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charts/chart1.xml" ContentType="application/vnd.openxmlformats-officedocument.drawingml.chart+xml"/>
  <Override PartName="/xl/charts/style1.xml" ContentType="application/vnd.ms-office.chartstyle+xml"/>
  <Override PartName="/xl/charts/color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pivotTables/pivotTable1.xml" ContentType="application/vnd.openxmlformats-officedocument.spreadsheetml.pivotTable+xml"/>
  <Override PartName="/xl/worksheets/sheet3.xml" ContentType="application/vnd.openxmlformats-officedocument.spreadsheetml.worksheet+xml"/>
  <Override PartName="/xl/charts/chart2.xml" ContentType="application/vnd.openxmlformats-officedocument.drawingml.chart+xml"/>
  <Override PartName="/xl/charts/style2.xml" ContentType="application/vnd.ms-office.chartstyle+xml"/>
  <Override PartName="/xl/charts/color2.xml" ContentType="application/vnd.ms-office.chartcolorstyle+xml"/>
  <Override PartName="/xl/charts/chart3.xml" ContentType="application/vnd.openxmlformats-officedocument.drawingml.chart+xml"/>
  <Override PartName="/xl/charts/style3.xml" ContentType="application/vnd.ms-office.chartstyle+xml"/>
  <Override PartName="/xl/charts/color3.xml" ContentType="application/vnd.ms-office.chartcolorstyle+xml"/>
  <Override PartName="/xl/drawings/drawing2.xml" ContentType="application/vnd.openxmlformats-officedocument.drawing+xml"/>
  <Override PartName="/xl/pivotTables/pivotTable2.xml" ContentType="application/vnd.openxmlformats-officedocument.spreadsheetml.pivotTable+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queryTables/queryTable1.xml" ContentType="application/vnd.openxmlformats-officedocument.spreadsheetml.queryTable+xml"/>
  <Override PartName="/xl/charts/chart4.xml" ContentType="application/vnd.openxmlformats-officedocument.drawingml.chart+xml"/>
  <Override PartName="/xl/charts/style4.xml" ContentType="application/vnd.ms-office.chartstyle+xml"/>
  <Override PartName="/xl/charts/color4.xml" ContentType="application/vnd.ms-office.chartcolorstyle+xml"/>
  <Override PartName="/xl/drawings/drawing3.xml" ContentType="application/vnd.openxmlformats-officedocument.drawing+xml"/>
  <Override PartName="/xl/pivotTables/pivotTable3.xml" ContentType="application/vnd.openxmlformats-officedocument.spreadsheetml.pivotTable+xml"/>
  <Override PartName="/xl/slicers/slicer1.xml" ContentType="application/vnd.ms-excel.slicer+xml"/>
  <Override PartName="/xl/worksheets/sheet7.xml" ContentType="application/vnd.openxmlformats-officedocument.spreadsheetml.worksheet+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connections.xml" ContentType="application/vnd.openxmlformats-officedocument.spreadsheetml.connections+xml"/>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6012"/>
  <workbookPr hidePivotFieldList="1" defaultThemeVersion="166925"/>
  <mc:AlternateContent xmlns:mc="http://schemas.openxmlformats.org/markup-compatibility/2006">
    <mc:Choice Requires="x15">
      <x15ac:absPath xmlns:x15ac="http://schemas.microsoft.com/office/spreadsheetml/2010/11/ac" url="https://analyticedge-my.sharepoint.com/personal/victor_lin_analytic-edge_com/Documents/ChinaTeam_ShareFolder/1. Project Mgmt/04. NextGen_Fotoable_Nov2022/3. Model/RetentionRate/"/>
    </mc:Choice>
  </mc:AlternateContent>
  <bookViews>
    <workbookView xWindow="-108" yWindow="-108" windowWidth="23256" windowHeight="13896" firstSheet="3" activeTab="3"/>
  </bookViews>
  <sheets>
    <sheet name="Model Fit" sheetId="4" r:id="rId7"/>
    <sheet name="R Rate New KPI" sheetId="2" r:id="rId8"/>
    <sheet name="Decomps working file" sheetId="3" r:id="rId9"/>
    <sheet name="Result check" sheetId="10" r:id="rId10"/>
    <sheet name="Sheet1" sheetId="9" r:id="rId11"/>
    <sheet name="Sheet6" sheetId="6" r:id="rId12"/>
    <sheet name="Data Review" sheetId="7" r:id="rId13"/>
    <sheet name="Media Summary" sheetId="8" r:id="rId14"/>
    <sheet name="BizQuestion" sheetId="11" r:id="rId15"/>
  </sheets>
  <definedNames>
    <definedName name="ExternalData_2" localSheetId="6" hidden="1">'Data Review'!$A$1:$F$7673</definedName>
    <definedName name="Slicer_Level1">#N/A</definedName>
    <definedName name="Slicer_Level2">#N/A</definedName>
  </definedNames>
  <calcPr calcId="191028"/>
  <pivotCaches>
    <pivotCache cacheId="12688" r:id="rId2"/>
    <pivotCache cacheId="12689" r:id="rId3"/>
    <pivotCache cacheId="1269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75" i="4" l="1"/>
</calcChain>
</file>

<file path=xl/connections.xml><?xml version="1.0" encoding="utf-8"?>
<connections xmlns="http://schemas.openxmlformats.org/spreadsheetml/2006/main">
  <connection id="1"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s>
</file>

<file path=xl/sharedStrings.xml><?xml version="1.0" encoding="utf-8"?>
<sst xmlns="http://schemas.openxmlformats.org/spreadsheetml/2006/main" count="23797" uniqueCount="176">
  <si>
    <t>Date</t>
  </si>
  <si>
    <t>App_retention</t>
  </si>
  <si>
    <t>Predicted_App_retention</t>
  </si>
  <si>
    <t>Error</t>
  </si>
  <si>
    <t>R2</t>
  </si>
  <si>
    <t>MAPE</t>
  </si>
  <si>
    <t>WD</t>
  </si>
  <si>
    <t>Y</t>
  </si>
  <si>
    <t>Region</t>
  </si>
  <si>
    <t>App_D7_TR</t>
  </si>
  <si>
    <t>App_Install</t>
  </si>
  <si>
    <t>App_retention(R Rate*Installs(t-1)</t>
  </si>
  <si>
    <t xml:space="preserve">R Rate </t>
  </si>
  <si>
    <t>US</t>
  </si>
  <si>
    <t>Sum of Decomp</t>
  </si>
  <si>
    <t>Column Labels</t>
  </si>
  <si>
    <t>Row Labels</t>
  </si>
  <si>
    <t>Appier_Install</t>
  </si>
  <si>
    <t>AppleSearch_Roas</t>
  </si>
  <si>
    <t>Applovin_AEO</t>
  </si>
  <si>
    <t>Applovin_Install</t>
  </si>
  <si>
    <t>Applovin_Roas</t>
  </si>
  <si>
    <t>Bug_fix</t>
  </si>
  <si>
    <t>Chart_Boost_Roas</t>
  </si>
  <si>
    <t>Facebook_AEO</t>
  </si>
  <si>
    <t>Facebook_INSTALL</t>
  </si>
  <si>
    <t>Facebook_ROAS</t>
  </si>
  <si>
    <t>force_update_2021</t>
  </si>
  <si>
    <t>force_update_2022</t>
  </si>
  <si>
    <t>Google_UAC_AEO</t>
  </si>
  <si>
    <t>hot_update_2021</t>
  </si>
  <si>
    <t>hot_update_2022</t>
  </si>
  <si>
    <t>hot_update_2022_dip</t>
  </si>
  <si>
    <t>hot_update_2022_PU1</t>
  </si>
  <si>
    <t>hot_update_2022_PU2</t>
  </si>
  <si>
    <t>hot_update_2022_PU3</t>
  </si>
  <si>
    <t>hot_update_2022_PU4</t>
  </si>
  <si>
    <t>hot_update_2022_PU5</t>
  </si>
  <si>
    <t>hot_update_Oct14th</t>
  </si>
  <si>
    <t>Intercept</t>
  </si>
  <si>
    <t>IronSource_Install</t>
  </si>
  <si>
    <t>Kyawake_Other</t>
  </si>
  <si>
    <t>Liftoff_Other</t>
  </si>
  <si>
    <t>Mobupps_AEO</t>
  </si>
  <si>
    <t>Moloco_Roas</t>
  </si>
  <si>
    <t>NM_Advanced_activities1</t>
  </si>
  <si>
    <t>NM_Advanced_activities2</t>
  </si>
  <si>
    <t>NM_Advanced_activities3</t>
  </si>
  <si>
    <t>NM_Advanced_activities4</t>
  </si>
  <si>
    <t>NM_Advanced_activities5</t>
  </si>
  <si>
    <t>NM_Basic_Activities1</t>
  </si>
  <si>
    <t>NM_Basic_Activities2</t>
  </si>
  <si>
    <t>NM_Basic_Activities3</t>
  </si>
  <si>
    <t>NM_Basic_Activities4</t>
  </si>
  <si>
    <t>NM_Basic_Activities4_V2</t>
  </si>
  <si>
    <t>NM_Basic_Activities5</t>
  </si>
  <si>
    <t>NM_Basic_Activities6</t>
  </si>
  <si>
    <t>Seas</t>
  </si>
  <si>
    <t>TikTok_AEO</t>
  </si>
  <si>
    <t>TikTok_Install</t>
  </si>
  <si>
    <t>Unity_Install</t>
  </si>
  <si>
    <t>Unity_ROAS</t>
  </si>
  <si>
    <t>Vungle_Other</t>
  </si>
  <si>
    <t>Vungle_Roas</t>
  </si>
  <si>
    <t>Week_Mon_2021</t>
  </si>
  <si>
    <t>Week_Mon_2022</t>
  </si>
  <si>
    <t>Previous day Installs</t>
  </si>
  <si>
    <t>Total</t>
  </si>
  <si>
    <t>Sum of App_retention</t>
  </si>
  <si>
    <t>Sum of Predicted_App_retention</t>
  </si>
  <si>
    <t>Grand Total</t>
  </si>
  <si>
    <t>Decomps</t>
  </si>
  <si>
    <t>R Rate*Installs</t>
  </si>
  <si>
    <t>Level1</t>
  </si>
  <si>
    <t>Level2</t>
  </si>
  <si>
    <t>Value</t>
  </si>
  <si>
    <t>TikTok</t>
  </si>
  <si>
    <t>Sum of Value</t>
  </si>
  <si>
    <t>Sum of R Rate*Installs</t>
  </si>
  <si>
    <t>Google</t>
  </si>
  <si>
    <t>Unity</t>
  </si>
  <si>
    <t>IronSource</t>
  </si>
  <si>
    <t>Vungle</t>
  </si>
  <si>
    <t>Applovin</t>
  </si>
  <si>
    <t>Chart Boost</t>
  </si>
  <si>
    <t>AppleSearch</t>
  </si>
  <si>
    <t>Liftoff</t>
  </si>
  <si>
    <t>Moloco</t>
  </si>
  <si>
    <t>Appier</t>
  </si>
  <si>
    <t>Kyawake</t>
  </si>
  <si>
    <t>Mobupps</t>
  </si>
  <si>
    <t>Facebook</t>
  </si>
  <si>
    <t>Non-Media</t>
  </si>
  <si>
    <t>New_content</t>
  </si>
  <si>
    <t>In_game_event</t>
  </si>
  <si>
    <t>NC_Advanced_activities</t>
  </si>
  <si>
    <t>NC_Basic_Activities</t>
  </si>
  <si>
    <t>Force Update</t>
  </si>
  <si>
    <t>Hot Update</t>
  </si>
  <si>
    <r>
      <t xml:space="preserve">No of users </t>
    </r>
    <r>
      <rPr>
        <b/>
        <sz val="11"/>
        <color theme="1"/>
        <rFont val="宋体"/>
        <family val="2"/>
        <charset val="-122"/>
      </rPr>
      <t>总下载量</t>
    </r>
  </si>
  <si>
    <r>
      <t xml:space="preserve">Incremental Revenue
</t>
    </r>
    <r>
      <rPr>
        <b/>
        <sz val="11"/>
        <color theme="0"/>
        <rFont val="宋体"/>
        <family val="2"/>
        <charset val="-122"/>
      </rPr>
      <t>下载量贡献</t>
    </r>
  </si>
  <si>
    <r>
      <t xml:space="preserve">Contribution (%)
</t>
    </r>
    <r>
      <rPr>
        <b/>
        <sz val="11"/>
        <color theme="0"/>
        <rFont val="宋体"/>
        <family val="2"/>
        <charset val="-122"/>
      </rPr>
      <t>贡献占比</t>
    </r>
  </si>
  <si>
    <r>
      <t xml:space="preserve">Spend (USD)
</t>
    </r>
    <r>
      <rPr>
        <b/>
        <sz val="11"/>
        <color theme="0"/>
        <rFont val="宋体"/>
        <family val="2"/>
        <charset val="-122"/>
      </rPr>
      <t>支出（美金）</t>
    </r>
  </si>
  <si>
    <r>
      <t xml:space="preserve">Spend share (%)
</t>
    </r>
    <r>
      <rPr>
        <b/>
        <sz val="11"/>
        <color theme="0"/>
        <rFont val="宋体"/>
        <family val="2"/>
        <charset val="-122"/>
      </rPr>
      <t>支出占比（%）</t>
    </r>
  </si>
  <si>
    <t>ROI***</t>
  </si>
  <si>
    <r>
      <t xml:space="preserve">Effectiveness**
</t>
    </r>
    <r>
      <rPr>
        <b/>
        <sz val="11"/>
        <color theme="0"/>
        <rFont val="宋体"/>
        <family val="2"/>
        <charset val="-122"/>
      </rPr>
      <t>千次展现下载量</t>
    </r>
  </si>
  <si>
    <r>
      <t xml:space="preserve">CPM*
</t>
    </r>
    <r>
      <rPr>
        <b/>
        <sz val="11"/>
        <color theme="0"/>
        <rFont val="宋体"/>
        <family val="2"/>
        <charset val="-122"/>
      </rPr>
      <t>千次展现成本</t>
    </r>
  </si>
  <si>
    <r>
      <t xml:space="preserve">Support (Impressions)
</t>
    </r>
    <r>
      <rPr>
        <b/>
        <sz val="11"/>
        <color theme="0"/>
        <rFont val="宋体"/>
        <family val="2"/>
        <charset val="-122"/>
      </rPr>
      <t>总展现量</t>
    </r>
  </si>
  <si>
    <r>
      <t xml:space="preserve">Total Media </t>
    </r>
    <r>
      <rPr>
        <b/>
        <sz val="11"/>
        <rFont val="宋体"/>
        <family val="2"/>
        <charset val="-122"/>
      </rPr>
      <t>总媒体</t>
    </r>
  </si>
  <si>
    <t>Total Facebook</t>
  </si>
  <si>
    <t>Facebook ROAS</t>
  </si>
  <si>
    <t>Facebook AEO</t>
  </si>
  <si>
    <t>Facebook INSTALL</t>
  </si>
  <si>
    <t>Liftoff Other</t>
  </si>
  <si>
    <t>Total unity</t>
  </si>
  <si>
    <t>Applovin_Roas_2022</t>
  </si>
  <si>
    <t>Unity ROAS</t>
  </si>
  <si>
    <t>Unity Install</t>
  </si>
  <si>
    <t>Facebook_AEO_2021</t>
  </si>
  <si>
    <t>Total Applovin</t>
  </si>
  <si>
    <t>Facebook_AEO_2022</t>
  </si>
  <si>
    <t>Applovin Roas</t>
  </si>
  <si>
    <t>Applovin AEO</t>
  </si>
  <si>
    <t>Facebook_ROAS_2021</t>
  </si>
  <si>
    <t>Applovin Install</t>
  </si>
  <si>
    <t>Facebook_ROAS_2022</t>
  </si>
  <si>
    <t>Moloco Roas</t>
  </si>
  <si>
    <t>Google UAC AEO</t>
  </si>
  <si>
    <t>Total Vungle</t>
  </si>
  <si>
    <t>Google_UAC_AEO_2021</t>
  </si>
  <si>
    <t>Vungle Roas</t>
  </si>
  <si>
    <t>Google_UAC_AEO_2022</t>
  </si>
  <si>
    <t>Vungle Other</t>
  </si>
  <si>
    <t>Holiday_FEB</t>
  </si>
  <si>
    <t>AppleSearch Roas</t>
  </si>
  <si>
    <t>Holiday_JAN</t>
  </si>
  <si>
    <t>IronSource Install</t>
  </si>
  <si>
    <t>Appier Install</t>
  </si>
  <si>
    <t>Total TikTok</t>
  </si>
  <si>
    <t>TikTok AEO</t>
  </si>
  <si>
    <t>TikTok Install</t>
  </si>
  <si>
    <t>Liftoff_Other_2021</t>
  </si>
  <si>
    <t>Chart Boost Roas</t>
  </si>
  <si>
    <t>Liftoff_Other_2022</t>
  </si>
  <si>
    <t>Kyawake Other</t>
  </si>
  <si>
    <t>Moloco_Roas_2021</t>
  </si>
  <si>
    <t>Mobupps AEO</t>
  </si>
  <si>
    <t>Moloco_Roas_2022</t>
  </si>
  <si>
    <t>Baseline includes Organic, weekend Impact and Holiday Impact.</t>
  </si>
  <si>
    <t>*CPM = Cost per 1000 Impressions.</t>
  </si>
  <si>
    <t>**Effectiveness = Incremental sales per 1000 Impressions or Incremental installs per 1000 Sessions</t>
  </si>
  <si>
    <t>***ROI = Return on Investment (Incremental installs generated / Spend)</t>
  </si>
  <si>
    <t>CAC = customer acquisition cost</t>
  </si>
  <si>
    <t>Predicted_App_D7_TR</t>
  </si>
  <si>
    <t>Unity_Install_2021</t>
  </si>
  <si>
    <t>Unity_Install_2022</t>
  </si>
  <si>
    <t>Unity_ROAS_2021</t>
  </si>
  <si>
    <t>Unity_ROAS_2022</t>
  </si>
  <si>
    <t>Weekend_Fri_2021</t>
  </si>
  <si>
    <t>Weekend_Fri_2022</t>
  </si>
  <si>
    <t>Weekend_Sat_2021</t>
  </si>
  <si>
    <t>Weekend_Sat_2022</t>
  </si>
  <si>
    <t>Weekend_Sun_2021</t>
  </si>
  <si>
    <t>Weekend_Sun_2022</t>
  </si>
  <si>
    <t>#</t>
  </si>
  <si>
    <t>Business questions:</t>
  </si>
  <si>
    <t>Information to check</t>
  </si>
  <si>
    <t>What channel drives better next day retention? What are the ratio?</t>
  </si>
  <si>
    <t xml:space="preserve">Review the retain install model vs. the install model results and calculate each channel's retention rate. </t>
  </si>
  <si>
    <t>What would be the factor driving the retention rate difference?</t>
  </si>
  <si>
    <t>Channel TA? Channel specialty? Media objective? Impression level? What else?</t>
  </si>
  <si>
    <t>At each stage of the game, what are the differences?</t>
  </si>
  <si>
    <t>Check decomp by period - period definition by Install level ranges (the baseline we define earlier)</t>
  </si>
  <si>
    <t>Does the R-Rate model results eco with Install vs. Rev model?</t>
  </si>
  <si>
    <t>Compare the Next Day Install model result with Rev model</t>
  </si>
  <si>
    <t>… … Please think from you end and add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</si>
</sst>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yyyy\-mm\-dd\ hh:mm:ss"/>
    <numFmt numFmtId="165" formatCode="#,##0.0"/>
    <numFmt numFmtId="166" formatCode="0.0%"/>
    <numFmt numFmtId="167" formatCode="0.0000"/>
    <numFmt numFmtId="168" formatCode="0.0"/>
    <numFmt numFmtId="177" formatCode="#,##0"/>
    <numFmt numFmtId="178" formatCode="m/d/yyyy"/>
  </numFmts>
  <fonts count="25">
    <font>
      <sz val="11"/>
      <color theme="1"/>
      <name val="等线"/>
      <family val="2"/>
      <scheme val="minor"/>
    </font>
    <font>
      <sz val="10"/>
      <color theme="1"/>
      <name val="Arial"/>
      <family val="2"/>
    </font>
    <font>
      <sz val="11"/>
      <color rgb="FFFF0000"/>
      <name val="等线"/>
      <family val="2"/>
      <scheme val="minor"/>
    </font>
    <font>
      <b/>
      <sz val="11"/>
      <color theme="1"/>
      <name val="等线"/>
      <family val="2"/>
      <scheme val="minor"/>
    </font>
    <font>
      <sz val="11"/>
      <color theme="4" tint="0.7999500036239624"/>
      <name val="等线"/>
      <family val="2"/>
      <scheme val="minor"/>
    </font>
    <font>
      <sz val="11"/>
      <color theme="1"/>
      <name val="Calibri"/>
      <family val="2"/>
    </font>
    <font>
      <sz val="11"/>
      <color theme="2"/>
      <name val="等线"/>
      <family val="2"/>
      <scheme val="minor"/>
    </font>
    <font>
      <b/>
      <sz val="11"/>
      <color theme="1"/>
      <name val="Calibri"/>
      <family val="2"/>
    </font>
    <font>
      <b/>
      <sz val="11"/>
      <color theme="1"/>
      <name val="宋体"/>
      <family val="2"/>
      <charset val="-122"/>
    </font>
    <font>
      <b/>
      <sz val="11"/>
      <color theme="0"/>
      <name val="Calibri"/>
      <family val="2"/>
    </font>
    <font>
      <b/>
      <sz val="11"/>
      <color theme="0"/>
      <name val="宋体"/>
      <family val="2"/>
      <charset val="-122"/>
    </font>
    <font>
      <b/>
      <sz val="11"/>
      <name val="Calibri"/>
      <family val="2"/>
    </font>
    <font>
      <b/>
      <sz val="11"/>
      <name val="宋体"/>
      <family val="2"/>
      <charset val="-122"/>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
      <sz val="9"/>
      <name val="等线"/>
      <family val="3"/>
      <charset val="-122"/>
      <scheme val="minor"/>
    </font>
    <font>
      <sz val="14"/>
      <color theme="1" tint="0.35"/>
      <name val="Calibri"/>
      <family val="2"/>
      <scheme val="minor"/>
    </font>
    <font>
      <sz val="9"/>
      <color theme="1" tint="0.35"/>
      <name val="Calibri"/>
      <family val="2"/>
      <scheme val="minor"/>
    </font>
    <font>
      <sz val="10"/>
      <color theme="1"/>
      <name val="Calibri"/>
      <family val="2"/>
    </font>
    <font>
      <sz val="14"/>
      <color theme="1" tint="0.35"/>
      <name val="等线"/>
      <family val="2"/>
      <scheme val="minor"/>
    </font>
    <font>
      <sz val="9"/>
      <color theme="1" tint="0.35"/>
      <name val="等线"/>
      <family val="2"/>
      <scheme val="minor"/>
    </font>
    <font>
      <sz val="10"/>
      <color theme="1" tint="0.35"/>
      <name val="等线"/>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799847602844"/>
        <bgColor indexed="64"/>
      </patternFill>
    </fill>
    <fill>
      <patternFill patternType="solid">
        <fgColor theme="8" tint="0.7999500036239624"/>
        <bgColor indexed="64"/>
      </patternFill>
    </fill>
    <fill>
      <patternFill patternType="solid">
        <fgColor theme="8" tint="0.5999900102615356"/>
        <bgColor indexed="64"/>
      </patternFill>
    </fill>
    <fill>
      <patternFill patternType="solid">
        <fgColor theme="4" tint="-0.4999699890613556"/>
        <bgColor indexed="64"/>
      </patternFill>
    </fill>
    <fill>
      <patternFill patternType="solid">
        <fgColor theme="5" tint="0.7999500036239624"/>
        <bgColor indexed="64"/>
      </patternFill>
    </fill>
    <fill>
      <patternFill patternType="solid">
        <fgColor theme="2"/>
        <bgColor indexed="64"/>
      </patternFill>
    </fill>
    <fill>
      <patternFill patternType="solid">
        <fgColor theme="0" tint="-0.04997999966144562"/>
        <bgColor indexed="64"/>
      </patternFill>
    </fill>
  </fills>
  <borders count="16">
    <border>
      <left/>
      <right/>
      <top/>
      <bottom/>
      <diagonal/>
    </border>
    <border>
      <left style="thin">
        <color auto="1"/>
      </left>
      <right style="thin">
        <color auto="1"/>
      </right>
      <top style="thin">
        <color auto="1"/>
      </top>
      <bottom style="thin">
        <color auto="1"/>
      </bottom>
    </border>
    <border>
      <left/>
      <right/>
      <top style="thin">
        <color theme="4" tint="0.39998000860214233"/>
      </top>
      <bottom/>
    </border>
    <border>
      <left style="medium">
        <color auto="1"/>
      </left>
      <right style="medium">
        <color auto="1"/>
      </right>
      <top style="medium">
        <color auto="1"/>
      </top>
      <bottom style="medium">
        <color auto="1"/>
      </bottom>
    </border>
    <border>
      <left style="medium">
        <color auto="1"/>
      </left>
      <right/>
      <top style="medium">
        <color auto="1"/>
      </top>
      <bottom/>
    </border>
    <border>
      <left style="medium">
        <color auto="1"/>
      </left>
      <right style="thin">
        <color auto="1"/>
      </right>
      <top style="medium">
        <color auto="1"/>
      </top>
      <bottom/>
    </border>
    <border>
      <left style="thin">
        <color auto="1"/>
      </left>
      <right style="thin">
        <color auto="1"/>
      </right>
      <top style="medium">
        <color auto="1"/>
      </top>
      <bottom/>
    </border>
    <border>
      <left style="thin">
        <color auto="1"/>
      </left>
      <right style="medium">
        <color auto="1"/>
      </right>
      <top style="medium">
        <color auto="1"/>
      </top>
      <bottom/>
    </border>
    <border>
      <left style="medium">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thin">
        <color auto="1"/>
      </left>
      <right style="thin">
        <color auto="1"/>
      </right>
      <top style="medium">
        <color auto="1"/>
      </top>
      <bottom style="thin">
        <color auto="1"/>
      </bottom>
    </border>
    <border>
      <left style="medium">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thin">
        <color auto="1"/>
      </left>
      <right style="thin">
        <color auto="1"/>
      </right>
      <top style="thin">
        <color auto="1"/>
      </top>
      <bottom style="medium">
        <color auto="1"/>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0" fillId="0" borderId="0" applyFont="0" applyFill="0" applyBorder="0" applyAlignment="0" applyProtection="0"/>
  </cellStyleXfs>
  <cellXfs count="103">
    <xf numFmtId="0" fontId="0" fillId="0" borderId="0" xfId="0"/>
    <xf numFmtId="3" fontId="0" fillId="0" borderId="1" xfId="0" applyNumberFormat="1" applyBorder="1"/>
    <xf numFmtId="0" fontId="0" fillId="0" borderId="1" xfId="0" applyBorder="1"/>
    <xf numFmtId="14" fontId="0" fillId="0" borderId="1" xfId="0" applyNumberFormat="1" applyBorder="1"/>
    <xf numFmtId="3" fontId="0" fillId="0" borderId="0" xfId="0" applyNumberFormat="1"/>
    <xf numFmtId="3" fontId="0" fillId="2" borderId="0" xfId="0" applyNumberFormat="1" applyFill="1"/>
    <xf numFmtId="0" fontId="0" fillId="2" borderId="1" xfId="0" applyFill="1" applyBorder="1"/>
    <xf numFmtId="14" fontId="0" fillId="0" borderId="0" xfId="0" applyNumberFormat="1"/>
    <xf numFmtId="0" fontId="0" fillId="0" borderId="0" xfId="0" applyAlignment="1">
      <alignment horizontal="left"/>
    </xf>
    <xf numFmtId="4" fontId="0" fillId="0" borderId="0" xfId="0" applyNumberFormat="1"/>
    <xf numFmtId="165" fontId="0" fillId="0" borderId="0" xfId="0" applyNumberFormat="1"/>
    <xf numFmtId="0" fontId="3" fillId="0" borderId="1" xfId="0" applyFont="1" applyBorder="1" applyAlignment="1">
      <alignment horizontal="center" vertical="top" wrapText="1"/>
    </xf>
    <xf numFmtId="167" fontId="0" fillId="0" borderId="0" xfId="0" applyNumberFormat="1"/>
    <xf numFmtId="166" fontId="0" fillId="0" borderId="1" xfId="15" applyNumberFormat="1" applyFont="1" applyBorder="1"/>
    <xf numFmtId="0" fontId="0" fillId="0" borderId="0" xfId="0" applyFont="1"/>
    <xf numFmtId="14" fontId="0" fillId="0" borderId="0" xfId="0" applyNumberFormat="1" applyAlignment="1">
      <alignment horizontal="left"/>
    </xf>
    <xf numFmtId="0" fontId="3" fillId="3" borderId="2" xfId="0" applyFont="1" applyFill="1" applyBorder="1"/>
    <xf numFmtId="0" fontId="0" fillId="0" borderId="0" xfId="0"/>
    <xf numFmtId="0" fontId="4" fillId="4" borderId="0" xfId="0" applyFont="1" applyFill="1" applyAlignment="1">
      <alignment horizontal="center"/>
    </xf>
    <xf numFmtId="0" fontId="5"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7" fillId="5" borderId="3" xfId="0" applyFont="1" applyFill="1" applyBorder="1" applyAlignment="1">
      <alignment horizontal="right" vertical="center" wrapText="1"/>
    </xf>
    <xf numFmtId="3" fontId="7" fillId="5" borderId="3" xfId="0" applyNumberFormat="1" applyFont="1" applyFill="1" applyBorder="1" applyAlignment="1">
      <alignment horizontal="center" vertical="center"/>
    </xf>
    <xf numFmtId="9" fontId="5" fillId="0" borderId="0" xfId="15" applyFont="1" applyAlignment="1">
      <alignment horizontal="center"/>
    </xf>
    <xf numFmtId="0" fontId="9" fillId="6" borderId="4"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6" xfId="0" applyFont="1" applyFill="1" applyBorder="1" applyAlignment="1">
      <alignment horizontal="center" vertical="center"/>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9" xfId="0" applyFont="1" applyFill="1" applyBorder="1" applyAlignment="1">
      <alignment horizontal="center" vertical="center" wrapText="1"/>
    </xf>
    <xf numFmtId="166" fontId="11" fillId="5" borderId="8" xfId="20" applyNumberFormat="1" applyFont="1" applyFill="1" applyBorder="1" applyAlignment="1">
      <alignment horizontal="right" vertical="center"/>
    </xf>
    <xf numFmtId="3" fontId="7" fillId="5" borderId="10" xfId="0" applyNumberFormat="1" applyFont="1" applyFill="1" applyBorder="1" applyAlignment="1">
      <alignment horizontal="center" vertical="center"/>
    </xf>
    <xf numFmtId="166" fontId="7" fillId="5" borderId="9" xfId="15" applyNumberFormat="1" applyFont="1" applyFill="1" applyBorder="1" applyAlignment="1">
      <alignment horizontal="center" vertical="center"/>
    </xf>
    <xf numFmtId="3" fontId="7" fillId="5" borderId="8" xfId="0" applyNumberFormat="1" applyFont="1" applyFill="1" applyBorder="1" applyAlignment="1">
      <alignment horizontal="center" vertical="center"/>
    </xf>
    <xf numFmtId="166" fontId="11" fillId="5" borderId="10" xfId="20" applyNumberFormat="1" applyFont="1" applyFill="1" applyBorder="1" applyAlignment="1">
      <alignment horizontal="center" vertical="center"/>
    </xf>
    <xf numFmtId="2" fontId="11" fillId="5" borderId="10" xfId="20" applyNumberFormat="1" applyFont="1" applyFill="1" applyBorder="1" applyAlignment="1">
      <alignment horizontal="center" vertical="center"/>
    </xf>
    <xf numFmtId="2" fontId="11" fillId="5" borderId="9" xfId="20" applyNumberFormat="1" applyFont="1" applyFill="1" applyBorder="1" applyAlignment="1">
      <alignment horizontal="center" vertical="center"/>
    </xf>
    <xf numFmtId="2" fontId="11" fillId="5" borderId="11" xfId="20" applyNumberFormat="1" applyFont="1" applyFill="1" applyBorder="1" applyAlignment="1">
      <alignment horizontal="center" vertical="center"/>
    </xf>
    <xf numFmtId="0" fontId="2" fillId="0" borderId="0" xfId="0" applyFont="1"/>
    <xf numFmtId="166" fontId="11" fillId="7" borderId="11" xfId="20" applyNumberFormat="1" applyFont="1" applyFill="1" applyBorder="1" applyAlignment="1">
      <alignment horizontal="left" vertical="center"/>
    </xf>
    <xf numFmtId="3" fontId="7" fillId="7" borderId="1" xfId="0" applyNumberFormat="1" applyFont="1" applyFill="1" applyBorder="1" applyAlignment="1">
      <alignment horizontal="center" vertical="center"/>
    </xf>
    <xf numFmtId="166" fontId="7" fillId="7" borderId="12" xfId="0" applyNumberFormat="1" applyFont="1" applyFill="1" applyBorder="1" applyAlignment="1">
      <alignment horizontal="center" vertical="center"/>
    </xf>
    <xf numFmtId="3" fontId="7" fillId="7" borderId="11" xfId="0" applyNumberFormat="1" applyFont="1" applyFill="1" applyBorder="1" applyAlignment="1">
      <alignment horizontal="center" vertical="center"/>
    </xf>
    <xf numFmtId="166" fontId="7" fillId="7" borderId="1" xfId="15" applyNumberFormat="1" applyFont="1" applyFill="1" applyBorder="1" applyAlignment="1">
      <alignment horizontal="center" vertical="center"/>
    </xf>
    <xf numFmtId="2" fontId="7" fillId="7" borderId="1" xfId="0" applyNumberFormat="1" applyFont="1" applyFill="1" applyBorder="1" applyAlignment="1">
      <alignment horizontal="center" vertical="center"/>
    </xf>
    <xf numFmtId="2" fontId="7" fillId="7" borderId="12" xfId="0" applyNumberFormat="1" applyFont="1" applyFill="1" applyBorder="1" applyAlignment="1">
      <alignment horizontal="center" vertical="center"/>
    </xf>
    <xf numFmtId="168" fontId="7" fillId="7" borderId="11" xfId="0" applyNumberFormat="1" applyFont="1" applyFill="1" applyBorder="1" applyAlignment="1">
      <alignment horizontal="center" vertical="center"/>
    </xf>
    <xf numFmtId="3" fontId="7" fillId="7" borderId="12" xfId="0" applyNumberFormat="1" applyFont="1" applyFill="1" applyBorder="1" applyAlignment="1">
      <alignment horizontal="center" vertical="center"/>
    </xf>
    <xf numFmtId="166" fontId="13" fillId="0" borderId="11" xfId="20" applyNumberFormat="1" applyFont="1" applyFill="1" applyBorder="1" applyAlignment="1">
      <alignment horizontal="right" vertical="center"/>
    </xf>
    <xf numFmtId="3" fontId="14" fillId="0" borderId="1" xfId="0" applyNumberFormat="1" applyFont="1" applyBorder="1" applyAlignment="1">
      <alignment horizontal="right" vertical="center"/>
    </xf>
    <xf numFmtId="166" fontId="14" fillId="0" borderId="12" xfId="0" applyNumberFormat="1" applyFont="1" applyBorder="1" applyAlignment="1">
      <alignment horizontal="right" vertical="center"/>
    </xf>
    <xf numFmtId="0" fontId="14" fillId="0" borderId="0" xfId="0" applyFont="1" applyAlignment="1">
      <alignment horizontal="right"/>
    </xf>
    <xf numFmtId="3" fontId="14" fillId="0" borderId="11" xfId="0" applyNumberFormat="1" applyFont="1" applyBorder="1" applyAlignment="1">
      <alignment horizontal="right" vertical="center"/>
    </xf>
    <xf numFmtId="166" fontId="14" fillId="0" borderId="1" xfId="15" applyNumberFormat="1" applyFont="1" applyBorder="1" applyAlignment="1">
      <alignment horizontal="right" vertical="center"/>
    </xf>
    <xf numFmtId="2" fontId="14" fillId="0" borderId="1" xfId="0" applyNumberFormat="1" applyFont="1" applyBorder="1" applyAlignment="1">
      <alignment horizontal="right" vertical="center"/>
    </xf>
    <xf numFmtId="2" fontId="14" fillId="0" borderId="12" xfId="0" applyNumberFormat="1" applyFont="1" applyBorder="1" applyAlignment="1">
      <alignment horizontal="right" vertical="center"/>
    </xf>
    <xf numFmtId="168" fontId="14" fillId="0" borderId="11" xfId="0" applyNumberFormat="1" applyFont="1" applyBorder="1" applyAlignment="1">
      <alignment horizontal="right" vertical="center"/>
    </xf>
    <xf numFmtId="3" fontId="14" fillId="0" borderId="12" xfId="0" applyNumberFormat="1" applyFont="1" applyBorder="1" applyAlignment="1">
      <alignment horizontal="right" vertical="center"/>
    </xf>
    <xf numFmtId="166" fontId="11" fillId="7" borderId="11" xfId="20" applyNumberFormat="1" applyFont="1" applyFill="1" applyBorder="1" applyAlignment="1">
      <alignment vertical="center"/>
    </xf>
    <xf numFmtId="2" fontId="11" fillId="7" borderId="1" xfId="0" applyNumberFormat="1" applyFont="1" applyFill="1" applyBorder="1" applyAlignment="1">
      <alignment horizontal="center" vertical="center"/>
    </xf>
    <xf numFmtId="2" fontId="13" fillId="0" borderId="1" xfId="0" applyNumberFormat="1" applyFont="1" applyBorder="1" applyAlignment="1">
      <alignment horizontal="right" vertical="center"/>
    </xf>
    <xf numFmtId="0" fontId="0" fillId="0" borderId="0" xfId="0" applyAlignment="1">
      <alignment horizontal="right"/>
    </xf>
    <xf numFmtId="0" fontId="5" fillId="0" borderId="0" xfId="0" applyFont="1" applyAlignment="1">
      <alignment horizontal="right"/>
    </xf>
    <xf numFmtId="2" fontId="11" fillId="7" borderId="12" xfId="0" applyNumberFormat="1" applyFont="1" applyFill="1" applyBorder="1" applyAlignment="1">
      <alignment horizontal="center" vertical="center"/>
    </xf>
    <xf numFmtId="166" fontId="11" fillId="8" borderId="11" xfId="20" applyNumberFormat="1" applyFont="1" applyFill="1" applyBorder="1" applyAlignment="1">
      <alignment vertical="center"/>
    </xf>
    <xf numFmtId="3" fontId="7" fillId="8" borderId="1" xfId="0" applyNumberFormat="1" applyFont="1" applyFill="1" applyBorder="1" applyAlignment="1">
      <alignment horizontal="center" vertical="center"/>
    </xf>
    <xf numFmtId="166" fontId="7" fillId="8" borderId="12" xfId="0" applyNumberFormat="1" applyFont="1" applyFill="1" applyBorder="1" applyAlignment="1">
      <alignment horizontal="center" vertical="center"/>
    </xf>
    <xf numFmtId="3" fontId="7" fillId="8" borderId="11" xfId="0" applyNumberFormat="1" applyFont="1" applyFill="1" applyBorder="1" applyAlignment="1">
      <alignment horizontal="center" vertical="center"/>
    </xf>
    <xf numFmtId="166" fontId="7" fillId="8" borderId="1" xfId="15" applyNumberFormat="1" applyFont="1" applyFill="1" applyBorder="1" applyAlignment="1">
      <alignment horizontal="center" vertical="center"/>
    </xf>
    <xf numFmtId="2" fontId="7" fillId="8" borderId="1" xfId="0" applyNumberFormat="1" applyFont="1" applyFill="1" applyBorder="1" applyAlignment="1">
      <alignment horizontal="center" vertical="center"/>
    </xf>
    <xf numFmtId="2" fontId="7" fillId="8" borderId="12" xfId="0" applyNumberFormat="1" applyFont="1" applyFill="1" applyBorder="1" applyAlignment="1">
      <alignment horizontal="center" vertical="center"/>
    </xf>
    <xf numFmtId="168" fontId="7" fillId="8" borderId="11" xfId="0" applyNumberFormat="1" applyFont="1" applyFill="1" applyBorder="1" applyAlignment="1">
      <alignment horizontal="center" vertical="center"/>
    </xf>
    <xf numFmtId="3" fontId="7" fillId="8" borderId="12" xfId="0" applyNumberFormat="1" applyFont="1" applyFill="1" applyBorder="1" applyAlignment="1">
      <alignment horizontal="center" vertical="center"/>
    </xf>
    <xf numFmtId="2" fontId="11" fillId="8" borderId="1" xfId="0" applyNumberFormat="1" applyFont="1" applyFill="1" applyBorder="1" applyAlignment="1">
      <alignment horizontal="center" vertical="center"/>
    </xf>
    <xf numFmtId="166" fontId="15" fillId="8" borderId="11" xfId="20" applyNumberFormat="1" applyFont="1" applyFill="1" applyBorder="1" applyAlignment="1">
      <alignment horizontal="right" vertical="center"/>
    </xf>
    <xf numFmtId="166" fontId="16" fillId="8" borderId="12" xfId="0" applyNumberFormat="1" applyFont="1" applyFill="1" applyBorder="1" applyAlignment="1">
      <alignment horizontal="right" vertical="center"/>
    </xf>
    <xf numFmtId="0" fontId="16" fillId="0" borderId="0" xfId="0" applyFont="1" applyAlignment="1">
      <alignment horizontal="right"/>
    </xf>
    <xf numFmtId="3" fontId="16" fillId="8" borderId="11" xfId="0" applyNumberFormat="1" applyFont="1" applyFill="1" applyBorder="1" applyAlignment="1">
      <alignment horizontal="right" vertical="center"/>
    </xf>
    <xf numFmtId="166" fontId="16" fillId="8" borderId="1" xfId="15" applyNumberFormat="1" applyFont="1" applyFill="1" applyBorder="1" applyAlignment="1">
      <alignment horizontal="right" vertical="center"/>
    </xf>
    <xf numFmtId="2" fontId="16" fillId="8" borderId="1" xfId="0" applyNumberFormat="1" applyFont="1" applyFill="1" applyBorder="1" applyAlignment="1">
      <alignment horizontal="right" vertical="center"/>
    </xf>
    <xf numFmtId="2" fontId="16" fillId="8" borderId="12" xfId="0" applyNumberFormat="1" applyFont="1" applyFill="1" applyBorder="1" applyAlignment="1">
      <alignment horizontal="right" vertical="center"/>
    </xf>
    <xf numFmtId="168" fontId="16" fillId="8" borderId="11" xfId="0" applyNumberFormat="1" applyFont="1" applyFill="1" applyBorder="1" applyAlignment="1">
      <alignment horizontal="right" vertical="center"/>
    </xf>
    <xf numFmtId="3" fontId="16" fillId="8" borderId="12" xfId="0" applyNumberFormat="1" applyFont="1" applyFill="1" applyBorder="1" applyAlignment="1">
      <alignment horizontal="right" vertical="center"/>
    </xf>
    <xf numFmtId="166" fontId="11" fillId="8" borderId="13" xfId="20" applyNumberFormat="1" applyFont="1" applyFill="1" applyBorder="1" applyAlignment="1">
      <alignment vertical="center"/>
    </xf>
    <xf numFmtId="166" fontId="7" fillId="8" borderId="14" xfId="0" applyNumberFormat="1" applyFont="1" applyFill="1" applyBorder="1" applyAlignment="1">
      <alignment horizontal="center" vertical="center"/>
    </xf>
    <xf numFmtId="3" fontId="7" fillId="8" borderId="13" xfId="0" applyNumberFormat="1" applyFont="1" applyFill="1" applyBorder="1" applyAlignment="1">
      <alignment horizontal="center" vertical="center"/>
    </xf>
    <xf numFmtId="166" fontId="7" fillId="8" borderId="15" xfId="15" applyNumberFormat="1" applyFont="1" applyFill="1" applyBorder="1" applyAlignment="1">
      <alignment horizontal="center" vertical="center"/>
    </xf>
    <xf numFmtId="2" fontId="7" fillId="8" borderId="15" xfId="0" applyNumberFormat="1" applyFont="1" applyFill="1" applyBorder="1" applyAlignment="1">
      <alignment horizontal="center" vertical="center"/>
    </xf>
    <xf numFmtId="2" fontId="7" fillId="8" borderId="14" xfId="0" applyNumberFormat="1" applyFont="1" applyFill="1" applyBorder="1" applyAlignment="1">
      <alignment horizontal="center" vertical="center"/>
    </xf>
    <xf numFmtId="168" fontId="7" fillId="8" borderId="13" xfId="0" applyNumberFormat="1" applyFont="1" applyFill="1" applyBorder="1" applyAlignment="1">
      <alignment horizontal="center" vertical="center"/>
    </xf>
    <xf numFmtId="3" fontId="7" fillId="8" borderId="14" xfId="0" applyNumberFormat="1" applyFont="1" applyFill="1" applyBorder="1" applyAlignment="1">
      <alignment horizontal="center" vertical="center"/>
    </xf>
    <xf numFmtId="0" fontId="5" fillId="0" borderId="0" xfId="0" applyFont="1"/>
    <xf numFmtId="2" fontId="5" fillId="0" borderId="0" xfId="0" applyNumberFormat="1" applyFont="1" applyAlignment="1">
      <alignment horizontal="center"/>
    </xf>
    <xf numFmtId="0" fontId="17" fillId="0" borderId="0" xfId="0" applyFont="1" applyAlignment="1">
      <alignment horizontal="left"/>
    </xf>
    <xf numFmtId="0" fontId="5" fillId="0" borderId="0" xfId="0" applyFont="1" applyAlignment="1">
      <alignment horizontal="left"/>
    </xf>
    <xf numFmtId="0" fontId="3" fillId="3" borderId="2" xfId="0" applyFont="1" applyFill="1" applyBorder="1" applyAlignment="1">
      <alignment horizontal="left"/>
    </xf>
    <xf numFmtId="3" fontId="14" fillId="9" borderId="1" xfId="0" applyNumberFormat="1" applyFont="1" applyFill="1" applyBorder="1" applyAlignment="1">
      <alignment horizontal="right" vertical="center"/>
    </xf>
    <xf numFmtId="3" fontId="7" fillId="8" borderId="15" xfId="0" applyNumberFormat="1" applyFont="1" applyFill="1" applyBorder="1" applyAlignment="1">
      <alignment horizontal="center" vertical="center"/>
    </xf>
    <xf numFmtId="0" fontId="0" fillId="0" borderId="0" xfId="0" applyAlignment="1">
      <alignment wrapText="1"/>
    </xf>
    <xf numFmtId="0" fontId="0" fillId="0" borderId="0" xfId="0" applyAlignment="1">
      <alignment vertical="top" wrapText="1"/>
    </xf>
    <xf numFmtId="0" fontId="3" fillId="0" borderId="0" xfId="0" applyFont="1"/>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Comma 2" xfId="20"/>
  </cellStyles>
  <dxfs count="13">
    <dxf>
      <alignment horizontal="general" vertical="bottom" textRotation="0" wrapText="1" shrinkToFit="0" readingOrder="0"/>
    </dxf>
    <dxf/>
    <dxf>
      <numFmt numFmtId="177" formatCode="#,##0"/>
    </dxf>
    <dxf/>
    <dxf>
      <numFmt numFmtId="178" formatCode="m/d/yyyy"/>
    </dxf>
    <dxf>
      <numFmt numFmtId="177" formatCode="#,##0"/>
    </dxf>
    <dxf>
      <numFmt numFmtId="178" formatCode="m/d/yyyy"/>
    </dxf>
    <dxf>
      <numFmt numFmtId="178" formatCode="m/d/yyyy"/>
    </dxf>
    <dxf>
      <numFmt numFmtId="178" formatCode="m/d/yyyy"/>
    </dxf>
    <dxf>
      <numFmt numFmtId="178" formatCode="m/d/yyyy"/>
    </dxf>
    <dxf>
      <numFmt numFmtId="178" formatCode="m/d/yyyy"/>
    </dxf>
    <dxf>
      <numFmt numFmtId="178" formatCode="m/d/yyyy"/>
    </dxf>
    <dxf>
      <numFmt numFmtId="178" formatCode="m/d/yyyy"/>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0" Type="http://schemas.openxmlformats.org/officeDocument/2006/relationships/calcChain" Target="calcChain.xml" /><Relationship Id="rId11" Type="http://schemas.openxmlformats.org/officeDocument/2006/relationships/worksheet" Target="worksheets/sheet5.xml" /><Relationship Id="rId10" Type="http://schemas.openxmlformats.org/officeDocument/2006/relationships/worksheet" Target="worksheets/sheet4.xml" /><Relationship Id="rId13" Type="http://schemas.openxmlformats.org/officeDocument/2006/relationships/worksheet" Target="worksheets/sheet7.xml" /><Relationship Id="rId12" Type="http://schemas.openxmlformats.org/officeDocument/2006/relationships/worksheet" Target="worksheets/sheet6.xml" /><Relationship Id="rId1" Type="http://schemas.openxmlformats.org/officeDocument/2006/relationships/theme" Target="theme/theme1.xml" /><Relationship Id="rId2" Type="http://schemas.openxmlformats.org/officeDocument/2006/relationships/pivotCacheDefinition" Target="pivotCache/pivotCacheDefinition1.xml" /><Relationship Id="rId3" Type="http://schemas.openxmlformats.org/officeDocument/2006/relationships/pivotCacheDefinition" Target="pivotCache/pivotCacheDefinition2.xml" /><Relationship Id="rId4" Type="http://schemas.openxmlformats.org/officeDocument/2006/relationships/pivotCacheDefinition" Target="pivotCache/pivotCacheDefinition3.xml" /><Relationship Id="rId9" Type="http://schemas.openxmlformats.org/officeDocument/2006/relationships/worksheet" Target="worksheets/sheet3.xml" /><Relationship Id="rId15" Type="http://schemas.openxmlformats.org/officeDocument/2006/relationships/worksheet" Target="worksheets/sheet9.xml" /><Relationship Id="rId14" Type="http://schemas.openxmlformats.org/officeDocument/2006/relationships/worksheet" Target="worksheets/sheet8.xml" /><Relationship Id="rId17" Type="http://schemas.openxmlformats.org/officeDocument/2006/relationships/sharedStrings" Target="sharedStrings.xml" /><Relationship Id="rId16" Type="http://schemas.openxmlformats.org/officeDocument/2006/relationships/styles" Target="styles.xml" /><Relationship Id="rId5" Type="http://schemas.microsoft.com/office/2007/relationships/slicerCache" Target="slicerCaches/slicerCache1.xml" /><Relationship Id="rId19" Type="http://schemas.openxmlformats.org/officeDocument/2006/relationships/connections" Target="connections.xml" /><Relationship Id="rId6" Type="http://schemas.microsoft.com/office/2007/relationships/slicerCache" Target="slicerCaches/slicerCache2.xml" /><Relationship Id="rId18" Type="http://schemas.openxmlformats.org/officeDocument/2006/relationships/customXml" Target="../customXml/item1.xml" /><Relationship Id="rId7" Type="http://schemas.openxmlformats.org/officeDocument/2006/relationships/worksheet" Target="worksheets/sheet1.xml" /><Relationship Id="rId8" Type="http://schemas.openxmlformats.org/officeDocument/2006/relationships/worksheet" Target="worksheets/sheet2.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1.xml" /></Relationships>
</file>

<file path=xl/charts/_rels/chart2.xml.rels><?xml version="1.0" encoding="UTF-8" standalone="yes"?><Relationships xmlns="http://schemas.openxmlformats.org/package/2006/relationships"><Relationship Id="rId1" Type="http://schemas.microsoft.com/office/2011/relationships/chartStyle" Target="style2.xml" /><Relationship Id="rId2" Type="http://schemas.microsoft.com/office/2011/relationships/chartColorStyle" Target="color2.xml" /></Relationships>
</file>

<file path=xl/charts/_rels/chart3.xml.rels><?xml version="1.0" encoding="UTF-8" standalone="yes"?><Relationships xmlns="http://schemas.openxmlformats.org/package/2006/relationships"><Relationship Id="rId1" Type="http://schemas.microsoft.com/office/2011/relationships/chartStyle" Target="style3.xml" /><Relationship Id="rId2" Type="http://schemas.microsoft.com/office/2011/relationships/chartColorStyle" Target="color3.xml" /></Relationships>
</file>

<file path=xl/charts/_rels/chart4.xml.rels><?xml version="1.0" encoding="UTF-8" standalone="yes"?><Relationships xmlns="http://schemas.openxmlformats.org/package/2006/relationships"><Relationship Id="rId1" Type="http://schemas.microsoft.com/office/2011/relationships/chartStyle" Target="style4.xml" /><Relationship Id="rId2" Type="http://schemas.microsoft.com/office/2011/relationships/chartColorStyle" Target="color4.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400" b="0" i="0" u="none" baseline="0">
                <a:solidFill>
                  <a:schemeClr val="tx1">
                    <a:lumMod val="65000"/>
                    <a:lumOff val="35000"/>
                  </a:schemeClr>
                </a:solidFill>
                <a:latin typeface="+mn-lt"/>
                <a:ea typeface="+mn-ea"/>
                <a:cs typeface="+mn-cs"/>
              </a:rPr>
              <a:t>Model Fit</a:t>
            </a:r>
          </a:p>
        </c:rich>
      </c:tx>
      <c:layout/>
      <c:overlay val="0"/>
      <c:spPr>
        <a:noFill/>
        <a:ln w="6350">
          <a:noFill/>
        </a:ln>
      </c:spPr>
    </c:title>
    <c:autoTitleDeleted val="0"/>
    <c:plotArea>
      <c:layout/>
      <c:barChart>
        <c:barDir val="col"/>
        <c:grouping val="clustered"/>
        <c:varyColors val="0"/>
        <c:ser>
          <c:idx val="2"/>
          <c:order val="2"/>
          <c:tx>
            <c:strRef>
              <c:f>'Model Fit'!$D$1</c:f>
              <c:strCache>
                <c:ptCount val="1"/>
                <c:pt idx="0">
                  <c:v>Error</c:v>
                </c:pt>
              </c:strCache>
            </c:strRef>
          </c:tx>
          <c:spPr>
            <a:solidFill>
              <a:schemeClr val="accent3"/>
            </a:solidFill>
            <a:ln w="6350">
              <a:noFill/>
            </a:ln>
          </c:spPr>
          <c:invertIfNegative val="0"/>
          <c:dLbls>
            <c:numFmt formatCode="General" sourceLinked="1"/>
            <c:showLegendKey val="0"/>
            <c:showVal val="0"/>
            <c:showCatName val="0"/>
            <c:showSerName val="0"/>
            <c:showPercent val="0"/>
            <c:showBubbleSize val="0"/>
            <c:showLeaderLines val="0"/>
          </c:dLbls>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Fit'!$D$2:$D$275</c:f>
              <c:numCache>
                <c:formatCode>#,##0</c:formatCode>
                <c:ptCount val="274"/>
                <c:pt idx="0">
                  <c:v>-12660.405825699308</c:v>
                </c:pt>
                <c:pt idx="1">
                  <c:v>-10138.794896411018</c:v>
                </c:pt>
                <c:pt idx="2">
                  <c:v>-29326.787334881054</c:v>
                </c:pt>
                <c:pt idx="3">
                  <c:v>-7662.141444938126</c:v>
                </c:pt>
                <c:pt idx="4">
                  <c:v>-3841.774485363494</c:v>
                </c:pt>
                <c:pt idx="5">
                  <c:v>6758.640624048057</c:v>
                </c:pt>
                <c:pt idx="6">
                  <c:v>9094.658296834765</c:v>
                </c:pt>
                <c:pt idx="7">
                  <c:v>6332.033335945249</c:v>
                </c:pt>
                <c:pt idx="8">
                  <c:v>-6538.464747255333</c:v>
                </c:pt>
                <c:pt idx="9">
                  <c:v>-10574.901631896304</c:v>
                </c:pt>
                <c:pt idx="10">
                  <c:v>-10394.318923395345</c:v>
                </c:pt>
                <c:pt idx="11">
                  <c:v>-233.77414092811523</c:v>
                </c:pt>
                <c:pt idx="12">
                  <c:v>-10438.490666249287</c:v>
                </c:pt>
                <c:pt idx="13">
                  <c:v>-10832.587941846017</c:v>
                </c:pt>
                <c:pt idx="14">
                  <c:v>-5914.040164493832</c:v>
                </c:pt>
                <c:pt idx="15">
                  <c:v>-11561.828752901514</c:v>
                </c:pt>
                <c:pt idx="16">
                  <c:v>-9803.177364949108</c:v>
                </c:pt>
                <c:pt idx="17">
                  <c:v>-8830.744431830477</c:v>
                </c:pt>
                <c:pt idx="18">
                  <c:v>4829.2551934718795</c:v>
                </c:pt>
                <c:pt idx="19">
                  <c:v>-3210.924053714043</c:v>
                </c:pt>
                <c:pt idx="20">
                  <c:v>9969.425717368824</c:v>
                </c:pt>
                <c:pt idx="21">
                  <c:v>4408.040755884409</c:v>
                </c:pt>
                <c:pt idx="22">
                  <c:v>-6008.096650358559</c:v>
                </c:pt>
                <c:pt idx="23">
                  <c:v>9305.23540441702</c:v>
                </c:pt>
                <c:pt idx="24">
                  <c:v>-4612.020380154281</c:v>
                </c:pt>
                <c:pt idx="25">
                  <c:v>4772.556580852979</c:v>
                </c:pt>
                <c:pt idx="26">
                  <c:v>-4383.284226551157</c:v>
                </c:pt>
                <c:pt idx="27">
                  <c:v>-3596.551425998681</c:v>
                </c:pt>
                <c:pt idx="28">
                  <c:v>-1469.711249956621</c:v>
                </c:pt>
                <c:pt idx="29">
                  <c:v>6184.316349723958</c:v>
                </c:pt>
                <c:pt idx="30">
                  <c:v>-9087.154014346306</c:v>
                </c:pt>
                <c:pt idx="31">
                  <c:v>-1651.6234563169419</c:v>
                </c:pt>
                <c:pt idx="32">
                  <c:v>3940.9063615478663</c:v>
                </c:pt>
                <c:pt idx="33">
                  <c:v>-2184.1138205873285</c:v>
                </c:pt>
                <c:pt idx="34">
                  <c:v>9656.977480185655</c:v>
                </c:pt>
                <c:pt idx="35">
                  <c:v>14028.565542533033</c:v>
                </c:pt>
                <c:pt idx="36">
                  <c:v>10351.064108171471</c:v>
                </c:pt>
                <c:pt idx="37">
                  <c:v>-724.8205977088219</c:v>
                </c:pt>
                <c:pt idx="38">
                  <c:v>474.1784569146548</c:v>
                </c:pt>
                <c:pt idx="39">
                  <c:v>2485.314899252713</c:v>
                </c:pt>
                <c:pt idx="40">
                  <c:v>-1503.4019853893114</c:v>
                </c:pt>
                <c:pt idx="41">
                  <c:v>8771.839460252158</c:v>
                </c:pt>
                <c:pt idx="42">
                  <c:v>6240.450302500307</c:v>
                </c:pt>
                <c:pt idx="43">
                  <c:v>860.3192131476244</c:v>
                </c:pt>
                <c:pt idx="44">
                  <c:v>10287.24126697643</c:v>
                </c:pt>
                <c:pt idx="45">
                  <c:v>16402.068982466255</c:v>
                </c:pt>
                <c:pt idx="46">
                  <c:v>10965.351906253796</c:v>
                </c:pt>
                <c:pt idx="47">
                  <c:v>-50520.95545233581</c:v>
                </c:pt>
                <c:pt idx="48">
                  <c:v>-26128.9844074273</c:v>
                </c:pt>
                <c:pt idx="49">
                  <c:v>-24334.1900421389</c:v>
                </c:pt>
                <c:pt idx="50">
                  <c:v>-31128.862280896486</c:v>
                </c:pt>
                <c:pt idx="51">
                  <c:v>-36252.4798124791</c:v>
                </c:pt>
                <c:pt idx="52">
                  <c:v>-30055.870972896388</c:v>
                </c:pt>
                <c:pt idx="53">
                  <c:v>-42278.1704742563</c:v>
                </c:pt>
                <c:pt idx="54">
                  <c:v>-31676.4222149141</c:v>
                </c:pt>
                <c:pt idx="55">
                  <c:v>-37889.93740480729</c:v>
                </c:pt>
                <c:pt idx="56">
                  <c:v>-30443.7570754787</c:v>
                </c:pt>
                <c:pt idx="57">
                  <c:v>-34919.1996148497</c:v>
                </c:pt>
                <c:pt idx="58">
                  <c:v>-24979.878247876506</c:v>
                </c:pt>
                <c:pt idx="59">
                  <c:v>-29850.779411588286</c:v>
                </c:pt>
                <c:pt idx="60">
                  <c:v>-43460.00740862358</c:v>
                </c:pt>
                <c:pt idx="61">
                  <c:v>-29974.735093872092</c:v>
                </c:pt>
                <c:pt idx="62">
                  <c:v>-28946.578551355808</c:v>
                </c:pt>
                <c:pt idx="63">
                  <c:v>-9453.044717978017</c:v>
                </c:pt>
                <c:pt idx="64">
                  <c:v>-23350.658915626103</c:v>
                </c:pt>
                <c:pt idx="65">
                  <c:v>-27534.34068144519</c:v>
                </c:pt>
                <c:pt idx="66">
                  <c:v>-14744.857144601207</c:v>
                </c:pt>
                <c:pt idx="67">
                  <c:v>-44291.73965013749</c:v>
                </c:pt>
                <c:pt idx="68">
                  <c:v>-8403.940216976596</c:v>
                </c:pt>
                <c:pt idx="69">
                  <c:v>-16788.332622451897</c:v>
                </c:pt>
                <c:pt idx="70">
                  <c:v>-2672.2001957851026</c:v>
                </c:pt>
                <c:pt idx="71">
                  <c:v>-22701.721605964616</c:v>
                </c:pt>
                <c:pt idx="72">
                  <c:v>-13767.298702223998</c:v>
                </c:pt>
                <c:pt idx="73">
                  <c:v>5159.156118373125</c:v>
                </c:pt>
                <c:pt idx="74">
                  <c:v>-15826.440019635425</c:v>
                </c:pt>
                <c:pt idx="75">
                  <c:v>3448.561646402901</c:v>
                </c:pt>
                <c:pt idx="76">
                  <c:v>-13884.640638112789</c:v>
                </c:pt>
                <c:pt idx="77">
                  <c:v>6334.689120777795</c:v>
                </c:pt>
                <c:pt idx="78">
                  <c:v>-18792.168689969592</c:v>
                </c:pt>
                <c:pt idx="79">
                  <c:v>768.9658070188016</c:v>
                </c:pt>
                <c:pt idx="80">
                  <c:v>-2378.693033708798</c:v>
                </c:pt>
                <c:pt idx="81">
                  <c:v>-10879.256418664678</c:v>
                </c:pt>
                <c:pt idx="82">
                  <c:v>6069.520187521324</c:v>
                </c:pt>
                <c:pt idx="83">
                  <c:v>7133.749027104874</c:v>
                </c:pt>
                <c:pt idx="84">
                  <c:v>-6715.909402988007</c:v>
                </c:pt>
                <c:pt idx="85">
                  <c:v>-12006.848197943706</c:v>
                </c:pt>
                <c:pt idx="86">
                  <c:v>-20103.07287714351</c:v>
                </c:pt>
                <c:pt idx="87">
                  <c:v>-14305.965613464112</c:v>
                </c:pt>
                <c:pt idx="88">
                  <c:v>-37709.394466373284</c:v>
                </c:pt>
                <c:pt idx="89">
                  <c:v>-19794.074840968795</c:v>
                </c:pt>
                <c:pt idx="90">
                  <c:v>-16931.99567440769</c:v>
                </c:pt>
                <c:pt idx="91">
                  <c:v>-10534.723121689196</c:v>
                </c:pt>
                <c:pt idx="92">
                  <c:v>-8627.479573016812</c:v>
                </c:pt>
                <c:pt idx="93">
                  <c:v>-6015.126558274205</c:v>
                </c:pt>
                <c:pt idx="94">
                  <c:v>7198.023275402898</c:v>
                </c:pt>
                <c:pt idx="95">
                  <c:v>-8923.656304878707</c:v>
                </c:pt>
                <c:pt idx="96">
                  <c:v>323.04233209681115</c:v>
                </c:pt>
                <c:pt idx="97">
                  <c:v>-11608.9726675696</c:v>
                </c:pt>
                <c:pt idx="98">
                  <c:v>-10281.332273498701</c:v>
                </c:pt>
                <c:pt idx="99">
                  <c:v>1224.253614347399</c:v>
                </c:pt>
                <c:pt idx="100">
                  <c:v>3584.076013781305</c:v>
                </c:pt>
                <c:pt idx="101">
                  <c:v>16954.253463488392</c:v>
                </c:pt>
                <c:pt idx="102">
                  <c:v>-4241.75266111872</c:v>
                </c:pt>
                <c:pt idx="103">
                  <c:v>6488.131771495886</c:v>
                </c:pt>
                <c:pt idx="104">
                  <c:v>13738.316015271703</c:v>
                </c:pt>
                <c:pt idx="105">
                  <c:v>-5.054188659414649E-5</c:v>
                </c:pt>
                <c:pt idx="106">
                  <c:v>15384.862709066889</c:v>
                </c:pt>
                <c:pt idx="107">
                  <c:v>10880.637536882714</c:v>
                </c:pt>
                <c:pt idx="108">
                  <c:v>28953.294928228686</c:v>
                </c:pt>
                <c:pt idx="109">
                  <c:v>10634.25015137432</c:v>
                </c:pt>
                <c:pt idx="110">
                  <c:v>16310.599141501909</c:v>
                </c:pt>
                <c:pt idx="111">
                  <c:v>15414.579894316004</c:v>
                </c:pt>
                <c:pt idx="112">
                  <c:v>-2715.1731117260933</c:v>
                </c:pt>
                <c:pt idx="113">
                  <c:v>16704.13850498179</c:v>
                </c:pt>
                <c:pt idx="114">
                  <c:v>11719.56893506908</c:v>
                </c:pt>
                <c:pt idx="115">
                  <c:v>8256.755564335705</c:v>
                </c:pt>
                <c:pt idx="116">
                  <c:v>-5821.010068880307</c:v>
                </c:pt>
                <c:pt idx="117">
                  <c:v>4442.301084220409</c:v>
                </c:pt>
                <c:pt idx="118">
                  <c:v>-7611.987439636607</c:v>
                </c:pt>
                <c:pt idx="119">
                  <c:v>-2589.5914381472976</c:v>
                </c:pt>
                <c:pt idx="120">
                  <c:v>-7120.9772112595965</c:v>
                </c:pt>
                <c:pt idx="121">
                  <c:v>-23774.812242596003</c:v>
                </c:pt>
                <c:pt idx="122">
                  <c:v>-3135.0859053904132</c:v>
                </c:pt>
                <c:pt idx="123">
                  <c:v>-5038.846859750687</c:v>
                </c:pt>
                <c:pt idx="124">
                  <c:v>30777.44023311499</c:v>
                </c:pt>
                <c:pt idx="125">
                  <c:v>25173.84000421161</c:v>
                </c:pt>
                <c:pt idx="126">
                  <c:v>28788.037099984504</c:v>
                </c:pt>
                <c:pt idx="127">
                  <c:v>21532.882162494207</c:v>
                </c:pt>
                <c:pt idx="128">
                  <c:v>12493.970710522291</c:v>
                </c:pt>
                <c:pt idx="129">
                  <c:v>8522.275632662117</c:v>
                </c:pt>
                <c:pt idx="130">
                  <c:v>15438.455908301607</c:v>
                </c:pt>
                <c:pt idx="131">
                  <c:v>23780.864017820393</c:v>
                </c:pt>
                <c:pt idx="132">
                  <c:v>22657.97274417238</c:v>
                </c:pt>
                <c:pt idx="133">
                  <c:v>36712.664591443114</c:v>
                </c:pt>
                <c:pt idx="134">
                  <c:v>21982.153982076794</c:v>
                </c:pt>
                <c:pt idx="135">
                  <c:v>27223.625697387615</c:v>
                </c:pt>
                <c:pt idx="136">
                  <c:v>8762.132665145502</c:v>
                </c:pt>
                <c:pt idx="137">
                  <c:v>-8088.178817019711</c:v>
                </c:pt>
                <c:pt idx="138">
                  <c:v>18479.26163214061</c:v>
                </c:pt>
                <c:pt idx="139">
                  <c:v>29400.57020235542</c:v>
                </c:pt>
                <c:pt idx="140">
                  <c:v>15341.7103397795</c:v>
                </c:pt>
                <c:pt idx="141">
                  <c:v>17481.49512253792</c:v>
                </c:pt>
                <c:pt idx="142">
                  <c:v>17567.2331279153</c:v>
                </c:pt>
                <c:pt idx="143">
                  <c:v>24122.854736704903</c:v>
                </c:pt>
                <c:pt idx="144">
                  <c:v>27936.900549443788</c:v>
                </c:pt>
                <c:pt idx="145">
                  <c:v>19828.787671505386</c:v>
                </c:pt>
                <c:pt idx="146">
                  <c:v>4038.537541414873</c:v>
                </c:pt>
                <c:pt idx="147">
                  <c:v>24020.71696408291</c:v>
                </c:pt>
                <c:pt idx="148">
                  <c:v>23259.665753723908</c:v>
                </c:pt>
                <c:pt idx="149">
                  <c:v>30949.3794088304</c:v>
                </c:pt>
                <c:pt idx="150">
                  <c:v>27637.2628370694</c:v>
                </c:pt>
                <c:pt idx="151">
                  <c:v>26241.015864503017</c:v>
                </c:pt>
                <c:pt idx="152">
                  <c:v>6544.570039706014</c:v>
                </c:pt>
                <c:pt idx="153">
                  <c:v>10410.685769346805</c:v>
                </c:pt>
                <c:pt idx="154">
                  <c:v>-9714.010833765176</c:v>
                </c:pt>
                <c:pt idx="155">
                  <c:v>-11154.0504281857</c:v>
                </c:pt>
                <c:pt idx="156">
                  <c:v>-1083.0189665383077</c:v>
                </c:pt>
                <c:pt idx="157">
                  <c:v>22776.902115161094</c:v>
                </c:pt>
                <c:pt idx="158">
                  <c:v>26817.746172724612</c:v>
                </c:pt>
                <c:pt idx="159">
                  <c:v>13422.3866911644</c:v>
                </c:pt>
                <c:pt idx="160">
                  <c:v>7337.124472737982</c:v>
                </c:pt>
                <c:pt idx="161">
                  <c:v>19630.574209175684</c:v>
                </c:pt>
                <c:pt idx="162">
                  <c:v>-4922.482935418579</c:v>
                </c:pt>
                <c:pt idx="163">
                  <c:v>9525.33360253679</c:v>
                </c:pt>
                <c:pt idx="164">
                  <c:v>13832.146735774615</c:v>
                </c:pt>
                <c:pt idx="165">
                  <c:v>14202.386177772016</c:v>
                </c:pt>
                <c:pt idx="166">
                  <c:v>15457.322431287088</c:v>
                </c:pt>
                <c:pt idx="167">
                  <c:v>4902.758905786002</c:v>
                </c:pt>
                <c:pt idx="168">
                  <c:v>4606.834788371198</c:v>
                </c:pt>
                <c:pt idx="169">
                  <c:v>-8125.526980185503</c:v>
                </c:pt>
                <c:pt idx="170">
                  <c:v>-6230.711173228308</c:v>
                </c:pt>
                <c:pt idx="171">
                  <c:v>6513.810708502482</c:v>
                </c:pt>
                <c:pt idx="172">
                  <c:v>-11232.542016332794</c:v>
                </c:pt>
                <c:pt idx="173">
                  <c:v>7934.794141647697</c:v>
                </c:pt>
                <c:pt idx="174">
                  <c:v>18168.655129698687</c:v>
                </c:pt>
                <c:pt idx="175">
                  <c:v>-15692.641181230603</c:v>
                </c:pt>
                <c:pt idx="176">
                  <c:v>-12438.94242154411</c:v>
                </c:pt>
                <c:pt idx="177">
                  <c:v>-27619.078603715694</c:v>
                </c:pt>
                <c:pt idx="178">
                  <c:v>-20538.917244875192</c:v>
                </c:pt>
                <c:pt idx="179">
                  <c:v>8080.087295302219</c:v>
                </c:pt>
                <c:pt idx="180">
                  <c:v>26779.924703731987</c:v>
                </c:pt>
                <c:pt idx="181">
                  <c:v>24951.969500518608</c:v>
                </c:pt>
                <c:pt idx="182">
                  <c:v>20718.168635911687</c:v>
                </c:pt>
                <c:pt idx="183">
                  <c:v>-17745.58786929879</c:v>
                </c:pt>
                <c:pt idx="184">
                  <c:v>-31567.55921559551</c:v>
                </c:pt>
                <c:pt idx="185">
                  <c:v>2335.339110611705</c:v>
                </c:pt>
                <c:pt idx="186">
                  <c:v>-5163.944676074083</c:v>
                </c:pt>
                <c:pt idx="187">
                  <c:v>18836.68504530171</c:v>
                </c:pt>
                <c:pt idx="188">
                  <c:v>29517.113450893812</c:v>
                </c:pt>
                <c:pt idx="189">
                  <c:v>10566.023296803905</c:v>
                </c:pt>
                <c:pt idx="190">
                  <c:v>-95.19470012150123</c:v>
                </c:pt>
                <c:pt idx="191">
                  <c:v>9103.744559002109</c:v>
                </c:pt>
                <c:pt idx="192">
                  <c:v>21816.672819178988</c:v>
                </c:pt>
                <c:pt idx="193">
                  <c:v>17985.900624284695</c:v>
                </c:pt>
                <c:pt idx="194">
                  <c:v>16137.788315053825</c:v>
                </c:pt>
                <c:pt idx="195">
                  <c:v>4360.499188931717</c:v>
                </c:pt>
                <c:pt idx="196">
                  <c:v>-10612.651105908211</c:v>
                </c:pt>
                <c:pt idx="197">
                  <c:v>-4603.932341987296</c:v>
                </c:pt>
                <c:pt idx="198">
                  <c:v>-29764.758157563687</c:v>
                </c:pt>
                <c:pt idx="199">
                  <c:v>42956.72629757039</c:v>
                </c:pt>
                <c:pt idx="200">
                  <c:v>26122.499219657504</c:v>
                </c:pt>
                <c:pt idx="201">
                  <c:v>24954.59638023039</c:v>
                </c:pt>
                <c:pt idx="202">
                  <c:v>19429.15097871446</c:v>
                </c:pt>
                <c:pt idx="203">
                  <c:v>-4921.7019996558665</c:v>
                </c:pt>
                <c:pt idx="204">
                  <c:v>-8420.396117291006</c:v>
                </c:pt>
                <c:pt idx="205">
                  <c:v>-9527.931455317885</c:v>
                </c:pt>
                <c:pt idx="206">
                  <c:v>7950.1641274546855</c:v>
                </c:pt>
                <c:pt idx="207">
                  <c:v>21216.616677147977</c:v>
                </c:pt>
                <c:pt idx="208">
                  <c:v>1413.5882819240796</c:v>
                </c:pt>
                <c:pt idx="209">
                  <c:v>1410.2122914667707</c:v>
                </c:pt>
                <c:pt idx="210">
                  <c:v>-15010.402944006317</c:v>
                </c:pt>
                <c:pt idx="211">
                  <c:v>-32419.770903400728</c:v>
                </c:pt>
                <c:pt idx="212">
                  <c:v>-6753.471733856772</c:v>
                </c:pt>
                <c:pt idx="213">
                  <c:v>20414.301955043105</c:v>
                </c:pt>
                <c:pt idx="214">
                  <c:v>16983.801089429006</c:v>
                </c:pt>
                <c:pt idx="215">
                  <c:v>-20958.496709627216</c:v>
                </c:pt>
                <c:pt idx="216">
                  <c:v>-7880.004059987201</c:v>
                </c:pt>
                <c:pt idx="217">
                  <c:v>-8990.170754629013</c:v>
                </c:pt>
                <c:pt idx="218">
                  <c:v>-13798.547732510313</c:v>
                </c:pt>
                <c:pt idx="219">
                  <c:v>16541.231204126205</c:v>
                </c:pt>
                <c:pt idx="220">
                  <c:v>29222.438211805886</c:v>
                </c:pt>
                <c:pt idx="221">
                  <c:v>20329.92689146829</c:v>
                </c:pt>
                <c:pt idx="222">
                  <c:v>227.7654148376896</c:v>
                </c:pt>
                <c:pt idx="223">
                  <c:v>6122.695666486805</c:v>
                </c:pt>
                <c:pt idx="224">
                  <c:v>-6350.4612329491065</c:v>
                </c:pt>
                <c:pt idx="225">
                  <c:v>-23115.541020719218</c:v>
                </c:pt>
                <c:pt idx="226">
                  <c:v>-23538.506248772494</c:v>
                </c:pt>
                <c:pt idx="227">
                  <c:v>3551.895013810543</c:v>
                </c:pt>
                <c:pt idx="228">
                  <c:v>-2370.4719571185997</c:v>
                </c:pt>
                <c:pt idx="229">
                  <c:v>-820.9257558420068</c:v>
                </c:pt>
                <c:pt idx="230">
                  <c:v>4866.979092281486</c:v>
                </c:pt>
                <c:pt idx="231">
                  <c:v>5879.687938453106</c:v>
                </c:pt>
                <c:pt idx="232">
                  <c:v>-2815.464707895706</c:v>
                </c:pt>
                <c:pt idx="233">
                  <c:v>2394.544569004036</c:v>
                </c:pt>
                <c:pt idx="234">
                  <c:v>21617.699211022526</c:v>
                </c:pt>
                <c:pt idx="235">
                  <c:v>8492.338620419789</c:v>
                </c:pt>
                <c:pt idx="236">
                  <c:v>14428.958674321533</c:v>
                </c:pt>
                <c:pt idx="237">
                  <c:v>-13483.18344430707</c:v>
                </c:pt>
                <c:pt idx="238">
                  <c:v>-12636.204606617976</c:v>
                </c:pt>
                <c:pt idx="239">
                  <c:v>-9274.513086261228</c:v>
                </c:pt>
                <c:pt idx="240">
                  <c:v>-5.054118810221553E-5</c:v>
                </c:pt>
                <c:pt idx="241">
                  <c:v>-4951.779126209905</c:v>
                </c:pt>
                <c:pt idx="242">
                  <c:v>-10783.483507702476</c:v>
                </c:pt>
                <c:pt idx="243">
                  <c:v>-16168.507389548002</c:v>
                </c:pt>
                <c:pt idx="244">
                  <c:v>143.61573546609725</c:v>
                </c:pt>
                <c:pt idx="245">
                  <c:v>338.8442720694002</c:v>
                </c:pt>
                <c:pt idx="246">
                  <c:v>-19273.910955242696</c:v>
                </c:pt>
                <c:pt idx="247">
                  <c:v>27880.992676023394</c:v>
                </c:pt>
                <c:pt idx="248">
                  <c:v>16781.148304706207</c:v>
                </c:pt>
                <c:pt idx="249">
                  <c:v>6748.884776689287</c:v>
                </c:pt>
                <c:pt idx="250">
                  <c:v>-10339.496104982623</c:v>
                </c:pt>
                <c:pt idx="251">
                  <c:v>-17127.960677616764</c:v>
                </c:pt>
                <c:pt idx="252">
                  <c:v>9718.45111256701</c:v>
                </c:pt>
                <c:pt idx="253">
                  <c:v>-11955.730267578998</c:v>
                </c:pt>
                <c:pt idx="254">
                  <c:v>-25754.029892490886</c:v>
                </c:pt>
                <c:pt idx="255">
                  <c:v>9701.423016238201</c:v>
                </c:pt>
                <c:pt idx="256">
                  <c:v>6502.751833514194</c:v>
                </c:pt>
                <c:pt idx="257">
                  <c:v>1478.4245950211189</c:v>
                </c:pt>
                <c:pt idx="258">
                  <c:v>12260.876203789201</c:v>
                </c:pt>
                <c:pt idx="259">
                  <c:v>3801.237843076902</c:v>
                </c:pt>
                <c:pt idx="260">
                  <c:v>-3801.2379441612284</c:v>
                </c:pt>
                <c:pt idx="261">
                  <c:v>5131.134399854374</c:v>
                </c:pt>
                <c:pt idx="262">
                  <c:v>4340.609932433581</c:v>
                </c:pt>
                <c:pt idx="263">
                  <c:v>-5507.211203564279</c:v>
                </c:pt>
                <c:pt idx="264">
                  <c:v>2403.029711732117</c:v>
                </c:pt>
                <c:pt idx="265">
                  <c:v>-6353.575192966178</c:v>
                </c:pt>
                <c:pt idx="266">
                  <c:v>-2403.722344599897</c:v>
                </c:pt>
                <c:pt idx="267">
                  <c:v>15936.910295577312</c:v>
                </c:pt>
                <c:pt idx="268">
                  <c:v>-26702.816329343797</c:v>
                </c:pt>
                <c:pt idx="269">
                  <c:v>18422.041804100998</c:v>
                </c:pt>
                <c:pt idx="270">
                  <c:v>-3082.8089160294912</c:v>
                </c:pt>
                <c:pt idx="271">
                  <c:v>11492.165596523206</c:v>
                </c:pt>
                <c:pt idx="272">
                  <c:v>-11225.534651380178</c:v>
                </c:pt>
                <c:pt idx="273">
                  <c:v>-266.6310967671161</c:v>
                </c:pt>
              </c:numCache>
            </c:numRef>
          </c:val>
          <c:extLst>
            <c:ext xmlns:c16="http://schemas.microsoft.com/office/drawing/2014/chart" uri="{C3380CC4-5D6E-409C-BE32-E72D297353CC}">
              <c16:uniqueId val="{00000002-8276-4A0D-A73A-1FA5CCF5F02E}"/>
            </c:ext>
          </c:extLst>
        </c:ser>
        <c:axId val="1045647099"/>
        <c:axId val="1740314038"/>
      </c:barChart>
      <c:lineChart>
        <c:grouping val="standard"/>
        <c:varyColors val="0"/>
        <c:ser>
          <c:idx val="0"/>
          <c:order val="0"/>
          <c:tx>
            <c:strRef>
              <c:f>'Model Fit'!$B$1</c:f>
              <c:strCache>
                <c:ptCount val="1"/>
                <c:pt idx="0">
                  <c:v>App_retention</c:v>
                </c:pt>
              </c:strCache>
            </c:strRef>
          </c:tx>
          <c:spPr>
            <a:ln w="28575" cap="rnd" cmpd="sng">
              <a:solidFill>
                <a:schemeClr val="accent1"/>
              </a:solidFill>
              <a:round/>
            </a:ln>
          </c:spPr>
          <c:marker>
            <c:symbol val="none"/>
          </c:marker>
          <c:dLbls>
            <c:numFmt formatCode="General" sourceLinked="1"/>
            <c:showLegendKey val="0"/>
            <c:showVal val="0"/>
            <c:showCatName val="0"/>
            <c:showSerName val="0"/>
            <c:showPercent val="0"/>
            <c:showBubbleSize val="0"/>
            <c:showLeaderLines val="0"/>
          </c:dLbls>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Fit'!$B$2:$B$275</c:f>
              <c:numCache>
                <c:formatCode>#,##0</c:formatCode>
                <c:ptCount val="274"/>
                <c:pt idx="0">
                  <c:v>58623.99</c:v>
                </c:pt>
                <c:pt idx="1">
                  <c:v>61503.74000000001</c:v>
                </c:pt>
                <c:pt idx="2">
                  <c:v>42306.42</c:v>
                </c:pt>
                <c:pt idx="3">
                  <c:v>63581.31</c:v>
                </c:pt>
                <c:pt idx="4">
                  <c:v>66845.78</c:v>
                </c:pt>
                <c:pt idx="5">
                  <c:v>77584.32</c:v>
                </c:pt>
                <c:pt idx="6">
                  <c:v>72231.48</c:v>
                </c:pt>
                <c:pt idx="7">
                  <c:v>71446.86</c:v>
                </c:pt>
                <c:pt idx="8">
                  <c:v>64872.06</c:v>
                </c:pt>
                <c:pt idx="9">
                  <c:v>60906.24</c:v>
                </c:pt>
                <c:pt idx="10">
                  <c:v>61154.64</c:v>
                </c:pt>
                <c:pt idx="11">
                  <c:v>70452.85</c:v>
                </c:pt>
                <c:pt idx="12">
                  <c:v>60250</c:v>
                </c:pt>
                <c:pt idx="13">
                  <c:v>60441.68</c:v>
                </c:pt>
                <c:pt idx="14">
                  <c:v>56688.02</c:v>
                </c:pt>
                <c:pt idx="15">
                  <c:v>53203.8</c:v>
                </c:pt>
                <c:pt idx="16">
                  <c:v>61253.92</c:v>
                </c:pt>
                <c:pt idx="17">
                  <c:v>61226.16</c:v>
                </c:pt>
                <c:pt idx="18">
                  <c:v>74646</c:v>
                </c:pt>
                <c:pt idx="19">
                  <c:v>66556.98</c:v>
                </c:pt>
                <c:pt idx="20">
                  <c:v>70758.8</c:v>
                </c:pt>
                <c:pt idx="21">
                  <c:v>67953.95999999999</c:v>
                </c:pt>
                <c:pt idx="22">
                  <c:v>64386.96</c:v>
                </c:pt>
                <c:pt idx="23">
                  <c:v>72694.72</c:v>
                </c:pt>
                <c:pt idx="24">
                  <c:v>60831.54</c:v>
                </c:pt>
                <c:pt idx="25">
                  <c:v>74523.24</c:v>
                </c:pt>
                <c:pt idx="26">
                  <c:v>65303.69</c:v>
                </c:pt>
                <c:pt idx="27">
                  <c:v>66603.15</c:v>
                </c:pt>
                <c:pt idx="28">
                  <c:v>61397.35</c:v>
                </c:pt>
                <c:pt idx="29">
                  <c:v>71296.2</c:v>
                </c:pt>
                <c:pt idx="30">
                  <c:v>61901.64</c:v>
                </c:pt>
                <c:pt idx="31">
                  <c:v>70015.86</c:v>
                </c:pt>
                <c:pt idx="32">
                  <c:v>75591.28</c:v>
                </c:pt>
                <c:pt idx="33">
                  <c:v>69449.15</c:v>
                </c:pt>
                <c:pt idx="34">
                  <c:v>72596.56999999999</c:v>
                </c:pt>
                <c:pt idx="35">
                  <c:v>70260.58</c:v>
                </c:pt>
                <c:pt idx="36">
                  <c:v>75025.08</c:v>
                </c:pt>
                <c:pt idx="37">
                  <c:v>70715.88</c:v>
                </c:pt>
                <c:pt idx="38">
                  <c:v>71740.67</c:v>
                </c:pt>
                <c:pt idx="39">
                  <c:v>73895.84</c:v>
                </c:pt>
                <c:pt idx="40">
                  <c:v>69977.74</c:v>
                </c:pt>
                <c:pt idx="41">
                  <c:v>72016.92</c:v>
                </c:pt>
                <c:pt idx="42">
                  <c:v>70775.41</c:v>
                </c:pt>
                <c:pt idx="43">
                  <c:v>71548.81</c:v>
                </c:pt>
                <c:pt idx="44">
                  <c:v>81561.51000000001</c:v>
                </c:pt>
                <c:pt idx="45">
                  <c:v>87308.01</c:v>
                </c:pt>
                <c:pt idx="46">
                  <c:v>100286.55</c:v>
                </c:pt>
                <c:pt idx="47">
                  <c:v>82149.76</c:v>
                </c:pt>
                <c:pt idx="48">
                  <c:v>103566.5</c:v>
                </c:pt>
                <c:pt idx="49">
                  <c:v>99221.65</c:v>
                </c:pt>
                <c:pt idx="50">
                  <c:v>101402.82</c:v>
                </c:pt>
                <c:pt idx="51">
                  <c:v>102729.2</c:v>
                </c:pt>
                <c:pt idx="52">
                  <c:v>109277.96</c:v>
                </c:pt>
                <c:pt idx="53">
                  <c:v>116409.06</c:v>
                </c:pt>
                <c:pt idx="54">
                  <c:v>101561.74</c:v>
                </c:pt>
                <c:pt idx="55">
                  <c:v>101505.8</c:v>
                </c:pt>
                <c:pt idx="56">
                  <c:v>99569.25</c:v>
                </c:pt>
                <c:pt idx="57">
                  <c:v>97162.65</c:v>
                </c:pt>
                <c:pt idx="58">
                  <c:v>113875.5</c:v>
                </c:pt>
                <c:pt idx="59">
                  <c:v>109796.58</c:v>
                </c:pt>
                <c:pt idx="60">
                  <c:v>123960.57</c:v>
                </c:pt>
                <c:pt idx="61">
                  <c:v>101186.6</c:v>
                </c:pt>
                <c:pt idx="62">
                  <c:v>105045.66</c:v>
                </c:pt>
                <c:pt idx="63">
                  <c:v>122369.87</c:v>
                </c:pt>
                <c:pt idx="64">
                  <c:v>110607.36</c:v>
                </c:pt>
                <c:pt idx="65">
                  <c:v>112185.55</c:v>
                </c:pt>
                <c:pt idx="66">
                  <c:v>124419.12</c:v>
                </c:pt>
                <c:pt idx="67">
                  <c:v>122690.97</c:v>
                </c:pt>
                <c:pt idx="68">
                  <c:v>131513.18</c:v>
                </c:pt>
                <c:pt idx="69">
                  <c:v>114650.7</c:v>
                </c:pt>
                <c:pt idx="70">
                  <c:v>131063.08</c:v>
                </c:pt>
                <c:pt idx="71">
                  <c:v>117255.84</c:v>
                </c:pt>
                <c:pt idx="72">
                  <c:v>126258.08</c:v>
                </c:pt>
                <c:pt idx="73">
                  <c:v>144322.2</c:v>
                </c:pt>
                <c:pt idx="74">
                  <c:v>151019.08</c:v>
                </c:pt>
                <c:pt idx="75">
                  <c:v>143199.25</c:v>
                </c:pt>
                <c:pt idx="76">
                  <c:v>125497.72</c:v>
                </c:pt>
                <c:pt idx="77">
                  <c:v>145728.56</c:v>
                </c:pt>
                <c:pt idx="78">
                  <c:v>119778.04</c:v>
                </c:pt>
                <c:pt idx="79">
                  <c:v>130716.63</c:v>
                </c:pt>
                <c:pt idx="80">
                  <c:v>130201.83</c:v>
                </c:pt>
                <c:pt idx="81">
                  <c:v>155484.7</c:v>
                </c:pt>
                <c:pt idx="82">
                  <c:v>145051.2</c:v>
                </c:pt>
                <c:pt idx="83">
                  <c:v>146467.58</c:v>
                </c:pt>
                <c:pt idx="84">
                  <c:v>132594.59</c:v>
                </c:pt>
                <c:pt idx="85">
                  <c:v>119079.1</c:v>
                </c:pt>
                <c:pt idx="86">
                  <c:v>113141</c:v>
                </c:pt>
                <c:pt idx="87">
                  <c:v>124010.92</c:v>
                </c:pt>
                <c:pt idx="88">
                  <c:v>131941.48</c:v>
                </c:pt>
                <c:pt idx="89">
                  <c:v>125307.35</c:v>
                </c:pt>
                <c:pt idx="90">
                  <c:v>124227.32</c:v>
                </c:pt>
                <c:pt idx="91">
                  <c:v>129047.43</c:v>
                </c:pt>
                <c:pt idx="92">
                  <c:v>134672.8</c:v>
                </c:pt>
                <c:pt idx="93">
                  <c:v>137878.08</c:v>
                </c:pt>
                <c:pt idx="94">
                  <c:v>151074.12</c:v>
                </c:pt>
                <c:pt idx="95">
                  <c:v>162242.28</c:v>
                </c:pt>
                <c:pt idx="96">
                  <c:v>142801.28</c:v>
                </c:pt>
                <c:pt idx="97">
                  <c:v>130400.01</c:v>
                </c:pt>
                <c:pt idx="98">
                  <c:v>132186.12</c:v>
                </c:pt>
                <c:pt idx="99">
                  <c:v>136721.83</c:v>
                </c:pt>
                <c:pt idx="100">
                  <c:v>142680.96</c:v>
                </c:pt>
                <c:pt idx="101">
                  <c:v>162817.05</c:v>
                </c:pt>
                <c:pt idx="102">
                  <c:v>168828.86</c:v>
                </c:pt>
                <c:pt idx="103">
                  <c:v>151015.8</c:v>
                </c:pt>
                <c:pt idx="104">
                  <c:v>159059.78</c:v>
                </c:pt>
                <c:pt idx="105">
                  <c:v>155295.63</c:v>
                </c:pt>
                <c:pt idx="106">
                  <c:v>159720.09</c:v>
                </c:pt>
                <c:pt idx="107">
                  <c:v>153884</c:v>
                </c:pt>
                <c:pt idx="108">
                  <c:v>172860.03</c:v>
                </c:pt>
                <c:pt idx="109">
                  <c:v>181653.98</c:v>
                </c:pt>
                <c:pt idx="110">
                  <c:v>158809.2</c:v>
                </c:pt>
                <c:pt idx="111">
                  <c:v>157864.34</c:v>
                </c:pt>
                <c:pt idx="112">
                  <c:v>140032.92</c:v>
                </c:pt>
                <c:pt idx="113">
                  <c:v>150527.52</c:v>
                </c:pt>
                <c:pt idx="114">
                  <c:v>147397.8</c:v>
                </c:pt>
                <c:pt idx="115">
                  <c:v>151289.32</c:v>
                </c:pt>
                <c:pt idx="116">
                  <c:v>165622.11</c:v>
                </c:pt>
                <c:pt idx="117">
                  <c:v>146525.6</c:v>
                </c:pt>
                <c:pt idx="118">
                  <c:v>134387.94</c:v>
                </c:pt>
                <c:pt idx="119">
                  <c:v>140032.2</c:v>
                </c:pt>
                <c:pt idx="120">
                  <c:v>136203.57</c:v>
                </c:pt>
                <c:pt idx="121">
                  <c:v>120186.94</c:v>
                </c:pt>
                <c:pt idx="122">
                  <c:v>140849.55</c:v>
                </c:pt>
                <c:pt idx="123">
                  <c:v>165493.64</c:v>
                </c:pt>
                <c:pt idx="124">
                  <c:v>173907.84</c:v>
                </c:pt>
                <c:pt idx="125">
                  <c:v>170361.16</c:v>
                </c:pt>
                <c:pt idx="126">
                  <c:v>165271</c:v>
                </c:pt>
                <c:pt idx="127">
                  <c:v>160127.63</c:v>
                </c:pt>
                <c:pt idx="128">
                  <c:v>161170.62</c:v>
                </c:pt>
                <c:pt idx="129">
                  <c:v>158968.44</c:v>
                </c:pt>
                <c:pt idx="130">
                  <c:v>194231.6</c:v>
                </c:pt>
                <c:pt idx="131">
                  <c:v>172465.71</c:v>
                </c:pt>
                <c:pt idx="132">
                  <c:v>174878.55</c:v>
                </c:pt>
                <c:pt idx="133">
                  <c:v>185241.75</c:v>
                </c:pt>
                <c:pt idx="134">
                  <c:v>179412.8</c:v>
                </c:pt>
                <c:pt idx="135">
                  <c:v>193659.7</c:v>
                </c:pt>
                <c:pt idx="136">
                  <c:v>176705.14</c:v>
                </c:pt>
                <c:pt idx="137">
                  <c:v>185868.72</c:v>
                </c:pt>
                <c:pt idx="138">
                  <c:v>172159</c:v>
                </c:pt>
                <c:pt idx="139">
                  <c:v>184477.32</c:v>
                </c:pt>
                <c:pt idx="140">
                  <c:v>171583.64</c:v>
                </c:pt>
                <c:pt idx="141">
                  <c:v>166632.88</c:v>
                </c:pt>
                <c:pt idx="142">
                  <c:v>168770.32</c:v>
                </c:pt>
                <c:pt idx="143">
                  <c:v>181099.46</c:v>
                </c:pt>
                <c:pt idx="144">
                  <c:v>212147.44</c:v>
                </c:pt>
                <c:pt idx="145">
                  <c:v>175527.81</c:v>
                </c:pt>
                <c:pt idx="146">
                  <c:v>160387.11</c:v>
                </c:pt>
                <c:pt idx="147">
                  <c:v>174871.87</c:v>
                </c:pt>
                <c:pt idx="148">
                  <c:v>175032.06</c:v>
                </c:pt>
                <c:pt idx="149">
                  <c:v>187227.6</c:v>
                </c:pt>
                <c:pt idx="150">
                  <c:v>184701.44</c:v>
                </c:pt>
                <c:pt idx="151">
                  <c:v>211905.6</c:v>
                </c:pt>
                <c:pt idx="152">
                  <c:v>155829</c:v>
                </c:pt>
                <c:pt idx="153">
                  <c:v>164477.56</c:v>
                </c:pt>
                <c:pt idx="154">
                  <c:v>143143.73</c:v>
                </c:pt>
                <c:pt idx="155">
                  <c:v>144282.06</c:v>
                </c:pt>
                <c:pt idx="156">
                  <c:v>156222.4</c:v>
                </c:pt>
                <c:pt idx="157">
                  <c:v>178530.6</c:v>
                </c:pt>
                <c:pt idx="158">
                  <c:v>210278.04</c:v>
                </c:pt>
                <c:pt idx="159">
                  <c:v>170094.2</c:v>
                </c:pt>
                <c:pt idx="160">
                  <c:v>164502.24</c:v>
                </c:pt>
                <c:pt idx="161">
                  <c:v>169301.3</c:v>
                </c:pt>
                <c:pt idx="162">
                  <c:v>147118.26</c:v>
                </c:pt>
                <c:pt idx="163">
                  <c:v>166455.12</c:v>
                </c:pt>
                <c:pt idx="164">
                  <c:v>168619.23</c:v>
                </c:pt>
                <c:pt idx="165">
                  <c:v>196499.6</c:v>
                </c:pt>
                <c:pt idx="166">
                  <c:v>170667</c:v>
                </c:pt>
                <c:pt idx="167">
                  <c:v>159466.43</c:v>
                </c:pt>
                <c:pt idx="168">
                  <c:v>151733.28</c:v>
                </c:pt>
                <c:pt idx="169">
                  <c:v>132666.3</c:v>
                </c:pt>
                <c:pt idx="170">
                  <c:v>139099.62</c:v>
                </c:pt>
                <c:pt idx="171">
                  <c:v>163057.37</c:v>
                </c:pt>
                <c:pt idx="172">
                  <c:v>183911.53</c:v>
                </c:pt>
                <c:pt idx="173">
                  <c:v>173947.37</c:v>
                </c:pt>
                <c:pt idx="174">
                  <c:v>174573.24</c:v>
                </c:pt>
                <c:pt idx="175">
                  <c:v>142125.32</c:v>
                </c:pt>
                <c:pt idx="176">
                  <c:v>141745.68</c:v>
                </c:pt>
                <c:pt idx="177">
                  <c:v>144202.18</c:v>
                </c:pt>
                <c:pt idx="178">
                  <c:v>158130.72</c:v>
                </c:pt>
                <c:pt idx="179">
                  <c:v>199853.88</c:v>
                </c:pt>
                <c:pt idx="180">
                  <c:v>187259.55</c:v>
                </c:pt>
                <c:pt idx="181">
                  <c:v>185111.44</c:v>
                </c:pt>
                <c:pt idx="182">
                  <c:v>180793.58</c:v>
                </c:pt>
                <c:pt idx="183">
                  <c:v>153907.56</c:v>
                </c:pt>
                <c:pt idx="184">
                  <c:v>164883.84</c:v>
                </c:pt>
                <c:pt idx="185">
                  <c:v>211334.4</c:v>
                </c:pt>
                <c:pt idx="186">
                  <c:v>228847.2</c:v>
                </c:pt>
                <c:pt idx="187">
                  <c:v>195096.16</c:v>
                </c:pt>
                <c:pt idx="188">
                  <c:v>197396</c:v>
                </c:pt>
                <c:pt idx="189">
                  <c:v>193540.09</c:v>
                </c:pt>
                <c:pt idx="190">
                  <c:v>200070.2</c:v>
                </c:pt>
                <c:pt idx="191">
                  <c:v>217527.87</c:v>
                </c:pt>
                <c:pt idx="192">
                  <c:v>232152.96</c:v>
                </c:pt>
                <c:pt idx="193">
                  <c:v>259671.68</c:v>
                </c:pt>
                <c:pt idx="194">
                  <c:v>223846.42</c:v>
                </c:pt>
                <c:pt idx="195">
                  <c:v>224433.54</c:v>
                </c:pt>
                <c:pt idx="196">
                  <c:v>214823.25</c:v>
                </c:pt>
                <c:pt idx="197">
                  <c:v>230364.96</c:v>
                </c:pt>
                <c:pt idx="198">
                  <c:v>224376.32</c:v>
                </c:pt>
                <c:pt idx="199">
                  <c:v>285400.29</c:v>
                </c:pt>
                <c:pt idx="200">
                  <c:v>293732.18</c:v>
                </c:pt>
                <c:pt idx="201">
                  <c:v>285262.74</c:v>
                </c:pt>
                <c:pt idx="202">
                  <c:v>308549.6</c:v>
                </c:pt>
                <c:pt idx="203">
                  <c:v>270330.45</c:v>
                </c:pt>
                <c:pt idx="204">
                  <c:v>250326.18</c:v>
                </c:pt>
                <c:pt idx="205">
                  <c:v>256335.18</c:v>
                </c:pt>
                <c:pt idx="206">
                  <c:v>266187.72</c:v>
                </c:pt>
                <c:pt idx="207">
                  <c:v>304469.55</c:v>
                </c:pt>
                <c:pt idx="208">
                  <c:v>275231.87</c:v>
                </c:pt>
                <c:pt idx="209">
                  <c:v>286573.72</c:v>
                </c:pt>
                <c:pt idx="210">
                  <c:v>288136.87</c:v>
                </c:pt>
                <c:pt idx="211">
                  <c:v>277403.68</c:v>
                </c:pt>
                <c:pt idx="212">
                  <c:v>297686.84</c:v>
                </c:pt>
                <c:pt idx="213">
                  <c:v>304910.62</c:v>
                </c:pt>
                <c:pt idx="214">
                  <c:v>334775.44</c:v>
                </c:pt>
                <c:pt idx="215">
                  <c:v>273641.68</c:v>
                </c:pt>
                <c:pt idx="216">
                  <c:v>278906.74</c:v>
                </c:pt>
                <c:pt idx="217">
                  <c:v>278935.47</c:v>
                </c:pt>
                <c:pt idx="218">
                  <c:v>278674.8</c:v>
                </c:pt>
                <c:pt idx="219">
                  <c:v>303767.04</c:v>
                </c:pt>
                <c:pt idx="220">
                  <c:v>298062.37</c:v>
                </c:pt>
                <c:pt idx="221">
                  <c:v>307967.79</c:v>
                </c:pt>
                <c:pt idx="222">
                  <c:v>263572.26</c:v>
                </c:pt>
                <c:pt idx="223">
                  <c:v>268381.08</c:v>
                </c:pt>
                <c:pt idx="224">
                  <c:v>252666.5</c:v>
                </c:pt>
                <c:pt idx="225">
                  <c:v>256462.56</c:v>
                </c:pt>
                <c:pt idx="226">
                  <c:v>260558.62</c:v>
                </c:pt>
                <c:pt idx="227">
                  <c:v>296590.64</c:v>
                </c:pt>
                <c:pt idx="228">
                  <c:v>336839.09</c:v>
                </c:pt>
                <c:pt idx="229">
                  <c:v>310614.26</c:v>
                </c:pt>
                <c:pt idx="230">
                  <c:v>304092.32</c:v>
                </c:pt>
                <c:pt idx="231">
                  <c:v>296140.1</c:v>
                </c:pt>
                <c:pt idx="232">
                  <c:v>281663.95</c:v>
                </c:pt>
                <c:pt idx="233">
                  <c:v>300636.84</c:v>
                </c:pt>
                <c:pt idx="234">
                  <c:v>335349.33</c:v>
                </c:pt>
                <c:pt idx="235">
                  <c:v>358307.64</c:v>
                </c:pt>
                <c:pt idx="236">
                  <c:v>323386.4</c:v>
                </c:pt>
                <c:pt idx="237">
                  <c:v>293333.7</c:v>
                </c:pt>
                <c:pt idx="238">
                  <c:v>292660.76</c:v>
                </c:pt>
                <c:pt idx="239">
                  <c:v>287278.24</c:v>
                </c:pt>
                <c:pt idx="240">
                  <c:v>295767</c:v>
                </c:pt>
                <c:pt idx="241">
                  <c:v>320400.99</c:v>
                </c:pt>
                <c:pt idx="242">
                  <c:v>351337.32</c:v>
                </c:pt>
                <c:pt idx="243">
                  <c:v>276617.2</c:v>
                </c:pt>
                <c:pt idx="244">
                  <c:v>257879.43</c:v>
                </c:pt>
                <c:pt idx="245">
                  <c:v>249452.52</c:v>
                </c:pt>
                <c:pt idx="246">
                  <c:v>230450.19</c:v>
                </c:pt>
                <c:pt idx="247">
                  <c:v>293336.16</c:v>
                </c:pt>
                <c:pt idx="248">
                  <c:v>293701.56</c:v>
                </c:pt>
                <c:pt idx="249">
                  <c:v>321749.76</c:v>
                </c:pt>
                <c:pt idx="250">
                  <c:v>267021.37</c:v>
                </c:pt>
                <c:pt idx="251">
                  <c:v>248311.14</c:v>
                </c:pt>
                <c:pt idx="252">
                  <c:v>241610.85</c:v>
                </c:pt>
                <c:pt idx="253">
                  <c:v>203605.71</c:v>
                </c:pt>
                <c:pt idx="254">
                  <c:v>198475.1</c:v>
                </c:pt>
                <c:pt idx="255">
                  <c:v>204435</c:v>
                </c:pt>
                <c:pt idx="256">
                  <c:v>229442.88</c:v>
                </c:pt>
                <c:pt idx="257">
                  <c:v>192068.82</c:v>
                </c:pt>
                <c:pt idx="258">
                  <c:v>189265.5</c:v>
                </c:pt>
                <c:pt idx="259">
                  <c:v>176942.7</c:v>
                </c:pt>
                <c:pt idx="260">
                  <c:v>158005.86</c:v>
                </c:pt>
                <c:pt idx="261">
                  <c:v>185844.3</c:v>
                </c:pt>
                <c:pt idx="262">
                  <c:v>195234.24</c:v>
                </c:pt>
                <c:pt idx="263">
                  <c:v>213066.89</c:v>
                </c:pt>
                <c:pt idx="264">
                  <c:v>177415.04</c:v>
                </c:pt>
                <c:pt idx="265">
                  <c:v>170466.48</c:v>
                </c:pt>
                <c:pt idx="266">
                  <c:v>166591.62</c:v>
                </c:pt>
                <c:pt idx="267">
                  <c:v>179946.6</c:v>
                </c:pt>
                <c:pt idx="268">
                  <c:v>153881.28</c:v>
                </c:pt>
                <c:pt idx="269">
                  <c:v>200037.6</c:v>
                </c:pt>
                <c:pt idx="270">
                  <c:v>203278.38</c:v>
                </c:pt>
                <c:pt idx="271">
                  <c:v>185722.16</c:v>
                </c:pt>
                <c:pt idx="272">
                  <c:v>163524.48</c:v>
                </c:pt>
                <c:pt idx="273">
                  <c:v>153500.62</c:v>
                </c:pt>
              </c:numCache>
            </c:numRef>
          </c:val>
          <c:smooth val="0"/>
          <c:extLst>
            <c:ext xmlns:c16="http://schemas.microsoft.com/office/drawing/2014/chart" uri="{C3380CC4-5D6E-409C-BE32-E72D297353CC}">
              <c16:uniqueId val="{00000000-8276-4A0D-A73A-1FA5CCF5F02E}"/>
            </c:ext>
          </c:extLst>
        </c:ser>
        <c:ser>
          <c:idx val="1"/>
          <c:order val="1"/>
          <c:tx>
            <c:strRef>
              <c:f>'Model Fit'!$C$1</c:f>
              <c:strCache>
                <c:ptCount val="1"/>
                <c:pt idx="0">
                  <c:v>Predicted_App_retention</c:v>
                </c:pt>
              </c:strCache>
            </c:strRef>
          </c:tx>
          <c:spPr>
            <a:ln w="28575" cap="rnd" cmpd="sng">
              <a:solidFill>
                <a:schemeClr val="accent2"/>
              </a:solidFill>
              <a:round/>
            </a:ln>
          </c:spPr>
          <c:marker>
            <c:symbol val="none"/>
          </c:marker>
          <c:dLbls>
            <c:numFmt formatCode="General" sourceLinked="1"/>
            <c:showLegendKey val="0"/>
            <c:showVal val="0"/>
            <c:showCatName val="0"/>
            <c:showSerName val="0"/>
            <c:showPercent val="0"/>
            <c:showBubbleSize val="0"/>
            <c:showLeaderLines val="0"/>
          </c:dLbls>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Fit'!$C$2:$C$275</c:f>
              <c:numCache>
                <c:formatCode>#,##0</c:formatCode>
                <c:ptCount val="274"/>
                <c:pt idx="0">
                  <c:v>71284.3958256993</c:v>
                </c:pt>
                <c:pt idx="1">
                  <c:v>71642.53489641103</c:v>
                </c:pt>
                <c:pt idx="2">
                  <c:v>71633.20733488105</c:v>
                </c:pt>
                <c:pt idx="3">
                  <c:v>71243.45144493812</c:v>
                </c:pt>
                <c:pt idx="4">
                  <c:v>70687.5544853635</c:v>
                </c:pt>
                <c:pt idx="5">
                  <c:v>70825.67937595195</c:v>
                </c:pt>
                <c:pt idx="6">
                  <c:v>63136.82170316523</c:v>
                </c:pt>
                <c:pt idx="7">
                  <c:v>65114.82666405475</c:v>
                </c:pt>
                <c:pt idx="8">
                  <c:v>71410.52474725533</c:v>
                </c:pt>
                <c:pt idx="9">
                  <c:v>71481.1416318963</c:v>
                </c:pt>
                <c:pt idx="10">
                  <c:v>71548.95892339534</c:v>
                </c:pt>
                <c:pt idx="11">
                  <c:v>70686.62414092812</c:v>
                </c:pt>
                <c:pt idx="12">
                  <c:v>70688.49066624929</c:v>
                </c:pt>
                <c:pt idx="13">
                  <c:v>71274.26794184602</c:v>
                </c:pt>
                <c:pt idx="14">
                  <c:v>62602.06016449383</c:v>
                </c:pt>
                <c:pt idx="15">
                  <c:v>64765.62875290152</c:v>
                </c:pt>
                <c:pt idx="16">
                  <c:v>71057.0973649491</c:v>
                </c:pt>
                <c:pt idx="17">
                  <c:v>70056.90443183048</c:v>
                </c:pt>
                <c:pt idx="18">
                  <c:v>69816.74480652812</c:v>
                </c:pt>
                <c:pt idx="19">
                  <c:v>69767.90405371404</c:v>
                </c:pt>
                <c:pt idx="20">
                  <c:v>60789.37428263118</c:v>
                </c:pt>
                <c:pt idx="21">
                  <c:v>63545.91924411558</c:v>
                </c:pt>
                <c:pt idx="22">
                  <c:v>70395.05665035856</c:v>
                </c:pt>
                <c:pt idx="23">
                  <c:v>63389.48459558298</c:v>
                </c:pt>
                <c:pt idx="24">
                  <c:v>65443.56038015428</c:v>
                </c:pt>
                <c:pt idx="25">
                  <c:v>69750.68341914703</c:v>
                </c:pt>
                <c:pt idx="26">
                  <c:v>69686.97422655116</c:v>
                </c:pt>
                <c:pt idx="27">
                  <c:v>70199.70142599868</c:v>
                </c:pt>
                <c:pt idx="28">
                  <c:v>62867.06124995662</c:v>
                </c:pt>
                <c:pt idx="29">
                  <c:v>65111.88365027604</c:v>
                </c:pt>
                <c:pt idx="30">
                  <c:v>70988.7940143463</c:v>
                </c:pt>
                <c:pt idx="31">
                  <c:v>71667.48345631694</c:v>
                </c:pt>
                <c:pt idx="32">
                  <c:v>71650.37363845213</c:v>
                </c:pt>
                <c:pt idx="33">
                  <c:v>71633.26382058732</c:v>
                </c:pt>
                <c:pt idx="34">
                  <c:v>62939.59251981434</c:v>
                </c:pt>
                <c:pt idx="35">
                  <c:v>56232.01445746697</c:v>
                </c:pt>
                <c:pt idx="36">
                  <c:v>64674.01589182853</c:v>
                </c:pt>
                <c:pt idx="37">
                  <c:v>71440.70059770883</c:v>
                </c:pt>
                <c:pt idx="38">
                  <c:v>71266.49154308534</c:v>
                </c:pt>
                <c:pt idx="39">
                  <c:v>71410.52510074728</c:v>
                </c:pt>
                <c:pt idx="40">
                  <c:v>71481.14198538932</c:v>
                </c:pt>
                <c:pt idx="41">
                  <c:v>63245.08053974784</c:v>
                </c:pt>
                <c:pt idx="42">
                  <c:v>64534.9596974997</c:v>
                </c:pt>
                <c:pt idx="43">
                  <c:v>70688.49078685237</c:v>
                </c:pt>
                <c:pt idx="44">
                  <c:v>71274.26873302358</c:v>
                </c:pt>
                <c:pt idx="45">
                  <c:v>70905.94101753374</c:v>
                </c:pt>
                <c:pt idx="46">
                  <c:v>89321.1980937462</c:v>
                </c:pt>
                <c:pt idx="47">
                  <c:v>132670.7154523358</c:v>
                </c:pt>
                <c:pt idx="48">
                  <c:v>129695.4844074273</c:v>
                </c:pt>
                <c:pt idx="49">
                  <c:v>123555.8400421389</c:v>
                </c:pt>
                <c:pt idx="50">
                  <c:v>132531.6822808965</c:v>
                </c:pt>
                <c:pt idx="51">
                  <c:v>138981.6798124791</c:v>
                </c:pt>
                <c:pt idx="52">
                  <c:v>139333.8309728964</c:v>
                </c:pt>
                <c:pt idx="53">
                  <c:v>158687.2304742563</c:v>
                </c:pt>
                <c:pt idx="54">
                  <c:v>133238.1622149141</c:v>
                </c:pt>
                <c:pt idx="55">
                  <c:v>139395.7374048073</c:v>
                </c:pt>
                <c:pt idx="56">
                  <c:v>130013.0070754787</c:v>
                </c:pt>
                <c:pt idx="57">
                  <c:v>132081.8496148497</c:v>
                </c:pt>
                <c:pt idx="58">
                  <c:v>138855.3782478765</c:v>
                </c:pt>
                <c:pt idx="59">
                  <c:v>139647.3594115883</c:v>
                </c:pt>
                <c:pt idx="60">
                  <c:v>167420.5774086236</c:v>
                </c:pt>
                <c:pt idx="61">
                  <c:v>131161.3350938721</c:v>
                </c:pt>
                <c:pt idx="62">
                  <c:v>133992.2385513558</c:v>
                </c:pt>
                <c:pt idx="63">
                  <c:v>131822.914717978</c:v>
                </c:pt>
                <c:pt idx="64">
                  <c:v>133958.0189156261</c:v>
                </c:pt>
                <c:pt idx="65">
                  <c:v>139719.8906814452</c:v>
                </c:pt>
                <c:pt idx="66">
                  <c:v>139163.9771446012</c:v>
                </c:pt>
                <c:pt idx="67">
                  <c:v>166982.7096501375</c:v>
                </c:pt>
                <c:pt idx="68">
                  <c:v>139917.1202169766</c:v>
                </c:pt>
                <c:pt idx="69">
                  <c:v>131439.0326224519</c:v>
                </c:pt>
                <c:pt idx="70">
                  <c:v>133735.2801957851</c:v>
                </c:pt>
                <c:pt idx="71">
                  <c:v>139957.5616059646</c:v>
                </c:pt>
                <c:pt idx="72">
                  <c:v>140025.378702224</c:v>
                </c:pt>
                <c:pt idx="73">
                  <c:v>139163.0438816269</c:v>
                </c:pt>
                <c:pt idx="74">
                  <c:v>166845.5200196354</c:v>
                </c:pt>
                <c:pt idx="75">
                  <c:v>139750.6883535971</c:v>
                </c:pt>
                <c:pt idx="76">
                  <c:v>139382.3606381128</c:v>
                </c:pt>
                <c:pt idx="77">
                  <c:v>139393.8708792222</c:v>
                </c:pt>
                <c:pt idx="78">
                  <c:v>138570.2086899696</c:v>
                </c:pt>
                <c:pt idx="79">
                  <c:v>129947.6641929812</c:v>
                </c:pt>
                <c:pt idx="80">
                  <c:v>132580.5230337088</c:v>
                </c:pt>
                <c:pt idx="81">
                  <c:v>166363.9564186647</c:v>
                </c:pt>
                <c:pt idx="82">
                  <c:v>138981.6798124787</c:v>
                </c:pt>
                <c:pt idx="83">
                  <c:v>139333.8309728951</c:v>
                </c:pt>
                <c:pt idx="84">
                  <c:v>139310.499402988</c:v>
                </c:pt>
                <c:pt idx="85">
                  <c:v>131085.9481979437</c:v>
                </c:pt>
                <c:pt idx="86">
                  <c:v>133244.0728771435</c:v>
                </c:pt>
                <c:pt idx="87">
                  <c:v>138316.8856134641</c:v>
                </c:pt>
                <c:pt idx="88">
                  <c:v>169650.8744663733</c:v>
                </c:pt>
                <c:pt idx="89">
                  <c:v>145101.4248409688</c:v>
                </c:pt>
                <c:pt idx="90">
                  <c:v>141159.3156744077</c:v>
                </c:pt>
                <c:pt idx="91">
                  <c:v>139582.1531216892</c:v>
                </c:pt>
                <c:pt idx="92">
                  <c:v>143300.2795730168</c:v>
                </c:pt>
                <c:pt idx="93">
                  <c:v>143893.2065582742</c:v>
                </c:pt>
                <c:pt idx="94">
                  <c:v>143876.0967245971</c:v>
                </c:pt>
                <c:pt idx="95">
                  <c:v>171165.9363048787</c:v>
                </c:pt>
                <c:pt idx="96">
                  <c:v>142478.2376679032</c:v>
                </c:pt>
                <c:pt idx="97">
                  <c:v>142008.9826675696</c:v>
                </c:pt>
                <c:pt idx="98">
                  <c:v>142467.4522734987</c:v>
                </c:pt>
                <c:pt idx="99">
                  <c:v>135497.5763856526</c:v>
                </c:pt>
                <c:pt idx="100">
                  <c:v>139096.8839862187</c:v>
                </c:pt>
                <c:pt idx="101">
                  <c:v>145862.7965365116</c:v>
                </c:pt>
                <c:pt idx="102">
                  <c:v>173070.6126611187</c:v>
                </c:pt>
                <c:pt idx="103">
                  <c:v>144527.6682285041</c:v>
                </c:pt>
                <c:pt idx="104">
                  <c:v>145321.4639847283</c:v>
                </c:pt>
                <c:pt idx="105">
                  <c:v>155295.6300505419</c:v>
                </c:pt>
                <c:pt idx="106">
                  <c:v>144335.2272909331</c:v>
                </c:pt>
                <c:pt idx="107">
                  <c:v>143003.3624631173</c:v>
                </c:pt>
                <c:pt idx="108">
                  <c:v>143906.7350717713</c:v>
                </c:pt>
                <c:pt idx="109">
                  <c:v>171019.7298486257</c:v>
                </c:pt>
                <c:pt idx="110">
                  <c:v>142498.6008584981</c:v>
                </c:pt>
                <c:pt idx="111">
                  <c:v>142449.760105684</c:v>
                </c:pt>
                <c:pt idx="112">
                  <c:v>142748.0931117261</c:v>
                </c:pt>
                <c:pt idx="113">
                  <c:v>133823.3814950182</c:v>
                </c:pt>
                <c:pt idx="114">
                  <c:v>135678.2310649309</c:v>
                </c:pt>
                <c:pt idx="115">
                  <c:v>143032.5644356643</c:v>
                </c:pt>
                <c:pt idx="116">
                  <c:v>171443.1200688803</c:v>
                </c:pt>
                <c:pt idx="117">
                  <c:v>142083.2989157796</c:v>
                </c:pt>
                <c:pt idx="118">
                  <c:v>141999.9274396366</c:v>
                </c:pt>
                <c:pt idx="119">
                  <c:v>142621.7914381473</c:v>
                </c:pt>
                <c:pt idx="120">
                  <c:v>143324.5472112596</c:v>
                </c:pt>
                <c:pt idx="121">
                  <c:v>143961.752242596</c:v>
                </c:pt>
                <c:pt idx="122">
                  <c:v>143984.6359053904</c:v>
                </c:pt>
                <c:pt idx="123">
                  <c:v>170532.4868597507</c:v>
                </c:pt>
                <c:pt idx="124">
                  <c:v>143130.399766885</c:v>
                </c:pt>
                <c:pt idx="125">
                  <c:v>145187.3199957884</c:v>
                </c:pt>
                <c:pt idx="126">
                  <c:v>136482.9629000155</c:v>
                </c:pt>
                <c:pt idx="127">
                  <c:v>138594.7478375058</c:v>
                </c:pt>
                <c:pt idx="128">
                  <c:v>148676.6492894777</c:v>
                </c:pt>
                <c:pt idx="129">
                  <c:v>150446.1643673379</c:v>
                </c:pt>
                <c:pt idx="130">
                  <c:v>178793.1440916984</c:v>
                </c:pt>
                <c:pt idx="131">
                  <c:v>148684.8459821796</c:v>
                </c:pt>
                <c:pt idx="132">
                  <c:v>152220.5772558276</c:v>
                </c:pt>
                <c:pt idx="133">
                  <c:v>148529.0854085569</c:v>
                </c:pt>
                <c:pt idx="134">
                  <c:v>157430.6460179232</c:v>
                </c:pt>
                <c:pt idx="135">
                  <c:v>166436.0743026124</c:v>
                </c:pt>
                <c:pt idx="136">
                  <c:v>167943.0073348545</c:v>
                </c:pt>
                <c:pt idx="137">
                  <c:v>193956.8988170197</c:v>
                </c:pt>
                <c:pt idx="138">
                  <c:v>153679.7383678594</c:v>
                </c:pt>
                <c:pt idx="139">
                  <c:v>155076.7497976446</c:v>
                </c:pt>
                <c:pt idx="140">
                  <c:v>156241.9296602205</c:v>
                </c:pt>
                <c:pt idx="141">
                  <c:v>149151.3848774621</c:v>
                </c:pt>
                <c:pt idx="142">
                  <c:v>151203.0868720847</c:v>
                </c:pt>
                <c:pt idx="143">
                  <c:v>156976.6052632951</c:v>
                </c:pt>
                <c:pt idx="144">
                  <c:v>184210.5394505562</c:v>
                </c:pt>
                <c:pt idx="145">
                  <c:v>155699.0223284946</c:v>
                </c:pt>
                <c:pt idx="146">
                  <c:v>156348.5724585851</c:v>
                </c:pt>
                <c:pt idx="147">
                  <c:v>150851.1530359171</c:v>
                </c:pt>
                <c:pt idx="148">
                  <c:v>151772.3942462761</c:v>
                </c:pt>
                <c:pt idx="149">
                  <c:v>156278.2205911696</c:v>
                </c:pt>
                <c:pt idx="150">
                  <c:v>157064.1771629306</c:v>
                </c:pt>
                <c:pt idx="151">
                  <c:v>185664.584135497</c:v>
                </c:pt>
                <c:pt idx="152">
                  <c:v>149284.429960294</c:v>
                </c:pt>
                <c:pt idx="153">
                  <c:v>154066.8742306532</c:v>
                </c:pt>
                <c:pt idx="154">
                  <c:v>152857.7408337652</c:v>
                </c:pt>
                <c:pt idx="155">
                  <c:v>155436.1104281857</c:v>
                </c:pt>
                <c:pt idx="156">
                  <c:v>157305.4189665383</c:v>
                </c:pt>
                <c:pt idx="157">
                  <c:v>155753.6978848389</c:v>
                </c:pt>
                <c:pt idx="158">
                  <c:v>183460.2938272754</c:v>
                </c:pt>
                <c:pt idx="159">
                  <c:v>156671.8133088356</c:v>
                </c:pt>
                <c:pt idx="160">
                  <c:v>157165.115527262</c:v>
                </c:pt>
                <c:pt idx="161">
                  <c:v>149670.7257908243</c:v>
                </c:pt>
                <c:pt idx="162">
                  <c:v>152040.7429354186</c:v>
                </c:pt>
                <c:pt idx="163">
                  <c:v>156929.7863974632</c:v>
                </c:pt>
                <c:pt idx="164">
                  <c:v>154787.0832642254</c:v>
                </c:pt>
                <c:pt idx="165">
                  <c:v>182297.213822228</c:v>
                </c:pt>
                <c:pt idx="166">
                  <c:v>155209.6775687129</c:v>
                </c:pt>
                <c:pt idx="167">
                  <c:v>154563.671094214</c:v>
                </c:pt>
                <c:pt idx="168">
                  <c:v>147126.4452116288</c:v>
                </c:pt>
                <c:pt idx="169">
                  <c:v>140791.8269801855</c:v>
                </c:pt>
                <c:pt idx="170">
                  <c:v>145330.3311732283</c:v>
                </c:pt>
                <c:pt idx="171">
                  <c:v>156543.5592914975</c:v>
                </c:pt>
                <c:pt idx="172">
                  <c:v>195144.0720163328</c:v>
                </c:pt>
                <c:pt idx="173">
                  <c:v>166012.5758583523</c:v>
                </c:pt>
                <c:pt idx="174">
                  <c:v>156404.5848703013</c:v>
                </c:pt>
                <c:pt idx="175">
                  <c:v>157817.9611812306</c:v>
                </c:pt>
                <c:pt idx="176">
                  <c:v>154184.6224215441</c:v>
                </c:pt>
                <c:pt idx="177">
                  <c:v>171821.2586037157</c:v>
                </c:pt>
                <c:pt idx="178">
                  <c:v>178669.6372448752</c:v>
                </c:pt>
                <c:pt idx="179">
                  <c:v>191773.7927046978</c:v>
                </c:pt>
                <c:pt idx="180">
                  <c:v>160479.625296268</c:v>
                </c:pt>
                <c:pt idx="181">
                  <c:v>160159.4704994814</c:v>
                </c:pt>
                <c:pt idx="182">
                  <c:v>160075.4113640883</c:v>
                </c:pt>
                <c:pt idx="183">
                  <c:v>171653.1478692988</c:v>
                </c:pt>
                <c:pt idx="184">
                  <c:v>196451.3992155955</c:v>
                </c:pt>
                <c:pt idx="185">
                  <c:v>208999.0608893883</c:v>
                </c:pt>
                <c:pt idx="186">
                  <c:v>234011.1446760741</c:v>
                </c:pt>
                <c:pt idx="187">
                  <c:v>176259.4749546983</c:v>
                </c:pt>
                <c:pt idx="188">
                  <c:v>167878.8865491062</c:v>
                </c:pt>
                <c:pt idx="189">
                  <c:v>182974.0667031961</c:v>
                </c:pt>
                <c:pt idx="190">
                  <c:v>200165.3947001215</c:v>
                </c:pt>
                <c:pt idx="191">
                  <c:v>208424.1254409979</c:v>
                </c:pt>
                <c:pt idx="192">
                  <c:v>210336.287180821</c:v>
                </c:pt>
                <c:pt idx="193">
                  <c:v>241685.7793757153</c:v>
                </c:pt>
                <c:pt idx="194">
                  <c:v>207708.6316849462</c:v>
                </c:pt>
                <c:pt idx="195">
                  <c:v>220073.0408110683</c:v>
                </c:pt>
                <c:pt idx="196">
                  <c:v>225435.9011059082</c:v>
                </c:pt>
                <c:pt idx="197">
                  <c:v>234968.8923419873</c:v>
                </c:pt>
                <c:pt idx="198">
                  <c:v>254141.0781575637</c:v>
                </c:pt>
                <c:pt idx="199">
                  <c:v>242443.5637024296</c:v>
                </c:pt>
                <c:pt idx="200">
                  <c:v>267609.6807803425</c:v>
                </c:pt>
                <c:pt idx="201">
                  <c:v>260308.1436197696</c:v>
                </c:pt>
                <c:pt idx="202">
                  <c:v>289120.4490212855</c:v>
                </c:pt>
                <c:pt idx="203">
                  <c:v>275252.1519996559</c:v>
                </c:pt>
                <c:pt idx="204">
                  <c:v>258746.576117291</c:v>
                </c:pt>
                <c:pt idx="205">
                  <c:v>265863.1114553179</c:v>
                </c:pt>
                <c:pt idx="206">
                  <c:v>258237.5558725453</c:v>
                </c:pt>
                <c:pt idx="207">
                  <c:v>283252.933322852</c:v>
                </c:pt>
                <c:pt idx="208">
                  <c:v>273818.2817180759</c:v>
                </c:pt>
                <c:pt idx="209">
                  <c:v>285163.5077085332</c:v>
                </c:pt>
                <c:pt idx="210">
                  <c:v>303147.2729440063</c:v>
                </c:pt>
                <c:pt idx="211">
                  <c:v>309823.4509034007</c:v>
                </c:pt>
                <c:pt idx="212">
                  <c:v>304440.3117338568</c:v>
                </c:pt>
                <c:pt idx="213">
                  <c:v>284496.3180449569</c:v>
                </c:pt>
                <c:pt idx="214">
                  <c:v>317791.638910571</c:v>
                </c:pt>
                <c:pt idx="215">
                  <c:v>294600.1767096272</c:v>
                </c:pt>
                <c:pt idx="216">
                  <c:v>286786.7440599872</c:v>
                </c:pt>
                <c:pt idx="217">
                  <c:v>287925.640754629</c:v>
                </c:pt>
                <c:pt idx="218">
                  <c:v>292473.3477325103</c:v>
                </c:pt>
                <c:pt idx="219">
                  <c:v>287225.8087958738</c:v>
                </c:pt>
                <c:pt idx="220">
                  <c:v>268839.9317881941</c:v>
                </c:pt>
                <c:pt idx="221">
                  <c:v>287637.8631085317</c:v>
                </c:pt>
                <c:pt idx="222">
                  <c:v>263344.4945851623</c:v>
                </c:pt>
                <c:pt idx="223">
                  <c:v>262258.3843335132</c:v>
                </c:pt>
                <c:pt idx="224">
                  <c:v>259016.9612329491</c:v>
                </c:pt>
                <c:pt idx="225">
                  <c:v>279578.1010207192</c:v>
                </c:pt>
                <c:pt idx="226">
                  <c:v>284097.1262487725</c:v>
                </c:pt>
                <c:pt idx="227">
                  <c:v>293038.7449861895</c:v>
                </c:pt>
                <c:pt idx="228">
                  <c:v>339209.5619571186</c:v>
                </c:pt>
                <c:pt idx="229">
                  <c:v>311435.185755842</c:v>
                </c:pt>
                <c:pt idx="230">
                  <c:v>299225.3409077185</c:v>
                </c:pt>
                <c:pt idx="231">
                  <c:v>290260.4120615469</c:v>
                </c:pt>
                <c:pt idx="232">
                  <c:v>284479.4147078957</c:v>
                </c:pt>
                <c:pt idx="233">
                  <c:v>298242.295430996</c:v>
                </c:pt>
                <c:pt idx="234">
                  <c:v>313731.6307889775</c:v>
                </c:pt>
                <c:pt idx="235">
                  <c:v>349815.3013795802</c:v>
                </c:pt>
                <c:pt idx="236">
                  <c:v>308957.4413256785</c:v>
                </c:pt>
                <c:pt idx="237">
                  <c:v>306816.8834443071</c:v>
                </c:pt>
                <c:pt idx="238">
                  <c:v>305296.964606618</c:v>
                </c:pt>
                <c:pt idx="239">
                  <c:v>296552.7530862612</c:v>
                </c:pt>
                <c:pt idx="240">
                  <c:v>295767.0000505412</c:v>
                </c:pt>
                <c:pt idx="241">
                  <c:v>325352.7691262099</c:v>
                </c:pt>
                <c:pt idx="242">
                  <c:v>362120.8035077025</c:v>
                </c:pt>
                <c:pt idx="243">
                  <c:v>292785.707389548</c:v>
                </c:pt>
                <c:pt idx="244">
                  <c:v>257735.8142645339</c:v>
                </c:pt>
                <c:pt idx="245">
                  <c:v>249113.6757279306</c:v>
                </c:pt>
                <c:pt idx="246">
                  <c:v>249724.1009552427</c:v>
                </c:pt>
                <c:pt idx="247">
                  <c:v>265455.1673239766</c:v>
                </c:pt>
                <c:pt idx="248">
                  <c:v>276920.4116952938</c:v>
                </c:pt>
                <c:pt idx="249">
                  <c:v>315000.8752233107</c:v>
                </c:pt>
                <c:pt idx="250">
                  <c:v>277360.8661049826</c:v>
                </c:pt>
                <c:pt idx="251">
                  <c:v>265439.1006776168</c:v>
                </c:pt>
                <c:pt idx="252">
                  <c:v>231892.398887433</c:v>
                </c:pt>
                <c:pt idx="253">
                  <c:v>215561.440267579</c:v>
                </c:pt>
                <c:pt idx="254">
                  <c:v>224229.1298924909</c:v>
                </c:pt>
                <c:pt idx="255">
                  <c:v>194733.5769837618</c:v>
                </c:pt>
                <c:pt idx="256">
                  <c:v>222940.1281664858</c:v>
                </c:pt>
                <c:pt idx="257">
                  <c:v>190590.3954049789</c:v>
                </c:pt>
                <c:pt idx="258">
                  <c:v>177004.6237962108</c:v>
                </c:pt>
                <c:pt idx="259">
                  <c:v>173141.4621569231</c:v>
                </c:pt>
                <c:pt idx="260">
                  <c:v>161807.0979441612</c:v>
                </c:pt>
                <c:pt idx="261">
                  <c:v>180713.1656001456</c:v>
                </c:pt>
                <c:pt idx="262">
                  <c:v>190893.6300675664</c:v>
                </c:pt>
                <c:pt idx="263">
                  <c:v>218574.1012035643</c:v>
                </c:pt>
                <c:pt idx="264">
                  <c:v>175012.0102882679</c:v>
                </c:pt>
                <c:pt idx="265">
                  <c:v>176820.0551929662</c:v>
                </c:pt>
                <c:pt idx="266">
                  <c:v>168995.3423445999</c:v>
                </c:pt>
                <c:pt idx="267">
                  <c:v>164009.6897044227</c:v>
                </c:pt>
                <c:pt idx="268">
                  <c:v>180584.0963293438</c:v>
                </c:pt>
                <c:pt idx="269">
                  <c:v>181615.558195899</c:v>
                </c:pt>
                <c:pt idx="270">
                  <c:v>206361.1889160295</c:v>
                </c:pt>
                <c:pt idx="271">
                  <c:v>174229.9944034768</c:v>
                </c:pt>
                <c:pt idx="272">
                  <c:v>174750.0146513802</c:v>
                </c:pt>
                <c:pt idx="273">
                  <c:v>153767.2510967671</c:v>
                </c:pt>
              </c:numCache>
            </c:numRef>
          </c:val>
          <c:smooth val="0"/>
          <c:extLst>
            <c:ext xmlns:c16="http://schemas.microsoft.com/office/drawing/2014/chart" uri="{C3380CC4-5D6E-409C-BE32-E72D297353CC}">
              <c16:uniqueId val="{00000001-8276-4A0D-A73A-1FA5CCF5F02E}"/>
            </c:ext>
          </c:extLst>
        </c:ser>
        <c:marker val="1"/>
        <c:axId val="1045647099"/>
        <c:axId val="1740314038"/>
      </c:lineChart>
      <c:dateAx>
        <c:axId val="1045647099"/>
        <c:scaling>
          <c:orientation val="minMax"/>
        </c:scaling>
        <c:delete val="0"/>
        <c:axPos val="b"/>
        <c:numFmt formatCode="General" sourceLinked="1"/>
        <c:majorTickMark val="out"/>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p>
        </c:txPr>
        <c:crossAx val="1740314038"/>
        <c:crosses val="autoZero"/>
        <c:auto val="1"/>
        <c:lblOffset val="100"/>
        <c:baseTimeUnit val="days"/>
        <c:noMultiLvlLbl val="0"/>
      </c:dateAx>
      <c:valAx>
        <c:axId val="1740314038"/>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6350">
            <a:noFill/>
          </a:ln>
        </c:spPr>
        <c:txPr>
          <a:bodyPr/>
          <a:lstStyle/>
          <a:p>
            <a:pPr>
              <a:defRPr lang="en-US" sz="900" b="0" i="0" u="none" baseline="0">
                <a:solidFill>
                  <a:schemeClr val="tx1">
                    <a:lumMod val="65000"/>
                    <a:lumOff val="35000"/>
                  </a:schemeClr>
                </a:solidFill>
                <a:latin typeface="+mn-lt"/>
                <a:ea typeface="+mn-ea"/>
                <a:cs typeface="+mn-cs"/>
              </a:defRPr>
            </a:pPr>
          </a:p>
        </c:txPr>
        <c:crossAx val="1045647099"/>
        <c:crosses val="autoZero"/>
        <c:crossBetween val="between"/>
      </c:valAx>
      <c:spPr>
        <a:noFill/>
        <a:ln w="6350">
          <a:noFill/>
        </a:ln>
      </c:spPr>
    </c:plotArea>
    <c:legend>
      <c:legendPos val="b"/>
      <c:layout/>
      <c:overlay val="0"/>
      <c:spPr>
        <a:noFill/>
        <a:ln w="6350">
          <a:noFill/>
        </a:ln>
      </c:spPr>
      <c:txPr>
        <a:bodyPr vert="horz" rot="0"/>
        <a:lstStyle/>
        <a:p>
          <a:pPr>
            <a:defRPr lang="en-US" sz="900" b="0" i="0" u="none"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solidFill>
        <a:schemeClr val="tx1">
          <a:lumMod val="15000"/>
          <a:lumOff val="85000"/>
        </a:schemeClr>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vert="horz" rot="0"/>
          <a:lstStyle/>
          <a:p>
            <a:pPr algn="ctr">
              <a:defRPr/>
            </a:pPr>
            <a:r>
              <a:rPr lang="en-US" sz="1400" b="0" i="0" u="none" baseline="0">
                <a:solidFill>
                  <a:schemeClr val="tx1">
                    <a:lumMod val="65000"/>
                    <a:lumOff val="35000"/>
                  </a:schemeClr>
                </a:solidFill>
                <a:latin typeface="+mn-lt"/>
                <a:ea typeface="+mn-ea"/>
                <a:cs typeface="+mn-cs"/>
              </a:rPr>
              <a:t>Model Fit</a:t>
            </a:r>
          </a:p>
        </c:rich>
      </c:tx>
      <c:layout/>
      <c:overlay val="0"/>
      <c:spPr>
        <a:noFill/>
        <a:ln w="6350">
          <a:noFill/>
        </a:ln>
      </c:spPr>
    </c:title>
    <c:autoTitleDeleted val="0"/>
    <c:plotArea>
      <c:layout/>
      <c:barChart>
        <c:barDir val="col"/>
        <c:grouping val="clustered"/>
        <c:varyColors val="0"/>
        <c:ser>
          <c:idx val="2"/>
          <c:order val="2"/>
          <c:tx>
            <c:strRef>
              <c:f>'Model Fit'!$D$1</c:f>
              <c:strCache>
                <c:ptCount val="1"/>
                <c:pt idx="0">
                  <c:v>Error</c:v>
                </c:pt>
              </c:strCache>
            </c:strRef>
          </c:tx>
          <c:spPr>
            <a:solidFill>
              <a:schemeClr val="accent3"/>
            </a:solidFill>
            <a:ln w="6350">
              <a:noFill/>
            </a:ln>
          </c:spPr>
          <c:invertIfNegative val="0"/>
          <c:dLbls>
            <c:numFmt formatCode="General" sourceLinked="1"/>
            <c:showLegendKey val="0"/>
            <c:showVal val="0"/>
            <c:showCatName val="0"/>
            <c:showSerName val="0"/>
            <c:showPercent val="0"/>
            <c:showBubbleSize val="0"/>
            <c:showLeaderLines val="0"/>
          </c:dLbls>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Fit'!$D$2:$D$275</c:f>
              <c:numCache>
                <c:formatCode>#,##0</c:formatCode>
                <c:ptCount val="274"/>
                <c:pt idx="0">
                  <c:v>-12660.405825699308</c:v>
                </c:pt>
                <c:pt idx="1">
                  <c:v>-10138.794896411018</c:v>
                </c:pt>
                <c:pt idx="2">
                  <c:v>-29326.787334881054</c:v>
                </c:pt>
                <c:pt idx="3">
                  <c:v>-7662.141444938126</c:v>
                </c:pt>
                <c:pt idx="4">
                  <c:v>-3841.774485363494</c:v>
                </c:pt>
                <c:pt idx="5">
                  <c:v>6758.640624048057</c:v>
                </c:pt>
                <c:pt idx="6">
                  <c:v>9094.658296834765</c:v>
                </c:pt>
                <c:pt idx="7">
                  <c:v>6332.033335945249</c:v>
                </c:pt>
                <c:pt idx="8">
                  <c:v>-6538.464747255333</c:v>
                </c:pt>
                <c:pt idx="9">
                  <c:v>-10574.901631896304</c:v>
                </c:pt>
                <c:pt idx="10">
                  <c:v>-10394.318923395345</c:v>
                </c:pt>
                <c:pt idx="11">
                  <c:v>-233.77414092811523</c:v>
                </c:pt>
                <c:pt idx="12">
                  <c:v>-10438.490666249287</c:v>
                </c:pt>
                <c:pt idx="13">
                  <c:v>-10832.587941846017</c:v>
                </c:pt>
                <c:pt idx="14">
                  <c:v>-5914.040164493832</c:v>
                </c:pt>
                <c:pt idx="15">
                  <c:v>-11561.828752901514</c:v>
                </c:pt>
                <c:pt idx="16">
                  <c:v>-9803.177364949108</c:v>
                </c:pt>
                <c:pt idx="17">
                  <c:v>-8830.744431830477</c:v>
                </c:pt>
                <c:pt idx="18">
                  <c:v>4829.2551934718795</c:v>
                </c:pt>
                <c:pt idx="19">
                  <c:v>-3210.924053714043</c:v>
                </c:pt>
                <c:pt idx="20">
                  <c:v>9969.425717368824</c:v>
                </c:pt>
                <c:pt idx="21">
                  <c:v>4408.040755884409</c:v>
                </c:pt>
                <c:pt idx="22">
                  <c:v>-6008.096650358559</c:v>
                </c:pt>
                <c:pt idx="23">
                  <c:v>9305.23540441702</c:v>
                </c:pt>
                <c:pt idx="24">
                  <c:v>-4612.020380154281</c:v>
                </c:pt>
                <c:pt idx="25">
                  <c:v>4772.556580852979</c:v>
                </c:pt>
                <c:pt idx="26">
                  <c:v>-4383.284226551157</c:v>
                </c:pt>
                <c:pt idx="27">
                  <c:v>-3596.551425998681</c:v>
                </c:pt>
                <c:pt idx="28">
                  <c:v>-1469.711249956621</c:v>
                </c:pt>
                <c:pt idx="29">
                  <c:v>6184.316349723958</c:v>
                </c:pt>
                <c:pt idx="30">
                  <c:v>-9087.154014346306</c:v>
                </c:pt>
                <c:pt idx="31">
                  <c:v>-1651.6234563169419</c:v>
                </c:pt>
                <c:pt idx="32">
                  <c:v>3940.9063615478663</c:v>
                </c:pt>
                <c:pt idx="33">
                  <c:v>-2184.1138205873285</c:v>
                </c:pt>
                <c:pt idx="34">
                  <c:v>9656.977480185655</c:v>
                </c:pt>
                <c:pt idx="35">
                  <c:v>14028.565542533033</c:v>
                </c:pt>
                <c:pt idx="36">
                  <c:v>10351.064108171471</c:v>
                </c:pt>
                <c:pt idx="37">
                  <c:v>-724.8205977088219</c:v>
                </c:pt>
                <c:pt idx="38">
                  <c:v>474.1784569146548</c:v>
                </c:pt>
                <c:pt idx="39">
                  <c:v>2485.314899252713</c:v>
                </c:pt>
                <c:pt idx="40">
                  <c:v>-1503.4019853893114</c:v>
                </c:pt>
                <c:pt idx="41">
                  <c:v>8771.839460252158</c:v>
                </c:pt>
                <c:pt idx="42">
                  <c:v>6240.450302500307</c:v>
                </c:pt>
                <c:pt idx="43">
                  <c:v>860.3192131476244</c:v>
                </c:pt>
                <c:pt idx="44">
                  <c:v>10287.24126697643</c:v>
                </c:pt>
                <c:pt idx="45">
                  <c:v>16402.068982466255</c:v>
                </c:pt>
                <c:pt idx="46">
                  <c:v>10965.351906253796</c:v>
                </c:pt>
                <c:pt idx="47">
                  <c:v>-50520.95545233581</c:v>
                </c:pt>
                <c:pt idx="48">
                  <c:v>-26128.9844074273</c:v>
                </c:pt>
                <c:pt idx="49">
                  <c:v>-24334.1900421389</c:v>
                </c:pt>
                <c:pt idx="50">
                  <c:v>-31128.862280896486</c:v>
                </c:pt>
                <c:pt idx="51">
                  <c:v>-36252.4798124791</c:v>
                </c:pt>
                <c:pt idx="52">
                  <c:v>-30055.870972896388</c:v>
                </c:pt>
                <c:pt idx="53">
                  <c:v>-42278.1704742563</c:v>
                </c:pt>
                <c:pt idx="54">
                  <c:v>-31676.4222149141</c:v>
                </c:pt>
                <c:pt idx="55">
                  <c:v>-37889.93740480729</c:v>
                </c:pt>
                <c:pt idx="56">
                  <c:v>-30443.7570754787</c:v>
                </c:pt>
                <c:pt idx="57">
                  <c:v>-34919.1996148497</c:v>
                </c:pt>
                <c:pt idx="58">
                  <c:v>-24979.878247876506</c:v>
                </c:pt>
                <c:pt idx="59">
                  <c:v>-29850.779411588286</c:v>
                </c:pt>
                <c:pt idx="60">
                  <c:v>-43460.00740862358</c:v>
                </c:pt>
                <c:pt idx="61">
                  <c:v>-29974.735093872092</c:v>
                </c:pt>
                <c:pt idx="62">
                  <c:v>-28946.578551355808</c:v>
                </c:pt>
                <c:pt idx="63">
                  <c:v>-9453.044717978017</c:v>
                </c:pt>
                <c:pt idx="64">
                  <c:v>-23350.658915626103</c:v>
                </c:pt>
                <c:pt idx="65">
                  <c:v>-27534.34068144519</c:v>
                </c:pt>
                <c:pt idx="66">
                  <c:v>-14744.857144601207</c:v>
                </c:pt>
                <c:pt idx="67">
                  <c:v>-44291.73965013749</c:v>
                </c:pt>
                <c:pt idx="68">
                  <c:v>-8403.940216976596</c:v>
                </c:pt>
                <c:pt idx="69">
                  <c:v>-16788.332622451897</c:v>
                </c:pt>
                <c:pt idx="70">
                  <c:v>-2672.2001957851026</c:v>
                </c:pt>
                <c:pt idx="71">
                  <c:v>-22701.721605964616</c:v>
                </c:pt>
                <c:pt idx="72">
                  <c:v>-13767.298702223998</c:v>
                </c:pt>
                <c:pt idx="73">
                  <c:v>5159.156118373125</c:v>
                </c:pt>
                <c:pt idx="74">
                  <c:v>-15826.440019635425</c:v>
                </c:pt>
                <c:pt idx="75">
                  <c:v>3448.561646402901</c:v>
                </c:pt>
                <c:pt idx="76">
                  <c:v>-13884.640638112789</c:v>
                </c:pt>
                <c:pt idx="77">
                  <c:v>6334.689120777795</c:v>
                </c:pt>
                <c:pt idx="78">
                  <c:v>-18792.168689969592</c:v>
                </c:pt>
                <c:pt idx="79">
                  <c:v>768.9658070188016</c:v>
                </c:pt>
                <c:pt idx="80">
                  <c:v>-2378.693033708798</c:v>
                </c:pt>
                <c:pt idx="81">
                  <c:v>-10879.256418664678</c:v>
                </c:pt>
                <c:pt idx="82">
                  <c:v>6069.520187521324</c:v>
                </c:pt>
                <c:pt idx="83">
                  <c:v>7133.749027104874</c:v>
                </c:pt>
                <c:pt idx="84">
                  <c:v>-6715.909402988007</c:v>
                </c:pt>
                <c:pt idx="85">
                  <c:v>-12006.848197943706</c:v>
                </c:pt>
                <c:pt idx="86">
                  <c:v>-20103.07287714351</c:v>
                </c:pt>
                <c:pt idx="87">
                  <c:v>-14305.965613464112</c:v>
                </c:pt>
                <c:pt idx="88">
                  <c:v>-37709.394466373284</c:v>
                </c:pt>
                <c:pt idx="89">
                  <c:v>-19794.074840968795</c:v>
                </c:pt>
                <c:pt idx="90">
                  <c:v>-16931.99567440769</c:v>
                </c:pt>
                <c:pt idx="91">
                  <c:v>-10534.723121689196</c:v>
                </c:pt>
                <c:pt idx="92">
                  <c:v>-8627.479573016812</c:v>
                </c:pt>
                <c:pt idx="93">
                  <c:v>-6015.126558274205</c:v>
                </c:pt>
                <c:pt idx="94">
                  <c:v>7198.023275402898</c:v>
                </c:pt>
                <c:pt idx="95">
                  <c:v>-8923.656304878707</c:v>
                </c:pt>
                <c:pt idx="96">
                  <c:v>323.04233209681115</c:v>
                </c:pt>
                <c:pt idx="97">
                  <c:v>-11608.9726675696</c:v>
                </c:pt>
                <c:pt idx="98">
                  <c:v>-10281.332273498701</c:v>
                </c:pt>
                <c:pt idx="99">
                  <c:v>1224.253614347399</c:v>
                </c:pt>
                <c:pt idx="100">
                  <c:v>3584.076013781305</c:v>
                </c:pt>
                <c:pt idx="101">
                  <c:v>16954.253463488392</c:v>
                </c:pt>
                <c:pt idx="102">
                  <c:v>-4241.75266111872</c:v>
                </c:pt>
                <c:pt idx="103">
                  <c:v>6488.131771495886</c:v>
                </c:pt>
                <c:pt idx="104">
                  <c:v>13738.316015271703</c:v>
                </c:pt>
                <c:pt idx="105">
                  <c:v>-5.054188659414649E-5</c:v>
                </c:pt>
                <c:pt idx="106">
                  <c:v>15384.862709066889</c:v>
                </c:pt>
                <c:pt idx="107">
                  <c:v>10880.637536882714</c:v>
                </c:pt>
                <c:pt idx="108">
                  <c:v>28953.294928228686</c:v>
                </c:pt>
                <c:pt idx="109">
                  <c:v>10634.25015137432</c:v>
                </c:pt>
                <c:pt idx="110">
                  <c:v>16310.599141501909</c:v>
                </c:pt>
                <c:pt idx="111">
                  <c:v>15414.579894316004</c:v>
                </c:pt>
                <c:pt idx="112">
                  <c:v>-2715.1731117260933</c:v>
                </c:pt>
                <c:pt idx="113">
                  <c:v>16704.13850498179</c:v>
                </c:pt>
                <c:pt idx="114">
                  <c:v>11719.56893506908</c:v>
                </c:pt>
                <c:pt idx="115">
                  <c:v>8256.755564335705</c:v>
                </c:pt>
                <c:pt idx="116">
                  <c:v>-5821.010068880307</c:v>
                </c:pt>
                <c:pt idx="117">
                  <c:v>4442.301084220409</c:v>
                </c:pt>
                <c:pt idx="118">
                  <c:v>-7611.987439636607</c:v>
                </c:pt>
                <c:pt idx="119">
                  <c:v>-2589.5914381472976</c:v>
                </c:pt>
                <c:pt idx="120">
                  <c:v>-7120.9772112595965</c:v>
                </c:pt>
                <c:pt idx="121">
                  <c:v>-23774.812242596003</c:v>
                </c:pt>
                <c:pt idx="122">
                  <c:v>-3135.0859053904132</c:v>
                </c:pt>
                <c:pt idx="123">
                  <c:v>-5038.846859750687</c:v>
                </c:pt>
                <c:pt idx="124">
                  <c:v>30777.44023311499</c:v>
                </c:pt>
                <c:pt idx="125">
                  <c:v>25173.84000421161</c:v>
                </c:pt>
                <c:pt idx="126">
                  <c:v>28788.037099984504</c:v>
                </c:pt>
                <c:pt idx="127">
                  <c:v>21532.882162494207</c:v>
                </c:pt>
                <c:pt idx="128">
                  <c:v>12493.970710522291</c:v>
                </c:pt>
                <c:pt idx="129">
                  <c:v>8522.275632662117</c:v>
                </c:pt>
                <c:pt idx="130">
                  <c:v>15438.455908301607</c:v>
                </c:pt>
                <c:pt idx="131">
                  <c:v>23780.864017820393</c:v>
                </c:pt>
                <c:pt idx="132">
                  <c:v>22657.97274417238</c:v>
                </c:pt>
                <c:pt idx="133">
                  <c:v>36712.664591443114</c:v>
                </c:pt>
                <c:pt idx="134">
                  <c:v>21982.153982076794</c:v>
                </c:pt>
                <c:pt idx="135">
                  <c:v>27223.625697387615</c:v>
                </c:pt>
                <c:pt idx="136">
                  <c:v>8762.132665145502</c:v>
                </c:pt>
                <c:pt idx="137">
                  <c:v>-8088.178817019711</c:v>
                </c:pt>
                <c:pt idx="138">
                  <c:v>18479.26163214061</c:v>
                </c:pt>
                <c:pt idx="139">
                  <c:v>29400.57020235542</c:v>
                </c:pt>
                <c:pt idx="140">
                  <c:v>15341.7103397795</c:v>
                </c:pt>
                <c:pt idx="141">
                  <c:v>17481.49512253792</c:v>
                </c:pt>
                <c:pt idx="142">
                  <c:v>17567.2331279153</c:v>
                </c:pt>
                <c:pt idx="143">
                  <c:v>24122.854736704903</c:v>
                </c:pt>
                <c:pt idx="144">
                  <c:v>27936.900549443788</c:v>
                </c:pt>
                <c:pt idx="145">
                  <c:v>19828.787671505386</c:v>
                </c:pt>
                <c:pt idx="146">
                  <c:v>4038.537541414873</c:v>
                </c:pt>
                <c:pt idx="147">
                  <c:v>24020.71696408291</c:v>
                </c:pt>
                <c:pt idx="148">
                  <c:v>23259.665753723908</c:v>
                </c:pt>
                <c:pt idx="149">
                  <c:v>30949.3794088304</c:v>
                </c:pt>
                <c:pt idx="150">
                  <c:v>27637.2628370694</c:v>
                </c:pt>
                <c:pt idx="151">
                  <c:v>26241.015864503017</c:v>
                </c:pt>
                <c:pt idx="152">
                  <c:v>6544.570039706014</c:v>
                </c:pt>
                <c:pt idx="153">
                  <c:v>10410.685769346805</c:v>
                </c:pt>
                <c:pt idx="154">
                  <c:v>-9714.010833765176</c:v>
                </c:pt>
                <c:pt idx="155">
                  <c:v>-11154.0504281857</c:v>
                </c:pt>
                <c:pt idx="156">
                  <c:v>-1083.0189665383077</c:v>
                </c:pt>
                <c:pt idx="157">
                  <c:v>22776.902115161094</c:v>
                </c:pt>
                <c:pt idx="158">
                  <c:v>26817.746172724612</c:v>
                </c:pt>
                <c:pt idx="159">
                  <c:v>13422.3866911644</c:v>
                </c:pt>
                <c:pt idx="160">
                  <c:v>7337.124472737982</c:v>
                </c:pt>
                <c:pt idx="161">
                  <c:v>19630.574209175684</c:v>
                </c:pt>
                <c:pt idx="162">
                  <c:v>-4922.482935418579</c:v>
                </c:pt>
                <c:pt idx="163">
                  <c:v>9525.33360253679</c:v>
                </c:pt>
                <c:pt idx="164">
                  <c:v>13832.146735774615</c:v>
                </c:pt>
                <c:pt idx="165">
                  <c:v>14202.386177772016</c:v>
                </c:pt>
                <c:pt idx="166">
                  <c:v>15457.322431287088</c:v>
                </c:pt>
                <c:pt idx="167">
                  <c:v>4902.758905786002</c:v>
                </c:pt>
                <c:pt idx="168">
                  <c:v>4606.834788371198</c:v>
                </c:pt>
                <c:pt idx="169">
                  <c:v>-8125.526980185503</c:v>
                </c:pt>
                <c:pt idx="170">
                  <c:v>-6230.711173228308</c:v>
                </c:pt>
                <c:pt idx="171">
                  <c:v>6513.810708502482</c:v>
                </c:pt>
                <c:pt idx="172">
                  <c:v>-11232.542016332794</c:v>
                </c:pt>
                <c:pt idx="173">
                  <c:v>7934.794141647697</c:v>
                </c:pt>
                <c:pt idx="174">
                  <c:v>18168.655129698687</c:v>
                </c:pt>
                <c:pt idx="175">
                  <c:v>-15692.641181230603</c:v>
                </c:pt>
                <c:pt idx="176">
                  <c:v>-12438.94242154411</c:v>
                </c:pt>
                <c:pt idx="177">
                  <c:v>-27619.078603715694</c:v>
                </c:pt>
                <c:pt idx="178">
                  <c:v>-20538.917244875192</c:v>
                </c:pt>
                <c:pt idx="179">
                  <c:v>8080.087295302219</c:v>
                </c:pt>
                <c:pt idx="180">
                  <c:v>26779.924703731987</c:v>
                </c:pt>
                <c:pt idx="181">
                  <c:v>24951.969500518608</c:v>
                </c:pt>
                <c:pt idx="182">
                  <c:v>20718.168635911687</c:v>
                </c:pt>
                <c:pt idx="183">
                  <c:v>-17745.58786929879</c:v>
                </c:pt>
                <c:pt idx="184">
                  <c:v>-31567.55921559551</c:v>
                </c:pt>
                <c:pt idx="185">
                  <c:v>2335.339110611705</c:v>
                </c:pt>
                <c:pt idx="186">
                  <c:v>-5163.944676074083</c:v>
                </c:pt>
                <c:pt idx="187">
                  <c:v>18836.68504530171</c:v>
                </c:pt>
                <c:pt idx="188">
                  <c:v>29517.113450893812</c:v>
                </c:pt>
                <c:pt idx="189">
                  <c:v>10566.023296803905</c:v>
                </c:pt>
                <c:pt idx="190">
                  <c:v>-95.19470012150123</c:v>
                </c:pt>
                <c:pt idx="191">
                  <c:v>9103.744559002109</c:v>
                </c:pt>
                <c:pt idx="192">
                  <c:v>21816.672819178988</c:v>
                </c:pt>
                <c:pt idx="193">
                  <c:v>17985.900624284695</c:v>
                </c:pt>
                <c:pt idx="194">
                  <c:v>16137.788315053825</c:v>
                </c:pt>
                <c:pt idx="195">
                  <c:v>4360.499188931717</c:v>
                </c:pt>
                <c:pt idx="196">
                  <c:v>-10612.651105908211</c:v>
                </c:pt>
                <c:pt idx="197">
                  <c:v>-4603.932341987296</c:v>
                </c:pt>
                <c:pt idx="198">
                  <c:v>-29764.758157563687</c:v>
                </c:pt>
                <c:pt idx="199">
                  <c:v>42956.72629757039</c:v>
                </c:pt>
                <c:pt idx="200">
                  <c:v>26122.499219657504</c:v>
                </c:pt>
                <c:pt idx="201">
                  <c:v>24954.59638023039</c:v>
                </c:pt>
                <c:pt idx="202">
                  <c:v>19429.15097871446</c:v>
                </c:pt>
                <c:pt idx="203">
                  <c:v>-4921.7019996558665</c:v>
                </c:pt>
                <c:pt idx="204">
                  <c:v>-8420.396117291006</c:v>
                </c:pt>
                <c:pt idx="205">
                  <c:v>-9527.931455317885</c:v>
                </c:pt>
                <c:pt idx="206">
                  <c:v>7950.1641274546855</c:v>
                </c:pt>
                <c:pt idx="207">
                  <c:v>21216.616677147977</c:v>
                </c:pt>
                <c:pt idx="208">
                  <c:v>1413.5882819240796</c:v>
                </c:pt>
                <c:pt idx="209">
                  <c:v>1410.2122914667707</c:v>
                </c:pt>
                <c:pt idx="210">
                  <c:v>-15010.402944006317</c:v>
                </c:pt>
                <c:pt idx="211">
                  <c:v>-32419.770903400728</c:v>
                </c:pt>
                <c:pt idx="212">
                  <c:v>-6753.471733856772</c:v>
                </c:pt>
                <c:pt idx="213">
                  <c:v>20414.301955043105</c:v>
                </c:pt>
                <c:pt idx="214">
                  <c:v>16983.801089429006</c:v>
                </c:pt>
                <c:pt idx="215">
                  <c:v>-20958.496709627216</c:v>
                </c:pt>
                <c:pt idx="216">
                  <c:v>-7880.004059987201</c:v>
                </c:pt>
                <c:pt idx="217">
                  <c:v>-8990.170754629013</c:v>
                </c:pt>
                <c:pt idx="218">
                  <c:v>-13798.547732510313</c:v>
                </c:pt>
                <c:pt idx="219">
                  <c:v>16541.231204126205</c:v>
                </c:pt>
                <c:pt idx="220">
                  <c:v>29222.438211805886</c:v>
                </c:pt>
                <c:pt idx="221">
                  <c:v>20329.92689146829</c:v>
                </c:pt>
                <c:pt idx="222">
                  <c:v>227.7654148376896</c:v>
                </c:pt>
                <c:pt idx="223">
                  <c:v>6122.695666486805</c:v>
                </c:pt>
                <c:pt idx="224">
                  <c:v>-6350.4612329491065</c:v>
                </c:pt>
                <c:pt idx="225">
                  <c:v>-23115.541020719218</c:v>
                </c:pt>
                <c:pt idx="226">
                  <c:v>-23538.506248772494</c:v>
                </c:pt>
                <c:pt idx="227">
                  <c:v>3551.895013810543</c:v>
                </c:pt>
                <c:pt idx="228">
                  <c:v>-2370.4719571185997</c:v>
                </c:pt>
                <c:pt idx="229">
                  <c:v>-820.9257558420068</c:v>
                </c:pt>
                <c:pt idx="230">
                  <c:v>4866.979092281486</c:v>
                </c:pt>
                <c:pt idx="231">
                  <c:v>5879.687938453106</c:v>
                </c:pt>
                <c:pt idx="232">
                  <c:v>-2815.464707895706</c:v>
                </c:pt>
                <c:pt idx="233">
                  <c:v>2394.544569004036</c:v>
                </c:pt>
                <c:pt idx="234">
                  <c:v>21617.699211022526</c:v>
                </c:pt>
                <c:pt idx="235">
                  <c:v>8492.338620419789</c:v>
                </c:pt>
                <c:pt idx="236">
                  <c:v>14428.958674321533</c:v>
                </c:pt>
                <c:pt idx="237">
                  <c:v>-13483.18344430707</c:v>
                </c:pt>
                <c:pt idx="238">
                  <c:v>-12636.204606617976</c:v>
                </c:pt>
                <c:pt idx="239">
                  <c:v>-9274.513086261228</c:v>
                </c:pt>
                <c:pt idx="240">
                  <c:v>-5.054118810221553E-5</c:v>
                </c:pt>
                <c:pt idx="241">
                  <c:v>-4951.779126209905</c:v>
                </c:pt>
                <c:pt idx="242">
                  <c:v>-10783.483507702476</c:v>
                </c:pt>
                <c:pt idx="243">
                  <c:v>-16168.507389548002</c:v>
                </c:pt>
                <c:pt idx="244">
                  <c:v>143.61573546609725</c:v>
                </c:pt>
                <c:pt idx="245">
                  <c:v>338.8442720694002</c:v>
                </c:pt>
                <c:pt idx="246">
                  <c:v>-19273.910955242696</c:v>
                </c:pt>
                <c:pt idx="247">
                  <c:v>27880.992676023394</c:v>
                </c:pt>
                <c:pt idx="248">
                  <c:v>16781.148304706207</c:v>
                </c:pt>
                <c:pt idx="249">
                  <c:v>6748.884776689287</c:v>
                </c:pt>
                <c:pt idx="250">
                  <c:v>-10339.496104982623</c:v>
                </c:pt>
                <c:pt idx="251">
                  <c:v>-17127.960677616764</c:v>
                </c:pt>
                <c:pt idx="252">
                  <c:v>9718.45111256701</c:v>
                </c:pt>
                <c:pt idx="253">
                  <c:v>-11955.730267578998</c:v>
                </c:pt>
                <c:pt idx="254">
                  <c:v>-25754.029892490886</c:v>
                </c:pt>
                <c:pt idx="255">
                  <c:v>9701.423016238201</c:v>
                </c:pt>
                <c:pt idx="256">
                  <c:v>6502.751833514194</c:v>
                </c:pt>
                <c:pt idx="257">
                  <c:v>1478.4245950211189</c:v>
                </c:pt>
                <c:pt idx="258">
                  <c:v>12260.876203789201</c:v>
                </c:pt>
                <c:pt idx="259">
                  <c:v>3801.237843076902</c:v>
                </c:pt>
                <c:pt idx="260">
                  <c:v>-3801.2379441612284</c:v>
                </c:pt>
                <c:pt idx="261">
                  <c:v>5131.134399854374</c:v>
                </c:pt>
                <c:pt idx="262">
                  <c:v>4340.609932433581</c:v>
                </c:pt>
                <c:pt idx="263">
                  <c:v>-5507.211203564279</c:v>
                </c:pt>
                <c:pt idx="264">
                  <c:v>2403.029711732117</c:v>
                </c:pt>
                <c:pt idx="265">
                  <c:v>-6353.575192966178</c:v>
                </c:pt>
                <c:pt idx="266">
                  <c:v>-2403.722344599897</c:v>
                </c:pt>
                <c:pt idx="267">
                  <c:v>15936.910295577312</c:v>
                </c:pt>
                <c:pt idx="268">
                  <c:v>-26702.816329343797</c:v>
                </c:pt>
                <c:pt idx="269">
                  <c:v>18422.041804100998</c:v>
                </c:pt>
                <c:pt idx="270">
                  <c:v>-3082.8089160294912</c:v>
                </c:pt>
                <c:pt idx="271">
                  <c:v>11492.165596523206</c:v>
                </c:pt>
                <c:pt idx="272">
                  <c:v>-11225.534651380178</c:v>
                </c:pt>
                <c:pt idx="273">
                  <c:v>-266.6310967671161</c:v>
                </c:pt>
              </c:numCache>
            </c:numRef>
          </c:val>
          <c:extLst>
            <c:ext xmlns:c16="http://schemas.microsoft.com/office/drawing/2014/chart" uri="{C3380CC4-5D6E-409C-BE32-E72D297353CC}">
              <c16:uniqueId val="{00000000-5398-4655-B69F-3356AD0E9020}"/>
            </c:ext>
          </c:extLst>
        </c:ser>
        <c:axId val="-274102972"/>
        <c:axId val="1543669947"/>
      </c:barChart>
      <c:lineChart>
        <c:grouping val="standard"/>
        <c:varyColors val="0"/>
        <c:ser>
          <c:idx val="0"/>
          <c:order val="0"/>
          <c:tx>
            <c:strRef>
              <c:f>'Model Fit'!$B$1</c:f>
              <c:strCache>
                <c:ptCount val="1"/>
                <c:pt idx="0">
                  <c:v>App_retention</c:v>
                </c:pt>
              </c:strCache>
            </c:strRef>
          </c:tx>
          <c:spPr>
            <a:ln w="28575" cap="rnd" cmpd="sng">
              <a:solidFill>
                <a:schemeClr val="accent1"/>
              </a:solidFill>
              <a:round/>
            </a:ln>
          </c:spPr>
          <c:marker>
            <c:symbol val="none"/>
          </c:marker>
          <c:dLbls>
            <c:numFmt formatCode="General" sourceLinked="1"/>
            <c:showLegendKey val="0"/>
            <c:showVal val="0"/>
            <c:showCatName val="0"/>
            <c:showSerName val="0"/>
            <c:showPercent val="0"/>
            <c:showBubbleSize val="0"/>
            <c:showLeaderLines val="0"/>
          </c:dLbls>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Fit'!$B$2:$B$275</c:f>
              <c:numCache>
                <c:formatCode>#,##0</c:formatCode>
                <c:ptCount val="274"/>
                <c:pt idx="0">
                  <c:v>58623.99</c:v>
                </c:pt>
                <c:pt idx="1">
                  <c:v>61503.74000000001</c:v>
                </c:pt>
                <c:pt idx="2">
                  <c:v>42306.42</c:v>
                </c:pt>
                <c:pt idx="3">
                  <c:v>63581.31</c:v>
                </c:pt>
                <c:pt idx="4">
                  <c:v>66845.78</c:v>
                </c:pt>
                <c:pt idx="5">
                  <c:v>77584.32</c:v>
                </c:pt>
                <c:pt idx="6">
                  <c:v>72231.48</c:v>
                </c:pt>
                <c:pt idx="7">
                  <c:v>71446.86</c:v>
                </c:pt>
                <c:pt idx="8">
                  <c:v>64872.06</c:v>
                </c:pt>
                <c:pt idx="9">
                  <c:v>60906.24</c:v>
                </c:pt>
                <c:pt idx="10">
                  <c:v>61154.64</c:v>
                </c:pt>
                <c:pt idx="11">
                  <c:v>70452.85</c:v>
                </c:pt>
                <c:pt idx="12">
                  <c:v>60250</c:v>
                </c:pt>
                <c:pt idx="13">
                  <c:v>60441.68</c:v>
                </c:pt>
                <c:pt idx="14">
                  <c:v>56688.02</c:v>
                </c:pt>
                <c:pt idx="15">
                  <c:v>53203.8</c:v>
                </c:pt>
                <c:pt idx="16">
                  <c:v>61253.92</c:v>
                </c:pt>
                <c:pt idx="17">
                  <c:v>61226.16</c:v>
                </c:pt>
                <c:pt idx="18">
                  <c:v>74646</c:v>
                </c:pt>
                <c:pt idx="19">
                  <c:v>66556.98</c:v>
                </c:pt>
                <c:pt idx="20">
                  <c:v>70758.8</c:v>
                </c:pt>
                <c:pt idx="21">
                  <c:v>67953.95999999999</c:v>
                </c:pt>
                <c:pt idx="22">
                  <c:v>64386.96</c:v>
                </c:pt>
                <c:pt idx="23">
                  <c:v>72694.72</c:v>
                </c:pt>
                <c:pt idx="24">
                  <c:v>60831.54</c:v>
                </c:pt>
                <c:pt idx="25">
                  <c:v>74523.24</c:v>
                </c:pt>
                <c:pt idx="26">
                  <c:v>65303.69</c:v>
                </c:pt>
                <c:pt idx="27">
                  <c:v>66603.15</c:v>
                </c:pt>
                <c:pt idx="28">
                  <c:v>61397.35</c:v>
                </c:pt>
                <c:pt idx="29">
                  <c:v>71296.2</c:v>
                </c:pt>
                <c:pt idx="30">
                  <c:v>61901.64</c:v>
                </c:pt>
                <c:pt idx="31">
                  <c:v>70015.86</c:v>
                </c:pt>
                <c:pt idx="32">
                  <c:v>75591.28</c:v>
                </c:pt>
                <c:pt idx="33">
                  <c:v>69449.15</c:v>
                </c:pt>
                <c:pt idx="34">
                  <c:v>72596.56999999999</c:v>
                </c:pt>
                <c:pt idx="35">
                  <c:v>70260.58</c:v>
                </c:pt>
                <c:pt idx="36">
                  <c:v>75025.08</c:v>
                </c:pt>
                <c:pt idx="37">
                  <c:v>70715.88</c:v>
                </c:pt>
                <c:pt idx="38">
                  <c:v>71740.67</c:v>
                </c:pt>
                <c:pt idx="39">
                  <c:v>73895.84</c:v>
                </c:pt>
                <c:pt idx="40">
                  <c:v>69977.74</c:v>
                </c:pt>
                <c:pt idx="41">
                  <c:v>72016.92</c:v>
                </c:pt>
                <c:pt idx="42">
                  <c:v>70775.41</c:v>
                </c:pt>
                <c:pt idx="43">
                  <c:v>71548.81</c:v>
                </c:pt>
                <c:pt idx="44">
                  <c:v>81561.51000000001</c:v>
                </c:pt>
                <c:pt idx="45">
                  <c:v>87308.01</c:v>
                </c:pt>
                <c:pt idx="46">
                  <c:v>100286.55</c:v>
                </c:pt>
                <c:pt idx="47">
                  <c:v>82149.76</c:v>
                </c:pt>
                <c:pt idx="48">
                  <c:v>103566.5</c:v>
                </c:pt>
                <c:pt idx="49">
                  <c:v>99221.65</c:v>
                </c:pt>
                <c:pt idx="50">
                  <c:v>101402.82</c:v>
                </c:pt>
                <c:pt idx="51">
                  <c:v>102729.2</c:v>
                </c:pt>
                <c:pt idx="52">
                  <c:v>109277.96</c:v>
                </c:pt>
                <c:pt idx="53">
                  <c:v>116409.06</c:v>
                </c:pt>
                <c:pt idx="54">
                  <c:v>101561.74</c:v>
                </c:pt>
                <c:pt idx="55">
                  <c:v>101505.8</c:v>
                </c:pt>
                <c:pt idx="56">
                  <c:v>99569.25</c:v>
                </c:pt>
                <c:pt idx="57">
                  <c:v>97162.65</c:v>
                </c:pt>
                <c:pt idx="58">
                  <c:v>113875.5</c:v>
                </c:pt>
                <c:pt idx="59">
                  <c:v>109796.58</c:v>
                </c:pt>
                <c:pt idx="60">
                  <c:v>123960.57</c:v>
                </c:pt>
                <c:pt idx="61">
                  <c:v>101186.6</c:v>
                </c:pt>
                <c:pt idx="62">
                  <c:v>105045.66</c:v>
                </c:pt>
                <c:pt idx="63">
                  <c:v>122369.87</c:v>
                </c:pt>
                <c:pt idx="64">
                  <c:v>110607.36</c:v>
                </c:pt>
                <c:pt idx="65">
                  <c:v>112185.55</c:v>
                </c:pt>
                <c:pt idx="66">
                  <c:v>124419.12</c:v>
                </c:pt>
                <c:pt idx="67">
                  <c:v>122690.97</c:v>
                </c:pt>
                <c:pt idx="68">
                  <c:v>131513.18</c:v>
                </c:pt>
                <c:pt idx="69">
                  <c:v>114650.7</c:v>
                </c:pt>
                <c:pt idx="70">
                  <c:v>131063.08</c:v>
                </c:pt>
                <c:pt idx="71">
                  <c:v>117255.84</c:v>
                </c:pt>
                <c:pt idx="72">
                  <c:v>126258.08</c:v>
                </c:pt>
                <c:pt idx="73">
                  <c:v>144322.2</c:v>
                </c:pt>
                <c:pt idx="74">
                  <c:v>151019.08</c:v>
                </c:pt>
                <c:pt idx="75">
                  <c:v>143199.25</c:v>
                </c:pt>
                <c:pt idx="76">
                  <c:v>125497.72</c:v>
                </c:pt>
                <c:pt idx="77">
                  <c:v>145728.56</c:v>
                </c:pt>
                <c:pt idx="78">
                  <c:v>119778.04</c:v>
                </c:pt>
                <c:pt idx="79">
                  <c:v>130716.63</c:v>
                </c:pt>
                <c:pt idx="80">
                  <c:v>130201.83</c:v>
                </c:pt>
                <c:pt idx="81">
                  <c:v>155484.7</c:v>
                </c:pt>
                <c:pt idx="82">
                  <c:v>145051.2</c:v>
                </c:pt>
                <c:pt idx="83">
                  <c:v>146467.58</c:v>
                </c:pt>
                <c:pt idx="84">
                  <c:v>132594.59</c:v>
                </c:pt>
                <c:pt idx="85">
                  <c:v>119079.1</c:v>
                </c:pt>
                <c:pt idx="86">
                  <c:v>113141</c:v>
                </c:pt>
                <c:pt idx="87">
                  <c:v>124010.92</c:v>
                </c:pt>
                <c:pt idx="88">
                  <c:v>131941.48</c:v>
                </c:pt>
                <c:pt idx="89">
                  <c:v>125307.35</c:v>
                </c:pt>
                <c:pt idx="90">
                  <c:v>124227.32</c:v>
                </c:pt>
                <c:pt idx="91">
                  <c:v>129047.43</c:v>
                </c:pt>
                <c:pt idx="92">
                  <c:v>134672.8</c:v>
                </c:pt>
                <c:pt idx="93">
                  <c:v>137878.08</c:v>
                </c:pt>
                <c:pt idx="94">
                  <c:v>151074.12</c:v>
                </c:pt>
                <c:pt idx="95">
                  <c:v>162242.28</c:v>
                </c:pt>
                <c:pt idx="96">
                  <c:v>142801.28</c:v>
                </c:pt>
                <c:pt idx="97">
                  <c:v>130400.01</c:v>
                </c:pt>
                <c:pt idx="98">
                  <c:v>132186.12</c:v>
                </c:pt>
                <c:pt idx="99">
                  <c:v>136721.83</c:v>
                </c:pt>
                <c:pt idx="100">
                  <c:v>142680.96</c:v>
                </c:pt>
                <c:pt idx="101">
                  <c:v>162817.05</c:v>
                </c:pt>
                <c:pt idx="102">
                  <c:v>168828.86</c:v>
                </c:pt>
                <c:pt idx="103">
                  <c:v>151015.8</c:v>
                </c:pt>
                <c:pt idx="104">
                  <c:v>159059.78</c:v>
                </c:pt>
                <c:pt idx="105">
                  <c:v>155295.63</c:v>
                </c:pt>
                <c:pt idx="106">
                  <c:v>159720.09</c:v>
                </c:pt>
                <c:pt idx="107">
                  <c:v>153884</c:v>
                </c:pt>
                <c:pt idx="108">
                  <c:v>172860.03</c:v>
                </c:pt>
                <c:pt idx="109">
                  <c:v>181653.98</c:v>
                </c:pt>
                <c:pt idx="110">
                  <c:v>158809.2</c:v>
                </c:pt>
                <c:pt idx="111">
                  <c:v>157864.34</c:v>
                </c:pt>
                <c:pt idx="112">
                  <c:v>140032.92</c:v>
                </c:pt>
                <c:pt idx="113">
                  <c:v>150527.52</c:v>
                </c:pt>
                <c:pt idx="114">
                  <c:v>147397.8</c:v>
                </c:pt>
                <c:pt idx="115">
                  <c:v>151289.32</c:v>
                </c:pt>
                <c:pt idx="116">
                  <c:v>165622.11</c:v>
                </c:pt>
                <c:pt idx="117">
                  <c:v>146525.6</c:v>
                </c:pt>
                <c:pt idx="118">
                  <c:v>134387.94</c:v>
                </c:pt>
                <c:pt idx="119">
                  <c:v>140032.2</c:v>
                </c:pt>
                <c:pt idx="120">
                  <c:v>136203.57</c:v>
                </c:pt>
                <c:pt idx="121">
                  <c:v>120186.94</c:v>
                </c:pt>
                <c:pt idx="122">
                  <c:v>140849.55</c:v>
                </c:pt>
                <c:pt idx="123">
                  <c:v>165493.64</c:v>
                </c:pt>
                <c:pt idx="124">
                  <c:v>173907.84</c:v>
                </c:pt>
                <c:pt idx="125">
                  <c:v>170361.16</c:v>
                </c:pt>
                <c:pt idx="126">
                  <c:v>165271</c:v>
                </c:pt>
                <c:pt idx="127">
                  <c:v>160127.63</c:v>
                </c:pt>
                <c:pt idx="128">
                  <c:v>161170.62</c:v>
                </c:pt>
                <c:pt idx="129">
                  <c:v>158968.44</c:v>
                </c:pt>
                <c:pt idx="130">
                  <c:v>194231.6</c:v>
                </c:pt>
                <c:pt idx="131">
                  <c:v>172465.71</c:v>
                </c:pt>
                <c:pt idx="132">
                  <c:v>174878.55</c:v>
                </c:pt>
                <c:pt idx="133">
                  <c:v>185241.75</c:v>
                </c:pt>
                <c:pt idx="134">
                  <c:v>179412.8</c:v>
                </c:pt>
                <c:pt idx="135">
                  <c:v>193659.7</c:v>
                </c:pt>
                <c:pt idx="136">
                  <c:v>176705.14</c:v>
                </c:pt>
                <c:pt idx="137">
                  <c:v>185868.72</c:v>
                </c:pt>
                <c:pt idx="138">
                  <c:v>172159</c:v>
                </c:pt>
                <c:pt idx="139">
                  <c:v>184477.32</c:v>
                </c:pt>
                <c:pt idx="140">
                  <c:v>171583.64</c:v>
                </c:pt>
                <c:pt idx="141">
                  <c:v>166632.88</c:v>
                </c:pt>
                <c:pt idx="142">
                  <c:v>168770.32</c:v>
                </c:pt>
                <c:pt idx="143">
                  <c:v>181099.46</c:v>
                </c:pt>
                <c:pt idx="144">
                  <c:v>212147.44</c:v>
                </c:pt>
                <c:pt idx="145">
                  <c:v>175527.81</c:v>
                </c:pt>
                <c:pt idx="146">
                  <c:v>160387.11</c:v>
                </c:pt>
                <c:pt idx="147">
                  <c:v>174871.87</c:v>
                </c:pt>
                <c:pt idx="148">
                  <c:v>175032.06</c:v>
                </c:pt>
                <c:pt idx="149">
                  <c:v>187227.6</c:v>
                </c:pt>
                <c:pt idx="150">
                  <c:v>184701.44</c:v>
                </c:pt>
                <c:pt idx="151">
                  <c:v>211905.6</c:v>
                </c:pt>
                <c:pt idx="152">
                  <c:v>155829</c:v>
                </c:pt>
                <c:pt idx="153">
                  <c:v>164477.56</c:v>
                </c:pt>
                <c:pt idx="154">
                  <c:v>143143.73</c:v>
                </c:pt>
                <c:pt idx="155">
                  <c:v>144282.06</c:v>
                </c:pt>
                <c:pt idx="156">
                  <c:v>156222.4</c:v>
                </c:pt>
                <c:pt idx="157">
                  <c:v>178530.6</c:v>
                </c:pt>
                <c:pt idx="158">
                  <c:v>210278.04</c:v>
                </c:pt>
                <c:pt idx="159">
                  <c:v>170094.2</c:v>
                </c:pt>
                <c:pt idx="160">
                  <c:v>164502.24</c:v>
                </c:pt>
                <c:pt idx="161">
                  <c:v>169301.3</c:v>
                </c:pt>
                <c:pt idx="162">
                  <c:v>147118.26</c:v>
                </c:pt>
                <c:pt idx="163">
                  <c:v>166455.12</c:v>
                </c:pt>
                <c:pt idx="164">
                  <c:v>168619.23</c:v>
                </c:pt>
                <c:pt idx="165">
                  <c:v>196499.6</c:v>
                </c:pt>
                <c:pt idx="166">
                  <c:v>170667</c:v>
                </c:pt>
                <c:pt idx="167">
                  <c:v>159466.43</c:v>
                </c:pt>
                <c:pt idx="168">
                  <c:v>151733.28</c:v>
                </c:pt>
                <c:pt idx="169">
                  <c:v>132666.3</c:v>
                </c:pt>
                <c:pt idx="170">
                  <c:v>139099.62</c:v>
                </c:pt>
                <c:pt idx="171">
                  <c:v>163057.37</c:v>
                </c:pt>
                <c:pt idx="172">
                  <c:v>183911.53</c:v>
                </c:pt>
                <c:pt idx="173">
                  <c:v>173947.37</c:v>
                </c:pt>
                <c:pt idx="174">
                  <c:v>174573.24</c:v>
                </c:pt>
                <c:pt idx="175">
                  <c:v>142125.32</c:v>
                </c:pt>
                <c:pt idx="176">
                  <c:v>141745.68</c:v>
                </c:pt>
                <c:pt idx="177">
                  <c:v>144202.18</c:v>
                </c:pt>
                <c:pt idx="178">
                  <c:v>158130.72</c:v>
                </c:pt>
                <c:pt idx="179">
                  <c:v>199853.88</c:v>
                </c:pt>
                <c:pt idx="180">
                  <c:v>187259.55</c:v>
                </c:pt>
                <c:pt idx="181">
                  <c:v>185111.44</c:v>
                </c:pt>
                <c:pt idx="182">
                  <c:v>180793.58</c:v>
                </c:pt>
                <c:pt idx="183">
                  <c:v>153907.56</c:v>
                </c:pt>
                <c:pt idx="184">
                  <c:v>164883.84</c:v>
                </c:pt>
                <c:pt idx="185">
                  <c:v>211334.4</c:v>
                </c:pt>
                <c:pt idx="186">
                  <c:v>228847.2</c:v>
                </c:pt>
                <c:pt idx="187">
                  <c:v>195096.16</c:v>
                </c:pt>
                <c:pt idx="188">
                  <c:v>197396</c:v>
                </c:pt>
                <c:pt idx="189">
                  <c:v>193540.09</c:v>
                </c:pt>
                <c:pt idx="190">
                  <c:v>200070.2</c:v>
                </c:pt>
                <c:pt idx="191">
                  <c:v>217527.87</c:v>
                </c:pt>
                <c:pt idx="192">
                  <c:v>232152.96</c:v>
                </c:pt>
                <c:pt idx="193">
                  <c:v>259671.68</c:v>
                </c:pt>
                <c:pt idx="194">
                  <c:v>223846.42</c:v>
                </c:pt>
                <c:pt idx="195">
                  <c:v>224433.54</c:v>
                </c:pt>
                <c:pt idx="196">
                  <c:v>214823.25</c:v>
                </c:pt>
                <c:pt idx="197">
                  <c:v>230364.96</c:v>
                </c:pt>
                <c:pt idx="198">
                  <c:v>224376.32</c:v>
                </c:pt>
                <c:pt idx="199">
                  <c:v>285400.29</c:v>
                </c:pt>
                <c:pt idx="200">
                  <c:v>293732.18</c:v>
                </c:pt>
                <c:pt idx="201">
                  <c:v>285262.74</c:v>
                </c:pt>
                <c:pt idx="202">
                  <c:v>308549.6</c:v>
                </c:pt>
                <c:pt idx="203">
                  <c:v>270330.45</c:v>
                </c:pt>
                <c:pt idx="204">
                  <c:v>250326.18</c:v>
                </c:pt>
                <c:pt idx="205">
                  <c:v>256335.18</c:v>
                </c:pt>
                <c:pt idx="206">
                  <c:v>266187.72</c:v>
                </c:pt>
                <c:pt idx="207">
                  <c:v>304469.55</c:v>
                </c:pt>
                <c:pt idx="208">
                  <c:v>275231.87</c:v>
                </c:pt>
                <c:pt idx="209">
                  <c:v>286573.72</c:v>
                </c:pt>
                <c:pt idx="210">
                  <c:v>288136.87</c:v>
                </c:pt>
                <c:pt idx="211">
                  <c:v>277403.68</c:v>
                </c:pt>
                <c:pt idx="212">
                  <c:v>297686.84</c:v>
                </c:pt>
                <c:pt idx="213">
                  <c:v>304910.62</c:v>
                </c:pt>
                <c:pt idx="214">
                  <c:v>334775.44</c:v>
                </c:pt>
                <c:pt idx="215">
                  <c:v>273641.68</c:v>
                </c:pt>
                <c:pt idx="216">
                  <c:v>278906.74</c:v>
                </c:pt>
                <c:pt idx="217">
                  <c:v>278935.47</c:v>
                </c:pt>
                <c:pt idx="218">
                  <c:v>278674.8</c:v>
                </c:pt>
                <c:pt idx="219">
                  <c:v>303767.04</c:v>
                </c:pt>
                <c:pt idx="220">
                  <c:v>298062.37</c:v>
                </c:pt>
                <c:pt idx="221">
                  <c:v>307967.79</c:v>
                </c:pt>
                <c:pt idx="222">
                  <c:v>263572.26</c:v>
                </c:pt>
                <c:pt idx="223">
                  <c:v>268381.08</c:v>
                </c:pt>
                <c:pt idx="224">
                  <c:v>252666.5</c:v>
                </c:pt>
                <c:pt idx="225">
                  <c:v>256462.56</c:v>
                </c:pt>
                <c:pt idx="226">
                  <c:v>260558.62</c:v>
                </c:pt>
                <c:pt idx="227">
                  <c:v>296590.64</c:v>
                </c:pt>
                <c:pt idx="228">
                  <c:v>336839.09</c:v>
                </c:pt>
                <c:pt idx="229">
                  <c:v>310614.26</c:v>
                </c:pt>
                <c:pt idx="230">
                  <c:v>304092.32</c:v>
                </c:pt>
                <c:pt idx="231">
                  <c:v>296140.1</c:v>
                </c:pt>
                <c:pt idx="232">
                  <c:v>281663.95</c:v>
                </c:pt>
                <c:pt idx="233">
                  <c:v>300636.84</c:v>
                </c:pt>
                <c:pt idx="234">
                  <c:v>335349.33</c:v>
                </c:pt>
                <c:pt idx="235">
                  <c:v>358307.64</c:v>
                </c:pt>
                <c:pt idx="236">
                  <c:v>323386.4</c:v>
                </c:pt>
                <c:pt idx="237">
                  <c:v>293333.7</c:v>
                </c:pt>
                <c:pt idx="238">
                  <c:v>292660.76</c:v>
                </c:pt>
                <c:pt idx="239">
                  <c:v>287278.24</c:v>
                </c:pt>
                <c:pt idx="240">
                  <c:v>295767</c:v>
                </c:pt>
                <c:pt idx="241">
                  <c:v>320400.99</c:v>
                </c:pt>
                <c:pt idx="242">
                  <c:v>351337.32</c:v>
                </c:pt>
                <c:pt idx="243">
                  <c:v>276617.2</c:v>
                </c:pt>
                <c:pt idx="244">
                  <c:v>257879.43</c:v>
                </c:pt>
                <c:pt idx="245">
                  <c:v>249452.52</c:v>
                </c:pt>
                <c:pt idx="246">
                  <c:v>230450.19</c:v>
                </c:pt>
                <c:pt idx="247">
                  <c:v>293336.16</c:v>
                </c:pt>
                <c:pt idx="248">
                  <c:v>293701.56</c:v>
                </c:pt>
                <c:pt idx="249">
                  <c:v>321749.76</c:v>
                </c:pt>
                <c:pt idx="250">
                  <c:v>267021.37</c:v>
                </c:pt>
                <c:pt idx="251">
                  <c:v>248311.14</c:v>
                </c:pt>
                <c:pt idx="252">
                  <c:v>241610.85</c:v>
                </c:pt>
                <c:pt idx="253">
                  <c:v>203605.71</c:v>
                </c:pt>
                <c:pt idx="254">
                  <c:v>198475.1</c:v>
                </c:pt>
                <c:pt idx="255">
                  <c:v>204435</c:v>
                </c:pt>
                <c:pt idx="256">
                  <c:v>229442.88</c:v>
                </c:pt>
                <c:pt idx="257">
                  <c:v>192068.82</c:v>
                </c:pt>
                <c:pt idx="258">
                  <c:v>189265.5</c:v>
                </c:pt>
                <c:pt idx="259">
                  <c:v>176942.7</c:v>
                </c:pt>
                <c:pt idx="260">
                  <c:v>158005.86</c:v>
                </c:pt>
                <c:pt idx="261">
                  <c:v>185844.3</c:v>
                </c:pt>
                <c:pt idx="262">
                  <c:v>195234.24</c:v>
                </c:pt>
                <c:pt idx="263">
                  <c:v>213066.89</c:v>
                </c:pt>
                <c:pt idx="264">
                  <c:v>177415.04</c:v>
                </c:pt>
                <c:pt idx="265">
                  <c:v>170466.48</c:v>
                </c:pt>
                <c:pt idx="266">
                  <c:v>166591.62</c:v>
                </c:pt>
                <c:pt idx="267">
                  <c:v>179946.6</c:v>
                </c:pt>
                <c:pt idx="268">
                  <c:v>153881.28</c:v>
                </c:pt>
                <c:pt idx="269">
                  <c:v>200037.6</c:v>
                </c:pt>
                <c:pt idx="270">
                  <c:v>203278.38</c:v>
                </c:pt>
                <c:pt idx="271">
                  <c:v>185722.16</c:v>
                </c:pt>
                <c:pt idx="272">
                  <c:v>163524.48</c:v>
                </c:pt>
                <c:pt idx="273">
                  <c:v>153500.62</c:v>
                </c:pt>
              </c:numCache>
            </c:numRef>
          </c:val>
          <c:smooth val="0"/>
          <c:extLst>
            <c:ext xmlns:c16="http://schemas.microsoft.com/office/drawing/2014/chart" uri="{C3380CC4-5D6E-409C-BE32-E72D297353CC}">
              <c16:uniqueId val="{00000001-5398-4655-B69F-3356AD0E9020}"/>
            </c:ext>
          </c:extLst>
        </c:ser>
        <c:ser>
          <c:idx val="1"/>
          <c:order val="1"/>
          <c:tx>
            <c:strRef>
              <c:f>'Model Fit'!$C$1</c:f>
              <c:strCache>
                <c:ptCount val="1"/>
                <c:pt idx="0">
                  <c:v>Predicted_App_retention</c:v>
                </c:pt>
              </c:strCache>
            </c:strRef>
          </c:tx>
          <c:spPr>
            <a:ln w="28575" cap="rnd" cmpd="sng">
              <a:solidFill>
                <a:schemeClr val="accent2"/>
              </a:solidFill>
              <a:round/>
            </a:ln>
          </c:spPr>
          <c:marker>
            <c:symbol val="none"/>
          </c:marker>
          <c:dLbls>
            <c:numFmt formatCode="General" sourceLinked="1"/>
            <c:showLegendKey val="0"/>
            <c:showVal val="0"/>
            <c:showCatName val="0"/>
            <c:showSerName val="0"/>
            <c:showPercent val="0"/>
            <c:showBubbleSize val="0"/>
            <c:showLeaderLines val="0"/>
          </c:dLbls>
          <c:cat>
            <c:numRef>
              <c:f>'Model Fit'!$A$2:$A$275</c:f>
              <c:numCache>
                <c:formatCode>m/d/yyyy</c:formatCode>
                <c:ptCount val="274"/>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Fit'!$C$2:$C$275</c:f>
              <c:numCache>
                <c:formatCode>#,##0</c:formatCode>
                <c:ptCount val="274"/>
                <c:pt idx="0">
                  <c:v>71284.3958256993</c:v>
                </c:pt>
                <c:pt idx="1">
                  <c:v>71642.53489641103</c:v>
                </c:pt>
                <c:pt idx="2">
                  <c:v>71633.20733488105</c:v>
                </c:pt>
                <c:pt idx="3">
                  <c:v>71243.45144493812</c:v>
                </c:pt>
                <c:pt idx="4">
                  <c:v>70687.5544853635</c:v>
                </c:pt>
                <c:pt idx="5">
                  <c:v>70825.67937595195</c:v>
                </c:pt>
                <c:pt idx="6">
                  <c:v>63136.82170316523</c:v>
                </c:pt>
                <c:pt idx="7">
                  <c:v>65114.82666405475</c:v>
                </c:pt>
                <c:pt idx="8">
                  <c:v>71410.52474725533</c:v>
                </c:pt>
                <c:pt idx="9">
                  <c:v>71481.1416318963</c:v>
                </c:pt>
                <c:pt idx="10">
                  <c:v>71548.95892339534</c:v>
                </c:pt>
                <c:pt idx="11">
                  <c:v>70686.62414092812</c:v>
                </c:pt>
                <c:pt idx="12">
                  <c:v>70688.49066624929</c:v>
                </c:pt>
                <c:pt idx="13">
                  <c:v>71274.26794184602</c:v>
                </c:pt>
                <c:pt idx="14">
                  <c:v>62602.06016449383</c:v>
                </c:pt>
                <c:pt idx="15">
                  <c:v>64765.62875290152</c:v>
                </c:pt>
                <c:pt idx="16">
                  <c:v>71057.0973649491</c:v>
                </c:pt>
                <c:pt idx="17">
                  <c:v>70056.90443183048</c:v>
                </c:pt>
                <c:pt idx="18">
                  <c:v>69816.74480652812</c:v>
                </c:pt>
                <c:pt idx="19">
                  <c:v>69767.90405371404</c:v>
                </c:pt>
                <c:pt idx="20">
                  <c:v>60789.37428263118</c:v>
                </c:pt>
                <c:pt idx="21">
                  <c:v>63545.91924411558</c:v>
                </c:pt>
                <c:pt idx="22">
                  <c:v>70395.05665035856</c:v>
                </c:pt>
                <c:pt idx="23">
                  <c:v>63389.48459558298</c:v>
                </c:pt>
                <c:pt idx="24">
                  <c:v>65443.56038015428</c:v>
                </c:pt>
                <c:pt idx="25">
                  <c:v>69750.68341914703</c:v>
                </c:pt>
                <c:pt idx="26">
                  <c:v>69686.97422655116</c:v>
                </c:pt>
                <c:pt idx="27">
                  <c:v>70199.70142599868</c:v>
                </c:pt>
                <c:pt idx="28">
                  <c:v>62867.06124995662</c:v>
                </c:pt>
                <c:pt idx="29">
                  <c:v>65111.88365027604</c:v>
                </c:pt>
                <c:pt idx="30">
                  <c:v>70988.7940143463</c:v>
                </c:pt>
                <c:pt idx="31">
                  <c:v>71667.48345631694</c:v>
                </c:pt>
                <c:pt idx="32">
                  <c:v>71650.37363845213</c:v>
                </c:pt>
                <c:pt idx="33">
                  <c:v>71633.26382058732</c:v>
                </c:pt>
                <c:pt idx="34">
                  <c:v>62939.59251981434</c:v>
                </c:pt>
                <c:pt idx="35">
                  <c:v>56232.01445746697</c:v>
                </c:pt>
                <c:pt idx="36">
                  <c:v>64674.01589182853</c:v>
                </c:pt>
                <c:pt idx="37">
                  <c:v>71440.70059770883</c:v>
                </c:pt>
                <c:pt idx="38">
                  <c:v>71266.49154308534</c:v>
                </c:pt>
                <c:pt idx="39">
                  <c:v>71410.52510074728</c:v>
                </c:pt>
                <c:pt idx="40">
                  <c:v>71481.14198538932</c:v>
                </c:pt>
                <c:pt idx="41">
                  <c:v>63245.08053974784</c:v>
                </c:pt>
                <c:pt idx="42">
                  <c:v>64534.9596974997</c:v>
                </c:pt>
                <c:pt idx="43">
                  <c:v>70688.49078685237</c:v>
                </c:pt>
                <c:pt idx="44">
                  <c:v>71274.26873302358</c:v>
                </c:pt>
                <c:pt idx="45">
                  <c:v>70905.94101753374</c:v>
                </c:pt>
                <c:pt idx="46">
                  <c:v>89321.1980937462</c:v>
                </c:pt>
                <c:pt idx="47">
                  <c:v>132670.7154523358</c:v>
                </c:pt>
                <c:pt idx="48">
                  <c:v>129695.4844074273</c:v>
                </c:pt>
                <c:pt idx="49">
                  <c:v>123555.8400421389</c:v>
                </c:pt>
                <c:pt idx="50">
                  <c:v>132531.6822808965</c:v>
                </c:pt>
                <c:pt idx="51">
                  <c:v>138981.6798124791</c:v>
                </c:pt>
                <c:pt idx="52">
                  <c:v>139333.8309728964</c:v>
                </c:pt>
                <c:pt idx="53">
                  <c:v>158687.2304742563</c:v>
                </c:pt>
                <c:pt idx="54">
                  <c:v>133238.1622149141</c:v>
                </c:pt>
                <c:pt idx="55">
                  <c:v>139395.7374048073</c:v>
                </c:pt>
                <c:pt idx="56">
                  <c:v>130013.0070754787</c:v>
                </c:pt>
                <c:pt idx="57">
                  <c:v>132081.8496148497</c:v>
                </c:pt>
                <c:pt idx="58">
                  <c:v>138855.3782478765</c:v>
                </c:pt>
                <c:pt idx="59">
                  <c:v>139647.3594115883</c:v>
                </c:pt>
                <c:pt idx="60">
                  <c:v>167420.5774086236</c:v>
                </c:pt>
                <c:pt idx="61">
                  <c:v>131161.3350938721</c:v>
                </c:pt>
                <c:pt idx="62">
                  <c:v>133992.2385513558</c:v>
                </c:pt>
                <c:pt idx="63">
                  <c:v>131822.914717978</c:v>
                </c:pt>
                <c:pt idx="64">
                  <c:v>133958.0189156261</c:v>
                </c:pt>
                <c:pt idx="65">
                  <c:v>139719.8906814452</c:v>
                </c:pt>
                <c:pt idx="66">
                  <c:v>139163.9771446012</c:v>
                </c:pt>
                <c:pt idx="67">
                  <c:v>166982.7096501375</c:v>
                </c:pt>
                <c:pt idx="68">
                  <c:v>139917.1202169766</c:v>
                </c:pt>
                <c:pt idx="69">
                  <c:v>131439.0326224519</c:v>
                </c:pt>
                <c:pt idx="70">
                  <c:v>133735.2801957851</c:v>
                </c:pt>
                <c:pt idx="71">
                  <c:v>139957.5616059646</c:v>
                </c:pt>
                <c:pt idx="72">
                  <c:v>140025.378702224</c:v>
                </c:pt>
                <c:pt idx="73">
                  <c:v>139163.0438816269</c:v>
                </c:pt>
                <c:pt idx="74">
                  <c:v>166845.5200196354</c:v>
                </c:pt>
                <c:pt idx="75">
                  <c:v>139750.6883535971</c:v>
                </c:pt>
                <c:pt idx="76">
                  <c:v>139382.3606381128</c:v>
                </c:pt>
                <c:pt idx="77">
                  <c:v>139393.8708792222</c:v>
                </c:pt>
                <c:pt idx="78">
                  <c:v>138570.2086899696</c:v>
                </c:pt>
                <c:pt idx="79">
                  <c:v>129947.6641929812</c:v>
                </c:pt>
                <c:pt idx="80">
                  <c:v>132580.5230337088</c:v>
                </c:pt>
                <c:pt idx="81">
                  <c:v>166363.9564186647</c:v>
                </c:pt>
                <c:pt idx="82">
                  <c:v>138981.6798124787</c:v>
                </c:pt>
                <c:pt idx="83">
                  <c:v>139333.8309728951</c:v>
                </c:pt>
                <c:pt idx="84">
                  <c:v>139310.499402988</c:v>
                </c:pt>
                <c:pt idx="85">
                  <c:v>131085.9481979437</c:v>
                </c:pt>
                <c:pt idx="86">
                  <c:v>133244.0728771435</c:v>
                </c:pt>
                <c:pt idx="87">
                  <c:v>138316.8856134641</c:v>
                </c:pt>
                <c:pt idx="88">
                  <c:v>169650.8744663733</c:v>
                </c:pt>
                <c:pt idx="89">
                  <c:v>145101.4248409688</c:v>
                </c:pt>
                <c:pt idx="90">
                  <c:v>141159.3156744077</c:v>
                </c:pt>
                <c:pt idx="91">
                  <c:v>139582.1531216892</c:v>
                </c:pt>
                <c:pt idx="92">
                  <c:v>143300.2795730168</c:v>
                </c:pt>
                <c:pt idx="93">
                  <c:v>143893.2065582742</c:v>
                </c:pt>
                <c:pt idx="94">
                  <c:v>143876.0967245971</c:v>
                </c:pt>
                <c:pt idx="95">
                  <c:v>171165.9363048787</c:v>
                </c:pt>
                <c:pt idx="96">
                  <c:v>142478.2376679032</c:v>
                </c:pt>
                <c:pt idx="97">
                  <c:v>142008.9826675696</c:v>
                </c:pt>
                <c:pt idx="98">
                  <c:v>142467.4522734987</c:v>
                </c:pt>
                <c:pt idx="99">
                  <c:v>135497.5763856526</c:v>
                </c:pt>
                <c:pt idx="100">
                  <c:v>139096.8839862187</c:v>
                </c:pt>
                <c:pt idx="101">
                  <c:v>145862.7965365116</c:v>
                </c:pt>
                <c:pt idx="102">
                  <c:v>173070.6126611187</c:v>
                </c:pt>
                <c:pt idx="103">
                  <c:v>144527.6682285041</c:v>
                </c:pt>
                <c:pt idx="104">
                  <c:v>145321.4639847283</c:v>
                </c:pt>
                <c:pt idx="105">
                  <c:v>155295.6300505419</c:v>
                </c:pt>
                <c:pt idx="106">
                  <c:v>144335.2272909331</c:v>
                </c:pt>
                <c:pt idx="107">
                  <c:v>143003.3624631173</c:v>
                </c:pt>
                <c:pt idx="108">
                  <c:v>143906.7350717713</c:v>
                </c:pt>
                <c:pt idx="109">
                  <c:v>171019.7298486257</c:v>
                </c:pt>
                <c:pt idx="110">
                  <c:v>142498.6008584981</c:v>
                </c:pt>
                <c:pt idx="111">
                  <c:v>142449.760105684</c:v>
                </c:pt>
                <c:pt idx="112">
                  <c:v>142748.0931117261</c:v>
                </c:pt>
                <c:pt idx="113">
                  <c:v>133823.3814950182</c:v>
                </c:pt>
                <c:pt idx="114">
                  <c:v>135678.2310649309</c:v>
                </c:pt>
                <c:pt idx="115">
                  <c:v>143032.5644356643</c:v>
                </c:pt>
                <c:pt idx="116">
                  <c:v>171443.1200688803</c:v>
                </c:pt>
                <c:pt idx="117">
                  <c:v>142083.2989157796</c:v>
                </c:pt>
                <c:pt idx="118">
                  <c:v>141999.9274396366</c:v>
                </c:pt>
                <c:pt idx="119">
                  <c:v>142621.7914381473</c:v>
                </c:pt>
                <c:pt idx="120">
                  <c:v>143324.5472112596</c:v>
                </c:pt>
                <c:pt idx="121">
                  <c:v>143961.752242596</c:v>
                </c:pt>
                <c:pt idx="122">
                  <c:v>143984.6359053904</c:v>
                </c:pt>
                <c:pt idx="123">
                  <c:v>170532.4868597507</c:v>
                </c:pt>
                <c:pt idx="124">
                  <c:v>143130.399766885</c:v>
                </c:pt>
                <c:pt idx="125">
                  <c:v>145187.3199957884</c:v>
                </c:pt>
                <c:pt idx="126">
                  <c:v>136482.9629000155</c:v>
                </c:pt>
                <c:pt idx="127">
                  <c:v>138594.7478375058</c:v>
                </c:pt>
                <c:pt idx="128">
                  <c:v>148676.6492894777</c:v>
                </c:pt>
                <c:pt idx="129">
                  <c:v>150446.1643673379</c:v>
                </c:pt>
                <c:pt idx="130">
                  <c:v>178793.1440916984</c:v>
                </c:pt>
                <c:pt idx="131">
                  <c:v>148684.8459821796</c:v>
                </c:pt>
                <c:pt idx="132">
                  <c:v>152220.5772558276</c:v>
                </c:pt>
                <c:pt idx="133">
                  <c:v>148529.0854085569</c:v>
                </c:pt>
                <c:pt idx="134">
                  <c:v>157430.6460179232</c:v>
                </c:pt>
                <c:pt idx="135">
                  <c:v>166436.0743026124</c:v>
                </c:pt>
                <c:pt idx="136">
                  <c:v>167943.0073348545</c:v>
                </c:pt>
                <c:pt idx="137">
                  <c:v>193956.8988170197</c:v>
                </c:pt>
                <c:pt idx="138">
                  <c:v>153679.7383678594</c:v>
                </c:pt>
                <c:pt idx="139">
                  <c:v>155076.7497976446</c:v>
                </c:pt>
                <c:pt idx="140">
                  <c:v>156241.9296602205</c:v>
                </c:pt>
                <c:pt idx="141">
                  <c:v>149151.3848774621</c:v>
                </c:pt>
                <c:pt idx="142">
                  <c:v>151203.0868720847</c:v>
                </c:pt>
                <c:pt idx="143">
                  <c:v>156976.6052632951</c:v>
                </c:pt>
                <c:pt idx="144">
                  <c:v>184210.5394505562</c:v>
                </c:pt>
                <c:pt idx="145">
                  <c:v>155699.0223284946</c:v>
                </c:pt>
                <c:pt idx="146">
                  <c:v>156348.5724585851</c:v>
                </c:pt>
                <c:pt idx="147">
                  <c:v>150851.1530359171</c:v>
                </c:pt>
                <c:pt idx="148">
                  <c:v>151772.3942462761</c:v>
                </c:pt>
                <c:pt idx="149">
                  <c:v>156278.2205911696</c:v>
                </c:pt>
                <c:pt idx="150">
                  <c:v>157064.1771629306</c:v>
                </c:pt>
                <c:pt idx="151">
                  <c:v>185664.584135497</c:v>
                </c:pt>
                <c:pt idx="152">
                  <c:v>149284.429960294</c:v>
                </c:pt>
                <c:pt idx="153">
                  <c:v>154066.8742306532</c:v>
                </c:pt>
                <c:pt idx="154">
                  <c:v>152857.7408337652</c:v>
                </c:pt>
                <c:pt idx="155">
                  <c:v>155436.1104281857</c:v>
                </c:pt>
                <c:pt idx="156">
                  <c:v>157305.4189665383</c:v>
                </c:pt>
                <c:pt idx="157">
                  <c:v>155753.6978848389</c:v>
                </c:pt>
                <c:pt idx="158">
                  <c:v>183460.2938272754</c:v>
                </c:pt>
                <c:pt idx="159">
                  <c:v>156671.8133088356</c:v>
                </c:pt>
                <c:pt idx="160">
                  <c:v>157165.115527262</c:v>
                </c:pt>
                <c:pt idx="161">
                  <c:v>149670.7257908243</c:v>
                </c:pt>
                <c:pt idx="162">
                  <c:v>152040.7429354186</c:v>
                </c:pt>
                <c:pt idx="163">
                  <c:v>156929.7863974632</c:v>
                </c:pt>
                <c:pt idx="164">
                  <c:v>154787.0832642254</c:v>
                </c:pt>
                <c:pt idx="165">
                  <c:v>182297.213822228</c:v>
                </c:pt>
                <c:pt idx="166">
                  <c:v>155209.6775687129</c:v>
                </c:pt>
                <c:pt idx="167">
                  <c:v>154563.671094214</c:v>
                </c:pt>
                <c:pt idx="168">
                  <c:v>147126.4452116288</c:v>
                </c:pt>
                <c:pt idx="169">
                  <c:v>140791.8269801855</c:v>
                </c:pt>
                <c:pt idx="170">
                  <c:v>145330.3311732283</c:v>
                </c:pt>
                <c:pt idx="171">
                  <c:v>156543.5592914975</c:v>
                </c:pt>
                <c:pt idx="172">
                  <c:v>195144.0720163328</c:v>
                </c:pt>
                <c:pt idx="173">
                  <c:v>166012.5758583523</c:v>
                </c:pt>
                <c:pt idx="174">
                  <c:v>156404.5848703013</c:v>
                </c:pt>
                <c:pt idx="175">
                  <c:v>157817.9611812306</c:v>
                </c:pt>
                <c:pt idx="176">
                  <c:v>154184.6224215441</c:v>
                </c:pt>
                <c:pt idx="177">
                  <c:v>171821.2586037157</c:v>
                </c:pt>
                <c:pt idx="178">
                  <c:v>178669.6372448752</c:v>
                </c:pt>
                <c:pt idx="179">
                  <c:v>191773.7927046978</c:v>
                </c:pt>
                <c:pt idx="180">
                  <c:v>160479.625296268</c:v>
                </c:pt>
                <c:pt idx="181">
                  <c:v>160159.4704994814</c:v>
                </c:pt>
                <c:pt idx="182">
                  <c:v>160075.4113640883</c:v>
                </c:pt>
                <c:pt idx="183">
                  <c:v>171653.1478692988</c:v>
                </c:pt>
                <c:pt idx="184">
                  <c:v>196451.3992155955</c:v>
                </c:pt>
                <c:pt idx="185">
                  <c:v>208999.0608893883</c:v>
                </c:pt>
                <c:pt idx="186">
                  <c:v>234011.1446760741</c:v>
                </c:pt>
                <c:pt idx="187">
                  <c:v>176259.4749546983</c:v>
                </c:pt>
                <c:pt idx="188">
                  <c:v>167878.8865491062</c:v>
                </c:pt>
                <c:pt idx="189">
                  <c:v>182974.0667031961</c:v>
                </c:pt>
                <c:pt idx="190">
                  <c:v>200165.3947001215</c:v>
                </c:pt>
                <c:pt idx="191">
                  <c:v>208424.1254409979</c:v>
                </c:pt>
                <c:pt idx="192">
                  <c:v>210336.287180821</c:v>
                </c:pt>
                <c:pt idx="193">
                  <c:v>241685.7793757153</c:v>
                </c:pt>
                <c:pt idx="194">
                  <c:v>207708.6316849462</c:v>
                </c:pt>
                <c:pt idx="195">
                  <c:v>220073.0408110683</c:v>
                </c:pt>
                <c:pt idx="196">
                  <c:v>225435.9011059082</c:v>
                </c:pt>
                <c:pt idx="197">
                  <c:v>234968.8923419873</c:v>
                </c:pt>
                <c:pt idx="198">
                  <c:v>254141.0781575637</c:v>
                </c:pt>
                <c:pt idx="199">
                  <c:v>242443.5637024296</c:v>
                </c:pt>
                <c:pt idx="200">
                  <c:v>267609.6807803425</c:v>
                </c:pt>
                <c:pt idx="201">
                  <c:v>260308.1436197696</c:v>
                </c:pt>
                <c:pt idx="202">
                  <c:v>289120.4490212855</c:v>
                </c:pt>
                <c:pt idx="203">
                  <c:v>275252.1519996559</c:v>
                </c:pt>
                <c:pt idx="204">
                  <c:v>258746.576117291</c:v>
                </c:pt>
                <c:pt idx="205">
                  <c:v>265863.1114553179</c:v>
                </c:pt>
                <c:pt idx="206">
                  <c:v>258237.5558725453</c:v>
                </c:pt>
                <c:pt idx="207">
                  <c:v>283252.933322852</c:v>
                </c:pt>
                <c:pt idx="208">
                  <c:v>273818.2817180759</c:v>
                </c:pt>
                <c:pt idx="209">
                  <c:v>285163.5077085332</c:v>
                </c:pt>
                <c:pt idx="210">
                  <c:v>303147.2729440063</c:v>
                </c:pt>
                <c:pt idx="211">
                  <c:v>309823.4509034007</c:v>
                </c:pt>
                <c:pt idx="212">
                  <c:v>304440.3117338568</c:v>
                </c:pt>
                <c:pt idx="213">
                  <c:v>284496.3180449569</c:v>
                </c:pt>
                <c:pt idx="214">
                  <c:v>317791.638910571</c:v>
                </c:pt>
                <c:pt idx="215">
                  <c:v>294600.1767096272</c:v>
                </c:pt>
                <c:pt idx="216">
                  <c:v>286786.7440599872</c:v>
                </c:pt>
                <c:pt idx="217">
                  <c:v>287925.640754629</c:v>
                </c:pt>
                <c:pt idx="218">
                  <c:v>292473.3477325103</c:v>
                </c:pt>
                <c:pt idx="219">
                  <c:v>287225.8087958738</c:v>
                </c:pt>
                <c:pt idx="220">
                  <c:v>268839.9317881941</c:v>
                </c:pt>
                <c:pt idx="221">
                  <c:v>287637.8631085317</c:v>
                </c:pt>
                <c:pt idx="222">
                  <c:v>263344.4945851623</c:v>
                </c:pt>
                <c:pt idx="223">
                  <c:v>262258.3843335132</c:v>
                </c:pt>
                <c:pt idx="224">
                  <c:v>259016.9612329491</c:v>
                </c:pt>
                <c:pt idx="225">
                  <c:v>279578.1010207192</c:v>
                </c:pt>
                <c:pt idx="226">
                  <c:v>284097.1262487725</c:v>
                </c:pt>
                <c:pt idx="227">
                  <c:v>293038.7449861895</c:v>
                </c:pt>
                <c:pt idx="228">
                  <c:v>339209.5619571186</c:v>
                </c:pt>
                <c:pt idx="229">
                  <c:v>311435.185755842</c:v>
                </c:pt>
                <c:pt idx="230">
                  <c:v>299225.3409077185</c:v>
                </c:pt>
                <c:pt idx="231">
                  <c:v>290260.4120615469</c:v>
                </c:pt>
                <c:pt idx="232">
                  <c:v>284479.4147078957</c:v>
                </c:pt>
                <c:pt idx="233">
                  <c:v>298242.295430996</c:v>
                </c:pt>
                <c:pt idx="234">
                  <c:v>313731.6307889775</c:v>
                </c:pt>
                <c:pt idx="235">
                  <c:v>349815.3013795802</c:v>
                </c:pt>
                <c:pt idx="236">
                  <c:v>308957.4413256785</c:v>
                </c:pt>
                <c:pt idx="237">
                  <c:v>306816.8834443071</c:v>
                </c:pt>
                <c:pt idx="238">
                  <c:v>305296.964606618</c:v>
                </c:pt>
                <c:pt idx="239">
                  <c:v>296552.7530862612</c:v>
                </c:pt>
                <c:pt idx="240">
                  <c:v>295767.0000505412</c:v>
                </c:pt>
                <c:pt idx="241">
                  <c:v>325352.7691262099</c:v>
                </c:pt>
                <c:pt idx="242">
                  <c:v>362120.8035077025</c:v>
                </c:pt>
                <c:pt idx="243">
                  <c:v>292785.707389548</c:v>
                </c:pt>
                <c:pt idx="244">
                  <c:v>257735.8142645339</c:v>
                </c:pt>
                <c:pt idx="245">
                  <c:v>249113.6757279306</c:v>
                </c:pt>
                <c:pt idx="246">
                  <c:v>249724.1009552427</c:v>
                </c:pt>
                <c:pt idx="247">
                  <c:v>265455.1673239766</c:v>
                </c:pt>
                <c:pt idx="248">
                  <c:v>276920.4116952938</c:v>
                </c:pt>
                <c:pt idx="249">
                  <c:v>315000.8752233107</c:v>
                </c:pt>
                <c:pt idx="250">
                  <c:v>277360.8661049826</c:v>
                </c:pt>
                <c:pt idx="251">
                  <c:v>265439.1006776168</c:v>
                </c:pt>
                <c:pt idx="252">
                  <c:v>231892.398887433</c:v>
                </c:pt>
                <c:pt idx="253">
                  <c:v>215561.440267579</c:v>
                </c:pt>
                <c:pt idx="254">
                  <c:v>224229.1298924909</c:v>
                </c:pt>
                <c:pt idx="255">
                  <c:v>194733.5769837618</c:v>
                </c:pt>
                <c:pt idx="256">
                  <c:v>222940.1281664858</c:v>
                </c:pt>
                <c:pt idx="257">
                  <c:v>190590.3954049789</c:v>
                </c:pt>
                <c:pt idx="258">
                  <c:v>177004.6237962108</c:v>
                </c:pt>
                <c:pt idx="259">
                  <c:v>173141.4621569231</c:v>
                </c:pt>
                <c:pt idx="260">
                  <c:v>161807.0979441612</c:v>
                </c:pt>
                <c:pt idx="261">
                  <c:v>180713.1656001456</c:v>
                </c:pt>
                <c:pt idx="262">
                  <c:v>190893.6300675664</c:v>
                </c:pt>
                <c:pt idx="263">
                  <c:v>218574.1012035643</c:v>
                </c:pt>
                <c:pt idx="264">
                  <c:v>175012.0102882679</c:v>
                </c:pt>
                <c:pt idx="265">
                  <c:v>176820.0551929662</c:v>
                </c:pt>
                <c:pt idx="266">
                  <c:v>168995.3423445999</c:v>
                </c:pt>
                <c:pt idx="267">
                  <c:v>164009.6897044227</c:v>
                </c:pt>
                <c:pt idx="268">
                  <c:v>180584.0963293438</c:v>
                </c:pt>
                <c:pt idx="269">
                  <c:v>181615.558195899</c:v>
                </c:pt>
                <c:pt idx="270">
                  <c:v>206361.1889160295</c:v>
                </c:pt>
                <c:pt idx="271">
                  <c:v>174229.9944034768</c:v>
                </c:pt>
                <c:pt idx="272">
                  <c:v>174750.0146513802</c:v>
                </c:pt>
                <c:pt idx="273">
                  <c:v>153767.2510967671</c:v>
                </c:pt>
              </c:numCache>
            </c:numRef>
          </c:val>
          <c:smooth val="0"/>
          <c:extLst>
            <c:ext xmlns:c16="http://schemas.microsoft.com/office/drawing/2014/chart" uri="{C3380CC4-5D6E-409C-BE32-E72D297353CC}">
              <c16:uniqueId val="{00000002-5398-4655-B69F-3356AD0E9020}"/>
            </c:ext>
          </c:extLst>
        </c:ser>
        <c:marker val="1"/>
        <c:axId val="-274102972"/>
        <c:axId val="1543669947"/>
      </c:lineChart>
      <c:dateAx>
        <c:axId val="-274102972"/>
        <c:scaling>
          <c:orientation val="minMax"/>
        </c:scaling>
        <c:delete val="0"/>
        <c:axPos val="b"/>
        <c:numFmt formatCode="General" sourceLinked="1"/>
        <c:majorTickMark val="out"/>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p>
        </c:txPr>
        <c:crossAx val="1543669947"/>
        <c:crosses val="autoZero"/>
        <c:auto val="1"/>
        <c:lblOffset val="100"/>
        <c:baseTimeUnit val="days"/>
        <c:noMultiLvlLbl val="0"/>
      </c:dateAx>
      <c:valAx>
        <c:axId val="1543669947"/>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6350">
            <a:noFill/>
          </a:ln>
        </c:spPr>
        <c:txPr>
          <a:bodyPr/>
          <a:lstStyle/>
          <a:p>
            <a:pPr>
              <a:defRPr lang="en-US" sz="900" b="0" i="0" u="none" baseline="0">
                <a:solidFill>
                  <a:schemeClr val="tx1">
                    <a:lumMod val="65000"/>
                    <a:lumOff val="35000"/>
                  </a:schemeClr>
                </a:solidFill>
                <a:latin typeface="+mn-lt"/>
                <a:ea typeface="+mn-ea"/>
                <a:cs typeface="+mn-cs"/>
              </a:defRPr>
            </a:pPr>
          </a:p>
        </c:txPr>
        <c:crossAx val="-274102972"/>
        <c:crosses val="autoZero"/>
        <c:crossBetween val="between"/>
      </c:valAx>
      <c:spPr>
        <a:noFill/>
        <a:ln w="6350">
          <a:noFill/>
        </a:ln>
      </c:spPr>
    </c:plotArea>
    <c:legend>
      <c:legendPos val="t"/>
      <c:layout/>
      <c:overlay val="0"/>
      <c:spPr>
        <a:noFill/>
        <a:ln w="6350">
          <a:noFill/>
        </a:ln>
      </c:spPr>
      <c:txPr>
        <a:bodyPr vert="horz" rot="0"/>
        <a:lstStyle/>
        <a:p>
          <a:pPr>
            <a:defRPr lang="en-US" sz="900" b="0" i="0" u="none"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solidFill>
        <a:schemeClr val="tx1">
          <a:lumMod val="15000"/>
          <a:lumOff val="85000"/>
        </a:schemeClr>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[0]Result check!PivotTable2</c:name>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'Result check'!$B$3</c:f>
              <c:strCache>
                <c:ptCount val="1"/>
                <c:pt idx="0">
                  <c:v>Sum of App_retention</c:v>
                </c:pt>
              </c:strCache>
            </c:strRef>
          </c:tx>
          <c:spPr>
            <a:ln w="28575" cap="rnd" cmpd="sng">
              <a:solidFill>
                <a:schemeClr val="accent1"/>
              </a:solidFill>
              <a:round/>
            </a:ln>
          </c:spPr>
          <c:marker>
            <c:symbol val="none"/>
          </c:marker>
          <c:dLbls>
            <c:numFmt formatCode="General" sourceLinked="1"/>
            <c:showLegendKey val="0"/>
            <c:showVal val="0"/>
            <c:showCatName val="0"/>
            <c:showSerName val="0"/>
            <c:showPercent val="0"/>
            <c:showBubbleSize val="0"/>
            <c:showLeaderLines val="0"/>
          </c:dLbls>
          <c:cat>
            <c:strRef>
              <c:f>'Result check'!$A$4:$A$278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'Result check'!$B$4:$B$278</c:f>
              <c:numCache>
                <c:formatCode>#,##0</c:formatCode>
                <c:ptCount val="274"/>
                <c:pt idx="0">
                  <c:v>48.57</c:v>
                </c:pt>
                <c:pt idx="1">
                  <c:v>47.42000000000001</c:v>
                </c:pt>
                <c:pt idx="2">
                  <c:v>44.58</c:v>
                </c:pt>
                <c:pt idx="3">
                  <c:v>52.589999999999996</c:v>
                </c:pt>
                <c:pt idx="4">
                  <c:v>54.17</c:v>
                </c:pt>
                <c:pt idx="5">
                  <c:v>52.14000000000001</c:v>
                </c:pt>
                <c:pt idx="6">
                  <c:v>50.76</c:v>
                </c:pt>
                <c:pt idx="7">
                  <c:v>49.410000000000004</c:v>
                </c:pt>
                <c:pt idx="8">
                  <c:v>47.629999999999995</c:v>
                </c:pt>
                <c:pt idx="9">
                  <c:v>49.76</c:v>
                </c:pt>
                <c:pt idx="10">
                  <c:v>48.69</c:v>
                </c:pt>
                <c:pt idx="11">
                  <c:v>49.790000000000006</c:v>
                </c:pt>
                <c:pt idx="12">
                  <c:v>50</c:v>
                </c:pt>
                <c:pt idx="13">
                  <c:v>46.28</c:v>
                </c:pt>
                <c:pt idx="14">
                  <c:v>45.79</c:v>
                </c:pt>
                <c:pt idx="15">
                  <c:v>46.67</c:v>
                </c:pt>
                <c:pt idx="16">
                  <c:v>50.96</c:v>
                </c:pt>
                <c:pt idx="17">
                  <c:v>45.42</c:v>
                </c:pt>
                <c:pt idx="18">
                  <c:v>49.5</c:v>
                </c:pt>
                <c:pt idx="19">
                  <c:v>47.07</c:v>
                </c:pt>
                <c:pt idx="20">
                  <c:v>51.800000000000004</c:v>
                </c:pt>
                <c:pt idx="21">
                  <c:v>50.93999999999999</c:v>
                </c:pt>
                <c:pt idx="22">
                  <c:v>50.46</c:v>
                </c:pt>
                <c:pt idx="23">
                  <c:v>51.52</c:v>
                </c:pt>
                <c:pt idx="24">
                  <c:v>48.51</c:v>
                </c:pt>
                <c:pt idx="25">
                  <c:v>50.49</c:v>
                </c:pt>
                <c:pt idx="26">
                  <c:v>49.510000000000005</c:v>
                </c:pt>
                <c:pt idx="27">
                  <c:v>49.88999999999999</c:v>
                </c:pt>
                <c:pt idx="28">
                  <c:v>46.69</c:v>
                </c:pt>
                <c:pt idx="29">
                  <c:v>48.6</c:v>
                </c:pt>
                <c:pt idx="30">
                  <c:v>48.21</c:v>
                </c:pt>
                <c:pt idx="31">
                  <c:v>47.34</c:v>
                </c:pt>
                <c:pt idx="32">
                  <c:v>52.24</c:v>
                </c:pt>
                <c:pt idx="33">
                  <c:v>49.42999999999999</c:v>
                </c:pt>
                <c:pt idx="34">
                  <c:v>48.42999999999999</c:v>
                </c:pt>
                <c:pt idx="35">
                  <c:v>47.06</c:v>
                </c:pt>
                <c:pt idx="36">
                  <c:v>47.97</c:v>
                </c:pt>
                <c:pt idx="37">
                  <c:v>53.09</c:v>
                </c:pt>
                <c:pt idx="38">
                  <c:v>48.769999999999996</c:v>
                </c:pt>
                <c:pt idx="39">
                  <c:v>47.86</c:v>
                </c:pt>
                <c:pt idx="40">
                  <c:v>51.53</c:v>
                </c:pt>
                <c:pt idx="41">
                  <c:v>47.82</c:v>
                </c:pt>
                <c:pt idx="42">
                  <c:v>50.59</c:v>
                </c:pt>
                <c:pt idx="43">
                  <c:v>49.309999999999995</c:v>
                </c:pt>
                <c:pt idx="44">
                  <c:v>48.81</c:v>
                </c:pt>
                <c:pt idx="45">
                  <c:v>50.79</c:v>
                </c:pt>
                <c:pt idx="46">
                  <c:v>51.35</c:v>
                </c:pt>
                <c:pt idx="47">
                  <c:v>49.279999999999994</c:v>
                </c:pt>
                <c:pt idx="48">
                  <c:v>51.5</c:v>
                </c:pt>
                <c:pt idx="49">
                  <c:v>48.949999999999996</c:v>
                </c:pt>
                <c:pt idx="50">
                  <c:v>47.540000000000006</c:v>
                </c:pt>
                <c:pt idx="51">
                  <c:v>53.199999999999996</c:v>
                </c:pt>
                <c:pt idx="52">
                  <c:v>49.18</c:v>
                </c:pt>
                <c:pt idx="53">
                  <c:v>49.18</c:v>
                </c:pt>
                <c:pt idx="54">
                  <c:v>52.190000000000005</c:v>
                </c:pt>
                <c:pt idx="55">
                  <c:v>49.88</c:v>
                </c:pt>
                <c:pt idx="56">
                  <c:v>49.17</c:v>
                </c:pt>
                <c:pt idx="57">
                  <c:v>48.849999999999994</c:v>
                </c:pt>
                <c:pt idx="58">
                  <c:v>51.18</c:v>
                </c:pt>
                <c:pt idx="59">
                  <c:v>48.03</c:v>
                </c:pt>
                <c:pt idx="60">
                  <c:v>50.370000000000005</c:v>
                </c:pt>
                <c:pt idx="61">
                  <c:v>49.480000000000004</c:v>
                </c:pt>
                <c:pt idx="62">
                  <c:v>49.410000000000004</c:v>
                </c:pt>
                <c:pt idx="63">
                  <c:v>50.089999999999996</c:v>
                </c:pt>
                <c:pt idx="64">
                  <c:v>48.64</c:v>
                </c:pt>
                <c:pt idx="65">
                  <c:v>50.15</c:v>
                </c:pt>
                <c:pt idx="66">
                  <c:v>52.08</c:v>
                </c:pt>
                <c:pt idx="67">
                  <c:v>47.61</c:v>
                </c:pt>
                <c:pt idx="68">
                  <c:v>47.98</c:v>
                </c:pt>
                <c:pt idx="69">
                  <c:v>49.74</c:v>
                </c:pt>
                <c:pt idx="70">
                  <c:v>49.57</c:v>
                </c:pt>
                <c:pt idx="71">
                  <c:v>47.839999999999996</c:v>
                </c:pt>
                <c:pt idx="72">
                  <c:v>52.52</c:v>
                </c:pt>
                <c:pt idx="73">
                  <c:v>48.84</c:v>
                </c:pt>
                <c:pt idx="74">
                  <c:v>49.239999999999995</c:v>
                </c:pt>
                <c:pt idx="75">
                  <c:v>50.69</c:v>
                </c:pt>
                <c:pt idx="76">
                  <c:v>48.38</c:v>
                </c:pt>
                <c:pt idx="77">
                  <c:v>48.56</c:v>
                </c:pt>
                <c:pt idx="78">
                  <c:v>46.57</c:v>
                </c:pt>
                <c:pt idx="79">
                  <c:v>51.81</c:v>
                </c:pt>
                <c:pt idx="80">
                  <c:v>48.71</c:v>
                </c:pt>
                <c:pt idx="81">
                  <c:v>52.85</c:v>
                </c:pt>
                <c:pt idx="82">
                  <c:v>50.400000000000006</c:v>
                </c:pt>
                <c:pt idx="83">
                  <c:v>48.79</c:v>
                </c:pt>
                <c:pt idx="84">
                  <c:v>49.309999999999995</c:v>
                </c:pt>
                <c:pt idx="85">
                  <c:v>46.900000000000006</c:v>
                </c:pt>
                <c:pt idx="86">
                  <c:v>49</c:v>
                </c:pt>
                <c:pt idx="87">
                  <c:v>47.769999999999996</c:v>
                </c:pt>
                <c:pt idx="88">
                  <c:v>49.940000000000005</c:v>
                </c:pt>
                <c:pt idx="89">
                  <c:v>52.85</c:v>
                </c:pt>
                <c:pt idx="90">
                  <c:v>50.540000000000006</c:v>
                </c:pt>
                <c:pt idx="91">
                  <c:v>48.169999999999995</c:v>
                </c:pt>
                <c:pt idx="92">
                  <c:v>47.419999999999995</c:v>
                </c:pt>
                <c:pt idx="93">
                  <c:v>50.839999999999996</c:v>
                </c:pt>
                <c:pt idx="94">
                  <c:v>51.72</c:v>
                </c:pt>
                <c:pt idx="95">
                  <c:v>49.89</c:v>
                </c:pt>
                <c:pt idx="96">
                  <c:v>51.89</c:v>
                </c:pt>
                <c:pt idx="97">
                  <c:v>49.79</c:v>
                </c:pt>
                <c:pt idx="98">
                  <c:v>50.28</c:v>
                </c:pt>
                <c:pt idx="99">
                  <c:v>50.209999999999994</c:v>
                </c:pt>
                <c:pt idx="100">
                  <c:v>49.68</c:v>
                </c:pt>
                <c:pt idx="101">
                  <c:v>48.849999999999994</c:v>
                </c:pt>
                <c:pt idx="102">
                  <c:v>48.709999999999994</c:v>
                </c:pt>
                <c:pt idx="103">
                  <c:v>49.4</c:v>
                </c:pt>
                <c:pt idx="104">
                  <c:v>51.26</c:v>
                </c:pt>
                <c:pt idx="105">
                  <c:v>49.410000000000004</c:v>
                </c:pt>
                <c:pt idx="106">
                  <c:v>48.71</c:v>
                </c:pt>
                <c:pt idx="107">
                  <c:v>49.64</c:v>
                </c:pt>
                <c:pt idx="108">
                  <c:v>49.29</c:v>
                </c:pt>
                <c:pt idx="109">
                  <c:v>48.74</c:v>
                </c:pt>
                <c:pt idx="110">
                  <c:v>49.940000000000005</c:v>
                </c:pt>
                <c:pt idx="111">
                  <c:v>50.629999999999995</c:v>
                </c:pt>
                <c:pt idx="112">
                  <c:v>45.480000000000004</c:v>
                </c:pt>
                <c:pt idx="113">
                  <c:v>48.62</c:v>
                </c:pt>
                <c:pt idx="114">
                  <c:v>48.55</c:v>
                </c:pt>
                <c:pt idx="115">
                  <c:v>46.28</c:v>
                </c:pt>
                <c:pt idx="116">
                  <c:v>46.51</c:v>
                </c:pt>
                <c:pt idx="117">
                  <c:v>50.18</c:v>
                </c:pt>
                <c:pt idx="118">
                  <c:v>48.03</c:v>
                </c:pt>
                <c:pt idx="119">
                  <c:v>47.63</c:v>
                </c:pt>
                <c:pt idx="120">
                  <c:v>46.47</c:v>
                </c:pt>
                <c:pt idx="121">
                  <c:v>46.82</c:v>
                </c:pt>
                <c:pt idx="122">
                  <c:v>45.449999999999996</c:v>
                </c:pt>
                <c:pt idx="123">
                  <c:v>50.18000000000001</c:v>
                </c:pt>
                <c:pt idx="124">
                  <c:v>50.879999999999995</c:v>
                </c:pt>
                <c:pt idx="125">
                  <c:v>49.93</c:v>
                </c:pt>
                <c:pt idx="126">
                  <c:v>47.56</c:v>
                </c:pt>
                <c:pt idx="127">
                  <c:v>45.79</c:v>
                </c:pt>
                <c:pt idx="128">
                  <c:v>48.809999999999995</c:v>
                </c:pt>
                <c:pt idx="129">
                  <c:v>45.72</c:v>
                </c:pt>
                <c:pt idx="130">
                  <c:v>49.36</c:v>
                </c:pt>
                <c:pt idx="131">
                  <c:v>49.29</c:v>
                </c:pt>
                <c:pt idx="132">
                  <c:v>48.51</c:v>
                </c:pt>
                <c:pt idx="133">
                  <c:v>45.75</c:v>
                </c:pt>
                <c:pt idx="134">
                  <c:v>46.48</c:v>
                </c:pt>
                <c:pt idx="135">
                  <c:v>47.900000000000006</c:v>
                </c:pt>
                <c:pt idx="136">
                  <c:v>47.260000000000005</c:v>
                </c:pt>
                <c:pt idx="137">
                  <c:v>48.24</c:v>
                </c:pt>
                <c:pt idx="138">
                  <c:v>49.4</c:v>
                </c:pt>
                <c:pt idx="139">
                  <c:v>48.92</c:v>
                </c:pt>
                <c:pt idx="140">
                  <c:v>48.940000000000005</c:v>
                </c:pt>
                <c:pt idx="141">
                  <c:v>46.39</c:v>
                </c:pt>
                <c:pt idx="142">
                  <c:v>49.580000000000005</c:v>
                </c:pt>
                <c:pt idx="143">
                  <c:v>46.989999999999995</c:v>
                </c:pt>
                <c:pt idx="144">
                  <c:v>48.68</c:v>
                </c:pt>
                <c:pt idx="145">
                  <c:v>46.769999999999996</c:v>
                </c:pt>
                <c:pt idx="146">
                  <c:v>47.269999999999996</c:v>
                </c:pt>
                <c:pt idx="147">
                  <c:v>48.97</c:v>
                </c:pt>
                <c:pt idx="148">
                  <c:v>50.21</c:v>
                </c:pt>
                <c:pt idx="149">
                  <c:v>52.08</c:v>
                </c:pt>
                <c:pt idx="150">
                  <c:v>49.28</c:v>
                </c:pt>
                <c:pt idx="151">
                  <c:v>50.550000000000004</c:v>
                </c:pt>
                <c:pt idx="152">
                  <c:v>49.08</c:v>
                </c:pt>
                <c:pt idx="153">
                  <c:v>49.01</c:v>
                </c:pt>
                <c:pt idx="154">
                  <c:v>45.17</c:v>
                </c:pt>
                <c:pt idx="155">
                  <c:v>47.43</c:v>
                </c:pt>
                <c:pt idx="156">
                  <c:v>50.199999999999996</c:v>
                </c:pt>
                <c:pt idx="157">
                  <c:v>46.92</c:v>
                </c:pt>
                <c:pt idx="158">
                  <c:v>48.440000000000005</c:v>
                </c:pt>
                <c:pt idx="159">
                  <c:v>47.38</c:v>
                </c:pt>
                <c:pt idx="160">
                  <c:v>48.44</c:v>
                </c:pt>
                <c:pt idx="161">
                  <c:v>48.79</c:v>
                </c:pt>
                <c:pt idx="162">
                  <c:v>46.220000000000006</c:v>
                </c:pt>
                <c:pt idx="163">
                  <c:v>48.36</c:v>
                </c:pt>
                <c:pt idx="164">
                  <c:v>46.49</c:v>
                </c:pt>
                <c:pt idx="165">
                  <c:v>48.28</c:v>
                </c:pt>
                <c:pt idx="166">
                  <c:v>47.25</c:v>
                </c:pt>
                <c:pt idx="167">
                  <c:v>46.37</c:v>
                </c:pt>
                <c:pt idx="168">
                  <c:v>45.28</c:v>
                </c:pt>
                <c:pt idx="169">
                  <c:v>44.37</c:v>
                </c:pt>
                <c:pt idx="170">
                  <c:v>46.089999999999996</c:v>
                </c:pt>
                <c:pt idx="171">
                  <c:v>44.71</c:v>
                </c:pt>
                <c:pt idx="172">
                  <c:v>49.03</c:v>
                </c:pt>
                <c:pt idx="173">
                  <c:v>46.03</c:v>
                </c:pt>
                <c:pt idx="174">
                  <c:v>47.489999999999995</c:v>
                </c:pt>
                <c:pt idx="175">
                  <c:v>43.49</c:v>
                </c:pt>
                <c:pt idx="176">
                  <c:v>43.11</c:v>
                </c:pt>
                <c:pt idx="177">
                  <c:v>47.86</c:v>
                </c:pt>
                <c:pt idx="178">
                  <c:v>48.24</c:v>
                </c:pt>
                <c:pt idx="179">
                  <c:v>48.52</c:v>
                </c:pt>
                <c:pt idx="180">
                  <c:v>48.349999999999994</c:v>
                </c:pt>
                <c:pt idx="181">
                  <c:v>47.660000000000004</c:v>
                </c:pt>
                <c:pt idx="182">
                  <c:v>45.91</c:v>
                </c:pt>
                <c:pt idx="183">
                  <c:v>45.97</c:v>
                </c:pt>
                <c:pt idx="184">
                  <c:v>48.839999999999996</c:v>
                </c:pt>
                <c:pt idx="185">
                  <c:v>48.92</c:v>
                </c:pt>
                <c:pt idx="186">
                  <c:v>48.28</c:v>
                </c:pt>
                <c:pt idx="187">
                  <c:v>48.160000000000004</c:v>
                </c:pt>
                <c:pt idx="188">
                  <c:v>48.8</c:v>
                </c:pt>
                <c:pt idx="189">
                  <c:v>45.83</c:v>
                </c:pt>
                <c:pt idx="190">
                  <c:v>47.410000000000004</c:v>
                </c:pt>
                <c:pt idx="191">
                  <c:v>48.03</c:v>
                </c:pt>
                <c:pt idx="192">
                  <c:v>45.44</c:v>
                </c:pt>
                <c:pt idx="193">
                  <c:v>48.32</c:v>
                </c:pt>
                <c:pt idx="194">
                  <c:v>46.82</c:v>
                </c:pt>
                <c:pt idx="195">
                  <c:v>47.61</c:v>
                </c:pt>
                <c:pt idx="196">
                  <c:v>46.05</c:v>
                </c:pt>
                <c:pt idx="197">
                  <c:v>45.78</c:v>
                </c:pt>
                <c:pt idx="198">
                  <c:v>48.64</c:v>
                </c:pt>
                <c:pt idx="199">
                  <c:v>47.669999999999995</c:v>
                </c:pt>
                <c:pt idx="200">
                  <c:v>45.91</c:v>
                </c:pt>
                <c:pt idx="201">
                  <c:v>48.17</c:v>
                </c:pt>
                <c:pt idx="202">
                  <c:v>47.15</c:v>
                </c:pt>
                <c:pt idx="203">
                  <c:v>44.15</c:v>
                </c:pt>
                <c:pt idx="204">
                  <c:v>45.629999999999995</c:v>
                </c:pt>
                <c:pt idx="205">
                  <c:v>47.94</c:v>
                </c:pt>
                <c:pt idx="206">
                  <c:v>44.76</c:v>
                </c:pt>
                <c:pt idx="207">
                  <c:v>47.85</c:v>
                </c:pt>
                <c:pt idx="208">
                  <c:v>46.39</c:v>
                </c:pt>
                <c:pt idx="209">
                  <c:v>45.94</c:v>
                </c:pt>
                <c:pt idx="210">
                  <c:v>43.93</c:v>
                </c:pt>
                <c:pt idx="211">
                  <c:v>44.57</c:v>
                </c:pt>
                <c:pt idx="212">
                  <c:v>47.080000000000005</c:v>
                </c:pt>
                <c:pt idx="213">
                  <c:v>43.54</c:v>
                </c:pt>
                <c:pt idx="214">
                  <c:v>44.84</c:v>
                </c:pt>
                <c:pt idx="215">
                  <c:v>44.72</c:v>
                </c:pt>
                <c:pt idx="216">
                  <c:v>46.82</c:v>
                </c:pt>
                <c:pt idx="217">
                  <c:v>45.87</c:v>
                </c:pt>
                <c:pt idx="218">
                  <c:v>44.15</c:v>
                </c:pt>
                <c:pt idx="219">
                  <c:v>47.36</c:v>
                </c:pt>
                <c:pt idx="220">
                  <c:v>43.57</c:v>
                </c:pt>
                <c:pt idx="221">
                  <c:v>45.88999999999999</c:v>
                </c:pt>
                <c:pt idx="222">
                  <c:v>45.42</c:v>
                </c:pt>
                <c:pt idx="223">
                  <c:v>44.28</c:v>
                </c:pt>
                <c:pt idx="224">
                  <c:v>43.25</c:v>
                </c:pt>
                <c:pt idx="225">
                  <c:v>43.38</c:v>
                </c:pt>
                <c:pt idx="226">
                  <c:v>44.26</c:v>
                </c:pt>
                <c:pt idx="227">
                  <c:v>40.54</c:v>
                </c:pt>
                <c:pt idx="228">
                  <c:v>44.870000000000005</c:v>
                </c:pt>
                <c:pt idx="229">
                  <c:v>44.77</c:v>
                </c:pt>
                <c:pt idx="230">
                  <c:v>44.51</c:v>
                </c:pt>
                <c:pt idx="231">
                  <c:v>43.099999999999994</c:v>
                </c:pt>
                <c:pt idx="232">
                  <c:v>41.33</c:v>
                </c:pt>
                <c:pt idx="233">
                  <c:v>44.03</c:v>
                </c:pt>
                <c:pt idx="234">
                  <c:v>43.31</c:v>
                </c:pt>
                <c:pt idx="235">
                  <c:v>43.18</c:v>
                </c:pt>
                <c:pt idx="236">
                  <c:v>43.760000000000005</c:v>
                </c:pt>
                <c:pt idx="237">
                  <c:v>43.15</c:v>
                </c:pt>
                <c:pt idx="238">
                  <c:v>43.370000000000005</c:v>
                </c:pt>
                <c:pt idx="239">
                  <c:v>42.16</c:v>
                </c:pt>
                <c:pt idx="240">
                  <c:v>44.25</c:v>
                </c:pt>
                <c:pt idx="241">
                  <c:v>40.47</c:v>
                </c:pt>
                <c:pt idx="242">
                  <c:v>41.49</c:v>
                </c:pt>
                <c:pt idx="243">
                  <c:v>42.82</c:v>
                </c:pt>
                <c:pt idx="244">
                  <c:v>42.83</c:v>
                </c:pt>
                <c:pt idx="245">
                  <c:v>42.18</c:v>
                </c:pt>
                <c:pt idx="246">
                  <c:v>41.59</c:v>
                </c:pt>
                <c:pt idx="247">
                  <c:v>45.239999999999995</c:v>
                </c:pt>
                <c:pt idx="248">
                  <c:v>42.92</c:v>
                </c:pt>
                <c:pt idx="249">
                  <c:v>44.160000000000004</c:v>
                </c:pt>
                <c:pt idx="250">
                  <c:v>44.87</c:v>
                </c:pt>
                <c:pt idx="251">
                  <c:v>45.42</c:v>
                </c:pt>
                <c:pt idx="252">
                  <c:v>45.63</c:v>
                </c:pt>
                <c:pt idx="253">
                  <c:v>43.89</c:v>
                </c:pt>
                <c:pt idx="254">
                  <c:v>45.7</c:v>
                </c:pt>
                <c:pt idx="255">
                  <c:v>41.25</c:v>
                </c:pt>
                <c:pt idx="256">
                  <c:v>46.24</c:v>
                </c:pt>
                <c:pt idx="257">
                  <c:v>44.74</c:v>
                </c:pt>
                <c:pt idx="258">
                  <c:v>46.05</c:v>
                </c:pt>
                <c:pt idx="259">
                  <c:v>43.95</c:v>
                </c:pt>
                <c:pt idx="260">
                  <c:v>42.089999999999996</c:v>
                </c:pt>
                <c:pt idx="261">
                  <c:v>45.349999999999994</c:v>
                </c:pt>
                <c:pt idx="262">
                  <c:v>43.269999999999996</c:v>
                </c:pt>
                <c:pt idx="263">
                  <c:v>45.17</c:v>
                </c:pt>
                <c:pt idx="264">
                  <c:v>45.82</c:v>
                </c:pt>
                <c:pt idx="265">
                  <c:v>43.980000000000004</c:v>
                </c:pt>
                <c:pt idx="266">
                  <c:v>44.46</c:v>
                </c:pt>
                <c:pt idx="267">
                  <c:v>44.300000000000004</c:v>
                </c:pt>
                <c:pt idx="268">
                  <c:v>40.41</c:v>
                </c:pt>
                <c:pt idx="269">
                  <c:v>41.160000000000004</c:v>
                </c:pt>
                <c:pt idx="270">
                  <c:v>41.46</c:v>
                </c:pt>
                <c:pt idx="271">
                  <c:v>44.72</c:v>
                </c:pt>
                <c:pt idx="272">
                  <c:v>42.32</c:v>
                </c:pt>
                <c:pt idx="273">
                  <c:v>41.86</c:v>
                </c:pt>
              </c:numCache>
            </c:numRef>
          </c:val>
          <c:smooth val="0"/>
          <c:extLst>
            <c:ext xmlns:c16="http://schemas.microsoft.com/office/drawing/2014/chart" uri="{C3380CC4-5D6E-409C-BE32-E72D297353CC}">
              <c16:uniqueId val="{00000000-430D-40CC-B065-011D8C99B161}"/>
            </c:ext>
          </c:extLst>
        </c:ser>
        <c:ser>
          <c:idx val="1"/>
          <c:order val="1"/>
          <c:tx>
            <c:strRef>
              <c:f>'Result check'!$C$3</c:f>
              <c:strCache>
                <c:ptCount val="1"/>
                <c:pt idx="0">
                  <c:v>Sum of Predicted_App_retention</c:v>
                </c:pt>
              </c:strCache>
            </c:strRef>
          </c:tx>
          <c:spPr>
            <a:ln w="28575" cap="rnd" cmpd="sng">
              <a:solidFill>
                <a:schemeClr val="accent2"/>
              </a:solidFill>
              <a:round/>
            </a:ln>
          </c:spPr>
          <c:marker>
            <c:symbol val="none"/>
          </c:marker>
          <c:dLbls>
            <c:numFmt formatCode="General" sourceLinked="1"/>
            <c:showLegendKey val="0"/>
            <c:showVal val="0"/>
            <c:showCatName val="0"/>
            <c:showSerName val="0"/>
            <c:showPercent val="0"/>
            <c:showBubbleSize val="0"/>
            <c:showLeaderLines val="0"/>
          </c:dLbls>
          <c:cat>
            <c:strRef>
              <c:f>'Result check'!$A$4:$A$278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'Result check'!$C$4:$C$278</c:f>
              <c:numCache>
                <c:formatCode>#,##0</c:formatCode>
                <c:ptCount val="274"/>
                <c:pt idx="0">
                  <c:v>59.059151471167624</c:v>
                </c:pt>
                <c:pt idx="1">
                  <c:v>55.23711248759522</c:v>
                </c:pt>
                <c:pt idx="2">
                  <c:v>75.48283175435304</c:v>
                </c:pt>
                <c:pt idx="3">
                  <c:v>58.927585975962046</c:v>
                </c:pt>
                <c:pt idx="4">
                  <c:v>57.2832694370855</c:v>
                </c:pt>
                <c:pt idx="5">
                  <c:v>47.59790280641931</c:v>
                </c:pt>
                <c:pt idx="6">
                  <c:v>44.36881356511963</c:v>
                </c:pt>
                <c:pt idx="7">
                  <c:v>45.031000459235656</c:v>
                </c:pt>
                <c:pt idx="8">
                  <c:v>52.43063490987911</c:v>
                </c:pt>
                <c:pt idx="9">
                  <c:v>58.39962551625516</c:v>
                </c:pt>
                <c:pt idx="10">
                  <c:v>56.96573162690712</c:v>
                </c:pt>
                <c:pt idx="11">
                  <c:v>49.95521140701634</c:v>
                </c:pt>
                <c:pt idx="12">
                  <c:v>58.66264785580855</c:v>
                </c:pt>
                <c:pt idx="13">
                  <c:v>54.57447775026495</c:v>
                </c:pt>
                <c:pt idx="14">
                  <c:v>50.5670922168771</c:v>
                </c:pt>
                <c:pt idx="15">
                  <c:v>56.811955046404854</c:v>
                </c:pt>
                <c:pt idx="16">
                  <c:v>59.11572160145518</c:v>
                </c:pt>
                <c:pt idx="17">
                  <c:v>51.97099735298997</c:v>
                </c:pt>
                <c:pt idx="18">
                  <c:v>46.29757613164995</c:v>
                </c:pt>
                <c:pt idx="19">
                  <c:v>49.3408090903211</c:v>
                </c:pt>
                <c:pt idx="20">
                  <c:v>44.501738127841264</c:v>
                </c:pt>
                <c:pt idx="21">
                  <c:v>47.635621622275536</c:v>
                </c:pt>
                <c:pt idx="22">
                  <c:v>55.168539694638355</c:v>
                </c:pt>
                <c:pt idx="23">
                  <c:v>44.925219415721465</c:v>
                </c:pt>
                <c:pt idx="24">
                  <c:v>52.18784719310549</c:v>
                </c:pt>
                <c:pt idx="25">
                  <c:v>47.256560582077924</c:v>
                </c:pt>
                <c:pt idx="26">
                  <c:v>52.833187434837875</c:v>
                </c:pt>
                <c:pt idx="27">
                  <c:v>52.58404601198403</c:v>
                </c:pt>
                <c:pt idx="28">
                  <c:v>47.80765114065143</c:v>
                </c:pt>
                <c:pt idx="29">
                  <c:v>44.38437876637768</c:v>
                </c:pt>
                <c:pt idx="30">
                  <c:v>55.28722275260617</c:v>
                </c:pt>
                <c:pt idx="31">
                  <c:v>48.45671633287151</c:v>
                </c:pt>
                <c:pt idx="32">
                  <c:v>49.5164987135122</c:v>
                </c:pt>
                <c:pt idx="33">
                  <c:v>50.9845294096707</c:v>
                </c:pt>
                <c:pt idx="34">
                  <c:v>41.98772015998288</c:v>
                </c:pt>
                <c:pt idx="35">
                  <c:v>37.66377391658874</c:v>
                </c:pt>
                <c:pt idx="36">
                  <c:v>41.35167256510776</c:v>
                </c:pt>
                <c:pt idx="37">
                  <c:v>53.63415960788952</c:v>
                </c:pt>
                <c:pt idx="38">
                  <c:v>48.447648907603906</c:v>
                </c:pt>
                <c:pt idx="39">
                  <c:v>46.250340091157575</c:v>
                </c:pt>
                <c:pt idx="40">
                  <c:v>52.63707068143543</c:v>
                </c:pt>
                <c:pt idx="41">
                  <c:v>41.99540540487905</c:v>
                </c:pt>
                <c:pt idx="42">
                  <c:v>46.12934931915632</c:v>
                </c:pt>
                <c:pt idx="43">
                  <c:v>48.717085311407565</c:v>
                </c:pt>
                <c:pt idx="44">
                  <c:v>42.65366171934387</c:v>
                </c:pt>
                <c:pt idx="45">
                  <c:v>41.248365920613</c:v>
                </c:pt>
                <c:pt idx="46">
                  <c:v>45.735380488349314</c:v>
                </c:pt>
                <c:pt idx="47">
                  <c:v>79.58651196900767</c:v>
                </c:pt>
                <c:pt idx="48">
                  <c:v>64.49303053576693</c:v>
                </c:pt>
                <c:pt idx="49">
                  <c:v>60.955027154483915</c:v>
                </c:pt>
                <c:pt idx="50">
                  <c:v>62.1339344964353</c:v>
                </c:pt>
                <c:pt idx="51">
                  <c:v>71.97394086612071</c:v>
                </c:pt>
                <c:pt idx="52">
                  <c:v>62.70649458726211</c:v>
                </c:pt>
                <c:pt idx="53">
                  <c:v>67.0414999891239</c:v>
                </c:pt>
                <c:pt idx="54">
                  <c:v>68.46770925740704</c:v>
                </c:pt>
                <c:pt idx="55">
                  <c:v>68.49913385985616</c:v>
                </c:pt>
                <c:pt idx="56">
                  <c:v>64.20395411134751</c:v>
                </c:pt>
                <c:pt idx="57">
                  <c:v>66.40615868016576</c:v>
                </c:pt>
                <c:pt idx="58">
                  <c:v>62.40691157207933</c:v>
                </c:pt>
                <c:pt idx="59">
                  <c:v>61.088083732103364</c:v>
                </c:pt>
                <c:pt idx="60">
                  <c:v>68.0294910234147</c:v>
                </c:pt>
                <c:pt idx="61">
                  <c:v>64.13757217304254</c:v>
                </c:pt>
                <c:pt idx="62">
                  <c:v>63.02551201851167</c:v>
                </c:pt>
                <c:pt idx="63">
                  <c:v>53.95944114530414</c:v>
                </c:pt>
                <c:pt idx="64">
                  <c:v>58.908539540732676</c:v>
                </c:pt>
                <c:pt idx="65">
                  <c:v>62.458601109273665</c:v>
                </c:pt>
                <c:pt idx="66">
                  <c:v>58.25197871268363</c:v>
                </c:pt>
                <c:pt idx="67">
                  <c:v>64.79732621270372</c:v>
                </c:pt>
                <c:pt idx="68">
                  <c:v>51.04601248339168</c:v>
                </c:pt>
                <c:pt idx="69">
                  <c:v>57.023441484794745</c:v>
                </c:pt>
                <c:pt idx="70">
                  <c:v>50.58066573214263</c:v>
                </c:pt>
                <c:pt idx="71">
                  <c:v>57.102228317407025</c:v>
                </c:pt>
                <c:pt idx="72">
                  <c:v>58.24682974302163</c:v>
                </c:pt>
                <c:pt idx="73">
                  <c:v>47.09409268413769</c:v>
                </c:pt>
                <c:pt idx="74">
                  <c:v>54.40023476349378</c:v>
                </c:pt>
                <c:pt idx="75">
                  <c:v>49.46927021366269</c:v>
                </c:pt>
                <c:pt idx="76">
                  <c:v>53.73259854977363</c:v>
                </c:pt>
                <c:pt idx="77">
                  <c:v>46.44914057954755</c:v>
                </c:pt>
                <c:pt idx="78">
                  <c:v>53.87644194788869</c:v>
                </c:pt>
                <c:pt idx="79">
                  <c:v>51.50521767458629</c:v>
                </c:pt>
                <c:pt idx="80">
                  <c:v>49.599896383729444</c:v>
                </c:pt>
                <c:pt idx="81">
                  <c:v>56.54791176705122</c:v>
                </c:pt>
                <c:pt idx="82">
                  <c:v>48.291063173203156</c:v>
                </c:pt>
                <c:pt idx="83">
                  <c:v>46.41366787904563</c:v>
                </c:pt>
                <c:pt idx="84">
                  <c:v>51.807549052803274</c:v>
                </c:pt>
                <c:pt idx="85">
                  <c:v>51.62896738792584</c:v>
                </c:pt>
                <c:pt idx="86">
                  <c:v>57.70639795458792</c:v>
                </c:pt>
                <c:pt idx="87">
                  <c:v>53.280772578376</c:v>
                </c:pt>
                <c:pt idx="88">
                  <c:v>64.21304862466816</c:v>
                </c:pt>
                <c:pt idx="89">
                  <c:v>61.198407777717755</c:v>
                </c:pt>
                <c:pt idx="90">
                  <c:v>57.42852549813169</c:v>
                </c:pt>
                <c:pt idx="91">
                  <c:v>52.10233412530391</c:v>
                </c:pt>
                <c:pt idx="92">
                  <c:v>50.45784492007634</c:v>
                </c:pt>
                <c:pt idx="93">
                  <c:v>53.057967020012654</c:v>
                </c:pt>
                <c:pt idx="94">
                  <c:v>49.255767451077446</c:v>
                </c:pt>
                <c:pt idx="95">
                  <c:v>52.634051754267745</c:v>
                </c:pt>
                <c:pt idx="96">
                  <c:v>51.77261543165087</c:v>
                </c:pt>
                <c:pt idx="97">
                  <c:v>54.22259742938893</c:v>
                </c:pt>
                <c:pt idx="98">
                  <c:v>54.19073878794169</c:v>
                </c:pt>
                <c:pt idx="99">
                  <c:v>49.760402638873515</c:v>
                </c:pt>
                <c:pt idx="100">
                  <c:v>48.4320626692962</c:v>
                </c:pt>
                <c:pt idx="101">
                  <c:v>43.763215282481724</c:v>
                </c:pt>
                <c:pt idx="102">
                  <c:v>49.93381784798578</c:v>
                </c:pt>
                <c:pt idx="103">
                  <c:v>47.27761472963824</c:v>
                </c:pt>
                <c:pt idx="104">
                  <c:v>46.832569766267554</c:v>
                </c:pt>
                <c:pt idx="105">
                  <c:v>49.41000001608078</c:v>
                </c:pt>
                <c:pt idx="106">
                  <c:v>44.018062607786824</c:v>
                </c:pt>
                <c:pt idx="107">
                  <c:v>46.13011692358622</c:v>
                </c:pt>
                <c:pt idx="108">
                  <c:v>41.03414173703205</c:v>
                </c:pt>
                <c:pt idx="109">
                  <c:v>45.886699717903326</c:v>
                </c:pt>
                <c:pt idx="110">
                  <c:v>44.81088077311261</c:v>
                </c:pt>
                <c:pt idx="111">
                  <c:v>45.6862604572431</c:v>
                </c:pt>
                <c:pt idx="112">
                  <c:v>46.36183602199614</c:v>
                </c:pt>
                <c:pt idx="113">
                  <c:v>43.22460642603944</c:v>
                </c:pt>
                <c:pt idx="114">
                  <c:v>44.689799428501615</c:v>
                </c:pt>
                <c:pt idx="115">
                  <c:v>43.754225890383694</c:v>
                </c:pt>
                <c:pt idx="116">
                  <c:v>48.14465601484982</c:v>
                </c:pt>
                <c:pt idx="117">
                  <c:v>48.65866401225329</c:v>
                </c:pt>
                <c:pt idx="118">
                  <c:v>50.75051016427327</c:v>
                </c:pt>
                <c:pt idx="119">
                  <c:v>48.51081341433582</c:v>
                </c:pt>
                <c:pt idx="120">
                  <c:v>48.89953845488212</c:v>
                </c:pt>
                <c:pt idx="121">
                  <c:v>56.08171104113596</c:v>
                </c:pt>
                <c:pt idx="122">
                  <c:v>46.46164437089074</c:v>
                </c:pt>
                <c:pt idx="123">
                  <c:v>51.70784926008208</c:v>
                </c:pt>
                <c:pt idx="124">
                  <c:v>41.87548267024137</c:v>
                </c:pt>
                <c:pt idx="125">
                  <c:v>42.551969518109175</c:v>
                </c:pt>
                <c:pt idx="126">
                  <c:v>39.27567277698288</c:v>
                </c:pt>
                <c:pt idx="127">
                  <c:v>39.632470070776606</c:v>
                </c:pt>
                <c:pt idx="128">
                  <c:v>45.026241456534706</c:v>
                </c:pt>
                <c:pt idx="129">
                  <c:v>43.26895725261372</c:v>
                </c:pt>
                <c:pt idx="130">
                  <c:v>45.43663128124481</c:v>
                </c:pt>
                <c:pt idx="131">
                  <c:v>42.49352557364379</c:v>
                </c:pt>
                <c:pt idx="132">
                  <c:v>42.22484805986893</c:v>
                </c:pt>
                <c:pt idx="133">
                  <c:v>36.68290575662062</c:v>
                </c:pt>
                <c:pt idx="134">
                  <c:v>40.785141455420515</c:v>
                </c:pt>
                <c:pt idx="135">
                  <c:v>41.16647892718583</c:v>
                </c:pt>
                <c:pt idx="136">
                  <c:v>44.916557190386335</c:v>
                </c:pt>
                <c:pt idx="137">
                  <c:v>50.339189934341995</c:v>
                </c:pt>
                <c:pt idx="138">
                  <c:v>44.09748590182476</c:v>
                </c:pt>
                <c:pt idx="139">
                  <c:v>41.12350829956102</c:v>
                </c:pt>
                <c:pt idx="140">
                  <c:v>44.5641556361154</c:v>
                </c:pt>
                <c:pt idx="141">
                  <c:v>41.52321405274557</c:v>
                </c:pt>
                <c:pt idx="142">
                  <c:v>44.41923821154075</c:v>
                </c:pt>
                <c:pt idx="143">
                  <c:v>40.73082648243256</c:v>
                </c:pt>
                <c:pt idx="144">
                  <c:v>42.26951341224328</c:v>
                </c:pt>
                <c:pt idx="145">
                  <c:v>41.48655004756051</c:v>
                </c:pt>
                <c:pt idx="146">
                  <c:v>46.079744314348694</c:v>
                </c:pt>
                <c:pt idx="147">
                  <c:v>42.243392057103634</c:v>
                </c:pt>
                <c:pt idx="148">
                  <c:v>43.537691981146324</c:v>
                </c:pt>
                <c:pt idx="149">
                  <c:v>43.47099321033925</c:v>
                </c:pt>
                <c:pt idx="150">
                  <c:v>41.90613051305509</c:v>
                </c:pt>
                <c:pt idx="151">
                  <c:v>44.29021568117772</c:v>
                </c:pt>
                <c:pt idx="152">
                  <c:v>47.018718097730364</c:v>
                </c:pt>
                <c:pt idx="153">
                  <c:v>45.90788862653552</c:v>
                </c:pt>
                <c:pt idx="154">
                  <c:v>48.235323708982385</c:v>
                </c:pt>
                <c:pt idx="155">
                  <c:v>51.09668324397952</c:v>
                </c:pt>
                <c:pt idx="156">
                  <c:v>50.54801380672825</c:v>
                </c:pt>
                <c:pt idx="157">
                  <c:v>40.933954766054875</c:v>
                </c:pt>
                <c:pt idx="158">
                  <c:v>42.262219264518635</c:v>
                </c:pt>
                <c:pt idx="159">
                  <c:v>43.641173623631055</c:v>
                </c:pt>
                <c:pt idx="160">
                  <c:v>46.27948042616667</c:v>
                </c:pt>
                <c:pt idx="161">
                  <c:v>43.132774003119366</c:v>
                </c:pt>
                <c:pt idx="162">
                  <c:v>47.766491654231416</c:v>
                </c:pt>
                <c:pt idx="163">
                  <c:v>45.59261661750819</c:v>
                </c:pt>
                <c:pt idx="164">
                  <c:v>42.676339471801874</c:v>
                </c:pt>
                <c:pt idx="165">
                  <c:v>44.790470226591644</c:v>
                </c:pt>
                <c:pt idx="166">
                  <c:v>42.97056411093934</c:v>
                </c:pt>
                <c:pt idx="167">
                  <c:v>44.944364959061936</c:v>
                </c:pt>
                <c:pt idx="168">
                  <c:v>43.90523581367616</c:v>
                </c:pt>
                <c:pt idx="169">
                  <c:v>47.08756755190147</c:v>
                </c:pt>
                <c:pt idx="170">
                  <c:v>48.154516624661426</c:v>
                </c:pt>
                <c:pt idx="171">
                  <c:v>42.92392632067384</c:v>
                </c:pt>
                <c:pt idx="172">
                  <c:v>52.02454599209086</c:v>
                </c:pt>
                <c:pt idx="173">
                  <c:v>43.93029263253567</c:v>
                </c:pt>
                <c:pt idx="174">
                  <c:v>42.54749316384693</c:v>
                </c:pt>
                <c:pt idx="175">
                  <c:v>48.2919097861783</c:v>
                </c:pt>
                <c:pt idx="176">
                  <c:v>46.89313333988568</c:v>
                </c:pt>
                <c:pt idx="177">
                  <c:v>57.02663743900288</c:v>
                </c:pt>
                <c:pt idx="178">
                  <c:v>54.5056855536532</c:v>
                </c:pt>
                <c:pt idx="179">
                  <c:v>46.55833763163336</c:v>
                </c:pt>
                <c:pt idx="180">
                  <c:v>41.4354829063434</c:v>
                </c:pt>
                <c:pt idx="181">
                  <c:v>41.2357030122249</c:v>
                </c:pt>
                <c:pt idx="182">
                  <c:v>40.648910960916254</c:v>
                </c:pt>
                <c:pt idx="183">
                  <c:v>51.27035479967108</c:v>
                </c:pt>
                <c:pt idx="184">
                  <c:v>58.190580336373074</c:v>
                </c:pt>
                <c:pt idx="185">
                  <c:v>48.37941224291396</c:v>
                </c:pt>
                <c:pt idx="186">
                  <c:v>49.36943980507895</c:v>
                </c:pt>
                <c:pt idx="187">
                  <c:v>43.51011477528963</c:v>
                </c:pt>
                <c:pt idx="188">
                  <c:v>41.502814968876685</c:v>
                </c:pt>
                <c:pt idx="189">
                  <c:v>43.32798169623398</c:v>
                </c:pt>
                <c:pt idx="190">
                  <c:v>47.43255798581078</c:v>
                </c:pt>
                <c:pt idx="191">
                  <c:v>46.019899633693505</c:v>
                </c:pt>
                <c:pt idx="192">
                  <c:v>41.169756739248584</c:v>
                </c:pt>
                <c:pt idx="193">
                  <c:v>44.97316326306573</c:v>
                </c:pt>
                <c:pt idx="194">
                  <c:v>43.44459980860619</c:v>
                </c:pt>
                <c:pt idx="195">
                  <c:v>46.68498956535178</c:v>
                </c:pt>
                <c:pt idx="196">
                  <c:v>48.32495200555374</c:v>
                </c:pt>
                <c:pt idx="197">
                  <c:v>46.69493091056981</c:v>
                </c:pt>
                <c:pt idx="198">
                  <c:v>55.092364655877674</c:v>
                </c:pt>
                <c:pt idx="199">
                  <c:v>40.49499978326868</c:v>
                </c:pt>
                <c:pt idx="200">
                  <c:v>41.827083585549</c:v>
                </c:pt>
                <c:pt idx="201">
                  <c:v>43.95612016544571</c:v>
                </c:pt>
                <c:pt idx="202">
                  <c:v>44.18099771107662</c:v>
                </c:pt>
                <c:pt idx="203">
                  <c:v>44.95380565076858</c:v>
                </c:pt>
                <c:pt idx="204">
                  <c:v>47.16488810012594</c:v>
                </c:pt>
                <c:pt idx="205">
                  <c:v>49.72192097537271</c:v>
                </c:pt>
                <c:pt idx="206">
                  <c:v>43.42316392677741</c:v>
                </c:pt>
                <c:pt idx="207">
                  <c:v>44.51562679912811</c:v>
                </c:pt>
                <c:pt idx="208">
                  <c:v>46.1517413986307</c:v>
                </c:pt>
                <c:pt idx="209">
                  <c:v>45.713931982772216</c:v>
                </c:pt>
                <c:pt idx="210">
                  <c:v>46.218520040251</c:v>
                </c:pt>
                <c:pt idx="211">
                  <c:v>49.778832086021964</c:v>
                </c:pt>
                <c:pt idx="212">
                  <c:v>48.14808029951871</c:v>
                </c:pt>
                <c:pt idx="213">
                  <c:v>40.624920469078525</c:v>
                </c:pt>
                <c:pt idx="214">
                  <c:v>42.56518067379733</c:v>
                </c:pt>
                <c:pt idx="215">
                  <c:v>48.14515063076112</c:v>
                </c:pt>
                <c:pt idx="216">
                  <c:v>48.142814178275486</c:v>
                </c:pt>
                <c:pt idx="217">
                  <c:v>47.34840334725028</c:v>
                </c:pt>
                <c:pt idx="218">
                  <c:v>46.336081706671465</c:v>
                </c:pt>
                <c:pt idx="219">
                  <c:v>44.78107402492574</c:v>
                </c:pt>
                <c:pt idx="220">
                  <c:v>39.298338223679906</c:v>
                </c:pt>
                <c:pt idx="221">
                  <c:v>42.86065610319351</c:v>
                </c:pt>
                <c:pt idx="222">
                  <c:v>45.38075040240605</c:v>
                </c:pt>
                <c:pt idx="223">
                  <c:v>43.269820876672696</c:v>
                </c:pt>
                <c:pt idx="224">
                  <c:v>44.33703547294577</c:v>
                </c:pt>
                <c:pt idx="225">
                  <c:v>47.28993589660337</c:v>
                </c:pt>
                <c:pt idx="226">
                  <c:v>48.25838733629563</c:v>
                </c:pt>
                <c:pt idx="227">
                  <c:v>40.05450314190672</c:v>
                </c:pt>
                <c:pt idx="228">
                  <c:v>45.18576821061924</c:v>
                </c:pt>
                <c:pt idx="229">
                  <c:v>44.888323112689825</c:v>
                </c:pt>
                <c:pt idx="230">
                  <c:v>43.79762015628199</c:v>
                </c:pt>
                <c:pt idx="231">
                  <c:v>42.24427478701016</c:v>
                </c:pt>
                <c:pt idx="232">
                  <c:v>41.74312761671251</c:v>
                </c:pt>
                <c:pt idx="233">
                  <c:v>43.679305130491485</c:v>
                </c:pt>
                <c:pt idx="234">
                  <c:v>40.51809773847055</c:v>
                </c:pt>
                <c:pt idx="235">
                  <c:v>42.15658006502534</c:v>
                </c:pt>
                <c:pt idx="236">
                  <c:v>41.80750220915815</c:v>
                </c:pt>
                <c:pt idx="237">
                  <c:v>45.13340444900075</c:v>
                </c:pt>
                <c:pt idx="238">
                  <c:v>45.24258515213665</c:v>
                </c:pt>
                <c:pt idx="239">
                  <c:v>43.52109672530984</c:v>
                </c:pt>
                <c:pt idx="240">
                  <c:v>44.25000000756152</c:v>
                </c:pt>
                <c:pt idx="241">
                  <c:v>41.09546155440316</c:v>
                </c:pt>
                <c:pt idx="242">
                  <c:v>42.76343924276127</c:v>
                </c:pt>
                <c:pt idx="243">
                  <c:v>45.32286492098267</c:v>
                </c:pt>
                <c:pt idx="244">
                  <c:v>42.806147527741885</c:v>
                </c:pt>
                <c:pt idx="245">
                  <c:v>42.122704722341986</c:v>
                </c:pt>
                <c:pt idx="246">
                  <c:v>45.06841742559874</c:v>
                </c:pt>
                <c:pt idx="247">
                  <c:v>40.94003197470336</c:v>
                </c:pt>
                <c:pt idx="248">
                  <c:v>40.467691318908926</c:v>
                </c:pt>
                <c:pt idx="249">
                  <c:v>43.23371880638357</c:v>
                </c:pt>
                <c:pt idx="250">
                  <c:v>46.60743843135315</c:v>
                </c:pt>
                <c:pt idx="251">
                  <c:v>48.5529725036797</c:v>
                </c:pt>
                <c:pt idx="252">
                  <c:v>43.79459846788157</c:v>
                </c:pt>
                <c:pt idx="253">
                  <c:v>46.46722144159924</c:v>
                </c:pt>
                <c:pt idx="254">
                  <c:v>51.63000918546876</c:v>
                </c:pt>
                <c:pt idx="255">
                  <c:v>39.292489302615394</c:v>
                </c:pt>
                <c:pt idx="256">
                  <c:v>44.929489755438475</c:v>
                </c:pt>
                <c:pt idx="257">
                  <c:v>44.39561970765872</c:v>
                </c:pt>
                <c:pt idx="258">
                  <c:v>43.06681844190044</c:v>
                </c:pt>
                <c:pt idx="259">
                  <c:v>43.005827659444414</c:v>
                </c:pt>
                <c:pt idx="260">
                  <c:v>43.102583362855945</c:v>
                </c:pt>
                <c:pt idx="261">
                  <c:v>44.0978930210214</c:v>
                </c:pt>
                <c:pt idx="262">
                  <c:v>42.30798538731525</c:v>
                </c:pt>
                <c:pt idx="263">
                  <c:v>46.33752410505919</c:v>
                </c:pt>
                <c:pt idx="264">
                  <c:v>45.199382822383235</c:v>
                </c:pt>
                <c:pt idx="265">
                  <c:v>45.619209286110966</c:v>
                </c:pt>
                <c:pt idx="266">
                  <c:v>45.10150582989055</c:v>
                </c:pt>
                <c:pt idx="267">
                  <c:v>40.37658535313213</c:v>
                </c:pt>
                <c:pt idx="268">
                  <c:v>47.42229420413443</c:v>
                </c:pt>
                <c:pt idx="269">
                  <c:v>37.36945641890928</c:v>
                </c:pt>
                <c:pt idx="270">
                  <c:v>42.08875972180898</c:v>
                </c:pt>
                <c:pt idx="271">
                  <c:v>41.952803853473824</c:v>
                </c:pt>
                <c:pt idx="272">
                  <c:v>45.225159071268166</c:v>
                </c:pt>
                <c:pt idx="273">
                  <c:v>41.93271096175814</c:v>
                </c:pt>
              </c:numCache>
            </c:numRef>
          </c:val>
          <c:smooth val="0"/>
          <c:extLst>
            <c:ext xmlns:c16="http://schemas.microsoft.com/office/drawing/2014/chart" uri="{C3380CC4-5D6E-409C-BE32-E72D297353CC}">
              <c16:uniqueId val="{00000001-430D-40CC-B065-011D8C99B161}"/>
            </c:ext>
          </c:extLst>
        </c:ser>
        <c:marker val="1"/>
        <c:axId val="-945175134"/>
        <c:axId val="1819921171"/>
      </c:lineChart>
      <c:catAx>
        <c:axId val="-945175134"/>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p>
        </c:txPr>
        <c:crossAx val="1819921171"/>
        <c:crosses val="autoZero"/>
        <c:auto val="1"/>
        <c:lblOffset val="100"/>
        <c:noMultiLvlLbl val="0"/>
      </c:catAx>
      <c:valAx>
        <c:axId val="1819921171"/>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6350">
            <a:noFill/>
          </a:ln>
        </c:spPr>
        <c:txPr>
          <a:bodyPr/>
          <a:lstStyle/>
          <a:p>
            <a:pPr>
              <a:defRPr lang="en-US" sz="900" b="0" i="0" u="none" baseline="0">
                <a:solidFill>
                  <a:schemeClr val="tx1">
                    <a:lumMod val="65000"/>
                    <a:lumOff val="35000"/>
                  </a:schemeClr>
                </a:solidFill>
                <a:latin typeface="+mn-lt"/>
                <a:ea typeface="+mn-ea"/>
                <a:cs typeface="+mn-cs"/>
              </a:defRPr>
            </a:pPr>
          </a:p>
        </c:txPr>
        <c:crossAx val="-945175134"/>
        <c:crosses val="autoZero"/>
        <c:crossBetween val="between"/>
      </c:valAx>
      <c:spPr>
        <a:noFill/>
        <a:ln w="6350">
          <a:noFill/>
        </a:ln>
      </c:spPr>
    </c:plotArea>
    <c:legend>
      <c:legendPos val="t"/>
      <c:layout/>
      <c:overlay val="0"/>
      <c:spPr>
        <a:noFill/>
        <a:ln w="6350">
          <a:noFill/>
        </a:ln>
      </c:spPr>
      <c:txPr>
        <a:bodyPr vert="horz" rot="0"/>
        <a:lstStyle/>
        <a:p>
          <a:pPr>
            <a:defRPr lang="en-US" sz="900" b="0" i="0" u="none"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solidFill>
        <a:schemeClr val="tx1">
          <a:lumMod val="15000"/>
          <a:lumOff val="85000"/>
        </a:schemeClr>
      </a:solidFill>
      <a:round/>
    </a:ln>
  </c:spPr>
  <c:extLs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[0]Data Review!PivotTable10</c:name>
  </c:pivotSource>
  <c:chart>
    <c:title>
      <c:tx>
        <c:rich>
          <a:bodyPr vert="horz" rot="0"/>
          <a:lstStyle/>
          <a:p>
            <a:pPr algn="ctr">
              <a:defRPr/>
            </a:pPr>
            <a:r>
              <a:rPr lang="en-US" sz="1400" b="0" i="0" u="none" baseline="0">
                <a:solidFill>
                  <a:schemeClr val="tx1">
                    <a:lumMod val="65000"/>
                    <a:lumOff val="35000"/>
                  </a:schemeClr>
                </a:solidFill>
                <a:latin typeface="+mn-lt"/>
                <a:ea typeface="+mn-ea"/>
                <a:cs typeface="+mn-cs"/>
              </a:rPr>
              <a:t>KPI vs Media</a:t>
            </a:r>
          </a:p>
        </c:rich>
      </c:tx>
      <c:layout/>
      <c:overlay val="0"/>
      <c:spPr>
        <a:noFill/>
        <a:ln w="6350">
          <a:noFill/>
        </a:ln>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5"/>
          <c:y val="0.17125"/>
          <c:w val="0.77125"/>
          <c:h val="0.579"/>
        </c:manualLayout>
      </c:layout>
      <c:barChart>
        <c:barDir val="col"/>
        <c:grouping val="clustered"/>
        <c:varyColors val="0"/>
        <c:ser>
          <c:idx val="0"/>
          <c:order val="0"/>
          <c:tx>
            <c:strRef>
              <c:f>'Data Review'!$J$3</c:f>
              <c:strCache>
                <c:ptCount val="1"/>
                <c:pt idx="0">
                  <c:v>Sum of Value</c:v>
                </c:pt>
              </c:strCache>
            </c:strRef>
          </c:tx>
          <c:spPr>
            <a:solidFill>
              <a:schemeClr val="accent1"/>
            </a:solidFill>
            <a:ln w="6350">
              <a:noFill/>
            </a:ln>
          </c:spPr>
          <c:invertIfNegative val="0"/>
          <c:dLbls>
            <c:numFmt formatCode="General" sourceLinked="1"/>
            <c:showLegendKey val="0"/>
            <c:showVal val="0"/>
            <c:showCatName val="0"/>
            <c:showSerName val="0"/>
            <c:showPercent val="0"/>
            <c:showBubbleSize val="0"/>
            <c:showLeaderLines val="0"/>
          </c:dLbls>
          <c:cat>
            <c:strRef>
              <c:f>'Data Review'!$I$4:$I$278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Review'!$J$4:$J$278</c:f>
              <c:numCache>
                <c:formatCode>General</c:formatCode>
                <c:ptCount val="27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1</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1</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1</c:v>
                </c:pt>
                <c:pt idx="177">
                  <c:v>0</c:v>
                </c:pt>
                <c:pt idx="178">
                  <c:v>0</c:v>
                </c:pt>
                <c:pt idx="179">
                  <c:v>0</c:v>
                </c:pt>
                <c:pt idx="180">
                  <c:v>0</c:v>
                </c:pt>
                <c:pt idx="181">
                  <c:v>0</c:v>
                </c:pt>
                <c:pt idx="182">
                  <c:v>0</c:v>
                </c:pt>
                <c:pt idx="183">
                  <c:v>0</c:v>
                </c:pt>
                <c:pt idx="184">
                  <c:v>0</c:v>
                </c:pt>
                <c:pt idx="185">
                  <c:v>0</c:v>
                </c:pt>
                <c:pt idx="186">
                  <c:v>0</c:v>
                </c:pt>
                <c:pt idx="187">
                  <c:v>0</c:v>
                </c:pt>
                <c:pt idx="188">
                  <c:v>0</c:v>
                </c:pt>
                <c:pt idx="189">
                  <c:v>1</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numCache>
            </c:numRef>
          </c:val>
          <c:extLst>
            <c:ext xmlns:c16="http://schemas.microsoft.com/office/drawing/2014/chart" uri="{C3380CC4-5D6E-409C-BE32-E72D297353CC}">
              <c16:uniqueId val="{00000000-2213-43A5-86D7-D93ED0EB65E5}"/>
            </c:ext>
          </c:extLst>
        </c:ser>
        <c:axId val="1052731721"/>
        <c:axId val="-534162343"/>
      </c:barChart>
      <c:lineChart>
        <c:grouping val="standard"/>
        <c:varyColors val="0"/>
        <c:ser>
          <c:idx val="1"/>
          <c:order val="1"/>
          <c:tx>
            <c:strRef>
              <c:f>'Data Review'!$K$3</c:f>
              <c:strCache>
                <c:ptCount val="1"/>
                <c:pt idx="0">
                  <c:v>Sum of R Rate*Installs</c:v>
                </c:pt>
              </c:strCache>
            </c:strRef>
          </c:tx>
          <c:spPr>
            <a:ln w="28575" cap="rnd" cmpd="sng">
              <a:solidFill>
                <a:schemeClr val="accent2"/>
              </a:solidFill>
              <a:round/>
            </a:ln>
          </c:spPr>
          <c:marker>
            <c:symbol val="none"/>
          </c:marker>
          <c:dLbls>
            <c:numFmt formatCode="General" sourceLinked="1"/>
            <c:showLegendKey val="0"/>
            <c:showVal val="0"/>
            <c:showCatName val="0"/>
            <c:showSerName val="0"/>
            <c:showPercent val="0"/>
            <c:showBubbleSize val="0"/>
            <c:showLeaderLines val="0"/>
          </c:dLbls>
          <c:cat>
            <c:strRef>
              <c:f>'Data Review'!$I$4:$I$278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Review'!$K$4:$K$278</c:f>
              <c:numCache>
                <c:formatCode>General</c:formatCode>
                <c:ptCount val="274"/>
                <c:pt idx="0">
                  <c:v>58623.99</c:v>
                </c:pt>
                <c:pt idx="1">
                  <c:v>61503.74000000001</c:v>
                </c:pt>
                <c:pt idx="2">
                  <c:v>42306.42</c:v>
                </c:pt>
                <c:pt idx="3">
                  <c:v>63581.31</c:v>
                </c:pt>
                <c:pt idx="4">
                  <c:v>66845.78</c:v>
                </c:pt>
                <c:pt idx="5">
                  <c:v>77584.32</c:v>
                </c:pt>
                <c:pt idx="6">
                  <c:v>72231.48</c:v>
                </c:pt>
                <c:pt idx="7">
                  <c:v>71446.86</c:v>
                </c:pt>
                <c:pt idx="8">
                  <c:v>64872.06</c:v>
                </c:pt>
                <c:pt idx="9">
                  <c:v>60906.24</c:v>
                </c:pt>
                <c:pt idx="10">
                  <c:v>61154.64</c:v>
                </c:pt>
                <c:pt idx="11">
                  <c:v>70452.85</c:v>
                </c:pt>
                <c:pt idx="12">
                  <c:v>60250</c:v>
                </c:pt>
                <c:pt idx="13">
                  <c:v>60441.68</c:v>
                </c:pt>
                <c:pt idx="14">
                  <c:v>56688.02</c:v>
                </c:pt>
                <c:pt idx="15">
                  <c:v>53203.8</c:v>
                </c:pt>
                <c:pt idx="16">
                  <c:v>61253.92</c:v>
                </c:pt>
                <c:pt idx="17">
                  <c:v>61226.16</c:v>
                </c:pt>
                <c:pt idx="18">
                  <c:v>74646</c:v>
                </c:pt>
                <c:pt idx="19">
                  <c:v>66556.98</c:v>
                </c:pt>
                <c:pt idx="20">
                  <c:v>70758.8</c:v>
                </c:pt>
                <c:pt idx="21">
                  <c:v>67953.95999999999</c:v>
                </c:pt>
                <c:pt idx="22">
                  <c:v>64386.96</c:v>
                </c:pt>
                <c:pt idx="23">
                  <c:v>72694.72</c:v>
                </c:pt>
                <c:pt idx="24">
                  <c:v>60831.54</c:v>
                </c:pt>
                <c:pt idx="25">
                  <c:v>74523.24</c:v>
                </c:pt>
                <c:pt idx="26">
                  <c:v>65303.69</c:v>
                </c:pt>
                <c:pt idx="27">
                  <c:v>66603.15</c:v>
                </c:pt>
                <c:pt idx="28">
                  <c:v>61397.35</c:v>
                </c:pt>
                <c:pt idx="29">
                  <c:v>71296.2</c:v>
                </c:pt>
                <c:pt idx="30">
                  <c:v>61901.64</c:v>
                </c:pt>
                <c:pt idx="31">
                  <c:v>70015.86</c:v>
                </c:pt>
                <c:pt idx="32">
                  <c:v>75591.28</c:v>
                </c:pt>
                <c:pt idx="33">
                  <c:v>69449.15</c:v>
                </c:pt>
                <c:pt idx="34">
                  <c:v>72596.56999999999</c:v>
                </c:pt>
                <c:pt idx="35">
                  <c:v>70260.58</c:v>
                </c:pt>
                <c:pt idx="36">
                  <c:v>75025.08</c:v>
                </c:pt>
                <c:pt idx="37">
                  <c:v>70715.88</c:v>
                </c:pt>
                <c:pt idx="38">
                  <c:v>71740.67</c:v>
                </c:pt>
                <c:pt idx="39">
                  <c:v>73895.84</c:v>
                </c:pt>
                <c:pt idx="40">
                  <c:v>69977.74</c:v>
                </c:pt>
                <c:pt idx="41">
                  <c:v>72016.92</c:v>
                </c:pt>
                <c:pt idx="42">
                  <c:v>70775.41</c:v>
                </c:pt>
                <c:pt idx="43">
                  <c:v>71548.81</c:v>
                </c:pt>
                <c:pt idx="44">
                  <c:v>81561.51000000001</c:v>
                </c:pt>
                <c:pt idx="45">
                  <c:v>87308.01</c:v>
                </c:pt>
                <c:pt idx="46">
                  <c:v>100286.55</c:v>
                </c:pt>
                <c:pt idx="47">
                  <c:v>82149.76</c:v>
                </c:pt>
                <c:pt idx="48">
                  <c:v>103566.5</c:v>
                </c:pt>
                <c:pt idx="49">
                  <c:v>99221.65</c:v>
                </c:pt>
                <c:pt idx="50">
                  <c:v>101402.82</c:v>
                </c:pt>
                <c:pt idx="51">
                  <c:v>102729.2</c:v>
                </c:pt>
                <c:pt idx="52">
                  <c:v>109277.96</c:v>
                </c:pt>
                <c:pt idx="53">
                  <c:v>116409.06</c:v>
                </c:pt>
                <c:pt idx="54">
                  <c:v>101561.74</c:v>
                </c:pt>
                <c:pt idx="55">
                  <c:v>101505.8</c:v>
                </c:pt>
                <c:pt idx="56">
                  <c:v>99569.25</c:v>
                </c:pt>
                <c:pt idx="57">
                  <c:v>97162.65</c:v>
                </c:pt>
                <c:pt idx="58">
                  <c:v>113875.5</c:v>
                </c:pt>
                <c:pt idx="59">
                  <c:v>109796.58</c:v>
                </c:pt>
                <c:pt idx="60">
                  <c:v>123960.57</c:v>
                </c:pt>
                <c:pt idx="61">
                  <c:v>101186.6</c:v>
                </c:pt>
                <c:pt idx="62">
                  <c:v>105045.66</c:v>
                </c:pt>
                <c:pt idx="63">
                  <c:v>122369.87</c:v>
                </c:pt>
                <c:pt idx="64">
                  <c:v>110607.36</c:v>
                </c:pt>
                <c:pt idx="65">
                  <c:v>112185.55</c:v>
                </c:pt>
                <c:pt idx="66">
                  <c:v>124419.12</c:v>
                </c:pt>
                <c:pt idx="67">
                  <c:v>122690.97</c:v>
                </c:pt>
                <c:pt idx="68">
                  <c:v>131513.18</c:v>
                </c:pt>
                <c:pt idx="69">
                  <c:v>114650.7</c:v>
                </c:pt>
                <c:pt idx="70">
                  <c:v>131063.08</c:v>
                </c:pt>
                <c:pt idx="71">
                  <c:v>117255.84</c:v>
                </c:pt>
                <c:pt idx="72">
                  <c:v>126258.08</c:v>
                </c:pt>
                <c:pt idx="73">
                  <c:v>144322.2</c:v>
                </c:pt>
                <c:pt idx="74">
                  <c:v>151019.08</c:v>
                </c:pt>
                <c:pt idx="75">
                  <c:v>143199.25</c:v>
                </c:pt>
                <c:pt idx="76">
                  <c:v>125497.72</c:v>
                </c:pt>
                <c:pt idx="77">
                  <c:v>145728.56</c:v>
                </c:pt>
                <c:pt idx="78">
                  <c:v>119778.04</c:v>
                </c:pt>
                <c:pt idx="79">
                  <c:v>130716.63</c:v>
                </c:pt>
                <c:pt idx="80">
                  <c:v>130201.83</c:v>
                </c:pt>
                <c:pt idx="81">
                  <c:v>155484.7</c:v>
                </c:pt>
                <c:pt idx="82">
                  <c:v>145051.2</c:v>
                </c:pt>
                <c:pt idx="83">
                  <c:v>146467.58</c:v>
                </c:pt>
                <c:pt idx="84">
                  <c:v>132594.59</c:v>
                </c:pt>
                <c:pt idx="85">
                  <c:v>119079.1</c:v>
                </c:pt>
                <c:pt idx="86">
                  <c:v>113141</c:v>
                </c:pt>
                <c:pt idx="87">
                  <c:v>124010.92</c:v>
                </c:pt>
                <c:pt idx="88">
                  <c:v>131941.48</c:v>
                </c:pt>
                <c:pt idx="89">
                  <c:v>125307.35</c:v>
                </c:pt>
                <c:pt idx="90">
                  <c:v>124227.32</c:v>
                </c:pt>
                <c:pt idx="91">
                  <c:v>129047.43</c:v>
                </c:pt>
                <c:pt idx="92">
                  <c:v>134672.8</c:v>
                </c:pt>
                <c:pt idx="93">
                  <c:v>137878.08</c:v>
                </c:pt>
                <c:pt idx="94">
                  <c:v>151074.12</c:v>
                </c:pt>
                <c:pt idx="95">
                  <c:v>162242.28</c:v>
                </c:pt>
                <c:pt idx="96">
                  <c:v>142801.28</c:v>
                </c:pt>
                <c:pt idx="97">
                  <c:v>130400.01</c:v>
                </c:pt>
                <c:pt idx="98">
                  <c:v>132186.12</c:v>
                </c:pt>
                <c:pt idx="99">
                  <c:v>136721.83</c:v>
                </c:pt>
                <c:pt idx="100">
                  <c:v>142680.96</c:v>
                </c:pt>
                <c:pt idx="101">
                  <c:v>162817.05</c:v>
                </c:pt>
                <c:pt idx="102">
                  <c:v>168828.86</c:v>
                </c:pt>
                <c:pt idx="103">
                  <c:v>151015.8</c:v>
                </c:pt>
                <c:pt idx="104">
                  <c:v>159059.78</c:v>
                </c:pt>
                <c:pt idx="105">
                  <c:v>155295.63</c:v>
                </c:pt>
                <c:pt idx="106">
                  <c:v>159720.09</c:v>
                </c:pt>
                <c:pt idx="107">
                  <c:v>153884</c:v>
                </c:pt>
                <c:pt idx="108">
                  <c:v>172860.03</c:v>
                </c:pt>
                <c:pt idx="109">
                  <c:v>181653.98</c:v>
                </c:pt>
                <c:pt idx="110">
                  <c:v>158809.2</c:v>
                </c:pt>
                <c:pt idx="111">
                  <c:v>157864.34</c:v>
                </c:pt>
                <c:pt idx="112">
                  <c:v>140032.92</c:v>
                </c:pt>
                <c:pt idx="113">
                  <c:v>150527.52</c:v>
                </c:pt>
                <c:pt idx="114">
                  <c:v>147397.8</c:v>
                </c:pt>
                <c:pt idx="115">
                  <c:v>151289.32</c:v>
                </c:pt>
                <c:pt idx="116">
                  <c:v>165622.11</c:v>
                </c:pt>
                <c:pt idx="117">
                  <c:v>146525.6</c:v>
                </c:pt>
                <c:pt idx="118">
                  <c:v>134387.94</c:v>
                </c:pt>
                <c:pt idx="119">
                  <c:v>140032.2</c:v>
                </c:pt>
                <c:pt idx="120">
                  <c:v>136203.57</c:v>
                </c:pt>
                <c:pt idx="121">
                  <c:v>120186.94</c:v>
                </c:pt>
                <c:pt idx="122">
                  <c:v>140849.55</c:v>
                </c:pt>
                <c:pt idx="123">
                  <c:v>165493.64</c:v>
                </c:pt>
                <c:pt idx="124">
                  <c:v>173907.84</c:v>
                </c:pt>
                <c:pt idx="125">
                  <c:v>170361.16</c:v>
                </c:pt>
                <c:pt idx="126">
                  <c:v>165271</c:v>
                </c:pt>
                <c:pt idx="127">
                  <c:v>160127.63</c:v>
                </c:pt>
                <c:pt idx="128">
                  <c:v>161170.62</c:v>
                </c:pt>
                <c:pt idx="129">
                  <c:v>158968.44</c:v>
                </c:pt>
                <c:pt idx="130">
                  <c:v>194231.6</c:v>
                </c:pt>
                <c:pt idx="131">
                  <c:v>172465.71</c:v>
                </c:pt>
                <c:pt idx="132">
                  <c:v>174878.55</c:v>
                </c:pt>
                <c:pt idx="133">
                  <c:v>185241.75</c:v>
                </c:pt>
                <c:pt idx="134">
                  <c:v>179412.8</c:v>
                </c:pt>
                <c:pt idx="135">
                  <c:v>193659.7</c:v>
                </c:pt>
                <c:pt idx="136">
                  <c:v>176705.14</c:v>
                </c:pt>
                <c:pt idx="137">
                  <c:v>185868.72</c:v>
                </c:pt>
                <c:pt idx="138">
                  <c:v>172159</c:v>
                </c:pt>
                <c:pt idx="139">
                  <c:v>184477.32</c:v>
                </c:pt>
                <c:pt idx="140">
                  <c:v>171583.64</c:v>
                </c:pt>
                <c:pt idx="141">
                  <c:v>166632.88</c:v>
                </c:pt>
                <c:pt idx="142">
                  <c:v>168770.32</c:v>
                </c:pt>
                <c:pt idx="143">
                  <c:v>181099.46</c:v>
                </c:pt>
                <c:pt idx="144">
                  <c:v>212147.44</c:v>
                </c:pt>
                <c:pt idx="145">
                  <c:v>175527.81</c:v>
                </c:pt>
                <c:pt idx="146">
                  <c:v>160387.11</c:v>
                </c:pt>
                <c:pt idx="147">
                  <c:v>174871.87</c:v>
                </c:pt>
                <c:pt idx="148">
                  <c:v>175032.06</c:v>
                </c:pt>
                <c:pt idx="149">
                  <c:v>187227.6</c:v>
                </c:pt>
                <c:pt idx="150">
                  <c:v>184701.44</c:v>
                </c:pt>
                <c:pt idx="151">
                  <c:v>211905.6</c:v>
                </c:pt>
                <c:pt idx="152">
                  <c:v>155829</c:v>
                </c:pt>
                <c:pt idx="153">
                  <c:v>164477.56</c:v>
                </c:pt>
                <c:pt idx="154">
                  <c:v>143143.73</c:v>
                </c:pt>
                <c:pt idx="155">
                  <c:v>144282.06</c:v>
                </c:pt>
                <c:pt idx="156">
                  <c:v>156222.4</c:v>
                </c:pt>
                <c:pt idx="157">
                  <c:v>178530.6</c:v>
                </c:pt>
                <c:pt idx="158">
                  <c:v>210278.04</c:v>
                </c:pt>
                <c:pt idx="159">
                  <c:v>170094.2</c:v>
                </c:pt>
                <c:pt idx="160">
                  <c:v>164502.24</c:v>
                </c:pt>
                <c:pt idx="161">
                  <c:v>169301.3</c:v>
                </c:pt>
                <c:pt idx="162">
                  <c:v>147118.26</c:v>
                </c:pt>
                <c:pt idx="163">
                  <c:v>166455.12</c:v>
                </c:pt>
                <c:pt idx="164">
                  <c:v>168619.23</c:v>
                </c:pt>
                <c:pt idx="165">
                  <c:v>196499.6</c:v>
                </c:pt>
                <c:pt idx="166">
                  <c:v>170667</c:v>
                </c:pt>
                <c:pt idx="167">
                  <c:v>159466.43</c:v>
                </c:pt>
                <c:pt idx="168">
                  <c:v>151733.28</c:v>
                </c:pt>
                <c:pt idx="169">
                  <c:v>132666.3</c:v>
                </c:pt>
                <c:pt idx="170">
                  <c:v>139099.62</c:v>
                </c:pt>
                <c:pt idx="171">
                  <c:v>163057.37</c:v>
                </c:pt>
                <c:pt idx="172">
                  <c:v>183911.53</c:v>
                </c:pt>
                <c:pt idx="173">
                  <c:v>173947.37</c:v>
                </c:pt>
                <c:pt idx="174">
                  <c:v>174573.24</c:v>
                </c:pt>
                <c:pt idx="175">
                  <c:v>142125.32</c:v>
                </c:pt>
                <c:pt idx="176">
                  <c:v>141745.68</c:v>
                </c:pt>
                <c:pt idx="177">
                  <c:v>144202.18</c:v>
                </c:pt>
                <c:pt idx="178">
                  <c:v>158130.72</c:v>
                </c:pt>
                <c:pt idx="179">
                  <c:v>199853.88</c:v>
                </c:pt>
                <c:pt idx="180">
                  <c:v>187259.55</c:v>
                </c:pt>
                <c:pt idx="181">
                  <c:v>185111.44</c:v>
                </c:pt>
                <c:pt idx="182">
                  <c:v>180793.58</c:v>
                </c:pt>
                <c:pt idx="183">
                  <c:v>153907.56</c:v>
                </c:pt>
                <c:pt idx="184">
                  <c:v>164883.84</c:v>
                </c:pt>
                <c:pt idx="185">
                  <c:v>211334.4</c:v>
                </c:pt>
                <c:pt idx="186">
                  <c:v>228847.2</c:v>
                </c:pt>
                <c:pt idx="187">
                  <c:v>195096.16</c:v>
                </c:pt>
                <c:pt idx="188">
                  <c:v>197396</c:v>
                </c:pt>
                <c:pt idx="189">
                  <c:v>193540.09</c:v>
                </c:pt>
                <c:pt idx="190">
                  <c:v>200070.2</c:v>
                </c:pt>
                <c:pt idx="191">
                  <c:v>217527.87</c:v>
                </c:pt>
                <c:pt idx="192">
                  <c:v>232152.96</c:v>
                </c:pt>
                <c:pt idx="193">
                  <c:v>259671.68</c:v>
                </c:pt>
                <c:pt idx="194">
                  <c:v>223846.42</c:v>
                </c:pt>
                <c:pt idx="195">
                  <c:v>224433.54</c:v>
                </c:pt>
                <c:pt idx="196">
                  <c:v>214823.25</c:v>
                </c:pt>
                <c:pt idx="197">
                  <c:v>230364.96</c:v>
                </c:pt>
                <c:pt idx="198">
                  <c:v>224376.32</c:v>
                </c:pt>
                <c:pt idx="199">
                  <c:v>285400.29</c:v>
                </c:pt>
                <c:pt idx="200">
                  <c:v>293732.18</c:v>
                </c:pt>
                <c:pt idx="201">
                  <c:v>285262.74</c:v>
                </c:pt>
                <c:pt idx="202">
                  <c:v>308549.6</c:v>
                </c:pt>
                <c:pt idx="203">
                  <c:v>270330.45</c:v>
                </c:pt>
                <c:pt idx="204">
                  <c:v>250326.18</c:v>
                </c:pt>
                <c:pt idx="205">
                  <c:v>256335.18</c:v>
                </c:pt>
                <c:pt idx="206">
                  <c:v>266187.72</c:v>
                </c:pt>
                <c:pt idx="207">
                  <c:v>304469.55</c:v>
                </c:pt>
                <c:pt idx="208">
                  <c:v>275231.87</c:v>
                </c:pt>
                <c:pt idx="209">
                  <c:v>286573.72</c:v>
                </c:pt>
                <c:pt idx="210">
                  <c:v>288136.87</c:v>
                </c:pt>
                <c:pt idx="211">
                  <c:v>277403.68</c:v>
                </c:pt>
                <c:pt idx="212">
                  <c:v>297686.84</c:v>
                </c:pt>
                <c:pt idx="213">
                  <c:v>304910.62</c:v>
                </c:pt>
                <c:pt idx="214">
                  <c:v>334775.44</c:v>
                </c:pt>
                <c:pt idx="215">
                  <c:v>273641.68</c:v>
                </c:pt>
                <c:pt idx="216">
                  <c:v>278906.74</c:v>
                </c:pt>
                <c:pt idx="217">
                  <c:v>278935.47</c:v>
                </c:pt>
                <c:pt idx="218">
                  <c:v>278674.8</c:v>
                </c:pt>
                <c:pt idx="219">
                  <c:v>303767.04</c:v>
                </c:pt>
                <c:pt idx="220">
                  <c:v>298062.37</c:v>
                </c:pt>
                <c:pt idx="221">
                  <c:v>307967.79</c:v>
                </c:pt>
                <c:pt idx="222">
                  <c:v>263572.26</c:v>
                </c:pt>
                <c:pt idx="223">
                  <c:v>268381.08</c:v>
                </c:pt>
                <c:pt idx="224">
                  <c:v>252666.5</c:v>
                </c:pt>
                <c:pt idx="225">
                  <c:v>256462.56</c:v>
                </c:pt>
                <c:pt idx="226">
                  <c:v>260558.62</c:v>
                </c:pt>
                <c:pt idx="227">
                  <c:v>296590.64</c:v>
                </c:pt>
                <c:pt idx="228">
                  <c:v>336839.09</c:v>
                </c:pt>
                <c:pt idx="229">
                  <c:v>310614.26</c:v>
                </c:pt>
                <c:pt idx="230">
                  <c:v>304092.32</c:v>
                </c:pt>
                <c:pt idx="231">
                  <c:v>296140.1</c:v>
                </c:pt>
                <c:pt idx="232">
                  <c:v>281663.95</c:v>
                </c:pt>
                <c:pt idx="233">
                  <c:v>300636.84</c:v>
                </c:pt>
                <c:pt idx="234">
                  <c:v>335349.33</c:v>
                </c:pt>
                <c:pt idx="235">
                  <c:v>358307.64</c:v>
                </c:pt>
                <c:pt idx="236">
                  <c:v>323386.4</c:v>
                </c:pt>
                <c:pt idx="237">
                  <c:v>293333.7</c:v>
                </c:pt>
                <c:pt idx="238">
                  <c:v>292660.76</c:v>
                </c:pt>
                <c:pt idx="239">
                  <c:v>287278.24</c:v>
                </c:pt>
                <c:pt idx="240">
                  <c:v>295767</c:v>
                </c:pt>
                <c:pt idx="241">
                  <c:v>320400.99</c:v>
                </c:pt>
                <c:pt idx="242">
                  <c:v>351337.32</c:v>
                </c:pt>
                <c:pt idx="243">
                  <c:v>276617.2</c:v>
                </c:pt>
                <c:pt idx="244">
                  <c:v>257879.43</c:v>
                </c:pt>
                <c:pt idx="245">
                  <c:v>249452.52</c:v>
                </c:pt>
                <c:pt idx="246">
                  <c:v>230450.19</c:v>
                </c:pt>
                <c:pt idx="247">
                  <c:v>293336.16</c:v>
                </c:pt>
                <c:pt idx="248">
                  <c:v>293701.56</c:v>
                </c:pt>
                <c:pt idx="249">
                  <c:v>321749.76</c:v>
                </c:pt>
                <c:pt idx="250">
                  <c:v>267021.37</c:v>
                </c:pt>
                <c:pt idx="251">
                  <c:v>248311.14</c:v>
                </c:pt>
                <c:pt idx="252">
                  <c:v>241610.85</c:v>
                </c:pt>
                <c:pt idx="253">
                  <c:v>203605.71</c:v>
                </c:pt>
                <c:pt idx="254">
                  <c:v>198475.1</c:v>
                </c:pt>
                <c:pt idx="255">
                  <c:v>204435</c:v>
                </c:pt>
                <c:pt idx="256">
                  <c:v>229442.88</c:v>
                </c:pt>
                <c:pt idx="257">
                  <c:v>192068.82</c:v>
                </c:pt>
                <c:pt idx="258">
                  <c:v>189265.5</c:v>
                </c:pt>
                <c:pt idx="259">
                  <c:v>176942.7</c:v>
                </c:pt>
                <c:pt idx="260">
                  <c:v>158005.86</c:v>
                </c:pt>
                <c:pt idx="261">
                  <c:v>185844.3</c:v>
                </c:pt>
                <c:pt idx="262">
                  <c:v>195234.24</c:v>
                </c:pt>
                <c:pt idx="263">
                  <c:v>213066.89</c:v>
                </c:pt>
                <c:pt idx="264">
                  <c:v>177415.04</c:v>
                </c:pt>
                <c:pt idx="265">
                  <c:v>170466.48</c:v>
                </c:pt>
                <c:pt idx="266">
                  <c:v>166591.62</c:v>
                </c:pt>
                <c:pt idx="267">
                  <c:v>179946.6</c:v>
                </c:pt>
                <c:pt idx="268">
                  <c:v>153881.28</c:v>
                </c:pt>
                <c:pt idx="269">
                  <c:v>200037.6</c:v>
                </c:pt>
                <c:pt idx="270">
                  <c:v>203278.38</c:v>
                </c:pt>
                <c:pt idx="271">
                  <c:v>185722.16</c:v>
                </c:pt>
                <c:pt idx="272">
                  <c:v>163524.48</c:v>
                </c:pt>
                <c:pt idx="273">
                  <c:v>153500.62</c:v>
                </c:pt>
              </c:numCache>
            </c:numRef>
          </c:val>
          <c:smooth val="0"/>
          <c:extLst>
            <c:ext xmlns:c16="http://schemas.microsoft.com/office/drawing/2014/chart" uri="{C3380CC4-5D6E-409C-BE32-E72D297353CC}">
              <c16:uniqueId val="{00000001-2213-43A5-86D7-D93ED0EB65E5}"/>
            </c:ext>
          </c:extLst>
        </c:ser>
        <c:marker val="1"/>
        <c:axId val="-1414710774"/>
        <c:axId val="-839667403"/>
      </c:lineChart>
      <c:catAx>
        <c:axId val="-1414710774"/>
        <c:scaling>
          <c:orientation val="minMax"/>
        </c:scaling>
        <c:delete val="0"/>
        <c:axPos val="b"/>
        <c:numFmt formatCode="General" sourceLinked="1"/>
        <c:majorTickMark val="out"/>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p>
        </c:txPr>
        <c:crossAx val="-839667403"/>
        <c:crosses val="autoZero"/>
        <c:auto val="1"/>
        <c:lblOffset val="100"/>
        <c:noMultiLvlLbl val="0"/>
      </c:catAx>
      <c:valAx>
        <c:axId val="-839667403"/>
        <c:scaling>
          <c:orientation val="minMax"/>
        </c:scaling>
        <c:delete val="0"/>
        <c:axPos val="l"/>
        <c:title>
          <c:tx>
            <c:rich>
              <a:bodyPr vert="horz" rot="-5400000"/>
              <a:lstStyle/>
              <a:p>
                <a:pPr algn="ctr">
                  <a:defRPr/>
                </a:pPr>
                <a:r>
                  <a:rPr lang="en-US" sz="1000" b="0" i="0" u="none" baseline="0">
                    <a:solidFill>
                      <a:schemeClr val="tx1">
                        <a:lumMod val="65000"/>
                        <a:lumOff val="35000"/>
                      </a:schemeClr>
                    </a:solidFill>
                    <a:latin typeface="+mn-lt"/>
                    <a:ea typeface="+mn-ea"/>
                    <a:cs typeface="+mn-cs"/>
                  </a:rPr>
                  <a:t>Impressions</a:t>
                </a:r>
              </a:p>
            </c:rich>
          </c:tx>
          <c:layout>
            <c:manualLayout>
              <c:xMode val="edge"/>
              <c:yMode val="edge"/>
              <c:x val="0.958"/>
              <c:y val="0.3595"/>
            </c:manualLayout>
          </c:layout>
          <c:overlay val="0"/>
          <c:spPr>
            <a:noFill/>
            <a:ln w="6350">
              <a:noFill/>
            </a:ln>
          </c:spPr>
        </c:title>
        <c:numFmt formatCode="General" sourceLinked="1"/>
        <c:majorTickMark val="out"/>
        <c:minorTickMark val="none"/>
        <c:tickLblPos val="nextTo"/>
        <c:spPr>
          <a:noFill/>
          <a:ln w="6350">
            <a:noFill/>
          </a:ln>
        </c:spPr>
        <c:txPr>
          <a:bodyPr/>
          <a:lstStyle/>
          <a:p>
            <a:pPr>
              <a:defRPr lang="en-US" sz="900" b="0" i="0" u="none" baseline="0">
                <a:solidFill>
                  <a:schemeClr val="tx1">
                    <a:lumMod val="65000"/>
                    <a:lumOff val="35000"/>
                  </a:schemeClr>
                </a:solidFill>
                <a:latin typeface="+mn-lt"/>
                <a:ea typeface="+mn-ea"/>
                <a:cs typeface="+mn-cs"/>
              </a:defRPr>
            </a:pPr>
          </a:p>
        </c:txPr>
        <c:crossAx val="-1414710774"/>
        <c:crosses val="max"/>
        <c:crossBetween val="between"/>
      </c:valAx>
      <c:catAx>
        <c:axId val="1052731721"/>
        <c:scaling>
          <c:orientation val="minMax"/>
        </c:scaling>
        <c:delete val="1"/>
        <c:axPos val="b"/>
        <c:majorTickMark val="out"/>
        <c:minorTickMark val="none"/>
        <c:tickLblPos val="nextTo"/>
        <c:spPr>
          <a:ln w="6350" cap="flat" cmpd="sng"/>
        </c:spPr>
        <c:crossAx val="-534162343"/>
        <c:crosses val="autoZero"/>
        <c:auto val="1"/>
        <c:lblOffset val="100"/>
        <c:noMultiLvlLbl val="0"/>
      </c:catAx>
      <c:valAx>
        <c:axId val="-534162343"/>
        <c:scaling>
          <c:orientation val="minMax"/>
        </c:scaling>
        <c:delete val="0"/>
        <c:axPos val="l"/>
        <c:numFmt formatCode="General" sourceLinked="1"/>
        <c:majorTickMark val="out"/>
        <c:minorTickMark val="none"/>
        <c:tickLblPos val="nextTo"/>
        <c:spPr>
          <a:noFill/>
          <a:ln w="6350">
            <a:noFill/>
          </a:ln>
        </c:spPr>
        <c:txPr>
          <a:bodyPr/>
          <a:lstStyle/>
          <a:p>
            <a:pPr>
              <a:defRPr lang="en-US" sz="900" b="0" i="0" u="none" baseline="0">
                <a:solidFill>
                  <a:schemeClr val="tx1">
                    <a:lumMod val="65000"/>
                    <a:lumOff val="35000"/>
                  </a:schemeClr>
                </a:solidFill>
                <a:latin typeface="+mn-lt"/>
                <a:ea typeface="+mn-ea"/>
                <a:cs typeface="+mn-cs"/>
              </a:defRPr>
            </a:pPr>
          </a:p>
        </c:txPr>
        <c:crossAx val="1052731721"/>
        <c:crosses val="autoZero"/>
        <c:crossBetween val="between"/>
      </c:valAx>
      <c:spPr>
        <a:noFill/>
        <a:ln w="6350">
          <a:noFill/>
        </a:ln>
      </c:spPr>
    </c:plotArea>
    <c:plotVisOnly val="1"/>
    <c:dispBlanksAs val="gap"/>
    <c:showDLblsOverMax val="0"/>
  </c:chart>
  <c:spPr>
    <a:solidFill>
      <a:schemeClr val="bg1"/>
    </a:solidFill>
    <a:ln w="9525" cap="flat" cmpd="sng">
      <a:solidFill>
        <a:schemeClr val="tx1">
          <a:lumMod val="15000"/>
          <a:lumOff val="85000"/>
        </a:schemeClr>
      </a:solidFill>
      <a:round/>
    </a:ln>
  </c:spPr>
  <c:extLst>
    <c:ext xmlns:c14="http://schemas.microsoft.com/office/drawing/2007/8/2/chart" uri="{781A3756-C4B2-4CAC-9D66-4F8BD8637D16}">
      <c14:pivotOptions>
        <c14:dropZoneFilter val="1"/>
        <c14:dropZoneCategories val="1"/>
        <c14:dropZoneData val="1"/>
        <c14:dropZoneSeries val="0"/>
        <c14:dropZonesVisible val="0"/>
      </c14:pivotOptions>
    </c:ext>
  </c:extLst>
</c:chartSpace>
</file>

<file path=xl/charts/color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_rels/drawing2.xml.rels><?xml version="1.0" encoding="UTF-8" standalone="yes"?><Relationships xmlns="http://schemas.openxmlformats.org/package/2006/relationships"><Relationship Id="rId1" Type="http://schemas.openxmlformats.org/officeDocument/2006/relationships/chart" Target="../charts/chart2.xml" /><Relationship Id="rId2" Type="http://schemas.openxmlformats.org/officeDocument/2006/relationships/chart" Target="../charts/chart3.xml" /></Relationships>
</file>

<file path=xl/drawings/_rels/drawing3.xml.rels><?xml version="1.0" encoding="UTF-8" standalone="yes"?><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552450</xdr:colOff>
      <xdr:row>4</xdr:row>
      <xdr:rowOff>4762</xdr:rowOff>
    </xdr:from>
    <xdr:to>
      <xdr:col>18</xdr:col>
      <xdr:colOff>552450</xdr:colOff>
      <xdr:row>29</xdr:row>
      <xdr:rowOff>60960</xdr:rowOff>
    </xdr:to>
    <xdr:graphicFrame macro="">
      <xdr:nvGraphicFramePr>
        <xdr:cNvPr id="2" name="Chart 1"/>
        <xdr:cNvGraphicFramePr/>
      </xdr:nvGraphicFramePr>
      <xdr:xfrm>
        <a:off x="3962400" y="857250"/>
        <a:ext cx="8915400" cy="4343400"/>
      </xdr:xfrm>
      <a:graphic>
        <a:graphicData uri="http://schemas.openxmlformats.org/drawingml/2006/chart">
          <c:chart xmlns:c="http://schemas.openxmlformats.org/drawingml/2006/chart"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129540</xdr:colOff>
      <xdr:row>0</xdr:row>
      <xdr:rowOff>0</xdr:rowOff>
    </xdr:from>
    <xdr:to>
      <xdr:col>18</xdr:col>
      <xdr:colOff>579120</xdr:colOff>
      <xdr:row>43</xdr:row>
      <xdr:rowOff>0</xdr:rowOff>
    </xdr:to>
    <xdr:graphicFrame macro="">
      <xdr:nvGraphicFramePr>
        <xdr:cNvPr id="7" name="Chart 6"/>
        <xdr:cNvGraphicFramePr/>
      </xdr:nvGraphicFramePr>
      <xdr:xfrm>
        <a:off x="14077950" y="0"/>
        <a:ext cx="7981950" cy="7372350"/>
      </xdr:xfrm>
      <a:graphic>
        <a:graphicData uri="http://schemas.openxmlformats.org/drawingml/2006/chart">
          <c:chart xmlns:c="http://schemas.openxmlformats.org/drawingml/2006/chart" r:id="rId1"/>
        </a:graphicData>
      </a:graphic>
    </xdr:graphicFrame>
    <xdr:clientData/>
  </xdr:twoCellAnchor>
  <xdr:twoCellAnchor>
    <xdr:from>
      <xdr:col>4</xdr:col>
      <xdr:colOff>0</xdr:colOff>
      <xdr:row>0</xdr:row>
      <xdr:rowOff>0</xdr:rowOff>
    </xdr:from>
    <xdr:to>
      <xdr:col>11</xdr:col>
      <xdr:colOff>129540</xdr:colOff>
      <xdr:row>43</xdr:row>
      <xdr:rowOff>0</xdr:rowOff>
    </xdr:to>
    <xdr:graphicFrame macro="">
      <xdr:nvGraphicFramePr>
        <xdr:cNvPr id="8" name="Chart 7"/>
        <xdr:cNvGraphicFramePr/>
      </xdr:nvGraphicFramePr>
      <xdr:xfrm>
        <a:off x="6505575" y="0"/>
        <a:ext cx="7572375" cy="7372350"/>
      </xdr:xfrm>
      <a:graphic>
        <a:graphicData uri="http://schemas.openxmlformats.org/drawingml/2006/chart">
          <c:chart xmlns:c="http://schemas.openxmlformats.org/drawingml/2006/chart" r:id="rId2"/>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12</xdr:col>
      <xdr:colOff>0</xdr:colOff>
      <xdr:row>1</xdr:row>
      <xdr:rowOff>161925</xdr:rowOff>
    </xdr:from>
    <xdr:to>
      <xdr:col>21</xdr:col>
      <xdr:colOff>723901</xdr:colOff>
      <xdr:row>18</xdr:row>
      <xdr:rowOff>152400</xdr:rowOff>
    </xdr:to>
    <xdr:graphicFrame macro="">
      <xdr:nvGraphicFramePr>
        <xdr:cNvPr id="2" name="Chart 1"/>
        <xdr:cNvGraphicFramePr/>
      </xdr:nvGraphicFramePr>
      <xdr:xfrm>
        <a:off x="12001500" y="333375"/>
        <a:ext cx="8610600" cy="2905125"/>
      </xdr:xfrm>
      <a:graphic>
        <a:graphicData uri="http://schemas.openxmlformats.org/drawingml/2006/chart">
          <c:chart xmlns:c="http://schemas.openxmlformats.org/drawingml/2006/chart" r:id="rId1"/>
        </a:graphicData>
      </a:graphic>
    </xdr:graphicFrame>
    <xdr:clientData/>
  </xdr:twoCellAnchor>
  <xdr:twoCellAnchor editAs="oneCell">
    <xdr:from>
      <xdr:col>21</xdr:col>
      <xdr:colOff>723900</xdr:colOff>
      <xdr:row>1</xdr:row>
      <xdr:rowOff>152400</xdr:rowOff>
    </xdr:from>
    <xdr:to>
      <xdr:col>24</xdr:col>
      <xdr:colOff>238125</xdr:colOff>
      <xdr:row>15</xdr:row>
      <xdr:rowOff>152400</xdr:rowOff>
    </xdr:to>
    <mc:AlternateContent xmlns:mc="http://schemas.openxmlformats.org/markup-compatibility/2006" xmlns:a14="http://schemas.microsoft.com/office/drawing/2010/main">
      <mc:Choice Requires="a14">
        <xdr:graphicFrame macro="">
          <xdr:nvGraphicFramePr>
            <xdr:cNvPr id="3" name="Level1">
              <a:extLst>
                <a:ext uri="{FF2B5EF4-FFF2-40B4-BE49-F238E27FC236}">
                  <a16:creationId xmlns:a16="http://schemas.microsoft.com/office/drawing/2014/main" id="{27166D8E-3666-431F-B859-3156951B437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mlns="">
        <xdr:sp macro="" textlink="">
          <xdr:nvSpPr>
            <xdr:cNvPr id="0" name=""/>
            <xdr:cNvSpPr>
              <a:spLocks noTextEdit="1"/>
            </xdr:cNvSpPr>
          </xdr:nvSpPr>
          <xdr:spPr>
            <a:xfrm>
              <a:off x="181927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276225</xdr:colOff>
      <xdr:row>1</xdr:row>
      <xdr:rowOff>152400</xdr:rowOff>
    </xdr:from>
    <xdr:to>
      <xdr:col>26</xdr:col>
      <xdr:colOff>561975</xdr:colOff>
      <xdr:row>15</xdr:row>
      <xdr:rowOff>152400</xdr:rowOff>
    </xdr:to>
    <mc:AlternateContent xmlns:mc="http://schemas.openxmlformats.org/markup-compatibility/2006" xmlns:a14="http://schemas.microsoft.com/office/drawing/2010/main">
      <mc:Choice Requires="a14">
        <xdr:graphicFrame macro="">
          <xdr:nvGraphicFramePr>
            <xdr:cNvPr id="4" name="Level2">
              <a:extLst>
                <a:ext uri="{FF2B5EF4-FFF2-40B4-BE49-F238E27FC236}">
                  <a16:creationId xmlns:a16="http://schemas.microsoft.com/office/drawing/2014/main" id="{7864706F-A4E3-43F6-B5F2-38B85988345D}"/>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mlns="">
        <xdr:sp macro="" textlink="">
          <xdr:nvSpPr>
            <xdr:cNvPr id="0" name=""/>
            <xdr:cNvSpPr>
              <a:spLocks noTextEdit="1"/>
            </xdr:cNvSpPr>
          </xdr:nvSpPr>
          <xdr:spPr>
            <a:xfrm>
              <a:off x="200596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Relationships xmlns="http://schemas.openxmlformats.org/package/2006/relationships"><Relationship Id="rId1" Type="http://schemas.openxmlformats.org/officeDocument/2006/relationships/externalLinkPath" Target="file:///C:\Users\KavyaBhat\Downloads\model_reports (86).xlsx" TargetMode="External" /><Relationship Id="rId2" Type="http://schemas.openxmlformats.org/officeDocument/2006/relationships/pivotCacheRecords" Target="pivotCacheRecords1.xml" /></Relationships>
</file>

<file path=xl/pivotCache/_rels/pivotCacheDefinition2.xml.rels><?xml version="1.0" encoding="UTF-8" standalone="yes"?><Relationships xmlns="http://schemas.openxmlformats.org/package/2006/relationships"><Relationship Id="rId1" Type="http://schemas.openxmlformats.org/officeDocument/2006/relationships/externalLinkPath" Target="Summary files\Final\Fotoable Prelim Model Summary - KPI App R Rate.xlsx" TargetMode="External" /><Relationship Id="rId2" Type="http://schemas.openxmlformats.org/officeDocument/2006/relationships/pivotCacheRecords" Target="pivotCacheRecords2.xml" /></Relationships>
</file>

<file path=xl/pivotCache/_rels/pivotCacheDefinition3.xml.rels><?xml version="1.0" encoding="UTF-8" standalone="yes"?><Relationships xmlns="http://schemas.openxmlformats.org/package/2006/relationships"><Relationship Id="rId1" Type="http://schemas.openxmlformats.org/officeDocument/2006/relationships/pivotCacheRecords" Target="pivotCacheRecords3.xml" /></Relationships>
</file>

<file path=xl/pivotCache/pivotCacheDefinition1.xml><?xml version="1.0" encoding="utf-8"?>
<pivotCacheDefinition xmlns="http://schemas.openxmlformats.org/spreadsheetml/2006/main" xmlns:r="http://schemas.openxmlformats.org/officeDocument/2006/relationships" r:id="rId2" createdVersion="8" refreshedVersion="8" minRefreshableVersion="3" refreshedBy="Kavya Bhat" refreshedDate="44908.55727025463" recordCount="13974">
  <cacheSource type="worksheet">
    <worksheetSource ref="A12:J13986" sheet="Model Decomp" r:id="rId1"/>
  </cacheSource>
  <cacheFields count="10">
    <cacheField name="Level 1" numFmtId="0">
      <sharedItems containsBlank="1" count="0"/>
    </cacheField>
    <cacheField name="Level 2" numFmtId="0">
      <sharedItems containsBlank="1" count="0"/>
    </cacheField>
    <cacheField name="Level 3" numFmtId="0">
      <sharedItems containsBlank="1" count="0"/>
    </cacheField>
    <cacheField name="Level 4" numFmtId="0">
      <sharedItems containsSemiMixedTypes="0" containsString="0" containsBlank="1" containsMixedTypes="1" count="0"/>
    </cacheField>
    <cacheField name="Level 5" numFmtId="0">
      <sharedItems containsSemiMixedTypes="0" containsString="0" containsBlank="1" containsMixedTypes="1" count="0"/>
    </cacheField>
    <cacheField name="Level 6" numFmtId="0">
      <sharedItems containsSemiMixedTypes="0" containsString="0" containsBlank="1" containsMixedTypes="1" count="0"/>
    </cacheField>
    <cacheField name="Measure" numFmtId="0">
      <sharedItems count="51">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Bug_fix"/>
        <s v="Seas"/>
        <s v="force_update_2021"/>
        <s v="force_update_2022"/>
        <s v="hot_update_2021"/>
        <s v="hot_update_2022"/>
        <s v="Week_Mon_2021"/>
        <s v="Week_Mon_2022"/>
        <s v="NM_Basic_Activities1"/>
        <s v="NM_Basic_Activities2"/>
        <s v="NM_Basic_Activities3"/>
        <s v="NM_Basic_Activities4"/>
        <s v="NM_Basic_Activities4_V2"/>
        <s v="NM_Basic_Activities5"/>
        <s v="NM_Basic_Activities6"/>
        <s v="NM_Advanced_activities1"/>
        <s v="NM_Advanced_activities2"/>
        <s v="NM_Advanced_activities3"/>
        <s v="NM_Advanced_activities4"/>
        <s v="NM_Advanced_activities5"/>
        <s v="hot_update_2022_dip"/>
        <s v="hot_update_2022_PU1"/>
        <s v="hot_update_2022_PU2"/>
        <s v="hot_update_2022_PU3"/>
        <s v="hot_update_2022_PU4"/>
        <s v="hot_update_2022_PU5"/>
        <s v="hot_update_Oct14th"/>
        <s v="Intercept"/>
        <s v="App_retention"/>
        <s v="Predicted_App_retention"/>
      </sharedItems>
    </cacheField>
    <cacheField name="Region" numFmtId="0">
      <sharedItems count="0"/>
    </cacheField>
    <cacheField name="Date" numFmtId="164">
      <sharedItems containsSemiMixedTypes="0" containsNonDate="0" containsDate="1" containsString="0" minDate="2021-07-01T00:00:00" maxDate="2022-04-01T00:00:00" count="274">
        <d v="2021-07-01T00:00:00.000"/>
        <d v="2021-07-02T00:00:00.000"/>
        <d v="2021-07-03T00:00:00.000"/>
        <d v="2021-07-04T00:00:00.000"/>
        <d v="2021-07-05T00:00:00.000"/>
        <d v="2021-07-06T00:00:00.000"/>
        <d v="2021-07-07T00:00:00.000"/>
        <d v="2021-07-08T00:00:00.000"/>
        <d v="2021-07-09T00:00:00.000"/>
        <d v="2021-07-10T00:00:00.000"/>
        <d v="2021-07-11T00:00:00.000"/>
        <d v="2021-07-12T00:00:00.000"/>
        <d v="2021-07-13T00:00:00.000"/>
        <d v="2021-07-14T00:00:00.000"/>
        <d v="2021-07-15T00:00:00.000"/>
        <d v="2021-07-16T00:00:00.000"/>
        <d v="2021-07-17T00:00:00.000"/>
        <d v="2021-07-18T00:00:00.000"/>
        <d v="2021-07-19T00:00:00.000"/>
        <d v="2021-07-20T00:00:00.000"/>
        <d v="2021-07-21T00:00:00.000"/>
        <d v="2021-07-22T00:00:00.000"/>
        <d v="2021-07-23T00:00:00.000"/>
        <d v="2021-07-24T00:00:00.000"/>
        <d v="2021-07-25T00:00:00.000"/>
        <d v="2021-07-26T00:00:00.000"/>
        <d v="2021-07-27T00:00:00.000"/>
        <d v="2021-07-28T00:00:00.000"/>
        <d v="2021-07-29T00:00:00.000"/>
        <d v="2021-07-30T00:00:00.000"/>
        <d v="2021-07-31T00:00:00.000"/>
        <d v="2021-08-01T00:00:00.000"/>
        <d v="2021-08-02T00:00:00.000"/>
        <d v="2021-08-03T00:00:00.000"/>
        <d v="2021-08-04T00:00:00.000"/>
        <d v="2021-08-05T00:00:00.000"/>
        <d v="2021-08-06T00:00:00.000"/>
        <d v="2021-08-07T00:00:00.000"/>
        <d v="2021-08-08T00:00:00.000"/>
        <d v="2021-08-09T00:00:00.000"/>
        <d v="2021-08-10T00:00:00.000"/>
        <d v="2021-08-11T00:00:00.000"/>
        <d v="2021-08-12T00:00:00.000"/>
        <d v="2021-08-13T00:00:00.000"/>
        <d v="2021-08-14T00:00:00.000"/>
        <d v="2021-08-15T00:00:00.000"/>
        <d v="2021-08-16T00:00:00.000"/>
        <d v="2021-08-17T00:00:00.000"/>
        <d v="2021-08-18T00:00:00.000"/>
        <d v="2021-08-19T00:00:00.000"/>
        <d v="2021-08-20T00:00:00.000"/>
        <d v="2021-08-21T00:00:00.000"/>
        <d v="2021-08-22T00:00:00.000"/>
        <d v="2021-08-23T00:00:00.000"/>
        <d v="2021-08-24T00:00:00.000"/>
        <d v="2021-08-25T00:00:00.000"/>
        <d v="2021-08-26T00:00:00.000"/>
        <d v="2021-08-27T00:00:00.000"/>
        <d v="2021-08-28T00:00:00.000"/>
        <d v="2021-08-29T00:00:00.000"/>
        <d v="2021-08-30T00:00:00.000"/>
        <d v="2021-08-31T00:00:00.000"/>
        <d v="2021-09-01T00:00:00.000"/>
        <d v="2021-09-02T00:00:00.000"/>
        <d v="2021-09-03T00:00:00.000"/>
        <d v="2021-09-04T00:00:00.000"/>
        <d v="2021-09-05T00:00:00.000"/>
        <d v="2021-09-06T00:00:00.000"/>
        <d v="2021-09-07T00:00:00.000"/>
        <d v="2021-09-08T00:00:00.000"/>
        <d v="2021-09-09T00:00:00.000"/>
        <d v="2021-09-10T00:00:00.000"/>
        <d v="2021-09-11T00:00:00.000"/>
        <d v="2021-09-12T00:00:00.000"/>
        <d v="2021-09-13T00:00:00.000"/>
        <d v="2021-09-14T00:00:00.000"/>
        <d v="2021-09-15T00:00:00.000"/>
        <d v="2021-09-16T00:00:00.000"/>
        <d v="2021-09-17T00:00:00.000"/>
        <d v="2021-09-18T00:00:00.000"/>
        <d v="2021-09-19T00:00:00.000"/>
        <d v="2021-09-20T00:00:00.000"/>
        <d v="2021-09-21T00:00:00.000"/>
        <d v="2021-09-22T00:00:00.000"/>
        <d v="2021-09-23T00:00:00.000"/>
        <d v="2021-09-24T00:00:00.000"/>
        <d v="2021-09-25T00:00:00.000"/>
        <d v="2021-09-26T00:00:00.000"/>
        <d v="2021-09-27T00:00:00.000"/>
        <d v="2021-09-28T00:00:00.000"/>
        <d v="2021-09-29T00:00:00.000"/>
        <d v="2021-09-30T00:00:00.000"/>
        <d v="2021-10-01T00:00:00.000"/>
        <d v="2021-10-02T00:00:00.000"/>
        <d v="2021-10-03T00:00:00.000"/>
        <d v="2021-10-04T00:00:00.000"/>
        <d v="2021-10-05T00:00:00.000"/>
        <d v="2021-10-06T00:00:00.000"/>
        <d v="2021-10-07T00:00:00.000"/>
        <d v="2021-10-08T00:00:00.000"/>
        <d v="2021-10-09T00:00:00.000"/>
        <d v="2021-10-10T00:00:00.000"/>
        <d v="2021-10-11T00:00:00.000"/>
        <d v="2021-10-12T00:00:00.000"/>
        <d v="2021-10-13T00:00:00.000"/>
        <d v="2021-10-14T00:00:00.000"/>
        <d v="2021-10-15T00:00:00.000"/>
        <d v="2021-10-16T00:00:00.000"/>
        <d v="2021-10-17T00:00:00.000"/>
        <d v="2021-10-18T00:00:00.000"/>
        <d v="2021-10-19T00:00:00.000"/>
        <d v="2021-10-20T00:00:00.000"/>
        <d v="2021-10-21T00:00:00.000"/>
        <d v="2021-10-22T00:00:00.000"/>
        <d v="2021-10-23T00:00:00.000"/>
        <d v="2021-10-24T00:00:00.000"/>
        <d v="2021-10-25T00:00:00.000"/>
        <d v="2021-10-26T00:00:00.000"/>
        <d v="2021-10-27T00:00:00.000"/>
        <d v="2021-10-28T00:00:00.000"/>
        <d v="2021-10-29T00:00:00.000"/>
        <d v="2021-10-30T00:00:00.000"/>
        <d v="2021-10-31T00:00:00.000"/>
        <d v="2021-11-01T00:00:00.000"/>
        <d v="2021-11-02T00:00:00.000"/>
        <d v="2021-11-03T00:00:00.000"/>
        <d v="2021-11-04T00:00:00.000"/>
        <d v="2021-11-05T00:00:00.000"/>
        <d v="2021-11-06T00:00:00.000"/>
        <d v="2021-11-07T00:00:00.000"/>
        <d v="2021-11-08T00:00:00.000"/>
        <d v="2021-11-09T00:00:00.000"/>
        <d v="2021-11-10T00:00:00.000"/>
        <d v="2021-11-11T00:00:00.000"/>
        <d v="2021-11-12T00:00:00.000"/>
        <d v="2021-11-13T00:00:00.000"/>
        <d v="2021-11-14T00:00:00.000"/>
        <d v="2021-11-15T00:00:00.000"/>
        <d v="2021-11-16T00:00:00.000"/>
        <d v="2021-11-17T00:00:00.000"/>
        <d v="2021-11-18T00:00:00.000"/>
        <d v="2021-11-19T00:00:00.000"/>
        <d v="2021-11-20T00:00:00.000"/>
        <d v="2021-11-21T00:00:00.000"/>
        <d v="2021-11-22T00:00:00.000"/>
        <d v="2021-11-23T00:00:00.000"/>
        <d v="2021-11-24T00:00:00.000"/>
        <d v="2021-11-25T00:00:00.000"/>
        <d v="2021-11-26T00:00:00.000"/>
        <d v="2021-11-27T00:00:00.000"/>
        <d v="2021-11-28T00:00:00.000"/>
        <d v="2021-11-29T00:00:00.000"/>
        <d v="2021-11-30T00:00:00.000"/>
        <d v="2021-12-01T00:00:00.000"/>
        <d v="2021-12-02T00:00:00.000"/>
        <d v="2021-12-03T00:00:00.000"/>
        <d v="2021-12-04T00:00:00.000"/>
        <d v="2021-12-05T00:00:00.000"/>
        <d v="2021-12-06T00:00:00.000"/>
        <d v="2021-12-07T00:00:00.000"/>
        <d v="2021-12-08T00:00:00.000"/>
        <d v="2021-12-09T00:00:00.000"/>
        <d v="2021-12-10T00:00:00.000"/>
        <d v="2021-12-11T00:00:00.000"/>
        <d v="2021-12-12T00:00:00.000"/>
        <d v="2021-12-13T00:00:00.000"/>
        <d v="2021-12-14T00:00:00.000"/>
        <d v="2021-12-15T00:00:00.000"/>
        <d v="2021-12-16T00:00:00.000"/>
        <d v="2021-12-17T00:00:00.000"/>
        <d v="2021-12-18T00:00:00.000"/>
        <d v="2021-12-19T00:00:00.000"/>
        <d v="2021-12-20T00:00:00.000"/>
        <d v="2021-12-21T00:00:00.000"/>
        <d v="2021-12-22T00:00:00.000"/>
        <d v="2021-12-23T00:00:00.000"/>
        <d v="2021-12-24T00:00:00.000"/>
        <d v="2021-12-25T00:00:00.000"/>
        <d v="2021-12-26T00:00:00.000"/>
        <d v="2021-12-27T00:00:00.000"/>
        <d v="2021-12-28T00:00:00.000"/>
        <d v="2021-12-29T00:00:00.000"/>
        <d v="2021-12-30T00:00:00.000"/>
        <d v="2021-12-31T00:00:00.000"/>
        <d v="2022-01-01T00:00:00.000"/>
        <d v="2022-01-02T00:00:00.000"/>
        <d v="2022-01-03T00:00:00.000"/>
        <d v="2022-01-04T00:00:00.000"/>
        <d v="2022-01-05T00:00:00.000"/>
        <d v="2022-01-06T00:00:00.000"/>
        <d v="2022-01-07T00:00:00.000"/>
        <d v="2022-01-08T00:00:00.000"/>
        <d v="2022-01-09T00:00:00.000"/>
        <d v="2022-01-10T00:00:00.000"/>
        <d v="2022-01-11T00:00:00.000"/>
        <d v="2022-01-12T00:00:00.000"/>
        <d v="2022-01-13T00:00:00.000"/>
        <d v="2022-01-14T00:00:00.000"/>
        <d v="2022-01-15T00:00:00.000"/>
        <d v="2022-01-16T00:00:00.000"/>
        <d v="2022-01-17T00:00:00.000"/>
        <d v="2022-01-18T00:00:00.000"/>
        <d v="2022-01-19T00:00:00.000"/>
        <d v="2022-01-20T00:00:00.000"/>
        <d v="2022-01-21T00:00:00.000"/>
        <d v="2022-01-22T00:00:00.000"/>
        <d v="2022-01-23T00:00:00.000"/>
        <d v="2022-01-24T00:00:00.000"/>
        <d v="2022-01-25T00:00:00.000"/>
        <d v="2022-01-26T00:00:00.000"/>
        <d v="2022-01-27T00:00:00.000"/>
        <d v="2022-01-28T00:00:00.000"/>
        <d v="2022-01-29T00:00:00.000"/>
        <d v="2022-01-30T00:00:00.000"/>
        <d v="2022-01-31T00:00:00.000"/>
        <d v="2022-02-01T00:00:00.000"/>
        <d v="2022-02-02T00:00:00.000"/>
        <d v="2022-02-03T00:00:00.000"/>
        <d v="2022-02-04T00:00:00.000"/>
        <d v="2022-02-05T00:00:00.000"/>
        <d v="2022-02-06T00:00:00.000"/>
        <d v="2022-02-07T00:00:00.000"/>
        <d v="2022-02-08T00:00:00.000"/>
        <d v="2022-02-09T00:00:00.000"/>
        <d v="2022-02-10T00:00:00.000"/>
        <d v="2022-02-11T00:00:00.000"/>
        <d v="2022-02-12T00:00:00.000"/>
        <d v="2022-02-13T00:00:00.000"/>
        <d v="2022-02-14T00:00:00.000"/>
        <d v="2022-02-15T00:00:00.000"/>
        <d v="2022-02-16T00:00:00.000"/>
        <d v="2022-02-17T00:00:00.000"/>
        <d v="2022-02-18T00:00:00.000"/>
        <d v="2022-02-19T00:00:00.000"/>
        <d v="2022-02-20T00:00:00.000"/>
        <d v="2022-02-21T00:00:00.000"/>
        <d v="2022-02-22T00:00:00.000"/>
        <d v="2022-02-23T00:00:00.000"/>
        <d v="2022-02-24T00:00:00.000"/>
        <d v="2022-02-25T00:00:00.000"/>
        <d v="2022-02-26T00:00:00.000"/>
        <d v="2022-02-27T00:00:00.000"/>
        <d v="2022-02-28T00:00:00.000"/>
        <d v="2022-03-01T00:00:00.000"/>
        <d v="2022-03-02T00:00:00.000"/>
        <d v="2022-03-03T00:00:00.000"/>
        <d v="2022-03-04T00:00:00.000"/>
        <d v="2022-03-05T00:00:00.000"/>
        <d v="2022-03-06T00:00:00.000"/>
        <d v="2022-03-07T00:00:00.000"/>
        <d v="2022-03-08T00:00:00.000"/>
        <d v="2022-03-09T00:00:00.000"/>
        <d v="2022-03-10T00:00:00.000"/>
        <d v="2022-03-11T00:00:00.000"/>
        <d v="2022-03-12T00:00:00.000"/>
        <d v="2022-03-13T00:00:00.000"/>
        <d v="2022-03-14T00:00:00.000"/>
        <d v="2022-03-15T00:00:00.000"/>
        <d v="2022-03-16T00:00:00.000"/>
        <d v="2022-03-17T00:00:00.000"/>
        <d v="2022-03-18T00:00:00.000"/>
        <d v="2022-03-19T00:00:00.000"/>
        <d v="2022-03-20T00:00:00.000"/>
        <d v="2022-03-21T00:00:00.000"/>
        <d v="2022-03-22T00:00:00.000"/>
        <d v="2022-03-23T00:00:00.000"/>
        <d v="2022-03-24T00:00:00.000"/>
        <d v="2022-03-25T00:00:00.000"/>
        <d v="2022-03-26T00:00:00.000"/>
        <d v="2022-03-27T00:00:00.000"/>
        <d v="2022-03-28T00:00:00.000"/>
        <d v="2022-03-29T00:00:00.000"/>
        <d v="2022-03-30T00:00:00.000"/>
        <d v="2022-03-31T00:00:00.000"/>
      </sharedItems>
    </cacheField>
    <cacheField name="Decomp" numFmtId="0">
      <sharedItems containsSemiMixedTypes="0" containsString="0" containsNumber="1" count="0"/>
    </cacheField>
  </cacheFields>
</pivotCacheDefinition>
</file>

<file path=xl/pivotCache/pivotCacheDefinition2.xml><?xml version="1.0" encoding="utf-8"?>
<pivotCacheDefinition xmlns="http://schemas.openxmlformats.org/spreadsheetml/2006/main" xmlns:r="http://schemas.openxmlformats.org/officeDocument/2006/relationships" r:id="rId2" createdVersion="8" refreshedVersion="8" minRefreshableVersion="3" refreshedBy="Kavya Bhat" refreshedDate="44907.65404814815" recordCount="7672">
  <cacheSource type="worksheet">
    <worksheetSource name="Fotoable_raw_data" sheet="" r:id="rId1"/>
  </cacheSource>
  <cacheFields count="6">
    <cacheField name="Date" numFmtId="14">
      <sharedItems containsSemiMixedTypes="0" containsNonDate="0" containsDate="1" containsString="0" minDate="2021-07-01T00:00:00" maxDate="2022-04-01T00:00:00" count="274">
        <d v="2021-07-01T00:00:00.000"/>
        <d v="2021-07-02T00:00:00.000"/>
        <d v="2021-07-03T00:00:00.000"/>
        <d v="2021-07-04T00:00:00.000"/>
        <d v="2021-07-05T00:00:00.000"/>
        <d v="2021-07-06T00:00:00.000"/>
        <d v="2021-07-07T00:00:00.000"/>
        <d v="2021-07-08T00:00:00.000"/>
        <d v="2021-07-09T00:00:00.000"/>
        <d v="2021-07-10T00:00:00.000"/>
        <d v="2021-07-11T00:00:00.000"/>
        <d v="2021-07-12T00:00:00.000"/>
        <d v="2021-07-13T00:00:00.000"/>
        <d v="2021-07-14T00:00:00.000"/>
        <d v="2021-07-15T00:00:00.000"/>
        <d v="2021-07-16T00:00:00.000"/>
        <d v="2021-07-17T00:00:00.000"/>
        <d v="2021-07-18T00:00:00.000"/>
        <d v="2021-07-19T00:00:00.000"/>
        <d v="2021-07-20T00:00:00.000"/>
        <d v="2021-07-21T00:00:00.000"/>
        <d v="2021-07-22T00:00:00.000"/>
        <d v="2021-07-23T00:00:00.000"/>
        <d v="2021-07-24T00:00:00.000"/>
        <d v="2021-07-25T00:00:00.000"/>
        <d v="2021-07-26T00:00:00.000"/>
        <d v="2021-07-27T00:00:00.000"/>
        <d v="2021-07-28T00:00:00.000"/>
        <d v="2021-07-29T00:00:00.000"/>
        <d v="2021-07-30T00:00:00.000"/>
        <d v="2021-07-31T00:00:00.000"/>
        <d v="2021-08-01T00:00:00.000"/>
        <d v="2021-08-02T00:00:00.000"/>
        <d v="2021-08-03T00:00:00.000"/>
        <d v="2021-08-04T00:00:00.000"/>
        <d v="2021-08-05T00:00:00.000"/>
        <d v="2021-08-06T00:00:00.000"/>
        <d v="2021-08-07T00:00:00.000"/>
        <d v="2021-08-08T00:00:00.000"/>
        <d v="2021-08-09T00:00:00.000"/>
        <d v="2021-08-10T00:00:00.000"/>
        <d v="2021-08-11T00:00:00.000"/>
        <d v="2021-08-12T00:00:00.000"/>
        <d v="2021-08-13T00:00:00.000"/>
        <d v="2021-08-14T00:00:00.000"/>
        <d v="2021-08-15T00:00:00.000"/>
        <d v="2021-08-16T00:00:00.000"/>
        <d v="2021-08-17T00:00:00.000"/>
        <d v="2021-08-18T00:00:00.000"/>
        <d v="2021-08-19T00:00:00.000"/>
        <d v="2021-08-20T00:00:00.000"/>
        <d v="2021-08-21T00:00:00.000"/>
        <d v="2021-08-22T00:00:00.000"/>
        <d v="2021-08-23T00:00:00.000"/>
        <d v="2021-08-24T00:00:00.000"/>
        <d v="2021-08-25T00:00:00.000"/>
        <d v="2021-08-26T00:00:00.000"/>
        <d v="2021-08-27T00:00:00.000"/>
        <d v="2021-08-28T00:00:00.000"/>
        <d v="2021-08-29T00:00:00.000"/>
        <d v="2021-08-30T00:00:00.000"/>
        <d v="2021-08-31T00:00:00.000"/>
        <d v="2021-09-01T00:00:00.000"/>
        <d v="2021-09-02T00:00:00.000"/>
        <d v="2021-09-03T00:00:00.000"/>
        <d v="2021-09-04T00:00:00.000"/>
        <d v="2021-09-05T00:00:00.000"/>
        <d v="2021-09-06T00:00:00.000"/>
        <d v="2021-09-07T00:00:00.000"/>
        <d v="2021-09-08T00:00:00.000"/>
        <d v="2021-09-09T00:00:00.000"/>
        <d v="2021-09-10T00:00:00.000"/>
        <d v="2021-09-11T00:00:00.000"/>
        <d v="2021-09-12T00:00:00.000"/>
        <d v="2021-09-13T00:00:00.000"/>
        <d v="2021-09-14T00:00:00.000"/>
        <d v="2021-09-15T00:00:00.000"/>
        <d v="2021-09-16T00:00:00.000"/>
        <d v="2021-09-17T00:00:00.000"/>
        <d v="2021-09-18T00:00:00.000"/>
        <d v="2021-09-19T00:00:00.000"/>
        <d v="2021-09-20T00:00:00.000"/>
        <d v="2021-09-21T00:00:00.000"/>
        <d v="2021-09-22T00:00:00.000"/>
        <d v="2021-09-23T00:00:00.000"/>
        <d v="2021-09-24T00:00:00.000"/>
        <d v="2021-09-25T00:00:00.000"/>
        <d v="2021-09-26T00:00:00.000"/>
        <d v="2021-09-27T00:00:00.000"/>
        <d v="2021-09-28T00:00:00.000"/>
        <d v="2021-09-29T00:00:00.000"/>
        <d v="2021-09-30T00:00:00.000"/>
        <d v="2021-10-01T00:00:00.000"/>
        <d v="2021-10-02T00:00:00.000"/>
        <d v="2021-10-03T00:00:00.000"/>
        <d v="2021-10-04T00:00:00.000"/>
        <d v="2021-10-05T00:00:00.000"/>
        <d v="2021-10-06T00:00:00.000"/>
        <d v="2021-10-07T00:00:00.000"/>
        <d v="2021-10-08T00:00:00.000"/>
        <d v="2021-10-09T00:00:00.000"/>
        <d v="2021-10-10T00:00:00.000"/>
        <d v="2021-10-11T00:00:00.000"/>
        <d v="2021-10-12T00:00:00.000"/>
        <d v="2021-10-13T00:00:00.000"/>
        <d v="2021-10-14T00:00:00.000"/>
        <d v="2021-10-15T00:00:00.000"/>
        <d v="2021-10-16T00:00:00.000"/>
        <d v="2021-10-17T00:00:00.000"/>
        <d v="2021-10-18T00:00:00.000"/>
        <d v="2021-10-19T00:00:00.000"/>
        <d v="2021-10-20T00:00:00.000"/>
        <d v="2021-10-21T00:00:00.000"/>
        <d v="2021-10-22T00:00:00.000"/>
        <d v="2021-10-23T00:00:00.000"/>
        <d v="2021-10-24T00:00:00.000"/>
        <d v="2021-10-25T00:00:00.000"/>
        <d v="2021-10-26T00:00:00.000"/>
        <d v="2021-10-27T00:00:00.000"/>
        <d v="2021-10-28T00:00:00.000"/>
        <d v="2021-10-29T00:00:00.000"/>
        <d v="2021-10-30T00:00:00.000"/>
        <d v="2021-10-31T00:00:00.000"/>
        <d v="2021-11-01T00:00:00.000"/>
        <d v="2021-11-02T00:00:00.000"/>
        <d v="2021-11-03T00:00:00.000"/>
        <d v="2021-11-04T00:00:00.000"/>
        <d v="2021-11-05T00:00:00.000"/>
        <d v="2021-11-06T00:00:00.000"/>
        <d v="2021-11-07T00:00:00.000"/>
        <d v="2021-11-08T00:00:00.000"/>
        <d v="2021-11-09T00:00:00.000"/>
        <d v="2021-11-10T00:00:00.000"/>
        <d v="2021-11-11T00:00:00.000"/>
        <d v="2021-11-12T00:00:00.000"/>
        <d v="2021-11-13T00:00:00.000"/>
        <d v="2021-11-14T00:00:00.000"/>
        <d v="2021-11-15T00:00:00.000"/>
        <d v="2021-11-16T00:00:00.000"/>
        <d v="2021-11-17T00:00:00.000"/>
        <d v="2021-11-18T00:00:00.000"/>
        <d v="2021-11-19T00:00:00.000"/>
        <d v="2021-11-20T00:00:00.000"/>
        <d v="2021-11-21T00:00:00.000"/>
        <d v="2021-11-22T00:00:00.000"/>
        <d v="2021-11-23T00:00:00.000"/>
        <d v="2021-11-24T00:00:00.000"/>
        <d v="2021-11-25T00:00:00.000"/>
        <d v="2021-11-26T00:00:00.000"/>
        <d v="2021-11-27T00:00:00.000"/>
        <d v="2021-11-28T00:00:00.000"/>
        <d v="2021-11-29T00:00:00.000"/>
        <d v="2021-11-30T00:00:00.000"/>
        <d v="2021-12-01T00:00:00.000"/>
        <d v="2021-12-02T00:00:00.000"/>
        <d v="2021-12-03T00:00:00.000"/>
        <d v="2021-12-04T00:00:00.000"/>
        <d v="2021-12-05T00:00:00.000"/>
        <d v="2021-12-06T00:00:00.000"/>
        <d v="2021-12-07T00:00:00.000"/>
        <d v="2021-12-08T00:00:00.000"/>
        <d v="2021-12-09T00:00:00.000"/>
        <d v="2021-12-10T00:00:00.000"/>
        <d v="2021-12-11T00:00:00.000"/>
        <d v="2021-12-12T00:00:00.000"/>
        <d v="2021-12-13T00:00:00.000"/>
        <d v="2021-12-14T00:00:00.000"/>
        <d v="2021-12-15T00:00:00.000"/>
        <d v="2021-12-16T00:00:00.000"/>
        <d v="2021-12-17T00:00:00.000"/>
        <d v="2021-12-18T00:00:00.000"/>
        <d v="2021-12-19T00:00:00.000"/>
        <d v="2021-12-20T00:00:00.000"/>
        <d v="2021-12-21T00:00:00.000"/>
        <d v="2021-12-22T00:00:00.000"/>
        <d v="2021-12-23T00:00:00.000"/>
        <d v="2021-12-24T00:00:00.000"/>
        <d v="2021-12-25T00:00:00.000"/>
        <d v="2021-12-26T00:00:00.000"/>
        <d v="2021-12-27T00:00:00.000"/>
        <d v="2021-12-28T00:00:00.000"/>
        <d v="2021-12-29T00:00:00.000"/>
        <d v="2021-12-30T00:00:00.000"/>
        <d v="2021-12-31T00:00:00.000"/>
        <d v="2022-01-01T00:00:00.000"/>
        <d v="2022-01-02T00:00:00.000"/>
        <d v="2022-01-03T00:00:00.000"/>
        <d v="2022-01-04T00:00:00.000"/>
        <d v="2022-01-05T00:00:00.000"/>
        <d v="2022-01-06T00:00:00.000"/>
        <d v="2022-01-07T00:00:00.000"/>
        <d v="2022-01-08T00:00:00.000"/>
        <d v="2022-01-09T00:00:00.000"/>
        <d v="2022-01-10T00:00:00.000"/>
        <d v="2022-01-11T00:00:00.000"/>
        <d v="2022-01-12T00:00:00.000"/>
        <d v="2022-01-13T00:00:00.000"/>
        <d v="2022-01-14T00:00:00.000"/>
        <d v="2022-01-15T00:00:00.000"/>
        <d v="2022-01-16T00:00:00.000"/>
        <d v="2022-01-17T00:00:00.000"/>
        <d v="2022-01-18T00:00:00.000"/>
        <d v="2022-01-19T00:00:00.000"/>
        <d v="2022-01-20T00:00:00.000"/>
        <d v="2022-01-21T00:00:00.000"/>
        <d v="2022-01-22T00:00:00.000"/>
        <d v="2022-01-23T00:00:00.000"/>
        <d v="2022-01-24T00:00:00.000"/>
        <d v="2022-01-25T00:00:00.000"/>
        <d v="2022-01-26T00:00:00.000"/>
        <d v="2022-01-27T00:00:00.000"/>
        <d v="2022-01-28T00:00:00.000"/>
        <d v="2022-01-29T00:00:00.000"/>
        <d v="2022-01-30T00:00:00.000"/>
        <d v="2022-01-31T00:00:00.000"/>
        <d v="2022-02-01T00:00:00.000"/>
        <d v="2022-02-02T00:00:00.000"/>
        <d v="2022-02-03T00:00:00.000"/>
        <d v="2022-02-04T00:00:00.000"/>
        <d v="2022-02-05T00:00:00.000"/>
        <d v="2022-02-06T00:00:00.000"/>
        <d v="2022-02-07T00:00:00.000"/>
        <d v="2022-02-08T00:00:00.000"/>
        <d v="2022-02-09T00:00:00.000"/>
        <d v="2022-02-10T00:00:00.000"/>
        <d v="2022-02-11T00:00:00.000"/>
        <d v="2022-02-12T00:00:00.000"/>
        <d v="2022-02-13T00:00:00.000"/>
        <d v="2022-02-14T00:00:00.000"/>
        <d v="2022-02-15T00:00:00.000"/>
        <d v="2022-02-16T00:00:00.000"/>
        <d v="2022-02-17T00:00:00.000"/>
        <d v="2022-02-18T00:00:00.000"/>
        <d v="2022-02-19T00:00:00.000"/>
        <d v="2022-02-20T00:00:00.000"/>
        <d v="2022-02-21T00:00:00.000"/>
        <d v="2022-02-22T00:00:00.000"/>
        <d v="2022-02-23T00:00:00.000"/>
        <d v="2022-02-24T00:00:00.000"/>
        <d v="2022-02-25T00:00:00.000"/>
        <d v="2022-02-26T00:00:00.000"/>
        <d v="2022-02-27T00:00:00.000"/>
        <d v="2022-02-28T00:00:00.000"/>
        <d v="2022-03-01T00:00:00.000"/>
        <d v="2022-03-02T00:00:00.000"/>
        <d v="2022-03-03T00:00:00.000"/>
        <d v="2022-03-04T00:00:00.000"/>
        <d v="2022-03-05T00:00:00.000"/>
        <d v="2022-03-06T00:00:00.000"/>
        <d v="2022-03-07T00:00:00.000"/>
        <d v="2022-03-08T00:00:00.000"/>
        <d v="2022-03-09T00:00:00.000"/>
        <d v="2022-03-10T00:00:00.000"/>
        <d v="2022-03-11T00:00:00.000"/>
        <d v="2022-03-12T00:00:00.000"/>
        <d v="2022-03-13T00:00:00.000"/>
        <d v="2022-03-14T00:00:00.000"/>
        <d v="2022-03-15T00:00:00.000"/>
        <d v="2022-03-16T00:00:00.000"/>
        <d v="2022-03-17T00:00:00.000"/>
        <d v="2022-03-18T00:00:00.000"/>
        <d v="2022-03-19T00:00:00.000"/>
        <d v="2022-03-20T00:00:00.000"/>
        <d v="2022-03-21T00:00:00.000"/>
        <d v="2022-03-22T00:00:00.000"/>
        <d v="2022-03-23T00:00:00.000"/>
        <d v="2022-03-24T00:00:00.000"/>
        <d v="2022-03-25T00:00:00.000"/>
        <d v="2022-03-26T00:00:00.000"/>
        <d v="2022-03-27T00:00:00.000"/>
        <d v="2022-03-28T00:00:00.000"/>
        <d v="2022-03-29T00:00:00.000"/>
        <d v="2022-03-30T00:00:00.000"/>
        <d v="2022-03-31T00:00:00.000"/>
      </sharedItems>
    </cacheField>
    <cacheField name="Region" numFmtId="0">
      <sharedItems count="0"/>
    </cacheField>
    <cacheField name="R Rate*Installs" numFmtId="3">
      <sharedItems containsSemiMixedTypes="0" containsString="0" containsNumber="1" count="0"/>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count="0"/>
    </cacheField>
  </cacheFields>
  <extLst>
    <ext xmlns:x14="http://schemas.microsoft.com/office/spreadsheetml/2009/9/main" uri="{725AE2AE-9491-48be-B2B4-4EB974FC3084}">
      <x14:pivotCacheDefinition pivotCacheId="1426039308"/>
    </ext>
  </extLst>
</pivotCacheDefinition>
</file>

<file path=xl/pivotCache/pivotCacheDefinition3.xml><?xml version="1.0" encoding="utf-8"?>
<pivotCacheDefinition xmlns="http://schemas.openxmlformats.org/spreadsheetml/2006/main" xmlns:r="http://schemas.openxmlformats.org/officeDocument/2006/relationships" r:id="rId1" createdVersion="8" refreshedVersion="8" minRefreshableVersion="3" refreshedBy="Victor Lin" refreshedDate="44910.604258217594" recordCount="274">
  <cacheSource type="worksheet">
    <worksheetSource ref="A1:AZ275" sheet="Sheet1"/>
  </cacheSource>
  <cacheFields count="52">
    <cacheField name="Date" numFmtId="14">
      <sharedItems containsSemiMixedTypes="0" containsNonDate="0" containsDate="1" containsString="0" minDate="2021-07-01T00:00:00" maxDate="2022-04-01T00:00:00" count="274">
        <d v="2021-07-01T00:00:00.000"/>
        <d v="2021-07-02T00:00:00.000"/>
        <d v="2021-07-03T00:00:00.000"/>
        <d v="2021-07-04T00:00:00.000"/>
        <d v="2021-07-05T00:00:00.000"/>
        <d v="2021-07-06T00:00:00.000"/>
        <d v="2021-07-07T00:00:00.000"/>
        <d v="2021-07-08T00:00:00.000"/>
        <d v="2021-07-09T00:00:00.000"/>
        <d v="2021-07-10T00:00:00.000"/>
        <d v="2021-07-11T00:00:00.000"/>
        <d v="2021-07-12T00:00:00.000"/>
        <d v="2021-07-13T00:00:00.000"/>
        <d v="2021-07-14T00:00:00.000"/>
        <d v="2021-07-15T00:00:00.000"/>
        <d v="2021-07-16T00:00:00.000"/>
        <d v="2021-07-17T00:00:00.000"/>
        <d v="2021-07-18T00:00:00.000"/>
        <d v="2021-07-19T00:00:00.000"/>
        <d v="2021-07-20T00:00:00.000"/>
        <d v="2021-07-21T00:00:00.000"/>
        <d v="2021-07-22T00:00:00.000"/>
        <d v="2021-07-23T00:00:00.000"/>
        <d v="2021-07-24T00:00:00.000"/>
        <d v="2021-07-25T00:00:00.000"/>
        <d v="2021-07-26T00:00:00.000"/>
        <d v="2021-07-27T00:00:00.000"/>
        <d v="2021-07-28T00:00:00.000"/>
        <d v="2021-07-29T00:00:00.000"/>
        <d v="2021-07-30T00:00:00.000"/>
        <d v="2021-07-31T00:00:00.000"/>
        <d v="2021-08-01T00:00:00.000"/>
        <d v="2021-08-02T00:00:00.000"/>
        <d v="2021-08-03T00:00:00.000"/>
        <d v="2021-08-04T00:00:00.000"/>
        <d v="2021-08-05T00:00:00.000"/>
        <d v="2021-08-06T00:00:00.000"/>
        <d v="2021-08-07T00:00:00.000"/>
        <d v="2021-08-08T00:00:00.000"/>
        <d v="2021-08-09T00:00:00.000"/>
        <d v="2021-08-10T00:00:00.000"/>
        <d v="2021-08-11T00:00:00.000"/>
        <d v="2021-08-12T00:00:00.000"/>
        <d v="2021-08-13T00:00:00.000"/>
        <d v="2021-08-14T00:00:00.000"/>
        <d v="2021-08-15T00:00:00.000"/>
        <d v="2021-08-16T00:00:00.000"/>
        <d v="2021-08-17T00:00:00.000"/>
        <d v="2021-08-18T00:00:00.000"/>
        <d v="2021-08-19T00:00:00.000"/>
        <d v="2021-08-20T00:00:00.000"/>
        <d v="2021-08-21T00:00:00.000"/>
        <d v="2021-08-22T00:00:00.000"/>
        <d v="2021-08-23T00:00:00.000"/>
        <d v="2021-08-24T00:00:00.000"/>
        <d v="2021-08-25T00:00:00.000"/>
        <d v="2021-08-26T00:00:00.000"/>
        <d v="2021-08-27T00:00:00.000"/>
        <d v="2021-08-28T00:00:00.000"/>
        <d v="2021-08-29T00:00:00.000"/>
        <d v="2021-08-30T00:00:00.000"/>
        <d v="2021-08-31T00:00:00.000"/>
        <d v="2021-09-01T00:00:00.000"/>
        <d v="2021-09-02T00:00:00.000"/>
        <d v="2021-09-03T00:00:00.000"/>
        <d v="2021-09-04T00:00:00.000"/>
        <d v="2021-09-05T00:00:00.000"/>
        <d v="2021-09-06T00:00:00.000"/>
        <d v="2021-09-07T00:00:00.000"/>
        <d v="2021-09-08T00:00:00.000"/>
        <d v="2021-09-09T00:00:00.000"/>
        <d v="2021-09-10T00:00:00.000"/>
        <d v="2021-09-11T00:00:00.000"/>
        <d v="2021-09-12T00:00:00.000"/>
        <d v="2021-09-13T00:00:00.000"/>
        <d v="2021-09-14T00:00:00.000"/>
        <d v="2021-09-15T00:00:00.000"/>
        <d v="2021-09-16T00:00:00.000"/>
        <d v="2021-09-17T00:00:00.000"/>
        <d v="2021-09-18T00:00:00.000"/>
        <d v="2021-09-19T00:00:00.000"/>
        <d v="2021-09-20T00:00:00.000"/>
        <d v="2021-09-21T00:00:00.000"/>
        <d v="2021-09-22T00:00:00.000"/>
        <d v="2021-09-23T00:00:00.000"/>
        <d v="2021-09-24T00:00:00.000"/>
        <d v="2021-09-25T00:00:00.000"/>
        <d v="2021-09-26T00:00:00.000"/>
        <d v="2021-09-27T00:00:00.000"/>
        <d v="2021-09-28T00:00:00.000"/>
        <d v="2021-09-29T00:00:00.000"/>
        <d v="2021-09-30T00:00:00.000"/>
        <d v="2021-10-01T00:00:00.000"/>
        <d v="2021-10-02T00:00:00.000"/>
        <d v="2021-10-03T00:00:00.000"/>
        <d v="2021-10-04T00:00:00.000"/>
        <d v="2021-10-05T00:00:00.000"/>
        <d v="2021-10-06T00:00:00.000"/>
        <d v="2021-10-07T00:00:00.000"/>
        <d v="2021-10-08T00:00:00.000"/>
        <d v="2021-10-09T00:00:00.000"/>
        <d v="2021-10-10T00:00:00.000"/>
        <d v="2021-10-11T00:00:00.000"/>
        <d v="2021-10-12T00:00:00.000"/>
        <d v="2021-10-13T00:00:00.000"/>
        <d v="2021-10-14T00:00:00.000"/>
        <d v="2021-10-15T00:00:00.000"/>
        <d v="2021-10-16T00:00:00.000"/>
        <d v="2021-10-17T00:00:00.000"/>
        <d v="2021-10-18T00:00:00.000"/>
        <d v="2021-10-19T00:00:00.000"/>
        <d v="2021-10-20T00:00:00.000"/>
        <d v="2021-10-21T00:00:00.000"/>
        <d v="2021-10-22T00:00:00.000"/>
        <d v="2021-10-23T00:00:00.000"/>
        <d v="2021-10-24T00:00:00.000"/>
        <d v="2021-10-25T00:00:00.000"/>
        <d v="2021-10-26T00:00:00.000"/>
        <d v="2021-10-27T00:00:00.000"/>
        <d v="2021-10-28T00:00:00.000"/>
        <d v="2021-10-29T00:00:00.000"/>
        <d v="2021-10-30T00:00:00.000"/>
        <d v="2021-10-31T00:00:00.000"/>
        <d v="2021-11-01T00:00:00.000"/>
        <d v="2021-11-02T00:00:00.000"/>
        <d v="2021-11-03T00:00:00.000"/>
        <d v="2021-11-04T00:00:00.000"/>
        <d v="2021-11-05T00:00:00.000"/>
        <d v="2021-11-06T00:00:00.000"/>
        <d v="2021-11-07T00:00:00.000"/>
        <d v="2021-11-08T00:00:00.000"/>
        <d v="2021-11-09T00:00:00.000"/>
        <d v="2021-11-10T00:00:00.000"/>
        <d v="2021-11-11T00:00:00.000"/>
        <d v="2021-11-12T00:00:00.000"/>
        <d v="2021-11-13T00:00:00.000"/>
        <d v="2021-11-14T00:00:00.000"/>
        <d v="2021-11-15T00:00:00.000"/>
        <d v="2021-11-16T00:00:00.000"/>
        <d v="2021-11-17T00:00:00.000"/>
        <d v="2021-11-18T00:00:00.000"/>
        <d v="2021-11-19T00:00:00.000"/>
        <d v="2021-11-20T00:00:00.000"/>
        <d v="2021-11-21T00:00:00.000"/>
        <d v="2021-11-22T00:00:00.000"/>
        <d v="2021-11-23T00:00:00.000"/>
        <d v="2021-11-24T00:00:00.000"/>
        <d v="2021-11-25T00:00:00.000"/>
        <d v="2021-11-26T00:00:00.000"/>
        <d v="2021-11-27T00:00:00.000"/>
        <d v="2021-11-28T00:00:00.000"/>
        <d v="2021-11-29T00:00:00.000"/>
        <d v="2021-11-30T00:00:00.000"/>
        <d v="2021-12-01T00:00:00.000"/>
        <d v="2021-12-02T00:00:00.000"/>
        <d v="2021-12-03T00:00:00.000"/>
        <d v="2021-12-04T00:00:00.000"/>
        <d v="2021-12-05T00:00:00.000"/>
        <d v="2021-12-06T00:00:00.000"/>
        <d v="2021-12-07T00:00:00.000"/>
        <d v="2021-12-08T00:00:00.000"/>
        <d v="2021-12-09T00:00:00.000"/>
        <d v="2021-12-10T00:00:00.000"/>
        <d v="2021-12-11T00:00:00.000"/>
        <d v="2021-12-12T00:00:00.000"/>
        <d v="2021-12-13T00:00:00.000"/>
        <d v="2021-12-14T00:00:00.000"/>
        <d v="2021-12-15T00:00:00.000"/>
        <d v="2021-12-16T00:00:00.000"/>
        <d v="2021-12-17T00:00:00.000"/>
        <d v="2021-12-18T00:00:00.000"/>
        <d v="2021-12-19T00:00:00.000"/>
        <d v="2021-12-20T00:00:00.000"/>
        <d v="2021-12-21T00:00:00.000"/>
        <d v="2021-12-22T00:00:00.000"/>
        <d v="2021-12-23T00:00:00.000"/>
        <d v="2021-12-24T00:00:00.000"/>
        <d v="2021-12-25T00:00:00.000"/>
        <d v="2021-12-26T00:00:00.000"/>
        <d v="2021-12-27T00:00:00.000"/>
        <d v="2021-12-28T00:00:00.000"/>
        <d v="2021-12-29T00:00:00.000"/>
        <d v="2021-12-30T00:00:00.000"/>
        <d v="2021-12-31T00:00:00.000"/>
        <d v="2022-01-01T00:00:00.000"/>
        <d v="2022-01-02T00:00:00.000"/>
        <d v="2022-01-03T00:00:00.000"/>
        <d v="2022-01-04T00:00:00.000"/>
        <d v="2022-01-05T00:00:00.000"/>
        <d v="2022-01-06T00:00:00.000"/>
        <d v="2022-01-07T00:00:00.000"/>
        <d v="2022-01-08T00:00:00.000"/>
        <d v="2022-01-09T00:00:00.000"/>
        <d v="2022-01-10T00:00:00.000"/>
        <d v="2022-01-11T00:00:00.000"/>
        <d v="2022-01-12T00:00:00.000"/>
        <d v="2022-01-13T00:00:00.000"/>
        <d v="2022-01-14T00:00:00.000"/>
        <d v="2022-01-15T00:00:00.000"/>
        <d v="2022-01-16T00:00:00.000"/>
        <d v="2022-01-17T00:00:00.000"/>
        <d v="2022-01-18T00:00:00.000"/>
        <d v="2022-01-19T00:00:00.000"/>
        <d v="2022-01-20T00:00:00.000"/>
        <d v="2022-01-21T00:00:00.000"/>
        <d v="2022-01-22T00:00:00.000"/>
        <d v="2022-01-23T00:00:00.000"/>
        <d v="2022-01-24T00:00:00.000"/>
        <d v="2022-01-25T00:00:00.000"/>
        <d v="2022-01-26T00:00:00.000"/>
        <d v="2022-01-27T00:00:00.000"/>
        <d v="2022-01-28T00:00:00.000"/>
        <d v="2022-01-29T00:00:00.000"/>
        <d v="2022-01-30T00:00:00.000"/>
        <d v="2022-01-31T00:00:00.000"/>
        <d v="2022-02-01T00:00:00.000"/>
        <d v="2022-02-02T00:00:00.000"/>
        <d v="2022-02-03T00:00:00.000"/>
        <d v="2022-02-04T00:00:00.000"/>
        <d v="2022-02-05T00:00:00.000"/>
        <d v="2022-02-06T00:00:00.000"/>
        <d v="2022-02-07T00:00:00.000"/>
        <d v="2022-02-08T00:00:00.000"/>
        <d v="2022-02-09T00:00:00.000"/>
        <d v="2022-02-10T00:00:00.000"/>
        <d v="2022-02-11T00:00:00.000"/>
        <d v="2022-02-12T00:00:00.000"/>
        <d v="2022-02-13T00:00:00.000"/>
        <d v="2022-02-14T00:00:00.000"/>
        <d v="2022-02-15T00:00:00.000"/>
        <d v="2022-02-16T00:00:00.000"/>
        <d v="2022-02-17T00:00:00.000"/>
        <d v="2022-02-18T00:00:00.000"/>
        <d v="2022-02-19T00:00:00.000"/>
        <d v="2022-02-20T00:00:00.000"/>
        <d v="2022-02-21T00:00:00.000"/>
        <d v="2022-02-22T00:00:00.000"/>
        <d v="2022-02-23T00:00:00.000"/>
        <d v="2022-02-24T00:00:00.000"/>
        <d v="2022-02-25T00:00:00.000"/>
        <d v="2022-02-26T00:00:00.000"/>
        <d v="2022-02-27T00:00:00.000"/>
        <d v="2022-02-28T00:00:00.000"/>
        <d v="2022-03-01T00:00:00.000"/>
        <d v="2022-03-02T00:00:00.000"/>
        <d v="2022-03-03T00:00:00.000"/>
        <d v="2022-03-04T00:00:00.000"/>
        <d v="2022-03-05T00:00:00.000"/>
        <d v="2022-03-06T00:00:00.000"/>
        <d v="2022-03-07T00:00:00.000"/>
        <d v="2022-03-08T00:00:00.000"/>
        <d v="2022-03-09T00:00:00.000"/>
        <d v="2022-03-10T00:00:00.000"/>
        <d v="2022-03-11T00:00:00.000"/>
        <d v="2022-03-12T00:00:00.000"/>
        <d v="2022-03-13T00:00:00.000"/>
        <d v="2022-03-14T00:00:00.000"/>
        <d v="2022-03-15T00:00:00.000"/>
        <d v="2022-03-16T00:00:00.000"/>
        <d v="2022-03-17T00:00:00.000"/>
        <d v="2022-03-18T00:00:00.000"/>
        <d v="2022-03-19T00:00:00.000"/>
        <d v="2022-03-20T00:00:00.000"/>
        <d v="2022-03-21T00:00:00.000"/>
        <d v="2022-03-22T00:00:00.000"/>
        <d v="2022-03-23T00:00:00.000"/>
        <d v="2022-03-24T00:00:00.000"/>
        <d v="2022-03-25T00:00:00.000"/>
        <d v="2022-03-26T00:00:00.000"/>
        <d v="2022-03-27T00:00:00.000"/>
        <d v="2022-03-28T00:00:00.000"/>
        <d v="2022-03-29T00:00:00.000"/>
        <d v="2022-03-30T00:00:00.000"/>
        <d v="2022-03-31T00:00:00.000"/>
      </sharedItems>
    </cacheField>
    <cacheField name="App_retention" numFmtId="165">
      <sharedItems containsSemiMixedTypes="0" containsString="0" containsNumber="1" count="241">
        <n v="48.57"/>
        <n v="47.420000000000009"/>
        <n v="44.58"/>
        <n v="52.589999999999996"/>
        <n v="54.17"/>
        <n v="52.140000000000008"/>
        <n v="50.76"/>
        <n v="49.410000000000004"/>
        <n v="47.629999999999995"/>
        <n v="49.76"/>
        <n v="48.69"/>
        <n v="49.790000000000006"/>
        <n v="50"/>
        <n v="46.28"/>
        <n v="45.79"/>
        <n v="46.67"/>
        <n v="50.96"/>
        <n v="45.42"/>
        <n v="49.5"/>
        <n v="47.07"/>
        <n v="51.800000000000004"/>
        <n v="50.939999999999991"/>
        <n v="50.46"/>
        <n v="51.52"/>
        <n v="48.51"/>
        <n v="50.49"/>
        <n v="49.510000000000005"/>
        <n v="49.889999999999993"/>
        <n v="46.69"/>
        <n v="48.6"/>
        <n v="48.21"/>
        <n v="47.34"/>
        <n v="52.24"/>
        <n v="49.429999999999993"/>
        <n v="48.429999999999993"/>
        <n v="47.06"/>
        <n v="47.97"/>
        <n v="53.09"/>
        <n v="48.769999999999996"/>
        <n v="47.86"/>
        <n v="51.53"/>
        <n v="47.82"/>
        <n v="50.59"/>
        <n v="49.309999999999995"/>
        <n v="48.81"/>
        <n v="50.79"/>
        <n v="51.35"/>
        <n v="49.279999999999994"/>
        <n v="51.5"/>
        <n v="48.949999999999996"/>
        <n v="47.540000000000006"/>
        <n v="53.199999999999996"/>
        <n v="49.18"/>
        <n v="52.190000000000005"/>
        <n v="49.88"/>
        <n v="49.17"/>
        <n v="48.849999999999994"/>
        <n v="51.18"/>
        <n v="48.03"/>
        <n v="50.370000000000005"/>
        <n v="49.480000000000004"/>
        <n v="50.089999999999996"/>
        <n v="48.64"/>
        <n v="50.15"/>
        <n v="52.08"/>
        <n v="47.61"/>
        <n v="47.98"/>
        <n v="49.74"/>
        <n v="49.57"/>
        <n v="47.839999999999996"/>
        <n v="52.52"/>
        <n v="48.84"/>
        <n v="49.239999999999995"/>
        <n v="50.69"/>
        <n v="48.38"/>
        <n v="48.56"/>
        <n v="46.57"/>
        <n v="51.81"/>
        <n v="48.71"/>
        <n v="52.85"/>
        <n v="50.400000000000006"/>
        <n v="48.79"/>
        <n v="46.900000000000006"/>
        <n v="49"/>
        <n v="47.769999999999996"/>
        <n v="49.940000000000005"/>
        <n v="50.540000000000006"/>
        <n v="48.169999999999995"/>
        <n v="47.419999999999995"/>
        <n v="50.839999999999996"/>
        <n v="51.72"/>
        <n v="49.89"/>
        <n v="51.89"/>
        <n v="49.79"/>
        <n v="50.28"/>
        <n v="50.209999999999994"/>
        <n v="49.68"/>
        <n v="48.709999999999994"/>
        <n v="49.4"/>
        <n v="51.26"/>
        <n v="49.64"/>
        <n v="49.29"/>
        <n v="48.74"/>
        <n v="50.629999999999995"/>
        <n v="45.480000000000004"/>
        <n v="48.62"/>
        <n v="48.55"/>
        <n v="46.51"/>
        <n v="50.18"/>
        <n v="47.63"/>
        <n v="46.47"/>
        <n v="46.82"/>
        <n v="45.449999999999996"/>
        <n v="50.180000000000007"/>
        <n v="50.879999999999995"/>
        <n v="49.93"/>
        <n v="47.56"/>
        <n v="48.809999999999995"/>
        <n v="45.72"/>
        <n v="49.36"/>
        <n v="45.75"/>
        <n v="46.48"/>
        <n v="47.900000000000006"/>
        <n v="47.260000000000005"/>
        <n v="48.24"/>
        <n v="48.92"/>
        <n v="48.940000000000005"/>
        <n v="46.39"/>
        <n v="49.580000000000005"/>
        <n v="46.989999999999995"/>
        <n v="48.68"/>
        <n v="46.769999999999996"/>
        <n v="47.269999999999996"/>
        <n v="48.97"/>
        <n v="50.21"/>
        <n v="49.28"/>
        <n v="50.550000000000004"/>
        <n v="49.08"/>
        <n v="49.01"/>
        <n v="45.17"/>
        <n v="47.43"/>
        <n v="50.199999999999996"/>
        <n v="46.92"/>
        <n v="48.440000000000005"/>
        <n v="47.38"/>
        <n v="48.44"/>
        <n v="46.220000000000006"/>
        <n v="48.36"/>
        <n v="46.49"/>
        <n v="48.28"/>
        <n v="47.25"/>
        <n v="46.37"/>
        <n v="45.28"/>
        <n v="44.37"/>
        <n v="46.089999999999996"/>
        <n v="44.71"/>
        <n v="49.03"/>
        <n v="46.03"/>
        <n v="47.489999999999995"/>
        <n v="43.49"/>
        <n v="43.11"/>
        <n v="48.52"/>
        <n v="48.349999999999994"/>
        <n v="47.660000000000004"/>
        <n v="45.91"/>
        <n v="45.97"/>
        <n v="48.839999999999996"/>
        <n v="48.160000000000004"/>
        <n v="48.8"/>
        <n v="45.83"/>
        <n v="47.410000000000004"/>
        <n v="45.44"/>
        <n v="48.32"/>
        <n v="46.05"/>
        <n v="45.78"/>
        <n v="47.669999999999995"/>
        <n v="48.17"/>
        <n v="47.15"/>
        <n v="44.15"/>
        <n v="45.629999999999995"/>
        <n v="47.94"/>
        <n v="44.76"/>
        <n v="47.85"/>
        <n v="45.94"/>
        <n v="43.93"/>
        <n v="44.57"/>
        <n v="47.080000000000005"/>
        <n v="43.54"/>
        <n v="44.84"/>
        <n v="44.72"/>
        <n v="45.87"/>
        <n v="47.36"/>
        <n v="43.57"/>
        <n v="45.889999999999993"/>
        <n v="44.28"/>
        <n v="43.25"/>
        <n v="43.38"/>
        <n v="44.26"/>
        <n v="40.54"/>
        <n v="44.870000000000005"/>
        <n v="44.77"/>
        <n v="44.51"/>
        <n v="43.099999999999994"/>
        <n v="41.33"/>
        <n v="44.03"/>
        <n v="43.31"/>
        <n v="43.18"/>
        <n v="43.760000000000005"/>
        <n v="43.15"/>
        <n v="43.370000000000005"/>
        <n v="42.16"/>
        <n v="44.25"/>
        <n v="40.47"/>
        <n v="41.49"/>
        <n v="42.82"/>
        <n v="42.83"/>
        <n v="42.18"/>
        <n v="41.59"/>
        <n v="45.239999999999995"/>
        <n v="42.92"/>
        <n v="44.160000000000004"/>
        <n v="44.87"/>
        <n v="45.63"/>
        <n v="43.89"/>
        <n v="45.7"/>
        <n v="41.25"/>
        <n v="46.24"/>
        <n v="44.74"/>
        <n v="43.95"/>
        <n v="42.089999999999996"/>
        <n v="45.349999999999994"/>
        <n v="43.269999999999996"/>
        <n v="45.82"/>
        <n v="43.980000000000004"/>
        <n v="44.46"/>
        <n v="44.300000000000004"/>
        <n v="40.409999999999997"/>
        <n v="41.160000000000004"/>
        <n v="41.46"/>
        <n v="42.32"/>
        <n v="41.86"/>
      </sharedItems>
    </cacheField>
    <cacheField name="Appier_Install" numFmtId="165">
      <sharedItems containsSemiMixedTypes="0" containsString="0" containsNumber="1" count="0"/>
    </cacheField>
    <cacheField name="AppleSearch_Roas" numFmtId="165">
      <sharedItems containsSemiMixedTypes="0" containsString="0" containsNumber="1" count="0"/>
    </cacheField>
    <cacheField name="Applovin_AEO" numFmtId="165">
      <sharedItems containsSemiMixedTypes="0" containsString="0" containsNumber="1" count="0"/>
    </cacheField>
    <cacheField name="Applovin_Install" numFmtId="165">
      <sharedItems containsSemiMixedTypes="0" containsString="0" containsNumber="1" count="0"/>
    </cacheField>
    <cacheField name="Applovin_Roas" numFmtId="165">
      <sharedItems containsSemiMixedTypes="0" containsString="0" containsNumber="1" count="0"/>
    </cacheField>
    <cacheField name="Bug_fix" numFmtId="165">
      <sharedItems containsSemiMixedTypes="0" containsString="0" containsNumber="1" count="0"/>
    </cacheField>
    <cacheField name="Chart_Boost_Roas" numFmtId="165">
      <sharedItems containsSemiMixedTypes="0" containsString="0" containsNumber="1" count="0"/>
    </cacheField>
    <cacheField name="Facebook_AEO" numFmtId="165">
      <sharedItems containsSemiMixedTypes="0" containsString="0" containsNumber="1" count="0"/>
    </cacheField>
    <cacheField name="Facebook_INSTALL" numFmtId="165">
      <sharedItems containsSemiMixedTypes="0" containsString="0" containsNumber="1" count="0"/>
    </cacheField>
    <cacheField name="Facebook_ROAS" numFmtId="165">
      <sharedItems containsSemiMixedTypes="0" containsString="0" containsNumber="1" count="0"/>
    </cacheField>
    <cacheField name="force_update_2021" numFmtId="165">
      <sharedItems containsSemiMixedTypes="0" containsString="0" containsNumber="1" count="0"/>
    </cacheField>
    <cacheField name="force_update_2022" numFmtId="165">
      <sharedItems containsSemiMixedTypes="0" containsString="0" containsNumber="1" count="0"/>
    </cacheField>
    <cacheField name="Google_UAC_AEO" numFmtId="165">
      <sharedItems containsSemiMixedTypes="0" containsString="0" containsNumber="1" count="0"/>
    </cacheField>
    <cacheField name="hot_update_2021" numFmtId="165">
      <sharedItems containsSemiMixedTypes="0" containsString="0" containsNumber="1" count="0"/>
    </cacheField>
    <cacheField name="hot_update_2022" numFmtId="165">
      <sharedItems containsSemiMixedTypes="0" containsString="0" containsNumber="1" count="0"/>
    </cacheField>
    <cacheField name="hot_update_2022_dip" numFmtId="165">
      <sharedItems containsSemiMixedTypes="0" containsString="0" containsNumber="1" count="0"/>
    </cacheField>
    <cacheField name="hot_update_2022_PU1" numFmtId="165">
      <sharedItems containsSemiMixedTypes="0" containsString="0" containsNumber="1" count="0"/>
    </cacheField>
    <cacheField name="hot_update_2022_PU2" numFmtId="165">
      <sharedItems containsSemiMixedTypes="0" containsString="0" containsNumber="1" count="0"/>
    </cacheField>
    <cacheField name="hot_update_2022_PU3" numFmtId="165">
      <sharedItems containsSemiMixedTypes="0" containsString="0" containsNumber="1" count="0"/>
    </cacheField>
    <cacheField name="hot_update_2022_PU4" numFmtId="165">
      <sharedItems containsSemiMixedTypes="0" containsString="0" containsNumber="1" count="0"/>
    </cacheField>
    <cacheField name="hot_update_2022_PU5" numFmtId="165">
      <sharedItems containsSemiMixedTypes="0" containsString="0" containsNumber="1" count="0"/>
    </cacheField>
    <cacheField name="hot_update_Oct14th" numFmtId="165">
      <sharedItems containsSemiMixedTypes="0" containsString="0" containsNumber="1" count="0"/>
    </cacheField>
    <cacheField name="Intercept" numFmtId="165">
      <sharedItems containsSemiMixedTypes="0" containsString="0" containsNumber="1" count="0"/>
    </cacheField>
    <cacheField name="IronSource_Install" numFmtId="165">
      <sharedItems containsSemiMixedTypes="0" containsString="0" containsNumber="1" count="0"/>
    </cacheField>
    <cacheField name="Kyawake_Other" numFmtId="165">
      <sharedItems containsSemiMixedTypes="0" containsString="0" containsNumber="1" count="0"/>
    </cacheField>
    <cacheField name="Liftoff_Other" numFmtId="165">
      <sharedItems containsSemiMixedTypes="0" containsString="0" containsNumber="1" count="0"/>
    </cacheField>
    <cacheField name="Mobupps_AEO" numFmtId="165">
      <sharedItems containsSemiMixedTypes="0" containsString="0" containsNumber="1" count="0"/>
    </cacheField>
    <cacheField name="Moloco_Roas" numFmtId="165">
      <sharedItems containsSemiMixedTypes="0" containsString="0" containsNumber="1" count="0"/>
    </cacheField>
    <cacheField name="NM_Advanced_activities1" numFmtId="165">
      <sharedItems containsSemiMixedTypes="0" containsString="0" containsNumber="1" count="0"/>
    </cacheField>
    <cacheField name="NM_Advanced_activities2" numFmtId="165">
      <sharedItems containsSemiMixedTypes="0" containsString="0" containsNumber="1" count="0"/>
    </cacheField>
    <cacheField name="NM_Advanced_activities3" numFmtId="165">
      <sharedItems containsSemiMixedTypes="0" containsString="0" containsNumber="1" count="0"/>
    </cacheField>
    <cacheField name="NM_Advanced_activities4" numFmtId="165">
      <sharedItems containsSemiMixedTypes="0" containsString="0" containsNumber="1" count="0"/>
    </cacheField>
    <cacheField name="NM_Advanced_activities5" numFmtId="165">
      <sharedItems containsSemiMixedTypes="0" containsString="0" containsNumber="1" count="0"/>
    </cacheField>
    <cacheField name="NM_Basic_Activities1" numFmtId="165">
      <sharedItems containsSemiMixedTypes="0" containsString="0" containsNumber="1" count="0"/>
    </cacheField>
    <cacheField name="NM_Basic_Activities2" numFmtId="165">
      <sharedItems containsSemiMixedTypes="0" containsString="0" containsNumber="1" count="0"/>
    </cacheField>
    <cacheField name="NM_Basic_Activities3" numFmtId="165">
      <sharedItems containsSemiMixedTypes="0" containsString="0" containsNumber="1" count="0"/>
    </cacheField>
    <cacheField name="NM_Basic_Activities4" numFmtId="165">
      <sharedItems containsSemiMixedTypes="0" containsString="0" containsNumber="1" count="0"/>
    </cacheField>
    <cacheField name="NM_Basic_Activities4_V2" numFmtId="165">
      <sharedItems containsSemiMixedTypes="0" containsString="0" containsNumber="1" count="0"/>
    </cacheField>
    <cacheField name="NM_Basic_Activities5" numFmtId="165">
      <sharedItems containsSemiMixedTypes="0" containsString="0" containsNumber="1" count="0"/>
    </cacheField>
    <cacheField name="NM_Basic_Activities6" numFmtId="165">
      <sharedItems containsSemiMixedTypes="0" containsString="0" containsNumber="1" count="0"/>
    </cacheField>
    <cacheField name="Predicted_App_retention" numFmtId="165">
      <sharedItems containsSemiMixedTypes="0" containsString="0" containsNumber="1" count="0"/>
    </cacheField>
    <cacheField name="Seas" numFmtId="165">
      <sharedItems containsSemiMixedTypes="0" containsString="0" containsNumber="1" count="0"/>
    </cacheField>
    <cacheField name="TikTok_AEO" numFmtId="165">
      <sharedItems containsSemiMixedTypes="0" containsString="0" containsNumber="1" count="0"/>
    </cacheField>
    <cacheField name="TikTok_Install" numFmtId="165">
      <sharedItems containsSemiMixedTypes="0" containsString="0" containsNumber="1" count="0"/>
    </cacheField>
    <cacheField name="Unity_Install" numFmtId="165">
      <sharedItems containsSemiMixedTypes="0" containsString="0" containsNumber="1" count="0"/>
    </cacheField>
    <cacheField name="Unity_ROAS" numFmtId="165">
      <sharedItems containsSemiMixedTypes="0" containsString="0" containsNumber="1" count="0"/>
    </cacheField>
    <cacheField name="Vungle_Other" numFmtId="165">
      <sharedItems containsSemiMixedTypes="0" containsString="0" containsNumber="1" count="0"/>
    </cacheField>
    <cacheField name="Vungle_Roas" numFmtId="165">
      <sharedItems containsSemiMixedTypes="0" containsString="0" containsNumber="1" count="0"/>
    </cacheField>
    <cacheField name="Week_Mon_2021" numFmtId="165">
      <sharedItems containsSemiMixedTypes="0" containsString="0" containsNumber="1" count="0"/>
    </cacheField>
    <cacheField name="Week_Mon_2022" numFmtId="165">
      <sharedItems containsSemiMixedTypes="0" containsString="0" containsNumber="1" count="0"/>
    </cacheField>
  </cacheFields>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74">
  <r>
    <s v="Incremental"/>
    <s v="Media"/>
    <m/>
    <m/>
    <m/>
    <m/>
    <x v="0"/>
    <s v="US"/>
    <x v="0"/>
    <n v="0"/>
  </r>
  <r>
    <s v="Incremental"/>
    <s v="Media"/>
    <m/>
    <m/>
    <m/>
    <m/>
    <x v="0"/>
    <s v="US"/>
    <x v="1"/>
    <n v="0"/>
  </r>
  <r>
    <s v="Incremental"/>
    <s v="Media"/>
    <m/>
    <m/>
    <m/>
    <m/>
    <x v="0"/>
    <s v="US"/>
    <x v="2"/>
    <n v="0"/>
  </r>
  <r>
    <s v="Incremental"/>
    <s v="Media"/>
    <m/>
    <m/>
    <m/>
    <m/>
    <x v="0"/>
    <s v="US"/>
    <x v="3"/>
    <n v="0"/>
  </r>
  <r>
    <s v="Incremental"/>
    <s v="Media"/>
    <m/>
    <m/>
    <m/>
    <m/>
    <x v="0"/>
    <s v="US"/>
    <x v="4"/>
    <n v="0"/>
  </r>
  <r>
    <s v="Incremental"/>
    <s v="Media"/>
    <m/>
    <m/>
    <m/>
    <m/>
    <x v="0"/>
    <s v="US"/>
    <x v="5"/>
    <n v="0"/>
  </r>
  <r>
    <s v="Incremental"/>
    <s v="Media"/>
    <m/>
    <m/>
    <m/>
    <m/>
    <x v="0"/>
    <s v="US"/>
    <x v="6"/>
    <n v="0"/>
  </r>
  <r>
    <s v="Incremental"/>
    <s v="Media"/>
    <m/>
    <m/>
    <m/>
    <m/>
    <x v="0"/>
    <s v="US"/>
    <x v="7"/>
    <n v="0"/>
  </r>
  <r>
    <s v="Incremental"/>
    <s v="Media"/>
    <m/>
    <m/>
    <m/>
    <m/>
    <x v="0"/>
    <s v="US"/>
    <x v="8"/>
    <n v="0"/>
  </r>
  <r>
    <s v="Incremental"/>
    <s v="Media"/>
    <m/>
    <m/>
    <m/>
    <m/>
    <x v="0"/>
    <s v="US"/>
    <x v="9"/>
    <n v="0"/>
  </r>
  <r>
    <s v="Incremental"/>
    <s v="Media"/>
    <m/>
    <m/>
    <m/>
    <m/>
    <x v="0"/>
    <s v="US"/>
    <x v="10"/>
    <n v="0"/>
  </r>
  <r>
    <s v="Incremental"/>
    <s v="Media"/>
    <m/>
    <m/>
    <m/>
    <m/>
    <x v="0"/>
    <s v="US"/>
    <x v="11"/>
    <n v="0"/>
  </r>
  <r>
    <s v="Incremental"/>
    <s v="Media"/>
    <m/>
    <m/>
    <m/>
    <m/>
    <x v="0"/>
    <s v="US"/>
    <x v="12"/>
    <n v="0"/>
  </r>
  <r>
    <s v="Incremental"/>
    <s v="Media"/>
    <m/>
    <m/>
    <m/>
    <m/>
    <x v="0"/>
    <s v="US"/>
    <x v="13"/>
    <n v="0"/>
  </r>
  <r>
    <s v="Incremental"/>
    <s v="Media"/>
    <m/>
    <m/>
    <m/>
    <m/>
    <x v="0"/>
    <s v="US"/>
    <x v="14"/>
    <n v="0"/>
  </r>
  <r>
    <s v="Incremental"/>
    <s v="Media"/>
    <m/>
    <m/>
    <m/>
    <m/>
    <x v="0"/>
    <s v="US"/>
    <x v="15"/>
    <n v="0"/>
  </r>
  <r>
    <s v="Incremental"/>
    <s v="Media"/>
    <m/>
    <m/>
    <m/>
    <m/>
    <x v="0"/>
    <s v="US"/>
    <x v="16"/>
    <n v="0"/>
  </r>
  <r>
    <s v="Incremental"/>
    <s v="Media"/>
    <m/>
    <m/>
    <m/>
    <m/>
    <x v="0"/>
    <s v="US"/>
    <x v="17"/>
    <n v="0"/>
  </r>
  <r>
    <s v="Incremental"/>
    <s v="Media"/>
    <m/>
    <m/>
    <m/>
    <m/>
    <x v="0"/>
    <s v="US"/>
    <x v="18"/>
    <n v="0"/>
  </r>
  <r>
    <s v="Incremental"/>
    <s v="Media"/>
    <m/>
    <m/>
    <m/>
    <m/>
    <x v="0"/>
    <s v="US"/>
    <x v="19"/>
    <n v="0"/>
  </r>
  <r>
    <s v="Incremental"/>
    <s v="Media"/>
    <m/>
    <m/>
    <m/>
    <m/>
    <x v="0"/>
    <s v="US"/>
    <x v="20"/>
    <n v="0"/>
  </r>
  <r>
    <s v="Incremental"/>
    <s v="Media"/>
    <m/>
    <m/>
    <m/>
    <m/>
    <x v="0"/>
    <s v="US"/>
    <x v="21"/>
    <n v="0"/>
  </r>
  <r>
    <s v="Incremental"/>
    <s v="Media"/>
    <m/>
    <m/>
    <m/>
    <m/>
    <x v="0"/>
    <s v="US"/>
    <x v="22"/>
    <n v="0"/>
  </r>
  <r>
    <s v="Incremental"/>
    <s v="Media"/>
    <m/>
    <m/>
    <m/>
    <m/>
    <x v="0"/>
    <s v="US"/>
    <x v="23"/>
    <n v="0"/>
  </r>
  <r>
    <s v="Incremental"/>
    <s v="Media"/>
    <m/>
    <m/>
    <m/>
    <m/>
    <x v="0"/>
    <s v="US"/>
    <x v="24"/>
    <n v="0"/>
  </r>
  <r>
    <s v="Incremental"/>
    <s v="Media"/>
    <m/>
    <m/>
    <m/>
    <m/>
    <x v="0"/>
    <s v="US"/>
    <x v="25"/>
    <n v="0"/>
  </r>
  <r>
    <s v="Incremental"/>
    <s v="Media"/>
    <m/>
    <m/>
    <m/>
    <m/>
    <x v="0"/>
    <s v="US"/>
    <x v="26"/>
    <n v="0"/>
  </r>
  <r>
    <s v="Incremental"/>
    <s v="Media"/>
    <m/>
    <m/>
    <m/>
    <m/>
    <x v="0"/>
    <s v="US"/>
    <x v="27"/>
    <n v="0"/>
  </r>
  <r>
    <s v="Incremental"/>
    <s v="Media"/>
    <m/>
    <m/>
    <m/>
    <m/>
    <x v="0"/>
    <s v="US"/>
    <x v="28"/>
    <n v="0"/>
  </r>
  <r>
    <s v="Incremental"/>
    <s v="Media"/>
    <m/>
    <m/>
    <m/>
    <m/>
    <x v="0"/>
    <s v="US"/>
    <x v="29"/>
    <n v="0"/>
  </r>
  <r>
    <s v="Incremental"/>
    <s v="Media"/>
    <m/>
    <m/>
    <m/>
    <m/>
    <x v="0"/>
    <s v="US"/>
    <x v="30"/>
    <n v="0"/>
  </r>
  <r>
    <s v="Incremental"/>
    <s v="Media"/>
    <m/>
    <m/>
    <m/>
    <m/>
    <x v="0"/>
    <s v="US"/>
    <x v="31"/>
    <n v="0"/>
  </r>
  <r>
    <s v="Incremental"/>
    <s v="Media"/>
    <m/>
    <m/>
    <m/>
    <m/>
    <x v="0"/>
    <s v="US"/>
    <x v="32"/>
    <n v="0"/>
  </r>
  <r>
    <s v="Incremental"/>
    <s v="Media"/>
    <m/>
    <m/>
    <m/>
    <m/>
    <x v="0"/>
    <s v="US"/>
    <x v="33"/>
    <n v="0"/>
  </r>
  <r>
    <s v="Incremental"/>
    <s v="Media"/>
    <m/>
    <m/>
    <m/>
    <m/>
    <x v="0"/>
    <s v="US"/>
    <x v="34"/>
    <n v="0"/>
  </r>
  <r>
    <s v="Incremental"/>
    <s v="Media"/>
    <m/>
    <m/>
    <m/>
    <m/>
    <x v="0"/>
    <s v="US"/>
    <x v="35"/>
    <n v="0"/>
  </r>
  <r>
    <s v="Incremental"/>
    <s v="Media"/>
    <m/>
    <m/>
    <m/>
    <m/>
    <x v="0"/>
    <s v="US"/>
    <x v="36"/>
    <n v="0"/>
  </r>
  <r>
    <s v="Incremental"/>
    <s v="Media"/>
    <m/>
    <m/>
    <m/>
    <m/>
    <x v="0"/>
    <s v="US"/>
    <x v="37"/>
    <n v="0"/>
  </r>
  <r>
    <s v="Incremental"/>
    <s v="Media"/>
    <m/>
    <m/>
    <m/>
    <m/>
    <x v="0"/>
    <s v="US"/>
    <x v="38"/>
    <n v="0"/>
  </r>
  <r>
    <s v="Incremental"/>
    <s v="Media"/>
    <m/>
    <m/>
    <m/>
    <m/>
    <x v="0"/>
    <s v="US"/>
    <x v="39"/>
    <n v="0"/>
  </r>
  <r>
    <s v="Incremental"/>
    <s v="Media"/>
    <m/>
    <m/>
    <m/>
    <m/>
    <x v="0"/>
    <s v="US"/>
    <x v="40"/>
    <n v="0"/>
  </r>
  <r>
    <s v="Incremental"/>
    <s v="Media"/>
    <m/>
    <m/>
    <m/>
    <m/>
    <x v="0"/>
    <s v="US"/>
    <x v="41"/>
    <n v="0"/>
  </r>
  <r>
    <s v="Incremental"/>
    <s v="Media"/>
    <m/>
    <m/>
    <m/>
    <m/>
    <x v="0"/>
    <s v="US"/>
    <x v="42"/>
    <n v="0"/>
  </r>
  <r>
    <s v="Incremental"/>
    <s v="Media"/>
    <m/>
    <m/>
    <m/>
    <m/>
    <x v="0"/>
    <s v="US"/>
    <x v="43"/>
    <n v="0"/>
  </r>
  <r>
    <s v="Incremental"/>
    <s v="Media"/>
    <m/>
    <m/>
    <m/>
    <m/>
    <x v="0"/>
    <s v="US"/>
    <x v="44"/>
    <n v="0"/>
  </r>
  <r>
    <s v="Incremental"/>
    <s v="Media"/>
    <m/>
    <m/>
    <m/>
    <m/>
    <x v="0"/>
    <s v="US"/>
    <x v="45"/>
    <n v="0"/>
  </r>
  <r>
    <s v="Incremental"/>
    <s v="Media"/>
    <m/>
    <m/>
    <m/>
    <m/>
    <x v="0"/>
    <s v="US"/>
    <x v="46"/>
    <n v="0"/>
  </r>
  <r>
    <s v="Incremental"/>
    <s v="Media"/>
    <m/>
    <m/>
    <m/>
    <m/>
    <x v="0"/>
    <s v="US"/>
    <x v="47"/>
    <n v="0"/>
  </r>
  <r>
    <s v="Incremental"/>
    <s v="Media"/>
    <m/>
    <m/>
    <m/>
    <m/>
    <x v="0"/>
    <s v="US"/>
    <x v="48"/>
    <n v="0"/>
  </r>
  <r>
    <s v="Incremental"/>
    <s v="Media"/>
    <m/>
    <m/>
    <m/>
    <m/>
    <x v="0"/>
    <s v="US"/>
    <x v="49"/>
    <n v="0"/>
  </r>
  <r>
    <s v="Incremental"/>
    <s v="Media"/>
    <m/>
    <m/>
    <m/>
    <m/>
    <x v="0"/>
    <s v="US"/>
    <x v="50"/>
    <n v="0"/>
  </r>
  <r>
    <s v="Incremental"/>
    <s v="Media"/>
    <m/>
    <m/>
    <m/>
    <m/>
    <x v="0"/>
    <s v="US"/>
    <x v="51"/>
    <n v="0"/>
  </r>
  <r>
    <s v="Incremental"/>
    <s v="Media"/>
    <m/>
    <m/>
    <m/>
    <m/>
    <x v="0"/>
    <s v="US"/>
    <x v="52"/>
    <n v="0"/>
  </r>
  <r>
    <s v="Incremental"/>
    <s v="Media"/>
    <m/>
    <m/>
    <m/>
    <m/>
    <x v="0"/>
    <s v="US"/>
    <x v="53"/>
    <n v="0"/>
  </r>
  <r>
    <s v="Incremental"/>
    <s v="Media"/>
    <m/>
    <m/>
    <m/>
    <m/>
    <x v="0"/>
    <s v="US"/>
    <x v="54"/>
    <n v="0"/>
  </r>
  <r>
    <s v="Incremental"/>
    <s v="Media"/>
    <m/>
    <m/>
    <m/>
    <m/>
    <x v="0"/>
    <s v="US"/>
    <x v="55"/>
    <n v="0"/>
  </r>
  <r>
    <s v="Incremental"/>
    <s v="Media"/>
    <m/>
    <m/>
    <m/>
    <m/>
    <x v="0"/>
    <s v="US"/>
    <x v="56"/>
    <n v="0"/>
  </r>
  <r>
    <s v="Incremental"/>
    <s v="Media"/>
    <m/>
    <m/>
    <m/>
    <m/>
    <x v="0"/>
    <s v="US"/>
    <x v="57"/>
    <n v="0"/>
  </r>
  <r>
    <s v="Incremental"/>
    <s v="Media"/>
    <m/>
    <m/>
    <m/>
    <m/>
    <x v="0"/>
    <s v="US"/>
    <x v="58"/>
    <n v="0"/>
  </r>
  <r>
    <s v="Incremental"/>
    <s v="Media"/>
    <m/>
    <m/>
    <m/>
    <m/>
    <x v="0"/>
    <s v="US"/>
    <x v="59"/>
    <n v="0"/>
  </r>
  <r>
    <s v="Incremental"/>
    <s v="Media"/>
    <m/>
    <m/>
    <m/>
    <m/>
    <x v="0"/>
    <s v="US"/>
    <x v="60"/>
    <n v="0"/>
  </r>
  <r>
    <s v="Incremental"/>
    <s v="Media"/>
    <m/>
    <m/>
    <m/>
    <m/>
    <x v="0"/>
    <s v="US"/>
    <x v="61"/>
    <n v="0"/>
  </r>
  <r>
    <s v="Incremental"/>
    <s v="Media"/>
    <m/>
    <m/>
    <m/>
    <m/>
    <x v="0"/>
    <s v="US"/>
    <x v="62"/>
    <n v="0"/>
  </r>
  <r>
    <s v="Incremental"/>
    <s v="Media"/>
    <m/>
    <m/>
    <m/>
    <m/>
    <x v="0"/>
    <s v="US"/>
    <x v="63"/>
    <n v="0"/>
  </r>
  <r>
    <s v="Incremental"/>
    <s v="Media"/>
    <m/>
    <m/>
    <m/>
    <m/>
    <x v="0"/>
    <s v="US"/>
    <x v="64"/>
    <n v="0"/>
  </r>
  <r>
    <s v="Incremental"/>
    <s v="Media"/>
    <m/>
    <m/>
    <m/>
    <m/>
    <x v="0"/>
    <s v="US"/>
    <x v="65"/>
    <n v="0"/>
  </r>
  <r>
    <s v="Incremental"/>
    <s v="Media"/>
    <m/>
    <m/>
    <m/>
    <m/>
    <x v="0"/>
    <s v="US"/>
    <x v="66"/>
    <n v="0"/>
  </r>
  <r>
    <s v="Incremental"/>
    <s v="Media"/>
    <m/>
    <m/>
    <m/>
    <m/>
    <x v="0"/>
    <s v="US"/>
    <x v="67"/>
    <n v="0"/>
  </r>
  <r>
    <s v="Incremental"/>
    <s v="Media"/>
    <m/>
    <m/>
    <m/>
    <m/>
    <x v="0"/>
    <s v="US"/>
    <x v="68"/>
    <n v="0"/>
  </r>
  <r>
    <s v="Incremental"/>
    <s v="Media"/>
    <m/>
    <m/>
    <m/>
    <m/>
    <x v="0"/>
    <s v="US"/>
    <x v="69"/>
    <n v="0"/>
  </r>
  <r>
    <s v="Incremental"/>
    <s v="Media"/>
    <m/>
    <m/>
    <m/>
    <m/>
    <x v="0"/>
    <s v="US"/>
    <x v="70"/>
    <n v="0"/>
  </r>
  <r>
    <s v="Incremental"/>
    <s v="Media"/>
    <m/>
    <m/>
    <m/>
    <m/>
    <x v="0"/>
    <s v="US"/>
    <x v="71"/>
    <n v="0"/>
  </r>
  <r>
    <s v="Incremental"/>
    <s v="Media"/>
    <m/>
    <m/>
    <m/>
    <m/>
    <x v="0"/>
    <s v="US"/>
    <x v="72"/>
    <n v="0"/>
  </r>
  <r>
    <s v="Incremental"/>
    <s v="Media"/>
    <m/>
    <m/>
    <m/>
    <m/>
    <x v="0"/>
    <s v="US"/>
    <x v="73"/>
    <n v="0"/>
  </r>
  <r>
    <s v="Incremental"/>
    <s v="Media"/>
    <m/>
    <m/>
    <m/>
    <m/>
    <x v="0"/>
    <s v="US"/>
    <x v="74"/>
    <n v="0"/>
  </r>
  <r>
    <s v="Incremental"/>
    <s v="Media"/>
    <m/>
    <m/>
    <m/>
    <m/>
    <x v="0"/>
    <s v="US"/>
    <x v="75"/>
    <n v="0"/>
  </r>
  <r>
    <s v="Incremental"/>
    <s v="Media"/>
    <m/>
    <m/>
    <m/>
    <m/>
    <x v="0"/>
    <s v="US"/>
    <x v="76"/>
    <n v="0"/>
  </r>
  <r>
    <s v="Incremental"/>
    <s v="Media"/>
    <m/>
    <m/>
    <m/>
    <m/>
    <x v="0"/>
    <s v="US"/>
    <x v="77"/>
    <n v="0"/>
  </r>
  <r>
    <s v="Incremental"/>
    <s v="Media"/>
    <m/>
    <m/>
    <m/>
    <m/>
    <x v="0"/>
    <s v="US"/>
    <x v="78"/>
    <n v="0"/>
  </r>
  <r>
    <s v="Incremental"/>
    <s v="Media"/>
    <m/>
    <m/>
    <m/>
    <m/>
    <x v="0"/>
    <s v="US"/>
    <x v="79"/>
    <n v="0"/>
  </r>
  <r>
    <s v="Incremental"/>
    <s v="Media"/>
    <m/>
    <m/>
    <m/>
    <m/>
    <x v="0"/>
    <s v="US"/>
    <x v="80"/>
    <n v="0"/>
  </r>
  <r>
    <s v="Incremental"/>
    <s v="Media"/>
    <m/>
    <m/>
    <m/>
    <m/>
    <x v="0"/>
    <s v="US"/>
    <x v="81"/>
    <n v="0"/>
  </r>
  <r>
    <s v="Incremental"/>
    <s v="Media"/>
    <m/>
    <m/>
    <m/>
    <m/>
    <x v="0"/>
    <s v="US"/>
    <x v="82"/>
    <n v="0"/>
  </r>
  <r>
    <s v="Incremental"/>
    <s v="Media"/>
    <m/>
    <m/>
    <m/>
    <m/>
    <x v="0"/>
    <s v="US"/>
    <x v="83"/>
    <n v="0"/>
  </r>
  <r>
    <s v="Incremental"/>
    <s v="Media"/>
    <m/>
    <m/>
    <m/>
    <m/>
    <x v="0"/>
    <s v="US"/>
    <x v="84"/>
    <n v="0"/>
  </r>
  <r>
    <s v="Incremental"/>
    <s v="Media"/>
    <m/>
    <m/>
    <m/>
    <m/>
    <x v="0"/>
    <s v="US"/>
    <x v="85"/>
    <n v="0"/>
  </r>
  <r>
    <s v="Incremental"/>
    <s v="Media"/>
    <m/>
    <m/>
    <m/>
    <m/>
    <x v="0"/>
    <s v="US"/>
    <x v="86"/>
    <n v="0"/>
  </r>
  <r>
    <s v="Incremental"/>
    <s v="Media"/>
    <m/>
    <m/>
    <m/>
    <m/>
    <x v="0"/>
    <s v="US"/>
    <x v="87"/>
    <n v="0"/>
  </r>
  <r>
    <s v="Incremental"/>
    <s v="Media"/>
    <m/>
    <m/>
    <m/>
    <m/>
    <x v="0"/>
    <s v="US"/>
    <x v="88"/>
    <n v="0"/>
  </r>
  <r>
    <s v="Incremental"/>
    <s v="Media"/>
    <m/>
    <m/>
    <m/>
    <m/>
    <x v="0"/>
    <s v="US"/>
    <x v="89"/>
    <n v="0"/>
  </r>
  <r>
    <s v="Incremental"/>
    <s v="Media"/>
    <m/>
    <m/>
    <m/>
    <m/>
    <x v="0"/>
    <s v="US"/>
    <x v="90"/>
    <n v="0"/>
  </r>
  <r>
    <s v="Incremental"/>
    <s v="Media"/>
    <m/>
    <m/>
    <m/>
    <m/>
    <x v="0"/>
    <s v="US"/>
    <x v="91"/>
    <n v="0"/>
  </r>
  <r>
    <s v="Incremental"/>
    <s v="Media"/>
    <m/>
    <m/>
    <m/>
    <m/>
    <x v="0"/>
    <s v="US"/>
    <x v="92"/>
    <n v="0"/>
  </r>
  <r>
    <s v="Incremental"/>
    <s v="Media"/>
    <m/>
    <m/>
    <m/>
    <m/>
    <x v="0"/>
    <s v="US"/>
    <x v="93"/>
    <n v="0"/>
  </r>
  <r>
    <s v="Incremental"/>
    <s v="Media"/>
    <m/>
    <m/>
    <m/>
    <m/>
    <x v="0"/>
    <s v="US"/>
    <x v="94"/>
    <n v="0"/>
  </r>
  <r>
    <s v="Incremental"/>
    <s v="Media"/>
    <m/>
    <m/>
    <m/>
    <m/>
    <x v="0"/>
    <s v="US"/>
    <x v="95"/>
    <n v="0"/>
  </r>
  <r>
    <s v="Incremental"/>
    <s v="Media"/>
    <m/>
    <m/>
    <m/>
    <m/>
    <x v="0"/>
    <s v="US"/>
    <x v="96"/>
    <n v="0"/>
  </r>
  <r>
    <s v="Incremental"/>
    <s v="Media"/>
    <m/>
    <m/>
    <m/>
    <m/>
    <x v="0"/>
    <s v="US"/>
    <x v="97"/>
    <n v="0"/>
  </r>
  <r>
    <s v="Incremental"/>
    <s v="Media"/>
    <m/>
    <m/>
    <m/>
    <m/>
    <x v="0"/>
    <s v="US"/>
    <x v="98"/>
    <n v="0"/>
  </r>
  <r>
    <s v="Incremental"/>
    <s v="Media"/>
    <m/>
    <m/>
    <m/>
    <m/>
    <x v="0"/>
    <s v="US"/>
    <x v="99"/>
    <n v="0"/>
  </r>
  <r>
    <s v="Incremental"/>
    <s v="Media"/>
    <m/>
    <m/>
    <m/>
    <m/>
    <x v="0"/>
    <s v="US"/>
    <x v="100"/>
    <n v="0"/>
  </r>
  <r>
    <s v="Incremental"/>
    <s v="Media"/>
    <m/>
    <m/>
    <m/>
    <m/>
    <x v="0"/>
    <s v="US"/>
    <x v="101"/>
    <n v="0"/>
  </r>
  <r>
    <s v="Incremental"/>
    <s v="Media"/>
    <m/>
    <m/>
    <m/>
    <m/>
    <x v="0"/>
    <s v="US"/>
    <x v="102"/>
    <n v="0"/>
  </r>
  <r>
    <s v="Incremental"/>
    <s v="Media"/>
    <m/>
    <m/>
    <m/>
    <m/>
    <x v="0"/>
    <s v="US"/>
    <x v="103"/>
    <n v="0"/>
  </r>
  <r>
    <s v="Incremental"/>
    <s v="Media"/>
    <m/>
    <m/>
    <m/>
    <m/>
    <x v="0"/>
    <s v="US"/>
    <x v="104"/>
    <n v="0"/>
  </r>
  <r>
    <s v="Incremental"/>
    <s v="Media"/>
    <m/>
    <m/>
    <m/>
    <m/>
    <x v="0"/>
    <s v="US"/>
    <x v="105"/>
    <n v="0"/>
  </r>
  <r>
    <s v="Incremental"/>
    <s v="Media"/>
    <m/>
    <m/>
    <m/>
    <m/>
    <x v="0"/>
    <s v="US"/>
    <x v="106"/>
    <n v="0"/>
  </r>
  <r>
    <s v="Incremental"/>
    <s v="Media"/>
    <m/>
    <m/>
    <m/>
    <m/>
    <x v="0"/>
    <s v="US"/>
    <x v="107"/>
    <n v="0"/>
  </r>
  <r>
    <s v="Incremental"/>
    <s v="Media"/>
    <m/>
    <m/>
    <m/>
    <m/>
    <x v="0"/>
    <s v="US"/>
    <x v="108"/>
    <n v="0"/>
  </r>
  <r>
    <s v="Incremental"/>
    <s v="Media"/>
    <m/>
    <m/>
    <m/>
    <m/>
    <x v="0"/>
    <s v="US"/>
    <x v="109"/>
    <n v="0"/>
  </r>
  <r>
    <s v="Incremental"/>
    <s v="Media"/>
    <m/>
    <m/>
    <m/>
    <m/>
    <x v="0"/>
    <s v="US"/>
    <x v="110"/>
    <n v="0"/>
  </r>
  <r>
    <s v="Incremental"/>
    <s v="Media"/>
    <m/>
    <m/>
    <m/>
    <m/>
    <x v="0"/>
    <s v="US"/>
    <x v="111"/>
    <n v="0"/>
  </r>
  <r>
    <s v="Incremental"/>
    <s v="Media"/>
    <m/>
    <m/>
    <m/>
    <m/>
    <x v="0"/>
    <s v="US"/>
    <x v="112"/>
    <n v="0"/>
  </r>
  <r>
    <s v="Incremental"/>
    <s v="Media"/>
    <m/>
    <m/>
    <m/>
    <m/>
    <x v="0"/>
    <s v="US"/>
    <x v="113"/>
    <n v="0"/>
  </r>
  <r>
    <s v="Incremental"/>
    <s v="Media"/>
    <m/>
    <m/>
    <m/>
    <m/>
    <x v="0"/>
    <s v="US"/>
    <x v="114"/>
    <n v="0"/>
  </r>
  <r>
    <s v="Incremental"/>
    <s v="Media"/>
    <m/>
    <m/>
    <m/>
    <m/>
    <x v="0"/>
    <s v="US"/>
    <x v="115"/>
    <n v="0"/>
  </r>
  <r>
    <s v="Incremental"/>
    <s v="Media"/>
    <m/>
    <m/>
    <m/>
    <m/>
    <x v="0"/>
    <s v="US"/>
    <x v="116"/>
    <n v="0"/>
  </r>
  <r>
    <s v="Incremental"/>
    <s v="Media"/>
    <m/>
    <m/>
    <m/>
    <m/>
    <x v="0"/>
    <s v="US"/>
    <x v="117"/>
    <n v="0"/>
  </r>
  <r>
    <s v="Incremental"/>
    <s v="Media"/>
    <m/>
    <m/>
    <m/>
    <m/>
    <x v="0"/>
    <s v="US"/>
    <x v="118"/>
    <n v="0"/>
  </r>
  <r>
    <s v="Incremental"/>
    <s v="Media"/>
    <m/>
    <m/>
    <m/>
    <m/>
    <x v="0"/>
    <s v="US"/>
    <x v="119"/>
    <n v="0"/>
  </r>
  <r>
    <s v="Incremental"/>
    <s v="Media"/>
    <m/>
    <m/>
    <m/>
    <m/>
    <x v="0"/>
    <s v="US"/>
    <x v="120"/>
    <n v="0"/>
  </r>
  <r>
    <s v="Incremental"/>
    <s v="Media"/>
    <m/>
    <m/>
    <m/>
    <m/>
    <x v="0"/>
    <s v="US"/>
    <x v="121"/>
    <n v="0"/>
  </r>
  <r>
    <s v="Incremental"/>
    <s v="Media"/>
    <m/>
    <m/>
    <m/>
    <m/>
    <x v="0"/>
    <s v="US"/>
    <x v="122"/>
    <n v="0"/>
  </r>
  <r>
    <s v="Incremental"/>
    <s v="Media"/>
    <m/>
    <m/>
    <m/>
    <m/>
    <x v="0"/>
    <s v="US"/>
    <x v="123"/>
    <n v="0"/>
  </r>
  <r>
    <s v="Incremental"/>
    <s v="Media"/>
    <m/>
    <m/>
    <m/>
    <m/>
    <x v="0"/>
    <s v="US"/>
    <x v="124"/>
    <n v="0"/>
  </r>
  <r>
    <s v="Incremental"/>
    <s v="Media"/>
    <m/>
    <m/>
    <m/>
    <m/>
    <x v="0"/>
    <s v="US"/>
    <x v="125"/>
    <n v="0"/>
  </r>
  <r>
    <s v="Incremental"/>
    <s v="Media"/>
    <m/>
    <m/>
    <m/>
    <m/>
    <x v="0"/>
    <s v="US"/>
    <x v="126"/>
    <n v="0"/>
  </r>
  <r>
    <s v="Incremental"/>
    <s v="Media"/>
    <m/>
    <m/>
    <m/>
    <m/>
    <x v="0"/>
    <s v="US"/>
    <x v="127"/>
    <n v="0"/>
  </r>
  <r>
    <s v="Incremental"/>
    <s v="Media"/>
    <m/>
    <m/>
    <m/>
    <m/>
    <x v="0"/>
    <s v="US"/>
    <x v="128"/>
    <n v="0"/>
  </r>
  <r>
    <s v="Incremental"/>
    <s v="Media"/>
    <m/>
    <m/>
    <m/>
    <m/>
    <x v="0"/>
    <s v="US"/>
    <x v="129"/>
    <n v="0"/>
  </r>
  <r>
    <s v="Incremental"/>
    <s v="Media"/>
    <m/>
    <m/>
    <m/>
    <m/>
    <x v="0"/>
    <s v="US"/>
    <x v="130"/>
    <n v="0"/>
  </r>
  <r>
    <s v="Incremental"/>
    <s v="Media"/>
    <m/>
    <m/>
    <m/>
    <m/>
    <x v="0"/>
    <s v="US"/>
    <x v="131"/>
    <n v="0"/>
  </r>
  <r>
    <s v="Incremental"/>
    <s v="Media"/>
    <m/>
    <m/>
    <m/>
    <m/>
    <x v="0"/>
    <s v="US"/>
    <x v="132"/>
    <n v="0"/>
  </r>
  <r>
    <s v="Incremental"/>
    <s v="Media"/>
    <m/>
    <m/>
    <m/>
    <m/>
    <x v="0"/>
    <s v="US"/>
    <x v="133"/>
    <n v="0"/>
  </r>
  <r>
    <s v="Incremental"/>
    <s v="Media"/>
    <m/>
    <m/>
    <m/>
    <m/>
    <x v="0"/>
    <s v="US"/>
    <x v="134"/>
    <n v="0"/>
  </r>
  <r>
    <s v="Incremental"/>
    <s v="Media"/>
    <m/>
    <m/>
    <m/>
    <m/>
    <x v="0"/>
    <s v="US"/>
    <x v="135"/>
    <n v="0"/>
  </r>
  <r>
    <s v="Incremental"/>
    <s v="Media"/>
    <m/>
    <m/>
    <m/>
    <m/>
    <x v="0"/>
    <s v="US"/>
    <x v="136"/>
    <n v="0"/>
  </r>
  <r>
    <s v="Incremental"/>
    <s v="Media"/>
    <m/>
    <m/>
    <m/>
    <m/>
    <x v="0"/>
    <s v="US"/>
    <x v="137"/>
    <n v="0"/>
  </r>
  <r>
    <s v="Incremental"/>
    <s v="Media"/>
    <m/>
    <m/>
    <m/>
    <m/>
    <x v="0"/>
    <s v="US"/>
    <x v="138"/>
    <n v="0"/>
  </r>
  <r>
    <s v="Incremental"/>
    <s v="Media"/>
    <m/>
    <m/>
    <m/>
    <m/>
    <x v="0"/>
    <s v="US"/>
    <x v="139"/>
    <n v="0"/>
  </r>
  <r>
    <s v="Incremental"/>
    <s v="Media"/>
    <m/>
    <m/>
    <m/>
    <m/>
    <x v="0"/>
    <s v="US"/>
    <x v="140"/>
    <n v="0"/>
  </r>
  <r>
    <s v="Incremental"/>
    <s v="Media"/>
    <m/>
    <m/>
    <m/>
    <m/>
    <x v="0"/>
    <s v="US"/>
    <x v="141"/>
    <n v="0"/>
  </r>
  <r>
    <s v="Incremental"/>
    <s v="Media"/>
    <m/>
    <m/>
    <m/>
    <m/>
    <x v="0"/>
    <s v="US"/>
    <x v="142"/>
    <n v="0"/>
  </r>
  <r>
    <s v="Incremental"/>
    <s v="Media"/>
    <m/>
    <m/>
    <m/>
    <m/>
    <x v="0"/>
    <s v="US"/>
    <x v="143"/>
    <n v="0"/>
  </r>
  <r>
    <s v="Incremental"/>
    <s v="Media"/>
    <m/>
    <m/>
    <m/>
    <m/>
    <x v="0"/>
    <s v="US"/>
    <x v="144"/>
    <n v="0"/>
  </r>
  <r>
    <s v="Incremental"/>
    <s v="Media"/>
    <m/>
    <m/>
    <m/>
    <m/>
    <x v="0"/>
    <s v="US"/>
    <x v="145"/>
    <n v="0"/>
  </r>
  <r>
    <s v="Incremental"/>
    <s v="Media"/>
    <m/>
    <m/>
    <m/>
    <m/>
    <x v="0"/>
    <s v="US"/>
    <x v="146"/>
    <n v="0"/>
  </r>
  <r>
    <s v="Incremental"/>
    <s v="Media"/>
    <m/>
    <m/>
    <m/>
    <m/>
    <x v="0"/>
    <s v="US"/>
    <x v="147"/>
    <n v="0"/>
  </r>
  <r>
    <s v="Incremental"/>
    <s v="Media"/>
    <m/>
    <m/>
    <m/>
    <m/>
    <x v="0"/>
    <s v="US"/>
    <x v="148"/>
    <n v="0"/>
  </r>
  <r>
    <s v="Incremental"/>
    <s v="Media"/>
    <m/>
    <m/>
    <m/>
    <m/>
    <x v="0"/>
    <s v="US"/>
    <x v="149"/>
    <n v="0"/>
  </r>
  <r>
    <s v="Incremental"/>
    <s v="Media"/>
    <m/>
    <m/>
    <m/>
    <m/>
    <x v="0"/>
    <s v="US"/>
    <x v="150"/>
    <n v="0"/>
  </r>
  <r>
    <s v="Incremental"/>
    <s v="Media"/>
    <m/>
    <m/>
    <m/>
    <m/>
    <x v="0"/>
    <s v="US"/>
    <x v="151"/>
    <n v="0"/>
  </r>
  <r>
    <s v="Incremental"/>
    <s v="Media"/>
    <m/>
    <m/>
    <m/>
    <m/>
    <x v="0"/>
    <s v="US"/>
    <x v="152"/>
    <n v="0"/>
  </r>
  <r>
    <s v="Incremental"/>
    <s v="Media"/>
    <m/>
    <m/>
    <m/>
    <m/>
    <x v="0"/>
    <s v="US"/>
    <x v="153"/>
    <n v="0"/>
  </r>
  <r>
    <s v="Incremental"/>
    <s v="Media"/>
    <m/>
    <m/>
    <m/>
    <m/>
    <x v="0"/>
    <s v="US"/>
    <x v="154"/>
    <n v="0"/>
  </r>
  <r>
    <s v="Incremental"/>
    <s v="Media"/>
    <m/>
    <m/>
    <m/>
    <m/>
    <x v="0"/>
    <s v="US"/>
    <x v="155"/>
    <n v="0"/>
  </r>
  <r>
    <s v="Incremental"/>
    <s v="Media"/>
    <m/>
    <m/>
    <m/>
    <m/>
    <x v="0"/>
    <s v="US"/>
    <x v="156"/>
    <n v="0"/>
  </r>
  <r>
    <s v="Incremental"/>
    <s v="Media"/>
    <m/>
    <m/>
    <m/>
    <m/>
    <x v="0"/>
    <s v="US"/>
    <x v="157"/>
    <n v="0"/>
  </r>
  <r>
    <s v="Incremental"/>
    <s v="Media"/>
    <m/>
    <m/>
    <m/>
    <m/>
    <x v="0"/>
    <s v="US"/>
    <x v="158"/>
    <n v="0"/>
  </r>
  <r>
    <s v="Incremental"/>
    <s v="Media"/>
    <m/>
    <m/>
    <m/>
    <m/>
    <x v="0"/>
    <s v="US"/>
    <x v="159"/>
    <n v="0"/>
  </r>
  <r>
    <s v="Incremental"/>
    <s v="Media"/>
    <m/>
    <m/>
    <m/>
    <m/>
    <x v="0"/>
    <s v="US"/>
    <x v="160"/>
    <n v="0"/>
  </r>
  <r>
    <s v="Incremental"/>
    <s v="Media"/>
    <m/>
    <m/>
    <m/>
    <m/>
    <x v="0"/>
    <s v="US"/>
    <x v="161"/>
    <n v="0"/>
  </r>
  <r>
    <s v="Incremental"/>
    <s v="Media"/>
    <m/>
    <m/>
    <m/>
    <m/>
    <x v="0"/>
    <s v="US"/>
    <x v="162"/>
    <n v="0"/>
  </r>
  <r>
    <s v="Incremental"/>
    <s v="Media"/>
    <m/>
    <m/>
    <m/>
    <m/>
    <x v="0"/>
    <s v="US"/>
    <x v="163"/>
    <n v="0"/>
  </r>
  <r>
    <s v="Incremental"/>
    <s v="Media"/>
    <m/>
    <m/>
    <m/>
    <m/>
    <x v="0"/>
    <s v="US"/>
    <x v="164"/>
    <n v="0"/>
  </r>
  <r>
    <s v="Incremental"/>
    <s v="Media"/>
    <m/>
    <m/>
    <m/>
    <m/>
    <x v="0"/>
    <s v="US"/>
    <x v="165"/>
    <n v="0"/>
  </r>
  <r>
    <s v="Incremental"/>
    <s v="Media"/>
    <m/>
    <m/>
    <m/>
    <m/>
    <x v="0"/>
    <s v="US"/>
    <x v="166"/>
    <n v="0"/>
  </r>
  <r>
    <s v="Incremental"/>
    <s v="Media"/>
    <m/>
    <m/>
    <m/>
    <m/>
    <x v="0"/>
    <s v="US"/>
    <x v="167"/>
    <n v="0"/>
  </r>
  <r>
    <s v="Incremental"/>
    <s v="Media"/>
    <m/>
    <m/>
    <m/>
    <m/>
    <x v="0"/>
    <s v="US"/>
    <x v="168"/>
    <n v="0"/>
  </r>
  <r>
    <s v="Incremental"/>
    <s v="Media"/>
    <m/>
    <m/>
    <m/>
    <m/>
    <x v="0"/>
    <s v="US"/>
    <x v="169"/>
    <n v="0"/>
  </r>
  <r>
    <s v="Incremental"/>
    <s v="Media"/>
    <m/>
    <m/>
    <m/>
    <m/>
    <x v="0"/>
    <s v="US"/>
    <x v="170"/>
    <n v="0"/>
  </r>
  <r>
    <s v="Incremental"/>
    <s v="Media"/>
    <m/>
    <m/>
    <m/>
    <m/>
    <x v="0"/>
    <s v="US"/>
    <x v="171"/>
    <n v="0"/>
  </r>
  <r>
    <s v="Incremental"/>
    <s v="Media"/>
    <m/>
    <m/>
    <m/>
    <m/>
    <x v="0"/>
    <s v="US"/>
    <x v="172"/>
    <n v="0"/>
  </r>
  <r>
    <s v="Incremental"/>
    <s v="Media"/>
    <m/>
    <m/>
    <m/>
    <m/>
    <x v="0"/>
    <s v="US"/>
    <x v="173"/>
    <n v="0"/>
  </r>
  <r>
    <s v="Incremental"/>
    <s v="Media"/>
    <m/>
    <m/>
    <m/>
    <m/>
    <x v="0"/>
    <s v="US"/>
    <x v="174"/>
    <n v="0"/>
  </r>
  <r>
    <s v="Incremental"/>
    <s v="Media"/>
    <m/>
    <m/>
    <m/>
    <m/>
    <x v="0"/>
    <s v="US"/>
    <x v="175"/>
    <n v="0"/>
  </r>
  <r>
    <s v="Incremental"/>
    <s v="Media"/>
    <m/>
    <m/>
    <m/>
    <m/>
    <x v="0"/>
    <s v="US"/>
    <x v="176"/>
    <n v="0"/>
  </r>
  <r>
    <s v="Incremental"/>
    <s v="Media"/>
    <m/>
    <m/>
    <m/>
    <m/>
    <x v="0"/>
    <s v="US"/>
    <x v="177"/>
    <n v="0"/>
  </r>
  <r>
    <s v="Incremental"/>
    <s v="Media"/>
    <m/>
    <m/>
    <m/>
    <m/>
    <x v="0"/>
    <s v="US"/>
    <x v="178"/>
    <n v="0"/>
  </r>
  <r>
    <s v="Incremental"/>
    <s v="Media"/>
    <m/>
    <m/>
    <m/>
    <m/>
    <x v="0"/>
    <s v="US"/>
    <x v="179"/>
    <n v="0"/>
  </r>
  <r>
    <s v="Incremental"/>
    <s v="Media"/>
    <m/>
    <m/>
    <m/>
    <m/>
    <x v="0"/>
    <s v="US"/>
    <x v="180"/>
    <n v="0"/>
  </r>
  <r>
    <s v="Incremental"/>
    <s v="Media"/>
    <m/>
    <m/>
    <m/>
    <m/>
    <x v="0"/>
    <s v="US"/>
    <x v="181"/>
    <n v="0"/>
  </r>
  <r>
    <s v="Incremental"/>
    <s v="Media"/>
    <m/>
    <m/>
    <m/>
    <m/>
    <x v="0"/>
    <s v="US"/>
    <x v="182"/>
    <n v="0"/>
  </r>
  <r>
    <s v="Incremental"/>
    <s v="Media"/>
    <m/>
    <m/>
    <m/>
    <m/>
    <x v="0"/>
    <s v="US"/>
    <x v="183"/>
    <n v="0"/>
  </r>
  <r>
    <s v="Incremental"/>
    <s v="Media"/>
    <m/>
    <m/>
    <m/>
    <m/>
    <x v="0"/>
    <s v="US"/>
    <x v="184"/>
    <n v="0"/>
  </r>
  <r>
    <s v="Incremental"/>
    <s v="Media"/>
    <m/>
    <m/>
    <m/>
    <m/>
    <x v="0"/>
    <s v="US"/>
    <x v="185"/>
    <n v="0"/>
  </r>
  <r>
    <s v="Incremental"/>
    <s v="Media"/>
    <m/>
    <m/>
    <m/>
    <m/>
    <x v="0"/>
    <s v="US"/>
    <x v="186"/>
    <n v="0"/>
  </r>
  <r>
    <s v="Incremental"/>
    <s v="Media"/>
    <m/>
    <m/>
    <m/>
    <m/>
    <x v="0"/>
    <s v="US"/>
    <x v="187"/>
    <n v="0"/>
  </r>
  <r>
    <s v="Incremental"/>
    <s v="Media"/>
    <m/>
    <m/>
    <m/>
    <m/>
    <x v="0"/>
    <s v="US"/>
    <x v="188"/>
    <n v="0"/>
  </r>
  <r>
    <s v="Incremental"/>
    <s v="Media"/>
    <m/>
    <m/>
    <m/>
    <m/>
    <x v="0"/>
    <s v="US"/>
    <x v="189"/>
    <n v="0"/>
  </r>
  <r>
    <s v="Incremental"/>
    <s v="Media"/>
    <m/>
    <m/>
    <m/>
    <m/>
    <x v="0"/>
    <s v="US"/>
    <x v="190"/>
    <n v="0"/>
  </r>
  <r>
    <s v="Incremental"/>
    <s v="Media"/>
    <m/>
    <m/>
    <m/>
    <m/>
    <x v="0"/>
    <s v="US"/>
    <x v="191"/>
    <n v="0"/>
  </r>
  <r>
    <s v="Incremental"/>
    <s v="Media"/>
    <m/>
    <m/>
    <m/>
    <m/>
    <x v="0"/>
    <s v="US"/>
    <x v="192"/>
    <n v="0"/>
  </r>
  <r>
    <s v="Incremental"/>
    <s v="Media"/>
    <m/>
    <m/>
    <m/>
    <m/>
    <x v="0"/>
    <s v="US"/>
    <x v="193"/>
    <n v="0"/>
  </r>
  <r>
    <s v="Incremental"/>
    <s v="Media"/>
    <m/>
    <m/>
    <m/>
    <m/>
    <x v="0"/>
    <s v="US"/>
    <x v="194"/>
    <n v="3501.1961964732031"/>
  </r>
  <r>
    <s v="Incremental"/>
    <s v="Media"/>
    <m/>
    <m/>
    <m/>
    <m/>
    <x v="0"/>
    <s v="US"/>
    <x v="195"/>
    <n v="14123.02517316895"/>
  </r>
  <r>
    <s v="Incremental"/>
    <s v="Media"/>
    <m/>
    <m/>
    <m/>
    <m/>
    <x v="0"/>
    <s v="US"/>
    <x v="196"/>
    <n v="21716.98820708122"/>
  </r>
  <r>
    <s v="Incremental"/>
    <s v="Media"/>
    <m/>
    <m/>
    <m/>
    <m/>
    <x v="0"/>
    <s v="US"/>
    <x v="197"/>
    <n v="22343.038087398669"/>
  </r>
  <r>
    <s v="Incremental"/>
    <s v="Media"/>
    <m/>
    <m/>
    <m/>
    <m/>
    <x v="0"/>
    <s v="US"/>
    <x v="198"/>
    <n v="21782.62202918619"/>
  </r>
  <r>
    <s v="Incremental"/>
    <s v="Media"/>
    <m/>
    <m/>
    <m/>
    <m/>
    <x v="0"/>
    <s v="US"/>
    <x v="199"/>
    <n v="21088.56364661127"/>
  </r>
  <r>
    <s v="Incremental"/>
    <s v="Media"/>
    <m/>
    <m/>
    <m/>
    <m/>
    <x v="0"/>
    <s v="US"/>
    <x v="200"/>
    <n v="21242.194534962138"/>
  </r>
  <r>
    <s v="Incremental"/>
    <s v="Media"/>
    <m/>
    <m/>
    <m/>
    <m/>
    <x v="0"/>
    <s v="US"/>
    <x v="201"/>
    <n v="20442.963613971999"/>
  </r>
  <r>
    <s v="Incremental"/>
    <s v="Media"/>
    <m/>
    <m/>
    <m/>
    <m/>
    <x v="0"/>
    <s v="US"/>
    <x v="202"/>
    <n v="19725.088643605839"/>
  </r>
  <r>
    <s v="Incremental"/>
    <s v="Media"/>
    <m/>
    <m/>
    <m/>
    <m/>
    <x v="0"/>
    <s v="US"/>
    <x v="203"/>
    <n v="14895.659735857251"/>
  </r>
  <r>
    <s v="Incremental"/>
    <s v="Media"/>
    <m/>
    <m/>
    <m/>
    <m/>
    <x v="0"/>
    <s v="US"/>
    <x v="204"/>
    <n v="7252.2940273441354"/>
  </r>
  <r>
    <s v="Incremental"/>
    <s v="Media"/>
    <m/>
    <m/>
    <m/>
    <m/>
    <x v="0"/>
    <s v="US"/>
    <x v="205"/>
    <n v="19.734467900860832"/>
  </r>
  <r>
    <s v="Incremental"/>
    <s v="Media"/>
    <m/>
    <m/>
    <m/>
    <m/>
    <x v="0"/>
    <s v="US"/>
    <x v="206"/>
    <n v="0"/>
  </r>
  <r>
    <s v="Incremental"/>
    <s v="Media"/>
    <m/>
    <m/>
    <m/>
    <m/>
    <x v="0"/>
    <s v="US"/>
    <x v="207"/>
    <n v="0"/>
  </r>
  <r>
    <s v="Incremental"/>
    <s v="Media"/>
    <m/>
    <m/>
    <m/>
    <m/>
    <x v="0"/>
    <s v="US"/>
    <x v="208"/>
    <n v="0"/>
  </r>
  <r>
    <s v="Incremental"/>
    <s v="Media"/>
    <m/>
    <m/>
    <m/>
    <m/>
    <x v="0"/>
    <s v="US"/>
    <x v="209"/>
    <n v="0"/>
  </r>
  <r>
    <s v="Incremental"/>
    <s v="Media"/>
    <m/>
    <m/>
    <m/>
    <m/>
    <x v="0"/>
    <s v="US"/>
    <x v="210"/>
    <n v="0"/>
  </r>
  <r>
    <s v="Incremental"/>
    <s v="Media"/>
    <m/>
    <m/>
    <m/>
    <m/>
    <x v="0"/>
    <s v="US"/>
    <x v="211"/>
    <n v="0"/>
  </r>
  <r>
    <s v="Incremental"/>
    <s v="Media"/>
    <m/>
    <m/>
    <m/>
    <m/>
    <x v="0"/>
    <s v="US"/>
    <x v="212"/>
    <n v="0"/>
  </r>
  <r>
    <s v="Incremental"/>
    <s v="Media"/>
    <m/>
    <m/>
    <m/>
    <m/>
    <x v="0"/>
    <s v="US"/>
    <x v="213"/>
    <n v="0"/>
  </r>
  <r>
    <s v="Incremental"/>
    <s v="Media"/>
    <m/>
    <m/>
    <m/>
    <m/>
    <x v="0"/>
    <s v="US"/>
    <x v="214"/>
    <n v="0"/>
  </r>
  <r>
    <s v="Incremental"/>
    <s v="Media"/>
    <m/>
    <m/>
    <m/>
    <m/>
    <x v="0"/>
    <s v="US"/>
    <x v="215"/>
    <n v="0"/>
  </r>
  <r>
    <s v="Incremental"/>
    <s v="Media"/>
    <m/>
    <m/>
    <m/>
    <m/>
    <x v="0"/>
    <s v="US"/>
    <x v="216"/>
    <n v="0"/>
  </r>
  <r>
    <s v="Incremental"/>
    <s v="Media"/>
    <m/>
    <m/>
    <m/>
    <m/>
    <x v="0"/>
    <s v="US"/>
    <x v="217"/>
    <n v="0"/>
  </r>
  <r>
    <s v="Incremental"/>
    <s v="Media"/>
    <m/>
    <m/>
    <m/>
    <m/>
    <x v="0"/>
    <s v="US"/>
    <x v="218"/>
    <n v="0"/>
  </r>
  <r>
    <s v="Incremental"/>
    <s v="Media"/>
    <m/>
    <m/>
    <m/>
    <m/>
    <x v="0"/>
    <s v="US"/>
    <x v="219"/>
    <n v="0"/>
  </r>
  <r>
    <s v="Incremental"/>
    <s v="Media"/>
    <m/>
    <m/>
    <m/>
    <m/>
    <x v="0"/>
    <s v="US"/>
    <x v="220"/>
    <n v="0"/>
  </r>
  <r>
    <s v="Incremental"/>
    <s v="Media"/>
    <m/>
    <m/>
    <m/>
    <m/>
    <x v="0"/>
    <s v="US"/>
    <x v="221"/>
    <n v="667.2706791920059"/>
  </r>
  <r>
    <s v="Incremental"/>
    <s v="Media"/>
    <m/>
    <m/>
    <m/>
    <m/>
    <x v="0"/>
    <s v="US"/>
    <x v="222"/>
    <n v="3832.1367438512289"/>
  </r>
  <r>
    <s v="Incremental"/>
    <s v="Media"/>
    <m/>
    <m/>
    <m/>
    <m/>
    <x v="0"/>
    <s v="US"/>
    <x v="223"/>
    <n v="8986.9601863683165"/>
  </r>
  <r>
    <s v="Incremental"/>
    <s v="Media"/>
    <m/>
    <m/>
    <m/>
    <m/>
    <x v="0"/>
    <s v="US"/>
    <x v="224"/>
    <n v="10160.268649371679"/>
  </r>
  <r>
    <s v="Incremental"/>
    <s v="Media"/>
    <m/>
    <m/>
    <m/>
    <m/>
    <x v="0"/>
    <s v="US"/>
    <x v="225"/>
    <n v="10338.54011764624"/>
  </r>
  <r>
    <s v="Incremental"/>
    <s v="Media"/>
    <m/>
    <m/>
    <m/>
    <m/>
    <x v="0"/>
    <s v="US"/>
    <x v="226"/>
    <n v="9592.0377303904988"/>
  </r>
  <r>
    <s v="Incremental"/>
    <s v="Media"/>
    <m/>
    <m/>
    <m/>
    <m/>
    <x v="0"/>
    <s v="US"/>
    <x v="227"/>
    <n v="9320.5700665085697"/>
  </r>
  <r>
    <s v="Incremental"/>
    <s v="Media"/>
    <m/>
    <m/>
    <m/>
    <m/>
    <x v="0"/>
    <s v="US"/>
    <x v="228"/>
    <n v="9990.7306771373314"/>
  </r>
  <r>
    <s v="Incremental"/>
    <s v="Media"/>
    <m/>
    <m/>
    <m/>
    <m/>
    <x v="0"/>
    <s v="US"/>
    <x v="229"/>
    <n v="11914.049952859779"/>
  </r>
  <r>
    <s v="Incremental"/>
    <s v="Media"/>
    <m/>
    <m/>
    <m/>
    <m/>
    <x v="0"/>
    <s v="US"/>
    <x v="230"/>
    <n v="13987.296721664919"/>
  </r>
  <r>
    <s v="Incremental"/>
    <s v="Media"/>
    <m/>
    <m/>
    <m/>
    <m/>
    <x v="0"/>
    <s v="US"/>
    <x v="231"/>
    <n v="14790.681846375601"/>
  </r>
  <r>
    <s v="Incremental"/>
    <s v="Media"/>
    <m/>
    <m/>
    <m/>
    <m/>
    <x v="0"/>
    <s v="US"/>
    <x v="232"/>
    <n v="15236.961768308791"/>
  </r>
  <r>
    <s v="Incremental"/>
    <s v="Media"/>
    <m/>
    <m/>
    <m/>
    <m/>
    <x v="0"/>
    <s v="US"/>
    <x v="233"/>
    <n v="15577.1194703333"/>
  </r>
  <r>
    <s v="Incremental"/>
    <s v="Media"/>
    <m/>
    <m/>
    <m/>
    <m/>
    <x v="0"/>
    <s v="US"/>
    <x v="234"/>
    <n v="16261.70687389888"/>
  </r>
  <r>
    <s v="Incremental"/>
    <s v="Media"/>
    <m/>
    <m/>
    <m/>
    <m/>
    <x v="0"/>
    <s v="US"/>
    <x v="235"/>
    <n v="16744.506494515179"/>
  </r>
  <r>
    <s v="Incremental"/>
    <s v="Media"/>
    <m/>
    <m/>
    <m/>
    <m/>
    <x v="0"/>
    <s v="US"/>
    <x v="236"/>
    <n v="17347.473299502271"/>
  </r>
  <r>
    <s v="Incremental"/>
    <s v="Media"/>
    <m/>
    <m/>
    <m/>
    <m/>
    <x v="0"/>
    <s v="US"/>
    <x v="237"/>
    <n v="17243.716079368431"/>
  </r>
  <r>
    <s v="Incremental"/>
    <s v="Media"/>
    <m/>
    <m/>
    <m/>
    <m/>
    <x v="0"/>
    <s v="US"/>
    <x v="238"/>
    <n v="17039.614296359188"/>
  </r>
  <r>
    <s v="Incremental"/>
    <s v="Media"/>
    <m/>
    <m/>
    <m/>
    <m/>
    <x v="0"/>
    <s v="US"/>
    <x v="239"/>
    <n v="16412.55673311757"/>
  </r>
  <r>
    <s v="Incremental"/>
    <s v="Media"/>
    <m/>
    <m/>
    <m/>
    <m/>
    <x v="0"/>
    <s v="US"/>
    <x v="240"/>
    <n v="15525.95348680712"/>
  </r>
  <r>
    <s v="Incremental"/>
    <s v="Media"/>
    <m/>
    <m/>
    <m/>
    <m/>
    <x v="0"/>
    <s v="US"/>
    <x v="241"/>
    <n v="15032.358418774729"/>
  </r>
  <r>
    <s v="Incremental"/>
    <s v="Media"/>
    <m/>
    <m/>
    <m/>
    <m/>
    <x v="0"/>
    <s v="US"/>
    <x v="242"/>
    <n v="14771.691345735229"/>
  </r>
  <r>
    <s v="Incremental"/>
    <s v="Media"/>
    <m/>
    <m/>
    <m/>
    <m/>
    <x v="0"/>
    <s v="US"/>
    <x v="243"/>
    <n v="13544.76023045436"/>
  </r>
  <r>
    <s v="Incremental"/>
    <s v="Media"/>
    <m/>
    <m/>
    <m/>
    <m/>
    <x v="0"/>
    <s v="US"/>
    <x v="244"/>
    <n v="11981.904036964041"/>
  </r>
  <r>
    <s v="Incremental"/>
    <s v="Media"/>
    <m/>
    <m/>
    <m/>
    <m/>
    <x v="0"/>
    <s v="US"/>
    <x v="245"/>
    <n v="12303.43630915521"/>
  </r>
  <r>
    <s v="Incremental"/>
    <s v="Media"/>
    <m/>
    <m/>
    <m/>
    <m/>
    <x v="0"/>
    <s v="US"/>
    <x v="246"/>
    <n v="9586.3130781071268"/>
  </r>
  <r>
    <s v="Incremental"/>
    <s v="Media"/>
    <m/>
    <m/>
    <m/>
    <m/>
    <x v="0"/>
    <s v="US"/>
    <x v="247"/>
    <n v="3872.979054598477"/>
  </r>
  <r>
    <s v="Incremental"/>
    <s v="Media"/>
    <m/>
    <m/>
    <m/>
    <m/>
    <x v="0"/>
    <s v="US"/>
    <x v="248"/>
    <n v="8.7486234973733445"/>
  </r>
  <r>
    <s v="Incremental"/>
    <s v="Media"/>
    <m/>
    <m/>
    <m/>
    <m/>
    <x v="0"/>
    <s v="US"/>
    <x v="249"/>
    <n v="0"/>
  </r>
  <r>
    <s v="Incremental"/>
    <s v="Media"/>
    <m/>
    <m/>
    <m/>
    <m/>
    <x v="0"/>
    <s v="US"/>
    <x v="250"/>
    <n v="0"/>
  </r>
  <r>
    <s v="Incremental"/>
    <s v="Media"/>
    <m/>
    <m/>
    <m/>
    <m/>
    <x v="0"/>
    <s v="US"/>
    <x v="251"/>
    <n v="0"/>
  </r>
  <r>
    <s v="Incremental"/>
    <s v="Media"/>
    <m/>
    <m/>
    <m/>
    <m/>
    <x v="0"/>
    <s v="US"/>
    <x v="252"/>
    <n v="0"/>
  </r>
  <r>
    <s v="Incremental"/>
    <s v="Media"/>
    <m/>
    <m/>
    <m/>
    <m/>
    <x v="0"/>
    <s v="US"/>
    <x v="253"/>
    <n v="0"/>
  </r>
  <r>
    <s v="Incremental"/>
    <s v="Media"/>
    <m/>
    <m/>
    <m/>
    <m/>
    <x v="0"/>
    <s v="US"/>
    <x v="254"/>
    <n v="0"/>
  </r>
  <r>
    <s v="Incremental"/>
    <s v="Media"/>
    <m/>
    <m/>
    <m/>
    <m/>
    <x v="0"/>
    <s v="US"/>
    <x v="255"/>
    <n v="0"/>
  </r>
  <r>
    <s v="Incremental"/>
    <s v="Media"/>
    <m/>
    <m/>
    <m/>
    <m/>
    <x v="0"/>
    <s v="US"/>
    <x v="256"/>
    <n v="0"/>
  </r>
  <r>
    <s v="Incremental"/>
    <s v="Media"/>
    <m/>
    <m/>
    <m/>
    <m/>
    <x v="0"/>
    <s v="US"/>
    <x v="257"/>
    <n v="0"/>
  </r>
  <r>
    <s v="Incremental"/>
    <s v="Media"/>
    <m/>
    <m/>
    <m/>
    <m/>
    <x v="0"/>
    <s v="US"/>
    <x v="258"/>
    <n v="0"/>
  </r>
  <r>
    <s v="Incremental"/>
    <s v="Media"/>
    <m/>
    <m/>
    <m/>
    <m/>
    <x v="0"/>
    <s v="US"/>
    <x v="259"/>
    <n v="0"/>
  </r>
  <r>
    <s v="Incremental"/>
    <s v="Media"/>
    <m/>
    <m/>
    <m/>
    <m/>
    <x v="0"/>
    <s v="US"/>
    <x v="260"/>
    <n v="0"/>
  </r>
  <r>
    <s v="Incremental"/>
    <s v="Media"/>
    <m/>
    <m/>
    <m/>
    <m/>
    <x v="0"/>
    <s v="US"/>
    <x v="261"/>
    <n v="0"/>
  </r>
  <r>
    <s v="Incremental"/>
    <s v="Media"/>
    <m/>
    <m/>
    <m/>
    <m/>
    <x v="0"/>
    <s v="US"/>
    <x v="262"/>
    <n v="0"/>
  </r>
  <r>
    <s v="Incremental"/>
    <s v="Media"/>
    <m/>
    <m/>
    <m/>
    <m/>
    <x v="0"/>
    <s v="US"/>
    <x v="263"/>
    <n v="0"/>
  </r>
  <r>
    <s v="Incremental"/>
    <s v="Media"/>
    <m/>
    <m/>
    <m/>
    <m/>
    <x v="0"/>
    <s v="US"/>
    <x v="264"/>
    <n v="0"/>
  </r>
  <r>
    <s v="Incremental"/>
    <s v="Media"/>
    <m/>
    <m/>
    <m/>
    <m/>
    <x v="0"/>
    <s v="US"/>
    <x v="265"/>
    <n v="0"/>
  </r>
  <r>
    <s v="Incremental"/>
    <s v="Media"/>
    <m/>
    <m/>
    <m/>
    <m/>
    <x v="0"/>
    <s v="US"/>
    <x v="266"/>
    <n v="0"/>
  </r>
  <r>
    <s v="Incremental"/>
    <s v="Media"/>
    <m/>
    <m/>
    <m/>
    <m/>
    <x v="0"/>
    <s v="US"/>
    <x v="267"/>
    <n v="0"/>
  </r>
  <r>
    <s v="Incremental"/>
    <s v="Media"/>
    <m/>
    <m/>
    <m/>
    <m/>
    <x v="0"/>
    <s v="US"/>
    <x v="268"/>
    <n v="0"/>
  </r>
  <r>
    <s v="Incremental"/>
    <s v="Media"/>
    <m/>
    <m/>
    <m/>
    <m/>
    <x v="0"/>
    <s v="US"/>
    <x v="269"/>
    <n v="0"/>
  </r>
  <r>
    <s v="Incremental"/>
    <s v="Media"/>
    <m/>
    <m/>
    <m/>
    <m/>
    <x v="0"/>
    <s v="US"/>
    <x v="270"/>
    <n v="0"/>
  </r>
  <r>
    <s v="Incremental"/>
    <s v="Media"/>
    <m/>
    <m/>
    <m/>
    <m/>
    <x v="0"/>
    <s v="US"/>
    <x v="271"/>
    <n v="0"/>
  </r>
  <r>
    <s v="Incremental"/>
    <s v="Media"/>
    <m/>
    <m/>
    <m/>
    <m/>
    <x v="0"/>
    <s v="US"/>
    <x v="272"/>
    <n v="0"/>
  </r>
  <r>
    <s v="Incremental"/>
    <s v="Media"/>
    <m/>
    <m/>
    <m/>
    <m/>
    <x v="0"/>
    <s v="US"/>
    <x v="273"/>
    <n v="0"/>
  </r>
  <r>
    <s v="Incremental"/>
    <s v="Media"/>
    <m/>
    <m/>
    <m/>
    <m/>
    <x v="1"/>
    <s v="US"/>
    <x v="0"/>
    <n v="0"/>
  </r>
  <r>
    <s v="Incremental"/>
    <s v="Media"/>
    <m/>
    <m/>
    <m/>
    <m/>
    <x v="1"/>
    <s v="US"/>
    <x v="1"/>
    <n v="0"/>
  </r>
  <r>
    <s v="Incremental"/>
    <s v="Media"/>
    <m/>
    <m/>
    <m/>
    <m/>
    <x v="1"/>
    <s v="US"/>
    <x v="2"/>
    <n v="0"/>
  </r>
  <r>
    <s v="Incremental"/>
    <s v="Media"/>
    <m/>
    <m/>
    <m/>
    <m/>
    <x v="1"/>
    <s v="US"/>
    <x v="3"/>
    <n v="0"/>
  </r>
  <r>
    <s v="Incremental"/>
    <s v="Media"/>
    <m/>
    <m/>
    <m/>
    <m/>
    <x v="1"/>
    <s v="US"/>
    <x v="4"/>
    <n v="0"/>
  </r>
  <r>
    <s v="Incremental"/>
    <s v="Media"/>
    <m/>
    <m/>
    <m/>
    <m/>
    <x v="1"/>
    <s v="US"/>
    <x v="5"/>
    <n v="0"/>
  </r>
  <r>
    <s v="Incremental"/>
    <s v="Media"/>
    <m/>
    <m/>
    <m/>
    <m/>
    <x v="1"/>
    <s v="US"/>
    <x v="6"/>
    <n v="0"/>
  </r>
  <r>
    <s v="Incremental"/>
    <s v="Media"/>
    <m/>
    <m/>
    <m/>
    <m/>
    <x v="1"/>
    <s v="US"/>
    <x v="7"/>
    <n v="0"/>
  </r>
  <r>
    <s v="Incremental"/>
    <s v="Media"/>
    <m/>
    <m/>
    <m/>
    <m/>
    <x v="1"/>
    <s v="US"/>
    <x v="8"/>
    <n v="0"/>
  </r>
  <r>
    <s v="Incremental"/>
    <s v="Media"/>
    <m/>
    <m/>
    <m/>
    <m/>
    <x v="1"/>
    <s v="US"/>
    <x v="9"/>
    <n v="0"/>
  </r>
  <r>
    <s v="Incremental"/>
    <s v="Media"/>
    <m/>
    <m/>
    <m/>
    <m/>
    <x v="1"/>
    <s v="US"/>
    <x v="10"/>
    <n v="0"/>
  </r>
  <r>
    <s v="Incremental"/>
    <s v="Media"/>
    <m/>
    <m/>
    <m/>
    <m/>
    <x v="1"/>
    <s v="US"/>
    <x v="11"/>
    <n v="0"/>
  </r>
  <r>
    <s v="Incremental"/>
    <s v="Media"/>
    <m/>
    <m/>
    <m/>
    <m/>
    <x v="1"/>
    <s v="US"/>
    <x v="12"/>
    <n v="0"/>
  </r>
  <r>
    <s v="Incremental"/>
    <s v="Media"/>
    <m/>
    <m/>
    <m/>
    <m/>
    <x v="1"/>
    <s v="US"/>
    <x v="13"/>
    <n v="0"/>
  </r>
  <r>
    <s v="Incremental"/>
    <s v="Media"/>
    <m/>
    <m/>
    <m/>
    <m/>
    <x v="1"/>
    <s v="US"/>
    <x v="14"/>
    <n v="0"/>
  </r>
  <r>
    <s v="Incremental"/>
    <s v="Media"/>
    <m/>
    <m/>
    <m/>
    <m/>
    <x v="1"/>
    <s v="US"/>
    <x v="15"/>
    <n v="0"/>
  </r>
  <r>
    <s v="Incremental"/>
    <s v="Media"/>
    <m/>
    <m/>
    <m/>
    <m/>
    <x v="1"/>
    <s v="US"/>
    <x v="16"/>
    <n v="0"/>
  </r>
  <r>
    <s v="Incremental"/>
    <s v="Media"/>
    <m/>
    <m/>
    <m/>
    <m/>
    <x v="1"/>
    <s v="US"/>
    <x v="17"/>
    <n v="0"/>
  </r>
  <r>
    <s v="Incremental"/>
    <s v="Media"/>
    <m/>
    <m/>
    <m/>
    <m/>
    <x v="1"/>
    <s v="US"/>
    <x v="18"/>
    <n v="0"/>
  </r>
  <r>
    <s v="Incremental"/>
    <s v="Media"/>
    <m/>
    <m/>
    <m/>
    <m/>
    <x v="1"/>
    <s v="US"/>
    <x v="19"/>
    <n v="0"/>
  </r>
  <r>
    <s v="Incremental"/>
    <s v="Media"/>
    <m/>
    <m/>
    <m/>
    <m/>
    <x v="1"/>
    <s v="US"/>
    <x v="20"/>
    <n v="0"/>
  </r>
  <r>
    <s v="Incremental"/>
    <s v="Media"/>
    <m/>
    <m/>
    <m/>
    <m/>
    <x v="1"/>
    <s v="US"/>
    <x v="21"/>
    <n v="0"/>
  </r>
  <r>
    <s v="Incremental"/>
    <s v="Media"/>
    <m/>
    <m/>
    <m/>
    <m/>
    <x v="1"/>
    <s v="US"/>
    <x v="22"/>
    <n v="0"/>
  </r>
  <r>
    <s v="Incremental"/>
    <s v="Media"/>
    <m/>
    <m/>
    <m/>
    <m/>
    <x v="1"/>
    <s v="US"/>
    <x v="23"/>
    <n v="0"/>
  </r>
  <r>
    <s v="Incremental"/>
    <s v="Media"/>
    <m/>
    <m/>
    <m/>
    <m/>
    <x v="1"/>
    <s v="US"/>
    <x v="24"/>
    <n v="0"/>
  </r>
  <r>
    <s v="Incremental"/>
    <s v="Media"/>
    <m/>
    <m/>
    <m/>
    <m/>
    <x v="1"/>
    <s v="US"/>
    <x v="25"/>
    <n v="0"/>
  </r>
  <r>
    <s v="Incremental"/>
    <s v="Media"/>
    <m/>
    <m/>
    <m/>
    <m/>
    <x v="1"/>
    <s v="US"/>
    <x v="26"/>
    <n v="0"/>
  </r>
  <r>
    <s v="Incremental"/>
    <s v="Media"/>
    <m/>
    <m/>
    <m/>
    <m/>
    <x v="1"/>
    <s v="US"/>
    <x v="27"/>
    <n v="0"/>
  </r>
  <r>
    <s v="Incremental"/>
    <s v="Media"/>
    <m/>
    <m/>
    <m/>
    <m/>
    <x v="1"/>
    <s v="US"/>
    <x v="28"/>
    <n v="0"/>
  </r>
  <r>
    <s v="Incremental"/>
    <s v="Media"/>
    <m/>
    <m/>
    <m/>
    <m/>
    <x v="1"/>
    <s v="US"/>
    <x v="29"/>
    <n v="0"/>
  </r>
  <r>
    <s v="Incremental"/>
    <s v="Media"/>
    <m/>
    <m/>
    <m/>
    <m/>
    <x v="1"/>
    <s v="US"/>
    <x v="30"/>
    <n v="0"/>
  </r>
  <r>
    <s v="Incremental"/>
    <s v="Media"/>
    <m/>
    <m/>
    <m/>
    <m/>
    <x v="1"/>
    <s v="US"/>
    <x v="31"/>
    <n v="0"/>
  </r>
  <r>
    <s v="Incremental"/>
    <s v="Media"/>
    <m/>
    <m/>
    <m/>
    <m/>
    <x v="1"/>
    <s v="US"/>
    <x v="32"/>
    <n v="0"/>
  </r>
  <r>
    <s v="Incremental"/>
    <s v="Media"/>
    <m/>
    <m/>
    <m/>
    <m/>
    <x v="1"/>
    <s v="US"/>
    <x v="33"/>
    <n v="0"/>
  </r>
  <r>
    <s v="Incremental"/>
    <s v="Media"/>
    <m/>
    <m/>
    <m/>
    <m/>
    <x v="1"/>
    <s v="US"/>
    <x v="34"/>
    <n v="0"/>
  </r>
  <r>
    <s v="Incremental"/>
    <s v="Media"/>
    <m/>
    <m/>
    <m/>
    <m/>
    <x v="1"/>
    <s v="US"/>
    <x v="35"/>
    <n v="0"/>
  </r>
  <r>
    <s v="Incremental"/>
    <s v="Media"/>
    <m/>
    <m/>
    <m/>
    <m/>
    <x v="1"/>
    <s v="US"/>
    <x v="36"/>
    <n v="0"/>
  </r>
  <r>
    <s v="Incremental"/>
    <s v="Media"/>
    <m/>
    <m/>
    <m/>
    <m/>
    <x v="1"/>
    <s v="US"/>
    <x v="37"/>
    <n v="0"/>
  </r>
  <r>
    <s v="Incremental"/>
    <s v="Media"/>
    <m/>
    <m/>
    <m/>
    <m/>
    <x v="1"/>
    <s v="US"/>
    <x v="38"/>
    <n v="0"/>
  </r>
  <r>
    <s v="Incremental"/>
    <s v="Media"/>
    <m/>
    <m/>
    <m/>
    <m/>
    <x v="1"/>
    <s v="US"/>
    <x v="39"/>
    <n v="0"/>
  </r>
  <r>
    <s v="Incremental"/>
    <s v="Media"/>
    <m/>
    <m/>
    <m/>
    <m/>
    <x v="1"/>
    <s v="US"/>
    <x v="40"/>
    <n v="0"/>
  </r>
  <r>
    <s v="Incremental"/>
    <s v="Media"/>
    <m/>
    <m/>
    <m/>
    <m/>
    <x v="1"/>
    <s v="US"/>
    <x v="41"/>
    <n v="0"/>
  </r>
  <r>
    <s v="Incremental"/>
    <s v="Media"/>
    <m/>
    <m/>
    <m/>
    <m/>
    <x v="1"/>
    <s v="US"/>
    <x v="42"/>
    <n v="0"/>
  </r>
  <r>
    <s v="Incremental"/>
    <s v="Media"/>
    <m/>
    <m/>
    <m/>
    <m/>
    <x v="1"/>
    <s v="US"/>
    <x v="43"/>
    <n v="0"/>
  </r>
  <r>
    <s v="Incremental"/>
    <s v="Media"/>
    <m/>
    <m/>
    <m/>
    <m/>
    <x v="1"/>
    <s v="US"/>
    <x v="44"/>
    <n v="0"/>
  </r>
  <r>
    <s v="Incremental"/>
    <s v="Media"/>
    <m/>
    <m/>
    <m/>
    <m/>
    <x v="1"/>
    <s v="US"/>
    <x v="45"/>
    <n v="0"/>
  </r>
  <r>
    <s v="Incremental"/>
    <s v="Media"/>
    <m/>
    <m/>
    <m/>
    <m/>
    <x v="1"/>
    <s v="US"/>
    <x v="46"/>
    <n v="0"/>
  </r>
  <r>
    <s v="Incremental"/>
    <s v="Media"/>
    <m/>
    <m/>
    <m/>
    <m/>
    <x v="1"/>
    <s v="US"/>
    <x v="47"/>
    <n v="0"/>
  </r>
  <r>
    <s v="Incremental"/>
    <s v="Media"/>
    <m/>
    <m/>
    <m/>
    <m/>
    <x v="1"/>
    <s v="US"/>
    <x v="48"/>
    <n v="0"/>
  </r>
  <r>
    <s v="Incremental"/>
    <s v="Media"/>
    <m/>
    <m/>
    <m/>
    <m/>
    <x v="1"/>
    <s v="US"/>
    <x v="49"/>
    <n v="0"/>
  </r>
  <r>
    <s v="Incremental"/>
    <s v="Media"/>
    <m/>
    <m/>
    <m/>
    <m/>
    <x v="1"/>
    <s v="US"/>
    <x v="50"/>
    <n v="0"/>
  </r>
  <r>
    <s v="Incremental"/>
    <s v="Media"/>
    <m/>
    <m/>
    <m/>
    <m/>
    <x v="1"/>
    <s v="US"/>
    <x v="51"/>
    <n v="0"/>
  </r>
  <r>
    <s v="Incremental"/>
    <s v="Media"/>
    <m/>
    <m/>
    <m/>
    <m/>
    <x v="1"/>
    <s v="US"/>
    <x v="52"/>
    <n v="0"/>
  </r>
  <r>
    <s v="Incremental"/>
    <s v="Media"/>
    <m/>
    <m/>
    <m/>
    <m/>
    <x v="1"/>
    <s v="US"/>
    <x v="53"/>
    <n v="0"/>
  </r>
  <r>
    <s v="Incremental"/>
    <s v="Media"/>
    <m/>
    <m/>
    <m/>
    <m/>
    <x v="1"/>
    <s v="US"/>
    <x v="54"/>
    <n v="0"/>
  </r>
  <r>
    <s v="Incremental"/>
    <s v="Media"/>
    <m/>
    <m/>
    <m/>
    <m/>
    <x v="1"/>
    <s v="US"/>
    <x v="55"/>
    <n v="0"/>
  </r>
  <r>
    <s v="Incremental"/>
    <s v="Media"/>
    <m/>
    <m/>
    <m/>
    <m/>
    <x v="1"/>
    <s v="US"/>
    <x v="56"/>
    <n v="0"/>
  </r>
  <r>
    <s v="Incremental"/>
    <s v="Media"/>
    <m/>
    <m/>
    <m/>
    <m/>
    <x v="1"/>
    <s v="US"/>
    <x v="57"/>
    <n v="0"/>
  </r>
  <r>
    <s v="Incremental"/>
    <s v="Media"/>
    <m/>
    <m/>
    <m/>
    <m/>
    <x v="1"/>
    <s v="US"/>
    <x v="58"/>
    <n v="0"/>
  </r>
  <r>
    <s v="Incremental"/>
    <s v="Media"/>
    <m/>
    <m/>
    <m/>
    <m/>
    <x v="1"/>
    <s v="US"/>
    <x v="59"/>
    <n v="0"/>
  </r>
  <r>
    <s v="Incremental"/>
    <s v="Media"/>
    <m/>
    <m/>
    <m/>
    <m/>
    <x v="1"/>
    <s v="US"/>
    <x v="60"/>
    <n v="0"/>
  </r>
  <r>
    <s v="Incremental"/>
    <s v="Media"/>
    <m/>
    <m/>
    <m/>
    <m/>
    <x v="1"/>
    <s v="US"/>
    <x v="61"/>
    <n v="0"/>
  </r>
  <r>
    <s v="Incremental"/>
    <s v="Media"/>
    <m/>
    <m/>
    <m/>
    <m/>
    <x v="1"/>
    <s v="US"/>
    <x v="62"/>
    <n v="0"/>
  </r>
  <r>
    <s v="Incremental"/>
    <s v="Media"/>
    <m/>
    <m/>
    <m/>
    <m/>
    <x v="1"/>
    <s v="US"/>
    <x v="63"/>
    <n v="0"/>
  </r>
  <r>
    <s v="Incremental"/>
    <s v="Media"/>
    <m/>
    <m/>
    <m/>
    <m/>
    <x v="1"/>
    <s v="US"/>
    <x v="64"/>
    <n v="0"/>
  </r>
  <r>
    <s v="Incremental"/>
    <s v="Media"/>
    <m/>
    <m/>
    <m/>
    <m/>
    <x v="1"/>
    <s v="US"/>
    <x v="65"/>
    <n v="0"/>
  </r>
  <r>
    <s v="Incremental"/>
    <s v="Media"/>
    <m/>
    <m/>
    <m/>
    <m/>
    <x v="1"/>
    <s v="US"/>
    <x v="66"/>
    <n v="0"/>
  </r>
  <r>
    <s v="Incremental"/>
    <s v="Media"/>
    <m/>
    <m/>
    <m/>
    <m/>
    <x v="1"/>
    <s v="US"/>
    <x v="67"/>
    <n v="0"/>
  </r>
  <r>
    <s v="Incremental"/>
    <s v="Media"/>
    <m/>
    <m/>
    <m/>
    <m/>
    <x v="1"/>
    <s v="US"/>
    <x v="68"/>
    <n v="0"/>
  </r>
  <r>
    <s v="Incremental"/>
    <s v="Media"/>
    <m/>
    <m/>
    <m/>
    <m/>
    <x v="1"/>
    <s v="US"/>
    <x v="69"/>
    <n v="0"/>
  </r>
  <r>
    <s v="Incremental"/>
    <s v="Media"/>
    <m/>
    <m/>
    <m/>
    <m/>
    <x v="1"/>
    <s v="US"/>
    <x v="70"/>
    <n v="0"/>
  </r>
  <r>
    <s v="Incremental"/>
    <s v="Media"/>
    <m/>
    <m/>
    <m/>
    <m/>
    <x v="1"/>
    <s v="US"/>
    <x v="71"/>
    <n v="0"/>
  </r>
  <r>
    <s v="Incremental"/>
    <s v="Media"/>
    <m/>
    <m/>
    <m/>
    <m/>
    <x v="1"/>
    <s v="US"/>
    <x v="72"/>
    <n v="0"/>
  </r>
  <r>
    <s v="Incremental"/>
    <s v="Media"/>
    <m/>
    <m/>
    <m/>
    <m/>
    <x v="1"/>
    <s v="US"/>
    <x v="73"/>
    <n v="0"/>
  </r>
  <r>
    <s v="Incremental"/>
    <s v="Media"/>
    <m/>
    <m/>
    <m/>
    <m/>
    <x v="1"/>
    <s v="US"/>
    <x v="74"/>
    <n v="0"/>
  </r>
  <r>
    <s v="Incremental"/>
    <s v="Media"/>
    <m/>
    <m/>
    <m/>
    <m/>
    <x v="1"/>
    <s v="US"/>
    <x v="75"/>
    <n v="0"/>
  </r>
  <r>
    <s v="Incremental"/>
    <s v="Media"/>
    <m/>
    <m/>
    <m/>
    <m/>
    <x v="1"/>
    <s v="US"/>
    <x v="76"/>
    <n v="0"/>
  </r>
  <r>
    <s v="Incremental"/>
    <s v="Media"/>
    <m/>
    <m/>
    <m/>
    <m/>
    <x v="1"/>
    <s v="US"/>
    <x v="77"/>
    <n v="0"/>
  </r>
  <r>
    <s v="Incremental"/>
    <s v="Media"/>
    <m/>
    <m/>
    <m/>
    <m/>
    <x v="1"/>
    <s v="US"/>
    <x v="78"/>
    <n v="0"/>
  </r>
  <r>
    <s v="Incremental"/>
    <s v="Media"/>
    <m/>
    <m/>
    <m/>
    <m/>
    <x v="1"/>
    <s v="US"/>
    <x v="79"/>
    <n v="0"/>
  </r>
  <r>
    <s v="Incremental"/>
    <s v="Media"/>
    <m/>
    <m/>
    <m/>
    <m/>
    <x v="1"/>
    <s v="US"/>
    <x v="80"/>
    <n v="0"/>
  </r>
  <r>
    <s v="Incremental"/>
    <s v="Media"/>
    <m/>
    <m/>
    <m/>
    <m/>
    <x v="1"/>
    <s v="US"/>
    <x v="81"/>
    <n v="0"/>
  </r>
  <r>
    <s v="Incremental"/>
    <s v="Media"/>
    <m/>
    <m/>
    <m/>
    <m/>
    <x v="1"/>
    <s v="US"/>
    <x v="82"/>
    <n v="0"/>
  </r>
  <r>
    <s v="Incremental"/>
    <s v="Media"/>
    <m/>
    <m/>
    <m/>
    <m/>
    <x v="1"/>
    <s v="US"/>
    <x v="83"/>
    <n v="0"/>
  </r>
  <r>
    <s v="Incremental"/>
    <s v="Media"/>
    <m/>
    <m/>
    <m/>
    <m/>
    <x v="1"/>
    <s v="US"/>
    <x v="84"/>
    <n v="0"/>
  </r>
  <r>
    <s v="Incremental"/>
    <s v="Media"/>
    <m/>
    <m/>
    <m/>
    <m/>
    <x v="1"/>
    <s v="US"/>
    <x v="85"/>
    <n v="0"/>
  </r>
  <r>
    <s v="Incremental"/>
    <s v="Media"/>
    <m/>
    <m/>
    <m/>
    <m/>
    <x v="1"/>
    <s v="US"/>
    <x v="86"/>
    <n v="0"/>
  </r>
  <r>
    <s v="Incremental"/>
    <s v="Media"/>
    <m/>
    <m/>
    <m/>
    <m/>
    <x v="1"/>
    <s v="US"/>
    <x v="87"/>
    <n v="0"/>
  </r>
  <r>
    <s v="Incremental"/>
    <s v="Media"/>
    <m/>
    <m/>
    <m/>
    <m/>
    <x v="1"/>
    <s v="US"/>
    <x v="88"/>
    <n v="0"/>
  </r>
  <r>
    <s v="Incremental"/>
    <s v="Media"/>
    <m/>
    <m/>
    <m/>
    <m/>
    <x v="1"/>
    <s v="US"/>
    <x v="89"/>
    <n v="0"/>
  </r>
  <r>
    <s v="Incremental"/>
    <s v="Media"/>
    <m/>
    <m/>
    <m/>
    <m/>
    <x v="1"/>
    <s v="US"/>
    <x v="90"/>
    <n v="0"/>
  </r>
  <r>
    <s v="Incremental"/>
    <s v="Media"/>
    <m/>
    <m/>
    <m/>
    <m/>
    <x v="1"/>
    <s v="US"/>
    <x v="91"/>
    <n v="0"/>
  </r>
  <r>
    <s v="Incremental"/>
    <s v="Media"/>
    <m/>
    <m/>
    <m/>
    <m/>
    <x v="1"/>
    <s v="US"/>
    <x v="92"/>
    <n v="0"/>
  </r>
  <r>
    <s v="Incremental"/>
    <s v="Media"/>
    <m/>
    <m/>
    <m/>
    <m/>
    <x v="1"/>
    <s v="US"/>
    <x v="93"/>
    <n v="0"/>
  </r>
  <r>
    <s v="Incremental"/>
    <s v="Media"/>
    <m/>
    <m/>
    <m/>
    <m/>
    <x v="1"/>
    <s v="US"/>
    <x v="94"/>
    <n v="0"/>
  </r>
  <r>
    <s v="Incremental"/>
    <s v="Media"/>
    <m/>
    <m/>
    <m/>
    <m/>
    <x v="1"/>
    <s v="US"/>
    <x v="95"/>
    <n v="0"/>
  </r>
  <r>
    <s v="Incremental"/>
    <s v="Media"/>
    <m/>
    <m/>
    <m/>
    <m/>
    <x v="1"/>
    <s v="US"/>
    <x v="96"/>
    <n v="0"/>
  </r>
  <r>
    <s v="Incremental"/>
    <s v="Media"/>
    <m/>
    <m/>
    <m/>
    <m/>
    <x v="1"/>
    <s v="US"/>
    <x v="97"/>
    <n v="0"/>
  </r>
  <r>
    <s v="Incremental"/>
    <s v="Media"/>
    <m/>
    <m/>
    <m/>
    <m/>
    <x v="1"/>
    <s v="US"/>
    <x v="98"/>
    <n v="0"/>
  </r>
  <r>
    <s v="Incremental"/>
    <s v="Media"/>
    <m/>
    <m/>
    <m/>
    <m/>
    <x v="1"/>
    <s v="US"/>
    <x v="99"/>
    <n v="0"/>
  </r>
  <r>
    <s v="Incremental"/>
    <s v="Media"/>
    <m/>
    <m/>
    <m/>
    <m/>
    <x v="1"/>
    <s v="US"/>
    <x v="100"/>
    <n v="0"/>
  </r>
  <r>
    <s v="Incremental"/>
    <s v="Media"/>
    <m/>
    <m/>
    <m/>
    <m/>
    <x v="1"/>
    <s v="US"/>
    <x v="101"/>
    <n v="0"/>
  </r>
  <r>
    <s v="Incremental"/>
    <s v="Media"/>
    <m/>
    <m/>
    <m/>
    <m/>
    <x v="1"/>
    <s v="US"/>
    <x v="102"/>
    <n v="0"/>
  </r>
  <r>
    <s v="Incremental"/>
    <s v="Media"/>
    <m/>
    <m/>
    <m/>
    <m/>
    <x v="1"/>
    <s v="US"/>
    <x v="103"/>
    <n v="0"/>
  </r>
  <r>
    <s v="Incremental"/>
    <s v="Media"/>
    <m/>
    <m/>
    <m/>
    <m/>
    <x v="1"/>
    <s v="US"/>
    <x v="104"/>
    <n v="0"/>
  </r>
  <r>
    <s v="Incremental"/>
    <s v="Media"/>
    <m/>
    <m/>
    <m/>
    <m/>
    <x v="1"/>
    <s v="US"/>
    <x v="105"/>
    <n v="0"/>
  </r>
  <r>
    <s v="Incremental"/>
    <s v="Media"/>
    <m/>
    <m/>
    <m/>
    <m/>
    <x v="1"/>
    <s v="US"/>
    <x v="106"/>
    <n v="0"/>
  </r>
  <r>
    <s v="Incremental"/>
    <s v="Media"/>
    <m/>
    <m/>
    <m/>
    <m/>
    <x v="1"/>
    <s v="US"/>
    <x v="107"/>
    <n v="0"/>
  </r>
  <r>
    <s v="Incremental"/>
    <s v="Media"/>
    <m/>
    <m/>
    <m/>
    <m/>
    <x v="1"/>
    <s v="US"/>
    <x v="108"/>
    <n v="0"/>
  </r>
  <r>
    <s v="Incremental"/>
    <s v="Media"/>
    <m/>
    <m/>
    <m/>
    <m/>
    <x v="1"/>
    <s v="US"/>
    <x v="109"/>
    <n v="0"/>
  </r>
  <r>
    <s v="Incremental"/>
    <s v="Media"/>
    <m/>
    <m/>
    <m/>
    <m/>
    <x v="1"/>
    <s v="US"/>
    <x v="110"/>
    <n v="0"/>
  </r>
  <r>
    <s v="Incremental"/>
    <s v="Media"/>
    <m/>
    <m/>
    <m/>
    <m/>
    <x v="1"/>
    <s v="US"/>
    <x v="111"/>
    <n v="0"/>
  </r>
  <r>
    <s v="Incremental"/>
    <s v="Media"/>
    <m/>
    <m/>
    <m/>
    <m/>
    <x v="1"/>
    <s v="US"/>
    <x v="112"/>
    <n v="0"/>
  </r>
  <r>
    <s v="Incremental"/>
    <s v="Media"/>
    <m/>
    <m/>
    <m/>
    <m/>
    <x v="1"/>
    <s v="US"/>
    <x v="113"/>
    <n v="0"/>
  </r>
  <r>
    <s v="Incremental"/>
    <s v="Media"/>
    <m/>
    <m/>
    <m/>
    <m/>
    <x v="1"/>
    <s v="US"/>
    <x v="114"/>
    <n v="0"/>
  </r>
  <r>
    <s v="Incremental"/>
    <s v="Media"/>
    <m/>
    <m/>
    <m/>
    <m/>
    <x v="1"/>
    <s v="US"/>
    <x v="115"/>
    <n v="0"/>
  </r>
  <r>
    <s v="Incremental"/>
    <s v="Media"/>
    <m/>
    <m/>
    <m/>
    <m/>
    <x v="1"/>
    <s v="US"/>
    <x v="116"/>
    <n v="0"/>
  </r>
  <r>
    <s v="Incremental"/>
    <s v="Media"/>
    <m/>
    <m/>
    <m/>
    <m/>
    <x v="1"/>
    <s v="US"/>
    <x v="117"/>
    <n v="0"/>
  </r>
  <r>
    <s v="Incremental"/>
    <s v="Media"/>
    <m/>
    <m/>
    <m/>
    <m/>
    <x v="1"/>
    <s v="US"/>
    <x v="118"/>
    <n v="0"/>
  </r>
  <r>
    <s v="Incremental"/>
    <s v="Media"/>
    <m/>
    <m/>
    <m/>
    <m/>
    <x v="1"/>
    <s v="US"/>
    <x v="119"/>
    <n v="0"/>
  </r>
  <r>
    <s v="Incremental"/>
    <s v="Media"/>
    <m/>
    <m/>
    <m/>
    <m/>
    <x v="1"/>
    <s v="US"/>
    <x v="120"/>
    <n v="0"/>
  </r>
  <r>
    <s v="Incremental"/>
    <s v="Media"/>
    <m/>
    <m/>
    <m/>
    <m/>
    <x v="1"/>
    <s v="US"/>
    <x v="121"/>
    <n v="0"/>
  </r>
  <r>
    <s v="Incremental"/>
    <s v="Media"/>
    <m/>
    <m/>
    <m/>
    <m/>
    <x v="1"/>
    <s v="US"/>
    <x v="122"/>
    <n v="0"/>
  </r>
  <r>
    <s v="Incremental"/>
    <s v="Media"/>
    <m/>
    <m/>
    <m/>
    <m/>
    <x v="1"/>
    <s v="US"/>
    <x v="123"/>
    <n v="0"/>
  </r>
  <r>
    <s v="Incremental"/>
    <s v="Media"/>
    <m/>
    <m/>
    <m/>
    <m/>
    <x v="1"/>
    <s v="US"/>
    <x v="124"/>
    <n v="0"/>
  </r>
  <r>
    <s v="Incremental"/>
    <s v="Media"/>
    <m/>
    <m/>
    <m/>
    <m/>
    <x v="1"/>
    <s v="US"/>
    <x v="125"/>
    <n v="0"/>
  </r>
  <r>
    <s v="Incremental"/>
    <s v="Media"/>
    <m/>
    <m/>
    <m/>
    <m/>
    <x v="1"/>
    <s v="US"/>
    <x v="126"/>
    <n v="0"/>
  </r>
  <r>
    <s v="Incremental"/>
    <s v="Media"/>
    <m/>
    <m/>
    <m/>
    <m/>
    <x v="1"/>
    <s v="US"/>
    <x v="127"/>
    <n v="0"/>
  </r>
  <r>
    <s v="Incremental"/>
    <s v="Media"/>
    <m/>
    <m/>
    <m/>
    <m/>
    <x v="1"/>
    <s v="US"/>
    <x v="128"/>
    <n v="0"/>
  </r>
  <r>
    <s v="Incremental"/>
    <s v="Media"/>
    <m/>
    <m/>
    <m/>
    <m/>
    <x v="1"/>
    <s v="US"/>
    <x v="129"/>
    <n v="0"/>
  </r>
  <r>
    <s v="Incremental"/>
    <s v="Media"/>
    <m/>
    <m/>
    <m/>
    <m/>
    <x v="1"/>
    <s v="US"/>
    <x v="130"/>
    <n v="0"/>
  </r>
  <r>
    <s v="Incremental"/>
    <s v="Media"/>
    <m/>
    <m/>
    <m/>
    <m/>
    <x v="1"/>
    <s v="US"/>
    <x v="131"/>
    <n v="0"/>
  </r>
  <r>
    <s v="Incremental"/>
    <s v="Media"/>
    <m/>
    <m/>
    <m/>
    <m/>
    <x v="1"/>
    <s v="US"/>
    <x v="132"/>
    <n v="0"/>
  </r>
  <r>
    <s v="Incremental"/>
    <s v="Media"/>
    <m/>
    <m/>
    <m/>
    <m/>
    <x v="1"/>
    <s v="US"/>
    <x v="133"/>
    <n v="0"/>
  </r>
  <r>
    <s v="Incremental"/>
    <s v="Media"/>
    <m/>
    <m/>
    <m/>
    <m/>
    <x v="1"/>
    <s v="US"/>
    <x v="134"/>
    <n v="0"/>
  </r>
  <r>
    <s v="Incremental"/>
    <s v="Media"/>
    <m/>
    <m/>
    <m/>
    <m/>
    <x v="1"/>
    <s v="US"/>
    <x v="135"/>
    <n v="0"/>
  </r>
  <r>
    <s v="Incremental"/>
    <s v="Media"/>
    <m/>
    <m/>
    <m/>
    <m/>
    <x v="1"/>
    <s v="US"/>
    <x v="136"/>
    <n v="0"/>
  </r>
  <r>
    <s v="Incremental"/>
    <s v="Media"/>
    <m/>
    <m/>
    <m/>
    <m/>
    <x v="1"/>
    <s v="US"/>
    <x v="137"/>
    <n v="0"/>
  </r>
  <r>
    <s v="Incremental"/>
    <s v="Media"/>
    <m/>
    <m/>
    <m/>
    <m/>
    <x v="1"/>
    <s v="US"/>
    <x v="138"/>
    <n v="0"/>
  </r>
  <r>
    <s v="Incremental"/>
    <s v="Media"/>
    <m/>
    <m/>
    <m/>
    <m/>
    <x v="1"/>
    <s v="US"/>
    <x v="139"/>
    <n v="0"/>
  </r>
  <r>
    <s v="Incremental"/>
    <s v="Media"/>
    <m/>
    <m/>
    <m/>
    <m/>
    <x v="1"/>
    <s v="US"/>
    <x v="140"/>
    <n v="0"/>
  </r>
  <r>
    <s v="Incremental"/>
    <s v="Media"/>
    <m/>
    <m/>
    <m/>
    <m/>
    <x v="1"/>
    <s v="US"/>
    <x v="141"/>
    <n v="0"/>
  </r>
  <r>
    <s v="Incremental"/>
    <s v="Media"/>
    <m/>
    <m/>
    <m/>
    <m/>
    <x v="1"/>
    <s v="US"/>
    <x v="142"/>
    <n v="0"/>
  </r>
  <r>
    <s v="Incremental"/>
    <s v="Media"/>
    <m/>
    <m/>
    <m/>
    <m/>
    <x v="1"/>
    <s v="US"/>
    <x v="143"/>
    <n v="0"/>
  </r>
  <r>
    <s v="Incremental"/>
    <s v="Media"/>
    <m/>
    <m/>
    <m/>
    <m/>
    <x v="1"/>
    <s v="US"/>
    <x v="144"/>
    <n v="0"/>
  </r>
  <r>
    <s v="Incremental"/>
    <s v="Media"/>
    <m/>
    <m/>
    <m/>
    <m/>
    <x v="1"/>
    <s v="US"/>
    <x v="145"/>
    <n v="0"/>
  </r>
  <r>
    <s v="Incremental"/>
    <s v="Media"/>
    <m/>
    <m/>
    <m/>
    <m/>
    <x v="1"/>
    <s v="US"/>
    <x v="146"/>
    <n v="0"/>
  </r>
  <r>
    <s v="Incremental"/>
    <s v="Media"/>
    <m/>
    <m/>
    <m/>
    <m/>
    <x v="1"/>
    <s v="US"/>
    <x v="147"/>
    <n v="0"/>
  </r>
  <r>
    <s v="Incremental"/>
    <s v="Media"/>
    <m/>
    <m/>
    <m/>
    <m/>
    <x v="1"/>
    <s v="US"/>
    <x v="148"/>
    <n v="0"/>
  </r>
  <r>
    <s v="Incremental"/>
    <s v="Media"/>
    <m/>
    <m/>
    <m/>
    <m/>
    <x v="1"/>
    <s v="US"/>
    <x v="149"/>
    <n v="0"/>
  </r>
  <r>
    <s v="Incremental"/>
    <s v="Media"/>
    <m/>
    <m/>
    <m/>
    <m/>
    <x v="1"/>
    <s v="US"/>
    <x v="150"/>
    <n v="0"/>
  </r>
  <r>
    <s v="Incremental"/>
    <s v="Media"/>
    <m/>
    <m/>
    <m/>
    <m/>
    <x v="1"/>
    <s v="US"/>
    <x v="151"/>
    <n v="0"/>
  </r>
  <r>
    <s v="Incremental"/>
    <s v="Media"/>
    <m/>
    <m/>
    <m/>
    <m/>
    <x v="1"/>
    <s v="US"/>
    <x v="152"/>
    <n v="0"/>
  </r>
  <r>
    <s v="Incremental"/>
    <s v="Media"/>
    <m/>
    <m/>
    <m/>
    <m/>
    <x v="1"/>
    <s v="US"/>
    <x v="153"/>
    <n v="0"/>
  </r>
  <r>
    <s v="Incremental"/>
    <s v="Media"/>
    <m/>
    <m/>
    <m/>
    <m/>
    <x v="1"/>
    <s v="US"/>
    <x v="154"/>
    <n v="0"/>
  </r>
  <r>
    <s v="Incremental"/>
    <s v="Media"/>
    <m/>
    <m/>
    <m/>
    <m/>
    <x v="1"/>
    <s v="US"/>
    <x v="155"/>
    <n v="0"/>
  </r>
  <r>
    <s v="Incremental"/>
    <s v="Media"/>
    <m/>
    <m/>
    <m/>
    <m/>
    <x v="1"/>
    <s v="US"/>
    <x v="156"/>
    <n v="0"/>
  </r>
  <r>
    <s v="Incremental"/>
    <s v="Media"/>
    <m/>
    <m/>
    <m/>
    <m/>
    <x v="1"/>
    <s v="US"/>
    <x v="157"/>
    <n v="0"/>
  </r>
  <r>
    <s v="Incremental"/>
    <s v="Media"/>
    <m/>
    <m/>
    <m/>
    <m/>
    <x v="1"/>
    <s v="US"/>
    <x v="158"/>
    <n v="0"/>
  </r>
  <r>
    <s v="Incremental"/>
    <s v="Media"/>
    <m/>
    <m/>
    <m/>
    <m/>
    <x v="1"/>
    <s v="US"/>
    <x v="159"/>
    <n v="0"/>
  </r>
  <r>
    <s v="Incremental"/>
    <s v="Media"/>
    <m/>
    <m/>
    <m/>
    <m/>
    <x v="1"/>
    <s v="US"/>
    <x v="160"/>
    <n v="0"/>
  </r>
  <r>
    <s v="Incremental"/>
    <s v="Media"/>
    <m/>
    <m/>
    <m/>
    <m/>
    <x v="1"/>
    <s v="US"/>
    <x v="161"/>
    <n v="0"/>
  </r>
  <r>
    <s v="Incremental"/>
    <s v="Media"/>
    <m/>
    <m/>
    <m/>
    <m/>
    <x v="1"/>
    <s v="US"/>
    <x v="162"/>
    <n v="0"/>
  </r>
  <r>
    <s v="Incremental"/>
    <s v="Media"/>
    <m/>
    <m/>
    <m/>
    <m/>
    <x v="1"/>
    <s v="US"/>
    <x v="163"/>
    <n v="0"/>
  </r>
  <r>
    <s v="Incremental"/>
    <s v="Media"/>
    <m/>
    <m/>
    <m/>
    <m/>
    <x v="1"/>
    <s v="US"/>
    <x v="164"/>
    <n v="0"/>
  </r>
  <r>
    <s v="Incremental"/>
    <s v="Media"/>
    <m/>
    <m/>
    <m/>
    <m/>
    <x v="1"/>
    <s v="US"/>
    <x v="165"/>
    <n v="0"/>
  </r>
  <r>
    <s v="Incremental"/>
    <s v="Media"/>
    <m/>
    <m/>
    <m/>
    <m/>
    <x v="1"/>
    <s v="US"/>
    <x v="166"/>
    <n v="0"/>
  </r>
  <r>
    <s v="Incremental"/>
    <s v="Media"/>
    <m/>
    <m/>
    <m/>
    <m/>
    <x v="1"/>
    <s v="US"/>
    <x v="167"/>
    <n v="0"/>
  </r>
  <r>
    <s v="Incremental"/>
    <s v="Media"/>
    <m/>
    <m/>
    <m/>
    <m/>
    <x v="1"/>
    <s v="US"/>
    <x v="168"/>
    <n v="0"/>
  </r>
  <r>
    <s v="Incremental"/>
    <s v="Media"/>
    <m/>
    <m/>
    <m/>
    <m/>
    <x v="1"/>
    <s v="US"/>
    <x v="169"/>
    <n v="0"/>
  </r>
  <r>
    <s v="Incremental"/>
    <s v="Media"/>
    <m/>
    <m/>
    <m/>
    <m/>
    <x v="1"/>
    <s v="US"/>
    <x v="170"/>
    <n v="0"/>
  </r>
  <r>
    <s v="Incremental"/>
    <s v="Media"/>
    <m/>
    <m/>
    <m/>
    <m/>
    <x v="1"/>
    <s v="US"/>
    <x v="171"/>
    <n v="0"/>
  </r>
  <r>
    <s v="Incremental"/>
    <s v="Media"/>
    <m/>
    <m/>
    <m/>
    <m/>
    <x v="1"/>
    <s v="US"/>
    <x v="172"/>
    <n v="0"/>
  </r>
  <r>
    <s v="Incremental"/>
    <s v="Media"/>
    <m/>
    <m/>
    <m/>
    <m/>
    <x v="1"/>
    <s v="US"/>
    <x v="173"/>
    <n v="0"/>
  </r>
  <r>
    <s v="Incremental"/>
    <s v="Media"/>
    <m/>
    <m/>
    <m/>
    <m/>
    <x v="1"/>
    <s v="US"/>
    <x v="174"/>
    <n v="0"/>
  </r>
  <r>
    <s v="Incremental"/>
    <s v="Media"/>
    <m/>
    <m/>
    <m/>
    <m/>
    <x v="1"/>
    <s v="US"/>
    <x v="175"/>
    <n v="0"/>
  </r>
  <r>
    <s v="Incremental"/>
    <s v="Media"/>
    <m/>
    <m/>
    <m/>
    <m/>
    <x v="1"/>
    <s v="US"/>
    <x v="176"/>
    <n v="0"/>
  </r>
  <r>
    <s v="Incremental"/>
    <s v="Media"/>
    <m/>
    <m/>
    <m/>
    <m/>
    <x v="1"/>
    <s v="US"/>
    <x v="177"/>
    <n v="0"/>
  </r>
  <r>
    <s v="Incremental"/>
    <s v="Media"/>
    <m/>
    <m/>
    <m/>
    <m/>
    <x v="1"/>
    <s v="US"/>
    <x v="178"/>
    <n v="0"/>
  </r>
  <r>
    <s v="Incremental"/>
    <s v="Media"/>
    <m/>
    <m/>
    <m/>
    <m/>
    <x v="1"/>
    <s v="US"/>
    <x v="179"/>
    <n v="0"/>
  </r>
  <r>
    <s v="Incremental"/>
    <s v="Media"/>
    <m/>
    <m/>
    <m/>
    <m/>
    <x v="1"/>
    <s v="US"/>
    <x v="180"/>
    <n v="0"/>
  </r>
  <r>
    <s v="Incremental"/>
    <s v="Media"/>
    <m/>
    <m/>
    <m/>
    <m/>
    <x v="1"/>
    <s v="US"/>
    <x v="181"/>
    <n v="0"/>
  </r>
  <r>
    <s v="Incremental"/>
    <s v="Media"/>
    <m/>
    <m/>
    <m/>
    <m/>
    <x v="1"/>
    <s v="US"/>
    <x v="182"/>
    <n v="0"/>
  </r>
  <r>
    <s v="Incremental"/>
    <s v="Media"/>
    <m/>
    <m/>
    <m/>
    <m/>
    <x v="1"/>
    <s v="US"/>
    <x v="183"/>
    <n v="0"/>
  </r>
  <r>
    <s v="Incremental"/>
    <s v="Media"/>
    <m/>
    <m/>
    <m/>
    <m/>
    <x v="1"/>
    <s v="US"/>
    <x v="184"/>
    <n v="0"/>
  </r>
  <r>
    <s v="Incremental"/>
    <s v="Media"/>
    <m/>
    <m/>
    <m/>
    <m/>
    <x v="1"/>
    <s v="US"/>
    <x v="185"/>
    <n v="0"/>
  </r>
  <r>
    <s v="Incremental"/>
    <s v="Media"/>
    <m/>
    <m/>
    <m/>
    <m/>
    <x v="1"/>
    <s v="US"/>
    <x v="186"/>
    <n v="0"/>
  </r>
  <r>
    <s v="Incremental"/>
    <s v="Media"/>
    <m/>
    <m/>
    <m/>
    <m/>
    <x v="1"/>
    <s v="US"/>
    <x v="187"/>
    <n v="0"/>
  </r>
  <r>
    <s v="Incremental"/>
    <s v="Media"/>
    <m/>
    <m/>
    <m/>
    <m/>
    <x v="1"/>
    <s v="US"/>
    <x v="188"/>
    <n v="0"/>
  </r>
  <r>
    <s v="Incremental"/>
    <s v="Media"/>
    <m/>
    <m/>
    <m/>
    <m/>
    <x v="1"/>
    <s v="US"/>
    <x v="189"/>
    <n v="0"/>
  </r>
  <r>
    <s v="Incremental"/>
    <s v="Media"/>
    <m/>
    <m/>
    <m/>
    <m/>
    <x v="1"/>
    <s v="US"/>
    <x v="190"/>
    <n v="0"/>
  </r>
  <r>
    <s v="Incremental"/>
    <s v="Media"/>
    <m/>
    <m/>
    <m/>
    <m/>
    <x v="1"/>
    <s v="US"/>
    <x v="191"/>
    <n v="0"/>
  </r>
  <r>
    <s v="Incremental"/>
    <s v="Media"/>
    <m/>
    <m/>
    <m/>
    <m/>
    <x v="1"/>
    <s v="US"/>
    <x v="192"/>
    <n v="0"/>
  </r>
  <r>
    <s v="Incremental"/>
    <s v="Media"/>
    <m/>
    <m/>
    <m/>
    <m/>
    <x v="1"/>
    <s v="US"/>
    <x v="193"/>
    <n v="0"/>
  </r>
  <r>
    <s v="Incremental"/>
    <s v="Media"/>
    <m/>
    <m/>
    <m/>
    <m/>
    <x v="1"/>
    <s v="US"/>
    <x v="194"/>
    <n v="0"/>
  </r>
  <r>
    <s v="Incremental"/>
    <s v="Media"/>
    <m/>
    <m/>
    <m/>
    <m/>
    <x v="1"/>
    <s v="US"/>
    <x v="195"/>
    <n v="0"/>
  </r>
  <r>
    <s v="Incremental"/>
    <s v="Media"/>
    <m/>
    <m/>
    <m/>
    <m/>
    <x v="1"/>
    <s v="US"/>
    <x v="196"/>
    <n v="0"/>
  </r>
  <r>
    <s v="Incremental"/>
    <s v="Media"/>
    <m/>
    <m/>
    <m/>
    <m/>
    <x v="1"/>
    <s v="US"/>
    <x v="197"/>
    <n v="0"/>
  </r>
  <r>
    <s v="Incremental"/>
    <s v="Media"/>
    <m/>
    <m/>
    <m/>
    <m/>
    <x v="1"/>
    <s v="US"/>
    <x v="198"/>
    <n v="0"/>
  </r>
  <r>
    <s v="Incremental"/>
    <s v="Media"/>
    <m/>
    <m/>
    <m/>
    <m/>
    <x v="1"/>
    <s v="US"/>
    <x v="199"/>
    <n v="0"/>
  </r>
  <r>
    <s v="Incremental"/>
    <s v="Media"/>
    <m/>
    <m/>
    <m/>
    <m/>
    <x v="1"/>
    <s v="US"/>
    <x v="200"/>
    <n v="0"/>
  </r>
  <r>
    <s v="Incremental"/>
    <s v="Media"/>
    <m/>
    <m/>
    <m/>
    <m/>
    <x v="1"/>
    <s v="US"/>
    <x v="201"/>
    <n v="7974.3091281896632"/>
  </r>
  <r>
    <s v="Incremental"/>
    <s v="Media"/>
    <m/>
    <m/>
    <m/>
    <m/>
    <x v="1"/>
    <s v="US"/>
    <x v="202"/>
    <n v="26447.182443548802"/>
  </r>
  <r>
    <s v="Incremental"/>
    <s v="Media"/>
    <m/>
    <m/>
    <m/>
    <m/>
    <x v="1"/>
    <s v="US"/>
    <x v="203"/>
    <n v="38118.541426820047"/>
  </r>
  <r>
    <s v="Incremental"/>
    <s v="Media"/>
    <m/>
    <m/>
    <m/>
    <m/>
    <x v="1"/>
    <s v="US"/>
    <x v="204"/>
    <n v="37135.801142014687"/>
  </r>
  <r>
    <s v="Incremental"/>
    <s v="Media"/>
    <m/>
    <m/>
    <m/>
    <m/>
    <x v="1"/>
    <s v="US"/>
    <x v="205"/>
    <n v="33032.217679000067"/>
  </r>
  <r>
    <s v="Incremental"/>
    <s v="Media"/>
    <m/>
    <m/>
    <m/>
    <m/>
    <x v="1"/>
    <s v="US"/>
    <x v="206"/>
    <n v="25009.677580743079"/>
  </r>
  <r>
    <s v="Incremental"/>
    <s v="Media"/>
    <m/>
    <m/>
    <m/>
    <m/>
    <x v="1"/>
    <s v="US"/>
    <x v="207"/>
    <n v="23533.72171896341"/>
  </r>
  <r>
    <s v="Incremental"/>
    <s v="Media"/>
    <m/>
    <m/>
    <m/>
    <m/>
    <x v="1"/>
    <s v="US"/>
    <x v="208"/>
    <n v="26491.722291251139"/>
  </r>
  <r>
    <s v="Incremental"/>
    <s v="Media"/>
    <m/>
    <m/>
    <m/>
    <m/>
    <x v="1"/>
    <s v="US"/>
    <x v="209"/>
    <n v="34199.553054595992"/>
  </r>
  <r>
    <s v="Incremental"/>
    <s v="Media"/>
    <m/>
    <m/>
    <m/>
    <m/>
    <x v="1"/>
    <s v="US"/>
    <x v="210"/>
    <n v="32158.14673749097"/>
  </r>
  <r>
    <s v="Incremental"/>
    <s v="Media"/>
    <m/>
    <m/>
    <m/>
    <m/>
    <x v="1"/>
    <s v="US"/>
    <x v="211"/>
    <n v="30510.575491358592"/>
  </r>
  <r>
    <s v="Incremental"/>
    <s v="Media"/>
    <m/>
    <m/>
    <m/>
    <m/>
    <x v="1"/>
    <s v="US"/>
    <x v="212"/>
    <n v="30074.028459597968"/>
  </r>
  <r>
    <s v="Incremental"/>
    <s v="Media"/>
    <m/>
    <m/>
    <m/>
    <m/>
    <x v="1"/>
    <s v="US"/>
    <x v="213"/>
    <n v="32169.41010092539"/>
  </r>
  <r>
    <s v="Incremental"/>
    <s v="Media"/>
    <m/>
    <m/>
    <m/>
    <m/>
    <x v="1"/>
    <s v="US"/>
    <x v="214"/>
    <n v="33349.648878849592"/>
  </r>
  <r>
    <s v="Incremental"/>
    <s v="Media"/>
    <m/>
    <m/>
    <m/>
    <m/>
    <x v="1"/>
    <s v="US"/>
    <x v="215"/>
    <n v="33618.903195911073"/>
  </r>
  <r>
    <s v="Incremental"/>
    <s v="Media"/>
    <m/>
    <m/>
    <m/>
    <m/>
    <x v="1"/>
    <s v="US"/>
    <x v="216"/>
    <n v="32991.937023425613"/>
  </r>
  <r>
    <s v="Incremental"/>
    <s v="Media"/>
    <m/>
    <m/>
    <m/>
    <m/>
    <x v="1"/>
    <s v="US"/>
    <x v="217"/>
    <n v="33237.451349166993"/>
  </r>
  <r>
    <s v="Incremental"/>
    <s v="Media"/>
    <m/>
    <m/>
    <m/>
    <m/>
    <x v="1"/>
    <s v="US"/>
    <x v="218"/>
    <n v="32604.481559544489"/>
  </r>
  <r>
    <s v="Incremental"/>
    <s v="Media"/>
    <m/>
    <m/>
    <m/>
    <m/>
    <x v="1"/>
    <s v="US"/>
    <x v="219"/>
    <n v="32669.689734535779"/>
  </r>
  <r>
    <s v="Incremental"/>
    <s v="Media"/>
    <m/>
    <m/>
    <m/>
    <m/>
    <x v="1"/>
    <s v="US"/>
    <x v="220"/>
    <n v="33083.148925678754"/>
  </r>
  <r>
    <s v="Incremental"/>
    <s v="Media"/>
    <m/>
    <m/>
    <m/>
    <m/>
    <x v="1"/>
    <s v="US"/>
    <x v="221"/>
    <n v="34034.244627613603"/>
  </r>
  <r>
    <s v="Incremental"/>
    <s v="Media"/>
    <m/>
    <m/>
    <m/>
    <m/>
    <x v="1"/>
    <s v="US"/>
    <x v="222"/>
    <n v="33809.173733918753"/>
  </r>
  <r>
    <s v="Incremental"/>
    <s v="Media"/>
    <m/>
    <m/>
    <m/>
    <m/>
    <x v="1"/>
    <s v="US"/>
    <x v="223"/>
    <n v="31384.22709460686"/>
  </r>
  <r>
    <s v="Incremental"/>
    <s v="Media"/>
    <m/>
    <m/>
    <m/>
    <m/>
    <x v="1"/>
    <s v="US"/>
    <x v="224"/>
    <n v="30322.94397828637"/>
  </r>
  <r>
    <s v="Incremental"/>
    <s v="Media"/>
    <m/>
    <m/>
    <m/>
    <m/>
    <x v="1"/>
    <s v="US"/>
    <x v="225"/>
    <n v="22280.593002527072"/>
  </r>
  <r>
    <s v="Incremental"/>
    <s v="Media"/>
    <m/>
    <m/>
    <m/>
    <m/>
    <x v="1"/>
    <s v="US"/>
    <x v="226"/>
    <n v="9611.491541315052"/>
  </r>
  <r>
    <s v="Incremental"/>
    <s v="Media"/>
    <m/>
    <m/>
    <m/>
    <m/>
    <x v="1"/>
    <s v="US"/>
    <x v="227"/>
    <n v="19.971662561367189"/>
  </r>
  <r>
    <s v="Incremental"/>
    <s v="Media"/>
    <m/>
    <m/>
    <m/>
    <m/>
    <x v="1"/>
    <s v="US"/>
    <x v="228"/>
    <n v="0"/>
  </r>
  <r>
    <s v="Incremental"/>
    <s v="Media"/>
    <m/>
    <m/>
    <m/>
    <m/>
    <x v="1"/>
    <s v="US"/>
    <x v="229"/>
    <n v="0"/>
  </r>
  <r>
    <s v="Incremental"/>
    <s v="Media"/>
    <m/>
    <m/>
    <m/>
    <m/>
    <x v="1"/>
    <s v="US"/>
    <x v="230"/>
    <n v="0"/>
  </r>
  <r>
    <s v="Incremental"/>
    <s v="Media"/>
    <m/>
    <m/>
    <m/>
    <m/>
    <x v="1"/>
    <s v="US"/>
    <x v="231"/>
    <n v="0"/>
  </r>
  <r>
    <s v="Incremental"/>
    <s v="Media"/>
    <m/>
    <m/>
    <m/>
    <m/>
    <x v="1"/>
    <s v="US"/>
    <x v="232"/>
    <n v="0"/>
  </r>
  <r>
    <s v="Incremental"/>
    <s v="Media"/>
    <m/>
    <m/>
    <m/>
    <m/>
    <x v="1"/>
    <s v="US"/>
    <x v="233"/>
    <n v="0"/>
  </r>
  <r>
    <s v="Incremental"/>
    <s v="Media"/>
    <m/>
    <m/>
    <m/>
    <m/>
    <x v="1"/>
    <s v="US"/>
    <x v="234"/>
    <n v="0"/>
  </r>
  <r>
    <s v="Incremental"/>
    <s v="Media"/>
    <m/>
    <m/>
    <m/>
    <m/>
    <x v="1"/>
    <s v="US"/>
    <x v="235"/>
    <n v="0"/>
  </r>
  <r>
    <s v="Incremental"/>
    <s v="Media"/>
    <m/>
    <m/>
    <m/>
    <m/>
    <x v="1"/>
    <s v="US"/>
    <x v="236"/>
    <n v="0"/>
  </r>
  <r>
    <s v="Incremental"/>
    <s v="Media"/>
    <m/>
    <m/>
    <m/>
    <m/>
    <x v="1"/>
    <s v="US"/>
    <x v="237"/>
    <n v="0"/>
  </r>
  <r>
    <s v="Incremental"/>
    <s v="Media"/>
    <m/>
    <m/>
    <m/>
    <m/>
    <x v="1"/>
    <s v="US"/>
    <x v="238"/>
    <n v="0"/>
  </r>
  <r>
    <s v="Incremental"/>
    <s v="Media"/>
    <m/>
    <m/>
    <m/>
    <m/>
    <x v="1"/>
    <s v="US"/>
    <x v="239"/>
    <n v="0"/>
  </r>
  <r>
    <s v="Incremental"/>
    <s v="Media"/>
    <m/>
    <m/>
    <m/>
    <m/>
    <x v="1"/>
    <s v="US"/>
    <x v="240"/>
    <n v="0"/>
  </r>
  <r>
    <s v="Incremental"/>
    <s v="Media"/>
    <m/>
    <m/>
    <m/>
    <m/>
    <x v="1"/>
    <s v="US"/>
    <x v="241"/>
    <n v="0"/>
  </r>
  <r>
    <s v="Incremental"/>
    <s v="Media"/>
    <m/>
    <m/>
    <m/>
    <m/>
    <x v="1"/>
    <s v="US"/>
    <x v="242"/>
    <n v="0"/>
  </r>
  <r>
    <s v="Incremental"/>
    <s v="Media"/>
    <m/>
    <m/>
    <m/>
    <m/>
    <x v="1"/>
    <s v="US"/>
    <x v="243"/>
    <n v="0"/>
  </r>
  <r>
    <s v="Incremental"/>
    <s v="Media"/>
    <m/>
    <m/>
    <m/>
    <m/>
    <x v="1"/>
    <s v="US"/>
    <x v="244"/>
    <n v="0"/>
  </r>
  <r>
    <s v="Incremental"/>
    <s v="Media"/>
    <m/>
    <m/>
    <m/>
    <m/>
    <x v="1"/>
    <s v="US"/>
    <x v="245"/>
    <n v="0"/>
  </r>
  <r>
    <s v="Incremental"/>
    <s v="Media"/>
    <m/>
    <m/>
    <m/>
    <m/>
    <x v="1"/>
    <s v="US"/>
    <x v="246"/>
    <n v="1281.355179547131"/>
  </r>
  <r>
    <s v="Incremental"/>
    <s v="Media"/>
    <m/>
    <m/>
    <m/>
    <m/>
    <x v="1"/>
    <s v="US"/>
    <x v="247"/>
    <n v="8907.0206242630175"/>
  </r>
  <r>
    <s v="Incremental"/>
    <s v="Media"/>
    <m/>
    <m/>
    <m/>
    <m/>
    <x v="1"/>
    <s v="US"/>
    <x v="248"/>
    <n v="20139.537368376299"/>
  </r>
  <r>
    <s v="Incremental"/>
    <s v="Media"/>
    <m/>
    <m/>
    <m/>
    <m/>
    <x v="1"/>
    <s v="US"/>
    <x v="249"/>
    <n v="25753.23316585206"/>
  </r>
  <r>
    <s v="Incremental"/>
    <s v="Media"/>
    <m/>
    <m/>
    <m/>
    <m/>
    <x v="1"/>
    <s v="US"/>
    <x v="250"/>
    <n v="19361.136078467342"/>
  </r>
  <r>
    <s v="Incremental"/>
    <s v="Media"/>
    <m/>
    <m/>
    <m/>
    <m/>
    <x v="1"/>
    <s v="US"/>
    <x v="251"/>
    <n v="8079.1993166056263"/>
  </r>
  <r>
    <s v="Incremental"/>
    <s v="Media"/>
    <m/>
    <m/>
    <m/>
    <m/>
    <x v="1"/>
    <s v="US"/>
    <x v="252"/>
    <n v="19.971662561367189"/>
  </r>
  <r>
    <s v="Incremental"/>
    <s v="Media"/>
    <m/>
    <m/>
    <m/>
    <m/>
    <x v="1"/>
    <s v="US"/>
    <x v="253"/>
    <n v="0"/>
  </r>
  <r>
    <s v="Incremental"/>
    <s v="Media"/>
    <m/>
    <m/>
    <m/>
    <m/>
    <x v="1"/>
    <s v="US"/>
    <x v="254"/>
    <n v="0"/>
  </r>
  <r>
    <s v="Incremental"/>
    <s v="Media"/>
    <m/>
    <m/>
    <m/>
    <m/>
    <x v="1"/>
    <s v="US"/>
    <x v="255"/>
    <n v="0"/>
  </r>
  <r>
    <s v="Incremental"/>
    <s v="Media"/>
    <m/>
    <m/>
    <m/>
    <m/>
    <x v="1"/>
    <s v="US"/>
    <x v="256"/>
    <n v="0"/>
  </r>
  <r>
    <s v="Incremental"/>
    <s v="Media"/>
    <m/>
    <m/>
    <m/>
    <m/>
    <x v="1"/>
    <s v="US"/>
    <x v="257"/>
    <n v="0"/>
  </r>
  <r>
    <s v="Incremental"/>
    <s v="Media"/>
    <m/>
    <m/>
    <m/>
    <m/>
    <x v="1"/>
    <s v="US"/>
    <x v="258"/>
    <n v="0"/>
  </r>
  <r>
    <s v="Incremental"/>
    <s v="Media"/>
    <m/>
    <m/>
    <m/>
    <m/>
    <x v="1"/>
    <s v="US"/>
    <x v="259"/>
    <n v="0"/>
  </r>
  <r>
    <s v="Incremental"/>
    <s v="Media"/>
    <m/>
    <m/>
    <m/>
    <m/>
    <x v="1"/>
    <s v="US"/>
    <x v="260"/>
    <n v="0"/>
  </r>
  <r>
    <s v="Incremental"/>
    <s v="Media"/>
    <m/>
    <m/>
    <m/>
    <m/>
    <x v="1"/>
    <s v="US"/>
    <x v="261"/>
    <n v="0"/>
  </r>
  <r>
    <s v="Incremental"/>
    <s v="Media"/>
    <m/>
    <m/>
    <m/>
    <m/>
    <x v="1"/>
    <s v="US"/>
    <x v="262"/>
    <n v="0"/>
  </r>
  <r>
    <s v="Incremental"/>
    <s v="Media"/>
    <m/>
    <m/>
    <m/>
    <m/>
    <x v="1"/>
    <s v="US"/>
    <x v="263"/>
    <n v="0"/>
  </r>
  <r>
    <s v="Incremental"/>
    <s v="Media"/>
    <m/>
    <m/>
    <m/>
    <m/>
    <x v="1"/>
    <s v="US"/>
    <x v="264"/>
    <n v="0"/>
  </r>
  <r>
    <s v="Incremental"/>
    <s v="Media"/>
    <m/>
    <m/>
    <m/>
    <m/>
    <x v="1"/>
    <s v="US"/>
    <x v="265"/>
    <n v="0"/>
  </r>
  <r>
    <s v="Incremental"/>
    <s v="Media"/>
    <m/>
    <m/>
    <m/>
    <m/>
    <x v="1"/>
    <s v="US"/>
    <x v="266"/>
    <n v="0"/>
  </r>
  <r>
    <s v="Incremental"/>
    <s v="Media"/>
    <m/>
    <m/>
    <m/>
    <m/>
    <x v="1"/>
    <s v="US"/>
    <x v="267"/>
    <n v="0"/>
  </r>
  <r>
    <s v="Incremental"/>
    <s v="Media"/>
    <m/>
    <m/>
    <m/>
    <m/>
    <x v="1"/>
    <s v="US"/>
    <x v="268"/>
    <n v="0"/>
  </r>
  <r>
    <s v="Incremental"/>
    <s v="Media"/>
    <m/>
    <m/>
    <m/>
    <m/>
    <x v="1"/>
    <s v="US"/>
    <x v="269"/>
    <n v="0"/>
  </r>
  <r>
    <s v="Incremental"/>
    <s v="Media"/>
    <m/>
    <m/>
    <m/>
    <m/>
    <x v="1"/>
    <s v="US"/>
    <x v="270"/>
    <n v="0"/>
  </r>
  <r>
    <s v="Incremental"/>
    <s v="Media"/>
    <m/>
    <m/>
    <m/>
    <m/>
    <x v="1"/>
    <s v="US"/>
    <x v="271"/>
    <n v="0"/>
  </r>
  <r>
    <s v="Incremental"/>
    <s v="Media"/>
    <m/>
    <m/>
    <m/>
    <m/>
    <x v="1"/>
    <s v="US"/>
    <x v="272"/>
    <n v="0"/>
  </r>
  <r>
    <s v="Incremental"/>
    <s v="Media"/>
    <m/>
    <m/>
    <m/>
    <m/>
    <x v="1"/>
    <s v="US"/>
    <x v="273"/>
    <n v="0"/>
  </r>
  <r>
    <s v="Incremental"/>
    <s v="Media"/>
    <m/>
    <m/>
    <m/>
    <m/>
    <x v="2"/>
    <s v="US"/>
    <x v="0"/>
    <n v="54218.969309677457"/>
  </r>
  <r>
    <s v="Incremental"/>
    <s v="Media"/>
    <m/>
    <m/>
    <m/>
    <m/>
    <x v="2"/>
    <s v="US"/>
    <x v="1"/>
    <n v="54221.265403538418"/>
  </r>
  <r>
    <s v="Incremental"/>
    <s v="Media"/>
    <m/>
    <m/>
    <m/>
    <m/>
    <x v="2"/>
    <s v="US"/>
    <x v="2"/>
    <n v="54221.265403631762"/>
  </r>
  <r>
    <s v="Incremental"/>
    <s v="Media"/>
    <m/>
    <m/>
    <m/>
    <m/>
    <x v="2"/>
    <s v="US"/>
    <x v="3"/>
    <n v="54221.265403631762"/>
  </r>
  <r>
    <s v="Incremental"/>
    <s v="Media"/>
    <m/>
    <m/>
    <m/>
    <m/>
    <x v="2"/>
    <s v="US"/>
    <x v="4"/>
    <n v="54221.265403631762"/>
  </r>
  <r>
    <s v="Incremental"/>
    <s v="Media"/>
    <m/>
    <m/>
    <m/>
    <m/>
    <x v="2"/>
    <s v="US"/>
    <x v="5"/>
    <n v="54221.265403631762"/>
  </r>
  <r>
    <s v="Incremental"/>
    <s v="Media"/>
    <m/>
    <m/>
    <m/>
    <m/>
    <x v="2"/>
    <s v="US"/>
    <x v="6"/>
    <n v="54221.265403631762"/>
  </r>
  <r>
    <s v="Incremental"/>
    <s v="Media"/>
    <m/>
    <m/>
    <m/>
    <m/>
    <x v="2"/>
    <s v="US"/>
    <x v="7"/>
    <n v="54221.265403631762"/>
  </r>
  <r>
    <s v="Incremental"/>
    <s v="Media"/>
    <m/>
    <m/>
    <m/>
    <m/>
    <x v="2"/>
    <s v="US"/>
    <x v="8"/>
    <n v="54221.265403631762"/>
  </r>
  <r>
    <s v="Incremental"/>
    <s v="Media"/>
    <m/>
    <m/>
    <m/>
    <m/>
    <x v="2"/>
    <s v="US"/>
    <x v="9"/>
    <n v="54221.265403631762"/>
  </r>
  <r>
    <s v="Incremental"/>
    <s v="Media"/>
    <m/>
    <m/>
    <m/>
    <m/>
    <x v="2"/>
    <s v="US"/>
    <x v="10"/>
    <n v="54221.265403631762"/>
  </r>
  <r>
    <s v="Incremental"/>
    <s v="Media"/>
    <m/>
    <m/>
    <m/>
    <m/>
    <x v="2"/>
    <s v="US"/>
    <x v="11"/>
    <n v="54221.265403631762"/>
  </r>
  <r>
    <s v="Incremental"/>
    <s v="Media"/>
    <m/>
    <m/>
    <m/>
    <m/>
    <x v="2"/>
    <s v="US"/>
    <x v="12"/>
    <n v="54221.265403631762"/>
  </r>
  <r>
    <s v="Incremental"/>
    <s v="Media"/>
    <m/>
    <m/>
    <m/>
    <m/>
    <x v="2"/>
    <s v="US"/>
    <x v="13"/>
    <n v="54221.265403631762"/>
  </r>
  <r>
    <s v="Incremental"/>
    <s v="Media"/>
    <m/>
    <m/>
    <m/>
    <m/>
    <x v="2"/>
    <s v="US"/>
    <x v="14"/>
    <n v="54221.265403631762"/>
  </r>
  <r>
    <s v="Incremental"/>
    <s v="Media"/>
    <m/>
    <m/>
    <m/>
    <m/>
    <x v="2"/>
    <s v="US"/>
    <x v="15"/>
    <n v="54221.265403631762"/>
  </r>
  <r>
    <s v="Incremental"/>
    <s v="Media"/>
    <m/>
    <m/>
    <m/>
    <m/>
    <x v="2"/>
    <s v="US"/>
    <x v="16"/>
    <n v="54221.265403631762"/>
  </r>
  <r>
    <s v="Incremental"/>
    <s v="Media"/>
    <m/>
    <m/>
    <m/>
    <m/>
    <x v="2"/>
    <s v="US"/>
    <x v="17"/>
    <n v="54221.265403631762"/>
  </r>
  <r>
    <s v="Incremental"/>
    <s v="Media"/>
    <m/>
    <m/>
    <m/>
    <m/>
    <x v="2"/>
    <s v="US"/>
    <x v="18"/>
    <n v="54221.265403631762"/>
  </r>
  <r>
    <s v="Incremental"/>
    <s v="Media"/>
    <m/>
    <m/>
    <m/>
    <m/>
    <x v="2"/>
    <s v="US"/>
    <x v="19"/>
    <n v="54221.265403631762"/>
  </r>
  <r>
    <s v="Incremental"/>
    <s v="Media"/>
    <m/>
    <m/>
    <m/>
    <m/>
    <x v="2"/>
    <s v="US"/>
    <x v="20"/>
    <n v="54221.265403631762"/>
  </r>
  <r>
    <s v="Incremental"/>
    <s v="Media"/>
    <m/>
    <m/>
    <m/>
    <m/>
    <x v="2"/>
    <s v="US"/>
    <x v="21"/>
    <n v="54221.265403631762"/>
  </r>
  <r>
    <s v="Incremental"/>
    <s v="Media"/>
    <m/>
    <m/>
    <m/>
    <m/>
    <x v="2"/>
    <s v="US"/>
    <x v="22"/>
    <n v="54221.265403631762"/>
  </r>
  <r>
    <s v="Incremental"/>
    <s v="Media"/>
    <m/>
    <m/>
    <m/>
    <m/>
    <x v="2"/>
    <s v="US"/>
    <x v="23"/>
    <n v="54221.265403631762"/>
  </r>
  <r>
    <s v="Incremental"/>
    <s v="Media"/>
    <m/>
    <m/>
    <m/>
    <m/>
    <x v="2"/>
    <s v="US"/>
    <x v="24"/>
    <n v="54221.265403631762"/>
  </r>
  <r>
    <s v="Incremental"/>
    <s v="Media"/>
    <m/>
    <m/>
    <m/>
    <m/>
    <x v="2"/>
    <s v="US"/>
    <x v="25"/>
    <n v="54221.265403631762"/>
  </r>
  <r>
    <s v="Incremental"/>
    <s v="Media"/>
    <m/>
    <m/>
    <m/>
    <m/>
    <x v="2"/>
    <s v="US"/>
    <x v="26"/>
    <n v="54221.265403631762"/>
  </r>
  <r>
    <s v="Incremental"/>
    <s v="Media"/>
    <m/>
    <m/>
    <m/>
    <m/>
    <x v="2"/>
    <s v="US"/>
    <x v="27"/>
    <n v="54221.265403631762"/>
  </r>
  <r>
    <s v="Incremental"/>
    <s v="Media"/>
    <m/>
    <m/>
    <m/>
    <m/>
    <x v="2"/>
    <s v="US"/>
    <x v="28"/>
    <n v="54221.265403631704"/>
  </r>
  <r>
    <s v="Incremental"/>
    <s v="Media"/>
    <m/>
    <m/>
    <m/>
    <m/>
    <x v="2"/>
    <s v="US"/>
    <x v="29"/>
    <n v="54221.265403631398"/>
  </r>
  <r>
    <s v="Incremental"/>
    <s v="Media"/>
    <m/>
    <m/>
    <m/>
    <m/>
    <x v="2"/>
    <s v="US"/>
    <x v="30"/>
    <n v="54221.265403631762"/>
  </r>
  <r>
    <s v="Incremental"/>
    <s v="Media"/>
    <m/>
    <m/>
    <m/>
    <m/>
    <x v="2"/>
    <s v="US"/>
    <x v="31"/>
    <n v="54221.265403631762"/>
  </r>
  <r>
    <s v="Incremental"/>
    <s v="Media"/>
    <m/>
    <m/>
    <m/>
    <m/>
    <x v="2"/>
    <s v="US"/>
    <x v="32"/>
    <n v="54221.265403631762"/>
  </r>
  <r>
    <s v="Incremental"/>
    <s v="Media"/>
    <m/>
    <m/>
    <m/>
    <m/>
    <x v="2"/>
    <s v="US"/>
    <x v="33"/>
    <n v="54221.265403631762"/>
  </r>
  <r>
    <s v="Incremental"/>
    <s v="Media"/>
    <m/>
    <m/>
    <m/>
    <m/>
    <x v="2"/>
    <s v="US"/>
    <x v="34"/>
    <n v="54221.265403631762"/>
  </r>
  <r>
    <s v="Incremental"/>
    <s v="Media"/>
    <m/>
    <m/>
    <m/>
    <m/>
    <x v="2"/>
    <s v="US"/>
    <x v="35"/>
    <n v="54221.265403631762"/>
  </r>
  <r>
    <s v="Incremental"/>
    <s v="Media"/>
    <m/>
    <m/>
    <m/>
    <m/>
    <x v="2"/>
    <s v="US"/>
    <x v="36"/>
    <n v="54221.265403631762"/>
  </r>
  <r>
    <s v="Incremental"/>
    <s v="Media"/>
    <m/>
    <m/>
    <m/>
    <m/>
    <x v="2"/>
    <s v="US"/>
    <x v="37"/>
    <n v="54221.265403631762"/>
  </r>
  <r>
    <s v="Incremental"/>
    <s v="Media"/>
    <m/>
    <m/>
    <m/>
    <m/>
    <x v="2"/>
    <s v="US"/>
    <x v="38"/>
    <n v="54221.265403631762"/>
  </r>
  <r>
    <s v="Incremental"/>
    <s v="Media"/>
    <m/>
    <m/>
    <m/>
    <m/>
    <x v="2"/>
    <s v="US"/>
    <x v="39"/>
    <n v="54221.265403631762"/>
  </r>
  <r>
    <s v="Incremental"/>
    <s v="Media"/>
    <m/>
    <m/>
    <m/>
    <m/>
    <x v="2"/>
    <s v="US"/>
    <x v="40"/>
    <n v="54221.265403631762"/>
  </r>
  <r>
    <s v="Incremental"/>
    <s v="Media"/>
    <m/>
    <m/>
    <m/>
    <m/>
    <x v="2"/>
    <s v="US"/>
    <x v="41"/>
    <n v="54221.265403631762"/>
  </r>
  <r>
    <s v="Incremental"/>
    <s v="Media"/>
    <m/>
    <m/>
    <m/>
    <m/>
    <x v="2"/>
    <s v="US"/>
    <x v="42"/>
    <n v="54221.265403631762"/>
  </r>
  <r>
    <s v="Incremental"/>
    <s v="Media"/>
    <m/>
    <m/>
    <m/>
    <m/>
    <x v="2"/>
    <s v="US"/>
    <x v="43"/>
    <n v="54221.265403631762"/>
  </r>
  <r>
    <s v="Incremental"/>
    <s v="Media"/>
    <m/>
    <m/>
    <m/>
    <m/>
    <x v="2"/>
    <s v="US"/>
    <x v="44"/>
    <n v="54221.265403631762"/>
  </r>
  <r>
    <s v="Incremental"/>
    <s v="Media"/>
    <m/>
    <m/>
    <m/>
    <m/>
    <x v="2"/>
    <s v="US"/>
    <x v="45"/>
    <n v="54221.265403631762"/>
  </r>
  <r>
    <s v="Incremental"/>
    <s v="Media"/>
    <m/>
    <m/>
    <m/>
    <m/>
    <x v="2"/>
    <s v="US"/>
    <x v="46"/>
    <n v="54221.265403631762"/>
  </r>
  <r>
    <s v="Incremental"/>
    <s v="Media"/>
    <m/>
    <m/>
    <m/>
    <m/>
    <x v="2"/>
    <s v="US"/>
    <x v="47"/>
    <n v="54221.265403631762"/>
  </r>
  <r>
    <s v="Incremental"/>
    <s v="Media"/>
    <m/>
    <m/>
    <m/>
    <m/>
    <x v="2"/>
    <s v="US"/>
    <x v="48"/>
    <n v="54221.265403631762"/>
  </r>
  <r>
    <s v="Incremental"/>
    <s v="Media"/>
    <m/>
    <m/>
    <m/>
    <m/>
    <x v="2"/>
    <s v="US"/>
    <x v="49"/>
    <n v="54221.265403631762"/>
  </r>
  <r>
    <s v="Incremental"/>
    <s v="Media"/>
    <m/>
    <m/>
    <m/>
    <m/>
    <x v="2"/>
    <s v="US"/>
    <x v="50"/>
    <n v="54221.265403631762"/>
  </r>
  <r>
    <s v="Incremental"/>
    <s v="Media"/>
    <m/>
    <m/>
    <m/>
    <m/>
    <x v="2"/>
    <s v="US"/>
    <x v="51"/>
    <n v="54221.265403631762"/>
  </r>
  <r>
    <s v="Incremental"/>
    <s v="Media"/>
    <m/>
    <m/>
    <m/>
    <m/>
    <x v="2"/>
    <s v="US"/>
    <x v="52"/>
    <n v="54221.265403631762"/>
  </r>
  <r>
    <s v="Incremental"/>
    <s v="Media"/>
    <m/>
    <m/>
    <m/>
    <m/>
    <x v="2"/>
    <s v="US"/>
    <x v="53"/>
    <n v="54221.265403631762"/>
  </r>
  <r>
    <s v="Incremental"/>
    <s v="Media"/>
    <m/>
    <m/>
    <m/>
    <m/>
    <x v="2"/>
    <s v="US"/>
    <x v="54"/>
    <n v="54221.265403631762"/>
  </r>
  <r>
    <s v="Incremental"/>
    <s v="Media"/>
    <m/>
    <m/>
    <m/>
    <m/>
    <x v="2"/>
    <s v="US"/>
    <x v="55"/>
    <n v="54221.265403631762"/>
  </r>
  <r>
    <s v="Incremental"/>
    <s v="Media"/>
    <m/>
    <m/>
    <m/>
    <m/>
    <x v="2"/>
    <s v="US"/>
    <x v="56"/>
    <n v="54221.265403631762"/>
  </r>
  <r>
    <s v="Incremental"/>
    <s v="Media"/>
    <m/>
    <m/>
    <m/>
    <m/>
    <x v="2"/>
    <s v="US"/>
    <x v="57"/>
    <n v="54221.265403631762"/>
  </r>
  <r>
    <s v="Incremental"/>
    <s v="Media"/>
    <m/>
    <m/>
    <m/>
    <m/>
    <x v="2"/>
    <s v="US"/>
    <x v="58"/>
    <n v="54221.265403631762"/>
  </r>
  <r>
    <s v="Incremental"/>
    <s v="Media"/>
    <m/>
    <m/>
    <m/>
    <m/>
    <x v="2"/>
    <s v="US"/>
    <x v="59"/>
    <n v="54221.265403631762"/>
  </r>
  <r>
    <s v="Incremental"/>
    <s v="Media"/>
    <m/>
    <m/>
    <m/>
    <m/>
    <x v="2"/>
    <s v="US"/>
    <x v="60"/>
    <n v="54221.265403631762"/>
  </r>
  <r>
    <s v="Incremental"/>
    <s v="Media"/>
    <m/>
    <m/>
    <m/>
    <m/>
    <x v="2"/>
    <s v="US"/>
    <x v="61"/>
    <n v="54221.265403631762"/>
  </r>
  <r>
    <s v="Incremental"/>
    <s v="Media"/>
    <m/>
    <m/>
    <m/>
    <m/>
    <x v="2"/>
    <s v="US"/>
    <x v="62"/>
    <n v="54221.265403631762"/>
  </r>
  <r>
    <s v="Incremental"/>
    <s v="Media"/>
    <m/>
    <m/>
    <m/>
    <m/>
    <x v="2"/>
    <s v="US"/>
    <x v="63"/>
    <n v="54221.265403631762"/>
  </r>
  <r>
    <s v="Incremental"/>
    <s v="Media"/>
    <m/>
    <m/>
    <m/>
    <m/>
    <x v="2"/>
    <s v="US"/>
    <x v="64"/>
    <n v="54221.265403631762"/>
  </r>
  <r>
    <s v="Incremental"/>
    <s v="Media"/>
    <m/>
    <m/>
    <m/>
    <m/>
    <x v="2"/>
    <s v="US"/>
    <x v="65"/>
    <n v="54221.265403631762"/>
  </r>
  <r>
    <s v="Incremental"/>
    <s v="Media"/>
    <m/>
    <m/>
    <m/>
    <m/>
    <x v="2"/>
    <s v="US"/>
    <x v="66"/>
    <n v="54221.265403631762"/>
  </r>
  <r>
    <s v="Incremental"/>
    <s v="Media"/>
    <m/>
    <m/>
    <m/>
    <m/>
    <x v="2"/>
    <s v="US"/>
    <x v="67"/>
    <n v="54221.265403631762"/>
  </r>
  <r>
    <s v="Incremental"/>
    <s v="Media"/>
    <m/>
    <m/>
    <m/>
    <m/>
    <x v="2"/>
    <s v="US"/>
    <x v="68"/>
    <n v="54221.265403631762"/>
  </r>
  <r>
    <s v="Incremental"/>
    <s v="Media"/>
    <m/>
    <m/>
    <m/>
    <m/>
    <x v="2"/>
    <s v="US"/>
    <x v="69"/>
    <n v="54221.265403631762"/>
  </r>
  <r>
    <s v="Incremental"/>
    <s v="Media"/>
    <m/>
    <m/>
    <m/>
    <m/>
    <x v="2"/>
    <s v="US"/>
    <x v="70"/>
    <n v="54221.265403631762"/>
  </r>
  <r>
    <s v="Incremental"/>
    <s v="Media"/>
    <m/>
    <m/>
    <m/>
    <m/>
    <x v="2"/>
    <s v="US"/>
    <x v="71"/>
    <n v="54221.265403631762"/>
  </r>
  <r>
    <s v="Incremental"/>
    <s v="Media"/>
    <m/>
    <m/>
    <m/>
    <m/>
    <x v="2"/>
    <s v="US"/>
    <x v="72"/>
    <n v="54221.265403631762"/>
  </r>
  <r>
    <s v="Incremental"/>
    <s v="Media"/>
    <m/>
    <m/>
    <m/>
    <m/>
    <x v="2"/>
    <s v="US"/>
    <x v="73"/>
    <n v="54221.265403631762"/>
  </r>
  <r>
    <s v="Incremental"/>
    <s v="Media"/>
    <m/>
    <m/>
    <m/>
    <m/>
    <x v="2"/>
    <s v="US"/>
    <x v="74"/>
    <n v="54221.265403631762"/>
  </r>
  <r>
    <s v="Incremental"/>
    <s v="Media"/>
    <m/>
    <m/>
    <m/>
    <m/>
    <x v="2"/>
    <s v="US"/>
    <x v="75"/>
    <n v="54221.265403631762"/>
  </r>
  <r>
    <s v="Incremental"/>
    <s v="Media"/>
    <m/>
    <m/>
    <m/>
    <m/>
    <x v="2"/>
    <s v="US"/>
    <x v="76"/>
    <n v="54221.265403631762"/>
  </r>
  <r>
    <s v="Incremental"/>
    <s v="Media"/>
    <m/>
    <m/>
    <m/>
    <m/>
    <x v="2"/>
    <s v="US"/>
    <x v="77"/>
    <n v="54221.265403631762"/>
  </r>
  <r>
    <s v="Incremental"/>
    <s v="Media"/>
    <m/>
    <m/>
    <m/>
    <m/>
    <x v="2"/>
    <s v="US"/>
    <x v="78"/>
    <n v="54221.265403631762"/>
  </r>
  <r>
    <s v="Incremental"/>
    <s v="Media"/>
    <m/>
    <m/>
    <m/>
    <m/>
    <x v="2"/>
    <s v="US"/>
    <x v="79"/>
    <n v="54221.265403631762"/>
  </r>
  <r>
    <s v="Incremental"/>
    <s v="Media"/>
    <m/>
    <m/>
    <m/>
    <m/>
    <x v="2"/>
    <s v="US"/>
    <x v="80"/>
    <n v="54221.265403631762"/>
  </r>
  <r>
    <s v="Incremental"/>
    <s v="Media"/>
    <m/>
    <m/>
    <m/>
    <m/>
    <x v="2"/>
    <s v="US"/>
    <x v="81"/>
    <n v="54221.265403631762"/>
  </r>
  <r>
    <s v="Incremental"/>
    <s v="Media"/>
    <m/>
    <m/>
    <m/>
    <m/>
    <x v="2"/>
    <s v="US"/>
    <x v="82"/>
    <n v="54221.265403631762"/>
  </r>
  <r>
    <s v="Incremental"/>
    <s v="Media"/>
    <m/>
    <m/>
    <m/>
    <m/>
    <x v="2"/>
    <s v="US"/>
    <x v="83"/>
    <n v="54221.265403631762"/>
  </r>
  <r>
    <s v="Incremental"/>
    <s v="Media"/>
    <m/>
    <m/>
    <m/>
    <m/>
    <x v="2"/>
    <s v="US"/>
    <x v="84"/>
    <n v="54221.265403631762"/>
  </r>
  <r>
    <s v="Incremental"/>
    <s v="Media"/>
    <m/>
    <m/>
    <m/>
    <m/>
    <x v="2"/>
    <s v="US"/>
    <x v="85"/>
    <n v="54221.265403631762"/>
  </r>
  <r>
    <s v="Incremental"/>
    <s v="Media"/>
    <m/>
    <m/>
    <m/>
    <m/>
    <x v="2"/>
    <s v="US"/>
    <x v="86"/>
    <n v="54221.265403631762"/>
  </r>
  <r>
    <s v="Incremental"/>
    <s v="Media"/>
    <m/>
    <m/>
    <m/>
    <m/>
    <x v="2"/>
    <s v="US"/>
    <x v="87"/>
    <n v="54221.265403631762"/>
  </r>
  <r>
    <s v="Incremental"/>
    <s v="Media"/>
    <m/>
    <m/>
    <m/>
    <m/>
    <x v="2"/>
    <s v="US"/>
    <x v="88"/>
    <n v="54221.265403631762"/>
  </r>
  <r>
    <s v="Incremental"/>
    <s v="Media"/>
    <m/>
    <m/>
    <m/>
    <m/>
    <x v="2"/>
    <s v="US"/>
    <x v="89"/>
    <n v="54221.265403631762"/>
  </r>
  <r>
    <s v="Incremental"/>
    <s v="Media"/>
    <m/>
    <m/>
    <m/>
    <m/>
    <x v="2"/>
    <s v="US"/>
    <x v="90"/>
    <n v="54221.265403631762"/>
  </r>
  <r>
    <s v="Incremental"/>
    <s v="Media"/>
    <m/>
    <m/>
    <m/>
    <m/>
    <x v="2"/>
    <s v="US"/>
    <x v="91"/>
    <n v="54221.265403631762"/>
  </r>
  <r>
    <s v="Incremental"/>
    <s v="Media"/>
    <m/>
    <m/>
    <m/>
    <m/>
    <x v="2"/>
    <s v="US"/>
    <x v="92"/>
    <n v="54221.265403631762"/>
  </r>
  <r>
    <s v="Incremental"/>
    <s v="Media"/>
    <m/>
    <m/>
    <m/>
    <m/>
    <x v="2"/>
    <s v="US"/>
    <x v="93"/>
    <n v="54221.265403631762"/>
  </r>
  <r>
    <s v="Incremental"/>
    <s v="Media"/>
    <m/>
    <m/>
    <m/>
    <m/>
    <x v="2"/>
    <s v="US"/>
    <x v="94"/>
    <n v="54221.265403631762"/>
  </r>
  <r>
    <s v="Incremental"/>
    <s v="Media"/>
    <m/>
    <m/>
    <m/>
    <m/>
    <x v="2"/>
    <s v="US"/>
    <x v="95"/>
    <n v="54221.265403631762"/>
  </r>
  <r>
    <s v="Incremental"/>
    <s v="Media"/>
    <m/>
    <m/>
    <m/>
    <m/>
    <x v="2"/>
    <s v="US"/>
    <x v="96"/>
    <n v="54221.265403631762"/>
  </r>
  <r>
    <s v="Incremental"/>
    <s v="Media"/>
    <m/>
    <m/>
    <m/>
    <m/>
    <x v="2"/>
    <s v="US"/>
    <x v="97"/>
    <n v="54221.265403631762"/>
  </r>
  <r>
    <s v="Incremental"/>
    <s v="Media"/>
    <m/>
    <m/>
    <m/>
    <m/>
    <x v="2"/>
    <s v="US"/>
    <x v="98"/>
    <n v="54221.265403631762"/>
  </r>
  <r>
    <s v="Incremental"/>
    <s v="Media"/>
    <m/>
    <m/>
    <m/>
    <m/>
    <x v="2"/>
    <s v="US"/>
    <x v="99"/>
    <n v="54221.265403631762"/>
  </r>
  <r>
    <s v="Incremental"/>
    <s v="Media"/>
    <m/>
    <m/>
    <m/>
    <m/>
    <x v="2"/>
    <s v="US"/>
    <x v="100"/>
    <n v="54221.265403631762"/>
  </r>
  <r>
    <s v="Incremental"/>
    <s v="Media"/>
    <m/>
    <m/>
    <m/>
    <m/>
    <x v="2"/>
    <s v="US"/>
    <x v="101"/>
    <n v="54221.265403631762"/>
  </r>
  <r>
    <s v="Incremental"/>
    <s v="Media"/>
    <m/>
    <m/>
    <m/>
    <m/>
    <x v="2"/>
    <s v="US"/>
    <x v="102"/>
    <n v="54221.265403631762"/>
  </r>
  <r>
    <s v="Incremental"/>
    <s v="Media"/>
    <m/>
    <m/>
    <m/>
    <m/>
    <x v="2"/>
    <s v="US"/>
    <x v="103"/>
    <n v="54221.265403631762"/>
  </r>
  <r>
    <s v="Incremental"/>
    <s v="Media"/>
    <m/>
    <m/>
    <m/>
    <m/>
    <x v="2"/>
    <s v="US"/>
    <x v="104"/>
    <n v="54221.265403631762"/>
  </r>
  <r>
    <s v="Incremental"/>
    <s v="Media"/>
    <m/>
    <m/>
    <m/>
    <m/>
    <x v="2"/>
    <s v="US"/>
    <x v="105"/>
    <n v="54221.265403631762"/>
  </r>
  <r>
    <s v="Incremental"/>
    <s v="Media"/>
    <m/>
    <m/>
    <m/>
    <m/>
    <x v="2"/>
    <s v="US"/>
    <x v="106"/>
    <n v="54221.265403631762"/>
  </r>
  <r>
    <s v="Incremental"/>
    <s v="Media"/>
    <m/>
    <m/>
    <m/>
    <m/>
    <x v="2"/>
    <s v="US"/>
    <x v="107"/>
    <n v="54221.265403631762"/>
  </r>
  <r>
    <s v="Incremental"/>
    <s v="Media"/>
    <m/>
    <m/>
    <m/>
    <m/>
    <x v="2"/>
    <s v="US"/>
    <x v="108"/>
    <n v="54221.265403631762"/>
  </r>
  <r>
    <s v="Incremental"/>
    <s v="Media"/>
    <m/>
    <m/>
    <m/>
    <m/>
    <x v="2"/>
    <s v="US"/>
    <x v="109"/>
    <n v="54221.265403631762"/>
  </r>
  <r>
    <s v="Incremental"/>
    <s v="Media"/>
    <m/>
    <m/>
    <m/>
    <m/>
    <x v="2"/>
    <s v="US"/>
    <x v="110"/>
    <n v="54221.265403631762"/>
  </r>
  <r>
    <s v="Incremental"/>
    <s v="Media"/>
    <m/>
    <m/>
    <m/>
    <m/>
    <x v="2"/>
    <s v="US"/>
    <x v="111"/>
    <n v="54221.265403631762"/>
  </r>
  <r>
    <s v="Incremental"/>
    <s v="Media"/>
    <m/>
    <m/>
    <m/>
    <m/>
    <x v="2"/>
    <s v="US"/>
    <x v="112"/>
    <n v="54221.265403631762"/>
  </r>
  <r>
    <s v="Incremental"/>
    <s v="Media"/>
    <m/>
    <m/>
    <m/>
    <m/>
    <x v="2"/>
    <s v="US"/>
    <x v="113"/>
    <n v="54221.265403631762"/>
  </r>
  <r>
    <s v="Incremental"/>
    <s v="Media"/>
    <m/>
    <m/>
    <m/>
    <m/>
    <x v="2"/>
    <s v="US"/>
    <x v="114"/>
    <n v="54221.265403631762"/>
  </r>
  <r>
    <s v="Incremental"/>
    <s v="Media"/>
    <m/>
    <m/>
    <m/>
    <m/>
    <x v="2"/>
    <s v="US"/>
    <x v="115"/>
    <n v="54221.265403631762"/>
  </r>
  <r>
    <s v="Incremental"/>
    <s v="Media"/>
    <m/>
    <m/>
    <m/>
    <m/>
    <x v="2"/>
    <s v="US"/>
    <x v="116"/>
    <n v="54221.265403631762"/>
  </r>
  <r>
    <s v="Incremental"/>
    <s v="Media"/>
    <m/>
    <m/>
    <m/>
    <m/>
    <x v="2"/>
    <s v="US"/>
    <x v="117"/>
    <n v="54221.265403631762"/>
  </r>
  <r>
    <s v="Incremental"/>
    <s v="Media"/>
    <m/>
    <m/>
    <m/>
    <m/>
    <x v="2"/>
    <s v="US"/>
    <x v="118"/>
    <n v="54221.265403631762"/>
  </r>
  <r>
    <s v="Incremental"/>
    <s v="Media"/>
    <m/>
    <m/>
    <m/>
    <m/>
    <x v="2"/>
    <s v="US"/>
    <x v="119"/>
    <n v="54221.265403631762"/>
  </r>
  <r>
    <s v="Incremental"/>
    <s v="Media"/>
    <m/>
    <m/>
    <m/>
    <m/>
    <x v="2"/>
    <s v="US"/>
    <x v="120"/>
    <n v="54221.265403631762"/>
  </r>
  <r>
    <s v="Incremental"/>
    <s v="Media"/>
    <m/>
    <m/>
    <m/>
    <m/>
    <x v="2"/>
    <s v="US"/>
    <x v="121"/>
    <n v="54221.265403631762"/>
  </r>
  <r>
    <s v="Incremental"/>
    <s v="Media"/>
    <m/>
    <m/>
    <m/>
    <m/>
    <x v="2"/>
    <s v="US"/>
    <x v="122"/>
    <n v="54221.265403631762"/>
  </r>
  <r>
    <s v="Incremental"/>
    <s v="Media"/>
    <m/>
    <m/>
    <m/>
    <m/>
    <x v="2"/>
    <s v="US"/>
    <x v="123"/>
    <n v="54221.265403631762"/>
  </r>
  <r>
    <s v="Incremental"/>
    <s v="Media"/>
    <m/>
    <m/>
    <m/>
    <m/>
    <x v="2"/>
    <s v="US"/>
    <x v="124"/>
    <n v="54221.265403631762"/>
  </r>
  <r>
    <s v="Incremental"/>
    <s v="Media"/>
    <m/>
    <m/>
    <m/>
    <m/>
    <x v="2"/>
    <s v="US"/>
    <x v="125"/>
    <n v="54221.265403631762"/>
  </r>
  <r>
    <s v="Incremental"/>
    <s v="Media"/>
    <m/>
    <m/>
    <m/>
    <m/>
    <x v="2"/>
    <s v="US"/>
    <x v="126"/>
    <n v="54221.265403631762"/>
  </r>
  <r>
    <s v="Incremental"/>
    <s v="Media"/>
    <m/>
    <m/>
    <m/>
    <m/>
    <x v="2"/>
    <s v="US"/>
    <x v="127"/>
    <n v="54221.265403631762"/>
  </r>
  <r>
    <s v="Incremental"/>
    <s v="Media"/>
    <m/>
    <m/>
    <m/>
    <m/>
    <x v="2"/>
    <s v="US"/>
    <x v="128"/>
    <n v="54221.265403631762"/>
  </r>
  <r>
    <s v="Incremental"/>
    <s v="Media"/>
    <m/>
    <m/>
    <m/>
    <m/>
    <x v="2"/>
    <s v="US"/>
    <x v="129"/>
    <n v="54221.265403631762"/>
  </r>
  <r>
    <s v="Incremental"/>
    <s v="Media"/>
    <m/>
    <m/>
    <m/>
    <m/>
    <x v="2"/>
    <s v="US"/>
    <x v="130"/>
    <n v="54221.265403631762"/>
  </r>
  <r>
    <s v="Incremental"/>
    <s v="Media"/>
    <m/>
    <m/>
    <m/>
    <m/>
    <x v="2"/>
    <s v="US"/>
    <x v="131"/>
    <n v="54221.265403631762"/>
  </r>
  <r>
    <s v="Incremental"/>
    <s v="Media"/>
    <m/>
    <m/>
    <m/>
    <m/>
    <x v="2"/>
    <s v="US"/>
    <x v="132"/>
    <n v="54221.265403631762"/>
  </r>
  <r>
    <s v="Incremental"/>
    <s v="Media"/>
    <m/>
    <m/>
    <m/>
    <m/>
    <x v="2"/>
    <s v="US"/>
    <x v="133"/>
    <n v="54221.265403631762"/>
  </r>
  <r>
    <s v="Incremental"/>
    <s v="Media"/>
    <m/>
    <m/>
    <m/>
    <m/>
    <x v="2"/>
    <s v="US"/>
    <x v="134"/>
    <n v="54221.265403631762"/>
  </r>
  <r>
    <s v="Incremental"/>
    <s v="Media"/>
    <m/>
    <m/>
    <m/>
    <m/>
    <x v="2"/>
    <s v="US"/>
    <x v="135"/>
    <n v="54221.265403631762"/>
  </r>
  <r>
    <s v="Incremental"/>
    <s v="Media"/>
    <m/>
    <m/>
    <m/>
    <m/>
    <x v="2"/>
    <s v="US"/>
    <x v="136"/>
    <n v="54221.265403631762"/>
  </r>
  <r>
    <s v="Incremental"/>
    <s v="Media"/>
    <m/>
    <m/>
    <m/>
    <m/>
    <x v="2"/>
    <s v="US"/>
    <x v="137"/>
    <n v="54221.265403631762"/>
  </r>
  <r>
    <s v="Incremental"/>
    <s v="Media"/>
    <m/>
    <m/>
    <m/>
    <m/>
    <x v="2"/>
    <s v="US"/>
    <x v="138"/>
    <n v="54221.265403631762"/>
  </r>
  <r>
    <s v="Incremental"/>
    <s v="Media"/>
    <m/>
    <m/>
    <m/>
    <m/>
    <x v="2"/>
    <s v="US"/>
    <x v="139"/>
    <n v="54221.265403631762"/>
  </r>
  <r>
    <s v="Incremental"/>
    <s v="Media"/>
    <m/>
    <m/>
    <m/>
    <m/>
    <x v="2"/>
    <s v="US"/>
    <x v="140"/>
    <n v="54221.265403631762"/>
  </r>
  <r>
    <s v="Incremental"/>
    <s v="Media"/>
    <m/>
    <m/>
    <m/>
    <m/>
    <x v="2"/>
    <s v="US"/>
    <x v="141"/>
    <n v="54221.265403631762"/>
  </r>
  <r>
    <s v="Incremental"/>
    <s v="Media"/>
    <m/>
    <m/>
    <m/>
    <m/>
    <x v="2"/>
    <s v="US"/>
    <x v="142"/>
    <n v="54221.265403631762"/>
  </r>
  <r>
    <s v="Incremental"/>
    <s v="Media"/>
    <m/>
    <m/>
    <m/>
    <m/>
    <x v="2"/>
    <s v="US"/>
    <x v="143"/>
    <n v="54221.265403631762"/>
  </r>
  <r>
    <s v="Incremental"/>
    <s v="Media"/>
    <m/>
    <m/>
    <m/>
    <m/>
    <x v="2"/>
    <s v="US"/>
    <x v="144"/>
    <n v="54221.265403631762"/>
  </r>
  <r>
    <s v="Incremental"/>
    <s v="Media"/>
    <m/>
    <m/>
    <m/>
    <m/>
    <x v="2"/>
    <s v="US"/>
    <x v="145"/>
    <n v="54221.265403631762"/>
  </r>
  <r>
    <s v="Incremental"/>
    <s v="Media"/>
    <m/>
    <m/>
    <m/>
    <m/>
    <x v="2"/>
    <s v="US"/>
    <x v="146"/>
    <n v="54221.265403631762"/>
  </r>
  <r>
    <s v="Incremental"/>
    <s v="Media"/>
    <m/>
    <m/>
    <m/>
    <m/>
    <x v="2"/>
    <s v="US"/>
    <x v="147"/>
    <n v="54221.265403631762"/>
  </r>
  <r>
    <s v="Incremental"/>
    <s v="Media"/>
    <m/>
    <m/>
    <m/>
    <m/>
    <x v="2"/>
    <s v="US"/>
    <x v="148"/>
    <n v="54221.265403631762"/>
  </r>
  <r>
    <s v="Incremental"/>
    <s v="Media"/>
    <m/>
    <m/>
    <m/>
    <m/>
    <x v="2"/>
    <s v="US"/>
    <x v="149"/>
    <n v="54221.265403631762"/>
  </r>
  <r>
    <s v="Incremental"/>
    <s v="Media"/>
    <m/>
    <m/>
    <m/>
    <m/>
    <x v="2"/>
    <s v="US"/>
    <x v="150"/>
    <n v="54221.265403631762"/>
  </r>
  <r>
    <s v="Incremental"/>
    <s v="Media"/>
    <m/>
    <m/>
    <m/>
    <m/>
    <x v="2"/>
    <s v="US"/>
    <x v="151"/>
    <n v="54221.265403631762"/>
  </r>
  <r>
    <s v="Incremental"/>
    <s v="Media"/>
    <m/>
    <m/>
    <m/>
    <m/>
    <x v="2"/>
    <s v="US"/>
    <x v="152"/>
    <n v="54221.265403631762"/>
  </r>
  <r>
    <s v="Incremental"/>
    <s v="Media"/>
    <m/>
    <m/>
    <m/>
    <m/>
    <x v="2"/>
    <s v="US"/>
    <x v="153"/>
    <n v="54221.265403631762"/>
  </r>
  <r>
    <s v="Incremental"/>
    <s v="Media"/>
    <m/>
    <m/>
    <m/>
    <m/>
    <x v="2"/>
    <s v="US"/>
    <x v="154"/>
    <n v="54221.265403631762"/>
  </r>
  <r>
    <s v="Incremental"/>
    <s v="Media"/>
    <m/>
    <m/>
    <m/>
    <m/>
    <x v="2"/>
    <s v="US"/>
    <x v="155"/>
    <n v="54221.265403631762"/>
  </r>
  <r>
    <s v="Incremental"/>
    <s v="Media"/>
    <m/>
    <m/>
    <m/>
    <m/>
    <x v="2"/>
    <s v="US"/>
    <x v="156"/>
    <n v="54221.265403631762"/>
  </r>
  <r>
    <s v="Incremental"/>
    <s v="Media"/>
    <m/>
    <m/>
    <m/>
    <m/>
    <x v="2"/>
    <s v="US"/>
    <x v="157"/>
    <n v="54221.265403631762"/>
  </r>
  <r>
    <s v="Incremental"/>
    <s v="Media"/>
    <m/>
    <m/>
    <m/>
    <m/>
    <x v="2"/>
    <s v="US"/>
    <x v="158"/>
    <n v="54221.265403631762"/>
  </r>
  <r>
    <s v="Incremental"/>
    <s v="Media"/>
    <m/>
    <m/>
    <m/>
    <m/>
    <x v="2"/>
    <s v="US"/>
    <x v="159"/>
    <n v="54221.265403631762"/>
  </r>
  <r>
    <s v="Incremental"/>
    <s v="Media"/>
    <m/>
    <m/>
    <m/>
    <m/>
    <x v="2"/>
    <s v="US"/>
    <x v="160"/>
    <n v="54221.265403631762"/>
  </r>
  <r>
    <s v="Incremental"/>
    <s v="Media"/>
    <m/>
    <m/>
    <m/>
    <m/>
    <x v="2"/>
    <s v="US"/>
    <x v="161"/>
    <n v="54221.265403631762"/>
  </r>
  <r>
    <s v="Incremental"/>
    <s v="Media"/>
    <m/>
    <m/>
    <m/>
    <m/>
    <x v="2"/>
    <s v="US"/>
    <x v="162"/>
    <n v="54221.265403631762"/>
  </r>
  <r>
    <s v="Incremental"/>
    <s v="Media"/>
    <m/>
    <m/>
    <m/>
    <m/>
    <x v="2"/>
    <s v="US"/>
    <x v="163"/>
    <n v="54221.265403631762"/>
  </r>
  <r>
    <s v="Incremental"/>
    <s v="Media"/>
    <m/>
    <m/>
    <m/>
    <m/>
    <x v="2"/>
    <s v="US"/>
    <x v="164"/>
    <n v="54221.265403631762"/>
  </r>
  <r>
    <s v="Incremental"/>
    <s v="Media"/>
    <m/>
    <m/>
    <m/>
    <m/>
    <x v="2"/>
    <s v="US"/>
    <x v="165"/>
    <n v="54221.265403631762"/>
  </r>
  <r>
    <s v="Incremental"/>
    <s v="Media"/>
    <m/>
    <m/>
    <m/>
    <m/>
    <x v="2"/>
    <s v="US"/>
    <x v="166"/>
    <n v="54221.265403631762"/>
  </r>
  <r>
    <s v="Incremental"/>
    <s v="Media"/>
    <m/>
    <m/>
    <m/>
    <m/>
    <x v="2"/>
    <s v="US"/>
    <x v="167"/>
    <n v="54221.265403631762"/>
  </r>
  <r>
    <s v="Incremental"/>
    <s v="Media"/>
    <m/>
    <m/>
    <m/>
    <m/>
    <x v="2"/>
    <s v="US"/>
    <x v="168"/>
    <n v="54221.265403631762"/>
  </r>
  <r>
    <s v="Incremental"/>
    <s v="Media"/>
    <m/>
    <m/>
    <m/>
    <m/>
    <x v="2"/>
    <s v="US"/>
    <x v="169"/>
    <n v="54221.265403631762"/>
  </r>
  <r>
    <s v="Incremental"/>
    <s v="Media"/>
    <m/>
    <m/>
    <m/>
    <m/>
    <x v="2"/>
    <s v="US"/>
    <x v="170"/>
    <n v="54221.265403631762"/>
  </r>
  <r>
    <s v="Incremental"/>
    <s v="Media"/>
    <m/>
    <m/>
    <m/>
    <m/>
    <x v="2"/>
    <s v="US"/>
    <x v="171"/>
    <n v="54221.265403631762"/>
  </r>
  <r>
    <s v="Incremental"/>
    <s v="Media"/>
    <m/>
    <m/>
    <m/>
    <m/>
    <x v="2"/>
    <s v="US"/>
    <x v="172"/>
    <n v="54221.265403631762"/>
  </r>
  <r>
    <s v="Incremental"/>
    <s v="Media"/>
    <m/>
    <m/>
    <m/>
    <m/>
    <x v="2"/>
    <s v="US"/>
    <x v="173"/>
    <n v="54221.265403631762"/>
  </r>
  <r>
    <s v="Incremental"/>
    <s v="Media"/>
    <m/>
    <m/>
    <m/>
    <m/>
    <x v="2"/>
    <s v="US"/>
    <x v="174"/>
    <n v="54221.265403631762"/>
  </r>
  <r>
    <s v="Incremental"/>
    <s v="Media"/>
    <m/>
    <m/>
    <m/>
    <m/>
    <x v="2"/>
    <s v="US"/>
    <x v="175"/>
    <n v="54221.265403631762"/>
  </r>
  <r>
    <s v="Incremental"/>
    <s v="Media"/>
    <m/>
    <m/>
    <m/>
    <m/>
    <x v="2"/>
    <s v="US"/>
    <x v="176"/>
    <n v="54221.265403631762"/>
  </r>
  <r>
    <s v="Incremental"/>
    <s v="Media"/>
    <m/>
    <m/>
    <m/>
    <m/>
    <x v="2"/>
    <s v="US"/>
    <x v="177"/>
    <n v="54221.265403631762"/>
  </r>
  <r>
    <s v="Incremental"/>
    <s v="Media"/>
    <m/>
    <m/>
    <m/>
    <m/>
    <x v="2"/>
    <s v="US"/>
    <x v="178"/>
    <n v="54221.265403631762"/>
  </r>
  <r>
    <s v="Incremental"/>
    <s v="Media"/>
    <m/>
    <m/>
    <m/>
    <m/>
    <x v="2"/>
    <s v="US"/>
    <x v="179"/>
    <n v="54221.265403631762"/>
  </r>
  <r>
    <s v="Incremental"/>
    <s v="Media"/>
    <m/>
    <m/>
    <m/>
    <m/>
    <x v="2"/>
    <s v="US"/>
    <x v="180"/>
    <n v="54221.265403631762"/>
  </r>
  <r>
    <s v="Incremental"/>
    <s v="Media"/>
    <m/>
    <m/>
    <m/>
    <m/>
    <x v="2"/>
    <s v="US"/>
    <x v="181"/>
    <n v="54221.265403631762"/>
  </r>
  <r>
    <s v="Incremental"/>
    <s v="Media"/>
    <m/>
    <m/>
    <m/>
    <m/>
    <x v="2"/>
    <s v="US"/>
    <x v="182"/>
    <n v="54221.265403631762"/>
  </r>
  <r>
    <s v="Incremental"/>
    <s v="Media"/>
    <m/>
    <m/>
    <m/>
    <m/>
    <x v="2"/>
    <s v="US"/>
    <x v="183"/>
    <n v="54221.265403631762"/>
  </r>
  <r>
    <s v="Incremental"/>
    <s v="Media"/>
    <m/>
    <m/>
    <m/>
    <m/>
    <x v="2"/>
    <s v="US"/>
    <x v="184"/>
    <n v="54221.265403631762"/>
  </r>
  <r>
    <s v="Incremental"/>
    <s v="Media"/>
    <m/>
    <m/>
    <m/>
    <m/>
    <x v="2"/>
    <s v="US"/>
    <x v="185"/>
    <n v="54221.265403631762"/>
  </r>
  <r>
    <s v="Incremental"/>
    <s v="Media"/>
    <m/>
    <m/>
    <m/>
    <m/>
    <x v="2"/>
    <s v="US"/>
    <x v="186"/>
    <n v="54221.265403631762"/>
  </r>
  <r>
    <s v="Incremental"/>
    <s v="Media"/>
    <m/>
    <m/>
    <m/>
    <m/>
    <x v="2"/>
    <s v="US"/>
    <x v="187"/>
    <n v="54221.265403631762"/>
  </r>
  <r>
    <s v="Incremental"/>
    <s v="Media"/>
    <m/>
    <m/>
    <m/>
    <m/>
    <x v="2"/>
    <s v="US"/>
    <x v="188"/>
    <n v="54221.265403631762"/>
  </r>
  <r>
    <s v="Incremental"/>
    <s v="Media"/>
    <m/>
    <m/>
    <m/>
    <m/>
    <x v="2"/>
    <s v="US"/>
    <x v="189"/>
    <n v="54221.265403631762"/>
  </r>
  <r>
    <s v="Incremental"/>
    <s v="Media"/>
    <m/>
    <m/>
    <m/>
    <m/>
    <x v="2"/>
    <s v="US"/>
    <x v="190"/>
    <n v="54221.265403631762"/>
  </r>
  <r>
    <s v="Incremental"/>
    <s v="Media"/>
    <m/>
    <m/>
    <m/>
    <m/>
    <x v="2"/>
    <s v="US"/>
    <x v="191"/>
    <n v="54221.265403631762"/>
  </r>
  <r>
    <s v="Incremental"/>
    <s v="Media"/>
    <m/>
    <m/>
    <m/>
    <m/>
    <x v="2"/>
    <s v="US"/>
    <x v="192"/>
    <n v="54221.265403631762"/>
  </r>
  <r>
    <s v="Incremental"/>
    <s v="Media"/>
    <m/>
    <m/>
    <m/>
    <m/>
    <x v="2"/>
    <s v="US"/>
    <x v="193"/>
    <n v="54221.265403631762"/>
  </r>
  <r>
    <s v="Incremental"/>
    <s v="Media"/>
    <m/>
    <m/>
    <m/>
    <m/>
    <x v="2"/>
    <s v="US"/>
    <x v="194"/>
    <n v="54221.265403631762"/>
  </r>
  <r>
    <s v="Incremental"/>
    <s v="Media"/>
    <m/>
    <m/>
    <m/>
    <m/>
    <x v="2"/>
    <s v="US"/>
    <x v="195"/>
    <n v="54221.265403631762"/>
  </r>
  <r>
    <s v="Incremental"/>
    <s v="Media"/>
    <m/>
    <m/>
    <m/>
    <m/>
    <x v="2"/>
    <s v="US"/>
    <x v="196"/>
    <n v="54221.265403631762"/>
  </r>
  <r>
    <s v="Incremental"/>
    <s v="Media"/>
    <m/>
    <m/>
    <m/>
    <m/>
    <x v="2"/>
    <s v="US"/>
    <x v="197"/>
    <n v="54221.265403631762"/>
  </r>
  <r>
    <s v="Incremental"/>
    <s v="Media"/>
    <m/>
    <m/>
    <m/>
    <m/>
    <x v="2"/>
    <s v="US"/>
    <x v="198"/>
    <n v="54221.265403631762"/>
  </r>
  <r>
    <s v="Incremental"/>
    <s v="Media"/>
    <m/>
    <m/>
    <m/>
    <m/>
    <x v="2"/>
    <s v="US"/>
    <x v="199"/>
    <n v="54221.265403631762"/>
  </r>
  <r>
    <s v="Incremental"/>
    <s v="Media"/>
    <m/>
    <m/>
    <m/>
    <m/>
    <x v="2"/>
    <s v="US"/>
    <x v="200"/>
    <n v="54221.265403631762"/>
  </r>
  <r>
    <s v="Incremental"/>
    <s v="Media"/>
    <m/>
    <m/>
    <m/>
    <m/>
    <x v="2"/>
    <s v="US"/>
    <x v="201"/>
    <n v="54221.265403631762"/>
  </r>
  <r>
    <s v="Incremental"/>
    <s v="Media"/>
    <m/>
    <m/>
    <m/>
    <m/>
    <x v="2"/>
    <s v="US"/>
    <x v="202"/>
    <n v="54221.265403631762"/>
  </r>
  <r>
    <s v="Incremental"/>
    <s v="Media"/>
    <m/>
    <m/>
    <m/>
    <m/>
    <x v="2"/>
    <s v="US"/>
    <x v="203"/>
    <n v="54221.265403631762"/>
  </r>
  <r>
    <s v="Incremental"/>
    <s v="Media"/>
    <m/>
    <m/>
    <m/>
    <m/>
    <x v="2"/>
    <s v="US"/>
    <x v="204"/>
    <n v="54221.265403631762"/>
  </r>
  <r>
    <s v="Incremental"/>
    <s v="Media"/>
    <m/>
    <m/>
    <m/>
    <m/>
    <x v="2"/>
    <s v="US"/>
    <x v="205"/>
    <n v="54221.265403631762"/>
  </r>
  <r>
    <s v="Incremental"/>
    <s v="Media"/>
    <m/>
    <m/>
    <m/>
    <m/>
    <x v="2"/>
    <s v="US"/>
    <x v="206"/>
    <n v="54221.265403631762"/>
  </r>
  <r>
    <s v="Incremental"/>
    <s v="Media"/>
    <m/>
    <m/>
    <m/>
    <m/>
    <x v="2"/>
    <s v="US"/>
    <x v="207"/>
    <n v="54221.265403631762"/>
  </r>
  <r>
    <s v="Incremental"/>
    <s v="Media"/>
    <m/>
    <m/>
    <m/>
    <m/>
    <x v="2"/>
    <s v="US"/>
    <x v="208"/>
    <n v="54221.265403631762"/>
  </r>
  <r>
    <s v="Incremental"/>
    <s v="Media"/>
    <m/>
    <m/>
    <m/>
    <m/>
    <x v="2"/>
    <s v="US"/>
    <x v="209"/>
    <n v="54221.265403631762"/>
  </r>
  <r>
    <s v="Incremental"/>
    <s v="Media"/>
    <m/>
    <m/>
    <m/>
    <m/>
    <x v="2"/>
    <s v="US"/>
    <x v="210"/>
    <n v="54221.265403631762"/>
  </r>
  <r>
    <s v="Incremental"/>
    <s v="Media"/>
    <m/>
    <m/>
    <m/>
    <m/>
    <x v="2"/>
    <s v="US"/>
    <x v="211"/>
    <n v="54221.265403631762"/>
  </r>
  <r>
    <s v="Incremental"/>
    <s v="Media"/>
    <m/>
    <m/>
    <m/>
    <m/>
    <x v="2"/>
    <s v="US"/>
    <x v="212"/>
    <n v="54221.265403631762"/>
  </r>
  <r>
    <s v="Incremental"/>
    <s v="Media"/>
    <m/>
    <m/>
    <m/>
    <m/>
    <x v="2"/>
    <s v="US"/>
    <x v="213"/>
    <n v="54221.265403631762"/>
  </r>
  <r>
    <s v="Incremental"/>
    <s v="Media"/>
    <m/>
    <m/>
    <m/>
    <m/>
    <x v="2"/>
    <s v="US"/>
    <x v="214"/>
    <n v="54221.265403631762"/>
  </r>
  <r>
    <s v="Incremental"/>
    <s v="Media"/>
    <m/>
    <m/>
    <m/>
    <m/>
    <x v="2"/>
    <s v="US"/>
    <x v="215"/>
    <n v="54221.265403631762"/>
  </r>
  <r>
    <s v="Incremental"/>
    <s v="Media"/>
    <m/>
    <m/>
    <m/>
    <m/>
    <x v="2"/>
    <s v="US"/>
    <x v="216"/>
    <n v="54221.265403631762"/>
  </r>
  <r>
    <s v="Incremental"/>
    <s v="Media"/>
    <m/>
    <m/>
    <m/>
    <m/>
    <x v="2"/>
    <s v="US"/>
    <x v="217"/>
    <n v="54221.265403631762"/>
  </r>
  <r>
    <s v="Incremental"/>
    <s v="Media"/>
    <m/>
    <m/>
    <m/>
    <m/>
    <x v="2"/>
    <s v="US"/>
    <x v="218"/>
    <n v="54221.265403631762"/>
  </r>
  <r>
    <s v="Incremental"/>
    <s v="Media"/>
    <m/>
    <m/>
    <m/>
    <m/>
    <x v="2"/>
    <s v="US"/>
    <x v="219"/>
    <n v="54221.265403631762"/>
  </r>
  <r>
    <s v="Incremental"/>
    <s v="Media"/>
    <m/>
    <m/>
    <m/>
    <m/>
    <x v="2"/>
    <s v="US"/>
    <x v="220"/>
    <n v="54221.265403631762"/>
  </r>
  <r>
    <s v="Incremental"/>
    <s v="Media"/>
    <m/>
    <m/>
    <m/>
    <m/>
    <x v="2"/>
    <s v="US"/>
    <x v="221"/>
    <n v="54221.265403631762"/>
  </r>
  <r>
    <s v="Incremental"/>
    <s v="Media"/>
    <m/>
    <m/>
    <m/>
    <m/>
    <x v="2"/>
    <s v="US"/>
    <x v="222"/>
    <n v="54221.265403631762"/>
  </r>
  <r>
    <s v="Incremental"/>
    <s v="Media"/>
    <m/>
    <m/>
    <m/>
    <m/>
    <x v="2"/>
    <s v="US"/>
    <x v="223"/>
    <n v="54221.265403631762"/>
  </r>
  <r>
    <s v="Incremental"/>
    <s v="Media"/>
    <m/>
    <m/>
    <m/>
    <m/>
    <x v="2"/>
    <s v="US"/>
    <x v="224"/>
    <n v="54221.265403631762"/>
  </r>
  <r>
    <s v="Incremental"/>
    <s v="Media"/>
    <m/>
    <m/>
    <m/>
    <m/>
    <x v="2"/>
    <s v="US"/>
    <x v="225"/>
    <n v="54221.265403631762"/>
  </r>
  <r>
    <s v="Incremental"/>
    <s v="Media"/>
    <m/>
    <m/>
    <m/>
    <m/>
    <x v="2"/>
    <s v="US"/>
    <x v="226"/>
    <n v="54221.265403631762"/>
  </r>
  <r>
    <s v="Incremental"/>
    <s v="Media"/>
    <m/>
    <m/>
    <m/>
    <m/>
    <x v="2"/>
    <s v="US"/>
    <x v="227"/>
    <n v="54221.265403631762"/>
  </r>
  <r>
    <s v="Incremental"/>
    <s v="Media"/>
    <m/>
    <m/>
    <m/>
    <m/>
    <x v="2"/>
    <s v="US"/>
    <x v="228"/>
    <n v="54221.265403631762"/>
  </r>
  <r>
    <s v="Incremental"/>
    <s v="Media"/>
    <m/>
    <m/>
    <m/>
    <m/>
    <x v="2"/>
    <s v="US"/>
    <x v="229"/>
    <n v="54221.265403631762"/>
  </r>
  <r>
    <s v="Incremental"/>
    <s v="Media"/>
    <m/>
    <m/>
    <m/>
    <m/>
    <x v="2"/>
    <s v="US"/>
    <x v="230"/>
    <n v="54221.265403631762"/>
  </r>
  <r>
    <s v="Incremental"/>
    <s v="Media"/>
    <m/>
    <m/>
    <m/>
    <m/>
    <x v="2"/>
    <s v="US"/>
    <x v="231"/>
    <n v="54221.265403631762"/>
  </r>
  <r>
    <s v="Incremental"/>
    <s v="Media"/>
    <m/>
    <m/>
    <m/>
    <m/>
    <x v="2"/>
    <s v="US"/>
    <x v="232"/>
    <n v="54221.265403631762"/>
  </r>
  <r>
    <s v="Incremental"/>
    <s v="Media"/>
    <m/>
    <m/>
    <m/>
    <m/>
    <x v="2"/>
    <s v="US"/>
    <x v="233"/>
    <n v="54221.265403631762"/>
  </r>
  <r>
    <s v="Incremental"/>
    <s v="Media"/>
    <m/>
    <m/>
    <m/>
    <m/>
    <x v="2"/>
    <s v="US"/>
    <x v="234"/>
    <n v="54221.265403631762"/>
  </r>
  <r>
    <s v="Incremental"/>
    <s v="Media"/>
    <m/>
    <m/>
    <m/>
    <m/>
    <x v="2"/>
    <s v="US"/>
    <x v="235"/>
    <n v="54221.265403631762"/>
  </r>
  <r>
    <s v="Incremental"/>
    <s v="Media"/>
    <m/>
    <m/>
    <m/>
    <m/>
    <x v="2"/>
    <s v="US"/>
    <x v="236"/>
    <n v="54221.265403631762"/>
  </r>
  <r>
    <s v="Incremental"/>
    <s v="Media"/>
    <m/>
    <m/>
    <m/>
    <m/>
    <x v="2"/>
    <s v="US"/>
    <x v="237"/>
    <n v="54221.265403631762"/>
  </r>
  <r>
    <s v="Incremental"/>
    <s v="Media"/>
    <m/>
    <m/>
    <m/>
    <m/>
    <x v="2"/>
    <s v="US"/>
    <x v="238"/>
    <n v="54221.265403631762"/>
  </r>
  <r>
    <s v="Incremental"/>
    <s v="Media"/>
    <m/>
    <m/>
    <m/>
    <m/>
    <x v="2"/>
    <s v="US"/>
    <x v="239"/>
    <n v="54221.265403631762"/>
  </r>
  <r>
    <s v="Incremental"/>
    <s v="Media"/>
    <m/>
    <m/>
    <m/>
    <m/>
    <x v="2"/>
    <s v="US"/>
    <x v="240"/>
    <n v="54221.265403631762"/>
  </r>
  <r>
    <s v="Incremental"/>
    <s v="Media"/>
    <m/>
    <m/>
    <m/>
    <m/>
    <x v="2"/>
    <s v="US"/>
    <x v="241"/>
    <n v="54221.265403631762"/>
  </r>
  <r>
    <s v="Incremental"/>
    <s v="Media"/>
    <m/>
    <m/>
    <m/>
    <m/>
    <x v="2"/>
    <s v="US"/>
    <x v="242"/>
    <n v="54221.265403631762"/>
  </r>
  <r>
    <s v="Incremental"/>
    <s v="Media"/>
    <m/>
    <m/>
    <m/>
    <m/>
    <x v="2"/>
    <s v="US"/>
    <x v="243"/>
    <n v="54221.265403631762"/>
  </r>
  <r>
    <s v="Incremental"/>
    <s v="Media"/>
    <m/>
    <m/>
    <m/>
    <m/>
    <x v="2"/>
    <s v="US"/>
    <x v="244"/>
    <n v="54221.265403631762"/>
  </r>
  <r>
    <s v="Incremental"/>
    <s v="Media"/>
    <m/>
    <m/>
    <m/>
    <m/>
    <x v="2"/>
    <s v="US"/>
    <x v="245"/>
    <n v="54221.265403631762"/>
  </r>
  <r>
    <s v="Incremental"/>
    <s v="Media"/>
    <m/>
    <m/>
    <m/>
    <m/>
    <x v="2"/>
    <s v="US"/>
    <x v="246"/>
    <n v="54221.265403631762"/>
  </r>
  <r>
    <s v="Incremental"/>
    <s v="Media"/>
    <m/>
    <m/>
    <m/>
    <m/>
    <x v="2"/>
    <s v="US"/>
    <x v="247"/>
    <n v="54221.265403631762"/>
  </r>
  <r>
    <s v="Incremental"/>
    <s v="Media"/>
    <m/>
    <m/>
    <m/>
    <m/>
    <x v="2"/>
    <s v="US"/>
    <x v="248"/>
    <n v="54221.265403631762"/>
  </r>
  <r>
    <s v="Incremental"/>
    <s v="Media"/>
    <m/>
    <m/>
    <m/>
    <m/>
    <x v="2"/>
    <s v="US"/>
    <x v="249"/>
    <n v="54221.265403631762"/>
  </r>
  <r>
    <s v="Incremental"/>
    <s v="Media"/>
    <m/>
    <m/>
    <m/>
    <m/>
    <x v="2"/>
    <s v="US"/>
    <x v="250"/>
    <n v="54221.265403631762"/>
  </r>
  <r>
    <s v="Incremental"/>
    <s v="Media"/>
    <m/>
    <m/>
    <m/>
    <m/>
    <x v="2"/>
    <s v="US"/>
    <x v="251"/>
    <n v="54221.265403631762"/>
  </r>
  <r>
    <s v="Incremental"/>
    <s v="Media"/>
    <m/>
    <m/>
    <m/>
    <m/>
    <x v="2"/>
    <s v="US"/>
    <x v="252"/>
    <n v="54221.265403631762"/>
  </r>
  <r>
    <s v="Incremental"/>
    <s v="Media"/>
    <m/>
    <m/>
    <m/>
    <m/>
    <x v="2"/>
    <s v="US"/>
    <x v="253"/>
    <n v="54221.265403631762"/>
  </r>
  <r>
    <s v="Incremental"/>
    <s v="Media"/>
    <m/>
    <m/>
    <m/>
    <m/>
    <x v="2"/>
    <s v="US"/>
    <x v="254"/>
    <n v="54221.265403631762"/>
  </r>
  <r>
    <s v="Incremental"/>
    <s v="Media"/>
    <m/>
    <m/>
    <m/>
    <m/>
    <x v="2"/>
    <s v="US"/>
    <x v="255"/>
    <n v="54221.265403631762"/>
  </r>
  <r>
    <s v="Incremental"/>
    <s v="Media"/>
    <m/>
    <m/>
    <m/>
    <m/>
    <x v="2"/>
    <s v="US"/>
    <x v="256"/>
    <n v="54221.265403631762"/>
  </r>
  <r>
    <s v="Incremental"/>
    <s v="Media"/>
    <m/>
    <m/>
    <m/>
    <m/>
    <x v="2"/>
    <s v="US"/>
    <x v="257"/>
    <n v="54221.265403631762"/>
  </r>
  <r>
    <s v="Incremental"/>
    <s v="Media"/>
    <m/>
    <m/>
    <m/>
    <m/>
    <x v="2"/>
    <s v="US"/>
    <x v="258"/>
    <n v="54221.265403631762"/>
  </r>
  <r>
    <s v="Incremental"/>
    <s v="Media"/>
    <m/>
    <m/>
    <m/>
    <m/>
    <x v="2"/>
    <s v="US"/>
    <x v="259"/>
    <n v="54221.265403631762"/>
  </r>
  <r>
    <s v="Incremental"/>
    <s v="Media"/>
    <m/>
    <m/>
    <m/>
    <m/>
    <x v="2"/>
    <s v="US"/>
    <x v="260"/>
    <n v="54221.265403631762"/>
  </r>
  <r>
    <s v="Incremental"/>
    <s v="Media"/>
    <m/>
    <m/>
    <m/>
    <m/>
    <x v="2"/>
    <s v="US"/>
    <x v="261"/>
    <n v="54221.265403631762"/>
  </r>
  <r>
    <s v="Incremental"/>
    <s v="Media"/>
    <m/>
    <m/>
    <m/>
    <m/>
    <x v="2"/>
    <s v="US"/>
    <x v="262"/>
    <n v="54221.265403631762"/>
  </r>
  <r>
    <s v="Incremental"/>
    <s v="Media"/>
    <m/>
    <m/>
    <m/>
    <m/>
    <x v="2"/>
    <s v="US"/>
    <x v="263"/>
    <n v="54221.265403631762"/>
  </r>
  <r>
    <s v="Incremental"/>
    <s v="Media"/>
    <m/>
    <m/>
    <m/>
    <m/>
    <x v="2"/>
    <s v="US"/>
    <x v="264"/>
    <n v="54221.265403631762"/>
  </r>
  <r>
    <s v="Incremental"/>
    <s v="Media"/>
    <m/>
    <m/>
    <m/>
    <m/>
    <x v="2"/>
    <s v="US"/>
    <x v="265"/>
    <n v="54221.265403631762"/>
  </r>
  <r>
    <s v="Incremental"/>
    <s v="Media"/>
    <m/>
    <m/>
    <m/>
    <m/>
    <x v="2"/>
    <s v="US"/>
    <x v="266"/>
    <n v="54221.265403631762"/>
  </r>
  <r>
    <s v="Incremental"/>
    <s v="Media"/>
    <m/>
    <m/>
    <m/>
    <m/>
    <x v="2"/>
    <s v="US"/>
    <x v="267"/>
    <n v="54221.265403631762"/>
  </r>
  <r>
    <s v="Incremental"/>
    <s v="Media"/>
    <m/>
    <m/>
    <m/>
    <m/>
    <x v="2"/>
    <s v="US"/>
    <x v="268"/>
    <n v="54221.265403631762"/>
  </r>
  <r>
    <s v="Incremental"/>
    <s v="Media"/>
    <m/>
    <m/>
    <m/>
    <m/>
    <x v="2"/>
    <s v="US"/>
    <x v="269"/>
    <n v="54221.265403631762"/>
  </r>
  <r>
    <s v="Incremental"/>
    <s v="Media"/>
    <m/>
    <m/>
    <m/>
    <m/>
    <x v="2"/>
    <s v="US"/>
    <x v="270"/>
    <n v="54221.265403631762"/>
  </r>
  <r>
    <s v="Incremental"/>
    <s v="Media"/>
    <m/>
    <m/>
    <m/>
    <m/>
    <x v="2"/>
    <s v="US"/>
    <x v="271"/>
    <n v="54221.265403631762"/>
  </r>
  <r>
    <s v="Incremental"/>
    <s v="Media"/>
    <m/>
    <m/>
    <m/>
    <m/>
    <x v="2"/>
    <s v="US"/>
    <x v="272"/>
    <n v="54221.265403631762"/>
  </r>
  <r>
    <s v="Incremental"/>
    <s v="Media"/>
    <m/>
    <m/>
    <m/>
    <m/>
    <x v="2"/>
    <s v="US"/>
    <x v="273"/>
    <n v="54221.265403631762"/>
  </r>
  <r>
    <s v="Incremental"/>
    <s v="Media"/>
    <m/>
    <m/>
    <m/>
    <m/>
    <x v="3"/>
    <s v="US"/>
    <x v="0"/>
    <n v="2381.0046502505652"/>
  </r>
  <r>
    <s v="Incremental"/>
    <s v="Media"/>
    <m/>
    <m/>
    <m/>
    <m/>
    <x v="3"/>
    <s v="US"/>
    <x v="1"/>
    <n v="2381.0097992887931"/>
  </r>
  <r>
    <s v="Incremental"/>
    <s v="Media"/>
    <m/>
    <m/>
    <m/>
    <m/>
    <x v="3"/>
    <s v="US"/>
    <x v="2"/>
    <n v="2381.009799288795"/>
  </r>
  <r>
    <s v="Incremental"/>
    <s v="Media"/>
    <m/>
    <m/>
    <m/>
    <m/>
    <x v="3"/>
    <s v="US"/>
    <x v="3"/>
    <n v="2381.009799288795"/>
  </r>
  <r>
    <s v="Incremental"/>
    <s v="Media"/>
    <m/>
    <m/>
    <m/>
    <m/>
    <x v="3"/>
    <s v="US"/>
    <x v="4"/>
    <n v="2381.009799288795"/>
  </r>
  <r>
    <s v="Incremental"/>
    <s v="Media"/>
    <m/>
    <m/>
    <m/>
    <m/>
    <x v="3"/>
    <s v="US"/>
    <x v="5"/>
    <n v="2381.009799288795"/>
  </r>
  <r>
    <s v="Incremental"/>
    <s v="Media"/>
    <m/>
    <m/>
    <m/>
    <m/>
    <x v="3"/>
    <s v="US"/>
    <x v="6"/>
    <n v="2381.009799288795"/>
  </r>
  <r>
    <s v="Incremental"/>
    <s v="Media"/>
    <m/>
    <m/>
    <m/>
    <m/>
    <x v="3"/>
    <s v="US"/>
    <x v="7"/>
    <n v="2381.009799288795"/>
  </r>
  <r>
    <s v="Incremental"/>
    <s v="Media"/>
    <m/>
    <m/>
    <m/>
    <m/>
    <x v="3"/>
    <s v="US"/>
    <x v="8"/>
    <n v="2381.009799288795"/>
  </r>
  <r>
    <s v="Incremental"/>
    <s v="Media"/>
    <m/>
    <m/>
    <m/>
    <m/>
    <x v="3"/>
    <s v="US"/>
    <x v="9"/>
    <n v="2381.009799288795"/>
  </r>
  <r>
    <s v="Incremental"/>
    <s v="Media"/>
    <m/>
    <m/>
    <m/>
    <m/>
    <x v="3"/>
    <s v="US"/>
    <x v="10"/>
    <n v="2381.009799288795"/>
  </r>
  <r>
    <s v="Incremental"/>
    <s v="Media"/>
    <m/>
    <m/>
    <m/>
    <m/>
    <x v="3"/>
    <s v="US"/>
    <x v="11"/>
    <n v="2381.009799288795"/>
  </r>
  <r>
    <s v="Incremental"/>
    <s v="Media"/>
    <m/>
    <m/>
    <m/>
    <m/>
    <x v="3"/>
    <s v="US"/>
    <x v="12"/>
    <n v="2381.009799288795"/>
  </r>
  <r>
    <s v="Incremental"/>
    <s v="Media"/>
    <m/>
    <m/>
    <m/>
    <m/>
    <x v="3"/>
    <s v="US"/>
    <x v="13"/>
    <n v="2381.009799288795"/>
  </r>
  <r>
    <s v="Incremental"/>
    <s v="Media"/>
    <m/>
    <m/>
    <m/>
    <m/>
    <x v="3"/>
    <s v="US"/>
    <x v="14"/>
    <n v="2381.009799288795"/>
  </r>
  <r>
    <s v="Incremental"/>
    <s v="Media"/>
    <m/>
    <m/>
    <m/>
    <m/>
    <x v="3"/>
    <s v="US"/>
    <x v="15"/>
    <n v="2381.009799288795"/>
  </r>
  <r>
    <s v="Incremental"/>
    <s v="Media"/>
    <m/>
    <m/>
    <m/>
    <m/>
    <x v="3"/>
    <s v="US"/>
    <x v="16"/>
    <n v="2381.009799288795"/>
  </r>
  <r>
    <s v="Incremental"/>
    <s v="Media"/>
    <m/>
    <m/>
    <m/>
    <m/>
    <x v="3"/>
    <s v="US"/>
    <x v="17"/>
    <n v="2381.009799288795"/>
  </r>
  <r>
    <s v="Incremental"/>
    <s v="Media"/>
    <m/>
    <m/>
    <m/>
    <m/>
    <x v="3"/>
    <s v="US"/>
    <x v="18"/>
    <n v="2381.009799288795"/>
  </r>
  <r>
    <s v="Incremental"/>
    <s v="Media"/>
    <m/>
    <m/>
    <m/>
    <m/>
    <x v="3"/>
    <s v="US"/>
    <x v="19"/>
    <n v="2381.009799288795"/>
  </r>
  <r>
    <s v="Incremental"/>
    <s v="Media"/>
    <m/>
    <m/>
    <m/>
    <m/>
    <x v="3"/>
    <s v="US"/>
    <x v="20"/>
    <n v="2381.009799288795"/>
  </r>
  <r>
    <s v="Incremental"/>
    <s v="Media"/>
    <m/>
    <m/>
    <m/>
    <m/>
    <x v="3"/>
    <s v="US"/>
    <x v="21"/>
    <n v="2381.009799288795"/>
  </r>
  <r>
    <s v="Incremental"/>
    <s v="Media"/>
    <m/>
    <m/>
    <m/>
    <m/>
    <x v="3"/>
    <s v="US"/>
    <x v="22"/>
    <n v="2381.009799288795"/>
  </r>
  <r>
    <s v="Incremental"/>
    <s v="Media"/>
    <m/>
    <m/>
    <m/>
    <m/>
    <x v="3"/>
    <s v="US"/>
    <x v="23"/>
    <n v="2381.009799288795"/>
  </r>
  <r>
    <s v="Incremental"/>
    <s v="Media"/>
    <m/>
    <m/>
    <m/>
    <m/>
    <x v="3"/>
    <s v="US"/>
    <x v="24"/>
    <n v="2381.009799288795"/>
  </r>
  <r>
    <s v="Incremental"/>
    <s v="Media"/>
    <m/>
    <m/>
    <m/>
    <m/>
    <x v="3"/>
    <s v="US"/>
    <x v="25"/>
    <n v="2381.009799288795"/>
  </r>
  <r>
    <s v="Incremental"/>
    <s v="Media"/>
    <m/>
    <m/>
    <m/>
    <m/>
    <x v="3"/>
    <s v="US"/>
    <x v="26"/>
    <n v="2381.009799288795"/>
  </r>
  <r>
    <s v="Incremental"/>
    <s v="Media"/>
    <m/>
    <m/>
    <m/>
    <m/>
    <x v="3"/>
    <s v="US"/>
    <x v="27"/>
    <n v="2381.009799288795"/>
  </r>
  <r>
    <s v="Incremental"/>
    <s v="Media"/>
    <m/>
    <m/>
    <m/>
    <m/>
    <x v="3"/>
    <s v="US"/>
    <x v="28"/>
    <n v="2381.009799288795"/>
  </r>
  <r>
    <s v="Incremental"/>
    <s v="Media"/>
    <m/>
    <m/>
    <m/>
    <m/>
    <x v="3"/>
    <s v="US"/>
    <x v="29"/>
    <n v="2381.009799288795"/>
  </r>
  <r>
    <s v="Incremental"/>
    <s v="Media"/>
    <m/>
    <m/>
    <m/>
    <m/>
    <x v="3"/>
    <s v="US"/>
    <x v="30"/>
    <n v="2381.009799288795"/>
  </r>
  <r>
    <s v="Incremental"/>
    <s v="Media"/>
    <m/>
    <m/>
    <m/>
    <m/>
    <x v="3"/>
    <s v="US"/>
    <x v="31"/>
    <n v="2381.009799288795"/>
  </r>
  <r>
    <s v="Incremental"/>
    <s v="Media"/>
    <m/>
    <m/>
    <m/>
    <m/>
    <x v="3"/>
    <s v="US"/>
    <x v="32"/>
    <n v="2381.009799288795"/>
  </r>
  <r>
    <s v="Incremental"/>
    <s v="Media"/>
    <m/>
    <m/>
    <m/>
    <m/>
    <x v="3"/>
    <s v="US"/>
    <x v="33"/>
    <n v="2381.009799288795"/>
  </r>
  <r>
    <s v="Incremental"/>
    <s v="Media"/>
    <m/>
    <m/>
    <m/>
    <m/>
    <x v="3"/>
    <s v="US"/>
    <x v="34"/>
    <n v="2381.009799288795"/>
  </r>
  <r>
    <s v="Incremental"/>
    <s v="Media"/>
    <m/>
    <m/>
    <m/>
    <m/>
    <x v="3"/>
    <s v="US"/>
    <x v="35"/>
    <n v="2381.009799288795"/>
  </r>
  <r>
    <s v="Incremental"/>
    <s v="Media"/>
    <m/>
    <m/>
    <m/>
    <m/>
    <x v="3"/>
    <s v="US"/>
    <x v="36"/>
    <n v="2381.009799288795"/>
  </r>
  <r>
    <s v="Incremental"/>
    <s v="Media"/>
    <m/>
    <m/>
    <m/>
    <m/>
    <x v="3"/>
    <s v="US"/>
    <x v="37"/>
    <n v="2381.009799288795"/>
  </r>
  <r>
    <s v="Incremental"/>
    <s v="Media"/>
    <m/>
    <m/>
    <m/>
    <m/>
    <x v="3"/>
    <s v="US"/>
    <x v="38"/>
    <n v="2381.009799288795"/>
  </r>
  <r>
    <s v="Incremental"/>
    <s v="Media"/>
    <m/>
    <m/>
    <m/>
    <m/>
    <x v="3"/>
    <s v="US"/>
    <x v="39"/>
    <n v="2381.009799288795"/>
  </r>
  <r>
    <s v="Incremental"/>
    <s v="Media"/>
    <m/>
    <m/>
    <m/>
    <m/>
    <x v="3"/>
    <s v="US"/>
    <x v="40"/>
    <n v="2381.009799288795"/>
  </r>
  <r>
    <s v="Incremental"/>
    <s v="Media"/>
    <m/>
    <m/>
    <m/>
    <m/>
    <x v="3"/>
    <s v="US"/>
    <x v="41"/>
    <n v="2381.009799288795"/>
  </r>
  <r>
    <s v="Incremental"/>
    <s v="Media"/>
    <m/>
    <m/>
    <m/>
    <m/>
    <x v="3"/>
    <s v="US"/>
    <x v="42"/>
    <n v="2381.009799288795"/>
  </r>
  <r>
    <s v="Incremental"/>
    <s v="Media"/>
    <m/>
    <m/>
    <m/>
    <m/>
    <x v="3"/>
    <s v="US"/>
    <x v="43"/>
    <n v="2381.009799288795"/>
  </r>
  <r>
    <s v="Incremental"/>
    <s v="Media"/>
    <m/>
    <m/>
    <m/>
    <m/>
    <x v="3"/>
    <s v="US"/>
    <x v="44"/>
    <n v="2381.009799288795"/>
  </r>
  <r>
    <s v="Incremental"/>
    <s v="Media"/>
    <m/>
    <m/>
    <m/>
    <m/>
    <x v="3"/>
    <s v="US"/>
    <x v="45"/>
    <n v="2381.009799288795"/>
  </r>
  <r>
    <s v="Incremental"/>
    <s v="Media"/>
    <m/>
    <m/>
    <m/>
    <m/>
    <x v="3"/>
    <s v="US"/>
    <x v="46"/>
    <n v="2381.009799288795"/>
  </r>
  <r>
    <s v="Incremental"/>
    <s v="Media"/>
    <m/>
    <m/>
    <m/>
    <m/>
    <x v="3"/>
    <s v="US"/>
    <x v="47"/>
    <n v="2381.009799288795"/>
  </r>
  <r>
    <s v="Incremental"/>
    <s v="Media"/>
    <m/>
    <m/>
    <m/>
    <m/>
    <x v="3"/>
    <s v="US"/>
    <x v="48"/>
    <n v="2381.009799288795"/>
  </r>
  <r>
    <s v="Incremental"/>
    <s v="Media"/>
    <m/>
    <m/>
    <m/>
    <m/>
    <x v="3"/>
    <s v="US"/>
    <x v="49"/>
    <n v="2381.009799288795"/>
  </r>
  <r>
    <s v="Incremental"/>
    <s v="Media"/>
    <m/>
    <m/>
    <m/>
    <m/>
    <x v="3"/>
    <s v="US"/>
    <x v="50"/>
    <n v="2381.009799288795"/>
  </r>
  <r>
    <s v="Incremental"/>
    <s v="Media"/>
    <m/>
    <m/>
    <m/>
    <m/>
    <x v="3"/>
    <s v="US"/>
    <x v="51"/>
    <n v="2381.009799288795"/>
  </r>
  <r>
    <s v="Incremental"/>
    <s v="Media"/>
    <m/>
    <m/>
    <m/>
    <m/>
    <x v="3"/>
    <s v="US"/>
    <x v="52"/>
    <n v="2381.009799288795"/>
  </r>
  <r>
    <s v="Incremental"/>
    <s v="Media"/>
    <m/>
    <m/>
    <m/>
    <m/>
    <x v="3"/>
    <s v="US"/>
    <x v="53"/>
    <n v="2381.009799288795"/>
  </r>
  <r>
    <s v="Incremental"/>
    <s v="Media"/>
    <m/>
    <m/>
    <m/>
    <m/>
    <x v="3"/>
    <s v="US"/>
    <x v="54"/>
    <n v="2381.009799288795"/>
  </r>
  <r>
    <s v="Incremental"/>
    <s v="Media"/>
    <m/>
    <m/>
    <m/>
    <m/>
    <x v="3"/>
    <s v="US"/>
    <x v="55"/>
    <n v="2381.009799288795"/>
  </r>
  <r>
    <s v="Incremental"/>
    <s v="Media"/>
    <m/>
    <m/>
    <m/>
    <m/>
    <x v="3"/>
    <s v="US"/>
    <x v="56"/>
    <n v="2381.009799288795"/>
  </r>
  <r>
    <s v="Incremental"/>
    <s v="Media"/>
    <m/>
    <m/>
    <m/>
    <m/>
    <x v="3"/>
    <s v="US"/>
    <x v="57"/>
    <n v="2381.009799288795"/>
  </r>
  <r>
    <s v="Incremental"/>
    <s v="Media"/>
    <m/>
    <m/>
    <m/>
    <m/>
    <x v="3"/>
    <s v="US"/>
    <x v="58"/>
    <n v="2381.009799288795"/>
  </r>
  <r>
    <s v="Incremental"/>
    <s v="Media"/>
    <m/>
    <m/>
    <m/>
    <m/>
    <x v="3"/>
    <s v="US"/>
    <x v="59"/>
    <n v="2381.009799288795"/>
  </r>
  <r>
    <s v="Incremental"/>
    <s v="Media"/>
    <m/>
    <m/>
    <m/>
    <m/>
    <x v="3"/>
    <s v="US"/>
    <x v="60"/>
    <n v="2381.009799288795"/>
  </r>
  <r>
    <s v="Incremental"/>
    <s v="Media"/>
    <m/>
    <m/>
    <m/>
    <m/>
    <x v="3"/>
    <s v="US"/>
    <x v="61"/>
    <n v="2381.009799288795"/>
  </r>
  <r>
    <s v="Incremental"/>
    <s v="Media"/>
    <m/>
    <m/>
    <m/>
    <m/>
    <x v="3"/>
    <s v="US"/>
    <x v="62"/>
    <n v="2381.009799288795"/>
  </r>
  <r>
    <s v="Incremental"/>
    <s v="Media"/>
    <m/>
    <m/>
    <m/>
    <m/>
    <x v="3"/>
    <s v="US"/>
    <x v="63"/>
    <n v="2381.009799288795"/>
  </r>
  <r>
    <s v="Incremental"/>
    <s v="Media"/>
    <m/>
    <m/>
    <m/>
    <m/>
    <x v="3"/>
    <s v="US"/>
    <x v="64"/>
    <n v="2381.009799288795"/>
  </r>
  <r>
    <s v="Incremental"/>
    <s v="Media"/>
    <m/>
    <m/>
    <m/>
    <m/>
    <x v="3"/>
    <s v="US"/>
    <x v="65"/>
    <n v="2381.009799288795"/>
  </r>
  <r>
    <s v="Incremental"/>
    <s v="Media"/>
    <m/>
    <m/>
    <m/>
    <m/>
    <x v="3"/>
    <s v="US"/>
    <x v="66"/>
    <n v="2381.009799288795"/>
  </r>
  <r>
    <s v="Incremental"/>
    <s v="Media"/>
    <m/>
    <m/>
    <m/>
    <m/>
    <x v="3"/>
    <s v="US"/>
    <x v="67"/>
    <n v="2381.009799288795"/>
  </r>
  <r>
    <s v="Incremental"/>
    <s v="Media"/>
    <m/>
    <m/>
    <m/>
    <m/>
    <x v="3"/>
    <s v="US"/>
    <x v="68"/>
    <n v="2381.009799288795"/>
  </r>
  <r>
    <s v="Incremental"/>
    <s v="Media"/>
    <m/>
    <m/>
    <m/>
    <m/>
    <x v="3"/>
    <s v="US"/>
    <x v="69"/>
    <n v="2381.009799288795"/>
  </r>
  <r>
    <s v="Incremental"/>
    <s v="Media"/>
    <m/>
    <m/>
    <m/>
    <m/>
    <x v="3"/>
    <s v="US"/>
    <x v="70"/>
    <n v="2381.009799288795"/>
  </r>
  <r>
    <s v="Incremental"/>
    <s v="Media"/>
    <m/>
    <m/>
    <m/>
    <m/>
    <x v="3"/>
    <s v="US"/>
    <x v="71"/>
    <n v="2381.009799288795"/>
  </r>
  <r>
    <s v="Incremental"/>
    <s v="Media"/>
    <m/>
    <m/>
    <m/>
    <m/>
    <x v="3"/>
    <s v="US"/>
    <x v="72"/>
    <n v="2381.009799288795"/>
  </r>
  <r>
    <s v="Incremental"/>
    <s v="Media"/>
    <m/>
    <m/>
    <m/>
    <m/>
    <x v="3"/>
    <s v="US"/>
    <x v="73"/>
    <n v="2381.009799288795"/>
  </r>
  <r>
    <s v="Incremental"/>
    <s v="Media"/>
    <m/>
    <m/>
    <m/>
    <m/>
    <x v="3"/>
    <s v="US"/>
    <x v="74"/>
    <n v="2381.009799288795"/>
  </r>
  <r>
    <s v="Incremental"/>
    <s v="Media"/>
    <m/>
    <m/>
    <m/>
    <m/>
    <x v="3"/>
    <s v="US"/>
    <x v="75"/>
    <n v="2381.009799288795"/>
  </r>
  <r>
    <s v="Incremental"/>
    <s v="Media"/>
    <m/>
    <m/>
    <m/>
    <m/>
    <x v="3"/>
    <s v="US"/>
    <x v="76"/>
    <n v="2381.009799288795"/>
  </r>
  <r>
    <s v="Incremental"/>
    <s v="Media"/>
    <m/>
    <m/>
    <m/>
    <m/>
    <x v="3"/>
    <s v="US"/>
    <x v="77"/>
    <n v="2381.009799288795"/>
  </r>
  <r>
    <s v="Incremental"/>
    <s v="Media"/>
    <m/>
    <m/>
    <m/>
    <m/>
    <x v="3"/>
    <s v="US"/>
    <x v="78"/>
    <n v="2381.009799288795"/>
  </r>
  <r>
    <s v="Incremental"/>
    <s v="Media"/>
    <m/>
    <m/>
    <m/>
    <m/>
    <x v="3"/>
    <s v="US"/>
    <x v="79"/>
    <n v="2381.009799288795"/>
  </r>
  <r>
    <s v="Incremental"/>
    <s v="Media"/>
    <m/>
    <m/>
    <m/>
    <m/>
    <x v="3"/>
    <s v="US"/>
    <x v="80"/>
    <n v="2381.009799288795"/>
  </r>
  <r>
    <s v="Incremental"/>
    <s v="Media"/>
    <m/>
    <m/>
    <m/>
    <m/>
    <x v="3"/>
    <s v="US"/>
    <x v="81"/>
    <n v="2381.009799288795"/>
  </r>
  <r>
    <s v="Incremental"/>
    <s v="Media"/>
    <m/>
    <m/>
    <m/>
    <m/>
    <x v="3"/>
    <s v="US"/>
    <x v="82"/>
    <n v="2381.009799288795"/>
  </r>
  <r>
    <s v="Incremental"/>
    <s v="Media"/>
    <m/>
    <m/>
    <m/>
    <m/>
    <x v="3"/>
    <s v="US"/>
    <x v="83"/>
    <n v="2381.009799288795"/>
  </r>
  <r>
    <s v="Incremental"/>
    <s v="Media"/>
    <m/>
    <m/>
    <m/>
    <m/>
    <x v="3"/>
    <s v="US"/>
    <x v="84"/>
    <n v="2381.009799288795"/>
  </r>
  <r>
    <s v="Incremental"/>
    <s v="Media"/>
    <m/>
    <m/>
    <m/>
    <m/>
    <x v="3"/>
    <s v="US"/>
    <x v="85"/>
    <n v="2381.009799288795"/>
  </r>
  <r>
    <s v="Incremental"/>
    <s v="Media"/>
    <m/>
    <m/>
    <m/>
    <m/>
    <x v="3"/>
    <s v="US"/>
    <x v="86"/>
    <n v="2381.009799288795"/>
  </r>
  <r>
    <s v="Incremental"/>
    <s v="Media"/>
    <m/>
    <m/>
    <m/>
    <m/>
    <x v="3"/>
    <s v="US"/>
    <x v="87"/>
    <n v="2381.009799288795"/>
  </r>
  <r>
    <s v="Incremental"/>
    <s v="Media"/>
    <m/>
    <m/>
    <m/>
    <m/>
    <x v="3"/>
    <s v="US"/>
    <x v="88"/>
    <n v="2381.009799288795"/>
  </r>
  <r>
    <s v="Incremental"/>
    <s v="Media"/>
    <m/>
    <m/>
    <m/>
    <m/>
    <x v="3"/>
    <s v="US"/>
    <x v="89"/>
    <n v="2381.009799288795"/>
  </r>
  <r>
    <s v="Incremental"/>
    <s v="Media"/>
    <m/>
    <m/>
    <m/>
    <m/>
    <x v="3"/>
    <s v="US"/>
    <x v="90"/>
    <n v="2381.009799288795"/>
  </r>
  <r>
    <s v="Incremental"/>
    <s v="Media"/>
    <m/>
    <m/>
    <m/>
    <m/>
    <x v="3"/>
    <s v="US"/>
    <x v="91"/>
    <n v="2381.009799288795"/>
  </r>
  <r>
    <s v="Incremental"/>
    <s v="Media"/>
    <m/>
    <m/>
    <m/>
    <m/>
    <x v="3"/>
    <s v="US"/>
    <x v="92"/>
    <n v="2381.009799288795"/>
  </r>
  <r>
    <s v="Incremental"/>
    <s v="Media"/>
    <m/>
    <m/>
    <m/>
    <m/>
    <x v="3"/>
    <s v="US"/>
    <x v="93"/>
    <n v="2381.009799288795"/>
  </r>
  <r>
    <s v="Incremental"/>
    <s v="Media"/>
    <m/>
    <m/>
    <m/>
    <m/>
    <x v="3"/>
    <s v="US"/>
    <x v="94"/>
    <n v="2381.009799288795"/>
  </r>
  <r>
    <s v="Incremental"/>
    <s v="Media"/>
    <m/>
    <m/>
    <m/>
    <m/>
    <x v="3"/>
    <s v="US"/>
    <x v="95"/>
    <n v="2381.009799288795"/>
  </r>
  <r>
    <s v="Incremental"/>
    <s v="Media"/>
    <m/>
    <m/>
    <m/>
    <m/>
    <x v="3"/>
    <s v="US"/>
    <x v="96"/>
    <n v="2381.009799288795"/>
  </r>
  <r>
    <s v="Incremental"/>
    <s v="Media"/>
    <m/>
    <m/>
    <m/>
    <m/>
    <x v="3"/>
    <s v="US"/>
    <x v="97"/>
    <n v="2381.009799288795"/>
  </r>
  <r>
    <s v="Incremental"/>
    <s v="Media"/>
    <m/>
    <m/>
    <m/>
    <m/>
    <x v="3"/>
    <s v="US"/>
    <x v="98"/>
    <n v="2381.009799288795"/>
  </r>
  <r>
    <s v="Incremental"/>
    <s v="Media"/>
    <m/>
    <m/>
    <m/>
    <m/>
    <x v="3"/>
    <s v="US"/>
    <x v="99"/>
    <n v="2381.009799288795"/>
  </r>
  <r>
    <s v="Incremental"/>
    <s v="Media"/>
    <m/>
    <m/>
    <m/>
    <m/>
    <x v="3"/>
    <s v="US"/>
    <x v="100"/>
    <n v="2381.009799288795"/>
  </r>
  <r>
    <s v="Incremental"/>
    <s v="Media"/>
    <m/>
    <m/>
    <m/>
    <m/>
    <x v="3"/>
    <s v="US"/>
    <x v="101"/>
    <n v="2381.009799288795"/>
  </r>
  <r>
    <s v="Incremental"/>
    <s v="Media"/>
    <m/>
    <m/>
    <m/>
    <m/>
    <x v="3"/>
    <s v="US"/>
    <x v="102"/>
    <n v="2381.009799288795"/>
  </r>
  <r>
    <s v="Incremental"/>
    <s v="Media"/>
    <m/>
    <m/>
    <m/>
    <m/>
    <x v="3"/>
    <s v="US"/>
    <x v="103"/>
    <n v="2381.009799288795"/>
  </r>
  <r>
    <s v="Incremental"/>
    <s v="Media"/>
    <m/>
    <m/>
    <m/>
    <m/>
    <x v="3"/>
    <s v="US"/>
    <x v="104"/>
    <n v="2381.009799288795"/>
  </r>
  <r>
    <s v="Incremental"/>
    <s v="Media"/>
    <m/>
    <m/>
    <m/>
    <m/>
    <x v="3"/>
    <s v="US"/>
    <x v="105"/>
    <n v="2381.009799288795"/>
  </r>
  <r>
    <s v="Incremental"/>
    <s v="Media"/>
    <m/>
    <m/>
    <m/>
    <m/>
    <x v="3"/>
    <s v="US"/>
    <x v="106"/>
    <n v="2381.009799288795"/>
  </r>
  <r>
    <s v="Incremental"/>
    <s v="Media"/>
    <m/>
    <m/>
    <m/>
    <m/>
    <x v="3"/>
    <s v="US"/>
    <x v="107"/>
    <n v="2381.009799288795"/>
  </r>
  <r>
    <s v="Incremental"/>
    <s v="Media"/>
    <m/>
    <m/>
    <m/>
    <m/>
    <x v="3"/>
    <s v="US"/>
    <x v="108"/>
    <n v="2381.009799288795"/>
  </r>
  <r>
    <s v="Incremental"/>
    <s v="Media"/>
    <m/>
    <m/>
    <m/>
    <m/>
    <x v="3"/>
    <s v="US"/>
    <x v="109"/>
    <n v="2381.009799288795"/>
  </r>
  <r>
    <s v="Incremental"/>
    <s v="Media"/>
    <m/>
    <m/>
    <m/>
    <m/>
    <x v="3"/>
    <s v="US"/>
    <x v="110"/>
    <n v="2381.009799288795"/>
  </r>
  <r>
    <s v="Incremental"/>
    <s v="Media"/>
    <m/>
    <m/>
    <m/>
    <m/>
    <x v="3"/>
    <s v="US"/>
    <x v="111"/>
    <n v="2381.009799288795"/>
  </r>
  <r>
    <s v="Incremental"/>
    <s v="Media"/>
    <m/>
    <m/>
    <m/>
    <m/>
    <x v="3"/>
    <s v="US"/>
    <x v="112"/>
    <n v="2381.009799288795"/>
  </r>
  <r>
    <s v="Incremental"/>
    <s v="Media"/>
    <m/>
    <m/>
    <m/>
    <m/>
    <x v="3"/>
    <s v="US"/>
    <x v="113"/>
    <n v="2381.009799288795"/>
  </r>
  <r>
    <s v="Incremental"/>
    <s v="Media"/>
    <m/>
    <m/>
    <m/>
    <m/>
    <x v="3"/>
    <s v="US"/>
    <x v="114"/>
    <n v="2381.009799288795"/>
  </r>
  <r>
    <s v="Incremental"/>
    <s v="Media"/>
    <m/>
    <m/>
    <m/>
    <m/>
    <x v="3"/>
    <s v="US"/>
    <x v="115"/>
    <n v="2381.009799288795"/>
  </r>
  <r>
    <s v="Incremental"/>
    <s v="Media"/>
    <m/>
    <m/>
    <m/>
    <m/>
    <x v="3"/>
    <s v="US"/>
    <x v="116"/>
    <n v="2381.009799288795"/>
  </r>
  <r>
    <s v="Incremental"/>
    <s v="Media"/>
    <m/>
    <m/>
    <m/>
    <m/>
    <x v="3"/>
    <s v="US"/>
    <x v="117"/>
    <n v="2381.009799288795"/>
  </r>
  <r>
    <s v="Incremental"/>
    <s v="Media"/>
    <m/>
    <m/>
    <m/>
    <m/>
    <x v="3"/>
    <s v="US"/>
    <x v="118"/>
    <n v="2381.009799288795"/>
  </r>
  <r>
    <s v="Incremental"/>
    <s v="Media"/>
    <m/>
    <m/>
    <m/>
    <m/>
    <x v="3"/>
    <s v="US"/>
    <x v="119"/>
    <n v="2381.009799288795"/>
  </r>
  <r>
    <s v="Incremental"/>
    <s v="Media"/>
    <m/>
    <m/>
    <m/>
    <m/>
    <x v="3"/>
    <s v="US"/>
    <x v="120"/>
    <n v="2381.009799288795"/>
  </r>
  <r>
    <s v="Incremental"/>
    <s v="Media"/>
    <m/>
    <m/>
    <m/>
    <m/>
    <x v="3"/>
    <s v="US"/>
    <x v="121"/>
    <n v="2381.009799288795"/>
  </r>
  <r>
    <s v="Incremental"/>
    <s v="Media"/>
    <m/>
    <m/>
    <m/>
    <m/>
    <x v="3"/>
    <s v="US"/>
    <x v="122"/>
    <n v="2381.0097992887941"/>
  </r>
  <r>
    <s v="Incremental"/>
    <s v="Media"/>
    <m/>
    <m/>
    <m/>
    <m/>
    <x v="3"/>
    <s v="US"/>
    <x v="123"/>
    <n v="2381.009799288795"/>
  </r>
  <r>
    <s v="Incremental"/>
    <s v="Media"/>
    <m/>
    <m/>
    <m/>
    <m/>
    <x v="3"/>
    <s v="US"/>
    <x v="124"/>
    <n v="2381.009799288795"/>
  </r>
  <r>
    <s v="Incremental"/>
    <s v="Media"/>
    <m/>
    <m/>
    <m/>
    <m/>
    <x v="3"/>
    <s v="US"/>
    <x v="125"/>
    <n v="2381.009799288795"/>
  </r>
  <r>
    <s v="Incremental"/>
    <s v="Media"/>
    <m/>
    <m/>
    <m/>
    <m/>
    <x v="3"/>
    <s v="US"/>
    <x v="126"/>
    <n v="2381.009799288795"/>
  </r>
  <r>
    <s v="Incremental"/>
    <s v="Media"/>
    <m/>
    <m/>
    <m/>
    <m/>
    <x v="3"/>
    <s v="US"/>
    <x v="127"/>
    <n v="2381.009799288795"/>
  </r>
  <r>
    <s v="Incremental"/>
    <s v="Media"/>
    <m/>
    <m/>
    <m/>
    <m/>
    <x v="3"/>
    <s v="US"/>
    <x v="128"/>
    <n v="2381.00979928879"/>
  </r>
  <r>
    <s v="Incremental"/>
    <s v="Media"/>
    <m/>
    <m/>
    <m/>
    <m/>
    <x v="3"/>
    <s v="US"/>
    <x v="129"/>
    <n v="2381.0097992886231"/>
  </r>
  <r>
    <s v="Incremental"/>
    <s v="Media"/>
    <m/>
    <m/>
    <m/>
    <m/>
    <x v="3"/>
    <s v="US"/>
    <x v="130"/>
    <n v="2381.0097992815572"/>
  </r>
  <r>
    <s v="Incremental"/>
    <s v="Media"/>
    <m/>
    <m/>
    <m/>
    <m/>
    <x v="3"/>
    <s v="US"/>
    <x v="131"/>
    <n v="2381.0097992866249"/>
  </r>
  <r>
    <s v="Incremental"/>
    <s v="Media"/>
    <m/>
    <m/>
    <m/>
    <m/>
    <x v="3"/>
    <s v="US"/>
    <x v="132"/>
    <n v="2381.0097992842839"/>
  </r>
  <r>
    <s v="Incremental"/>
    <s v="Media"/>
    <m/>
    <m/>
    <m/>
    <m/>
    <x v="3"/>
    <s v="US"/>
    <x v="133"/>
    <n v="2381.0097992754668"/>
  </r>
  <r>
    <s v="Incremental"/>
    <s v="Media"/>
    <m/>
    <m/>
    <m/>
    <m/>
    <x v="3"/>
    <s v="US"/>
    <x v="134"/>
    <n v="2381.009799244443"/>
  </r>
  <r>
    <s v="Incremental"/>
    <s v="Media"/>
    <m/>
    <m/>
    <m/>
    <m/>
    <x v="3"/>
    <s v="US"/>
    <x v="135"/>
    <n v="2381.0097990981981"/>
  </r>
  <r>
    <s v="Incremental"/>
    <s v="Media"/>
    <m/>
    <m/>
    <m/>
    <m/>
    <x v="3"/>
    <s v="US"/>
    <x v="136"/>
    <n v="2381.0097984936829"/>
  </r>
  <r>
    <s v="Incremental"/>
    <s v="Media"/>
    <m/>
    <m/>
    <m/>
    <m/>
    <x v="3"/>
    <s v="US"/>
    <x v="137"/>
    <n v="2381.009796327658"/>
  </r>
  <r>
    <s v="Incremental"/>
    <s v="Media"/>
    <m/>
    <m/>
    <m/>
    <m/>
    <x v="3"/>
    <s v="US"/>
    <x v="138"/>
    <n v="2381.0097974361101"/>
  </r>
  <r>
    <s v="Incremental"/>
    <s v="Media"/>
    <m/>
    <m/>
    <m/>
    <m/>
    <x v="3"/>
    <s v="US"/>
    <x v="139"/>
    <n v="2381.0097938646259"/>
  </r>
  <r>
    <s v="Incremental"/>
    <s v="Media"/>
    <m/>
    <m/>
    <m/>
    <m/>
    <x v="3"/>
    <s v="US"/>
    <x v="140"/>
    <n v="2381.0097625408989"/>
  </r>
  <r>
    <s v="Incremental"/>
    <s v="Media"/>
    <m/>
    <m/>
    <m/>
    <m/>
    <x v="3"/>
    <s v="US"/>
    <x v="141"/>
    <n v="2381.0096924074242"/>
  </r>
  <r>
    <s v="Incremental"/>
    <s v="Media"/>
    <m/>
    <m/>
    <m/>
    <m/>
    <x v="3"/>
    <s v="US"/>
    <x v="142"/>
    <n v="2381.009629143784"/>
  </r>
  <r>
    <s v="Incremental"/>
    <s v="Media"/>
    <m/>
    <m/>
    <m/>
    <m/>
    <x v="3"/>
    <s v="US"/>
    <x v="143"/>
    <n v="2381.00974071885"/>
  </r>
  <r>
    <s v="Incremental"/>
    <s v="Media"/>
    <m/>
    <m/>
    <m/>
    <m/>
    <x v="3"/>
    <s v="US"/>
    <x v="144"/>
    <n v="2381.009799288759"/>
  </r>
  <r>
    <s v="Incremental"/>
    <s v="Media"/>
    <m/>
    <m/>
    <m/>
    <m/>
    <x v="3"/>
    <s v="US"/>
    <x v="145"/>
    <n v="2381.009799288795"/>
  </r>
  <r>
    <s v="Incremental"/>
    <s v="Media"/>
    <m/>
    <m/>
    <m/>
    <m/>
    <x v="3"/>
    <s v="US"/>
    <x v="146"/>
    <n v="2381.009799288795"/>
  </r>
  <r>
    <s v="Incremental"/>
    <s v="Media"/>
    <m/>
    <m/>
    <m/>
    <m/>
    <x v="3"/>
    <s v="US"/>
    <x v="147"/>
    <n v="2381.009799288795"/>
  </r>
  <r>
    <s v="Incremental"/>
    <s v="Media"/>
    <m/>
    <m/>
    <m/>
    <m/>
    <x v="3"/>
    <s v="US"/>
    <x v="148"/>
    <n v="2381.009799288795"/>
  </r>
  <r>
    <s v="Incremental"/>
    <s v="Media"/>
    <m/>
    <m/>
    <m/>
    <m/>
    <x v="3"/>
    <s v="US"/>
    <x v="149"/>
    <n v="2381.009799288795"/>
  </r>
  <r>
    <s v="Incremental"/>
    <s v="Media"/>
    <m/>
    <m/>
    <m/>
    <m/>
    <x v="3"/>
    <s v="US"/>
    <x v="150"/>
    <n v="2381.009799288795"/>
  </r>
  <r>
    <s v="Incremental"/>
    <s v="Media"/>
    <m/>
    <m/>
    <m/>
    <m/>
    <x v="3"/>
    <s v="US"/>
    <x v="151"/>
    <n v="2381.009799288795"/>
  </r>
  <r>
    <s v="Incremental"/>
    <s v="Media"/>
    <m/>
    <m/>
    <m/>
    <m/>
    <x v="3"/>
    <s v="US"/>
    <x v="152"/>
    <n v="2381.009799288795"/>
  </r>
  <r>
    <s v="Incremental"/>
    <s v="Media"/>
    <m/>
    <m/>
    <m/>
    <m/>
    <x v="3"/>
    <s v="US"/>
    <x v="153"/>
    <n v="2381.009799288795"/>
  </r>
  <r>
    <s v="Incremental"/>
    <s v="Media"/>
    <m/>
    <m/>
    <m/>
    <m/>
    <x v="3"/>
    <s v="US"/>
    <x v="154"/>
    <n v="2381.009799288795"/>
  </r>
  <r>
    <s v="Incremental"/>
    <s v="Media"/>
    <m/>
    <m/>
    <m/>
    <m/>
    <x v="3"/>
    <s v="US"/>
    <x v="155"/>
    <n v="2381.009799288795"/>
  </r>
  <r>
    <s v="Incremental"/>
    <s v="Media"/>
    <m/>
    <m/>
    <m/>
    <m/>
    <x v="3"/>
    <s v="US"/>
    <x v="156"/>
    <n v="2381.009799288795"/>
  </r>
  <r>
    <s v="Incremental"/>
    <s v="Media"/>
    <m/>
    <m/>
    <m/>
    <m/>
    <x v="3"/>
    <s v="US"/>
    <x v="157"/>
    <n v="2381.009799288795"/>
  </r>
  <r>
    <s v="Incremental"/>
    <s v="Media"/>
    <m/>
    <m/>
    <m/>
    <m/>
    <x v="3"/>
    <s v="US"/>
    <x v="158"/>
    <n v="2381.009799288795"/>
  </r>
  <r>
    <s v="Incremental"/>
    <s v="Media"/>
    <m/>
    <m/>
    <m/>
    <m/>
    <x v="3"/>
    <s v="US"/>
    <x v="159"/>
    <n v="2381.009799288795"/>
  </r>
  <r>
    <s v="Incremental"/>
    <s v="Media"/>
    <m/>
    <m/>
    <m/>
    <m/>
    <x v="3"/>
    <s v="US"/>
    <x v="160"/>
    <n v="2381.009799288795"/>
  </r>
  <r>
    <s v="Incremental"/>
    <s v="Media"/>
    <m/>
    <m/>
    <m/>
    <m/>
    <x v="3"/>
    <s v="US"/>
    <x v="161"/>
    <n v="2381.009799288795"/>
  </r>
  <r>
    <s v="Incremental"/>
    <s v="Media"/>
    <m/>
    <m/>
    <m/>
    <m/>
    <x v="3"/>
    <s v="US"/>
    <x v="162"/>
    <n v="2381.009799288795"/>
  </r>
  <r>
    <s v="Incremental"/>
    <s v="Media"/>
    <m/>
    <m/>
    <m/>
    <m/>
    <x v="3"/>
    <s v="US"/>
    <x v="163"/>
    <n v="2381.009799288795"/>
  </r>
  <r>
    <s v="Incremental"/>
    <s v="Media"/>
    <m/>
    <m/>
    <m/>
    <m/>
    <x v="3"/>
    <s v="US"/>
    <x v="164"/>
    <n v="2381.009799288795"/>
  </r>
  <r>
    <s v="Incremental"/>
    <s v="Media"/>
    <m/>
    <m/>
    <m/>
    <m/>
    <x v="3"/>
    <s v="US"/>
    <x v="165"/>
    <n v="2381.009799288795"/>
  </r>
  <r>
    <s v="Incremental"/>
    <s v="Media"/>
    <m/>
    <m/>
    <m/>
    <m/>
    <x v="3"/>
    <s v="US"/>
    <x v="166"/>
    <n v="2381.009799288795"/>
  </r>
  <r>
    <s v="Incremental"/>
    <s v="Media"/>
    <m/>
    <m/>
    <m/>
    <m/>
    <x v="3"/>
    <s v="US"/>
    <x v="167"/>
    <n v="2381.009799288795"/>
  </r>
  <r>
    <s v="Incremental"/>
    <s v="Media"/>
    <m/>
    <m/>
    <m/>
    <m/>
    <x v="3"/>
    <s v="US"/>
    <x v="168"/>
    <n v="2381.009799288795"/>
  </r>
  <r>
    <s v="Incremental"/>
    <s v="Media"/>
    <m/>
    <m/>
    <m/>
    <m/>
    <x v="3"/>
    <s v="US"/>
    <x v="169"/>
    <n v="2381.009799288795"/>
  </r>
  <r>
    <s v="Incremental"/>
    <s v="Media"/>
    <m/>
    <m/>
    <m/>
    <m/>
    <x v="3"/>
    <s v="US"/>
    <x v="170"/>
    <n v="2381.009799288795"/>
  </r>
  <r>
    <s v="Incremental"/>
    <s v="Media"/>
    <m/>
    <m/>
    <m/>
    <m/>
    <x v="3"/>
    <s v="US"/>
    <x v="171"/>
    <n v="2381.009799288795"/>
  </r>
  <r>
    <s v="Incremental"/>
    <s v="Media"/>
    <m/>
    <m/>
    <m/>
    <m/>
    <x v="3"/>
    <s v="US"/>
    <x v="172"/>
    <n v="2381.009799288795"/>
  </r>
  <r>
    <s v="Incremental"/>
    <s v="Media"/>
    <m/>
    <m/>
    <m/>
    <m/>
    <x v="3"/>
    <s v="US"/>
    <x v="173"/>
    <n v="2381.009799288795"/>
  </r>
  <r>
    <s v="Incremental"/>
    <s v="Media"/>
    <m/>
    <m/>
    <m/>
    <m/>
    <x v="3"/>
    <s v="US"/>
    <x v="174"/>
    <n v="2381.009799288795"/>
  </r>
  <r>
    <s v="Incremental"/>
    <s v="Media"/>
    <m/>
    <m/>
    <m/>
    <m/>
    <x v="3"/>
    <s v="US"/>
    <x v="175"/>
    <n v="2381.009799288795"/>
  </r>
  <r>
    <s v="Incremental"/>
    <s v="Media"/>
    <m/>
    <m/>
    <m/>
    <m/>
    <x v="3"/>
    <s v="US"/>
    <x v="176"/>
    <n v="2381.009799288795"/>
  </r>
  <r>
    <s v="Incremental"/>
    <s v="Media"/>
    <m/>
    <m/>
    <m/>
    <m/>
    <x v="3"/>
    <s v="US"/>
    <x v="177"/>
    <n v="2381.009799288795"/>
  </r>
  <r>
    <s v="Incremental"/>
    <s v="Media"/>
    <m/>
    <m/>
    <m/>
    <m/>
    <x v="3"/>
    <s v="US"/>
    <x v="178"/>
    <n v="2381.009799288795"/>
  </r>
  <r>
    <s v="Incremental"/>
    <s v="Media"/>
    <m/>
    <m/>
    <m/>
    <m/>
    <x v="3"/>
    <s v="US"/>
    <x v="179"/>
    <n v="2381.009799288795"/>
  </r>
  <r>
    <s v="Incremental"/>
    <s v="Media"/>
    <m/>
    <m/>
    <m/>
    <m/>
    <x v="3"/>
    <s v="US"/>
    <x v="180"/>
    <n v="2381.009799288795"/>
  </r>
  <r>
    <s v="Incremental"/>
    <s v="Media"/>
    <m/>
    <m/>
    <m/>
    <m/>
    <x v="3"/>
    <s v="US"/>
    <x v="181"/>
    <n v="2381.009799288795"/>
  </r>
  <r>
    <s v="Incremental"/>
    <s v="Media"/>
    <m/>
    <m/>
    <m/>
    <m/>
    <x v="3"/>
    <s v="US"/>
    <x v="182"/>
    <n v="2381.009799288795"/>
  </r>
  <r>
    <s v="Incremental"/>
    <s v="Media"/>
    <m/>
    <m/>
    <m/>
    <m/>
    <x v="3"/>
    <s v="US"/>
    <x v="183"/>
    <n v="2381.009799288795"/>
  </r>
  <r>
    <s v="Incremental"/>
    <s v="Media"/>
    <m/>
    <m/>
    <m/>
    <m/>
    <x v="3"/>
    <s v="US"/>
    <x v="184"/>
    <n v="2381.009799288795"/>
  </r>
  <r>
    <s v="Incremental"/>
    <s v="Media"/>
    <m/>
    <m/>
    <m/>
    <m/>
    <x v="3"/>
    <s v="US"/>
    <x v="185"/>
    <n v="2381.009799288795"/>
  </r>
  <r>
    <s v="Incremental"/>
    <s v="Media"/>
    <m/>
    <m/>
    <m/>
    <m/>
    <x v="3"/>
    <s v="US"/>
    <x v="186"/>
    <n v="2381.009799288795"/>
  </r>
  <r>
    <s v="Incremental"/>
    <s v="Media"/>
    <m/>
    <m/>
    <m/>
    <m/>
    <x v="3"/>
    <s v="US"/>
    <x v="187"/>
    <n v="2381.009799288795"/>
  </r>
  <r>
    <s v="Incremental"/>
    <s v="Media"/>
    <m/>
    <m/>
    <m/>
    <m/>
    <x v="3"/>
    <s v="US"/>
    <x v="188"/>
    <n v="2381.009799288795"/>
  </r>
  <r>
    <s v="Incremental"/>
    <s v="Media"/>
    <m/>
    <m/>
    <m/>
    <m/>
    <x v="3"/>
    <s v="US"/>
    <x v="189"/>
    <n v="2381.009799288795"/>
  </r>
  <r>
    <s v="Incremental"/>
    <s v="Media"/>
    <m/>
    <m/>
    <m/>
    <m/>
    <x v="3"/>
    <s v="US"/>
    <x v="190"/>
    <n v="2381.009799288795"/>
  </r>
  <r>
    <s v="Incremental"/>
    <s v="Media"/>
    <m/>
    <m/>
    <m/>
    <m/>
    <x v="3"/>
    <s v="US"/>
    <x v="191"/>
    <n v="2381.009799288795"/>
  </r>
  <r>
    <s v="Incremental"/>
    <s v="Media"/>
    <m/>
    <m/>
    <m/>
    <m/>
    <x v="3"/>
    <s v="US"/>
    <x v="192"/>
    <n v="2381.009799288795"/>
  </r>
  <r>
    <s v="Incremental"/>
    <s v="Media"/>
    <m/>
    <m/>
    <m/>
    <m/>
    <x v="3"/>
    <s v="US"/>
    <x v="193"/>
    <n v="2381.009799288795"/>
  </r>
  <r>
    <s v="Incremental"/>
    <s v="Media"/>
    <m/>
    <m/>
    <m/>
    <m/>
    <x v="3"/>
    <s v="US"/>
    <x v="194"/>
    <n v="2381.009799288795"/>
  </r>
  <r>
    <s v="Incremental"/>
    <s v="Media"/>
    <m/>
    <m/>
    <m/>
    <m/>
    <x v="3"/>
    <s v="US"/>
    <x v="195"/>
    <n v="2381.009799288795"/>
  </r>
  <r>
    <s v="Incremental"/>
    <s v="Media"/>
    <m/>
    <m/>
    <m/>
    <m/>
    <x v="3"/>
    <s v="US"/>
    <x v="196"/>
    <n v="2381.009799288795"/>
  </r>
  <r>
    <s v="Incremental"/>
    <s v="Media"/>
    <m/>
    <m/>
    <m/>
    <m/>
    <x v="3"/>
    <s v="US"/>
    <x v="197"/>
    <n v="2381.009799288795"/>
  </r>
  <r>
    <s v="Incremental"/>
    <s v="Media"/>
    <m/>
    <m/>
    <m/>
    <m/>
    <x v="3"/>
    <s v="US"/>
    <x v="198"/>
    <n v="2381.009799288795"/>
  </r>
  <r>
    <s v="Incremental"/>
    <s v="Media"/>
    <m/>
    <m/>
    <m/>
    <m/>
    <x v="3"/>
    <s v="US"/>
    <x v="199"/>
    <n v="2381.009799288795"/>
  </r>
  <r>
    <s v="Incremental"/>
    <s v="Media"/>
    <m/>
    <m/>
    <m/>
    <m/>
    <x v="3"/>
    <s v="US"/>
    <x v="200"/>
    <n v="2381.009799288795"/>
  </r>
  <r>
    <s v="Incremental"/>
    <s v="Media"/>
    <m/>
    <m/>
    <m/>
    <m/>
    <x v="3"/>
    <s v="US"/>
    <x v="201"/>
    <n v="2381.009799288795"/>
  </r>
  <r>
    <s v="Incremental"/>
    <s v="Media"/>
    <m/>
    <m/>
    <m/>
    <m/>
    <x v="3"/>
    <s v="US"/>
    <x v="202"/>
    <n v="2381.009799288795"/>
  </r>
  <r>
    <s v="Incremental"/>
    <s v="Media"/>
    <m/>
    <m/>
    <m/>
    <m/>
    <x v="3"/>
    <s v="US"/>
    <x v="203"/>
    <n v="2381.009799288795"/>
  </r>
  <r>
    <s v="Incremental"/>
    <s v="Media"/>
    <m/>
    <m/>
    <m/>
    <m/>
    <x v="3"/>
    <s v="US"/>
    <x v="204"/>
    <n v="2381.009799288795"/>
  </r>
  <r>
    <s v="Incremental"/>
    <s v="Media"/>
    <m/>
    <m/>
    <m/>
    <m/>
    <x v="3"/>
    <s v="US"/>
    <x v="205"/>
    <n v="2381.009799288795"/>
  </r>
  <r>
    <s v="Incremental"/>
    <s v="Media"/>
    <m/>
    <m/>
    <m/>
    <m/>
    <x v="3"/>
    <s v="US"/>
    <x v="206"/>
    <n v="2381.009799288795"/>
  </r>
  <r>
    <s v="Incremental"/>
    <s v="Media"/>
    <m/>
    <m/>
    <m/>
    <m/>
    <x v="3"/>
    <s v="US"/>
    <x v="207"/>
    <n v="2381.009799288795"/>
  </r>
  <r>
    <s v="Incremental"/>
    <s v="Media"/>
    <m/>
    <m/>
    <m/>
    <m/>
    <x v="3"/>
    <s v="US"/>
    <x v="208"/>
    <n v="2381.009799288795"/>
  </r>
  <r>
    <s v="Incremental"/>
    <s v="Media"/>
    <m/>
    <m/>
    <m/>
    <m/>
    <x v="3"/>
    <s v="US"/>
    <x v="209"/>
    <n v="2381.009799288795"/>
  </r>
  <r>
    <s v="Incremental"/>
    <s v="Media"/>
    <m/>
    <m/>
    <m/>
    <m/>
    <x v="3"/>
    <s v="US"/>
    <x v="210"/>
    <n v="2381.009799288795"/>
  </r>
  <r>
    <s v="Incremental"/>
    <s v="Media"/>
    <m/>
    <m/>
    <m/>
    <m/>
    <x v="3"/>
    <s v="US"/>
    <x v="211"/>
    <n v="2381.009799288795"/>
  </r>
  <r>
    <s v="Incremental"/>
    <s v="Media"/>
    <m/>
    <m/>
    <m/>
    <m/>
    <x v="3"/>
    <s v="US"/>
    <x v="212"/>
    <n v="2381.009799288795"/>
  </r>
  <r>
    <s v="Incremental"/>
    <s v="Media"/>
    <m/>
    <m/>
    <m/>
    <m/>
    <x v="3"/>
    <s v="US"/>
    <x v="213"/>
    <n v="2381.009799288795"/>
  </r>
  <r>
    <s v="Incremental"/>
    <s v="Media"/>
    <m/>
    <m/>
    <m/>
    <m/>
    <x v="3"/>
    <s v="US"/>
    <x v="214"/>
    <n v="2381.009799288795"/>
  </r>
  <r>
    <s v="Incremental"/>
    <s v="Media"/>
    <m/>
    <m/>
    <m/>
    <m/>
    <x v="3"/>
    <s v="US"/>
    <x v="215"/>
    <n v="2381.009799288795"/>
  </r>
  <r>
    <s v="Incremental"/>
    <s v="Media"/>
    <m/>
    <m/>
    <m/>
    <m/>
    <x v="3"/>
    <s v="US"/>
    <x v="216"/>
    <n v="2381.009799288795"/>
  </r>
  <r>
    <s v="Incremental"/>
    <s v="Media"/>
    <m/>
    <m/>
    <m/>
    <m/>
    <x v="3"/>
    <s v="US"/>
    <x v="217"/>
    <n v="2381.009799288795"/>
  </r>
  <r>
    <s v="Incremental"/>
    <s v="Media"/>
    <m/>
    <m/>
    <m/>
    <m/>
    <x v="3"/>
    <s v="US"/>
    <x v="218"/>
    <n v="2381.009799288795"/>
  </r>
  <r>
    <s v="Incremental"/>
    <s v="Media"/>
    <m/>
    <m/>
    <m/>
    <m/>
    <x v="3"/>
    <s v="US"/>
    <x v="219"/>
    <n v="2381.009799288795"/>
  </r>
  <r>
    <s v="Incremental"/>
    <s v="Media"/>
    <m/>
    <m/>
    <m/>
    <m/>
    <x v="3"/>
    <s v="US"/>
    <x v="220"/>
    <n v="2381.009799288795"/>
  </r>
  <r>
    <s v="Incremental"/>
    <s v="Media"/>
    <m/>
    <m/>
    <m/>
    <m/>
    <x v="3"/>
    <s v="US"/>
    <x v="221"/>
    <n v="2381.009799288795"/>
  </r>
  <r>
    <s v="Incremental"/>
    <s v="Media"/>
    <m/>
    <m/>
    <m/>
    <m/>
    <x v="3"/>
    <s v="US"/>
    <x v="222"/>
    <n v="2381.009799288795"/>
  </r>
  <r>
    <s v="Incremental"/>
    <s v="Media"/>
    <m/>
    <m/>
    <m/>
    <m/>
    <x v="3"/>
    <s v="US"/>
    <x v="223"/>
    <n v="2381.009799288795"/>
  </r>
  <r>
    <s v="Incremental"/>
    <s v="Media"/>
    <m/>
    <m/>
    <m/>
    <m/>
    <x v="3"/>
    <s v="US"/>
    <x v="224"/>
    <n v="2381.009799288795"/>
  </r>
  <r>
    <s v="Incremental"/>
    <s v="Media"/>
    <m/>
    <m/>
    <m/>
    <m/>
    <x v="3"/>
    <s v="US"/>
    <x v="225"/>
    <n v="2381.009799288795"/>
  </r>
  <r>
    <s v="Incremental"/>
    <s v="Media"/>
    <m/>
    <m/>
    <m/>
    <m/>
    <x v="3"/>
    <s v="US"/>
    <x v="226"/>
    <n v="2381.009799288795"/>
  </r>
  <r>
    <s v="Incremental"/>
    <s v="Media"/>
    <m/>
    <m/>
    <m/>
    <m/>
    <x v="3"/>
    <s v="US"/>
    <x v="227"/>
    <n v="2381.009799288795"/>
  </r>
  <r>
    <s v="Incremental"/>
    <s v="Media"/>
    <m/>
    <m/>
    <m/>
    <m/>
    <x v="3"/>
    <s v="US"/>
    <x v="228"/>
    <n v="2381.009799288795"/>
  </r>
  <r>
    <s v="Incremental"/>
    <s v="Media"/>
    <m/>
    <m/>
    <m/>
    <m/>
    <x v="3"/>
    <s v="US"/>
    <x v="229"/>
    <n v="2381.009799288795"/>
  </r>
  <r>
    <s v="Incremental"/>
    <s v="Media"/>
    <m/>
    <m/>
    <m/>
    <m/>
    <x v="3"/>
    <s v="US"/>
    <x v="230"/>
    <n v="2381.009799288795"/>
  </r>
  <r>
    <s v="Incremental"/>
    <s v="Media"/>
    <m/>
    <m/>
    <m/>
    <m/>
    <x v="3"/>
    <s v="US"/>
    <x v="231"/>
    <n v="2381.009799288795"/>
  </r>
  <r>
    <s v="Incremental"/>
    <s v="Media"/>
    <m/>
    <m/>
    <m/>
    <m/>
    <x v="3"/>
    <s v="US"/>
    <x v="232"/>
    <n v="2381.009799288795"/>
  </r>
  <r>
    <s v="Incremental"/>
    <s v="Media"/>
    <m/>
    <m/>
    <m/>
    <m/>
    <x v="3"/>
    <s v="US"/>
    <x v="233"/>
    <n v="2381.009799288795"/>
  </r>
  <r>
    <s v="Incremental"/>
    <s v="Media"/>
    <m/>
    <m/>
    <m/>
    <m/>
    <x v="3"/>
    <s v="US"/>
    <x v="234"/>
    <n v="2381.009799288795"/>
  </r>
  <r>
    <s v="Incremental"/>
    <s v="Media"/>
    <m/>
    <m/>
    <m/>
    <m/>
    <x v="3"/>
    <s v="US"/>
    <x v="235"/>
    <n v="2381.009799288795"/>
  </r>
  <r>
    <s v="Incremental"/>
    <s v="Media"/>
    <m/>
    <m/>
    <m/>
    <m/>
    <x v="3"/>
    <s v="US"/>
    <x v="236"/>
    <n v="2381.009799288795"/>
  </r>
  <r>
    <s v="Incremental"/>
    <s v="Media"/>
    <m/>
    <m/>
    <m/>
    <m/>
    <x v="3"/>
    <s v="US"/>
    <x v="237"/>
    <n v="2381.009799288795"/>
  </r>
  <r>
    <s v="Incremental"/>
    <s v="Media"/>
    <m/>
    <m/>
    <m/>
    <m/>
    <x v="3"/>
    <s v="US"/>
    <x v="238"/>
    <n v="2381.009799288795"/>
  </r>
  <r>
    <s v="Incremental"/>
    <s v="Media"/>
    <m/>
    <m/>
    <m/>
    <m/>
    <x v="3"/>
    <s v="US"/>
    <x v="239"/>
    <n v="2381.009799288795"/>
  </r>
  <r>
    <s v="Incremental"/>
    <s v="Media"/>
    <m/>
    <m/>
    <m/>
    <m/>
    <x v="3"/>
    <s v="US"/>
    <x v="240"/>
    <n v="2381.009799288795"/>
  </r>
  <r>
    <s v="Incremental"/>
    <s v="Media"/>
    <m/>
    <m/>
    <m/>
    <m/>
    <x v="3"/>
    <s v="US"/>
    <x v="241"/>
    <n v="2381.009799288795"/>
  </r>
  <r>
    <s v="Incremental"/>
    <s v="Media"/>
    <m/>
    <m/>
    <m/>
    <m/>
    <x v="3"/>
    <s v="US"/>
    <x v="242"/>
    <n v="2381.009799288795"/>
  </r>
  <r>
    <s v="Incremental"/>
    <s v="Media"/>
    <m/>
    <m/>
    <m/>
    <m/>
    <x v="3"/>
    <s v="US"/>
    <x v="243"/>
    <n v="2381.009799288795"/>
  </r>
  <r>
    <s v="Incremental"/>
    <s v="Media"/>
    <m/>
    <m/>
    <m/>
    <m/>
    <x v="3"/>
    <s v="US"/>
    <x v="244"/>
    <n v="2381.009799288795"/>
  </r>
  <r>
    <s v="Incremental"/>
    <s v="Media"/>
    <m/>
    <m/>
    <m/>
    <m/>
    <x v="3"/>
    <s v="US"/>
    <x v="245"/>
    <n v="2381.009799288795"/>
  </r>
  <r>
    <s v="Incremental"/>
    <s v="Media"/>
    <m/>
    <m/>
    <m/>
    <m/>
    <x v="3"/>
    <s v="US"/>
    <x v="246"/>
    <n v="2381.009799288795"/>
  </r>
  <r>
    <s v="Incremental"/>
    <s v="Media"/>
    <m/>
    <m/>
    <m/>
    <m/>
    <x v="3"/>
    <s v="US"/>
    <x v="247"/>
    <n v="2381.009799288795"/>
  </r>
  <r>
    <s v="Incremental"/>
    <s v="Media"/>
    <m/>
    <m/>
    <m/>
    <m/>
    <x v="3"/>
    <s v="US"/>
    <x v="248"/>
    <n v="2381.009799288795"/>
  </r>
  <r>
    <s v="Incremental"/>
    <s v="Media"/>
    <m/>
    <m/>
    <m/>
    <m/>
    <x v="3"/>
    <s v="US"/>
    <x v="249"/>
    <n v="2381.009799288795"/>
  </r>
  <r>
    <s v="Incremental"/>
    <s v="Media"/>
    <m/>
    <m/>
    <m/>
    <m/>
    <x v="3"/>
    <s v="US"/>
    <x v="250"/>
    <n v="2381.009799288795"/>
  </r>
  <r>
    <s v="Incremental"/>
    <s v="Media"/>
    <m/>
    <m/>
    <m/>
    <m/>
    <x v="3"/>
    <s v="US"/>
    <x v="251"/>
    <n v="2381.009799288795"/>
  </r>
  <r>
    <s v="Incremental"/>
    <s v="Media"/>
    <m/>
    <m/>
    <m/>
    <m/>
    <x v="3"/>
    <s v="US"/>
    <x v="252"/>
    <n v="2381.009799288795"/>
  </r>
  <r>
    <s v="Incremental"/>
    <s v="Media"/>
    <m/>
    <m/>
    <m/>
    <m/>
    <x v="3"/>
    <s v="US"/>
    <x v="253"/>
    <n v="2381.009799288795"/>
  </r>
  <r>
    <s v="Incremental"/>
    <s v="Media"/>
    <m/>
    <m/>
    <m/>
    <m/>
    <x v="3"/>
    <s v="US"/>
    <x v="254"/>
    <n v="2381.0097992125752"/>
  </r>
  <r>
    <s v="Incremental"/>
    <s v="Media"/>
    <m/>
    <m/>
    <m/>
    <m/>
    <x v="3"/>
    <s v="US"/>
    <x v="255"/>
    <n v="2284.346878492282"/>
  </r>
  <r>
    <s v="Incremental"/>
    <s v="Media"/>
    <m/>
    <m/>
    <m/>
    <m/>
    <x v="3"/>
    <s v="US"/>
    <x v="256"/>
    <n v="2316.8706755440189"/>
  </r>
  <r>
    <s v="Incremental"/>
    <s v="Media"/>
    <m/>
    <m/>
    <m/>
    <m/>
    <x v="3"/>
    <s v="US"/>
    <x v="257"/>
    <n v="2218.4336255523158"/>
  </r>
  <r>
    <s v="Incremental"/>
    <s v="Media"/>
    <m/>
    <m/>
    <m/>
    <m/>
    <x v="3"/>
    <s v="US"/>
    <x v="258"/>
    <n v="1947.704964550634"/>
  </r>
  <r>
    <s v="Incremental"/>
    <s v="Media"/>
    <m/>
    <m/>
    <m/>
    <m/>
    <x v="3"/>
    <s v="US"/>
    <x v="259"/>
    <n v="1947.704964550634"/>
  </r>
  <r>
    <s v="Incremental"/>
    <s v="Media"/>
    <m/>
    <m/>
    <m/>
    <m/>
    <x v="3"/>
    <s v="US"/>
    <x v="260"/>
    <n v="1627.691672656146"/>
  </r>
  <r>
    <s v="Incremental"/>
    <s v="Media"/>
    <m/>
    <m/>
    <m/>
    <m/>
    <x v="3"/>
    <s v="US"/>
    <x v="261"/>
    <n v="841.18950060289046"/>
  </r>
  <r>
    <s v="Incremental"/>
    <s v="Media"/>
    <m/>
    <m/>
    <m/>
    <m/>
    <x v="3"/>
    <s v="US"/>
    <x v="262"/>
    <n v="0"/>
  </r>
  <r>
    <s v="Incremental"/>
    <s v="Media"/>
    <m/>
    <m/>
    <m/>
    <m/>
    <x v="3"/>
    <s v="US"/>
    <x v="263"/>
    <n v="417.58292202607367"/>
  </r>
  <r>
    <s v="Incremental"/>
    <s v="Media"/>
    <m/>
    <m/>
    <m/>
    <m/>
    <x v="3"/>
    <s v="US"/>
    <x v="264"/>
    <n v="1331.4921550582451"/>
  </r>
  <r>
    <s v="Incremental"/>
    <s v="Media"/>
    <m/>
    <m/>
    <m/>
    <m/>
    <x v="3"/>
    <s v="US"/>
    <x v="265"/>
    <n v="1947.704964550634"/>
  </r>
  <r>
    <s v="Incremental"/>
    <s v="Media"/>
    <m/>
    <m/>
    <m/>
    <m/>
    <x v="3"/>
    <s v="US"/>
    <x v="266"/>
    <n v="2140.1619169785299"/>
  </r>
  <r>
    <s v="Incremental"/>
    <s v="Media"/>
    <m/>
    <m/>
    <m/>
    <m/>
    <x v="3"/>
    <s v="US"/>
    <x v="267"/>
    <n v="2329.8860615785979"/>
  </r>
  <r>
    <s v="Incremental"/>
    <s v="Media"/>
    <m/>
    <m/>
    <m/>
    <m/>
    <x v="3"/>
    <s v="US"/>
    <x v="268"/>
    <n v="2368.333416752796"/>
  </r>
  <r>
    <s v="Incremental"/>
    <s v="Media"/>
    <m/>
    <m/>
    <m/>
    <m/>
    <x v="3"/>
    <s v="US"/>
    <x v="269"/>
    <n v="2378.057628586721"/>
  </r>
  <r>
    <s v="Incremental"/>
    <s v="Media"/>
    <m/>
    <m/>
    <m/>
    <m/>
    <x v="3"/>
    <s v="US"/>
    <x v="270"/>
    <n v="2378.6305641110262"/>
  </r>
  <r>
    <s v="Incremental"/>
    <s v="Media"/>
    <m/>
    <m/>
    <m/>
    <m/>
    <x v="3"/>
    <s v="US"/>
    <x v="271"/>
    <n v="2380.6664665996282"/>
  </r>
  <r>
    <s v="Incremental"/>
    <s v="Media"/>
    <m/>
    <m/>
    <m/>
    <m/>
    <x v="3"/>
    <s v="US"/>
    <x v="272"/>
    <n v="2380.6248504760388"/>
  </r>
  <r>
    <s v="Incremental"/>
    <s v="Media"/>
    <m/>
    <m/>
    <m/>
    <m/>
    <x v="3"/>
    <s v="US"/>
    <x v="273"/>
    <n v="2380.8875881355079"/>
  </r>
  <r>
    <s v="Incremental"/>
    <s v="Media"/>
    <m/>
    <m/>
    <m/>
    <m/>
    <x v="4"/>
    <s v="US"/>
    <x v="0"/>
    <n v="8954.9988059726493"/>
  </r>
  <r>
    <s v="Incremental"/>
    <s v="Media"/>
    <m/>
    <m/>
    <m/>
    <m/>
    <x v="4"/>
    <s v="US"/>
    <x v="1"/>
    <n v="8954.9988059726511"/>
  </r>
  <r>
    <s v="Incremental"/>
    <s v="Media"/>
    <m/>
    <m/>
    <m/>
    <m/>
    <x v="4"/>
    <s v="US"/>
    <x v="2"/>
    <n v="8954.9988059726511"/>
  </r>
  <r>
    <s v="Incremental"/>
    <s v="Media"/>
    <m/>
    <m/>
    <m/>
    <m/>
    <x v="4"/>
    <s v="US"/>
    <x v="3"/>
    <n v="8954.9988059726511"/>
  </r>
  <r>
    <s v="Incremental"/>
    <s v="Media"/>
    <m/>
    <m/>
    <m/>
    <m/>
    <x v="4"/>
    <s v="US"/>
    <x v="4"/>
    <n v="8954.9988059726511"/>
  </r>
  <r>
    <s v="Incremental"/>
    <s v="Media"/>
    <m/>
    <m/>
    <m/>
    <m/>
    <x v="4"/>
    <s v="US"/>
    <x v="5"/>
    <n v="8954.9988059726511"/>
  </r>
  <r>
    <s v="Incremental"/>
    <s v="Media"/>
    <m/>
    <m/>
    <m/>
    <m/>
    <x v="4"/>
    <s v="US"/>
    <x v="6"/>
    <n v="8954.9988059726511"/>
  </r>
  <r>
    <s v="Incremental"/>
    <s v="Media"/>
    <m/>
    <m/>
    <m/>
    <m/>
    <x v="4"/>
    <s v="US"/>
    <x v="7"/>
    <n v="8954.9988059726511"/>
  </r>
  <r>
    <s v="Incremental"/>
    <s v="Media"/>
    <m/>
    <m/>
    <m/>
    <m/>
    <x v="4"/>
    <s v="US"/>
    <x v="8"/>
    <n v="8954.9988059726511"/>
  </r>
  <r>
    <s v="Incremental"/>
    <s v="Media"/>
    <m/>
    <m/>
    <m/>
    <m/>
    <x v="4"/>
    <s v="US"/>
    <x v="9"/>
    <n v="8954.9988059726511"/>
  </r>
  <r>
    <s v="Incremental"/>
    <s v="Media"/>
    <m/>
    <m/>
    <m/>
    <m/>
    <x v="4"/>
    <s v="US"/>
    <x v="10"/>
    <n v="8954.9988059726511"/>
  </r>
  <r>
    <s v="Incremental"/>
    <s v="Media"/>
    <m/>
    <m/>
    <m/>
    <m/>
    <x v="4"/>
    <s v="US"/>
    <x v="11"/>
    <n v="8954.9988059726511"/>
  </r>
  <r>
    <s v="Incremental"/>
    <s v="Media"/>
    <m/>
    <m/>
    <m/>
    <m/>
    <x v="4"/>
    <s v="US"/>
    <x v="12"/>
    <n v="8954.9988059726511"/>
  </r>
  <r>
    <s v="Incremental"/>
    <s v="Media"/>
    <m/>
    <m/>
    <m/>
    <m/>
    <x v="4"/>
    <s v="US"/>
    <x v="13"/>
    <n v="8954.9988059726511"/>
  </r>
  <r>
    <s v="Incremental"/>
    <s v="Media"/>
    <m/>
    <m/>
    <m/>
    <m/>
    <x v="4"/>
    <s v="US"/>
    <x v="14"/>
    <n v="8954.9988059726511"/>
  </r>
  <r>
    <s v="Incremental"/>
    <s v="Media"/>
    <m/>
    <m/>
    <m/>
    <m/>
    <x v="4"/>
    <s v="US"/>
    <x v="15"/>
    <n v="8954.9988059726511"/>
  </r>
  <r>
    <s v="Incremental"/>
    <s v="Media"/>
    <m/>
    <m/>
    <m/>
    <m/>
    <x v="4"/>
    <s v="US"/>
    <x v="16"/>
    <n v="8954.9988059726511"/>
  </r>
  <r>
    <s v="Incremental"/>
    <s v="Media"/>
    <m/>
    <m/>
    <m/>
    <m/>
    <x v="4"/>
    <s v="US"/>
    <x v="17"/>
    <n v="8954.9988059726511"/>
  </r>
  <r>
    <s v="Incremental"/>
    <s v="Media"/>
    <m/>
    <m/>
    <m/>
    <m/>
    <x v="4"/>
    <s v="US"/>
    <x v="18"/>
    <n v="8954.9988059726511"/>
  </r>
  <r>
    <s v="Incremental"/>
    <s v="Media"/>
    <m/>
    <m/>
    <m/>
    <m/>
    <x v="4"/>
    <s v="US"/>
    <x v="19"/>
    <n v="8954.9988059726511"/>
  </r>
  <r>
    <s v="Incremental"/>
    <s v="Media"/>
    <m/>
    <m/>
    <m/>
    <m/>
    <x v="4"/>
    <s v="US"/>
    <x v="20"/>
    <n v="8954.9988059726511"/>
  </r>
  <r>
    <s v="Incremental"/>
    <s v="Media"/>
    <m/>
    <m/>
    <m/>
    <m/>
    <x v="4"/>
    <s v="US"/>
    <x v="21"/>
    <n v="8954.9988059726511"/>
  </r>
  <r>
    <s v="Incremental"/>
    <s v="Media"/>
    <m/>
    <m/>
    <m/>
    <m/>
    <x v="4"/>
    <s v="US"/>
    <x v="22"/>
    <n v="8954.9988059726511"/>
  </r>
  <r>
    <s v="Incremental"/>
    <s v="Media"/>
    <m/>
    <m/>
    <m/>
    <m/>
    <x v="4"/>
    <s v="US"/>
    <x v="23"/>
    <n v="8954.9988059726511"/>
  </r>
  <r>
    <s v="Incremental"/>
    <s v="Media"/>
    <m/>
    <m/>
    <m/>
    <m/>
    <x v="4"/>
    <s v="US"/>
    <x v="24"/>
    <n v="8954.9988059726511"/>
  </r>
  <r>
    <s v="Incremental"/>
    <s v="Media"/>
    <m/>
    <m/>
    <m/>
    <m/>
    <x v="4"/>
    <s v="US"/>
    <x v="25"/>
    <n v="8954.9988059726511"/>
  </r>
  <r>
    <s v="Incremental"/>
    <s v="Media"/>
    <m/>
    <m/>
    <m/>
    <m/>
    <x v="4"/>
    <s v="US"/>
    <x v="26"/>
    <n v="8954.9988059726511"/>
  </r>
  <r>
    <s v="Incremental"/>
    <s v="Media"/>
    <m/>
    <m/>
    <m/>
    <m/>
    <x v="4"/>
    <s v="US"/>
    <x v="27"/>
    <n v="8954.9988059726511"/>
  </r>
  <r>
    <s v="Incremental"/>
    <s v="Media"/>
    <m/>
    <m/>
    <m/>
    <m/>
    <x v="4"/>
    <s v="US"/>
    <x v="28"/>
    <n v="8954.9988059726511"/>
  </r>
  <r>
    <s v="Incremental"/>
    <s v="Media"/>
    <m/>
    <m/>
    <m/>
    <m/>
    <x v="4"/>
    <s v="US"/>
    <x v="29"/>
    <n v="8954.9988059726511"/>
  </r>
  <r>
    <s v="Incremental"/>
    <s v="Media"/>
    <m/>
    <m/>
    <m/>
    <m/>
    <x v="4"/>
    <s v="US"/>
    <x v="30"/>
    <n v="8954.9988059726511"/>
  </r>
  <r>
    <s v="Incremental"/>
    <s v="Media"/>
    <m/>
    <m/>
    <m/>
    <m/>
    <x v="4"/>
    <s v="US"/>
    <x v="31"/>
    <n v="8954.9988059726511"/>
  </r>
  <r>
    <s v="Incremental"/>
    <s v="Media"/>
    <m/>
    <m/>
    <m/>
    <m/>
    <x v="4"/>
    <s v="US"/>
    <x v="32"/>
    <n v="8954.9988059726511"/>
  </r>
  <r>
    <s v="Incremental"/>
    <s v="Media"/>
    <m/>
    <m/>
    <m/>
    <m/>
    <x v="4"/>
    <s v="US"/>
    <x v="33"/>
    <n v="8954.9988059726511"/>
  </r>
  <r>
    <s v="Incremental"/>
    <s v="Media"/>
    <m/>
    <m/>
    <m/>
    <m/>
    <x v="4"/>
    <s v="US"/>
    <x v="34"/>
    <n v="8954.9988059726511"/>
  </r>
  <r>
    <s v="Incremental"/>
    <s v="Media"/>
    <m/>
    <m/>
    <m/>
    <m/>
    <x v="4"/>
    <s v="US"/>
    <x v="35"/>
    <n v="8954.9988059726511"/>
  </r>
  <r>
    <s v="Incremental"/>
    <s v="Media"/>
    <m/>
    <m/>
    <m/>
    <m/>
    <x v="4"/>
    <s v="US"/>
    <x v="36"/>
    <n v="8954.9988059726511"/>
  </r>
  <r>
    <s v="Incremental"/>
    <s v="Media"/>
    <m/>
    <m/>
    <m/>
    <m/>
    <x v="4"/>
    <s v="US"/>
    <x v="37"/>
    <n v="8954.9988059726511"/>
  </r>
  <r>
    <s v="Incremental"/>
    <s v="Media"/>
    <m/>
    <m/>
    <m/>
    <m/>
    <x v="4"/>
    <s v="US"/>
    <x v="38"/>
    <n v="8954.9988059726511"/>
  </r>
  <r>
    <s v="Incremental"/>
    <s v="Media"/>
    <m/>
    <m/>
    <m/>
    <m/>
    <x v="4"/>
    <s v="US"/>
    <x v="39"/>
    <n v="8954.9988059726511"/>
  </r>
  <r>
    <s v="Incremental"/>
    <s v="Media"/>
    <m/>
    <m/>
    <m/>
    <m/>
    <x v="4"/>
    <s v="US"/>
    <x v="40"/>
    <n v="8954.9988059726511"/>
  </r>
  <r>
    <s v="Incremental"/>
    <s v="Media"/>
    <m/>
    <m/>
    <m/>
    <m/>
    <x v="4"/>
    <s v="US"/>
    <x v="41"/>
    <n v="8954.998805119998"/>
  </r>
  <r>
    <s v="Incremental"/>
    <s v="Media"/>
    <m/>
    <m/>
    <m/>
    <m/>
    <x v="4"/>
    <s v="US"/>
    <x v="42"/>
    <n v="8954.9987677451008"/>
  </r>
  <r>
    <s v="Incremental"/>
    <s v="Media"/>
    <m/>
    <m/>
    <m/>
    <m/>
    <x v="4"/>
    <s v="US"/>
    <x v="43"/>
    <n v="8954.9988059726511"/>
  </r>
  <r>
    <s v="Incremental"/>
    <s v="Media"/>
    <m/>
    <m/>
    <m/>
    <m/>
    <x v="4"/>
    <s v="US"/>
    <x v="44"/>
    <n v="8954.9988059726511"/>
  </r>
  <r>
    <s v="Incremental"/>
    <s v="Media"/>
    <m/>
    <m/>
    <m/>
    <m/>
    <x v="4"/>
    <s v="US"/>
    <x v="45"/>
    <n v="8954.9988059726511"/>
  </r>
  <r>
    <s v="Incremental"/>
    <s v="Media"/>
    <m/>
    <m/>
    <m/>
    <m/>
    <x v="4"/>
    <s v="US"/>
    <x v="46"/>
    <n v="8954.9988059726511"/>
  </r>
  <r>
    <s v="Incremental"/>
    <s v="Media"/>
    <m/>
    <m/>
    <m/>
    <m/>
    <x v="4"/>
    <s v="US"/>
    <x v="47"/>
    <n v="8954.9988059726511"/>
  </r>
  <r>
    <s v="Incremental"/>
    <s v="Media"/>
    <m/>
    <m/>
    <m/>
    <m/>
    <x v="4"/>
    <s v="US"/>
    <x v="48"/>
    <n v="8954.9988059726511"/>
  </r>
  <r>
    <s v="Incremental"/>
    <s v="Media"/>
    <m/>
    <m/>
    <m/>
    <m/>
    <x v="4"/>
    <s v="US"/>
    <x v="49"/>
    <n v="8954.9988059726511"/>
  </r>
  <r>
    <s v="Incremental"/>
    <s v="Media"/>
    <m/>
    <m/>
    <m/>
    <m/>
    <x v="4"/>
    <s v="US"/>
    <x v="50"/>
    <n v="8954.9988059726511"/>
  </r>
  <r>
    <s v="Incremental"/>
    <s v="Media"/>
    <m/>
    <m/>
    <m/>
    <m/>
    <x v="4"/>
    <s v="US"/>
    <x v="51"/>
    <n v="8954.9988059726511"/>
  </r>
  <r>
    <s v="Incremental"/>
    <s v="Media"/>
    <m/>
    <m/>
    <m/>
    <m/>
    <x v="4"/>
    <s v="US"/>
    <x v="52"/>
    <n v="8954.9988059726511"/>
  </r>
  <r>
    <s v="Incremental"/>
    <s v="Media"/>
    <m/>
    <m/>
    <m/>
    <m/>
    <x v="4"/>
    <s v="US"/>
    <x v="53"/>
    <n v="8954.9988059726511"/>
  </r>
  <r>
    <s v="Incremental"/>
    <s v="Media"/>
    <m/>
    <m/>
    <m/>
    <m/>
    <x v="4"/>
    <s v="US"/>
    <x v="54"/>
    <n v="8954.9988059726511"/>
  </r>
  <r>
    <s v="Incremental"/>
    <s v="Media"/>
    <m/>
    <m/>
    <m/>
    <m/>
    <x v="4"/>
    <s v="US"/>
    <x v="55"/>
    <n v="8954.9988059726511"/>
  </r>
  <r>
    <s v="Incremental"/>
    <s v="Media"/>
    <m/>
    <m/>
    <m/>
    <m/>
    <x v="4"/>
    <s v="US"/>
    <x v="56"/>
    <n v="8954.9988059726511"/>
  </r>
  <r>
    <s v="Incremental"/>
    <s v="Media"/>
    <m/>
    <m/>
    <m/>
    <m/>
    <x v="4"/>
    <s v="US"/>
    <x v="57"/>
    <n v="8954.9988059726511"/>
  </r>
  <r>
    <s v="Incremental"/>
    <s v="Media"/>
    <m/>
    <m/>
    <m/>
    <m/>
    <x v="4"/>
    <s v="US"/>
    <x v="58"/>
    <n v="8954.9988059726511"/>
  </r>
  <r>
    <s v="Incremental"/>
    <s v="Media"/>
    <m/>
    <m/>
    <m/>
    <m/>
    <x v="4"/>
    <s v="US"/>
    <x v="59"/>
    <n v="8954.9988059726511"/>
  </r>
  <r>
    <s v="Incremental"/>
    <s v="Media"/>
    <m/>
    <m/>
    <m/>
    <m/>
    <x v="4"/>
    <s v="US"/>
    <x v="60"/>
    <n v="8954.9988059726511"/>
  </r>
  <r>
    <s v="Incremental"/>
    <s v="Media"/>
    <m/>
    <m/>
    <m/>
    <m/>
    <x v="4"/>
    <s v="US"/>
    <x v="61"/>
    <n v="8954.9988059726511"/>
  </r>
  <r>
    <s v="Incremental"/>
    <s v="Media"/>
    <m/>
    <m/>
    <m/>
    <m/>
    <x v="4"/>
    <s v="US"/>
    <x v="62"/>
    <n v="8954.9988059726511"/>
  </r>
  <r>
    <s v="Incremental"/>
    <s v="Media"/>
    <m/>
    <m/>
    <m/>
    <m/>
    <x v="4"/>
    <s v="US"/>
    <x v="63"/>
    <n v="8954.9988059726511"/>
  </r>
  <r>
    <s v="Incremental"/>
    <s v="Media"/>
    <m/>
    <m/>
    <m/>
    <m/>
    <x v="4"/>
    <s v="US"/>
    <x v="64"/>
    <n v="8954.9988059726511"/>
  </r>
  <r>
    <s v="Incremental"/>
    <s v="Media"/>
    <m/>
    <m/>
    <m/>
    <m/>
    <x v="4"/>
    <s v="US"/>
    <x v="65"/>
    <n v="8954.9988059726511"/>
  </r>
  <r>
    <s v="Incremental"/>
    <s v="Media"/>
    <m/>
    <m/>
    <m/>
    <m/>
    <x v="4"/>
    <s v="US"/>
    <x v="66"/>
    <n v="8954.9988059726511"/>
  </r>
  <r>
    <s v="Incremental"/>
    <s v="Media"/>
    <m/>
    <m/>
    <m/>
    <m/>
    <x v="4"/>
    <s v="US"/>
    <x v="67"/>
    <n v="8954.9988059726511"/>
  </r>
  <r>
    <s v="Incremental"/>
    <s v="Media"/>
    <m/>
    <m/>
    <m/>
    <m/>
    <x v="4"/>
    <s v="US"/>
    <x v="68"/>
    <n v="8954.9988059726511"/>
  </r>
  <r>
    <s v="Incremental"/>
    <s v="Media"/>
    <m/>
    <m/>
    <m/>
    <m/>
    <x v="4"/>
    <s v="US"/>
    <x v="69"/>
    <n v="8954.9988059726511"/>
  </r>
  <r>
    <s v="Incremental"/>
    <s v="Media"/>
    <m/>
    <m/>
    <m/>
    <m/>
    <x v="4"/>
    <s v="US"/>
    <x v="70"/>
    <n v="8954.9988059726511"/>
  </r>
  <r>
    <s v="Incremental"/>
    <s v="Media"/>
    <m/>
    <m/>
    <m/>
    <m/>
    <x v="4"/>
    <s v="US"/>
    <x v="71"/>
    <n v="8954.9988059726511"/>
  </r>
  <r>
    <s v="Incremental"/>
    <s v="Media"/>
    <m/>
    <m/>
    <m/>
    <m/>
    <x v="4"/>
    <s v="US"/>
    <x v="72"/>
    <n v="8954.9988059726511"/>
  </r>
  <r>
    <s v="Incremental"/>
    <s v="Media"/>
    <m/>
    <m/>
    <m/>
    <m/>
    <x v="4"/>
    <s v="US"/>
    <x v="73"/>
    <n v="8954.9988059726511"/>
  </r>
  <r>
    <s v="Incremental"/>
    <s v="Media"/>
    <m/>
    <m/>
    <m/>
    <m/>
    <x v="4"/>
    <s v="US"/>
    <x v="74"/>
    <n v="8954.9988059726511"/>
  </r>
  <r>
    <s v="Incremental"/>
    <s v="Media"/>
    <m/>
    <m/>
    <m/>
    <m/>
    <x v="4"/>
    <s v="US"/>
    <x v="75"/>
    <n v="8954.9988059726511"/>
  </r>
  <r>
    <s v="Incremental"/>
    <s v="Media"/>
    <m/>
    <m/>
    <m/>
    <m/>
    <x v="4"/>
    <s v="US"/>
    <x v="76"/>
    <n v="8954.9988059726511"/>
  </r>
  <r>
    <s v="Incremental"/>
    <s v="Media"/>
    <m/>
    <m/>
    <m/>
    <m/>
    <x v="4"/>
    <s v="US"/>
    <x v="77"/>
    <n v="8954.9988059726511"/>
  </r>
  <r>
    <s v="Incremental"/>
    <s v="Media"/>
    <m/>
    <m/>
    <m/>
    <m/>
    <x v="4"/>
    <s v="US"/>
    <x v="78"/>
    <n v="8954.9988059726511"/>
  </r>
  <r>
    <s v="Incremental"/>
    <s v="Media"/>
    <m/>
    <m/>
    <m/>
    <m/>
    <x v="4"/>
    <s v="US"/>
    <x v="79"/>
    <n v="8954.9988059726511"/>
  </r>
  <r>
    <s v="Incremental"/>
    <s v="Media"/>
    <m/>
    <m/>
    <m/>
    <m/>
    <x v="4"/>
    <s v="US"/>
    <x v="80"/>
    <n v="8954.9988059726511"/>
  </r>
  <r>
    <s v="Incremental"/>
    <s v="Media"/>
    <m/>
    <m/>
    <m/>
    <m/>
    <x v="4"/>
    <s v="US"/>
    <x v="81"/>
    <n v="8954.9988059726511"/>
  </r>
  <r>
    <s v="Incremental"/>
    <s v="Media"/>
    <m/>
    <m/>
    <m/>
    <m/>
    <x v="4"/>
    <s v="US"/>
    <x v="82"/>
    <n v="8954.9988059726511"/>
  </r>
  <r>
    <s v="Incremental"/>
    <s v="Media"/>
    <m/>
    <m/>
    <m/>
    <m/>
    <x v="4"/>
    <s v="US"/>
    <x v="83"/>
    <n v="8954.9988059726511"/>
  </r>
  <r>
    <s v="Incremental"/>
    <s v="Media"/>
    <m/>
    <m/>
    <m/>
    <m/>
    <x v="4"/>
    <s v="US"/>
    <x v="84"/>
    <n v="8954.9988059726511"/>
  </r>
  <r>
    <s v="Incremental"/>
    <s v="Media"/>
    <m/>
    <m/>
    <m/>
    <m/>
    <x v="4"/>
    <s v="US"/>
    <x v="85"/>
    <n v="8954.9988059726511"/>
  </r>
  <r>
    <s v="Incremental"/>
    <s v="Media"/>
    <m/>
    <m/>
    <m/>
    <m/>
    <x v="4"/>
    <s v="US"/>
    <x v="86"/>
    <n v="8954.9988059726511"/>
  </r>
  <r>
    <s v="Incremental"/>
    <s v="Media"/>
    <m/>
    <m/>
    <m/>
    <m/>
    <x v="4"/>
    <s v="US"/>
    <x v="87"/>
    <n v="8954.9988059726511"/>
  </r>
  <r>
    <s v="Incremental"/>
    <s v="Media"/>
    <m/>
    <m/>
    <m/>
    <m/>
    <x v="4"/>
    <s v="US"/>
    <x v="88"/>
    <n v="8954.9988059726511"/>
  </r>
  <r>
    <s v="Incremental"/>
    <s v="Media"/>
    <m/>
    <m/>
    <m/>
    <m/>
    <x v="4"/>
    <s v="US"/>
    <x v="89"/>
    <n v="8954.9988059726511"/>
  </r>
  <r>
    <s v="Incremental"/>
    <s v="Media"/>
    <m/>
    <m/>
    <m/>
    <m/>
    <x v="4"/>
    <s v="US"/>
    <x v="90"/>
    <n v="8954.9988059726511"/>
  </r>
  <r>
    <s v="Incremental"/>
    <s v="Media"/>
    <m/>
    <m/>
    <m/>
    <m/>
    <x v="4"/>
    <s v="US"/>
    <x v="91"/>
    <n v="8954.9988059726511"/>
  </r>
  <r>
    <s v="Incremental"/>
    <s v="Media"/>
    <m/>
    <m/>
    <m/>
    <m/>
    <x v="4"/>
    <s v="US"/>
    <x v="92"/>
    <n v="8954.9988059726511"/>
  </r>
  <r>
    <s v="Incremental"/>
    <s v="Media"/>
    <m/>
    <m/>
    <m/>
    <m/>
    <x v="4"/>
    <s v="US"/>
    <x v="93"/>
    <n v="8954.9988059726511"/>
  </r>
  <r>
    <s v="Incremental"/>
    <s v="Media"/>
    <m/>
    <m/>
    <m/>
    <m/>
    <x v="4"/>
    <s v="US"/>
    <x v="94"/>
    <n v="8954.9988059726511"/>
  </r>
  <r>
    <s v="Incremental"/>
    <s v="Media"/>
    <m/>
    <m/>
    <m/>
    <m/>
    <x v="4"/>
    <s v="US"/>
    <x v="95"/>
    <n v="8954.9988059726511"/>
  </r>
  <r>
    <s v="Incremental"/>
    <s v="Media"/>
    <m/>
    <m/>
    <m/>
    <m/>
    <x v="4"/>
    <s v="US"/>
    <x v="96"/>
    <n v="8954.9988059726511"/>
  </r>
  <r>
    <s v="Incremental"/>
    <s v="Media"/>
    <m/>
    <m/>
    <m/>
    <m/>
    <x v="4"/>
    <s v="US"/>
    <x v="97"/>
    <n v="8954.9988059726511"/>
  </r>
  <r>
    <s v="Incremental"/>
    <s v="Media"/>
    <m/>
    <m/>
    <m/>
    <m/>
    <x v="4"/>
    <s v="US"/>
    <x v="98"/>
    <n v="8954.9988059726511"/>
  </r>
  <r>
    <s v="Incremental"/>
    <s v="Media"/>
    <m/>
    <m/>
    <m/>
    <m/>
    <x v="4"/>
    <s v="US"/>
    <x v="99"/>
    <n v="8954.9988059726511"/>
  </r>
  <r>
    <s v="Incremental"/>
    <s v="Media"/>
    <m/>
    <m/>
    <m/>
    <m/>
    <x v="4"/>
    <s v="US"/>
    <x v="100"/>
    <n v="8954.9988059726511"/>
  </r>
  <r>
    <s v="Incremental"/>
    <s v="Media"/>
    <m/>
    <m/>
    <m/>
    <m/>
    <x v="4"/>
    <s v="US"/>
    <x v="101"/>
    <n v="8954.9988059726511"/>
  </r>
  <r>
    <s v="Incremental"/>
    <s v="Media"/>
    <m/>
    <m/>
    <m/>
    <m/>
    <x v="4"/>
    <s v="US"/>
    <x v="102"/>
    <n v="8954.9988059726511"/>
  </r>
  <r>
    <s v="Incremental"/>
    <s v="Media"/>
    <m/>
    <m/>
    <m/>
    <m/>
    <x v="4"/>
    <s v="US"/>
    <x v="103"/>
    <n v="8954.9988059726511"/>
  </r>
  <r>
    <s v="Incremental"/>
    <s v="Media"/>
    <m/>
    <m/>
    <m/>
    <m/>
    <x v="4"/>
    <s v="US"/>
    <x v="104"/>
    <n v="8954.9988059726511"/>
  </r>
  <r>
    <s v="Incremental"/>
    <s v="Media"/>
    <m/>
    <m/>
    <m/>
    <m/>
    <x v="4"/>
    <s v="US"/>
    <x v="105"/>
    <n v="8954.9988059726511"/>
  </r>
  <r>
    <s v="Incremental"/>
    <s v="Media"/>
    <m/>
    <m/>
    <m/>
    <m/>
    <x v="4"/>
    <s v="US"/>
    <x v="106"/>
    <n v="8954.9988059726511"/>
  </r>
  <r>
    <s v="Incremental"/>
    <s v="Media"/>
    <m/>
    <m/>
    <m/>
    <m/>
    <x v="4"/>
    <s v="US"/>
    <x v="107"/>
    <n v="8954.9988059726511"/>
  </r>
  <r>
    <s v="Incremental"/>
    <s v="Media"/>
    <m/>
    <m/>
    <m/>
    <m/>
    <x v="4"/>
    <s v="US"/>
    <x v="108"/>
    <n v="8954.9988059726511"/>
  </r>
  <r>
    <s v="Incremental"/>
    <s v="Media"/>
    <m/>
    <m/>
    <m/>
    <m/>
    <x v="4"/>
    <s v="US"/>
    <x v="109"/>
    <n v="8954.9988059726511"/>
  </r>
  <r>
    <s v="Incremental"/>
    <s v="Media"/>
    <m/>
    <m/>
    <m/>
    <m/>
    <x v="4"/>
    <s v="US"/>
    <x v="110"/>
    <n v="8954.9988059726511"/>
  </r>
  <r>
    <s v="Incremental"/>
    <s v="Media"/>
    <m/>
    <m/>
    <m/>
    <m/>
    <x v="4"/>
    <s v="US"/>
    <x v="111"/>
    <n v="8954.9988059726511"/>
  </r>
  <r>
    <s v="Incremental"/>
    <s v="Media"/>
    <m/>
    <m/>
    <m/>
    <m/>
    <x v="4"/>
    <s v="US"/>
    <x v="112"/>
    <n v="8954.9988059726511"/>
  </r>
  <r>
    <s v="Incremental"/>
    <s v="Media"/>
    <m/>
    <m/>
    <m/>
    <m/>
    <x v="4"/>
    <s v="US"/>
    <x v="113"/>
    <n v="8954.9988059726511"/>
  </r>
  <r>
    <s v="Incremental"/>
    <s v="Media"/>
    <m/>
    <m/>
    <m/>
    <m/>
    <x v="4"/>
    <s v="US"/>
    <x v="114"/>
    <n v="8954.9988059726511"/>
  </r>
  <r>
    <s v="Incremental"/>
    <s v="Media"/>
    <m/>
    <m/>
    <m/>
    <m/>
    <x v="4"/>
    <s v="US"/>
    <x v="115"/>
    <n v="8954.9988059726511"/>
  </r>
  <r>
    <s v="Incremental"/>
    <s v="Media"/>
    <m/>
    <m/>
    <m/>
    <m/>
    <x v="4"/>
    <s v="US"/>
    <x v="116"/>
    <n v="8954.9988059726511"/>
  </r>
  <r>
    <s v="Incremental"/>
    <s v="Media"/>
    <m/>
    <m/>
    <m/>
    <m/>
    <x v="4"/>
    <s v="US"/>
    <x v="117"/>
    <n v="8954.9988059726511"/>
  </r>
  <r>
    <s v="Incremental"/>
    <s v="Media"/>
    <m/>
    <m/>
    <m/>
    <m/>
    <x v="4"/>
    <s v="US"/>
    <x v="118"/>
    <n v="8954.9988059726511"/>
  </r>
  <r>
    <s v="Incremental"/>
    <s v="Media"/>
    <m/>
    <m/>
    <m/>
    <m/>
    <x v="4"/>
    <s v="US"/>
    <x v="119"/>
    <n v="8954.9988059726511"/>
  </r>
  <r>
    <s v="Incremental"/>
    <s v="Media"/>
    <m/>
    <m/>
    <m/>
    <m/>
    <x v="4"/>
    <s v="US"/>
    <x v="120"/>
    <n v="8954.9988059726511"/>
  </r>
  <r>
    <s v="Incremental"/>
    <s v="Media"/>
    <m/>
    <m/>
    <m/>
    <m/>
    <x v="4"/>
    <s v="US"/>
    <x v="121"/>
    <n v="8954.9988059726511"/>
  </r>
  <r>
    <s v="Incremental"/>
    <s v="Media"/>
    <m/>
    <m/>
    <m/>
    <m/>
    <x v="4"/>
    <s v="US"/>
    <x v="122"/>
    <n v="8954.9988059726511"/>
  </r>
  <r>
    <s v="Incremental"/>
    <s v="Media"/>
    <m/>
    <m/>
    <m/>
    <m/>
    <x v="4"/>
    <s v="US"/>
    <x v="123"/>
    <n v="8954.9988059726511"/>
  </r>
  <r>
    <s v="Incremental"/>
    <s v="Media"/>
    <m/>
    <m/>
    <m/>
    <m/>
    <x v="4"/>
    <s v="US"/>
    <x v="124"/>
    <n v="8954.9988059726511"/>
  </r>
  <r>
    <s v="Incremental"/>
    <s v="Media"/>
    <m/>
    <m/>
    <m/>
    <m/>
    <x v="4"/>
    <s v="US"/>
    <x v="125"/>
    <n v="8954.9988059726511"/>
  </r>
  <r>
    <s v="Incremental"/>
    <s v="Media"/>
    <m/>
    <m/>
    <m/>
    <m/>
    <x v="4"/>
    <s v="US"/>
    <x v="126"/>
    <n v="8954.9988059726511"/>
  </r>
  <r>
    <s v="Incremental"/>
    <s v="Media"/>
    <m/>
    <m/>
    <m/>
    <m/>
    <x v="4"/>
    <s v="US"/>
    <x v="127"/>
    <n v="8954.9988059726511"/>
  </r>
  <r>
    <s v="Incremental"/>
    <s v="Media"/>
    <m/>
    <m/>
    <m/>
    <m/>
    <x v="4"/>
    <s v="US"/>
    <x v="128"/>
    <n v="8954.9988059726511"/>
  </r>
  <r>
    <s v="Incremental"/>
    <s v="Media"/>
    <m/>
    <m/>
    <m/>
    <m/>
    <x v="4"/>
    <s v="US"/>
    <x v="129"/>
    <n v="8954.9988059726511"/>
  </r>
  <r>
    <s v="Incremental"/>
    <s v="Media"/>
    <m/>
    <m/>
    <m/>
    <m/>
    <x v="4"/>
    <s v="US"/>
    <x v="130"/>
    <n v="8954.9988059726511"/>
  </r>
  <r>
    <s v="Incremental"/>
    <s v="Media"/>
    <m/>
    <m/>
    <m/>
    <m/>
    <x v="4"/>
    <s v="US"/>
    <x v="131"/>
    <n v="8954.9988059726511"/>
  </r>
  <r>
    <s v="Incremental"/>
    <s v="Media"/>
    <m/>
    <m/>
    <m/>
    <m/>
    <x v="4"/>
    <s v="US"/>
    <x v="132"/>
    <n v="8954.9988059726511"/>
  </r>
  <r>
    <s v="Incremental"/>
    <s v="Media"/>
    <m/>
    <m/>
    <m/>
    <m/>
    <x v="4"/>
    <s v="US"/>
    <x v="133"/>
    <n v="8954.9988059726511"/>
  </r>
  <r>
    <s v="Incremental"/>
    <s v="Media"/>
    <m/>
    <m/>
    <m/>
    <m/>
    <x v="4"/>
    <s v="US"/>
    <x v="134"/>
    <n v="8954.9988059726511"/>
  </r>
  <r>
    <s v="Incremental"/>
    <s v="Media"/>
    <m/>
    <m/>
    <m/>
    <m/>
    <x v="4"/>
    <s v="US"/>
    <x v="135"/>
    <n v="8954.9988059726511"/>
  </r>
  <r>
    <s v="Incremental"/>
    <s v="Media"/>
    <m/>
    <m/>
    <m/>
    <m/>
    <x v="4"/>
    <s v="US"/>
    <x v="136"/>
    <n v="8954.9988059726511"/>
  </r>
  <r>
    <s v="Incremental"/>
    <s v="Media"/>
    <m/>
    <m/>
    <m/>
    <m/>
    <x v="4"/>
    <s v="US"/>
    <x v="137"/>
    <n v="8954.9988059726511"/>
  </r>
  <r>
    <s v="Incremental"/>
    <s v="Media"/>
    <m/>
    <m/>
    <m/>
    <m/>
    <x v="4"/>
    <s v="US"/>
    <x v="138"/>
    <n v="8954.9988059726511"/>
  </r>
  <r>
    <s v="Incremental"/>
    <s v="Media"/>
    <m/>
    <m/>
    <m/>
    <m/>
    <x v="4"/>
    <s v="US"/>
    <x v="139"/>
    <n v="8954.9988059726511"/>
  </r>
  <r>
    <s v="Incremental"/>
    <s v="Media"/>
    <m/>
    <m/>
    <m/>
    <m/>
    <x v="4"/>
    <s v="US"/>
    <x v="140"/>
    <n v="8954.9988059726511"/>
  </r>
  <r>
    <s v="Incremental"/>
    <s v="Media"/>
    <m/>
    <m/>
    <m/>
    <m/>
    <x v="4"/>
    <s v="US"/>
    <x v="141"/>
    <n v="8954.9988059726511"/>
  </r>
  <r>
    <s v="Incremental"/>
    <s v="Media"/>
    <m/>
    <m/>
    <m/>
    <m/>
    <x v="4"/>
    <s v="US"/>
    <x v="142"/>
    <n v="8954.9988059726511"/>
  </r>
  <r>
    <s v="Incremental"/>
    <s v="Media"/>
    <m/>
    <m/>
    <m/>
    <m/>
    <x v="4"/>
    <s v="US"/>
    <x v="143"/>
    <n v="8954.9988059726511"/>
  </r>
  <r>
    <s v="Incremental"/>
    <s v="Media"/>
    <m/>
    <m/>
    <m/>
    <m/>
    <x v="4"/>
    <s v="US"/>
    <x v="144"/>
    <n v="8954.9988059726511"/>
  </r>
  <r>
    <s v="Incremental"/>
    <s v="Media"/>
    <m/>
    <m/>
    <m/>
    <m/>
    <x v="4"/>
    <s v="US"/>
    <x v="145"/>
    <n v="8954.9988059726511"/>
  </r>
  <r>
    <s v="Incremental"/>
    <s v="Media"/>
    <m/>
    <m/>
    <m/>
    <m/>
    <x v="4"/>
    <s v="US"/>
    <x v="146"/>
    <n v="8954.9988059726511"/>
  </r>
  <r>
    <s v="Incremental"/>
    <s v="Media"/>
    <m/>
    <m/>
    <m/>
    <m/>
    <x v="4"/>
    <s v="US"/>
    <x v="147"/>
    <n v="8954.9988059726511"/>
  </r>
  <r>
    <s v="Incremental"/>
    <s v="Media"/>
    <m/>
    <m/>
    <m/>
    <m/>
    <x v="4"/>
    <s v="US"/>
    <x v="148"/>
    <n v="8954.9988059726511"/>
  </r>
  <r>
    <s v="Incremental"/>
    <s v="Media"/>
    <m/>
    <m/>
    <m/>
    <m/>
    <x v="4"/>
    <s v="US"/>
    <x v="149"/>
    <n v="8954.9988059726511"/>
  </r>
  <r>
    <s v="Incremental"/>
    <s v="Media"/>
    <m/>
    <m/>
    <m/>
    <m/>
    <x v="4"/>
    <s v="US"/>
    <x v="150"/>
    <n v="8954.9988059726511"/>
  </r>
  <r>
    <s v="Incremental"/>
    <s v="Media"/>
    <m/>
    <m/>
    <m/>
    <m/>
    <x v="4"/>
    <s v="US"/>
    <x v="151"/>
    <n v="8954.9988059726511"/>
  </r>
  <r>
    <s v="Incremental"/>
    <s v="Media"/>
    <m/>
    <m/>
    <m/>
    <m/>
    <x v="4"/>
    <s v="US"/>
    <x v="152"/>
    <n v="8954.9988059726511"/>
  </r>
  <r>
    <s v="Incremental"/>
    <s v="Media"/>
    <m/>
    <m/>
    <m/>
    <m/>
    <x v="4"/>
    <s v="US"/>
    <x v="153"/>
    <n v="8954.9988059726511"/>
  </r>
  <r>
    <s v="Incremental"/>
    <s v="Media"/>
    <m/>
    <m/>
    <m/>
    <m/>
    <x v="4"/>
    <s v="US"/>
    <x v="154"/>
    <n v="8954.9988059726511"/>
  </r>
  <r>
    <s v="Incremental"/>
    <s v="Media"/>
    <m/>
    <m/>
    <m/>
    <m/>
    <x v="4"/>
    <s v="US"/>
    <x v="155"/>
    <n v="8954.9988059726511"/>
  </r>
  <r>
    <s v="Incremental"/>
    <s v="Media"/>
    <m/>
    <m/>
    <m/>
    <m/>
    <x v="4"/>
    <s v="US"/>
    <x v="156"/>
    <n v="8954.9988059726511"/>
  </r>
  <r>
    <s v="Incremental"/>
    <s v="Media"/>
    <m/>
    <m/>
    <m/>
    <m/>
    <x v="4"/>
    <s v="US"/>
    <x v="157"/>
    <n v="8954.9988059726511"/>
  </r>
  <r>
    <s v="Incremental"/>
    <s v="Media"/>
    <m/>
    <m/>
    <m/>
    <m/>
    <x v="4"/>
    <s v="US"/>
    <x v="158"/>
    <n v="8954.9988059726511"/>
  </r>
  <r>
    <s v="Incremental"/>
    <s v="Media"/>
    <m/>
    <m/>
    <m/>
    <m/>
    <x v="4"/>
    <s v="US"/>
    <x v="159"/>
    <n v="8954.9988059726511"/>
  </r>
  <r>
    <s v="Incremental"/>
    <s v="Media"/>
    <m/>
    <m/>
    <m/>
    <m/>
    <x v="4"/>
    <s v="US"/>
    <x v="160"/>
    <n v="8954.9988059726511"/>
  </r>
  <r>
    <s v="Incremental"/>
    <s v="Media"/>
    <m/>
    <m/>
    <m/>
    <m/>
    <x v="4"/>
    <s v="US"/>
    <x v="161"/>
    <n v="8954.9988059726511"/>
  </r>
  <r>
    <s v="Incremental"/>
    <s v="Media"/>
    <m/>
    <m/>
    <m/>
    <m/>
    <x v="4"/>
    <s v="US"/>
    <x v="162"/>
    <n v="8954.9988059726511"/>
  </r>
  <r>
    <s v="Incremental"/>
    <s v="Media"/>
    <m/>
    <m/>
    <m/>
    <m/>
    <x v="4"/>
    <s v="US"/>
    <x v="163"/>
    <n v="8954.9988059726511"/>
  </r>
  <r>
    <s v="Incremental"/>
    <s v="Media"/>
    <m/>
    <m/>
    <m/>
    <m/>
    <x v="4"/>
    <s v="US"/>
    <x v="164"/>
    <n v="8954.9988059726511"/>
  </r>
  <r>
    <s v="Incremental"/>
    <s v="Media"/>
    <m/>
    <m/>
    <m/>
    <m/>
    <x v="4"/>
    <s v="US"/>
    <x v="165"/>
    <n v="8954.9988059726511"/>
  </r>
  <r>
    <s v="Incremental"/>
    <s v="Media"/>
    <m/>
    <m/>
    <m/>
    <m/>
    <x v="4"/>
    <s v="US"/>
    <x v="166"/>
    <n v="8954.9988059726511"/>
  </r>
  <r>
    <s v="Incremental"/>
    <s v="Media"/>
    <m/>
    <m/>
    <m/>
    <m/>
    <x v="4"/>
    <s v="US"/>
    <x v="167"/>
    <n v="8954.9988059726511"/>
  </r>
  <r>
    <s v="Incremental"/>
    <s v="Media"/>
    <m/>
    <m/>
    <m/>
    <m/>
    <x v="4"/>
    <s v="US"/>
    <x v="168"/>
    <n v="8954.9988059726511"/>
  </r>
  <r>
    <s v="Incremental"/>
    <s v="Media"/>
    <m/>
    <m/>
    <m/>
    <m/>
    <x v="4"/>
    <s v="US"/>
    <x v="169"/>
    <n v="8954.9988059726511"/>
  </r>
  <r>
    <s v="Incremental"/>
    <s v="Media"/>
    <m/>
    <m/>
    <m/>
    <m/>
    <x v="4"/>
    <s v="US"/>
    <x v="170"/>
    <n v="8954.9988059726511"/>
  </r>
  <r>
    <s v="Incremental"/>
    <s v="Media"/>
    <m/>
    <m/>
    <m/>
    <m/>
    <x v="4"/>
    <s v="US"/>
    <x v="171"/>
    <n v="8954.9988059726511"/>
  </r>
  <r>
    <s v="Incremental"/>
    <s v="Media"/>
    <m/>
    <m/>
    <m/>
    <m/>
    <x v="4"/>
    <s v="US"/>
    <x v="172"/>
    <n v="8954.9988059726511"/>
  </r>
  <r>
    <s v="Incremental"/>
    <s v="Media"/>
    <m/>
    <m/>
    <m/>
    <m/>
    <x v="4"/>
    <s v="US"/>
    <x v="173"/>
    <n v="8954.9988059726511"/>
  </r>
  <r>
    <s v="Incremental"/>
    <s v="Media"/>
    <m/>
    <m/>
    <m/>
    <m/>
    <x v="4"/>
    <s v="US"/>
    <x v="174"/>
    <n v="8954.9988059726511"/>
  </r>
  <r>
    <s v="Incremental"/>
    <s v="Media"/>
    <m/>
    <m/>
    <m/>
    <m/>
    <x v="4"/>
    <s v="US"/>
    <x v="175"/>
    <n v="8954.9988059726511"/>
  </r>
  <r>
    <s v="Incremental"/>
    <s v="Media"/>
    <m/>
    <m/>
    <m/>
    <m/>
    <x v="4"/>
    <s v="US"/>
    <x v="176"/>
    <n v="8954.9988059726511"/>
  </r>
  <r>
    <s v="Incremental"/>
    <s v="Media"/>
    <m/>
    <m/>
    <m/>
    <m/>
    <x v="4"/>
    <s v="US"/>
    <x v="177"/>
    <n v="8954.9988059726511"/>
  </r>
  <r>
    <s v="Incremental"/>
    <s v="Media"/>
    <m/>
    <m/>
    <m/>
    <m/>
    <x v="4"/>
    <s v="US"/>
    <x v="178"/>
    <n v="8954.9988059726511"/>
  </r>
  <r>
    <s v="Incremental"/>
    <s v="Media"/>
    <m/>
    <m/>
    <m/>
    <m/>
    <x v="4"/>
    <s v="US"/>
    <x v="179"/>
    <n v="8954.9988059726511"/>
  </r>
  <r>
    <s v="Incremental"/>
    <s v="Media"/>
    <m/>
    <m/>
    <m/>
    <m/>
    <x v="4"/>
    <s v="US"/>
    <x v="180"/>
    <n v="8954.9988059726511"/>
  </r>
  <r>
    <s v="Incremental"/>
    <s v="Media"/>
    <m/>
    <m/>
    <m/>
    <m/>
    <x v="4"/>
    <s v="US"/>
    <x v="181"/>
    <n v="8954.9988059726511"/>
  </r>
  <r>
    <s v="Incremental"/>
    <s v="Media"/>
    <m/>
    <m/>
    <m/>
    <m/>
    <x v="4"/>
    <s v="US"/>
    <x v="182"/>
    <n v="8954.9988059726511"/>
  </r>
  <r>
    <s v="Incremental"/>
    <s v="Media"/>
    <m/>
    <m/>
    <m/>
    <m/>
    <x v="4"/>
    <s v="US"/>
    <x v="183"/>
    <n v="8954.9988059726511"/>
  </r>
  <r>
    <s v="Incremental"/>
    <s v="Media"/>
    <m/>
    <m/>
    <m/>
    <m/>
    <x v="4"/>
    <s v="US"/>
    <x v="184"/>
    <n v="8954.9988059726511"/>
  </r>
  <r>
    <s v="Incremental"/>
    <s v="Media"/>
    <m/>
    <m/>
    <m/>
    <m/>
    <x v="4"/>
    <s v="US"/>
    <x v="185"/>
    <n v="8954.9988059726511"/>
  </r>
  <r>
    <s v="Incremental"/>
    <s v="Media"/>
    <m/>
    <m/>
    <m/>
    <m/>
    <x v="4"/>
    <s v="US"/>
    <x v="186"/>
    <n v="8954.9988059726511"/>
  </r>
  <r>
    <s v="Incremental"/>
    <s v="Media"/>
    <m/>
    <m/>
    <m/>
    <m/>
    <x v="4"/>
    <s v="US"/>
    <x v="187"/>
    <n v="8954.9988059726511"/>
  </r>
  <r>
    <s v="Incremental"/>
    <s v="Media"/>
    <m/>
    <m/>
    <m/>
    <m/>
    <x v="4"/>
    <s v="US"/>
    <x v="188"/>
    <n v="8954.9988059726511"/>
  </r>
  <r>
    <s v="Incremental"/>
    <s v="Media"/>
    <m/>
    <m/>
    <m/>
    <m/>
    <x v="4"/>
    <s v="US"/>
    <x v="189"/>
    <n v="8954.9988059726511"/>
  </r>
  <r>
    <s v="Incremental"/>
    <s v="Media"/>
    <m/>
    <m/>
    <m/>
    <m/>
    <x v="4"/>
    <s v="US"/>
    <x v="190"/>
    <n v="8954.9988059726511"/>
  </r>
  <r>
    <s v="Incremental"/>
    <s v="Media"/>
    <m/>
    <m/>
    <m/>
    <m/>
    <x v="4"/>
    <s v="US"/>
    <x v="191"/>
    <n v="8954.9988059726511"/>
  </r>
  <r>
    <s v="Incremental"/>
    <s v="Media"/>
    <m/>
    <m/>
    <m/>
    <m/>
    <x v="4"/>
    <s v="US"/>
    <x v="192"/>
    <n v="8954.9988059726511"/>
  </r>
  <r>
    <s v="Incremental"/>
    <s v="Media"/>
    <m/>
    <m/>
    <m/>
    <m/>
    <x v="4"/>
    <s v="US"/>
    <x v="193"/>
    <n v="8954.9988059726511"/>
  </r>
  <r>
    <s v="Incremental"/>
    <s v="Media"/>
    <m/>
    <m/>
    <m/>
    <m/>
    <x v="4"/>
    <s v="US"/>
    <x v="194"/>
    <n v="8954.9988059726511"/>
  </r>
  <r>
    <s v="Incremental"/>
    <s v="Media"/>
    <m/>
    <m/>
    <m/>
    <m/>
    <x v="4"/>
    <s v="US"/>
    <x v="195"/>
    <n v="8954.9988059726511"/>
  </r>
  <r>
    <s v="Incremental"/>
    <s v="Media"/>
    <m/>
    <m/>
    <m/>
    <m/>
    <x v="4"/>
    <s v="US"/>
    <x v="196"/>
    <n v="8954.9988059726511"/>
  </r>
  <r>
    <s v="Incremental"/>
    <s v="Media"/>
    <m/>
    <m/>
    <m/>
    <m/>
    <x v="4"/>
    <s v="US"/>
    <x v="197"/>
    <n v="8954.9988059726511"/>
  </r>
  <r>
    <s v="Incremental"/>
    <s v="Media"/>
    <m/>
    <m/>
    <m/>
    <m/>
    <x v="4"/>
    <s v="US"/>
    <x v="198"/>
    <n v="8954.9988059726511"/>
  </r>
  <r>
    <s v="Incremental"/>
    <s v="Media"/>
    <m/>
    <m/>
    <m/>
    <m/>
    <x v="4"/>
    <s v="US"/>
    <x v="199"/>
    <n v="8954.9988059726511"/>
  </r>
  <r>
    <s v="Incremental"/>
    <s v="Media"/>
    <m/>
    <m/>
    <m/>
    <m/>
    <x v="4"/>
    <s v="US"/>
    <x v="200"/>
    <n v="8954.9988059726511"/>
  </r>
  <r>
    <s v="Incremental"/>
    <s v="Media"/>
    <m/>
    <m/>
    <m/>
    <m/>
    <x v="4"/>
    <s v="US"/>
    <x v="201"/>
    <n v="8954.9988059726511"/>
  </r>
  <r>
    <s v="Incremental"/>
    <s v="Media"/>
    <m/>
    <m/>
    <m/>
    <m/>
    <x v="4"/>
    <s v="US"/>
    <x v="202"/>
    <n v="8954.9988059726511"/>
  </r>
  <r>
    <s v="Incremental"/>
    <s v="Media"/>
    <m/>
    <m/>
    <m/>
    <m/>
    <x v="4"/>
    <s v="US"/>
    <x v="203"/>
    <n v="8954.9988059726511"/>
  </r>
  <r>
    <s v="Incremental"/>
    <s v="Media"/>
    <m/>
    <m/>
    <m/>
    <m/>
    <x v="4"/>
    <s v="US"/>
    <x v="204"/>
    <n v="8954.9988059726511"/>
  </r>
  <r>
    <s v="Incremental"/>
    <s v="Media"/>
    <m/>
    <m/>
    <m/>
    <m/>
    <x v="4"/>
    <s v="US"/>
    <x v="205"/>
    <n v="8954.9988059726511"/>
  </r>
  <r>
    <s v="Incremental"/>
    <s v="Media"/>
    <m/>
    <m/>
    <m/>
    <m/>
    <x v="4"/>
    <s v="US"/>
    <x v="206"/>
    <n v="8954.9988059726511"/>
  </r>
  <r>
    <s v="Incremental"/>
    <s v="Media"/>
    <m/>
    <m/>
    <m/>
    <m/>
    <x v="4"/>
    <s v="US"/>
    <x v="207"/>
    <n v="8954.9988059726511"/>
  </r>
  <r>
    <s v="Incremental"/>
    <s v="Media"/>
    <m/>
    <m/>
    <m/>
    <m/>
    <x v="4"/>
    <s v="US"/>
    <x v="208"/>
    <n v="8954.9988059726511"/>
  </r>
  <r>
    <s v="Incremental"/>
    <s v="Media"/>
    <m/>
    <m/>
    <m/>
    <m/>
    <x v="4"/>
    <s v="US"/>
    <x v="209"/>
    <n v="8954.9988059726511"/>
  </r>
  <r>
    <s v="Incremental"/>
    <s v="Media"/>
    <m/>
    <m/>
    <m/>
    <m/>
    <x v="4"/>
    <s v="US"/>
    <x v="210"/>
    <n v="8954.9988059726511"/>
  </r>
  <r>
    <s v="Incremental"/>
    <s v="Media"/>
    <m/>
    <m/>
    <m/>
    <m/>
    <x v="4"/>
    <s v="US"/>
    <x v="211"/>
    <n v="8954.9988059726511"/>
  </r>
  <r>
    <s v="Incremental"/>
    <s v="Media"/>
    <m/>
    <m/>
    <m/>
    <m/>
    <x v="4"/>
    <s v="US"/>
    <x v="212"/>
    <n v="8954.9988059726511"/>
  </r>
  <r>
    <s v="Incremental"/>
    <s v="Media"/>
    <m/>
    <m/>
    <m/>
    <m/>
    <x v="4"/>
    <s v="US"/>
    <x v="213"/>
    <n v="8954.9988059726511"/>
  </r>
  <r>
    <s v="Incremental"/>
    <s v="Media"/>
    <m/>
    <m/>
    <m/>
    <m/>
    <x v="4"/>
    <s v="US"/>
    <x v="214"/>
    <n v="8954.9988059726511"/>
  </r>
  <r>
    <s v="Incremental"/>
    <s v="Media"/>
    <m/>
    <m/>
    <m/>
    <m/>
    <x v="4"/>
    <s v="US"/>
    <x v="215"/>
    <n v="8954.9988059726511"/>
  </r>
  <r>
    <s v="Incremental"/>
    <s v="Media"/>
    <m/>
    <m/>
    <m/>
    <m/>
    <x v="4"/>
    <s v="US"/>
    <x v="216"/>
    <n v="8954.9988059726511"/>
  </r>
  <r>
    <s v="Incremental"/>
    <s v="Media"/>
    <m/>
    <m/>
    <m/>
    <m/>
    <x v="4"/>
    <s v="US"/>
    <x v="217"/>
    <n v="8954.9988059726511"/>
  </r>
  <r>
    <s v="Incremental"/>
    <s v="Media"/>
    <m/>
    <m/>
    <m/>
    <m/>
    <x v="4"/>
    <s v="US"/>
    <x v="218"/>
    <n v="8954.9988059726511"/>
  </r>
  <r>
    <s v="Incremental"/>
    <s v="Media"/>
    <m/>
    <m/>
    <m/>
    <m/>
    <x v="4"/>
    <s v="US"/>
    <x v="219"/>
    <n v="8954.9988059726511"/>
  </r>
  <r>
    <s v="Incremental"/>
    <s v="Media"/>
    <m/>
    <m/>
    <m/>
    <m/>
    <x v="4"/>
    <s v="US"/>
    <x v="220"/>
    <n v="8954.9988059726511"/>
  </r>
  <r>
    <s v="Incremental"/>
    <s v="Media"/>
    <m/>
    <m/>
    <m/>
    <m/>
    <x v="4"/>
    <s v="US"/>
    <x v="221"/>
    <n v="8954.9988059726511"/>
  </r>
  <r>
    <s v="Incremental"/>
    <s v="Media"/>
    <m/>
    <m/>
    <m/>
    <m/>
    <x v="4"/>
    <s v="US"/>
    <x v="222"/>
    <n v="8954.9988059726511"/>
  </r>
  <r>
    <s v="Incremental"/>
    <s v="Media"/>
    <m/>
    <m/>
    <m/>
    <m/>
    <x v="4"/>
    <s v="US"/>
    <x v="223"/>
    <n v="8954.9988059726511"/>
  </r>
  <r>
    <s v="Incremental"/>
    <s v="Media"/>
    <m/>
    <m/>
    <m/>
    <m/>
    <x v="4"/>
    <s v="US"/>
    <x v="224"/>
    <n v="8954.9988059726511"/>
  </r>
  <r>
    <s v="Incremental"/>
    <s v="Media"/>
    <m/>
    <m/>
    <m/>
    <m/>
    <x v="4"/>
    <s v="US"/>
    <x v="225"/>
    <n v="8954.9988059726511"/>
  </r>
  <r>
    <s v="Incremental"/>
    <s v="Media"/>
    <m/>
    <m/>
    <m/>
    <m/>
    <x v="4"/>
    <s v="US"/>
    <x v="226"/>
    <n v="8954.9988059726511"/>
  </r>
  <r>
    <s v="Incremental"/>
    <s v="Media"/>
    <m/>
    <m/>
    <m/>
    <m/>
    <x v="4"/>
    <s v="US"/>
    <x v="227"/>
    <n v="8954.9988059726511"/>
  </r>
  <r>
    <s v="Incremental"/>
    <s v="Media"/>
    <m/>
    <m/>
    <m/>
    <m/>
    <x v="4"/>
    <s v="US"/>
    <x v="228"/>
    <n v="8954.9988059726511"/>
  </r>
  <r>
    <s v="Incremental"/>
    <s v="Media"/>
    <m/>
    <m/>
    <m/>
    <m/>
    <x v="4"/>
    <s v="US"/>
    <x v="229"/>
    <n v="8954.9988059726511"/>
  </r>
  <r>
    <s v="Incremental"/>
    <s v="Media"/>
    <m/>
    <m/>
    <m/>
    <m/>
    <x v="4"/>
    <s v="US"/>
    <x v="230"/>
    <n v="8954.9988059726511"/>
  </r>
  <r>
    <s v="Incremental"/>
    <s v="Media"/>
    <m/>
    <m/>
    <m/>
    <m/>
    <x v="4"/>
    <s v="US"/>
    <x v="231"/>
    <n v="8954.9988059726511"/>
  </r>
  <r>
    <s v="Incremental"/>
    <s v="Media"/>
    <m/>
    <m/>
    <m/>
    <m/>
    <x v="4"/>
    <s v="US"/>
    <x v="232"/>
    <n v="8954.9988059726511"/>
  </r>
  <r>
    <s v="Incremental"/>
    <s v="Media"/>
    <m/>
    <m/>
    <m/>
    <m/>
    <x v="4"/>
    <s v="US"/>
    <x v="233"/>
    <n v="8954.9988059726511"/>
  </r>
  <r>
    <s v="Incremental"/>
    <s v="Media"/>
    <m/>
    <m/>
    <m/>
    <m/>
    <x v="4"/>
    <s v="US"/>
    <x v="234"/>
    <n v="8954.9988059726511"/>
  </r>
  <r>
    <s v="Incremental"/>
    <s v="Media"/>
    <m/>
    <m/>
    <m/>
    <m/>
    <x v="4"/>
    <s v="US"/>
    <x v="235"/>
    <n v="8954.9988059726511"/>
  </r>
  <r>
    <s v="Incremental"/>
    <s v="Media"/>
    <m/>
    <m/>
    <m/>
    <m/>
    <x v="4"/>
    <s v="US"/>
    <x v="236"/>
    <n v="8954.9988059726511"/>
  </r>
  <r>
    <s v="Incremental"/>
    <s v="Media"/>
    <m/>
    <m/>
    <m/>
    <m/>
    <x v="4"/>
    <s v="US"/>
    <x v="237"/>
    <n v="8954.9988059726511"/>
  </r>
  <r>
    <s v="Incremental"/>
    <s v="Media"/>
    <m/>
    <m/>
    <m/>
    <m/>
    <x v="4"/>
    <s v="US"/>
    <x v="238"/>
    <n v="8954.9988059726511"/>
  </r>
  <r>
    <s v="Incremental"/>
    <s v="Media"/>
    <m/>
    <m/>
    <m/>
    <m/>
    <x v="4"/>
    <s v="US"/>
    <x v="239"/>
    <n v="8954.9988059726511"/>
  </r>
  <r>
    <s v="Incremental"/>
    <s v="Media"/>
    <m/>
    <m/>
    <m/>
    <m/>
    <x v="4"/>
    <s v="US"/>
    <x v="240"/>
    <n v="8954.9988059726511"/>
  </r>
  <r>
    <s v="Incremental"/>
    <s v="Media"/>
    <m/>
    <m/>
    <m/>
    <m/>
    <x v="4"/>
    <s v="US"/>
    <x v="241"/>
    <n v="8954.9988059726511"/>
  </r>
  <r>
    <s v="Incremental"/>
    <s v="Media"/>
    <m/>
    <m/>
    <m/>
    <m/>
    <x v="4"/>
    <s v="US"/>
    <x v="242"/>
    <n v="8954.9988059726511"/>
  </r>
  <r>
    <s v="Incremental"/>
    <s v="Media"/>
    <m/>
    <m/>
    <m/>
    <m/>
    <x v="4"/>
    <s v="US"/>
    <x v="243"/>
    <n v="8954.9988059726511"/>
  </r>
  <r>
    <s v="Incremental"/>
    <s v="Media"/>
    <m/>
    <m/>
    <m/>
    <m/>
    <x v="4"/>
    <s v="US"/>
    <x v="244"/>
    <n v="8954.9988059726511"/>
  </r>
  <r>
    <s v="Incremental"/>
    <s v="Media"/>
    <m/>
    <m/>
    <m/>
    <m/>
    <x v="4"/>
    <s v="US"/>
    <x v="245"/>
    <n v="8954.9988059726511"/>
  </r>
  <r>
    <s v="Incremental"/>
    <s v="Media"/>
    <m/>
    <m/>
    <m/>
    <m/>
    <x v="4"/>
    <s v="US"/>
    <x v="246"/>
    <n v="8954.9988059726511"/>
  </r>
  <r>
    <s v="Incremental"/>
    <s v="Media"/>
    <m/>
    <m/>
    <m/>
    <m/>
    <x v="4"/>
    <s v="US"/>
    <x v="247"/>
    <n v="8954.9988059726511"/>
  </r>
  <r>
    <s v="Incremental"/>
    <s v="Media"/>
    <m/>
    <m/>
    <m/>
    <m/>
    <x v="4"/>
    <s v="US"/>
    <x v="248"/>
    <n v="8954.9988059726511"/>
  </r>
  <r>
    <s v="Incremental"/>
    <s v="Media"/>
    <m/>
    <m/>
    <m/>
    <m/>
    <x v="4"/>
    <s v="US"/>
    <x v="249"/>
    <n v="8954.9988059726511"/>
  </r>
  <r>
    <s v="Incremental"/>
    <s v="Media"/>
    <m/>
    <m/>
    <m/>
    <m/>
    <x v="4"/>
    <s v="US"/>
    <x v="250"/>
    <n v="8954.9988059726511"/>
  </r>
  <r>
    <s v="Incremental"/>
    <s v="Media"/>
    <m/>
    <m/>
    <m/>
    <m/>
    <x v="4"/>
    <s v="US"/>
    <x v="251"/>
    <n v="8954.9988059726511"/>
  </r>
  <r>
    <s v="Incremental"/>
    <s v="Media"/>
    <m/>
    <m/>
    <m/>
    <m/>
    <x v="4"/>
    <s v="US"/>
    <x v="252"/>
    <n v="8954.9988059726511"/>
  </r>
  <r>
    <s v="Incremental"/>
    <s v="Media"/>
    <m/>
    <m/>
    <m/>
    <m/>
    <x v="4"/>
    <s v="US"/>
    <x v="253"/>
    <n v="8954.9988059726511"/>
  </r>
  <r>
    <s v="Incremental"/>
    <s v="Media"/>
    <m/>
    <m/>
    <m/>
    <m/>
    <x v="4"/>
    <s v="US"/>
    <x v="254"/>
    <n v="8954.9988059726511"/>
  </r>
  <r>
    <s v="Incremental"/>
    <s v="Media"/>
    <m/>
    <m/>
    <m/>
    <m/>
    <x v="4"/>
    <s v="US"/>
    <x v="255"/>
    <n v="8954.9988059726511"/>
  </r>
  <r>
    <s v="Incremental"/>
    <s v="Media"/>
    <m/>
    <m/>
    <m/>
    <m/>
    <x v="4"/>
    <s v="US"/>
    <x v="256"/>
    <n v="8954.9988059726511"/>
  </r>
  <r>
    <s v="Incremental"/>
    <s v="Media"/>
    <m/>
    <m/>
    <m/>
    <m/>
    <x v="4"/>
    <s v="US"/>
    <x v="257"/>
    <n v="8954.9988059726511"/>
  </r>
  <r>
    <s v="Incremental"/>
    <s v="Media"/>
    <m/>
    <m/>
    <m/>
    <m/>
    <x v="4"/>
    <s v="US"/>
    <x v="258"/>
    <n v="8954.9988059726511"/>
  </r>
  <r>
    <s v="Incremental"/>
    <s v="Media"/>
    <m/>
    <m/>
    <m/>
    <m/>
    <x v="4"/>
    <s v="US"/>
    <x v="259"/>
    <n v="8954.9988059726511"/>
  </r>
  <r>
    <s v="Incremental"/>
    <s v="Media"/>
    <m/>
    <m/>
    <m/>
    <m/>
    <x v="4"/>
    <s v="US"/>
    <x v="260"/>
    <n v="8954.9988059726511"/>
  </r>
  <r>
    <s v="Incremental"/>
    <s v="Media"/>
    <m/>
    <m/>
    <m/>
    <m/>
    <x v="4"/>
    <s v="US"/>
    <x v="261"/>
    <n v="8954.9988059726511"/>
  </r>
  <r>
    <s v="Incremental"/>
    <s v="Media"/>
    <m/>
    <m/>
    <m/>
    <m/>
    <x v="4"/>
    <s v="US"/>
    <x v="262"/>
    <n v="8954.9988059726511"/>
  </r>
  <r>
    <s v="Incremental"/>
    <s v="Media"/>
    <m/>
    <m/>
    <m/>
    <m/>
    <x v="4"/>
    <s v="US"/>
    <x v="263"/>
    <n v="8954.9988059726511"/>
  </r>
  <r>
    <s v="Incremental"/>
    <s v="Media"/>
    <m/>
    <m/>
    <m/>
    <m/>
    <x v="4"/>
    <s v="US"/>
    <x v="264"/>
    <n v="8954.9988059726511"/>
  </r>
  <r>
    <s v="Incremental"/>
    <s v="Media"/>
    <m/>
    <m/>
    <m/>
    <m/>
    <x v="4"/>
    <s v="US"/>
    <x v="265"/>
    <n v="8954.9988059726511"/>
  </r>
  <r>
    <s v="Incremental"/>
    <s v="Media"/>
    <m/>
    <m/>
    <m/>
    <m/>
    <x v="4"/>
    <s v="US"/>
    <x v="266"/>
    <n v="8954.9988059726511"/>
  </r>
  <r>
    <s v="Incremental"/>
    <s v="Media"/>
    <m/>
    <m/>
    <m/>
    <m/>
    <x v="4"/>
    <s v="US"/>
    <x v="267"/>
    <n v="8954.9988059726511"/>
  </r>
  <r>
    <s v="Incremental"/>
    <s v="Media"/>
    <m/>
    <m/>
    <m/>
    <m/>
    <x v="4"/>
    <s v="US"/>
    <x v="268"/>
    <n v="8954.9988059726511"/>
  </r>
  <r>
    <s v="Incremental"/>
    <s v="Media"/>
    <m/>
    <m/>
    <m/>
    <m/>
    <x v="4"/>
    <s v="US"/>
    <x v="269"/>
    <n v="8954.9988059726511"/>
  </r>
  <r>
    <s v="Incremental"/>
    <s v="Media"/>
    <m/>
    <m/>
    <m/>
    <m/>
    <x v="4"/>
    <s v="US"/>
    <x v="270"/>
    <n v="8954.9988059726511"/>
  </r>
  <r>
    <s v="Incremental"/>
    <s v="Media"/>
    <m/>
    <m/>
    <m/>
    <m/>
    <x v="4"/>
    <s v="US"/>
    <x v="271"/>
    <n v="8954.9988059726511"/>
  </r>
  <r>
    <s v="Incremental"/>
    <s v="Media"/>
    <m/>
    <m/>
    <m/>
    <m/>
    <x v="4"/>
    <s v="US"/>
    <x v="272"/>
    <n v="8954.9988059726511"/>
  </r>
  <r>
    <s v="Incremental"/>
    <s v="Media"/>
    <m/>
    <m/>
    <m/>
    <m/>
    <x v="4"/>
    <s v="US"/>
    <x v="273"/>
    <n v="8954.9988059726511"/>
  </r>
  <r>
    <s v="Incremental"/>
    <s v="Media"/>
    <m/>
    <m/>
    <m/>
    <m/>
    <x v="5"/>
    <s v="US"/>
    <x v="0"/>
    <n v="0"/>
  </r>
  <r>
    <s v="Incremental"/>
    <s v="Media"/>
    <m/>
    <m/>
    <m/>
    <m/>
    <x v="5"/>
    <s v="US"/>
    <x v="1"/>
    <n v="0"/>
  </r>
  <r>
    <s v="Incremental"/>
    <s v="Media"/>
    <m/>
    <m/>
    <m/>
    <m/>
    <x v="5"/>
    <s v="US"/>
    <x v="2"/>
    <n v="0"/>
  </r>
  <r>
    <s v="Incremental"/>
    <s v="Media"/>
    <m/>
    <m/>
    <m/>
    <m/>
    <x v="5"/>
    <s v="US"/>
    <x v="3"/>
    <n v="0"/>
  </r>
  <r>
    <s v="Incremental"/>
    <s v="Media"/>
    <m/>
    <m/>
    <m/>
    <m/>
    <x v="5"/>
    <s v="US"/>
    <x v="4"/>
    <n v="0"/>
  </r>
  <r>
    <s v="Incremental"/>
    <s v="Media"/>
    <m/>
    <m/>
    <m/>
    <m/>
    <x v="5"/>
    <s v="US"/>
    <x v="5"/>
    <n v="0"/>
  </r>
  <r>
    <s v="Incremental"/>
    <s v="Media"/>
    <m/>
    <m/>
    <m/>
    <m/>
    <x v="5"/>
    <s v="US"/>
    <x v="6"/>
    <n v="0"/>
  </r>
  <r>
    <s v="Incremental"/>
    <s v="Media"/>
    <m/>
    <m/>
    <m/>
    <m/>
    <x v="5"/>
    <s v="US"/>
    <x v="7"/>
    <n v="0"/>
  </r>
  <r>
    <s v="Incremental"/>
    <s v="Media"/>
    <m/>
    <m/>
    <m/>
    <m/>
    <x v="5"/>
    <s v="US"/>
    <x v="8"/>
    <n v="0"/>
  </r>
  <r>
    <s v="Incremental"/>
    <s v="Media"/>
    <m/>
    <m/>
    <m/>
    <m/>
    <x v="5"/>
    <s v="US"/>
    <x v="9"/>
    <n v="0"/>
  </r>
  <r>
    <s v="Incremental"/>
    <s v="Media"/>
    <m/>
    <m/>
    <m/>
    <m/>
    <x v="5"/>
    <s v="US"/>
    <x v="10"/>
    <n v="0"/>
  </r>
  <r>
    <s v="Incremental"/>
    <s v="Media"/>
    <m/>
    <m/>
    <m/>
    <m/>
    <x v="5"/>
    <s v="US"/>
    <x v="11"/>
    <n v="0"/>
  </r>
  <r>
    <s v="Incremental"/>
    <s v="Media"/>
    <m/>
    <m/>
    <m/>
    <m/>
    <x v="5"/>
    <s v="US"/>
    <x v="12"/>
    <n v="0"/>
  </r>
  <r>
    <s v="Incremental"/>
    <s v="Media"/>
    <m/>
    <m/>
    <m/>
    <m/>
    <x v="5"/>
    <s v="US"/>
    <x v="13"/>
    <n v="0"/>
  </r>
  <r>
    <s v="Incremental"/>
    <s v="Media"/>
    <m/>
    <m/>
    <m/>
    <m/>
    <x v="5"/>
    <s v="US"/>
    <x v="14"/>
    <n v="0"/>
  </r>
  <r>
    <s v="Incremental"/>
    <s v="Media"/>
    <m/>
    <m/>
    <m/>
    <m/>
    <x v="5"/>
    <s v="US"/>
    <x v="15"/>
    <n v="0"/>
  </r>
  <r>
    <s v="Incremental"/>
    <s v="Media"/>
    <m/>
    <m/>
    <m/>
    <m/>
    <x v="5"/>
    <s v="US"/>
    <x v="16"/>
    <n v="0"/>
  </r>
  <r>
    <s v="Incremental"/>
    <s v="Media"/>
    <m/>
    <m/>
    <m/>
    <m/>
    <x v="5"/>
    <s v="US"/>
    <x v="17"/>
    <n v="0"/>
  </r>
  <r>
    <s v="Incremental"/>
    <s v="Media"/>
    <m/>
    <m/>
    <m/>
    <m/>
    <x v="5"/>
    <s v="US"/>
    <x v="18"/>
    <n v="0"/>
  </r>
  <r>
    <s v="Incremental"/>
    <s v="Media"/>
    <m/>
    <m/>
    <m/>
    <m/>
    <x v="5"/>
    <s v="US"/>
    <x v="19"/>
    <n v="0"/>
  </r>
  <r>
    <s v="Incremental"/>
    <s v="Media"/>
    <m/>
    <m/>
    <m/>
    <m/>
    <x v="5"/>
    <s v="US"/>
    <x v="20"/>
    <n v="0"/>
  </r>
  <r>
    <s v="Incremental"/>
    <s v="Media"/>
    <m/>
    <m/>
    <m/>
    <m/>
    <x v="5"/>
    <s v="US"/>
    <x v="21"/>
    <n v="0"/>
  </r>
  <r>
    <s v="Incremental"/>
    <s v="Media"/>
    <m/>
    <m/>
    <m/>
    <m/>
    <x v="5"/>
    <s v="US"/>
    <x v="22"/>
    <n v="0"/>
  </r>
  <r>
    <s v="Incremental"/>
    <s v="Media"/>
    <m/>
    <m/>
    <m/>
    <m/>
    <x v="5"/>
    <s v="US"/>
    <x v="23"/>
    <n v="0"/>
  </r>
  <r>
    <s v="Incremental"/>
    <s v="Media"/>
    <m/>
    <m/>
    <m/>
    <m/>
    <x v="5"/>
    <s v="US"/>
    <x v="24"/>
    <n v="0"/>
  </r>
  <r>
    <s v="Incremental"/>
    <s v="Media"/>
    <m/>
    <m/>
    <m/>
    <m/>
    <x v="5"/>
    <s v="US"/>
    <x v="25"/>
    <n v="0"/>
  </r>
  <r>
    <s v="Incremental"/>
    <s v="Media"/>
    <m/>
    <m/>
    <m/>
    <m/>
    <x v="5"/>
    <s v="US"/>
    <x v="26"/>
    <n v="0"/>
  </r>
  <r>
    <s v="Incremental"/>
    <s v="Media"/>
    <m/>
    <m/>
    <m/>
    <m/>
    <x v="5"/>
    <s v="US"/>
    <x v="27"/>
    <n v="0"/>
  </r>
  <r>
    <s v="Incremental"/>
    <s v="Media"/>
    <m/>
    <m/>
    <m/>
    <m/>
    <x v="5"/>
    <s v="US"/>
    <x v="28"/>
    <n v="0"/>
  </r>
  <r>
    <s v="Incremental"/>
    <s v="Media"/>
    <m/>
    <m/>
    <m/>
    <m/>
    <x v="5"/>
    <s v="US"/>
    <x v="29"/>
    <n v="0"/>
  </r>
  <r>
    <s v="Incremental"/>
    <s v="Media"/>
    <m/>
    <m/>
    <m/>
    <m/>
    <x v="5"/>
    <s v="US"/>
    <x v="30"/>
    <n v="0"/>
  </r>
  <r>
    <s v="Incremental"/>
    <s v="Media"/>
    <m/>
    <m/>
    <m/>
    <m/>
    <x v="5"/>
    <s v="US"/>
    <x v="31"/>
    <n v="0"/>
  </r>
  <r>
    <s v="Incremental"/>
    <s v="Media"/>
    <m/>
    <m/>
    <m/>
    <m/>
    <x v="5"/>
    <s v="US"/>
    <x v="32"/>
    <n v="0"/>
  </r>
  <r>
    <s v="Incremental"/>
    <s v="Media"/>
    <m/>
    <m/>
    <m/>
    <m/>
    <x v="5"/>
    <s v="US"/>
    <x v="33"/>
    <n v="0"/>
  </r>
  <r>
    <s v="Incremental"/>
    <s v="Media"/>
    <m/>
    <m/>
    <m/>
    <m/>
    <x v="5"/>
    <s v="US"/>
    <x v="34"/>
    <n v="0"/>
  </r>
  <r>
    <s v="Incremental"/>
    <s v="Media"/>
    <m/>
    <m/>
    <m/>
    <m/>
    <x v="5"/>
    <s v="US"/>
    <x v="35"/>
    <n v="0"/>
  </r>
  <r>
    <s v="Incremental"/>
    <s v="Media"/>
    <m/>
    <m/>
    <m/>
    <m/>
    <x v="5"/>
    <s v="US"/>
    <x v="36"/>
    <n v="0"/>
  </r>
  <r>
    <s v="Incremental"/>
    <s v="Media"/>
    <m/>
    <m/>
    <m/>
    <m/>
    <x v="5"/>
    <s v="US"/>
    <x v="37"/>
    <n v="0"/>
  </r>
  <r>
    <s v="Incremental"/>
    <s v="Media"/>
    <m/>
    <m/>
    <m/>
    <m/>
    <x v="5"/>
    <s v="US"/>
    <x v="38"/>
    <n v="0"/>
  </r>
  <r>
    <s v="Incremental"/>
    <s v="Media"/>
    <m/>
    <m/>
    <m/>
    <m/>
    <x v="5"/>
    <s v="US"/>
    <x v="39"/>
    <n v="0"/>
  </r>
  <r>
    <s v="Incremental"/>
    <s v="Media"/>
    <m/>
    <m/>
    <m/>
    <m/>
    <x v="5"/>
    <s v="US"/>
    <x v="40"/>
    <n v="0"/>
  </r>
  <r>
    <s v="Incremental"/>
    <s v="Media"/>
    <m/>
    <m/>
    <m/>
    <m/>
    <x v="5"/>
    <s v="US"/>
    <x v="41"/>
    <n v="0"/>
  </r>
  <r>
    <s v="Incremental"/>
    <s v="Media"/>
    <m/>
    <m/>
    <m/>
    <m/>
    <x v="5"/>
    <s v="US"/>
    <x v="42"/>
    <n v="0"/>
  </r>
  <r>
    <s v="Incremental"/>
    <s v="Media"/>
    <m/>
    <m/>
    <m/>
    <m/>
    <x v="5"/>
    <s v="US"/>
    <x v="43"/>
    <n v="0"/>
  </r>
  <r>
    <s v="Incremental"/>
    <s v="Media"/>
    <m/>
    <m/>
    <m/>
    <m/>
    <x v="5"/>
    <s v="US"/>
    <x v="44"/>
    <n v="0"/>
  </r>
  <r>
    <s v="Incremental"/>
    <s v="Media"/>
    <m/>
    <m/>
    <m/>
    <m/>
    <x v="5"/>
    <s v="US"/>
    <x v="45"/>
    <n v="0"/>
  </r>
  <r>
    <s v="Incremental"/>
    <s v="Media"/>
    <m/>
    <m/>
    <m/>
    <m/>
    <x v="5"/>
    <s v="US"/>
    <x v="46"/>
    <n v="0"/>
  </r>
  <r>
    <s v="Incremental"/>
    <s v="Media"/>
    <m/>
    <m/>
    <m/>
    <m/>
    <x v="5"/>
    <s v="US"/>
    <x v="47"/>
    <n v="68476.411102477068"/>
  </r>
  <r>
    <s v="Incremental"/>
    <s v="Media"/>
    <m/>
    <m/>
    <m/>
    <m/>
    <x v="5"/>
    <s v="US"/>
    <x v="48"/>
    <n v="68476.419600124966"/>
  </r>
  <r>
    <s v="Incremental"/>
    <s v="Media"/>
    <m/>
    <m/>
    <m/>
    <m/>
    <x v="5"/>
    <s v="US"/>
    <x v="49"/>
    <n v="68476.419600124966"/>
  </r>
  <r>
    <s v="Incremental"/>
    <s v="Media"/>
    <m/>
    <m/>
    <m/>
    <m/>
    <x v="5"/>
    <s v="US"/>
    <x v="50"/>
    <n v="68476.419600124966"/>
  </r>
  <r>
    <s v="Incremental"/>
    <s v="Media"/>
    <m/>
    <m/>
    <m/>
    <m/>
    <x v="5"/>
    <s v="US"/>
    <x v="51"/>
    <n v="68476.419600124966"/>
  </r>
  <r>
    <s v="Incremental"/>
    <s v="Media"/>
    <m/>
    <m/>
    <m/>
    <m/>
    <x v="5"/>
    <s v="US"/>
    <x v="52"/>
    <n v="68476.419600124966"/>
  </r>
  <r>
    <s v="Incremental"/>
    <s v="Media"/>
    <m/>
    <m/>
    <m/>
    <m/>
    <x v="5"/>
    <s v="US"/>
    <x v="53"/>
    <n v="68476.419600124966"/>
  </r>
  <r>
    <s v="Incremental"/>
    <s v="Media"/>
    <m/>
    <m/>
    <m/>
    <m/>
    <x v="5"/>
    <s v="US"/>
    <x v="54"/>
    <n v="68476.419600124966"/>
  </r>
  <r>
    <s v="Incremental"/>
    <s v="Media"/>
    <m/>
    <m/>
    <m/>
    <m/>
    <x v="5"/>
    <s v="US"/>
    <x v="55"/>
    <n v="68476.419600124966"/>
  </r>
  <r>
    <s v="Incremental"/>
    <s v="Media"/>
    <m/>
    <m/>
    <m/>
    <m/>
    <x v="5"/>
    <s v="US"/>
    <x v="56"/>
    <n v="68476.419600124966"/>
  </r>
  <r>
    <s v="Incremental"/>
    <s v="Media"/>
    <m/>
    <m/>
    <m/>
    <m/>
    <x v="5"/>
    <s v="US"/>
    <x v="57"/>
    <n v="68476.419600124966"/>
  </r>
  <r>
    <s v="Incremental"/>
    <s v="Media"/>
    <m/>
    <m/>
    <m/>
    <m/>
    <x v="5"/>
    <s v="US"/>
    <x v="58"/>
    <n v="68476.419600124966"/>
  </r>
  <r>
    <s v="Incremental"/>
    <s v="Media"/>
    <m/>
    <m/>
    <m/>
    <m/>
    <x v="5"/>
    <s v="US"/>
    <x v="59"/>
    <n v="68476.419600124966"/>
  </r>
  <r>
    <s v="Incremental"/>
    <s v="Media"/>
    <m/>
    <m/>
    <m/>
    <m/>
    <x v="5"/>
    <s v="US"/>
    <x v="60"/>
    <n v="68476.419600124966"/>
  </r>
  <r>
    <s v="Incremental"/>
    <s v="Media"/>
    <m/>
    <m/>
    <m/>
    <m/>
    <x v="5"/>
    <s v="US"/>
    <x v="61"/>
    <n v="68476.419600124966"/>
  </r>
  <r>
    <s v="Incremental"/>
    <s v="Media"/>
    <m/>
    <m/>
    <m/>
    <m/>
    <x v="5"/>
    <s v="US"/>
    <x v="62"/>
    <n v="68476.419600124966"/>
  </r>
  <r>
    <s v="Incremental"/>
    <s v="Media"/>
    <m/>
    <m/>
    <m/>
    <m/>
    <x v="5"/>
    <s v="US"/>
    <x v="63"/>
    <n v="68476.419600124966"/>
  </r>
  <r>
    <s v="Incremental"/>
    <s v="Media"/>
    <m/>
    <m/>
    <m/>
    <m/>
    <x v="5"/>
    <s v="US"/>
    <x v="64"/>
    <n v="68476.419600124864"/>
  </r>
  <r>
    <s v="Incremental"/>
    <s v="Media"/>
    <m/>
    <m/>
    <m/>
    <m/>
    <x v="5"/>
    <s v="US"/>
    <x v="65"/>
    <n v="68476.419600124704"/>
  </r>
  <r>
    <s v="Incremental"/>
    <s v="Media"/>
    <m/>
    <m/>
    <m/>
    <m/>
    <x v="5"/>
    <s v="US"/>
    <x v="66"/>
    <n v="68476.419600111854"/>
  </r>
  <r>
    <s v="Incremental"/>
    <s v="Media"/>
    <m/>
    <m/>
    <m/>
    <m/>
    <x v="5"/>
    <s v="US"/>
    <x v="67"/>
    <n v="68476.419600098394"/>
  </r>
  <r>
    <s v="Incremental"/>
    <s v="Media"/>
    <m/>
    <m/>
    <m/>
    <m/>
    <x v="5"/>
    <s v="US"/>
    <x v="68"/>
    <n v="68476.419598814813"/>
  </r>
  <r>
    <s v="Incremental"/>
    <s v="Media"/>
    <m/>
    <m/>
    <m/>
    <m/>
    <x v="5"/>
    <s v="US"/>
    <x v="69"/>
    <n v="68476.419599965739"/>
  </r>
  <r>
    <s v="Incremental"/>
    <s v="Media"/>
    <m/>
    <m/>
    <m/>
    <m/>
    <x v="5"/>
    <s v="US"/>
    <x v="70"/>
    <n v="68476.419600124122"/>
  </r>
  <r>
    <s v="Incremental"/>
    <s v="Media"/>
    <m/>
    <m/>
    <m/>
    <m/>
    <x v="5"/>
    <s v="US"/>
    <x v="71"/>
    <n v="68476.419600124966"/>
  </r>
  <r>
    <s v="Incremental"/>
    <s v="Media"/>
    <m/>
    <m/>
    <m/>
    <m/>
    <x v="5"/>
    <s v="US"/>
    <x v="72"/>
    <n v="68476.419600124966"/>
  </r>
  <r>
    <s v="Incremental"/>
    <s v="Media"/>
    <m/>
    <m/>
    <m/>
    <m/>
    <x v="5"/>
    <s v="US"/>
    <x v="73"/>
    <n v="68476.419599913133"/>
  </r>
  <r>
    <s v="Incremental"/>
    <s v="Media"/>
    <m/>
    <m/>
    <m/>
    <m/>
    <x v="5"/>
    <s v="US"/>
    <x v="74"/>
    <n v="68476.419600124966"/>
  </r>
  <r>
    <s v="Incremental"/>
    <s v="Media"/>
    <m/>
    <m/>
    <m/>
    <m/>
    <x v="5"/>
    <s v="US"/>
    <x v="75"/>
    <n v="68476.419600124966"/>
  </r>
  <r>
    <s v="Incremental"/>
    <s v="Media"/>
    <m/>
    <m/>
    <m/>
    <m/>
    <x v="5"/>
    <s v="US"/>
    <x v="76"/>
    <n v="68476.419600124966"/>
  </r>
  <r>
    <s v="Incremental"/>
    <s v="Media"/>
    <m/>
    <m/>
    <m/>
    <m/>
    <x v="5"/>
    <s v="US"/>
    <x v="77"/>
    <n v="68476.419600124966"/>
  </r>
  <r>
    <s v="Incremental"/>
    <s v="Media"/>
    <m/>
    <m/>
    <m/>
    <m/>
    <x v="5"/>
    <s v="US"/>
    <x v="78"/>
    <n v="68476.419600124966"/>
  </r>
  <r>
    <s v="Incremental"/>
    <s v="Media"/>
    <m/>
    <m/>
    <m/>
    <m/>
    <x v="5"/>
    <s v="US"/>
    <x v="79"/>
    <n v="68476.419600124966"/>
  </r>
  <r>
    <s v="Incremental"/>
    <s v="Media"/>
    <m/>
    <m/>
    <m/>
    <m/>
    <x v="5"/>
    <s v="US"/>
    <x v="80"/>
    <n v="68476.419600123336"/>
  </r>
  <r>
    <s v="Incremental"/>
    <s v="Media"/>
    <m/>
    <m/>
    <m/>
    <m/>
    <x v="5"/>
    <s v="US"/>
    <x v="81"/>
    <n v="68476.419600124966"/>
  </r>
  <r>
    <s v="Incremental"/>
    <s v="Media"/>
    <m/>
    <m/>
    <m/>
    <m/>
    <x v="5"/>
    <s v="US"/>
    <x v="82"/>
    <n v="68476.419600124966"/>
  </r>
  <r>
    <s v="Incremental"/>
    <s v="Media"/>
    <m/>
    <m/>
    <m/>
    <m/>
    <x v="5"/>
    <s v="US"/>
    <x v="83"/>
    <n v="68476.419600124966"/>
  </r>
  <r>
    <s v="Incremental"/>
    <s v="Media"/>
    <m/>
    <m/>
    <m/>
    <m/>
    <x v="5"/>
    <s v="US"/>
    <x v="84"/>
    <n v="68476.419600124966"/>
  </r>
  <r>
    <s v="Incremental"/>
    <s v="Media"/>
    <m/>
    <m/>
    <m/>
    <m/>
    <x v="5"/>
    <s v="US"/>
    <x v="85"/>
    <n v="68476.419600111854"/>
  </r>
  <r>
    <s v="Incremental"/>
    <s v="Media"/>
    <m/>
    <m/>
    <m/>
    <m/>
    <x v="5"/>
    <s v="US"/>
    <x v="86"/>
    <n v="68476.419599628702"/>
  </r>
  <r>
    <s v="Incremental"/>
    <s v="Media"/>
    <m/>
    <m/>
    <m/>
    <m/>
    <x v="5"/>
    <s v="US"/>
    <x v="87"/>
    <n v="68476.419597549742"/>
  </r>
  <r>
    <s v="Incremental"/>
    <s v="Media"/>
    <m/>
    <m/>
    <m/>
    <m/>
    <x v="5"/>
    <s v="US"/>
    <x v="88"/>
    <n v="68476.419599748333"/>
  </r>
  <r>
    <s v="Incremental"/>
    <s v="Media"/>
    <m/>
    <m/>
    <m/>
    <m/>
    <x v="5"/>
    <s v="US"/>
    <x v="89"/>
    <n v="68476.419600121939"/>
  </r>
  <r>
    <s v="Incremental"/>
    <s v="Media"/>
    <m/>
    <m/>
    <m/>
    <m/>
    <x v="5"/>
    <s v="US"/>
    <x v="90"/>
    <n v="68476.419600097652"/>
  </r>
  <r>
    <s v="Incremental"/>
    <s v="Media"/>
    <m/>
    <m/>
    <m/>
    <m/>
    <x v="5"/>
    <s v="US"/>
    <x v="91"/>
    <n v="68476.419600122957"/>
  </r>
  <r>
    <s v="Incremental"/>
    <s v="Media"/>
    <m/>
    <m/>
    <m/>
    <m/>
    <x v="5"/>
    <s v="US"/>
    <x v="92"/>
    <n v="68476.419600124937"/>
  </r>
  <r>
    <s v="Incremental"/>
    <s v="Media"/>
    <m/>
    <m/>
    <m/>
    <m/>
    <x v="5"/>
    <s v="US"/>
    <x v="93"/>
    <n v="68476.419600124675"/>
  </r>
  <r>
    <s v="Incremental"/>
    <s v="Media"/>
    <m/>
    <m/>
    <m/>
    <m/>
    <x v="5"/>
    <s v="US"/>
    <x v="94"/>
    <n v="68476.419584308969"/>
  </r>
  <r>
    <s v="Incremental"/>
    <s v="Media"/>
    <m/>
    <m/>
    <m/>
    <m/>
    <x v="5"/>
    <s v="US"/>
    <x v="95"/>
    <n v="68475.442312082654"/>
  </r>
  <r>
    <s v="Incremental"/>
    <s v="Media"/>
    <m/>
    <m/>
    <m/>
    <m/>
    <x v="5"/>
    <s v="US"/>
    <x v="96"/>
    <n v="68476.418766998584"/>
  </r>
  <r>
    <s v="Incremental"/>
    <s v="Media"/>
    <m/>
    <m/>
    <m/>
    <m/>
    <x v="5"/>
    <s v="US"/>
    <x v="97"/>
    <n v="68476.41181493974"/>
  </r>
  <r>
    <s v="Incremental"/>
    <s v="Media"/>
    <m/>
    <m/>
    <m/>
    <m/>
    <x v="5"/>
    <s v="US"/>
    <x v="98"/>
    <n v="68476.419319479231"/>
  </r>
  <r>
    <s v="Incremental"/>
    <s v="Media"/>
    <m/>
    <m/>
    <m/>
    <m/>
    <x v="5"/>
    <s v="US"/>
    <x v="99"/>
    <n v="68476.419373077908"/>
  </r>
  <r>
    <s v="Incremental"/>
    <s v="Media"/>
    <m/>
    <m/>
    <m/>
    <m/>
    <x v="5"/>
    <s v="US"/>
    <x v="100"/>
    <n v="68476.419599191009"/>
  </r>
  <r>
    <s v="Incremental"/>
    <s v="Media"/>
    <m/>
    <m/>
    <m/>
    <m/>
    <x v="5"/>
    <s v="US"/>
    <x v="101"/>
    <n v="68476.419600124893"/>
  </r>
  <r>
    <s v="Incremental"/>
    <s v="Media"/>
    <m/>
    <m/>
    <m/>
    <m/>
    <x v="5"/>
    <s v="US"/>
    <x v="102"/>
    <n v="68476.419600124966"/>
  </r>
  <r>
    <s v="Incremental"/>
    <s v="Media"/>
    <m/>
    <m/>
    <m/>
    <m/>
    <x v="5"/>
    <s v="US"/>
    <x v="103"/>
    <n v="68476.419600124966"/>
  </r>
  <r>
    <s v="Incremental"/>
    <s v="Media"/>
    <m/>
    <m/>
    <m/>
    <m/>
    <x v="5"/>
    <s v="US"/>
    <x v="104"/>
    <n v="68476.419600124966"/>
  </r>
  <r>
    <s v="Incremental"/>
    <s v="Media"/>
    <m/>
    <m/>
    <m/>
    <m/>
    <x v="5"/>
    <s v="US"/>
    <x v="105"/>
    <n v="68476.419600124966"/>
  </r>
  <r>
    <s v="Incremental"/>
    <s v="Media"/>
    <m/>
    <m/>
    <m/>
    <m/>
    <x v="5"/>
    <s v="US"/>
    <x v="106"/>
    <n v="68476.419600124966"/>
  </r>
  <r>
    <s v="Incremental"/>
    <s v="Media"/>
    <m/>
    <m/>
    <m/>
    <m/>
    <x v="5"/>
    <s v="US"/>
    <x v="107"/>
    <n v="68476.419600124966"/>
  </r>
  <r>
    <s v="Incremental"/>
    <s v="Media"/>
    <m/>
    <m/>
    <m/>
    <m/>
    <x v="5"/>
    <s v="US"/>
    <x v="108"/>
    <n v="68476.419600124966"/>
  </r>
  <r>
    <s v="Incremental"/>
    <s v="Media"/>
    <m/>
    <m/>
    <m/>
    <m/>
    <x v="5"/>
    <s v="US"/>
    <x v="109"/>
    <n v="68476.419600124966"/>
  </r>
  <r>
    <s v="Incremental"/>
    <s v="Media"/>
    <m/>
    <m/>
    <m/>
    <m/>
    <x v="5"/>
    <s v="US"/>
    <x v="110"/>
    <n v="68476.419600124966"/>
  </r>
  <r>
    <s v="Incremental"/>
    <s v="Media"/>
    <m/>
    <m/>
    <m/>
    <m/>
    <x v="5"/>
    <s v="US"/>
    <x v="111"/>
    <n v="68476.419600124966"/>
  </r>
  <r>
    <s v="Incremental"/>
    <s v="Media"/>
    <m/>
    <m/>
    <m/>
    <m/>
    <x v="5"/>
    <s v="US"/>
    <x v="112"/>
    <n v="68476.419600124966"/>
  </r>
  <r>
    <s v="Incremental"/>
    <s v="Media"/>
    <m/>
    <m/>
    <m/>
    <m/>
    <x v="5"/>
    <s v="US"/>
    <x v="113"/>
    <n v="68476.419600124966"/>
  </r>
  <r>
    <s v="Incremental"/>
    <s v="Media"/>
    <m/>
    <m/>
    <m/>
    <m/>
    <x v="5"/>
    <s v="US"/>
    <x v="114"/>
    <n v="68476.419600124966"/>
  </r>
  <r>
    <s v="Incremental"/>
    <s v="Media"/>
    <m/>
    <m/>
    <m/>
    <m/>
    <x v="5"/>
    <s v="US"/>
    <x v="115"/>
    <n v="68476.419600124966"/>
  </r>
  <r>
    <s v="Incremental"/>
    <s v="Media"/>
    <m/>
    <m/>
    <m/>
    <m/>
    <x v="5"/>
    <s v="US"/>
    <x v="116"/>
    <n v="68476.419600124966"/>
  </r>
  <r>
    <s v="Incremental"/>
    <s v="Media"/>
    <m/>
    <m/>
    <m/>
    <m/>
    <x v="5"/>
    <s v="US"/>
    <x v="117"/>
    <n v="68476.419600124966"/>
  </r>
  <r>
    <s v="Incremental"/>
    <s v="Media"/>
    <m/>
    <m/>
    <m/>
    <m/>
    <x v="5"/>
    <s v="US"/>
    <x v="118"/>
    <n v="68476.419600124966"/>
  </r>
  <r>
    <s v="Incremental"/>
    <s v="Media"/>
    <m/>
    <m/>
    <m/>
    <m/>
    <x v="5"/>
    <s v="US"/>
    <x v="119"/>
    <n v="68476.419600124966"/>
  </r>
  <r>
    <s v="Incremental"/>
    <s v="Media"/>
    <m/>
    <m/>
    <m/>
    <m/>
    <x v="5"/>
    <s v="US"/>
    <x v="120"/>
    <n v="68476.419600124966"/>
  </r>
  <r>
    <s v="Incremental"/>
    <s v="Media"/>
    <m/>
    <m/>
    <m/>
    <m/>
    <x v="5"/>
    <s v="US"/>
    <x v="121"/>
    <n v="68476.419600124966"/>
  </r>
  <r>
    <s v="Incremental"/>
    <s v="Media"/>
    <m/>
    <m/>
    <m/>
    <m/>
    <x v="5"/>
    <s v="US"/>
    <x v="122"/>
    <n v="68476.419600124966"/>
  </r>
  <r>
    <s v="Incremental"/>
    <s v="Media"/>
    <m/>
    <m/>
    <m/>
    <m/>
    <x v="5"/>
    <s v="US"/>
    <x v="123"/>
    <n v="68476.419600124966"/>
  </r>
  <r>
    <s v="Incremental"/>
    <s v="Media"/>
    <m/>
    <m/>
    <m/>
    <m/>
    <x v="5"/>
    <s v="US"/>
    <x v="124"/>
    <n v="68476.419600124966"/>
  </r>
  <r>
    <s v="Incremental"/>
    <s v="Media"/>
    <m/>
    <m/>
    <m/>
    <m/>
    <x v="5"/>
    <s v="US"/>
    <x v="125"/>
    <n v="68476.419600124966"/>
  </r>
  <r>
    <s v="Incremental"/>
    <s v="Media"/>
    <m/>
    <m/>
    <m/>
    <m/>
    <x v="5"/>
    <s v="US"/>
    <x v="126"/>
    <n v="68476.419600124966"/>
  </r>
  <r>
    <s v="Incremental"/>
    <s v="Media"/>
    <m/>
    <m/>
    <m/>
    <m/>
    <x v="5"/>
    <s v="US"/>
    <x v="127"/>
    <n v="68476.419600124966"/>
  </r>
  <r>
    <s v="Incremental"/>
    <s v="Media"/>
    <m/>
    <m/>
    <m/>
    <m/>
    <x v="5"/>
    <s v="US"/>
    <x v="128"/>
    <n v="68476.419600124966"/>
  </r>
  <r>
    <s v="Incremental"/>
    <s v="Media"/>
    <m/>
    <m/>
    <m/>
    <m/>
    <x v="5"/>
    <s v="US"/>
    <x v="129"/>
    <n v="68476.419600124966"/>
  </r>
  <r>
    <s v="Incremental"/>
    <s v="Media"/>
    <m/>
    <m/>
    <m/>
    <m/>
    <x v="5"/>
    <s v="US"/>
    <x v="130"/>
    <n v="68476.419600124966"/>
  </r>
  <r>
    <s v="Incremental"/>
    <s v="Media"/>
    <m/>
    <m/>
    <m/>
    <m/>
    <x v="5"/>
    <s v="US"/>
    <x v="131"/>
    <n v="68476.419600124966"/>
  </r>
  <r>
    <s v="Incremental"/>
    <s v="Media"/>
    <m/>
    <m/>
    <m/>
    <m/>
    <x v="5"/>
    <s v="US"/>
    <x v="132"/>
    <n v="68476.419600124966"/>
  </r>
  <r>
    <s v="Incremental"/>
    <s v="Media"/>
    <m/>
    <m/>
    <m/>
    <m/>
    <x v="5"/>
    <s v="US"/>
    <x v="133"/>
    <n v="68476.419600124966"/>
  </r>
  <r>
    <s v="Incremental"/>
    <s v="Media"/>
    <m/>
    <m/>
    <m/>
    <m/>
    <x v="5"/>
    <s v="US"/>
    <x v="134"/>
    <n v="68476.419600124966"/>
  </r>
  <r>
    <s v="Incremental"/>
    <s v="Media"/>
    <m/>
    <m/>
    <m/>
    <m/>
    <x v="5"/>
    <s v="US"/>
    <x v="135"/>
    <n v="68476.419600124966"/>
  </r>
  <r>
    <s v="Incremental"/>
    <s v="Media"/>
    <m/>
    <m/>
    <m/>
    <m/>
    <x v="5"/>
    <s v="US"/>
    <x v="136"/>
    <n v="68476.419600124966"/>
  </r>
  <r>
    <s v="Incremental"/>
    <s v="Media"/>
    <m/>
    <m/>
    <m/>
    <m/>
    <x v="5"/>
    <s v="US"/>
    <x v="137"/>
    <n v="68476.419600124966"/>
  </r>
  <r>
    <s v="Incremental"/>
    <s v="Media"/>
    <m/>
    <m/>
    <m/>
    <m/>
    <x v="5"/>
    <s v="US"/>
    <x v="138"/>
    <n v="68476.419600124966"/>
  </r>
  <r>
    <s v="Incremental"/>
    <s v="Media"/>
    <m/>
    <m/>
    <m/>
    <m/>
    <x v="5"/>
    <s v="US"/>
    <x v="139"/>
    <n v="68476.419600124966"/>
  </r>
  <r>
    <s v="Incremental"/>
    <s v="Media"/>
    <m/>
    <m/>
    <m/>
    <m/>
    <x v="5"/>
    <s v="US"/>
    <x v="140"/>
    <n v="68476.419600124966"/>
  </r>
  <r>
    <s v="Incremental"/>
    <s v="Media"/>
    <m/>
    <m/>
    <m/>
    <m/>
    <x v="5"/>
    <s v="US"/>
    <x v="141"/>
    <n v="68476.419600124966"/>
  </r>
  <r>
    <s v="Incremental"/>
    <s v="Media"/>
    <m/>
    <m/>
    <m/>
    <m/>
    <x v="5"/>
    <s v="US"/>
    <x v="142"/>
    <n v="68476.419600124966"/>
  </r>
  <r>
    <s v="Incremental"/>
    <s v="Media"/>
    <m/>
    <m/>
    <m/>
    <m/>
    <x v="5"/>
    <s v="US"/>
    <x v="143"/>
    <n v="68476.419600124966"/>
  </r>
  <r>
    <s v="Incremental"/>
    <s v="Media"/>
    <m/>
    <m/>
    <m/>
    <m/>
    <x v="5"/>
    <s v="US"/>
    <x v="144"/>
    <n v="68476.419600124966"/>
  </r>
  <r>
    <s v="Incremental"/>
    <s v="Media"/>
    <m/>
    <m/>
    <m/>
    <m/>
    <x v="5"/>
    <s v="US"/>
    <x v="145"/>
    <n v="68476.419600124966"/>
  </r>
  <r>
    <s v="Incremental"/>
    <s v="Media"/>
    <m/>
    <m/>
    <m/>
    <m/>
    <x v="5"/>
    <s v="US"/>
    <x v="146"/>
    <n v="68476.419600124966"/>
  </r>
  <r>
    <s v="Incremental"/>
    <s v="Media"/>
    <m/>
    <m/>
    <m/>
    <m/>
    <x v="5"/>
    <s v="US"/>
    <x v="147"/>
    <n v="68476.419600124966"/>
  </r>
  <r>
    <s v="Incremental"/>
    <s v="Media"/>
    <m/>
    <m/>
    <m/>
    <m/>
    <x v="5"/>
    <s v="US"/>
    <x v="148"/>
    <n v="68476.419600124966"/>
  </r>
  <r>
    <s v="Incremental"/>
    <s v="Media"/>
    <m/>
    <m/>
    <m/>
    <m/>
    <x v="5"/>
    <s v="US"/>
    <x v="149"/>
    <n v="68476.419600124966"/>
  </r>
  <r>
    <s v="Incremental"/>
    <s v="Media"/>
    <m/>
    <m/>
    <m/>
    <m/>
    <x v="5"/>
    <s v="US"/>
    <x v="150"/>
    <n v="68476.419600124966"/>
  </r>
  <r>
    <s v="Incremental"/>
    <s v="Media"/>
    <m/>
    <m/>
    <m/>
    <m/>
    <x v="5"/>
    <s v="US"/>
    <x v="151"/>
    <n v="68476.419600124966"/>
  </r>
  <r>
    <s v="Incremental"/>
    <s v="Media"/>
    <m/>
    <m/>
    <m/>
    <m/>
    <x v="5"/>
    <s v="US"/>
    <x v="152"/>
    <n v="68476.419600124966"/>
  </r>
  <r>
    <s v="Incremental"/>
    <s v="Media"/>
    <m/>
    <m/>
    <m/>
    <m/>
    <x v="5"/>
    <s v="US"/>
    <x v="153"/>
    <n v="68476.419600124966"/>
  </r>
  <r>
    <s v="Incremental"/>
    <s v="Media"/>
    <m/>
    <m/>
    <m/>
    <m/>
    <x v="5"/>
    <s v="US"/>
    <x v="154"/>
    <n v="68476.419600124966"/>
  </r>
  <r>
    <s v="Incremental"/>
    <s v="Media"/>
    <m/>
    <m/>
    <m/>
    <m/>
    <x v="5"/>
    <s v="US"/>
    <x v="155"/>
    <n v="68476.419600124966"/>
  </r>
  <r>
    <s v="Incremental"/>
    <s v="Media"/>
    <m/>
    <m/>
    <m/>
    <m/>
    <x v="5"/>
    <s v="US"/>
    <x v="156"/>
    <n v="68476.419600124966"/>
  </r>
  <r>
    <s v="Incremental"/>
    <s v="Media"/>
    <m/>
    <m/>
    <m/>
    <m/>
    <x v="5"/>
    <s v="US"/>
    <x v="157"/>
    <n v="68476.419600124966"/>
  </r>
  <r>
    <s v="Incremental"/>
    <s v="Media"/>
    <m/>
    <m/>
    <m/>
    <m/>
    <x v="5"/>
    <s v="US"/>
    <x v="158"/>
    <n v="68476.419600124966"/>
  </r>
  <r>
    <s v="Incremental"/>
    <s v="Media"/>
    <m/>
    <m/>
    <m/>
    <m/>
    <x v="5"/>
    <s v="US"/>
    <x v="159"/>
    <n v="68476.419600124966"/>
  </r>
  <r>
    <s v="Incremental"/>
    <s v="Media"/>
    <m/>
    <m/>
    <m/>
    <m/>
    <x v="5"/>
    <s v="US"/>
    <x v="160"/>
    <n v="68476.419600124966"/>
  </r>
  <r>
    <s v="Incremental"/>
    <s v="Media"/>
    <m/>
    <m/>
    <m/>
    <m/>
    <x v="5"/>
    <s v="US"/>
    <x v="161"/>
    <n v="68476.419600124966"/>
  </r>
  <r>
    <s v="Incremental"/>
    <s v="Media"/>
    <m/>
    <m/>
    <m/>
    <m/>
    <x v="5"/>
    <s v="US"/>
    <x v="162"/>
    <n v="68476.419600124966"/>
  </r>
  <r>
    <s v="Incremental"/>
    <s v="Media"/>
    <m/>
    <m/>
    <m/>
    <m/>
    <x v="5"/>
    <s v="US"/>
    <x v="163"/>
    <n v="68476.419600124966"/>
  </r>
  <r>
    <s v="Incremental"/>
    <s v="Media"/>
    <m/>
    <m/>
    <m/>
    <m/>
    <x v="5"/>
    <s v="US"/>
    <x v="164"/>
    <n v="68476.419600124966"/>
  </r>
  <r>
    <s v="Incremental"/>
    <s v="Media"/>
    <m/>
    <m/>
    <m/>
    <m/>
    <x v="5"/>
    <s v="US"/>
    <x v="165"/>
    <n v="68476.419600124966"/>
  </r>
  <r>
    <s v="Incremental"/>
    <s v="Media"/>
    <m/>
    <m/>
    <m/>
    <m/>
    <x v="5"/>
    <s v="US"/>
    <x v="166"/>
    <n v="68476.419600124966"/>
  </r>
  <r>
    <s v="Incremental"/>
    <s v="Media"/>
    <m/>
    <m/>
    <m/>
    <m/>
    <x v="5"/>
    <s v="US"/>
    <x v="167"/>
    <n v="68476.419600124966"/>
  </r>
  <r>
    <s v="Incremental"/>
    <s v="Media"/>
    <m/>
    <m/>
    <m/>
    <m/>
    <x v="5"/>
    <s v="US"/>
    <x v="168"/>
    <n v="68476.419600124966"/>
  </r>
  <r>
    <s v="Incremental"/>
    <s v="Media"/>
    <m/>
    <m/>
    <m/>
    <m/>
    <x v="5"/>
    <s v="US"/>
    <x v="169"/>
    <n v="68476.419600124966"/>
  </r>
  <r>
    <s v="Incremental"/>
    <s v="Media"/>
    <m/>
    <m/>
    <m/>
    <m/>
    <x v="5"/>
    <s v="US"/>
    <x v="170"/>
    <n v="68476.419600124966"/>
  </r>
  <r>
    <s v="Incremental"/>
    <s v="Media"/>
    <m/>
    <m/>
    <m/>
    <m/>
    <x v="5"/>
    <s v="US"/>
    <x v="171"/>
    <n v="68476.419600124966"/>
  </r>
  <r>
    <s v="Incremental"/>
    <s v="Media"/>
    <m/>
    <m/>
    <m/>
    <m/>
    <x v="5"/>
    <s v="US"/>
    <x v="172"/>
    <n v="68476.419600124966"/>
  </r>
  <r>
    <s v="Incremental"/>
    <s v="Media"/>
    <m/>
    <m/>
    <m/>
    <m/>
    <x v="5"/>
    <s v="US"/>
    <x v="173"/>
    <n v="68476.419600124966"/>
  </r>
  <r>
    <s v="Incremental"/>
    <s v="Media"/>
    <m/>
    <m/>
    <m/>
    <m/>
    <x v="5"/>
    <s v="US"/>
    <x v="174"/>
    <n v="68476.419600124966"/>
  </r>
  <r>
    <s v="Incremental"/>
    <s v="Media"/>
    <m/>
    <m/>
    <m/>
    <m/>
    <x v="5"/>
    <s v="US"/>
    <x v="175"/>
    <n v="68476.419600124966"/>
  </r>
  <r>
    <s v="Incremental"/>
    <s v="Media"/>
    <m/>
    <m/>
    <m/>
    <m/>
    <x v="5"/>
    <s v="US"/>
    <x v="176"/>
    <n v="68476.419600124966"/>
  </r>
  <r>
    <s v="Incremental"/>
    <s v="Media"/>
    <m/>
    <m/>
    <m/>
    <m/>
    <x v="5"/>
    <s v="US"/>
    <x v="177"/>
    <n v="68476.419600124966"/>
  </r>
  <r>
    <s v="Incremental"/>
    <s v="Media"/>
    <m/>
    <m/>
    <m/>
    <m/>
    <x v="5"/>
    <s v="US"/>
    <x v="178"/>
    <n v="68476.419600124966"/>
  </r>
  <r>
    <s v="Incremental"/>
    <s v="Media"/>
    <m/>
    <m/>
    <m/>
    <m/>
    <x v="5"/>
    <s v="US"/>
    <x v="179"/>
    <n v="68476.419600124966"/>
  </r>
  <r>
    <s v="Incremental"/>
    <s v="Media"/>
    <m/>
    <m/>
    <m/>
    <m/>
    <x v="5"/>
    <s v="US"/>
    <x v="180"/>
    <n v="68476.419600124966"/>
  </r>
  <r>
    <s v="Incremental"/>
    <s v="Media"/>
    <m/>
    <m/>
    <m/>
    <m/>
    <x v="5"/>
    <s v="US"/>
    <x v="181"/>
    <n v="68476.419600124966"/>
  </r>
  <r>
    <s v="Incremental"/>
    <s v="Media"/>
    <m/>
    <m/>
    <m/>
    <m/>
    <x v="5"/>
    <s v="US"/>
    <x v="182"/>
    <n v="68476.419600124966"/>
  </r>
  <r>
    <s v="Incremental"/>
    <s v="Media"/>
    <m/>
    <m/>
    <m/>
    <m/>
    <x v="5"/>
    <s v="US"/>
    <x v="183"/>
    <n v="68476.419600124966"/>
  </r>
  <r>
    <s v="Incremental"/>
    <s v="Media"/>
    <m/>
    <m/>
    <m/>
    <m/>
    <x v="5"/>
    <s v="US"/>
    <x v="184"/>
    <n v="68476.419600124966"/>
  </r>
  <r>
    <s v="Incremental"/>
    <s v="Media"/>
    <m/>
    <m/>
    <m/>
    <m/>
    <x v="5"/>
    <s v="US"/>
    <x v="185"/>
    <n v="68476.419600124966"/>
  </r>
  <r>
    <s v="Incremental"/>
    <s v="Media"/>
    <m/>
    <m/>
    <m/>
    <m/>
    <x v="5"/>
    <s v="US"/>
    <x v="186"/>
    <n v="68476.419600124966"/>
  </r>
  <r>
    <s v="Incremental"/>
    <s v="Media"/>
    <m/>
    <m/>
    <m/>
    <m/>
    <x v="5"/>
    <s v="US"/>
    <x v="187"/>
    <n v="68476.419600124966"/>
  </r>
  <r>
    <s v="Incremental"/>
    <s v="Media"/>
    <m/>
    <m/>
    <m/>
    <m/>
    <x v="5"/>
    <s v="US"/>
    <x v="188"/>
    <n v="68476.419600124966"/>
  </r>
  <r>
    <s v="Incremental"/>
    <s v="Media"/>
    <m/>
    <m/>
    <m/>
    <m/>
    <x v="5"/>
    <s v="US"/>
    <x v="189"/>
    <n v="68476.419600124966"/>
  </r>
  <r>
    <s v="Incremental"/>
    <s v="Media"/>
    <m/>
    <m/>
    <m/>
    <m/>
    <x v="5"/>
    <s v="US"/>
    <x v="190"/>
    <n v="68476.419600124966"/>
  </r>
  <r>
    <s v="Incremental"/>
    <s v="Media"/>
    <m/>
    <m/>
    <m/>
    <m/>
    <x v="5"/>
    <s v="US"/>
    <x v="191"/>
    <n v="68476.419600124966"/>
  </r>
  <r>
    <s v="Incremental"/>
    <s v="Media"/>
    <m/>
    <m/>
    <m/>
    <m/>
    <x v="5"/>
    <s v="US"/>
    <x v="192"/>
    <n v="68476.419600124966"/>
  </r>
  <r>
    <s v="Incremental"/>
    <s v="Media"/>
    <m/>
    <m/>
    <m/>
    <m/>
    <x v="5"/>
    <s v="US"/>
    <x v="193"/>
    <n v="68476.419600124966"/>
  </r>
  <r>
    <s v="Incremental"/>
    <s v="Media"/>
    <m/>
    <m/>
    <m/>
    <m/>
    <x v="5"/>
    <s v="US"/>
    <x v="194"/>
    <n v="68476.419600124966"/>
  </r>
  <r>
    <s v="Incremental"/>
    <s v="Media"/>
    <m/>
    <m/>
    <m/>
    <m/>
    <x v="5"/>
    <s v="US"/>
    <x v="195"/>
    <n v="68476.419600124966"/>
  </r>
  <r>
    <s v="Incremental"/>
    <s v="Media"/>
    <m/>
    <m/>
    <m/>
    <m/>
    <x v="5"/>
    <s v="US"/>
    <x v="196"/>
    <n v="68476.419600124966"/>
  </r>
  <r>
    <s v="Incremental"/>
    <s v="Media"/>
    <m/>
    <m/>
    <m/>
    <m/>
    <x v="5"/>
    <s v="US"/>
    <x v="197"/>
    <n v="68476.419600124966"/>
  </r>
  <r>
    <s v="Incremental"/>
    <s v="Media"/>
    <m/>
    <m/>
    <m/>
    <m/>
    <x v="5"/>
    <s v="US"/>
    <x v="198"/>
    <n v="68476.419600124966"/>
  </r>
  <r>
    <s v="Incremental"/>
    <s v="Media"/>
    <m/>
    <m/>
    <m/>
    <m/>
    <x v="5"/>
    <s v="US"/>
    <x v="199"/>
    <n v="68476.419600124966"/>
  </r>
  <r>
    <s v="Incremental"/>
    <s v="Media"/>
    <m/>
    <m/>
    <m/>
    <m/>
    <x v="5"/>
    <s v="US"/>
    <x v="200"/>
    <n v="68476.419600124966"/>
  </r>
  <r>
    <s v="Incremental"/>
    <s v="Media"/>
    <m/>
    <m/>
    <m/>
    <m/>
    <x v="5"/>
    <s v="US"/>
    <x v="201"/>
    <n v="68476.419600124966"/>
  </r>
  <r>
    <s v="Incremental"/>
    <s v="Media"/>
    <m/>
    <m/>
    <m/>
    <m/>
    <x v="5"/>
    <s v="US"/>
    <x v="202"/>
    <n v="68476.419600124966"/>
  </r>
  <r>
    <s v="Incremental"/>
    <s v="Media"/>
    <m/>
    <m/>
    <m/>
    <m/>
    <x v="5"/>
    <s v="US"/>
    <x v="203"/>
    <n v="68476.419600124966"/>
  </r>
  <r>
    <s v="Incremental"/>
    <s v="Media"/>
    <m/>
    <m/>
    <m/>
    <m/>
    <x v="5"/>
    <s v="US"/>
    <x v="204"/>
    <n v="68476.419600124966"/>
  </r>
  <r>
    <s v="Incremental"/>
    <s v="Media"/>
    <m/>
    <m/>
    <m/>
    <m/>
    <x v="5"/>
    <s v="US"/>
    <x v="205"/>
    <n v="68476.419600124966"/>
  </r>
  <r>
    <s v="Incremental"/>
    <s v="Media"/>
    <m/>
    <m/>
    <m/>
    <m/>
    <x v="5"/>
    <s v="US"/>
    <x v="206"/>
    <n v="68476.419600124966"/>
  </r>
  <r>
    <s v="Incremental"/>
    <s v="Media"/>
    <m/>
    <m/>
    <m/>
    <m/>
    <x v="5"/>
    <s v="US"/>
    <x v="207"/>
    <n v="68476.419600124966"/>
  </r>
  <r>
    <s v="Incremental"/>
    <s v="Media"/>
    <m/>
    <m/>
    <m/>
    <m/>
    <x v="5"/>
    <s v="US"/>
    <x v="208"/>
    <n v="68476.419600124966"/>
  </r>
  <r>
    <s v="Incremental"/>
    <s v="Media"/>
    <m/>
    <m/>
    <m/>
    <m/>
    <x v="5"/>
    <s v="US"/>
    <x v="209"/>
    <n v="68476.419600124966"/>
  </r>
  <r>
    <s v="Incremental"/>
    <s v="Media"/>
    <m/>
    <m/>
    <m/>
    <m/>
    <x v="5"/>
    <s v="US"/>
    <x v="210"/>
    <n v="68476.419600124966"/>
  </r>
  <r>
    <s v="Incremental"/>
    <s v="Media"/>
    <m/>
    <m/>
    <m/>
    <m/>
    <x v="5"/>
    <s v="US"/>
    <x v="211"/>
    <n v="68476.419600124966"/>
  </r>
  <r>
    <s v="Incremental"/>
    <s v="Media"/>
    <m/>
    <m/>
    <m/>
    <m/>
    <x v="5"/>
    <s v="US"/>
    <x v="212"/>
    <n v="68476.419600124966"/>
  </r>
  <r>
    <s v="Incremental"/>
    <s v="Media"/>
    <m/>
    <m/>
    <m/>
    <m/>
    <x v="5"/>
    <s v="US"/>
    <x v="213"/>
    <n v="68476.419600124966"/>
  </r>
  <r>
    <s v="Incremental"/>
    <s v="Media"/>
    <m/>
    <m/>
    <m/>
    <m/>
    <x v="5"/>
    <s v="US"/>
    <x v="214"/>
    <n v="68476.419600124966"/>
  </r>
  <r>
    <s v="Incremental"/>
    <s v="Media"/>
    <m/>
    <m/>
    <m/>
    <m/>
    <x v="5"/>
    <s v="US"/>
    <x v="215"/>
    <n v="68476.419600124966"/>
  </r>
  <r>
    <s v="Incremental"/>
    <s v="Media"/>
    <m/>
    <m/>
    <m/>
    <m/>
    <x v="5"/>
    <s v="US"/>
    <x v="216"/>
    <n v="68476.419600124966"/>
  </r>
  <r>
    <s v="Incremental"/>
    <s v="Media"/>
    <m/>
    <m/>
    <m/>
    <m/>
    <x v="5"/>
    <s v="US"/>
    <x v="217"/>
    <n v="68476.419600124966"/>
  </r>
  <r>
    <s v="Incremental"/>
    <s v="Media"/>
    <m/>
    <m/>
    <m/>
    <m/>
    <x v="5"/>
    <s v="US"/>
    <x v="218"/>
    <n v="68476.419600124966"/>
  </r>
  <r>
    <s v="Incremental"/>
    <s v="Media"/>
    <m/>
    <m/>
    <m/>
    <m/>
    <x v="5"/>
    <s v="US"/>
    <x v="219"/>
    <n v="68476.419600124966"/>
  </r>
  <r>
    <s v="Incremental"/>
    <s v="Media"/>
    <m/>
    <m/>
    <m/>
    <m/>
    <x v="5"/>
    <s v="US"/>
    <x v="220"/>
    <n v="68476.419600124966"/>
  </r>
  <r>
    <s v="Incremental"/>
    <s v="Media"/>
    <m/>
    <m/>
    <m/>
    <m/>
    <x v="5"/>
    <s v="US"/>
    <x v="221"/>
    <n v="68476.419600124966"/>
  </r>
  <r>
    <s v="Incremental"/>
    <s v="Media"/>
    <m/>
    <m/>
    <m/>
    <m/>
    <x v="5"/>
    <s v="US"/>
    <x v="222"/>
    <n v="68476.419600124966"/>
  </r>
  <r>
    <s v="Incremental"/>
    <s v="Media"/>
    <m/>
    <m/>
    <m/>
    <m/>
    <x v="5"/>
    <s v="US"/>
    <x v="223"/>
    <n v="68476.419600124966"/>
  </r>
  <r>
    <s v="Incremental"/>
    <s v="Media"/>
    <m/>
    <m/>
    <m/>
    <m/>
    <x v="5"/>
    <s v="US"/>
    <x v="224"/>
    <n v="68476.419600124966"/>
  </r>
  <r>
    <s v="Incremental"/>
    <s v="Media"/>
    <m/>
    <m/>
    <m/>
    <m/>
    <x v="5"/>
    <s v="US"/>
    <x v="225"/>
    <n v="68476.419600124966"/>
  </r>
  <r>
    <s v="Incremental"/>
    <s v="Media"/>
    <m/>
    <m/>
    <m/>
    <m/>
    <x v="5"/>
    <s v="US"/>
    <x v="226"/>
    <n v="68476.419600124966"/>
  </r>
  <r>
    <s v="Incremental"/>
    <s v="Media"/>
    <m/>
    <m/>
    <m/>
    <m/>
    <x v="5"/>
    <s v="US"/>
    <x v="227"/>
    <n v="68476.419600124966"/>
  </r>
  <r>
    <s v="Incremental"/>
    <s v="Media"/>
    <m/>
    <m/>
    <m/>
    <m/>
    <x v="5"/>
    <s v="US"/>
    <x v="228"/>
    <n v="68476.419600124966"/>
  </r>
  <r>
    <s v="Incremental"/>
    <s v="Media"/>
    <m/>
    <m/>
    <m/>
    <m/>
    <x v="5"/>
    <s v="US"/>
    <x v="229"/>
    <n v="68476.419600124966"/>
  </r>
  <r>
    <s v="Incremental"/>
    <s v="Media"/>
    <m/>
    <m/>
    <m/>
    <m/>
    <x v="5"/>
    <s v="US"/>
    <x v="230"/>
    <n v="68476.419600124966"/>
  </r>
  <r>
    <s v="Incremental"/>
    <s v="Media"/>
    <m/>
    <m/>
    <m/>
    <m/>
    <x v="5"/>
    <s v="US"/>
    <x v="231"/>
    <n v="68476.419600124966"/>
  </r>
  <r>
    <s v="Incremental"/>
    <s v="Media"/>
    <m/>
    <m/>
    <m/>
    <m/>
    <x v="5"/>
    <s v="US"/>
    <x v="232"/>
    <n v="68476.419600124966"/>
  </r>
  <r>
    <s v="Incremental"/>
    <s v="Media"/>
    <m/>
    <m/>
    <m/>
    <m/>
    <x v="5"/>
    <s v="US"/>
    <x v="233"/>
    <n v="68476.419600124966"/>
  </r>
  <r>
    <s v="Incremental"/>
    <s v="Media"/>
    <m/>
    <m/>
    <m/>
    <m/>
    <x v="5"/>
    <s v="US"/>
    <x v="234"/>
    <n v="68476.419600124966"/>
  </r>
  <r>
    <s v="Incremental"/>
    <s v="Media"/>
    <m/>
    <m/>
    <m/>
    <m/>
    <x v="5"/>
    <s v="US"/>
    <x v="235"/>
    <n v="68476.419600124966"/>
  </r>
  <r>
    <s v="Incremental"/>
    <s v="Media"/>
    <m/>
    <m/>
    <m/>
    <m/>
    <x v="5"/>
    <s v="US"/>
    <x v="236"/>
    <n v="68476.419600124966"/>
  </r>
  <r>
    <s v="Incremental"/>
    <s v="Media"/>
    <m/>
    <m/>
    <m/>
    <m/>
    <x v="5"/>
    <s v="US"/>
    <x v="237"/>
    <n v="68476.419600124966"/>
  </r>
  <r>
    <s v="Incremental"/>
    <s v="Media"/>
    <m/>
    <m/>
    <m/>
    <m/>
    <x v="5"/>
    <s v="US"/>
    <x v="238"/>
    <n v="68476.419600124966"/>
  </r>
  <r>
    <s v="Incremental"/>
    <s v="Media"/>
    <m/>
    <m/>
    <m/>
    <m/>
    <x v="5"/>
    <s v="US"/>
    <x v="239"/>
    <n v="68476.419600124966"/>
  </r>
  <r>
    <s v="Incremental"/>
    <s v="Media"/>
    <m/>
    <m/>
    <m/>
    <m/>
    <x v="5"/>
    <s v="US"/>
    <x v="240"/>
    <n v="68476.419600124966"/>
  </r>
  <r>
    <s v="Incremental"/>
    <s v="Media"/>
    <m/>
    <m/>
    <m/>
    <m/>
    <x v="5"/>
    <s v="US"/>
    <x v="241"/>
    <n v="68476.419600124966"/>
  </r>
  <r>
    <s v="Incremental"/>
    <s v="Media"/>
    <m/>
    <m/>
    <m/>
    <m/>
    <x v="5"/>
    <s v="US"/>
    <x v="242"/>
    <n v="68476.419600124966"/>
  </r>
  <r>
    <s v="Incremental"/>
    <s v="Media"/>
    <m/>
    <m/>
    <m/>
    <m/>
    <x v="5"/>
    <s v="US"/>
    <x v="243"/>
    <n v="68476.419600124966"/>
  </r>
  <r>
    <s v="Incremental"/>
    <s v="Media"/>
    <m/>
    <m/>
    <m/>
    <m/>
    <x v="5"/>
    <s v="US"/>
    <x v="244"/>
    <n v="68476.419600124966"/>
  </r>
  <r>
    <s v="Incremental"/>
    <s v="Media"/>
    <m/>
    <m/>
    <m/>
    <m/>
    <x v="5"/>
    <s v="US"/>
    <x v="245"/>
    <n v="68476.419600124966"/>
  </r>
  <r>
    <s v="Incremental"/>
    <s v="Media"/>
    <m/>
    <m/>
    <m/>
    <m/>
    <x v="5"/>
    <s v="US"/>
    <x v="246"/>
    <n v="68476.419600124966"/>
  </r>
  <r>
    <s v="Incremental"/>
    <s v="Media"/>
    <m/>
    <m/>
    <m/>
    <m/>
    <x v="5"/>
    <s v="US"/>
    <x v="247"/>
    <n v="68476.419600124966"/>
  </r>
  <r>
    <s v="Incremental"/>
    <s v="Media"/>
    <m/>
    <m/>
    <m/>
    <m/>
    <x v="5"/>
    <s v="US"/>
    <x v="248"/>
    <n v="68476.419600124966"/>
  </r>
  <r>
    <s v="Incremental"/>
    <s v="Media"/>
    <m/>
    <m/>
    <m/>
    <m/>
    <x v="5"/>
    <s v="US"/>
    <x v="249"/>
    <n v="68476.419600124966"/>
  </r>
  <r>
    <s v="Incremental"/>
    <s v="Media"/>
    <m/>
    <m/>
    <m/>
    <m/>
    <x v="5"/>
    <s v="US"/>
    <x v="250"/>
    <n v="68476.419600124966"/>
  </r>
  <r>
    <s v="Incremental"/>
    <s v="Media"/>
    <m/>
    <m/>
    <m/>
    <m/>
    <x v="5"/>
    <s v="US"/>
    <x v="251"/>
    <n v="68476.419600124966"/>
  </r>
  <r>
    <s v="Incremental"/>
    <s v="Media"/>
    <m/>
    <m/>
    <m/>
    <m/>
    <x v="5"/>
    <s v="US"/>
    <x v="252"/>
    <n v="68476.419600124966"/>
  </r>
  <r>
    <s v="Incremental"/>
    <s v="Media"/>
    <m/>
    <m/>
    <m/>
    <m/>
    <x v="5"/>
    <s v="US"/>
    <x v="253"/>
    <n v="68476.419600091904"/>
  </r>
  <r>
    <s v="Incremental"/>
    <s v="Media"/>
    <m/>
    <m/>
    <m/>
    <m/>
    <x v="5"/>
    <s v="US"/>
    <x v="254"/>
    <n v="65654.192700023079"/>
  </r>
  <r>
    <s v="Incremental"/>
    <s v="Media"/>
    <m/>
    <m/>
    <m/>
    <m/>
    <x v="5"/>
    <s v="US"/>
    <x v="255"/>
    <n v="0"/>
  </r>
  <r>
    <s v="Incremental"/>
    <s v="Media"/>
    <m/>
    <m/>
    <m/>
    <m/>
    <x v="5"/>
    <s v="US"/>
    <x v="256"/>
    <n v="0"/>
  </r>
  <r>
    <s v="Incremental"/>
    <s v="Media"/>
    <m/>
    <m/>
    <m/>
    <m/>
    <x v="5"/>
    <s v="US"/>
    <x v="257"/>
    <n v="0"/>
  </r>
  <r>
    <s v="Incremental"/>
    <s v="Media"/>
    <m/>
    <m/>
    <m/>
    <m/>
    <x v="5"/>
    <s v="US"/>
    <x v="258"/>
    <n v="0"/>
  </r>
  <r>
    <s v="Incremental"/>
    <s v="Media"/>
    <m/>
    <m/>
    <m/>
    <m/>
    <x v="5"/>
    <s v="US"/>
    <x v="259"/>
    <n v="0"/>
  </r>
  <r>
    <s v="Incremental"/>
    <s v="Media"/>
    <m/>
    <m/>
    <m/>
    <m/>
    <x v="5"/>
    <s v="US"/>
    <x v="260"/>
    <n v="0"/>
  </r>
  <r>
    <s v="Incremental"/>
    <s v="Media"/>
    <m/>
    <m/>
    <m/>
    <m/>
    <x v="5"/>
    <s v="US"/>
    <x v="261"/>
    <n v="0"/>
  </r>
  <r>
    <s v="Incremental"/>
    <s v="Media"/>
    <m/>
    <m/>
    <m/>
    <m/>
    <x v="5"/>
    <s v="US"/>
    <x v="262"/>
    <n v="0"/>
  </r>
  <r>
    <s v="Incremental"/>
    <s v="Media"/>
    <m/>
    <m/>
    <m/>
    <m/>
    <x v="5"/>
    <s v="US"/>
    <x v="263"/>
    <n v="0"/>
  </r>
  <r>
    <s v="Incremental"/>
    <s v="Media"/>
    <m/>
    <m/>
    <m/>
    <m/>
    <x v="5"/>
    <s v="US"/>
    <x v="264"/>
    <n v="0"/>
  </r>
  <r>
    <s v="Incremental"/>
    <s v="Media"/>
    <m/>
    <m/>
    <m/>
    <m/>
    <x v="5"/>
    <s v="US"/>
    <x v="265"/>
    <n v="0"/>
  </r>
  <r>
    <s v="Incremental"/>
    <s v="Media"/>
    <m/>
    <m/>
    <m/>
    <m/>
    <x v="5"/>
    <s v="US"/>
    <x v="266"/>
    <n v="0"/>
  </r>
  <r>
    <s v="Incremental"/>
    <s v="Media"/>
    <m/>
    <m/>
    <m/>
    <m/>
    <x v="5"/>
    <s v="US"/>
    <x v="267"/>
    <n v="0"/>
  </r>
  <r>
    <s v="Incremental"/>
    <s v="Media"/>
    <m/>
    <m/>
    <m/>
    <m/>
    <x v="5"/>
    <s v="US"/>
    <x v="268"/>
    <n v="0"/>
  </r>
  <r>
    <s v="Incremental"/>
    <s v="Media"/>
    <m/>
    <m/>
    <m/>
    <m/>
    <x v="5"/>
    <s v="US"/>
    <x v="269"/>
    <n v="0"/>
  </r>
  <r>
    <s v="Incremental"/>
    <s v="Media"/>
    <m/>
    <m/>
    <m/>
    <m/>
    <x v="5"/>
    <s v="US"/>
    <x v="270"/>
    <n v="0"/>
  </r>
  <r>
    <s v="Incremental"/>
    <s v="Media"/>
    <m/>
    <m/>
    <m/>
    <m/>
    <x v="5"/>
    <s v="US"/>
    <x v="271"/>
    <n v="0"/>
  </r>
  <r>
    <s v="Incremental"/>
    <s v="Media"/>
    <m/>
    <m/>
    <m/>
    <m/>
    <x v="5"/>
    <s v="US"/>
    <x v="272"/>
    <n v="0"/>
  </r>
  <r>
    <s v="Incremental"/>
    <s v="Media"/>
    <m/>
    <m/>
    <m/>
    <m/>
    <x v="5"/>
    <s v="US"/>
    <x v="273"/>
    <n v="0"/>
  </r>
  <r>
    <s v="Incremental"/>
    <s v="Media"/>
    <m/>
    <m/>
    <m/>
    <m/>
    <x v="6"/>
    <s v="US"/>
    <x v="0"/>
    <n v="0"/>
  </r>
  <r>
    <s v="Incremental"/>
    <s v="Media"/>
    <m/>
    <m/>
    <m/>
    <m/>
    <x v="6"/>
    <s v="US"/>
    <x v="1"/>
    <n v="0"/>
  </r>
  <r>
    <s v="Incremental"/>
    <s v="Media"/>
    <m/>
    <m/>
    <m/>
    <m/>
    <x v="6"/>
    <s v="US"/>
    <x v="2"/>
    <n v="0"/>
  </r>
  <r>
    <s v="Incremental"/>
    <s v="Media"/>
    <m/>
    <m/>
    <m/>
    <m/>
    <x v="6"/>
    <s v="US"/>
    <x v="3"/>
    <n v="0"/>
  </r>
  <r>
    <s v="Incremental"/>
    <s v="Media"/>
    <m/>
    <m/>
    <m/>
    <m/>
    <x v="6"/>
    <s v="US"/>
    <x v="4"/>
    <n v="0"/>
  </r>
  <r>
    <s v="Incremental"/>
    <s v="Media"/>
    <m/>
    <m/>
    <m/>
    <m/>
    <x v="6"/>
    <s v="US"/>
    <x v="5"/>
    <n v="0"/>
  </r>
  <r>
    <s v="Incremental"/>
    <s v="Media"/>
    <m/>
    <m/>
    <m/>
    <m/>
    <x v="6"/>
    <s v="US"/>
    <x v="6"/>
    <n v="0"/>
  </r>
  <r>
    <s v="Incremental"/>
    <s v="Media"/>
    <m/>
    <m/>
    <m/>
    <m/>
    <x v="6"/>
    <s v="US"/>
    <x v="7"/>
    <n v="0"/>
  </r>
  <r>
    <s v="Incremental"/>
    <s v="Media"/>
    <m/>
    <m/>
    <m/>
    <m/>
    <x v="6"/>
    <s v="US"/>
    <x v="8"/>
    <n v="0"/>
  </r>
  <r>
    <s v="Incremental"/>
    <s v="Media"/>
    <m/>
    <m/>
    <m/>
    <m/>
    <x v="6"/>
    <s v="US"/>
    <x v="9"/>
    <n v="0"/>
  </r>
  <r>
    <s v="Incremental"/>
    <s v="Media"/>
    <m/>
    <m/>
    <m/>
    <m/>
    <x v="6"/>
    <s v="US"/>
    <x v="10"/>
    <n v="0"/>
  </r>
  <r>
    <s v="Incremental"/>
    <s v="Media"/>
    <m/>
    <m/>
    <m/>
    <m/>
    <x v="6"/>
    <s v="US"/>
    <x v="11"/>
    <n v="0"/>
  </r>
  <r>
    <s v="Incremental"/>
    <s v="Media"/>
    <m/>
    <m/>
    <m/>
    <m/>
    <x v="6"/>
    <s v="US"/>
    <x v="12"/>
    <n v="0"/>
  </r>
  <r>
    <s v="Incremental"/>
    <s v="Media"/>
    <m/>
    <m/>
    <m/>
    <m/>
    <x v="6"/>
    <s v="US"/>
    <x v="13"/>
    <n v="0"/>
  </r>
  <r>
    <s v="Incremental"/>
    <s v="Media"/>
    <m/>
    <m/>
    <m/>
    <m/>
    <x v="6"/>
    <s v="US"/>
    <x v="14"/>
    <n v="0"/>
  </r>
  <r>
    <s v="Incremental"/>
    <s v="Media"/>
    <m/>
    <m/>
    <m/>
    <m/>
    <x v="6"/>
    <s v="US"/>
    <x v="15"/>
    <n v="0"/>
  </r>
  <r>
    <s v="Incremental"/>
    <s v="Media"/>
    <m/>
    <m/>
    <m/>
    <m/>
    <x v="6"/>
    <s v="US"/>
    <x v="16"/>
    <n v="0"/>
  </r>
  <r>
    <s v="Incremental"/>
    <s v="Media"/>
    <m/>
    <m/>
    <m/>
    <m/>
    <x v="6"/>
    <s v="US"/>
    <x v="17"/>
    <n v="0"/>
  </r>
  <r>
    <s v="Incremental"/>
    <s v="Media"/>
    <m/>
    <m/>
    <m/>
    <m/>
    <x v="6"/>
    <s v="US"/>
    <x v="18"/>
    <n v="0"/>
  </r>
  <r>
    <s v="Incremental"/>
    <s v="Media"/>
    <m/>
    <m/>
    <m/>
    <m/>
    <x v="6"/>
    <s v="US"/>
    <x v="19"/>
    <n v="0"/>
  </r>
  <r>
    <s v="Incremental"/>
    <s v="Media"/>
    <m/>
    <m/>
    <m/>
    <m/>
    <x v="6"/>
    <s v="US"/>
    <x v="20"/>
    <n v="0"/>
  </r>
  <r>
    <s v="Incremental"/>
    <s v="Media"/>
    <m/>
    <m/>
    <m/>
    <m/>
    <x v="6"/>
    <s v="US"/>
    <x v="21"/>
    <n v="0"/>
  </r>
  <r>
    <s v="Incremental"/>
    <s v="Media"/>
    <m/>
    <m/>
    <m/>
    <m/>
    <x v="6"/>
    <s v="US"/>
    <x v="22"/>
    <n v="0"/>
  </r>
  <r>
    <s v="Incremental"/>
    <s v="Media"/>
    <m/>
    <m/>
    <m/>
    <m/>
    <x v="6"/>
    <s v="US"/>
    <x v="23"/>
    <n v="0"/>
  </r>
  <r>
    <s v="Incremental"/>
    <s v="Media"/>
    <m/>
    <m/>
    <m/>
    <m/>
    <x v="6"/>
    <s v="US"/>
    <x v="24"/>
    <n v="0"/>
  </r>
  <r>
    <s v="Incremental"/>
    <s v="Media"/>
    <m/>
    <m/>
    <m/>
    <m/>
    <x v="6"/>
    <s v="US"/>
    <x v="25"/>
    <n v="0"/>
  </r>
  <r>
    <s v="Incremental"/>
    <s v="Media"/>
    <m/>
    <m/>
    <m/>
    <m/>
    <x v="6"/>
    <s v="US"/>
    <x v="26"/>
    <n v="0"/>
  </r>
  <r>
    <s v="Incremental"/>
    <s v="Media"/>
    <m/>
    <m/>
    <m/>
    <m/>
    <x v="6"/>
    <s v="US"/>
    <x v="27"/>
    <n v="0"/>
  </r>
  <r>
    <s v="Incremental"/>
    <s v="Media"/>
    <m/>
    <m/>
    <m/>
    <m/>
    <x v="6"/>
    <s v="US"/>
    <x v="28"/>
    <n v="0"/>
  </r>
  <r>
    <s v="Incremental"/>
    <s v="Media"/>
    <m/>
    <m/>
    <m/>
    <m/>
    <x v="6"/>
    <s v="US"/>
    <x v="29"/>
    <n v="0"/>
  </r>
  <r>
    <s v="Incremental"/>
    <s v="Media"/>
    <m/>
    <m/>
    <m/>
    <m/>
    <x v="6"/>
    <s v="US"/>
    <x v="30"/>
    <n v="0"/>
  </r>
  <r>
    <s v="Incremental"/>
    <s v="Media"/>
    <m/>
    <m/>
    <m/>
    <m/>
    <x v="6"/>
    <s v="US"/>
    <x v="31"/>
    <n v="0"/>
  </r>
  <r>
    <s v="Incremental"/>
    <s v="Media"/>
    <m/>
    <m/>
    <m/>
    <m/>
    <x v="6"/>
    <s v="US"/>
    <x v="32"/>
    <n v="0"/>
  </r>
  <r>
    <s v="Incremental"/>
    <s v="Media"/>
    <m/>
    <m/>
    <m/>
    <m/>
    <x v="6"/>
    <s v="US"/>
    <x v="33"/>
    <n v="0"/>
  </r>
  <r>
    <s v="Incremental"/>
    <s v="Media"/>
    <m/>
    <m/>
    <m/>
    <m/>
    <x v="6"/>
    <s v="US"/>
    <x v="34"/>
    <n v="0"/>
  </r>
  <r>
    <s v="Incremental"/>
    <s v="Media"/>
    <m/>
    <m/>
    <m/>
    <m/>
    <x v="6"/>
    <s v="US"/>
    <x v="35"/>
    <n v="0"/>
  </r>
  <r>
    <s v="Incremental"/>
    <s v="Media"/>
    <m/>
    <m/>
    <m/>
    <m/>
    <x v="6"/>
    <s v="US"/>
    <x v="36"/>
    <n v="0"/>
  </r>
  <r>
    <s v="Incremental"/>
    <s v="Media"/>
    <m/>
    <m/>
    <m/>
    <m/>
    <x v="6"/>
    <s v="US"/>
    <x v="37"/>
    <n v="0"/>
  </r>
  <r>
    <s v="Incremental"/>
    <s v="Media"/>
    <m/>
    <m/>
    <m/>
    <m/>
    <x v="6"/>
    <s v="US"/>
    <x v="38"/>
    <n v="0"/>
  </r>
  <r>
    <s v="Incremental"/>
    <s v="Media"/>
    <m/>
    <m/>
    <m/>
    <m/>
    <x v="6"/>
    <s v="US"/>
    <x v="39"/>
    <n v="0"/>
  </r>
  <r>
    <s v="Incremental"/>
    <s v="Media"/>
    <m/>
    <m/>
    <m/>
    <m/>
    <x v="6"/>
    <s v="US"/>
    <x v="40"/>
    <n v="0"/>
  </r>
  <r>
    <s v="Incremental"/>
    <s v="Media"/>
    <m/>
    <m/>
    <m/>
    <m/>
    <x v="6"/>
    <s v="US"/>
    <x v="41"/>
    <n v="0"/>
  </r>
  <r>
    <s v="Incremental"/>
    <s v="Media"/>
    <m/>
    <m/>
    <m/>
    <m/>
    <x v="6"/>
    <s v="US"/>
    <x v="42"/>
    <n v="0"/>
  </r>
  <r>
    <s v="Incremental"/>
    <s v="Media"/>
    <m/>
    <m/>
    <m/>
    <m/>
    <x v="6"/>
    <s v="US"/>
    <x v="43"/>
    <n v="0"/>
  </r>
  <r>
    <s v="Incremental"/>
    <s v="Media"/>
    <m/>
    <m/>
    <m/>
    <m/>
    <x v="6"/>
    <s v="US"/>
    <x v="44"/>
    <n v="0"/>
  </r>
  <r>
    <s v="Incremental"/>
    <s v="Media"/>
    <m/>
    <m/>
    <m/>
    <m/>
    <x v="6"/>
    <s v="US"/>
    <x v="45"/>
    <n v="0"/>
  </r>
  <r>
    <s v="Incremental"/>
    <s v="Media"/>
    <m/>
    <m/>
    <m/>
    <m/>
    <x v="6"/>
    <s v="US"/>
    <x v="46"/>
    <n v="0"/>
  </r>
  <r>
    <s v="Incremental"/>
    <s v="Media"/>
    <m/>
    <m/>
    <m/>
    <m/>
    <x v="6"/>
    <s v="US"/>
    <x v="47"/>
    <n v="0"/>
  </r>
  <r>
    <s v="Incremental"/>
    <s v="Media"/>
    <m/>
    <m/>
    <m/>
    <m/>
    <x v="6"/>
    <s v="US"/>
    <x v="48"/>
    <n v="0"/>
  </r>
  <r>
    <s v="Incremental"/>
    <s v="Media"/>
    <m/>
    <m/>
    <m/>
    <m/>
    <x v="6"/>
    <s v="US"/>
    <x v="49"/>
    <n v="0"/>
  </r>
  <r>
    <s v="Incremental"/>
    <s v="Media"/>
    <m/>
    <m/>
    <m/>
    <m/>
    <x v="6"/>
    <s v="US"/>
    <x v="50"/>
    <n v="0"/>
  </r>
  <r>
    <s v="Incremental"/>
    <s v="Media"/>
    <m/>
    <m/>
    <m/>
    <m/>
    <x v="6"/>
    <s v="US"/>
    <x v="51"/>
    <n v="0"/>
  </r>
  <r>
    <s v="Incremental"/>
    <s v="Media"/>
    <m/>
    <m/>
    <m/>
    <m/>
    <x v="6"/>
    <s v="US"/>
    <x v="52"/>
    <n v="0"/>
  </r>
  <r>
    <s v="Incremental"/>
    <s v="Media"/>
    <m/>
    <m/>
    <m/>
    <m/>
    <x v="6"/>
    <s v="US"/>
    <x v="53"/>
    <n v="0"/>
  </r>
  <r>
    <s v="Incremental"/>
    <s v="Media"/>
    <m/>
    <m/>
    <m/>
    <m/>
    <x v="6"/>
    <s v="US"/>
    <x v="54"/>
    <n v="0"/>
  </r>
  <r>
    <s v="Incremental"/>
    <s v="Media"/>
    <m/>
    <m/>
    <m/>
    <m/>
    <x v="6"/>
    <s v="US"/>
    <x v="55"/>
    <n v="0"/>
  </r>
  <r>
    <s v="Incremental"/>
    <s v="Media"/>
    <m/>
    <m/>
    <m/>
    <m/>
    <x v="6"/>
    <s v="US"/>
    <x v="56"/>
    <n v="0"/>
  </r>
  <r>
    <s v="Incremental"/>
    <s v="Media"/>
    <m/>
    <m/>
    <m/>
    <m/>
    <x v="6"/>
    <s v="US"/>
    <x v="57"/>
    <n v="0"/>
  </r>
  <r>
    <s v="Incremental"/>
    <s v="Media"/>
    <m/>
    <m/>
    <m/>
    <m/>
    <x v="6"/>
    <s v="US"/>
    <x v="58"/>
    <n v="0"/>
  </r>
  <r>
    <s v="Incremental"/>
    <s v="Media"/>
    <m/>
    <m/>
    <m/>
    <m/>
    <x v="6"/>
    <s v="US"/>
    <x v="59"/>
    <n v="0"/>
  </r>
  <r>
    <s v="Incremental"/>
    <s v="Media"/>
    <m/>
    <m/>
    <m/>
    <m/>
    <x v="6"/>
    <s v="US"/>
    <x v="60"/>
    <n v="0"/>
  </r>
  <r>
    <s v="Incremental"/>
    <s v="Media"/>
    <m/>
    <m/>
    <m/>
    <m/>
    <x v="6"/>
    <s v="US"/>
    <x v="61"/>
    <n v="0"/>
  </r>
  <r>
    <s v="Incremental"/>
    <s v="Media"/>
    <m/>
    <m/>
    <m/>
    <m/>
    <x v="6"/>
    <s v="US"/>
    <x v="62"/>
    <n v="0"/>
  </r>
  <r>
    <s v="Incremental"/>
    <s v="Media"/>
    <m/>
    <m/>
    <m/>
    <m/>
    <x v="6"/>
    <s v="US"/>
    <x v="63"/>
    <n v="0"/>
  </r>
  <r>
    <s v="Incremental"/>
    <s v="Media"/>
    <m/>
    <m/>
    <m/>
    <m/>
    <x v="6"/>
    <s v="US"/>
    <x v="64"/>
    <n v="0"/>
  </r>
  <r>
    <s v="Incremental"/>
    <s v="Media"/>
    <m/>
    <m/>
    <m/>
    <m/>
    <x v="6"/>
    <s v="US"/>
    <x v="65"/>
    <n v="0"/>
  </r>
  <r>
    <s v="Incremental"/>
    <s v="Media"/>
    <m/>
    <m/>
    <m/>
    <m/>
    <x v="6"/>
    <s v="US"/>
    <x v="66"/>
    <n v="0"/>
  </r>
  <r>
    <s v="Incremental"/>
    <s v="Media"/>
    <m/>
    <m/>
    <m/>
    <m/>
    <x v="6"/>
    <s v="US"/>
    <x v="67"/>
    <n v="0"/>
  </r>
  <r>
    <s v="Incremental"/>
    <s v="Media"/>
    <m/>
    <m/>
    <m/>
    <m/>
    <x v="6"/>
    <s v="US"/>
    <x v="68"/>
    <n v="0"/>
  </r>
  <r>
    <s v="Incremental"/>
    <s v="Media"/>
    <m/>
    <m/>
    <m/>
    <m/>
    <x v="6"/>
    <s v="US"/>
    <x v="69"/>
    <n v="0"/>
  </r>
  <r>
    <s v="Incremental"/>
    <s v="Media"/>
    <m/>
    <m/>
    <m/>
    <m/>
    <x v="6"/>
    <s v="US"/>
    <x v="70"/>
    <n v="0"/>
  </r>
  <r>
    <s v="Incremental"/>
    <s v="Media"/>
    <m/>
    <m/>
    <m/>
    <m/>
    <x v="6"/>
    <s v="US"/>
    <x v="71"/>
    <n v="0"/>
  </r>
  <r>
    <s v="Incremental"/>
    <s v="Media"/>
    <m/>
    <m/>
    <m/>
    <m/>
    <x v="6"/>
    <s v="US"/>
    <x v="72"/>
    <n v="0"/>
  </r>
  <r>
    <s v="Incremental"/>
    <s v="Media"/>
    <m/>
    <m/>
    <m/>
    <m/>
    <x v="6"/>
    <s v="US"/>
    <x v="73"/>
    <n v="0"/>
  </r>
  <r>
    <s v="Incremental"/>
    <s v="Media"/>
    <m/>
    <m/>
    <m/>
    <m/>
    <x v="6"/>
    <s v="US"/>
    <x v="74"/>
    <n v="0"/>
  </r>
  <r>
    <s v="Incremental"/>
    <s v="Media"/>
    <m/>
    <m/>
    <m/>
    <m/>
    <x v="6"/>
    <s v="US"/>
    <x v="75"/>
    <n v="0"/>
  </r>
  <r>
    <s v="Incremental"/>
    <s v="Media"/>
    <m/>
    <m/>
    <m/>
    <m/>
    <x v="6"/>
    <s v="US"/>
    <x v="76"/>
    <n v="0"/>
  </r>
  <r>
    <s v="Incremental"/>
    <s v="Media"/>
    <m/>
    <m/>
    <m/>
    <m/>
    <x v="6"/>
    <s v="US"/>
    <x v="77"/>
    <n v="0"/>
  </r>
  <r>
    <s v="Incremental"/>
    <s v="Media"/>
    <m/>
    <m/>
    <m/>
    <m/>
    <x v="6"/>
    <s v="US"/>
    <x v="78"/>
    <n v="0"/>
  </r>
  <r>
    <s v="Incremental"/>
    <s v="Media"/>
    <m/>
    <m/>
    <m/>
    <m/>
    <x v="6"/>
    <s v="US"/>
    <x v="79"/>
    <n v="0"/>
  </r>
  <r>
    <s v="Incremental"/>
    <s v="Media"/>
    <m/>
    <m/>
    <m/>
    <m/>
    <x v="6"/>
    <s v="US"/>
    <x v="80"/>
    <n v="0"/>
  </r>
  <r>
    <s v="Incremental"/>
    <s v="Media"/>
    <m/>
    <m/>
    <m/>
    <m/>
    <x v="6"/>
    <s v="US"/>
    <x v="81"/>
    <n v="0"/>
  </r>
  <r>
    <s v="Incremental"/>
    <s v="Media"/>
    <m/>
    <m/>
    <m/>
    <m/>
    <x v="6"/>
    <s v="US"/>
    <x v="82"/>
    <n v="0"/>
  </r>
  <r>
    <s v="Incremental"/>
    <s v="Media"/>
    <m/>
    <m/>
    <m/>
    <m/>
    <x v="6"/>
    <s v="US"/>
    <x v="83"/>
    <n v="0"/>
  </r>
  <r>
    <s v="Incremental"/>
    <s v="Media"/>
    <m/>
    <m/>
    <m/>
    <m/>
    <x v="6"/>
    <s v="US"/>
    <x v="84"/>
    <n v="0"/>
  </r>
  <r>
    <s v="Incremental"/>
    <s v="Media"/>
    <m/>
    <m/>
    <m/>
    <m/>
    <x v="6"/>
    <s v="US"/>
    <x v="85"/>
    <n v="0"/>
  </r>
  <r>
    <s v="Incremental"/>
    <s v="Media"/>
    <m/>
    <m/>
    <m/>
    <m/>
    <x v="6"/>
    <s v="US"/>
    <x v="86"/>
    <n v="0"/>
  </r>
  <r>
    <s v="Incremental"/>
    <s v="Media"/>
    <m/>
    <m/>
    <m/>
    <m/>
    <x v="6"/>
    <s v="US"/>
    <x v="87"/>
    <n v="0"/>
  </r>
  <r>
    <s v="Incremental"/>
    <s v="Media"/>
    <m/>
    <m/>
    <m/>
    <m/>
    <x v="6"/>
    <s v="US"/>
    <x v="88"/>
    <n v="0"/>
  </r>
  <r>
    <s v="Incremental"/>
    <s v="Media"/>
    <m/>
    <m/>
    <m/>
    <m/>
    <x v="6"/>
    <s v="US"/>
    <x v="89"/>
    <n v="0"/>
  </r>
  <r>
    <s v="Incremental"/>
    <s v="Media"/>
    <m/>
    <m/>
    <m/>
    <m/>
    <x v="6"/>
    <s v="US"/>
    <x v="90"/>
    <n v="0"/>
  </r>
  <r>
    <s v="Incremental"/>
    <s v="Media"/>
    <m/>
    <m/>
    <m/>
    <m/>
    <x v="6"/>
    <s v="US"/>
    <x v="91"/>
    <n v="0"/>
  </r>
  <r>
    <s v="Incremental"/>
    <s v="Media"/>
    <m/>
    <m/>
    <m/>
    <m/>
    <x v="6"/>
    <s v="US"/>
    <x v="92"/>
    <n v="0"/>
  </r>
  <r>
    <s v="Incremental"/>
    <s v="Media"/>
    <m/>
    <m/>
    <m/>
    <m/>
    <x v="6"/>
    <s v="US"/>
    <x v="93"/>
    <n v="0"/>
  </r>
  <r>
    <s v="Incremental"/>
    <s v="Media"/>
    <m/>
    <m/>
    <m/>
    <m/>
    <x v="6"/>
    <s v="US"/>
    <x v="94"/>
    <n v="0"/>
  </r>
  <r>
    <s v="Incremental"/>
    <s v="Media"/>
    <m/>
    <m/>
    <m/>
    <m/>
    <x v="6"/>
    <s v="US"/>
    <x v="95"/>
    <n v="0"/>
  </r>
  <r>
    <s v="Incremental"/>
    <s v="Media"/>
    <m/>
    <m/>
    <m/>
    <m/>
    <x v="6"/>
    <s v="US"/>
    <x v="96"/>
    <n v="0"/>
  </r>
  <r>
    <s v="Incremental"/>
    <s v="Media"/>
    <m/>
    <m/>
    <m/>
    <m/>
    <x v="6"/>
    <s v="US"/>
    <x v="97"/>
    <n v="0"/>
  </r>
  <r>
    <s v="Incremental"/>
    <s v="Media"/>
    <m/>
    <m/>
    <m/>
    <m/>
    <x v="6"/>
    <s v="US"/>
    <x v="98"/>
    <n v="0"/>
  </r>
  <r>
    <s v="Incremental"/>
    <s v="Media"/>
    <m/>
    <m/>
    <m/>
    <m/>
    <x v="6"/>
    <s v="US"/>
    <x v="99"/>
    <n v="0"/>
  </r>
  <r>
    <s v="Incremental"/>
    <s v="Media"/>
    <m/>
    <m/>
    <m/>
    <m/>
    <x v="6"/>
    <s v="US"/>
    <x v="100"/>
    <n v="0"/>
  </r>
  <r>
    <s v="Incremental"/>
    <s v="Media"/>
    <m/>
    <m/>
    <m/>
    <m/>
    <x v="6"/>
    <s v="US"/>
    <x v="101"/>
    <n v="0"/>
  </r>
  <r>
    <s v="Incremental"/>
    <s v="Media"/>
    <m/>
    <m/>
    <m/>
    <m/>
    <x v="6"/>
    <s v="US"/>
    <x v="102"/>
    <n v="0"/>
  </r>
  <r>
    <s v="Incremental"/>
    <s v="Media"/>
    <m/>
    <m/>
    <m/>
    <m/>
    <x v="6"/>
    <s v="US"/>
    <x v="103"/>
    <n v="0"/>
  </r>
  <r>
    <s v="Incremental"/>
    <s v="Media"/>
    <m/>
    <m/>
    <m/>
    <m/>
    <x v="6"/>
    <s v="US"/>
    <x v="104"/>
    <n v="0"/>
  </r>
  <r>
    <s v="Incremental"/>
    <s v="Media"/>
    <m/>
    <m/>
    <m/>
    <m/>
    <x v="6"/>
    <s v="US"/>
    <x v="105"/>
    <n v="0"/>
  </r>
  <r>
    <s v="Incremental"/>
    <s v="Media"/>
    <m/>
    <m/>
    <m/>
    <m/>
    <x v="6"/>
    <s v="US"/>
    <x v="106"/>
    <n v="0"/>
  </r>
  <r>
    <s v="Incremental"/>
    <s v="Media"/>
    <m/>
    <m/>
    <m/>
    <m/>
    <x v="6"/>
    <s v="US"/>
    <x v="107"/>
    <n v="0"/>
  </r>
  <r>
    <s v="Incremental"/>
    <s v="Media"/>
    <m/>
    <m/>
    <m/>
    <m/>
    <x v="6"/>
    <s v="US"/>
    <x v="108"/>
    <n v="0"/>
  </r>
  <r>
    <s v="Incremental"/>
    <s v="Media"/>
    <m/>
    <m/>
    <m/>
    <m/>
    <x v="6"/>
    <s v="US"/>
    <x v="109"/>
    <n v="0"/>
  </r>
  <r>
    <s v="Incremental"/>
    <s v="Media"/>
    <m/>
    <m/>
    <m/>
    <m/>
    <x v="6"/>
    <s v="US"/>
    <x v="110"/>
    <n v="0"/>
  </r>
  <r>
    <s v="Incremental"/>
    <s v="Media"/>
    <m/>
    <m/>
    <m/>
    <m/>
    <x v="6"/>
    <s v="US"/>
    <x v="111"/>
    <n v="0"/>
  </r>
  <r>
    <s v="Incremental"/>
    <s v="Media"/>
    <m/>
    <m/>
    <m/>
    <m/>
    <x v="6"/>
    <s v="US"/>
    <x v="112"/>
    <n v="0"/>
  </r>
  <r>
    <s v="Incremental"/>
    <s v="Media"/>
    <m/>
    <m/>
    <m/>
    <m/>
    <x v="6"/>
    <s v="US"/>
    <x v="113"/>
    <n v="0"/>
  </r>
  <r>
    <s v="Incremental"/>
    <s v="Media"/>
    <m/>
    <m/>
    <m/>
    <m/>
    <x v="6"/>
    <s v="US"/>
    <x v="114"/>
    <n v="0"/>
  </r>
  <r>
    <s v="Incremental"/>
    <s v="Media"/>
    <m/>
    <m/>
    <m/>
    <m/>
    <x v="6"/>
    <s v="US"/>
    <x v="115"/>
    <n v="0"/>
  </r>
  <r>
    <s v="Incremental"/>
    <s v="Media"/>
    <m/>
    <m/>
    <m/>
    <m/>
    <x v="6"/>
    <s v="US"/>
    <x v="116"/>
    <n v="0"/>
  </r>
  <r>
    <s v="Incremental"/>
    <s v="Media"/>
    <m/>
    <m/>
    <m/>
    <m/>
    <x v="6"/>
    <s v="US"/>
    <x v="117"/>
    <n v="0"/>
  </r>
  <r>
    <s v="Incremental"/>
    <s v="Media"/>
    <m/>
    <m/>
    <m/>
    <m/>
    <x v="6"/>
    <s v="US"/>
    <x v="118"/>
    <n v="0"/>
  </r>
  <r>
    <s v="Incremental"/>
    <s v="Media"/>
    <m/>
    <m/>
    <m/>
    <m/>
    <x v="6"/>
    <s v="US"/>
    <x v="119"/>
    <n v="0"/>
  </r>
  <r>
    <s v="Incremental"/>
    <s v="Media"/>
    <m/>
    <m/>
    <m/>
    <m/>
    <x v="6"/>
    <s v="US"/>
    <x v="120"/>
    <n v="0"/>
  </r>
  <r>
    <s v="Incremental"/>
    <s v="Media"/>
    <m/>
    <m/>
    <m/>
    <m/>
    <x v="6"/>
    <s v="US"/>
    <x v="121"/>
    <n v="0"/>
  </r>
  <r>
    <s v="Incremental"/>
    <s v="Media"/>
    <m/>
    <m/>
    <m/>
    <m/>
    <x v="6"/>
    <s v="US"/>
    <x v="122"/>
    <n v="0"/>
  </r>
  <r>
    <s v="Incremental"/>
    <s v="Media"/>
    <m/>
    <m/>
    <m/>
    <m/>
    <x v="6"/>
    <s v="US"/>
    <x v="123"/>
    <n v="0"/>
  </r>
  <r>
    <s v="Incremental"/>
    <s v="Media"/>
    <m/>
    <m/>
    <m/>
    <m/>
    <x v="6"/>
    <s v="US"/>
    <x v="124"/>
    <n v="0"/>
  </r>
  <r>
    <s v="Incremental"/>
    <s v="Media"/>
    <m/>
    <m/>
    <m/>
    <m/>
    <x v="6"/>
    <s v="US"/>
    <x v="125"/>
    <n v="0"/>
  </r>
  <r>
    <s v="Incremental"/>
    <s v="Media"/>
    <m/>
    <m/>
    <m/>
    <m/>
    <x v="6"/>
    <s v="US"/>
    <x v="126"/>
    <n v="0"/>
  </r>
  <r>
    <s v="Incremental"/>
    <s v="Media"/>
    <m/>
    <m/>
    <m/>
    <m/>
    <x v="6"/>
    <s v="US"/>
    <x v="127"/>
    <n v="0"/>
  </r>
  <r>
    <s v="Incremental"/>
    <s v="Media"/>
    <m/>
    <m/>
    <m/>
    <m/>
    <x v="6"/>
    <s v="US"/>
    <x v="128"/>
    <n v="0"/>
  </r>
  <r>
    <s v="Incremental"/>
    <s v="Media"/>
    <m/>
    <m/>
    <m/>
    <m/>
    <x v="6"/>
    <s v="US"/>
    <x v="129"/>
    <n v="0"/>
  </r>
  <r>
    <s v="Incremental"/>
    <s v="Media"/>
    <m/>
    <m/>
    <m/>
    <m/>
    <x v="6"/>
    <s v="US"/>
    <x v="130"/>
    <n v="0"/>
  </r>
  <r>
    <s v="Incremental"/>
    <s v="Media"/>
    <m/>
    <m/>
    <m/>
    <m/>
    <x v="6"/>
    <s v="US"/>
    <x v="131"/>
    <n v="0"/>
  </r>
  <r>
    <s v="Incremental"/>
    <s v="Media"/>
    <m/>
    <m/>
    <m/>
    <m/>
    <x v="6"/>
    <s v="US"/>
    <x v="132"/>
    <n v="0"/>
  </r>
  <r>
    <s v="Incremental"/>
    <s v="Media"/>
    <m/>
    <m/>
    <m/>
    <m/>
    <x v="6"/>
    <s v="US"/>
    <x v="133"/>
    <n v="0"/>
  </r>
  <r>
    <s v="Incremental"/>
    <s v="Media"/>
    <m/>
    <m/>
    <m/>
    <m/>
    <x v="6"/>
    <s v="US"/>
    <x v="134"/>
    <n v="0"/>
  </r>
  <r>
    <s v="Incremental"/>
    <s v="Media"/>
    <m/>
    <m/>
    <m/>
    <m/>
    <x v="6"/>
    <s v="US"/>
    <x v="135"/>
    <n v="0"/>
  </r>
  <r>
    <s v="Incremental"/>
    <s v="Media"/>
    <m/>
    <m/>
    <m/>
    <m/>
    <x v="6"/>
    <s v="US"/>
    <x v="136"/>
    <n v="0"/>
  </r>
  <r>
    <s v="Incremental"/>
    <s v="Media"/>
    <m/>
    <m/>
    <m/>
    <m/>
    <x v="6"/>
    <s v="US"/>
    <x v="137"/>
    <n v="0"/>
  </r>
  <r>
    <s v="Incremental"/>
    <s v="Media"/>
    <m/>
    <m/>
    <m/>
    <m/>
    <x v="6"/>
    <s v="US"/>
    <x v="138"/>
    <n v="0"/>
  </r>
  <r>
    <s v="Incremental"/>
    <s v="Media"/>
    <m/>
    <m/>
    <m/>
    <m/>
    <x v="6"/>
    <s v="US"/>
    <x v="139"/>
    <n v="0"/>
  </r>
  <r>
    <s v="Incremental"/>
    <s v="Media"/>
    <m/>
    <m/>
    <m/>
    <m/>
    <x v="6"/>
    <s v="US"/>
    <x v="140"/>
    <n v="0"/>
  </r>
  <r>
    <s v="Incremental"/>
    <s v="Media"/>
    <m/>
    <m/>
    <m/>
    <m/>
    <x v="6"/>
    <s v="US"/>
    <x v="141"/>
    <n v="0"/>
  </r>
  <r>
    <s v="Incremental"/>
    <s v="Media"/>
    <m/>
    <m/>
    <m/>
    <m/>
    <x v="6"/>
    <s v="US"/>
    <x v="142"/>
    <n v="0"/>
  </r>
  <r>
    <s v="Incremental"/>
    <s v="Media"/>
    <m/>
    <m/>
    <m/>
    <m/>
    <x v="6"/>
    <s v="US"/>
    <x v="143"/>
    <n v="0"/>
  </r>
  <r>
    <s v="Incremental"/>
    <s v="Media"/>
    <m/>
    <m/>
    <m/>
    <m/>
    <x v="6"/>
    <s v="US"/>
    <x v="144"/>
    <n v="0"/>
  </r>
  <r>
    <s v="Incremental"/>
    <s v="Media"/>
    <m/>
    <m/>
    <m/>
    <m/>
    <x v="6"/>
    <s v="US"/>
    <x v="145"/>
    <n v="0"/>
  </r>
  <r>
    <s v="Incremental"/>
    <s v="Media"/>
    <m/>
    <m/>
    <m/>
    <m/>
    <x v="6"/>
    <s v="US"/>
    <x v="146"/>
    <n v="0"/>
  </r>
  <r>
    <s v="Incremental"/>
    <s v="Media"/>
    <m/>
    <m/>
    <m/>
    <m/>
    <x v="6"/>
    <s v="US"/>
    <x v="147"/>
    <n v="0"/>
  </r>
  <r>
    <s v="Incremental"/>
    <s v="Media"/>
    <m/>
    <m/>
    <m/>
    <m/>
    <x v="6"/>
    <s v="US"/>
    <x v="148"/>
    <n v="0"/>
  </r>
  <r>
    <s v="Incremental"/>
    <s v="Media"/>
    <m/>
    <m/>
    <m/>
    <m/>
    <x v="6"/>
    <s v="US"/>
    <x v="149"/>
    <n v="0"/>
  </r>
  <r>
    <s v="Incremental"/>
    <s v="Media"/>
    <m/>
    <m/>
    <m/>
    <m/>
    <x v="6"/>
    <s v="US"/>
    <x v="150"/>
    <n v="0"/>
  </r>
  <r>
    <s v="Incremental"/>
    <s v="Media"/>
    <m/>
    <m/>
    <m/>
    <m/>
    <x v="6"/>
    <s v="US"/>
    <x v="151"/>
    <n v="0"/>
  </r>
  <r>
    <s v="Incremental"/>
    <s v="Media"/>
    <m/>
    <m/>
    <m/>
    <m/>
    <x v="6"/>
    <s v="US"/>
    <x v="152"/>
    <n v="0"/>
  </r>
  <r>
    <s v="Incremental"/>
    <s v="Media"/>
    <m/>
    <m/>
    <m/>
    <m/>
    <x v="6"/>
    <s v="US"/>
    <x v="153"/>
    <n v="0"/>
  </r>
  <r>
    <s v="Incremental"/>
    <s v="Media"/>
    <m/>
    <m/>
    <m/>
    <m/>
    <x v="6"/>
    <s v="US"/>
    <x v="154"/>
    <n v="0"/>
  </r>
  <r>
    <s v="Incremental"/>
    <s v="Media"/>
    <m/>
    <m/>
    <m/>
    <m/>
    <x v="6"/>
    <s v="US"/>
    <x v="155"/>
    <n v="0"/>
  </r>
  <r>
    <s v="Incremental"/>
    <s v="Media"/>
    <m/>
    <m/>
    <m/>
    <m/>
    <x v="6"/>
    <s v="US"/>
    <x v="156"/>
    <n v="0"/>
  </r>
  <r>
    <s v="Incremental"/>
    <s v="Media"/>
    <m/>
    <m/>
    <m/>
    <m/>
    <x v="6"/>
    <s v="US"/>
    <x v="157"/>
    <n v="0"/>
  </r>
  <r>
    <s v="Incremental"/>
    <s v="Media"/>
    <m/>
    <m/>
    <m/>
    <m/>
    <x v="6"/>
    <s v="US"/>
    <x v="158"/>
    <n v="0"/>
  </r>
  <r>
    <s v="Incremental"/>
    <s v="Media"/>
    <m/>
    <m/>
    <m/>
    <m/>
    <x v="6"/>
    <s v="US"/>
    <x v="159"/>
    <n v="0"/>
  </r>
  <r>
    <s v="Incremental"/>
    <s v="Media"/>
    <m/>
    <m/>
    <m/>
    <m/>
    <x v="6"/>
    <s v="US"/>
    <x v="160"/>
    <n v="0"/>
  </r>
  <r>
    <s v="Incremental"/>
    <s v="Media"/>
    <m/>
    <m/>
    <m/>
    <m/>
    <x v="6"/>
    <s v="US"/>
    <x v="161"/>
    <n v="0"/>
  </r>
  <r>
    <s v="Incremental"/>
    <s v="Media"/>
    <m/>
    <m/>
    <m/>
    <m/>
    <x v="6"/>
    <s v="US"/>
    <x v="162"/>
    <n v="0"/>
  </r>
  <r>
    <s v="Incremental"/>
    <s v="Media"/>
    <m/>
    <m/>
    <m/>
    <m/>
    <x v="6"/>
    <s v="US"/>
    <x v="163"/>
    <n v="0"/>
  </r>
  <r>
    <s v="Incremental"/>
    <s v="Media"/>
    <m/>
    <m/>
    <m/>
    <m/>
    <x v="6"/>
    <s v="US"/>
    <x v="164"/>
    <n v="0"/>
  </r>
  <r>
    <s v="Incremental"/>
    <s v="Media"/>
    <m/>
    <m/>
    <m/>
    <m/>
    <x v="6"/>
    <s v="US"/>
    <x v="165"/>
    <n v="0"/>
  </r>
  <r>
    <s v="Incremental"/>
    <s v="Media"/>
    <m/>
    <m/>
    <m/>
    <m/>
    <x v="6"/>
    <s v="US"/>
    <x v="166"/>
    <n v="0"/>
  </r>
  <r>
    <s v="Incremental"/>
    <s v="Media"/>
    <m/>
    <m/>
    <m/>
    <m/>
    <x v="6"/>
    <s v="US"/>
    <x v="167"/>
    <n v="0"/>
  </r>
  <r>
    <s v="Incremental"/>
    <s v="Media"/>
    <m/>
    <m/>
    <m/>
    <m/>
    <x v="6"/>
    <s v="US"/>
    <x v="168"/>
    <n v="0"/>
  </r>
  <r>
    <s v="Incremental"/>
    <s v="Media"/>
    <m/>
    <m/>
    <m/>
    <m/>
    <x v="6"/>
    <s v="US"/>
    <x v="169"/>
    <n v="0"/>
  </r>
  <r>
    <s v="Incremental"/>
    <s v="Media"/>
    <m/>
    <m/>
    <m/>
    <m/>
    <x v="6"/>
    <s v="US"/>
    <x v="170"/>
    <n v="0"/>
  </r>
  <r>
    <s v="Incremental"/>
    <s v="Media"/>
    <m/>
    <m/>
    <m/>
    <m/>
    <x v="6"/>
    <s v="US"/>
    <x v="171"/>
    <n v="0"/>
  </r>
  <r>
    <s v="Incremental"/>
    <s v="Media"/>
    <m/>
    <m/>
    <m/>
    <m/>
    <x v="6"/>
    <s v="US"/>
    <x v="172"/>
    <n v="0"/>
  </r>
  <r>
    <s v="Incremental"/>
    <s v="Media"/>
    <m/>
    <m/>
    <m/>
    <m/>
    <x v="6"/>
    <s v="US"/>
    <x v="173"/>
    <n v="1521.8555319119801"/>
  </r>
  <r>
    <s v="Incremental"/>
    <s v="Media"/>
    <m/>
    <m/>
    <m/>
    <m/>
    <x v="6"/>
    <s v="US"/>
    <x v="174"/>
    <n v="1797.505735747995"/>
  </r>
  <r>
    <s v="Incremental"/>
    <s v="Media"/>
    <m/>
    <m/>
    <m/>
    <m/>
    <x v="6"/>
    <s v="US"/>
    <x v="175"/>
    <n v="1821.2087533223139"/>
  </r>
  <r>
    <s v="Incremental"/>
    <s v="Media"/>
    <m/>
    <m/>
    <m/>
    <m/>
    <x v="6"/>
    <s v="US"/>
    <x v="176"/>
    <n v="254.9367636879974"/>
  </r>
  <r>
    <s v="Incremental"/>
    <s v="Media"/>
    <m/>
    <m/>
    <m/>
    <m/>
    <x v="6"/>
    <s v="US"/>
    <x v="177"/>
    <n v="230.78835636606451"/>
  </r>
  <r>
    <s v="Incremental"/>
    <s v="Media"/>
    <m/>
    <m/>
    <m/>
    <m/>
    <x v="6"/>
    <s v="US"/>
    <x v="178"/>
    <n v="385.13939614988618"/>
  </r>
  <r>
    <s v="Incremental"/>
    <s v="Media"/>
    <m/>
    <m/>
    <m/>
    <m/>
    <x v="6"/>
    <s v="US"/>
    <x v="179"/>
    <n v="487.08453734203448"/>
  </r>
  <r>
    <s v="Incremental"/>
    <s v="Media"/>
    <m/>
    <m/>
    <m/>
    <m/>
    <x v="6"/>
    <s v="US"/>
    <x v="180"/>
    <n v="586.08303382374754"/>
  </r>
  <r>
    <s v="Incremental"/>
    <s v="Media"/>
    <m/>
    <m/>
    <m/>
    <m/>
    <x v="6"/>
    <s v="US"/>
    <x v="181"/>
    <n v="727.88753951480396"/>
  </r>
  <r>
    <s v="Incremental"/>
    <s v="Media"/>
    <m/>
    <m/>
    <m/>
    <m/>
    <x v="6"/>
    <s v="US"/>
    <x v="182"/>
    <n v="844.60767112915539"/>
  </r>
  <r>
    <s v="Incremental"/>
    <s v="Media"/>
    <m/>
    <m/>
    <m/>
    <m/>
    <x v="6"/>
    <s v="US"/>
    <x v="183"/>
    <n v="912.4169519382483"/>
  </r>
  <r>
    <s v="Incremental"/>
    <s v="Media"/>
    <m/>
    <m/>
    <m/>
    <m/>
    <x v="6"/>
    <s v="US"/>
    <x v="184"/>
    <n v="938.53346066831966"/>
  </r>
  <r>
    <s v="Incremental"/>
    <s v="Media"/>
    <m/>
    <m/>
    <m/>
    <m/>
    <x v="6"/>
    <s v="US"/>
    <x v="185"/>
    <n v="965.06489776359831"/>
  </r>
  <r>
    <s v="Incremental"/>
    <s v="Media"/>
    <m/>
    <m/>
    <m/>
    <m/>
    <x v="6"/>
    <s v="US"/>
    <x v="186"/>
    <n v="913.65960157551433"/>
  </r>
  <r>
    <s v="Incremental"/>
    <s v="Media"/>
    <m/>
    <m/>
    <m/>
    <m/>
    <x v="6"/>
    <s v="US"/>
    <x v="187"/>
    <n v="884.60633269208176"/>
  </r>
  <r>
    <s v="Incremental"/>
    <s v="Media"/>
    <m/>
    <m/>
    <m/>
    <m/>
    <x v="6"/>
    <s v="US"/>
    <x v="188"/>
    <n v="825.40960270338292"/>
  </r>
  <r>
    <s v="Incremental"/>
    <s v="Media"/>
    <m/>
    <m/>
    <m/>
    <m/>
    <x v="6"/>
    <s v="US"/>
    <x v="189"/>
    <n v="918.54991720637315"/>
  </r>
  <r>
    <s v="Incremental"/>
    <s v="Media"/>
    <m/>
    <m/>
    <m/>
    <m/>
    <x v="6"/>
    <s v="US"/>
    <x v="190"/>
    <n v="976.26592488942867"/>
  </r>
  <r>
    <s v="Incremental"/>
    <s v="Media"/>
    <m/>
    <m/>
    <m/>
    <m/>
    <x v="6"/>
    <s v="US"/>
    <x v="191"/>
    <n v="971.21893912771077"/>
  </r>
  <r>
    <s v="Incremental"/>
    <s v="Media"/>
    <m/>
    <m/>
    <m/>
    <m/>
    <x v="6"/>
    <s v="US"/>
    <x v="192"/>
    <n v="947.71901700629121"/>
  </r>
  <r>
    <s v="Incremental"/>
    <s v="Media"/>
    <m/>
    <m/>
    <m/>
    <m/>
    <x v="6"/>
    <s v="US"/>
    <x v="193"/>
    <n v="839.01834363522528"/>
  </r>
  <r>
    <s v="Incremental"/>
    <s v="Media"/>
    <m/>
    <m/>
    <m/>
    <m/>
    <x v="6"/>
    <s v="US"/>
    <x v="194"/>
    <n v="805.04581103935425"/>
  </r>
  <r>
    <s v="Incremental"/>
    <s v="Media"/>
    <m/>
    <m/>
    <m/>
    <m/>
    <x v="6"/>
    <s v="US"/>
    <x v="195"/>
    <n v="819.12474018725231"/>
  </r>
  <r>
    <s v="Incremental"/>
    <s v="Media"/>
    <m/>
    <m/>
    <m/>
    <m/>
    <x v="6"/>
    <s v="US"/>
    <x v="196"/>
    <n v="984.6169793016295"/>
  </r>
  <r>
    <s v="Incremental"/>
    <s v="Media"/>
    <m/>
    <m/>
    <m/>
    <m/>
    <x v="6"/>
    <s v="US"/>
    <x v="197"/>
    <n v="1040.9664927788899"/>
  </r>
  <r>
    <s v="Incremental"/>
    <s v="Media"/>
    <m/>
    <m/>
    <m/>
    <m/>
    <x v="6"/>
    <s v="US"/>
    <x v="198"/>
    <n v="1105.883146628348"/>
  </r>
  <r>
    <s v="Incremental"/>
    <s v="Media"/>
    <m/>
    <m/>
    <m/>
    <m/>
    <x v="6"/>
    <s v="US"/>
    <x v="199"/>
    <n v="1039.6900416497981"/>
  </r>
  <r>
    <s v="Incremental"/>
    <s v="Media"/>
    <m/>
    <m/>
    <m/>
    <m/>
    <x v="6"/>
    <s v="US"/>
    <x v="200"/>
    <n v="1018.122317456533"/>
  </r>
  <r>
    <s v="Incremental"/>
    <s v="Media"/>
    <m/>
    <m/>
    <m/>
    <m/>
    <x v="6"/>
    <s v="US"/>
    <x v="201"/>
    <n v="981.40865314862185"/>
  </r>
  <r>
    <s v="Incremental"/>
    <s v="Media"/>
    <m/>
    <m/>
    <m/>
    <m/>
    <x v="6"/>
    <s v="US"/>
    <x v="202"/>
    <n v="1064.233169410159"/>
  </r>
  <r>
    <s v="Incremental"/>
    <s v="Media"/>
    <m/>
    <m/>
    <m/>
    <m/>
    <x v="6"/>
    <s v="US"/>
    <x v="203"/>
    <n v="1161.115944371232"/>
  </r>
  <r>
    <s v="Incremental"/>
    <s v="Media"/>
    <m/>
    <m/>
    <m/>
    <m/>
    <x v="6"/>
    <s v="US"/>
    <x v="204"/>
    <n v="1173.6101961881161"/>
  </r>
  <r>
    <s v="Incremental"/>
    <s v="Media"/>
    <m/>
    <m/>
    <m/>
    <m/>
    <x v="6"/>
    <s v="US"/>
    <x v="205"/>
    <n v="1142.5134397234649"/>
  </r>
  <r>
    <s v="Incremental"/>
    <s v="Media"/>
    <m/>
    <m/>
    <m/>
    <m/>
    <x v="6"/>
    <s v="US"/>
    <x v="206"/>
    <n v="1173.0723026899891"/>
  </r>
  <r>
    <s v="Incremental"/>
    <s v="Media"/>
    <m/>
    <m/>
    <m/>
    <m/>
    <x v="6"/>
    <s v="US"/>
    <x v="207"/>
    <n v="1146.269583756623"/>
  </r>
  <r>
    <s v="Incremental"/>
    <s v="Media"/>
    <m/>
    <m/>
    <m/>
    <m/>
    <x v="6"/>
    <s v="US"/>
    <x v="208"/>
    <n v="1077.6316342155151"/>
  </r>
  <r>
    <s v="Incremental"/>
    <s v="Media"/>
    <m/>
    <m/>
    <m/>
    <m/>
    <x v="6"/>
    <s v="US"/>
    <x v="209"/>
    <n v="1018.856401026601"/>
  </r>
  <r>
    <s v="Incremental"/>
    <s v="Media"/>
    <m/>
    <m/>
    <m/>
    <m/>
    <x v="6"/>
    <s v="US"/>
    <x v="210"/>
    <n v="1178.332766593225"/>
  </r>
  <r>
    <s v="Incremental"/>
    <s v="Media"/>
    <m/>
    <m/>
    <m/>
    <m/>
    <x v="6"/>
    <s v="US"/>
    <x v="211"/>
    <n v="1321.568015435038"/>
  </r>
  <r>
    <s v="Incremental"/>
    <s v="Media"/>
    <m/>
    <m/>
    <m/>
    <m/>
    <x v="6"/>
    <s v="US"/>
    <x v="212"/>
    <n v="1396.981912288835"/>
  </r>
  <r>
    <s v="Incremental"/>
    <s v="Media"/>
    <m/>
    <m/>
    <m/>
    <m/>
    <x v="6"/>
    <s v="US"/>
    <x v="213"/>
    <n v="1372.257480379347"/>
  </r>
  <r>
    <s v="Incremental"/>
    <s v="Media"/>
    <m/>
    <m/>
    <m/>
    <m/>
    <x v="6"/>
    <s v="US"/>
    <x v="214"/>
    <n v="1329.5957685470139"/>
  </r>
  <r>
    <s v="Incremental"/>
    <s v="Media"/>
    <m/>
    <m/>
    <m/>
    <m/>
    <x v="6"/>
    <s v="US"/>
    <x v="215"/>
    <n v="1373.4488466664041"/>
  </r>
  <r>
    <s v="Incremental"/>
    <s v="Media"/>
    <m/>
    <m/>
    <m/>
    <m/>
    <x v="6"/>
    <s v="US"/>
    <x v="216"/>
    <n v="1465.4009753360431"/>
  </r>
  <r>
    <s v="Incremental"/>
    <s v="Media"/>
    <m/>
    <m/>
    <m/>
    <m/>
    <x v="6"/>
    <s v="US"/>
    <x v="217"/>
    <n v="1571.144873534892"/>
  </r>
  <r>
    <s v="Incremental"/>
    <s v="Media"/>
    <m/>
    <m/>
    <m/>
    <m/>
    <x v="6"/>
    <s v="US"/>
    <x v="218"/>
    <n v="1637.2621289266251"/>
  </r>
  <r>
    <s v="Incremental"/>
    <s v="Media"/>
    <m/>
    <m/>
    <m/>
    <m/>
    <x v="6"/>
    <s v="US"/>
    <x v="219"/>
    <n v="1638.232399940382"/>
  </r>
  <r>
    <s v="Incremental"/>
    <s v="Media"/>
    <m/>
    <m/>
    <m/>
    <m/>
    <x v="6"/>
    <s v="US"/>
    <x v="220"/>
    <n v="1592.3262637129969"/>
  </r>
  <r>
    <s v="Incremental"/>
    <s v="Media"/>
    <m/>
    <m/>
    <m/>
    <m/>
    <x v="6"/>
    <s v="US"/>
    <x v="221"/>
    <n v="1484.9258626863441"/>
  </r>
  <r>
    <s v="Incremental"/>
    <s v="Media"/>
    <m/>
    <m/>
    <m/>
    <m/>
    <x v="6"/>
    <s v="US"/>
    <x v="222"/>
    <n v="1381.686102791248"/>
  </r>
  <r>
    <s v="Incremental"/>
    <s v="Media"/>
    <m/>
    <m/>
    <m/>
    <m/>
    <x v="6"/>
    <s v="US"/>
    <x v="223"/>
    <n v="1358.7914298208459"/>
  </r>
  <r>
    <s v="Incremental"/>
    <s v="Media"/>
    <m/>
    <m/>
    <m/>
    <m/>
    <x v="6"/>
    <s v="US"/>
    <x v="224"/>
    <n v="1426.036140226053"/>
  </r>
  <r>
    <s v="Incremental"/>
    <s v="Media"/>
    <m/>
    <m/>
    <m/>
    <m/>
    <x v="6"/>
    <s v="US"/>
    <x v="225"/>
    <n v="1460.50633476955"/>
  </r>
  <r>
    <s v="Incremental"/>
    <s v="Media"/>
    <m/>
    <m/>
    <m/>
    <m/>
    <x v="6"/>
    <s v="US"/>
    <x v="226"/>
    <n v="1495.3880307436341"/>
  </r>
  <r>
    <s v="Incremental"/>
    <s v="Media"/>
    <m/>
    <m/>
    <m/>
    <m/>
    <x v="6"/>
    <s v="US"/>
    <x v="227"/>
    <n v="1465.520095695533"/>
  </r>
  <r>
    <s v="Incremental"/>
    <s v="Media"/>
    <m/>
    <m/>
    <m/>
    <m/>
    <x v="6"/>
    <s v="US"/>
    <x v="228"/>
    <n v="1395.3348030037751"/>
  </r>
  <r>
    <s v="Incremental"/>
    <s v="Media"/>
    <m/>
    <m/>
    <m/>
    <m/>
    <x v="6"/>
    <s v="US"/>
    <x v="229"/>
    <n v="1328.2877457531861"/>
  </r>
  <r>
    <s v="Incremental"/>
    <s v="Media"/>
    <m/>
    <m/>
    <m/>
    <m/>
    <x v="6"/>
    <s v="US"/>
    <x v="230"/>
    <n v="1315.2138517465789"/>
  </r>
  <r>
    <s v="Incremental"/>
    <s v="Media"/>
    <m/>
    <m/>
    <m/>
    <m/>
    <x v="6"/>
    <s v="US"/>
    <x v="231"/>
    <n v="1471.493173724725"/>
  </r>
  <r>
    <s v="Incremental"/>
    <s v="Media"/>
    <m/>
    <m/>
    <m/>
    <m/>
    <x v="6"/>
    <s v="US"/>
    <x v="232"/>
    <n v="1570.435871298572"/>
  </r>
  <r>
    <s v="Incremental"/>
    <s v="Media"/>
    <m/>
    <m/>
    <m/>
    <m/>
    <x v="6"/>
    <s v="US"/>
    <x v="233"/>
    <n v="1610.0818344312661"/>
  </r>
  <r>
    <s v="Incremental"/>
    <s v="Media"/>
    <m/>
    <m/>
    <m/>
    <m/>
    <x v="6"/>
    <s v="US"/>
    <x v="234"/>
    <n v="1565.5884980557209"/>
  </r>
  <r>
    <s v="Incremental"/>
    <s v="Media"/>
    <m/>
    <m/>
    <m/>
    <m/>
    <x v="6"/>
    <s v="US"/>
    <x v="235"/>
    <n v="1498.389606726751"/>
  </r>
  <r>
    <s v="Incremental"/>
    <s v="Media"/>
    <m/>
    <m/>
    <m/>
    <m/>
    <x v="6"/>
    <s v="US"/>
    <x v="236"/>
    <n v="1459.4241111181429"/>
  </r>
  <r>
    <s v="Incremental"/>
    <s v="Media"/>
    <m/>
    <m/>
    <m/>
    <m/>
    <x v="6"/>
    <s v="US"/>
    <x v="237"/>
    <n v="1478.208863332198"/>
  </r>
  <r>
    <s v="Incremental"/>
    <s v="Media"/>
    <m/>
    <m/>
    <m/>
    <m/>
    <x v="6"/>
    <s v="US"/>
    <x v="238"/>
    <n v="1528.8253140010961"/>
  </r>
  <r>
    <s v="Incremental"/>
    <s v="Media"/>
    <m/>
    <m/>
    <m/>
    <m/>
    <x v="6"/>
    <s v="US"/>
    <x v="239"/>
    <n v="1577.745020326438"/>
  </r>
  <r>
    <s v="Incremental"/>
    <s v="Media"/>
    <m/>
    <m/>
    <m/>
    <m/>
    <x v="6"/>
    <s v="US"/>
    <x v="240"/>
    <n v="1591.2415547788171"/>
  </r>
  <r>
    <s v="Incremental"/>
    <s v="Media"/>
    <m/>
    <m/>
    <m/>
    <m/>
    <x v="6"/>
    <s v="US"/>
    <x v="241"/>
    <n v="1597.44517646288"/>
  </r>
  <r>
    <s v="Incremental"/>
    <s v="Media"/>
    <m/>
    <m/>
    <m/>
    <m/>
    <x v="6"/>
    <s v="US"/>
    <x v="242"/>
    <n v="1497.1453161797999"/>
  </r>
  <r>
    <s v="Incremental"/>
    <s v="Media"/>
    <m/>
    <m/>
    <m/>
    <m/>
    <x v="6"/>
    <s v="US"/>
    <x v="243"/>
    <n v="1333.690249389339"/>
  </r>
  <r>
    <s v="Incremental"/>
    <s v="Media"/>
    <m/>
    <m/>
    <m/>
    <m/>
    <x v="6"/>
    <s v="US"/>
    <x v="244"/>
    <n v="1223.362134236238"/>
  </r>
  <r>
    <s v="Incremental"/>
    <s v="Media"/>
    <m/>
    <m/>
    <m/>
    <m/>
    <x v="6"/>
    <s v="US"/>
    <x v="245"/>
    <n v="1353.072093067171"/>
  </r>
  <r>
    <s v="Incremental"/>
    <s v="Media"/>
    <m/>
    <m/>
    <m/>
    <m/>
    <x v="6"/>
    <s v="US"/>
    <x v="246"/>
    <n v="1435.1427735722759"/>
  </r>
  <r>
    <s v="Incremental"/>
    <s v="Media"/>
    <m/>
    <m/>
    <m/>
    <m/>
    <x v="6"/>
    <s v="US"/>
    <x v="247"/>
    <n v="1450.119024780473"/>
  </r>
  <r>
    <s v="Incremental"/>
    <s v="Media"/>
    <m/>
    <m/>
    <m/>
    <m/>
    <x v="6"/>
    <s v="US"/>
    <x v="248"/>
    <n v="1433.9093194465529"/>
  </r>
  <r>
    <s v="Incremental"/>
    <s v="Media"/>
    <m/>
    <m/>
    <m/>
    <m/>
    <x v="6"/>
    <s v="US"/>
    <x v="249"/>
    <n v="1349.442648015299"/>
  </r>
  <r>
    <s v="Incremental"/>
    <s v="Media"/>
    <m/>
    <m/>
    <m/>
    <m/>
    <x v="6"/>
    <s v="US"/>
    <x v="250"/>
    <n v="1031.052799091015"/>
  </r>
  <r>
    <s v="Incremental"/>
    <s v="Media"/>
    <m/>
    <m/>
    <m/>
    <m/>
    <x v="6"/>
    <s v="US"/>
    <x v="251"/>
    <n v="629.76402900170535"/>
  </r>
  <r>
    <s v="Incremental"/>
    <s v="Media"/>
    <m/>
    <m/>
    <m/>
    <m/>
    <x v="6"/>
    <s v="US"/>
    <x v="252"/>
    <n v="555.40334220964678"/>
  </r>
  <r>
    <s v="Incremental"/>
    <s v="Media"/>
    <m/>
    <m/>
    <m/>
    <m/>
    <x v="6"/>
    <s v="US"/>
    <x v="253"/>
    <n v="614.01986708865866"/>
  </r>
  <r>
    <s v="Incremental"/>
    <s v="Media"/>
    <m/>
    <m/>
    <m/>
    <m/>
    <x v="6"/>
    <s v="US"/>
    <x v="254"/>
    <n v="598.85433481162738"/>
  </r>
  <r>
    <s v="Incremental"/>
    <s v="Media"/>
    <m/>
    <m/>
    <m/>
    <m/>
    <x v="6"/>
    <s v="US"/>
    <x v="255"/>
    <n v="576.22708708205198"/>
  </r>
  <r>
    <s v="Incremental"/>
    <s v="Media"/>
    <m/>
    <m/>
    <m/>
    <m/>
    <x v="6"/>
    <s v="US"/>
    <x v="256"/>
    <n v="543.30560937563052"/>
  </r>
  <r>
    <s v="Incremental"/>
    <s v="Media"/>
    <m/>
    <m/>
    <m/>
    <m/>
    <x v="6"/>
    <s v="US"/>
    <x v="257"/>
    <n v="511.61864423078589"/>
  </r>
  <r>
    <s v="Incremental"/>
    <s v="Media"/>
    <m/>
    <m/>
    <m/>
    <m/>
    <x v="6"/>
    <s v="US"/>
    <x v="258"/>
    <n v="474.1775507365353"/>
  </r>
  <r>
    <s v="Incremental"/>
    <s v="Media"/>
    <m/>
    <m/>
    <m/>
    <m/>
    <x v="6"/>
    <s v="US"/>
    <x v="259"/>
    <n v="599.01245163413489"/>
  </r>
  <r>
    <s v="Incremental"/>
    <s v="Media"/>
    <m/>
    <m/>
    <m/>
    <m/>
    <x v="6"/>
    <s v="US"/>
    <x v="260"/>
    <n v="731.83802129624826"/>
  </r>
  <r>
    <s v="Incremental"/>
    <s v="Media"/>
    <m/>
    <m/>
    <m/>
    <m/>
    <x v="6"/>
    <s v="US"/>
    <x v="261"/>
    <n v="822.63581014687293"/>
  </r>
  <r>
    <s v="Incremental"/>
    <s v="Media"/>
    <m/>
    <m/>
    <m/>
    <m/>
    <x v="6"/>
    <s v="US"/>
    <x v="262"/>
    <n v="856.0348506739158"/>
  </r>
  <r>
    <s v="Incremental"/>
    <s v="Media"/>
    <m/>
    <m/>
    <m/>
    <m/>
    <x v="6"/>
    <s v="US"/>
    <x v="263"/>
    <n v="761.60168359466854"/>
  </r>
  <r>
    <s v="Incremental"/>
    <s v="Media"/>
    <m/>
    <m/>
    <m/>
    <m/>
    <x v="6"/>
    <s v="US"/>
    <x v="264"/>
    <n v="740.86050842815632"/>
  </r>
  <r>
    <s v="Incremental"/>
    <s v="Media"/>
    <m/>
    <m/>
    <m/>
    <m/>
    <x v="6"/>
    <s v="US"/>
    <x v="265"/>
    <n v="808.0417094546525"/>
  </r>
  <r>
    <s v="Incremental"/>
    <s v="Media"/>
    <m/>
    <m/>
    <m/>
    <m/>
    <x v="6"/>
    <s v="US"/>
    <x v="266"/>
    <n v="1012.177779929203"/>
  </r>
  <r>
    <s v="Incremental"/>
    <s v="Media"/>
    <m/>
    <m/>
    <m/>
    <m/>
    <x v="6"/>
    <s v="US"/>
    <x v="267"/>
    <n v="955.20122325817385"/>
  </r>
  <r>
    <s v="Incremental"/>
    <s v="Media"/>
    <m/>
    <m/>
    <m/>
    <m/>
    <x v="6"/>
    <s v="US"/>
    <x v="268"/>
    <n v="529.95880046825778"/>
  </r>
  <r>
    <s v="Incremental"/>
    <s v="Media"/>
    <m/>
    <m/>
    <m/>
    <m/>
    <x v="6"/>
    <s v="US"/>
    <x v="269"/>
    <n v="252.14783670643061"/>
  </r>
  <r>
    <s v="Incremental"/>
    <s v="Media"/>
    <m/>
    <m/>
    <m/>
    <m/>
    <x v="6"/>
    <s v="US"/>
    <x v="270"/>
    <n v="250.44310098302981"/>
  </r>
  <r>
    <s v="Incremental"/>
    <s v="Media"/>
    <m/>
    <m/>
    <m/>
    <m/>
    <x v="6"/>
    <s v="US"/>
    <x v="271"/>
    <n v="381.99652043718612"/>
  </r>
  <r>
    <s v="Incremental"/>
    <s v="Media"/>
    <m/>
    <m/>
    <m/>
    <m/>
    <x v="6"/>
    <s v="US"/>
    <x v="272"/>
    <n v="152.58638830934541"/>
  </r>
  <r>
    <s v="Incremental"/>
    <s v="Media"/>
    <m/>
    <m/>
    <m/>
    <m/>
    <x v="6"/>
    <s v="US"/>
    <x v="273"/>
    <n v="21.54131453810519"/>
  </r>
  <r>
    <s v="Incremental"/>
    <s v="Media"/>
    <m/>
    <m/>
    <m/>
    <m/>
    <x v="7"/>
    <s v="US"/>
    <x v="0"/>
    <n v="0"/>
  </r>
  <r>
    <s v="Incremental"/>
    <s v="Media"/>
    <m/>
    <m/>
    <m/>
    <m/>
    <x v="7"/>
    <s v="US"/>
    <x v="1"/>
    <n v="0"/>
  </r>
  <r>
    <s v="Incremental"/>
    <s v="Media"/>
    <m/>
    <m/>
    <m/>
    <m/>
    <x v="7"/>
    <s v="US"/>
    <x v="2"/>
    <n v="0"/>
  </r>
  <r>
    <s v="Incremental"/>
    <s v="Media"/>
    <m/>
    <m/>
    <m/>
    <m/>
    <x v="7"/>
    <s v="US"/>
    <x v="3"/>
    <n v="0"/>
  </r>
  <r>
    <s v="Incremental"/>
    <s v="Media"/>
    <m/>
    <m/>
    <m/>
    <m/>
    <x v="7"/>
    <s v="US"/>
    <x v="4"/>
    <n v="0"/>
  </r>
  <r>
    <s v="Incremental"/>
    <s v="Media"/>
    <m/>
    <m/>
    <m/>
    <m/>
    <x v="7"/>
    <s v="US"/>
    <x v="5"/>
    <n v="0"/>
  </r>
  <r>
    <s v="Incremental"/>
    <s v="Media"/>
    <m/>
    <m/>
    <m/>
    <m/>
    <x v="7"/>
    <s v="US"/>
    <x v="6"/>
    <n v="0"/>
  </r>
  <r>
    <s v="Incremental"/>
    <s v="Media"/>
    <m/>
    <m/>
    <m/>
    <m/>
    <x v="7"/>
    <s v="US"/>
    <x v="7"/>
    <n v="0"/>
  </r>
  <r>
    <s v="Incremental"/>
    <s v="Media"/>
    <m/>
    <m/>
    <m/>
    <m/>
    <x v="7"/>
    <s v="US"/>
    <x v="8"/>
    <n v="0"/>
  </r>
  <r>
    <s v="Incremental"/>
    <s v="Media"/>
    <m/>
    <m/>
    <m/>
    <m/>
    <x v="7"/>
    <s v="US"/>
    <x v="9"/>
    <n v="0"/>
  </r>
  <r>
    <s v="Incremental"/>
    <s v="Media"/>
    <m/>
    <m/>
    <m/>
    <m/>
    <x v="7"/>
    <s v="US"/>
    <x v="10"/>
    <n v="0"/>
  </r>
  <r>
    <s v="Incremental"/>
    <s v="Media"/>
    <m/>
    <m/>
    <m/>
    <m/>
    <x v="7"/>
    <s v="US"/>
    <x v="11"/>
    <n v="0"/>
  </r>
  <r>
    <s v="Incremental"/>
    <s v="Media"/>
    <m/>
    <m/>
    <m/>
    <m/>
    <x v="7"/>
    <s v="US"/>
    <x v="12"/>
    <n v="0"/>
  </r>
  <r>
    <s v="Incremental"/>
    <s v="Media"/>
    <m/>
    <m/>
    <m/>
    <m/>
    <x v="7"/>
    <s v="US"/>
    <x v="13"/>
    <n v="0"/>
  </r>
  <r>
    <s v="Incremental"/>
    <s v="Media"/>
    <m/>
    <m/>
    <m/>
    <m/>
    <x v="7"/>
    <s v="US"/>
    <x v="14"/>
    <n v="0"/>
  </r>
  <r>
    <s v="Incremental"/>
    <s v="Media"/>
    <m/>
    <m/>
    <m/>
    <m/>
    <x v="7"/>
    <s v="US"/>
    <x v="15"/>
    <n v="0"/>
  </r>
  <r>
    <s v="Incremental"/>
    <s v="Media"/>
    <m/>
    <m/>
    <m/>
    <m/>
    <x v="7"/>
    <s v="US"/>
    <x v="16"/>
    <n v="0"/>
  </r>
  <r>
    <s v="Incremental"/>
    <s v="Media"/>
    <m/>
    <m/>
    <m/>
    <m/>
    <x v="7"/>
    <s v="US"/>
    <x v="17"/>
    <n v="0"/>
  </r>
  <r>
    <s v="Incremental"/>
    <s v="Media"/>
    <m/>
    <m/>
    <m/>
    <m/>
    <x v="7"/>
    <s v="US"/>
    <x v="18"/>
    <n v="0"/>
  </r>
  <r>
    <s v="Incremental"/>
    <s v="Media"/>
    <m/>
    <m/>
    <m/>
    <m/>
    <x v="7"/>
    <s v="US"/>
    <x v="19"/>
    <n v="0"/>
  </r>
  <r>
    <s v="Incremental"/>
    <s v="Media"/>
    <m/>
    <m/>
    <m/>
    <m/>
    <x v="7"/>
    <s v="US"/>
    <x v="20"/>
    <n v="0"/>
  </r>
  <r>
    <s v="Incremental"/>
    <s v="Media"/>
    <m/>
    <m/>
    <m/>
    <m/>
    <x v="7"/>
    <s v="US"/>
    <x v="21"/>
    <n v="0"/>
  </r>
  <r>
    <s v="Incremental"/>
    <s v="Media"/>
    <m/>
    <m/>
    <m/>
    <m/>
    <x v="7"/>
    <s v="US"/>
    <x v="22"/>
    <n v="0"/>
  </r>
  <r>
    <s v="Incremental"/>
    <s v="Media"/>
    <m/>
    <m/>
    <m/>
    <m/>
    <x v="7"/>
    <s v="US"/>
    <x v="23"/>
    <n v="0"/>
  </r>
  <r>
    <s v="Incremental"/>
    <s v="Media"/>
    <m/>
    <m/>
    <m/>
    <m/>
    <x v="7"/>
    <s v="US"/>
    <x v="24"/>
    <n v="0"/>
  </r>
  <r>
    <s v="Incremental"/>
    <s v="Media"/>
    <m/>
    <m/>
    <m/>
    <m/>
    <x v="7"/>
    <s v="US"/>
    <x v="25"/>
    <n v="0"/>
  </r>
  <r>
    <s v="Incremental"/>
    <s v="Media"/>
    <m/>
    <m/>
    <m/>
    <m/>
    <x v="7"/>
    <s v="US"/>
    <x v="26"/>
    <n v="0"/>
  </r>
  <r>
    <s v="Incremental"/>
    <s v="Media"/>
    <m/>
    <m/>
    <m/>
    <m/>
    <x v="7"/>
    <s v="US"/>
    <x v="27"/>
    <n v="0"/>
  </r>
  <r>
    <s v="Incremental"/>
    <s v="Media"/>
    <m/>
    <m/>
    <m/>
    <m/>
    <x v="7"/>
    <s v="US"/>
    <x v="28"/>
    <n v="0"/>
  </r>
  <r>
    <s v="Incremental"/>
    <s v="Media"/>
    <m/>
    <m/>
    <m/>
    <m/>
    <x v="7"/>
    <s v="US"/>
    <x v="29"/>
    <n v="0"/>
  </r>
  <r>
    <s v="Incremental"/>
    <s v="Media"/>
    <m/>
    <m/>
    <m/>
    <m/>
    <x v="7"/>
    <s v="US"/>
    <x v="30"/>
    <n v="0"/>
  </r>
  <r>
    <s v="Incremental"/>
    <s v="Media"/>
    <m/>
    <m/>
    <m/>
    <m/>
    <x v="7"/>
    <s v="US"/>
    <x v="31"/>
    <n v="0"/>
  </r>
  <r>
    <s v="Incremental"/>
    <s v="Media"/>
    <m/>
    <m/>
    <m/>
    <m/>
    <x v="7"/>
    <s v="US"/>
    <x v="32"/>
    <n v="0"/>
  </r>
  <r>
    <s v="Incremental"/>
    <s v="Media"/>
    <m/>
    <m/>
    <m/>
    <m/>
    <x v="7"/>
    <s v="US"/>
    <x v="33"/>
    <n v="0"/>
  </r>
  <r>
    <s v="Incremental"/>
    <s v="Media"/>
    <m/>
    <m/>
    <m/>
    <m/>
    <x v="7"/>
    <s v="US"/>
    <x v="34"/>
    <n v="0"/>
  </r>
  <r>
    <s v="Incremental"/>
    <s v="Media"/>
    <m/>
    <m/>
    <m/>
    <m/>
    <x v="7"/>
    <s v="US"/>
    <x v="35"/>
    <n v="0"/>
  </r>
  <r>
    <s v="Incremental"/>
    <s v="Media"/>
    <m/>
    <m/>
    <m/>
    <m/>
    <x v="7"/>
    <s v="US"/>
    <x v="36"/>
    <n v="0"/>
  </r>
  <r>
    <s v="Incremental"/>
    <s v="Media"/>
    <m/>
    <m/>
    <m/>
    <m/>
    <x v="7"/>
    <s v="US"/>
    <x v="37"/>
    <n v="0"/>
  </r>
  <r>
    <s v="Incremental"/>
    <s v="Media"/>
    <m/>
    <m/>
    <m/>
    <m/>
    <x v="7"/>
    <s v="US"/>
    <x v="38"/>
    <n v="0"/>
  </r>
  <r>
    <s v="Incremental"/>
    <s v="Media"/>
    <m/>
    <m/>
    <m/>
    <m/>
    <x v="7"/>
    <s v="US"/>
    <x v="39"/>
    <n v="0"/>
  </r>
  <r>
    <s v="Incremental"/>
    <s v="Media"/>
    <m/>
    <m/>
    <m/>
    <m/>
    <x v="7"/>
    <s v="US"/>
    <x v="40"/>
    <n v="0"/>
  </r>
  <r>
    <s v="Incremental"/>
    <s v="Media"/>
    <m/>
    <m/>
    <m/>
    <m/>
    <x v="7"/>
    <s v="US"/>
    <x v="41"/>
    <n v="0"/>
  </r>
  <r>
    <s v="Incremental"/>
    <s v="Media"/>
    <m/>
    <m/>
    <m/>
    <m/>
    <x v="7"/>
    <s v="US"/>
    <x v="42"/>
    <n v="0"/>
  </r>
  <r>
    <s v="Incremental"/>
    <s v="Media"/>
    <m/>
    <m/>
    <m/>
    <m/>
    <x v="7"/>
    <s v="US"/>
    <x v="43"/>
    <n v="0"/>
  </r>
  <r>
    <s v="Incremental"/>
    <s v="Media"/>
    <m/>
    <m/>
    <m/>
    <m/>
    <x v="7"/>
    <s v="US"/>
    <x v="44"/>
    <n v="0"/>
  </r>
  <r>
    <s v="Incremental"/>
    <s v="Media"/>
    <m/>
    <m/>
    <m/>
    <m/>
    <x v="7"/>
    <s v="US"/>
    <x v="45"/>
    <n v="0"/>
  </r>
  <r>
    <s v="Incremental"/>
    <s v="Media"/>
    <m/>
    <m/>
    <m/>
    <m/>
    <x v="7"/>
    <s v="US"/>
    <x v="46"/>
    <n v="0"/>
  </r>
  <r>
    <s v="Incremental"/>
    <s v="Media"/>
    <m/>
    <m/>
    <m/>
    <m/>
    <x v="7"/>
    <s v="US"/>
    <x v="47"/>
    <n v="0"/>
  </r>
  <r>
    <s v="Incremental"/>
    <s v="Media"/>
    <m/>
    <m/>
    <m/>
    <m/>
    <x v="7"/>
    <s v="US"/>
    <x v="48"/>
    <n v="0"/>
  </r>
  <r>
    <s v="Incremental"/>
    <s v="Media"/>
    <m/>
    <m/>
    <m/>
    <m/>
    <x v="7"/>
    <s v="US"/>
    <x v="49"/>
    <n v="0"/>
  </r>
  <r>
    <s v="Incremental"/>
    <s v="Media"/>
    <m/>
    <m/>
    <m/>
    <m/>
    <x v="7"/>
    <s v="US"/>
    <x v="50"/>
    <n v="0"/>
  </r>
  <r>
    <s v="Incremental"/>
    <s v="Media"/>
    <m/>
    <m/>
    <m/>
    <m/>
    <x v="7"/>
    <s v="US"/>
    <x v="51"/>
    <n v="0"/>
  </r>
  <r>
    <s v="Incremental"/>
    <s v="Media"/>
    <m/>
    <m/>
    <m/>
    <m/>
    <x v="7"/>
    <s v="US"/>
    <x v="52"/>
    <n v="0"/>
  </r>
  <r>
    <s v="Incremental"/>
    <s v="Media"/>
    <m/>
    <m/>
    <m/>
    <m/>
    <x v="7"/>
    <s v="US"/>
    <x v="53"/>
    <n v="0"/>
  </r>
  <r>
    <s v="Incremental"/>
    <s v="Media"/>
    <m/>
    <m/>
    <m/>
    <m/>
    <x v="7"/>
    <s v="US"/>
    <x v="54"/>
    <n v="0"/>
  </r>
  <r>
    <s v="Incremental"/>
    <s v="Media"/>
    <m/>
    <m/>
    <m/>
    <m/>
    <x v="7"/>
    <s v="US"/>
    <x v="55"/>
    <n v="0"/>
  </r>
  <r>
    <s v="Incremental"/>
    <s v="Media"/>
    <m/>
    <m/>
    <m/>
    <m/>
    <x v="7"/>
    <s v="US"/>
    <x v="56"/>
    <n v="0"/>
  </r>
  <r>
    <s v="Incremental"/>
    <s v="Media"/>
    <m/>
    <m/>
    <m/>
    <m/>
    <x v="7"/>
    <s v="US"/>
    <x v="57"/>
    <n v="0"/>
  </r>
  <r>
    <s v="Incremental"/>
    <s v="Media"/>
    <m/>
    <m/>
    <m/>
    <m/>
    <x v="7"/>
    <s v="US"/>
    <x v="58"/>
    <n v="0"/>
  </r>
  <r>
    <s v="Incremental"/>
    <s v="Media"/>
    <m/>
    <m/>
    <m/>
    <m/>
    <x v="7"/>
    <s v="US"/>
    <x v="59"/>
    <n v="0"/>
  </r>
  <r>
    <s v="Incremental"/>
    <s v="Media"/>
    <m/>
    <m/>
    <m/>
    <m/>
    <x v="7"/>
    <s v="US"/>
    <x v="60"/>
    <n v="0"/>
  </r>
  <r>
    <s v="Incremental"/>
    <s v="Media"/>
    <m/>
    <m/>
    <m/>
    <m/>
    <x v="7"/>
    <s v="US"/>
    <x v="61"/>
    <n v="0"/>
  </r>
  <r>
    <s v="Incremental"/>
    <s v="Media"/>
    <m/>
    <m/>
    <m/>
    <m/>
    <x v="7"/>
    <s v="US"/>
    <x v="62"/>
    <n v="0"/>
  </r>
  <r>
    <s v="Incremental"/>
    <s v="Media"/>
    <m/>
    <m/>
    <m/>
    <m/>
    <x v="7"/>
    <s v="US"/>
    <x v="63"/>
    <n v="0"/>
  </r>
  <r>
    <s v="Incremental"/>
    <s v="Media"/>
    <m/>
    <m/>
    <m/>
    <m/>
    <x v="7"/>
    <s v="US"/>
    <x v="64"/>
    <n v="0"/>
  </r>
  <r>
    <s v="Incremental"/>
    <s v="Media"/>
    <m/>
    <m/>
    <m/>
    <m/>
    <x v="7"/>
    <s v="US"/>
    <x v="65"/>
    <n v="0"/>
  </r>
  <r>
    <s v="Incremental"/>
    <s v="Media"/>
    <m/>
    <m/>
    <m/>
    <m/>
    <x v="7"/>
    <s v="US"/>
    <x v="66"/>
    <n v="0"/>
  </r>
  <r>
    <s v="Incremental"/>
    <s v="Media"/>
    <m/>
    <m/>
    <m/>
    <m/>
    <x v="7"/>
    <s v="US"/>
    <x v="67"/>
    <n v="0"/>
  </r>
  <r>
    <s v="Incremental"/>
    <s v="Media"/>
    <m/>
    <m/>
    <m/>
    <m/>
    <x v="7"/>
    <s v="US"/>
    <x v="68"/>
    <n v="0"/>
  </r>
  <r>
    <s v="Incremental"/>
    <s v="Media"/>
    <m/>
    <m/>
    <m/>
    <m/>
    <x v="7"/>
    <s v="US"/>
    <x v="69"/>
    <n v="0"/>
  </r>
  <r>
    <s v="Incremental"/>
    <s v="Media"/>
    <m/>
    <m/>
    <m/>
    <m/>
    <x v="7"/>
    <s v="US"/>
    <x v="70"/>
    <n v="0"/>
  </r>
  <r>
    <s v="Incremental"/>
    <s v="Media"/>
    <m/>
    <m/>
    <m/>
    <m/>
    <x v="7"/>
    <s v="US"/>
    <x v="71"/>
    <n v="0"/>
  </r>
  <r>
    <s v="Incremental"/>
    <s v="Media"/>
    <m/>
    <m/>
    <m/>
    <m/>
    <x v="7"/>
    <s v="US"/>
    <x v="72"/>
    <n v="0"/>
  </r>
  <r>
    <s v="Incremental"/>
    <s v="Media"/>
    <m/>
    <m/>
    <m/>
    <m/>
    <x v="7"/>
    <s v="US"/>
    <x v="73"/>
    <n v="0"/>
  </r>
  <r>
    <s v="Incremental"/>
    <s v="Media"/>
    <m/>
    <m/>
    <m/>
    <m/>
    <x v="7"/>
    <s v="US"/>
    <x v="74"/>
    <n v="0"/>
  </r>
  <r>
    <s v="Incremental"/>
    <s v="Media"/>
    <m/>
    <m/>
    <m/>
    <m/>
    <x v="7"/>
    <s v="US"/>
    <x v="75"/>
    <n v="0"/>
  </r>
  <r>
    <s v="Incremental"/>
    <s v="Media"/>
    <m/>
    <m/>
    <m/>
    <m/>
    <x v="7"/>
    <s v="US"/>
    <x v="76"/>
    <n v="0"/>
  </r>
  <r>
    <s v="Incremental"/>
    <s v="Media"/>
    <m/>
    <m/>
    <m/>
    <m/>
    <x v="7"/>
    <s v="US"/>
    <x v="77"/>
    <n v="0"/>
  </r>
  <r>
    <s v="Incremental"/>
    <s v="Media"/>
    <m/>
    <m/>
    <m/>
    <m/>
    <x v="7"/>
    <s v="US"/>
    <x v="78"/>
    <n v="0"/>
  </r>
  <r>
    <s v="Incremental"/>
    <s v="Media"/>
    <m/>
    <m/>
    <m/>
    <m/>
    <x v="7"/>
    <s v="US"/>
    <x v="79"/>
    <n v="0"/>
  </r>
  <r>
    <s v="Incremental"/>
    <s v="Media"/>
    <m/>
    <m/>
    <m/>
    <m/>
    <x v="7"/>
    <s v="US"/>
    <x v="80"/>
    <n v="0"/>
  </r>
  <r>
    <s v="Incremental"/>
    <s v="Media"/>
    <m/>
    <m/>
    <m/>
    <m/>
    <x v="7"/>
    <s v="US"/>
    <x v="81"/>
    <n v="0"/>
  </r>
  <r>
    <s v="Incremental"/>
    <s v="Media"/>
    <m/>
    <m/>
    <m/>
    <m/>
    <x v="7"/>
    <s v="US"/>
    <x v="82"/>
    <n v="0"/>
  </r>
  <r>
    <s v="Incremental"/>
    <s v="Media"/>
    <m/>
    <m/>
    <m/>
    <m/>
    <x v="7"/>
    <s v="US"/>
    <x v="83"/>
    <n v="0"/>
  </r>
  <r>
    <s v="Incremental"/>
    <s v="Media"/>
    <m/>
    <m/>
    <m/>
    <m/>
    <x v="7"/>
    <s v="US"/>
    <x v="84"/>
    <n v="0"/>
  </r>
  <r>
    <s v="Incremental"/>
    <s v="Media"/>
    <m/>
    <m/>
    <m/>
    <m/>
    <x v="7"/>
    <s v="US"/>
    <x v="85"/>
    <n v="0"/>
  </r>
  <r>
    <s v="Incremental"/>
    <s v="Media"/>
    <m/>
    <m/>
    <m/>
    <m/>
    <x v="7"/>
    <s v="US"/>
    <x v="86"/>
    <n v="0"/>
  </r>
  <r>
    <s v="Incremental"/>
    <s v="Media"/>
    <m/>
    <m/>
    <m/>
    <m/>
    <x v="7"/>
    <s v="US"/>
    <x v="87"/>
    <n v="0"/>
  </r>
  <r>
    <s v="Incremental"/>
    <s v="Media"/>
    <m/>
    <m/>
    <m/>
    <m/>
    <x v="7"/>
    <s v="US"/>
    <x v="88"/>
    <n v="0"/>
  </r>
  <r>
    <s v="Incremental"/>
    <s v="Media"/>
    <m/>
    <m/>
    <m/>
    <m/>
    <x v="7"/>
    <s v="US"/>
    <x v="89"/>
    <n v="0"/>
  </r>
  <r>
    <s v="Incremental"/>
    <s v="Media"/>
    <m/>
    <m/>
    <m/>
    <m/>
    <x v="7"/>
    <s v="US"/>
    <x v="90"/>
    <n v="0"/>
  </r>
  <r>
    <s v="Incremental"/>
    <s v="Media"/>
    <m/>
    <m/>
    <m/>
    <m/>
    <x v="7"/>
    <s v="US"/>
    <x v="91"/>
    <n v="0"/>
  </r>
  <r>
    <s v="Incremental"/>
    <s v="Media"/>
    <m/>
    <m/>
    <m/>
    <m/>
    <x v="7"/>
    <s v="US"/>
    <x v="92"/>
    <n v="0"/>
  </r>
  <r>
    <s v="Incremental"/>
    <s v="Media"/>
    <m/>
    <m/>
    <m/>
    <m/>
    <x v="7"/>
    <s v="US"/>
    <x v="93"/>
    <n v="0"/>
  </r>
  <r>
    <s v="Incremental"/>
    <s v="Media"/>
    <m/>
    <m/>
    <m/>
    <m/>
    <x v="7"/>
    <s v="US"/>
    <x v="94"/>
    <n v="0"/>
  </r>
  <r>
    <s v="Incremental"/>
    <s v="Media"/>
    <m/>
    <m/>
    <m/>
    <m/>
    <x v="7"/>
    <s v="US"/>
    <x v="95"/>
    <n v="0"/>
  </r>
  <r>
    <s v="Incremental"/>
    <s v="Media"/>
    <m/>
    <m/>
    <m/>
    <m/>
    <x v="7"/>
    <s v="US"/>
    <x v="96"/>
    <n v="0"/>
  </r>
  <r>
    <s v="Incremental"/>
    <s v="Media"/>
    <m/>
    <m/>
    <m/>
    <m/>
    <x v="7"/>
    <s v="US"/>
    <x v="97"/>
    <n v="0"/>
  </r>
  <r>
    <s v="Incremental"/>
    <s v="Media"/>
    <m/>
    <m/>
    <m/>
    <m/>
    <x v="7"/>
    <s v="US"/>
    <x v="98"/>
    <n v="0"/>
  </r>
  <r>
    <s v="Incremental"/>
    <s v="Media"/>
    <m/>
    <m/>
    <m/>
    <m/>
    <x v="7"/>
    <s v="US"/>
    <x v="99"/>
    <n v="0"/>
  </r>
  <r>
    <s v="Incremental"/>
    <s v="Media"/>
    <m/>
    <m/>
    <m/>
    <m/>
    <x v="7"/>
    <s v="US"/>
    <x v="100"/>
    <n v="0"/>
  </r>
  <r>
    <s v="Incremental"/>
    <s v="Media"/>
    <m/>
    <m/>
    <m/>
    <m/>
    <x v="7"/>
    <s v="US"/>
    <x v="101"/>
    <n v="0"/>
  </r>
  <r>
    <s v="Incremental"/>
    <s v="Media"/>
    <m/>
    <m/>
    <m/>
    <m/>
    <x v="7"/>
    <s v="US"/>
    <x v="102"/>
    <n v="0"/>
  </r>
  <r>
    <s v="Incremental"/>
    <s v="Media"/>
    <m/>
    <m/>
    <m/>
    <m/>
    <x v="7"/>
    <s v="US"/>
    <x v="103"/>
    <n v="0"/>
  </r>
  <r>
    <s v="Incremental"/>
    <s v="Media"/>
    <m/>
    <m/>
    <m/>
    <m/>
    <x v="7"/>
    <s v="US"/>
    <x v="104"/>
    <n v="0"/>
  </r>
  <r>
    <s v="Incremental"/>
    <s v="Media"/>
    <m/>
    <m/>
    <m/>
    <m/>
    <x v="7"/>
    <s v="US"/>
    <x v="105"/>
    <n v="0"/>
  </r>
  <r>
    <s v="Incremental"/>
    <s v="Media"/>
    <m/>
    <m/>
    <m/>
    <m/>
    <x v="7"/>
    <s v="US"/>
    <x v="106"/>
    <n v="0"/>
  </r>
  <r>
    <s v="Incremental"/>
    <s v="Media"/>
    <m/>
    <m/>
    <m/>
    <m/>
    <x v="7"/>
    <s v="US"/>
    <x v="107"/>
    <n v="0"/>
  </r>
  <r>
    <s v="Incremental"/>
    <s v="Media"/>
    <m/>
    <m/>
    <m/>
    <m/>
    <x v="7"/>
    <s v="US"/>
    <x v="108"/>
    <n v="0"/>
  </r>
  <r>
    <s v="Incremental"/>
    <s v="Media"/>
    <m/>
    <m/>
    <m/>
    <m/>
    <x v="7"/>
    <s v="US"/>
    <x v="109"/>
    <n v="0"/>
  </r>
  <r>
    <s v="Incremental"/>
    <s v="Media"/>
    <m/>
    <m/>
    <m/>
    <m/>
    <x v="7"/>
    <s v="US"/>
    <x v="110"/>
    <n v="0"/>
  </r>
  <r>
    <s v="Incremental"/>
    <s v="Media"/>
    <m/>
    <m/>
    <m/>
    <m/>
    <x v="7"/>
    <s v="US"/>
    <x v="111"/>
    <n v="0"/>
  </r>
  <r>
    <s v="Incremental"/>
    <s v="Media"/>
    <m/>
    <m/>
    <m/>
    <m/>
    <x v="7"/>
    <s v="US"/>
    <x v="112"/>
    <n v="0"/>
  </r>
  <r>
    <s v="Incremental"/>
    <s v="Media"/>
    <m/>
    <m/>
    <m/>
    <m/>
    <x v="7"/>
    <s v="US"/>
    <x v="113"/>
    <n v="0"/>
  </r>
  <r>
    <s v="Incremental"/>
    <s v="Media"/>
    <m/>
    <m/>
    <m/>
    <m/>
    <x v="7"/>
    <s v="US"/>
    <x v="114"/>
    <n v="0"/>
  </r>
  <r>
    <s v="Incremental"/>
    <s v="Media"/>
    <m/>
    <m/>
    <m/>
    <m/>
    <x v="7"/>
    <s v="US"/>
    <x v="115"/>
    <n v="0"/>
  </r>
  <r>
    <s v="Incremental"/>
    <s v="Media"/>
    <m/>
    <m/>
    <m/>
    <m/>
    <x v="7"/>
    <s v="US"/>
    <x v="116"/>
    <n v="0"/>
  </r>
  <r>
    <s v="Incremental"/>
    <s v="Media"/>
    <m/>
    <m/>
    <m/>
    <m/>
    <x v="7"/>
    <s v="US"/>
    <x v="117"/>
    <n v="0"/>
  </r>
  <r>
    <s v="Incremental"/>
    <s v="Media"/>
    <m/>
    <m/>
    <m/>
    <m/>
    <x v="7"/>
    <s v="US"/>
    <x v="118"/>
    <n v="0"/>
  </r>
  <r>
    <s v="Incremental"/>
    <s v="Media"/>
    <m/>
    <m/>
    <m/>
    <m/>
    <x v="7"/>
    <s v="US"/>
    <x v="119"/>
    <n v="0"/>
  </r>
  <r>
    <s v="Incremental"/>
    <s v="Media"/>
    <m/>
    <m/>
    <m/>
    <m/>
    <x v="7"/>
    <s v="US"/>
    <x v="120"/>
    <n v="0"/>
  </r>
  <r>
    <s v="Incremental"/>
    <s v="Media"/>
    <m/>
    <m/>
    <m/>
    <m/>
    <x v="7"/>
    <s v="US"/>
    <x v="121"/>
    <n v="0"/>
  </r>
  <r>
    <s v="Incremental"/>
    <s v="Media"/>
    <m/>
    <m/>
    <m/>
    <m/>
    <x v="7"/>
    <s v="US"/>
    <x v="122"/>
    <n v="0"/>
  </r>
  <r>
    <s v="Incremental"/>
    <s v="Media"/>
    <m/>
    <m/>
    <m/>
    <m/>
    <x v="7"/>
    <s v="US"/>
    <x v="123"/>
    <n v="0"/>
  </r>
  <r>
    <s v="Incremental"/>
    <s v="Media"/>
    <m/>
    <m/>
    <m/>
    <m/>
    <x v="7"/>
    <s v="US"/>
    <x v="124"/>
    <n v="0"/>
  </r>
  <r>
    <s v="Incremental"/>
    <s v="Media"/>
    <m/>
    <m/>
    <m/>
    <m/>
    <x v="7"/>
    <s v="US"/>
    <x v="125"/>
    <n v="0"/>
  </r>
  <r>
    <s v="Incremental"/>
    <s v="Media"/>
    <m/>
    <m/>
    <m/>
    <m/>
    <x v="7"/>
    <s v="US"/>
    <x v="126"/>
    <n v="0"/>
  </r>
  <r>
    <s v="Incremental"/>
    <s v="Media"/>
    <m/>
    <m/>
    <m/>
    <m/>
    <x v="7"/>
    <s v="US"/>
    <x v="127"/>
    <n v="0"/>
  </r>
  <r>
    <s v="Incremental"/>
    <s v="Media"/>
    <m/>
    <m/>
    <m/>
    <m/>
    <x v="7"/>
    <s v="US"/>
    <x v="128"/>
    <n v="0"/>
  </r>
  <r>
    <s v="Incremental"/>
    <s v="Media"/>
    <m/>
    <m/>
    <m/>
    <m/>
    <x v="7"/>
    <s v="US"/>
    <x v="129"/>
    <n v="0"/>
  </r>
  <r>
    <s v="Incremental"/>
    <s v="Media"/>
    <m/>
    <m/>
    <m/>
    <m/>
    <x v="7"/>
    <s v="US"/>
    <x v="130"/>
    <n v="0"/>
  </r>
  <r>
    <s v="Incremental"/>
    <s v="Media"/>
    <m/>
    <m/>
    <m/>
    <m/>
    <x v="7"/>
    <s v="US"/>
    <x v="131"/>
    <n v="0"/>
  </r>
  <r>
    <s v="Incremental"/>
    <s v="Media"/>
    <m/>
    <m/>
    <m/>
    <m/>
    <x v="7"/>
    <s v="US"/>
    <x v="132"/>
    <n v="0"/>
  </r>
  <r>
    <s v="Incremental"/>
    <s v="Media"/>
    <m/>
    <m/>
    <m/>
    <m/>
    <x v="7"/>
    <s v="US"/>
    <x v="133"/>
    <n v="0"/>
  </r>
  <r>
    <s v="Incremental"/>
    <s v="Media"/>
    <m/>
    <m/>
    <m/>
    <m/>
    <x v="7"/>
    <s v="US"/>
    <x v="134"/>
    <n v="0"/>
  </r>
  <r>
    <s v="Incremental"/>
    <s v="Media"/>
    <m/>
    <m/>
    <m/>
    <m/>
    <x v="7"/>
    <s v="US"/>
    <x v="135"/>
    <n v="0"/>
  </r>
  <r>
    <s v="Incremental"/>
    <s v="Media"/>
    <m/>
    <m/>
    <m/>
    <m/>
    <x v="7"/>
    <s v="US"/>
    <x v="136"/>
    <n v="0"/>
  </r>
  <r>
    <s v="Incremental"/>
    <s v="Media"/>
    <m/>
    <m/>
    <m/>
    <m/>
    <x v="7"/>
    <s v="US"/>
    <x v="137"/>
    <n v="0"/>
  </r>
  <r>
    <s v="Incremental"/>
    <s v="Media"/>
    <m/>
    <m/>
    <m/>
    <m/>
    <x v="7"/>
    <s v="US"/>
    <x v="138"/>
    <n v="0"/>
  </r>
  <r>
    <s v="Incremental"/>
    <s v="Media"/>
    <m/>
    <m/>
    <m/>
    <m/>
    <x v="7"/>
    <s v="US"/>
    <x v="139"/>
    <n v="0"/>
  </r>
  <r>
    <s v="Incremental"/>
    <s v="Media"/>
    <m/>
    <m/>
    <m/>
    <m/>
    <x v="7"/>
    <s v="US"/>
    <x v="140"/>
    <n v="0"/>
  </r>
  <r>
    <s v="Incremental"/>
    <s v="Media"/>
    <m/>
    <m/>
    <m/>
    <m/>
    <x v="7"/>
    <s v="US"/>
    <x v="141"/>
    <n v="0"/>
  </r>
  <r>
    <s v="Incremental"/>
    <s v="Media"/>
    <m/>
    <m/>
    <m/>
    <m/>
    <x v="7"/>
    <s v="US"/>
    <x v="142"/>
    <n v="0"/>
  </r>
  <r>
    <s v="Incremental"/>
    <s v="Media"/>
    <m/>
    <m/>
    <m/>
    <m/>
    <x v="7"/>
    <s v="US"/>
    <x v="143"/>
    <n v="0"/>
  </r>
  <r>
    <s v="Incremental"/>
    <s v="Media"/>
    <m/>
    <m/>
    <m/>
    <m/>
    <x v="7"/>
    <s v="US"/>
    <x v="144"/>
    <n v="0"/>
  </r>
  <r>
    <s v="Incremental"/>
    <s v="Media"/>
    <m/>
    <m/>
    <m/>
    <m/>
    <x v="7"/>
    <s v="US"/>
    <x v="145"/>
    <n v="0"/>
  </r>
  <r>
    <s v="Incremental"/>
    <s v="Media"/>
    <m/>
    <m/>
    <m/>
    <m/>
    <x v="7"/>
    <s v="US"/>
    <x v="146"/>
    <n v="0"/>
  </r>
  <r>
    <s v="Incremental"/>
    <s v="Media"/>
    <m/>
    <m/>
    <m/>
    <m/>
    <x v="7"/>
    <s v="US"/>
    <x v="147"/>
    <n v="0"/>
  </r>
  <r>
    <s v="Incremental"/>
    <s v="Media"/>
    <m/>
    <m/>
    <m/>
    <m/>
    <x v="7"/>
    <s v="US"/>
    <x v="148"/>
    <n v="0"/>
  </r>
  <r>
    <s v="Incremental"/>
    <s v="Media"/>
    <m/>
    <m/>
    <m/>
    <m/>
    <x v="7"/>
    <s v="US"/>
    <x v="149"/>
    <n v="0"/>
  </r>
  <r>
    <s v="Incremental"/>
    <s v="Media"/>
    <m/>
    <m/>
    <m/>
    <m/>
    <x v="7"/>
    <s v="US"/>
    <x v="150"/>
    <n v="0"/>
  </r>
  <r>
    <s v="Incremental"/>
    <s v="Media"/>
    <m/>
    <m/>
    <m/>
    <m/>
    <x v="7"/>
    <s v="US"/>
    <x v="151"/>
    <n v="0"/>
  </r>
  <r>
    <s v="Incremental"/>
    <s v="Media"/>
    <m/>
    <m/>
    <m/>
    <m/>
    <x v="7"/>
    <s v="US"/>
    <x v="152"/>
    <n v="0"/>
  </r>
  <r>
    <s v="Incremental"/>
    <s v="Media"/>
    <m/>
    <m/>
    <m/>
    <m/>
    <x v="7"/>
    <s v="US"/>
    <x v="153"/>
    <n v="0"/>
  </r>
  <r>
    <s v="Incremental"/>
    <s v="Media"/>
    <m/>
    <m/>
    <m/>
    <m/>
    <x v="7"/>
    <s v="US"/>
    <x v="154"/>
    <n v="0"/>
  </r>
  <r>
    <s v="Incremental"/>
    <s v="Media"/>
    <m/>
    <m/>
    <m/>
    <m/>
    <x v="7"/>
    <s v="US"/>
    <x v="155"/>
    <n v="0"/>
  </r>
  <r>
    <s v="Incremental"/>
    <s v="Media"/>
    <m/>
    <m/>
    <m/>
    <m/>
    <x v="7"/>
    <s v="US"/>
    <x v="156"/>
    <n v="0"/>
  </r>
  <r>
    <s v="Incremental"/>
    <s v="Media"/>
    <m/>
    <m/>
    <m/>
    <m/>
    <x v="7"/>
    <s v="US"/>
    <x v="157"/>
    <n v="0"/>
  </r>
  <r>
    <s v="Incremental"/>
    <s v="Media"/>
    <m/>
    <m/>
    <m/>
    <m/>
    <x v="7"/>
    <s v="US"/>
    <x v="158"/>
    <n v="0"/>
  </r>
  <r>
    <s v="Incremental"/>
    <s v="Media"/>
    <m/>
    <m/>
    <m/>
    <m/>
    <x v="7"/>
    <s v="US"/>
    <x v="159"/>
    <n v="0"/>
  </r>
  <r>
    <s v="Incremental"/>
    <s v="Media"/>
    <m/>
    <m/>
    <m/>
    <m/>
    <x v="7"/>
    <s v="US"/>
    <x v="160"/>
    <n v="0"/>
  </r>
  <r>
    <s v="Incremental"/>
    <s v="Media"/>
    <m/>
    <m/>
    <m/>
    <m/>
    <x v="7"/>
    <s v="US"/>
    <x v="161"/>
    <n v="0"/>
  </r>
  <r>
    <s v="Incremental"/>
    <s v="Media"/>
    <m/>
    <m/>
    <m/>
    <m/>
    <x v="7"/>
    <s v="US"/>
    <x v="162"/>
    <n v="0"/>
  </r>
  <r>
    <s v="Incremental"/>
    <s v="Media"/>
    <m/>
    <m/>
    <m/>
    <m/>
    <x v="7"/>
    <s v="US"/>
    <x v="163"/>
    <n v="0"/>
  </r>
  <r>
    <s v="Incremental"/>
    <s v="Media"/>
    <m/>
    <m/>
    <m/>
    <m/>
    <x v="7"/>
    <s v="US"/>
    <x v="164"/>
    <n v="0"/>
  </r>
  <r>
    <s v="Incremental"/>
    <s v="Media"/>
    <m/>
    <m/>
    <m/>
    <m/>
    <x v="7"/>
    <s v="US"/>
    <x v="165"/>
    <n v="0"/>
  </r>
  <r>
    <s v="Incremental"/>
    <s v="Media"/>
    <m/>
    <m/>
    <m/>
    <m/>
    <x v="7"/>
    <s v="US"/>
    <x v="166"/>
    <n v="0"/>
  </r>
  <r>
    <s v="Incremental"/>
    <s v="Media"/>
    <m/>
    <m/>
    <m/>
    <m/>
    <x v="7"/>
    <s v="US"/>
    <x v="167"/>
    <n v="0"/>
  </r>
  <r>
    <s v="Incremental"/>
    <s v="Media"/>
    <m/>
    <m/>
    <m/>
    <m/>
    <x v="7"/>
    <s v="US"/>
    <x v="168"/>
    <n v="0"/>
  </r>
  <r>
    <s v="Incremental"/>
    <s v="Media"/>
    <m/>
    <m/>
    <m/>
    <m/>
    <x v="7"/>
    <s v="US"/>
    <x v="169"/>
    <n v="0"/>
  </r>
  <r>
    <s v="Incremental"/>
    <s v="Media"/>
    <m/>
    <m/>
    <m/>
    <m/>
    <x v="7"/>
    <s v="US"/>
    <x v="170"/>
    <n v="0"/>
  </r>
  <r>
    <s v="Incremental"/>
    <s v="Media"/>
    <m/>
    <m/>
    <m/>
    <m/>
    <x v="7"/>
    <s v="US"/>
    <x v="171"/>
    <n v="0"/>
  </r>
  <r>
    <s v="Incremental"/>
    <s v="Media"/>
    <m/>
    <m/>
    <m/>
    <m/>
    <x v="7"/>
    <s v="US"/>
    <x v="172"/>
    <n v="0"/>
  </r>
  <r>
    <s v="Incremental"/>
    <s v="Media"/>
    <m/>
    <m/>
    <m/>
    <m/>
    <x v="7"/>
    <s v="US"/>
    <x v="173"/>
    <n v="0"/>
  </r>
  <r>
    <s v="Incremental"/>
    <s v="Media"/>
    <m/>
    <m/>
    <m/>
    <m/>
    <x v="7"/>
    <s v="US"/>
    <x v="174"/>
    <n v="0"/>
  </r>
  <r>
    <s v="Incremental"/>
    <s v="Media"/>
    <m/>
    <m/>
    <m/>
    <m/>
    <x v="7"/>
    <s v="US"/>
    <x v="175"/>
    <n v="0"/>
  </r>
  <r>
    <s v="Incremental"/>
    <s v="Media"/>
    <m/>
    <m/>
    <m/>
    <m/>
    <x v="7"/>
    <s v="US"/>
    <x v="176"/>
    <n v="0"/>
  </r>
  <r>
    <s v="Incremental"/>
    <s v="Media"/>
    <m/>
    <m/>
    <m/>
    <m/>
    <x v="7"/>
    <s v="US"/>
    <x v="177"/>
    <n v="0"/>
  </r>
  <r>
    <s v="Incremental"/>
    <s v="Media"/>
    <m/>
    <m/>
    <m/>
    <m/>
    <x v="7"/>
    <s v="US"/>
    <x v="178"/>
    <n v="0"/>
  </r>
  <r>
    <s v="Incremental"/>
    <s v="Media"/>
    <m/>
    <m/>
    <m/>
    <m/>
    <x v="7"/>
    <s v="US"/>
    <x v="179"/>
    <n v="0"/>
  </r>
  <r>
    <s v="Incremental"/>
    <s v="Media"/>
    <m/>
    <m/>
    <m/>
    <m/>
    <x v="7"/>
    <s v="US"/>
    <x v="180"/>
    <n v="0"/>
  </r>
  <r>
    <s v="Incremental"/>
    <s v="Media"/>
    <m/>
    <m/>
    <m/>
    <m/>
    <x v="7"/>
    <s v="US"/>
    <x v="181"/>
    <n v="0"/>
  </r>
  <r>
    <s v="Incremental"/>
    <s v="Media"/>
    <m/>
    <m/>
    <m/>
    <m/>
    <x v="7"/>
    <s v="US"/>
    <x v="182"/>
    <n v="0"/>
  </r>
  <r>
    <s v="Incremental"/>
    <s v="Media"/>
    <m/>
    <m/>
    <m/>
    <m/>
    <x v="7"/>
    <s v="US"/>
    <x v="183"/>
    <n v="0"/>
  </r>
  <r>
    <s v="Incremental"/>
    <s v="Media"/>
    <m/>
    <m/>
    <m/>
    <m/>
    <x v="7"/>
    <s v="US"/>
    <x v="184"/>
    <n v="0"/>
  </r>
  <r>
    <s v="Incremental"/>
    <s v="Media"/>
    <m/>
    <m/>
    <m/>
    <m/>
    <x v="7"/>
    <s v="US"/>
    <x v="185"/>
    <n v="0"/>
  </r>
  <r>
    <s v="Incremental"/>
    <s v="Media"/>
    <m/>
    <m/>
    <m/>
    <m/>
    <x v="7"/>
    <s v="US"/>
    <x v="186"/>
    <n v="0"/>
  </r>
  <r>
    <s v="Incremental"/>
    <s v="Media"/>
    <m/>
    <m/>
    <m/>
    <m/>
    <x v="7"/>
    <s v="US"/>
    <x v="187"/>
    <n v="0"/>
  </r>
  <r>
    <s v="Incremental"/>
    <s v="Media"/>
    <m/>
    <m/>
    <m/>
    <m/>
    <x v="7"/>
    <s v="US"/>
    <x v="188"/>
    <n v="0"/>
  </r>
  <r>
    <s v="Incremental"/>
    <s v="Media"/>
    <m/>
    <m/>
    <m/>
    <m/>
    <x v="7"/>
    <s v="US"/>
    <x v="189"/>
    <n v="0"/>
  </r>
  <r>
    <s v="Incremental"/>
    <s v="Media"/>
    <m/>
    <m/>
    <m/>
    <m/>
    <x v="7"/>
    <s v="US"/>
    <x v="190"/>
    <n v="0"/>
  </r>
  <r>
    <s v="Incremental"/>
    <s v="Media"/>
    <m/>
    <m/>
    <m/>
    <m/>
    <x v="7"/>
    <s v="US"/>
    <x v="191"/>
    <n v="0"/>
  </r>
  <r>
    <s v="Incremental"/>
    <s v="Media"/>
    <m/>
    <m/>
    <m/>
    <m/>
    <x v="7"/>
    <s v="US"/>
    <x v="192"/>
    <n v="0"/>
  </r>
  <r>
    <s v="Incremental"/>
    <s v="Media"/>
    <m/>
    <m/>
    <m/>
    <m/>
    <x v="7"/>
    <s v="US"/>
    <x v="193"/>
    <n v="0"/>
  </r>
  <r>
    <s v="Incremental"/>
    <s v="Media"/>
    <m/>
    <m/>
    <m/>
    <m/>
    <x v="7"/>
    <s v="US"/>
    <x v="194"/>
    <n v="0"/>
  </r>
  <r>
    <s v="Incremental"/>
    <s v="Media"/>
    <m/>
    <m/>
    <m/>
    <m/>
    <x v="7"/>
    <s v="US"/>
    <x v="195"/>
    <n v="0"/>
  </r>
  <r>
    <s v="Incremental"/>
    <s v="Media"/>
    <m/>
    <m/>
    <m/>
    <m/>
    <x v="7"/>
    <s v="US"/>
    <x v="196"/>
    <n v="0"/>
  </r>
  <r>
    <s v="Incremental"/>
    <s v="Media"/>
    <m/>
    <m/>
    <m/>
    <m/>
    <x v="7"/>
    <s v="US"/>
    <x v="197"/>
    <n v="0"/>
  </r>
  <r>
    <s v="Incremental"/>
    <s v="Media"/>
    <m/>
    <m/>
    <m/>
    <m/>
    <x v="7"/>
    <s v="US"/>
    <x v="198"/>
    <n v="0"/>
  </r>
  <r>
    <s v="Incremental"/>
    <s v="Media"/>
    <m/>
    <m/>
    <m/>
    <m/>
    <x v="7"/>
    <s v="US"/>
    <x v="199"/>
    <n v="0"/>
  </r>
  <r>
    <s v="Incremental"/>
    <s v="Media"/>
    <m/>
    <m/>
    <m/>
    <m/>
    <x v="7"/>
    <s v="US"/>
    <x v="200"/>
    <n v="0"/>
  </r>
  <r>
    <s v="Incremental"/>
    <s v="Media"/>
    <m/>
    <m/>
    <m/>
    <m/>
    <x v="7"/>
    <s v="US"/>
    <x v="201"/>
    <n v="0"/>
  </r>
  <r>
    <s v="Incremental"/>
    <s v="Media"/>
    <m/>
    <m/>
    <m/>
    <m/>
    <x v="7"/>
    <s v="US"/>
    <x v="202"/>
    <n v="0"/>
  </r>
  <r>
    <s v="Incremental"/>
    <s v="Media"/>
    <m/>
    <m/>
    <m/>
    <m/>
    <x v="7"/>
    <s v="US"/>
    <x v="203"/>
    <n v="0"/>
  </r>
  <r>
    <s v="Incremental"/>
    <s v="Media"/>
    <m/>
    <m/>
    <m/>
    <m/>
    <x v="7"/>
    <s v="US"/>
    <x v="204"/>
    <n v="0"/>
  </r>
  <r>
    <s v="Incremental"/>
    <s v="Media"/>
    <m/>
    <m/>
    <m/>
    <m/>
    <x v="7"/>
    <s v="US"/>
    <x v="205"/>
    <n v="0"/>
  </r>
  <r>
    <s v="Incremental"/>
    <s v="Media"/>
    <m/>
    <m/>
    <m/>
    <m/>
    <x v="7"/>
    <s v="US"/>
    <x v="206"/>
    <n v="0"/>
  </r>
  <r>
    <s v="Incremental"/>
    <s v="Media"/>
    <m/>
    <m/>
    <m/>
    <m/>
    <x v="7"/>
    <s v="US"/>
    <x v="207"/>
    <n v="0"/>
  </r>
  <r>
    <s v="Incremental"/>
    <s v="Media"/>
    <m/>
    <m/>
    <m/>
    <m/>
    <x v="7"/>
    <s v="US"/>
    <x v="208"/>
    <n v="0"/>
  </r>
  <r>
    <s v="Incremental"/>
    <s v="Media"/>
    <m/>
    <m/>
    <m/>
    <m/>
    <x v="7"/>
    <s v="US"/>
    <x v="209"/>
    <n v="0"/>
  </r>
  <r>
    <s v="Incremental"/>
    <s v="Media"/>
    <m/>
    <m/>
    <m/>
    <m/>
    <x v="7"/>
    <s v="US"/>
    <x v="210"/>
    <n v="0"/>
  </r>
  <r>
    <s v="Incremental"/>
    <s v="Media"/>
    <m/>
    <m/>
    <m/>
    <m/>
    <x v="7"/>
    <s v="US"/>
    <x v="211"/>
    <n v="0"/>
  </r>
  <r>
    <s v="Incremental"/>
    <s v="Media"/>
    <m/>
    <m/>
    <m/>
    <m/>
    <x v="7"/>
    <s v="US"/>
    <x v="212"/>
    <n v="0"/>
  </r>
  <r>
    <s v="Incremental"/>
    <s v="Media"/>
    <m/>
    <m/>
    <m/>
    <m/>
    <x v="7"/>
    <s v="US"/>
    <x v="213"/>
    <n v="0"/>
  </r>
  <r>
    <s v="Incremental"/>
    <s v="Media"/>
    <m/>
    <m/>
    <m/>
    <m/>
    <x v="7"/>
    <s v="US"/>
    <x v="214"/>
    <n v="0"/>
  </r>
  <r>
    <s v="Incremental"/>
    <s v="Media"/>
    <m/>
    <m/>
    <m/>
    <m/>
    <x v="7"/>
    <s v="US"/>
    <x v="215"/>
    <n v="0"/>
  </r>
  <r>
    <s v="Incremental"/>
    <s v="Media"/>
    <m/>
    <m/>
    <m/>
    <m/>
    <x v="7"/>
    <s v="US"/>
    <x v="216"/>
    <n v="0"/>
  </r>
  <r>
    <s v="Incremental"/>
    <s v="Media"/>
    <m/>
    <m/>
    <m/>
    <m/>
    <x v="7"/>
    <s v="US"/>
    <x v="217"/>
    <n v="0"/>
  </r>
  <r>
    <s v="Incremental"/>
    <s v="Media"/>
    <m/>
    <m/>
    <m/>
    <m/>
    <x v="7"/>
    <s v="US"/>
    <x v="218"/>
    <n v="0"/>
  </r>
  <r>
    <s v="Incremental"/>
    <s v="Media"/>
    <m/>
    <m/>
    <m/>
    <m/>
    <x v="7"/>
    <s v="US"/>
    <x v="219"/>
    <n v="0"/>
  </r>
  <r>
    <s v="Incremental"/>
    <s v="Media"/>
    <m/>
    <m/>
    <m/>
    <m/>
    <x v="7"/>
    <s v="US"/>
    <x v="220"/>
    <n v="0"/>
  </r>
  <r>
    <s v="Incremental"/>
    <s v="Media"/>
    <m/>
    <m/>
    <m/>
    <m/>
    <x v="7"/>
    <s v="US"/>
    <x v="221"/>
    <n v="0"/>
  </r>
  <r>
    <s v="Incremental"/>
    <s v="Media"/>
    <m/>
    <m/>
    <m/>
    <m/>
    <x v="7"/>
    <s v="US"/>
    <x v="222"/>
    <n v="0"/>
  </r>
  <r>
    <s v="Incremental"/>
    <s v="Media"/>
    <m/>
    <m/>
    <m/>
    <m/>
    <x v="7"/>
    <s v="US"/>
    <x v="223"/>
    <n v="0"/>
  </r>
  <r>
    <s v="Incremental"/>
    <s v="Media"/>
    <m/>
    <m/>
    <m/>
    <m/>
    <x v="7"/>
    <s v="US"/>
    <x v="224"/>
    <n v="0"/>
  </r>
  <r>
    <s v="Incremental"/>
    <s v="Media"/>
    <m/>
    <m/>
    <m/>
    <m/>
    <x v="7"/>
    <s v="US"/>
    <x v="225"/>
    <n v="0"/>
  </r>
  <r>
    <s v="Incremental"/>
    <s v="Media"/>
    <m/>
    <m/>
    <m/>
    <m/>
    <x v="7"/>
    <s v="US"/>
    <x v="226"/>
    <n v="0"/>
  </r>
  <r>
    <s v="Incremental"/>
    <s v="Media"/>
    <m/>
    <m/>
    <m/>
    <m/>
    <x v="7"/>
    <s v="US"/>
    <x v="227"/>
    <n v="0"/>
  </r>
  <r>
    <s v="Incremental"/>
    <s v="Media"/>
    <m/>
    <m/>
    <m/>
    <m/>
    <x v="7"/>
    <s v="US"/>
    <x v="228"/>
    <n v="0"/>
  </r>
  <r>
    <s v="Incremental"/>
    <s v="Media"/>
    <m/>
    <m/>
    <m/>
    <m/>
    <x v="7"/>
    <s v="US"/>
    <x v="229"/>
    <n v="0"/>
  </r>
  <r>
    <s v="Incremental"/>
    <s v="Media"/>
    <m/>
    <m/>
    <m/>
    <m/>
    <x v="7"/>
    <s v="US"/>
    <x v="230"/>
    <n v="0"/>
  </r>
  <r>
    <s v="Incremental"/>
    <s v="Media"/>
    <m/>
    <m/>
    <m/>
    <m/>
    <x v="7"/>
    <s v="US"/>
    <x v="231"/>
    <n v="0"/>
  </r>
  <r>
    <s v="Incremental"/>
    <s v="Media"/>
    <m/>
    <m/>
    <m/>
    <m/>
    <x v="7"/>
    <s v="US"/>
    <x v="232"/>
    <n v="0"/>
  </r>
  <r>
    <s v="Incremental"/>
    <s v="Media"/>
    <m/>
    <m/>
    <m/>
    <m/>
    <x v="7"/>
    <s v="US"/>
    <x v="233"/>
    <n v="0"/>
  </r>
  <r>
    <s v="Incremental"/>
    <s v="Media"/>
    <m/>
    <m/>
    <m/>
    <m/>
    <x v="7"/>
    <s v="US"/>
    <x v="234"/>
    <n v="0"/>
  </r>
  <r>
    <s v="Incremental"/>
    <s v="Media"/>
    <m/>
    <m/>
    <m/>
    <m/>
    <x v="7"/>
    <s v="US"/>
    <x v="235"/>
    <n v="0"/>
  </r>
  <r>
    <s v="Incremental"/>
    <s v="Media"/>
    <m/>
    <m/>
    <m/>
    <m/>
    <x v="7"/>
    <s v="US"/>
    <x v="236"/>
    <n v="0"/>
  </r>
  <r>
    <s v="Incremental"/>
    <s v="Media"/>
    <m/>
    <m/>
    <m/>
    <m/>
    <x v="7"/>
    <s v="US"/>
    <x v="237"/>
    <n v="0"/>
  </r>
  <r>
    <s v="Incremental"/>
    <s v="Media"/>
    <m/>
    <m/>
    <m/>
    <m/>
    <x v="7"/>
    <s v="US"/>
    <x v="238"/>
    <n v="0"/>
  </r>
  <r>
    <s v="Incremental"/>
    <s v="Media"/>
    <m/>
    <m/>
    <m/>
    <m/>
    <x v="7"/>
    <s v="US"/>
    <x v="239"/>
    <n v="0"/>
  </r>
  <r>
    <s v="Incremental"/>
    <s v="Media"/>
    <m/>
    <m/>
    <m/>
    <m/>
    <x v="7"/>
    <s v="US"/>
    <x v="240"/>
    <n v="0"/>
  </r>
  <r>
    <s v="Incremental"/>
    <s v="Media"/>
    <m/>
    <m/>
    <m/>
    <m/>
    <x v="7"/>
    <s v="US"/>
    <x v="241"/>
    <n v="0"/>
  </r>
  <r>
    <s v="Incremental"/>
    <s v="Media"/>
    <m/>
    <m/>
    <m/>
    <m/>
    <x v="7"/>
    <s v="US"/>
    <x v="242"/>
    <n v="0"/>
  </r>
  <r>
    <s v="Incremental"/>
    <s v="Media"/>
    <m/>
    <m/>
    <m/>
    <m/>
    <x v="7"/>
    <s v="US"/>
    <x v="243"/>
    <n v="0"/>
  </r>
  <r>
    <s v="Incremental"/>
    <s v="Media"/>
    <m/>
    <m/>
    <m/>
    <m/>
    <x v="7"/>
    <s v="US"/>
    <x v="244"/>
    <n v="0"/>
  </r>
  <r>
    <s v="Incremental"/>
    <s v="Media"/>
    <m/>
    <m/>
    <m/>
    <m/>
    <x v="7"/>
    <s v="US"/>
    <x v="245"/>
    <n v="0"/>
  </r>
  <r>
    <s v="Incremental"/>
    <s v="Media"/>
    <m/>
    <m/>
    <m/>
    <m/>
    <x v="7"/>
    <s v="US"/>
    <x v="246"/>
    <n v="0"/>
  </r>
  <r>
    <s v="Incremental"/>
    <s v="Media"/>
    <m/>
    <m/>
    <m/>
    <m/>
    <x v="7"/>
    <s v="US"/>
    <x v="247"/>
    <n v="0"/>
  </r>
  <r>
    <s v="Incremental"/>
    <s v="Media"/>
    <m/>
    <m/>
    <m/>
    <m/>
    <x v="7"/>
    <s v="US"/>
    <x v="248"/>
    <n v="0"/>
  </r>
  <r>
    <s v="Incremental"/>
    <s v="Media"/>
    <m/>
    <m/>
    <m/>
    <m/>
    <x v="7"/>
    <s v="US"/>
    <x v="249"/>
    <n v="30.050229131637639"/>
  </r>
  <r>
    <s v="Incremental"/>
    <s v="Media"/>
    <m/>
    <m/>
    <m/>
    <m/>
    <x v="7"/>
    <s v="US"/>
    <x v="250"/>
    <n v="74.060595515855724"/>
  </r>
  <r>
    <s v="Incremental"/>
    <s v="Media"/>
    <m/>
    <m/>
    <m/>
    <m/>
    <x v="7"/>
    <s v="US"/>
    <x v="251"/>
    <n v="100.0926806714975"/>
  </r>
  <r>
    <s v="Incremental"/>
    <s v="Media"/>
    <m/>
    <m/>
    <m/>
    <m/>
    <x v="7"/>
    <s v="US"/>
    <x v="252"/>
    <n v="97.406762910701858"/>
  </r>
  <r>
    <s v="Incremental"/>
    <s v="Media"/>
    <m/>
    <m/>
    <m/>
    <m/>
    <x v="7"/>
    <s v="US"/>
    <x v="253"/>
    <n v="102.0982452514009"/>
  </r>
  <r>
    <s v="Incremental"/>
    <s v="Media"/>
    <m/>
    <m/>
    <m/>
    <m/>
    <x v="7"/>
    <s v="US"/>
    <x v="254"/>
    <n v="106.55690835307939"/>
  </r>
  <r>
    <s v="Incremental"/>
    <s v="Media"/>
    <m/>
    <m/>
    <m/>
    <m/>
    <x v="7"/>
    <s v="US"/>
    <x v="255"/>
    <n v="106.4278967195818"/>
  </r>
  <r>
    <s v="Incremental"/>
    <s v="Media"/>
    <m/>
    <m/>
    <m/>
    <m/>
    <x v="7"/>
    <s v="US"/>
    <x v="256"/>
    <n v="100.41262887563209"/>
  </r>
  <r>
    <s v="Incremental"/>
    <s v="Media"/>
    <m/>
    <m/>
    <m/>
    <m/>
    <x v="7"/>
    <s v="US"/>
    <x v="257"/>
    <n v="77.935540088906635"/>
  </r>
  <r>
    <s v="Incremental"/>
    <s v="Media"/>
    <m/>
    <m/>
    <m/>
    <m/>
    <x v="7"/>
    <s v="US"/>
    <x v="258"/>
    <n v="34.527659386291013"/>
  </r>
  <r>
    <s v="Incremental"/>
    <s v="Media"/>
    <m/>
    <m/>
    <m/>
    <m/>
    <x v="7"/>
    <s v="US"/>
    <x v="259"/>
    <n v="8.8699291614595008"/>
  </r>
  <r>
    <s v="Incremental"/>
    <s v="Media"/>
    <m/>
    <m/>
    <m/>
    <m/>
    <x v="7"/>
    <s v="US"/>
    <x v="260"/>
    <n v="6.8701346888401096"/>
  </r>
  <r>
    <s v="Incremental"/>
    <s v="Media"/>
    <m/>
    <m/>
    <m/>
    <m/>
    <x v="7"/>
    <s v="US"/>
    <x v="261"/>
    <n v="8.3905611327972522"/>
  </r>
  <r>
    <s v="Incremental"/>
    <s v="Media"/>
    <m/>
    <m/>
    <m/>
    <m/>
    <x v="7"/>
    <s v="US"/>
    <x v="262"/>
    <n v="10.717967545782191"/>
  </r>
  <r>
    <s v="Incremental"/>
    <s v="Media"/>
    <m/>
    <m/>
    <m/>
    <m/>
    <x v="7"/>
    <s v="US"/>
    <x v="263"/>
    <n v="14.7105442819188"/>
  </r>
  <r>
    <s v="Incremental"/>
    <s v="Media"/>
    <m/>
    <m/>
    <m/>
    <m/>
    <x v="7"/>
    <s v="US"/>
    <x v="264"/>
    <n v="23.173068019468442"/>
  </r>
  <r>
    <s v="Incremental"/>
    <s v="Media"/>
    <m/>
    <m/>
    <m/>
    <m/>
    <x v="7"/>
    <s v="US"/>
    <x v="265"/>
    <n v="32.037652644509294"/>
  </r>
  <r>
    <s v="Incremental"/>
    <s v="Media"/>
    <m/>
    <m/>
    <m/>
    <m/>
    <x v="7"/>
    <s v="US"/>
    <x v="266"/>
    <n v="54.11848228641626"/>
  </r>
  <r>
    <s v="Incremental"/>
    <s v="Media"/>
    <m/>
    <m/>
    <m/>
    <m/>
    <x v="7"/>
    <s v="US"/>
    <x v="267"/>
    <n v="76.432849074150042"/>
  </r>
  <r>
    <s v="Incremental"/>
    <s v="Media"/>
    <m/>
    <m/>
    <m/>
    <m/>
    <x v="7"/>
    <s v="US"/>
    <x v="268"/>
    <n v="72.588569319110078"/>
  </r>
  <r>
    <s v="Incremental"/>
    <s v="Media"/>
    <m/>
    <m/>
    <m/>
    <m/>
    <x v="7"/>
    <s v="US"/>
    <x v="269"/>
    <n v="76.294950854530327"/>
  </r>
  <r>
    <s v="Incremental"/>
    <s v="Media"/>
    <m/>
    <m/>
    <m/>
    <m/>
    <x v="7"/>
    <s v="US"/>
    <x v="270"/>
    <n v="71.0464825090707"/>
  </r>
  <r>
    <s v="Incremental"/>
    <s v="Media"/>
    <m/>
    <m/>
    <m/>
    <m/>
    <x v="7"/>
    <s v="US"/>
    <x v="271"/>
    <n v="98.959271604738603"/>
  </r>
  <r>
    <s v="Incremental"/>
    <s v="Media"/>
    <m/>
    <m/>
    <m/>
    <m/>
    <x v="7"/>
    <s v="US"/>
    <x v="272"/>
    <n v="93.790382256847806"/>
  </r>
  <r>
    <s v="Incremental"/>
    <s v="Media"/>
    <m/>
    <m/>
    <m/>
    <m/>
    <x v="7"/>
    <s v="US"/>
    <x v="273"/>
    <n v="94.507786564078202"/>
  </r>
  <r>
    <s v="Incremental"/>
    <s v="Media"/>
    <m/>
    <m/>
    <m/>
    <m/>
    <x v="8"/>
    <s v="US"/>
    <x v="0"/>
    <n v="0"/>
  </r>
  <r>
    <s v="Incremental"/>
    <s v="Media"/>
    <m/>
    <m/>
    <m/>
    <m/>
    <x v="8"/>
    <s v="US"/>
    <x v="1"/>
    <n v="0"/>
  </r>
  <r>
    <s v="Incremental"/>
    <s v="Media"/>
    <m/>
    <m/>
    <m/>
    <m/>
    <x v="8"/>
    <s v="US"/>
    <x v="2"/>
    <n v="0"/>
  </r>
  <r>
    <s v="Incremental"/>
    <s v="Media"/>
    <m/>
    <m/>
    <m/>
    <m/>
    <x v="8"/>
    <s v="US"/>
    <x v="3"/>
    <n v="0"/>
  </r>
  <r>
    <s v="Incremental"/>
    <s v="Media"/>
    <m/>
    <m/>
    <m/>
    <m/>
    <x v="8"/>
    <s v="US"/>
    <x v="4"/>
    <n v="0"/>
  </r>
  <r>
    <s v="Incremental"/>
    <s v="Media"/>
    <m/>
    <m/>
    <m/>
    <m/>
    <x v="8"/>
    <s v="US"/>
    <x v="5"/>
    <n v="0"/>
  </r>
  <r>
    <s v="Incremental"/>
    <s v="Media"/>
    <m/>
    <m/>
    <m/>
    <m/>
    <x v="8"/>
    <s v="US"/>
    <x v="6"/>
    <n v="0"/>
  </r>
  <r>
    <s v="Incremental"/>
    <s v="Media"/>
    <m/>
    <m/>
    <m/>
    <m/>
    <x v="8"/>
    <s v="US"/>
    <x v="7"/>
    <n v="0"/>
  </r>
  <r>
    <s v="Incremental"/>
    <s v="Media"/>
    <m/>
    <m/>
    <m/>
    <m/>
    <x v="8"/>
    <s v="US"/>
    <x v="8"/>
    <n v="0"/>
  </r>
  <r>
    <s v="Incremental"/>
    <s v="Media"/>
    <m/>
    <m/>
    <m/>
    <m/>
    <x v="8"/>
    <s v="US"/>
    <x v="9"/>
    <n v="0"/>
  </r>
  <r>
    <s v="Incremental"/>
    <s v="Media"/>
    <m/>
    <m/>
    <m/>
    <m/>
    <x v="8"/>
    <s v="US"/>
    <x v="10"/>
    <n v="0"/>
  </r>
  <r>
    <s v="Incremental"/>
    <s v="Media"/>
    <m/>
    <m/>
    <m/>
    <m/>
    <x v="8"/>
    <s v="US"/>
    <x v="11"/>
    <n v="0"/>
  </r>
  <r>
    <s v="Incremental"/>
    <s v="Media"/>
    <m/>
    <m/>
    <m/>
    <m/>
    <x v="8"/>
    <s v="US"/>
    <x v="12"/>
    <n v="0"/>
  </r>
  <r>
    <s v="Incremental"/>
    <s v="Media"/>
    <m/>
    <m/>
    <m/>
    <m/>
    <x v="8"/>
    <s v="US"/>
    <x v="13"/>
    <n v="0"/>
  </r>
  <r>
    <s v="Incremental"/>
    <s v="Media"/>
    <m/>
    <m/>
    <m/>
    <m/>
    <x v="8"/>
    <s v="US"/>
    <x v="14"/>
    <n v="0"/>
  </r>
  <r>
    <s v="Incremental"/>
    <s v="Media"/>
    <m/>
    <m/>
    <m/>
    <m/>
    <x v="8"/>
    <s v="US"/>
    <x v="15"/>
    <n v="0"/>
  </r>
  <r>
    <s v="Incremental"/>
    <s v="Media"/>
    <m/>
    <m/>
    <m/>
    <m/>
    <x v="8"/>
    <s v="US"/>
    <x v="16"/>
    <n v="0"/>
  </r>
  <r>
    <s v="Incremental"/>
    <s v="Media"/>
    <m/>
    <m/>
    <m/>
    <m/>
    <x v="8"/>
    <s v="US"/>
    <x v="17"/>
    <n v="0"/>
  </r>
  <r>
    <s v="Incremental"/>
    <s v="Media"/>
    <m/>
    <m/>
    <m/>
    <m/>
    <x v="8"/>
    <s v="US"/>
    <x v="18"/>
    <n v="0"/>
  </r>
  <r>
    <s v="Incremental"/>
    <s v="Media"/>
    <m/>
    <m/>
    <m/>
    <m/>
    <x v="8"/>
    <s v="US"/>
    <x v="19"/>
    <n v="0"/>
  </r>
  <r>
    <s v="Incremental"/>
    <s v="Media"/>
    <m/>
    <m/>
    <m/>
    <m/>
    <x v="8"/>
    <s v="US"/>
    <x v="20"/>
    <n v="0"/>
  </r>
  <r>
    <s v="Incremental"/>
    <s v="Media"/>
    <m/>
    <m/>
    <m/>
    <m/>
    <x v="8"/>
    <s v="US"/>
    <x v="21"/>
    <n v="0"/>
  </r>
  <r>
    <s v="Incremental"/>
    <s v="Media"/>
    <m/>
    <m/>
    <m/>
    <m/>
    <x v="8"/>
    <s v="US"/>
    <x v="22"/>
    <n v="0"/>
  </r>
  <r>
    <s v="Incremental"/>
    <s v="Media"/>
    <m/>
    <m/>
    <m/>
    <m/>
    <x v="8"/>
    <s v="US"/>
    <x v="23"/>
    <n v="0"/>
  </r>
  <r>
    <s v="Incremental"/>
    <s v="Media"/>
    <m/>
    <m/>
    <m/>
    <m/>
    <x v="8"/>
    <s v="US"/>
    <x v="24"/>
    <n v="0"/>
  </r>
  <r>
    <s v="Incremental"/>
    <s v="Media"/>
    <m/>
    <m/>
    <m/>
    <m/>
    <x v="8"/>
    <s v="US"/>
    <x v="25"/>
    <n v="0"/>
  </r>
  <r>
    <s v="Incremental"/>
    <s v="Media"/>
    <m/>
    <m/>
    <m/>
    <m/>
    <x v="8"/>
    <s v="US"/>
    <x v="26"/>
    <n v="0"/>
  </r>
  <r>
    <s v="Incremental"/>
    <s v="Media"/>
    <m/>
    <m/>
    <m/>
    <m/>
    <x v="8"/>
    <s v="US"/>
    <x v="27"/>
    <n v="0"/>
  </r>
  <r>
    <s v="Incremental"/>
    <s v="Media"/>
    <m/>
    <m/>
    <m/>
    <m/>
    <x v="8"/>
    <s v="US"/>
    <x v="28"/>
    <n v="0"/>
  </r>
  <r>
    <s v="Incremental"/>
    <s v="Media"/>
    <m/>
    <m/>
    <m/>
    <m/>
    <x v="8"/>
    <s v="US"/>
    <x v="29"/>
    <n v="0"/>
  </r>
  <r>
    <s v="Incremental"/>
    <s v="Media"/>
    <m/>
    <m/>
    <m/>
    <m/>
    <x v="8"/>
    <s v="US"/>
    <x v="30"/>
    <n v="0"/>
  </r>
  <r>
    <s v="Incremental"/>
    <s v="Media"/>
    <m/>
    <m/>
    <m/>
    <m/>
    <x v="8"/>
    <s v="US"/>
    <x v="31"/>
    <n v="0"/>
  </r>
  <r>
    <s v="Incremental"/>
    <s v="Media"/>
    <m/>
    <m/>
    <m/>
    <m/>
    <x v="8"/>
    <s v="US"/>
    <x v="32"/>
    <n v="0"/>
  </r>
  <r>
    <s v="Incremental"/>
    <s v="Media"/>
    <m/>
    <m/>
    <m/>
    <m/>
    <x v="8"/>
    <s v="US"/>
    <x v="33"/>
    <n v="0"/>
  </r>
  <r>
    <s v="Incremental"/>
    <s v="Media"/>
    <m/>
    <m/>
    <m/>
    <m/>
    <x v="8"/>
    <s v="US"/>
    <x v="34"/>
    <n v="0"/>
  </r>
  <r>
    <s v="Incremental"/>
    <s v="Media"/>
    <m/>
    <m/>
    <m/>
    <m/>
    <x v="8"/>
    <s v="US"/>
    <x v="35"/>
    <n v="0"/>
  </r>
  <r>
    <s v="Incremental"/>
    <s v="Media"/>
    <m/>
    <m/>
    <m/>
    <m/>
    <x v="8"/>
    <s v="US"/>
    <x v="36"/>
    <n v="0"/>
  </r>
  <r>
    <s v="Incremental"/>
    <s v="Media"/>
    <m/>
    <m/>
    <m/>
    <m/>
    <x v="8"/>
    <s v="US"/>
    <x v="37"/>
    <n v="0"/>
  </r>
  <r>
    <s v="Incremental"/>
    <s v="Media"/>
    <m/>
    <m/>
    <m/>
    <m/>
    <x v="8"/>
    <s v="US"/>
    <x v="38"/>
    <n v="0"/>
  </r>
  <r>
    <s v="Incremental"/>
    <s v="Media"/>
    <m/>
    <m/>
    <m/>
    <m/>
    <x v="8"/>
    <s v="US"/>
    <x v="39"/>
    <n v="0"/>
  </r>
  <r>
    <s v="Incremental"/>
    <s v="Media"/>
    <m/>
    <m/>
    <m/>
    <m/>
    <x v="8"/>
    <s v="US"/>
    <x v="40"/>
    <n v="0"/>
  </r>
  <r>
    <s v="Incremental"/>
    <s v="Media"/>
    <m/>
    <m/>
    <m/>
    <m/>
    <x v="8"/>
    <s v="US"/>
    <x v="41"/>
    <n v="0"/>
  </r>
  <r>
    <s v="Incremental"/>
    <s v="Media"/>
    <m/>
    <m/>
    <m/>
    <m/>
    <x v="8"/>
    <s v="US"/>
    <x v="42"/>
    <n v="0"/>
  </r>
  <r>
    <s v="Incremental"/>
    <s v="Media"/>
    <m/>
    <m/>
    <m/>
    <m/>
    <x v="8"/>
    <s v="US"/>
    <x v="43"/>
    <n v="0"/>
  </r>
  <r>
    <s v="Incremental"/>
    <s v="Media"/>
    <m/>
    <m/>
    <m/>
    <m/>
    <x v="8"/>
    <s v="US"/>
    <x v="44"/>
    <n v="0"/>
  </r>
  <r>
    <s v="Incremental"/>
    <s v="Media"/>
    <m/>
    <m/>
    <m/>
    <m/>
    <x v="8"/>
    <s v="US"/>
    <x v="45"/>
    <n v="0"/>
  </r>
  <r>
    <s v="Incremental"/>
    <s v="Media"/>
    <m/>
    <m/>
    <m/>
    <m/>
    <x v="8"/>
    <s v="US"/>
    <x v="46"/>
    <n v="0"/>
  </r>
  <r>
    <s v="Incremental"/>
    <s v="Media"/>
    <m/>
    <m/>
    <m/>
    <m/>
    <x v="8"/>
    <s v="US"/>
    <x v="47"/>
    <n v="0"/>
  </r>
  <r>
    <s v="Incremental"/>
    <s v="Media"/>
    <m/>
    <m/>
    <m/>
    <m/>
    <x v="8"/>
    <s v="US"/>
    <x v="48"/>
    <n v="0"/>
  </r>
  <r>
    <s v="Incremental"/>
    <s v="Media"/>
    <m/>
    <m/>
    <m/>
    <m/>
    <x v="8"/>
    <s v="US"/>
    <x v="49"/>
    <n v="0"/>
  </r>
  <r>
    <s v="Incremental"/>
    <s v="Media"/>
    <m/>
    <m/>
    <m/>
    <m/>
    <x v="8"/>
    <s v="US"/>
    <x v="50"/>
    <n v="0"/>
  </r>
  <r>
    <s v="Incremental"/>
    <s v="Media"/>
    <m/>
    <m/>
    <m/>
    <m/>
    <x v="8"/>
    <s v="US"/>
    <x v="51"/>
    <n v="0"/>
  </r>
  <r>
    <s v="Incremental"/>
    <s v="Media"/>
    <m/>
    <m/>
    <m/>
    <m/>
    <x v="8"/>
    <s v="US"/>
    <x v="52"/>
    <n v="0"/>
  </r>
  <r>
    <s v="Incremental"/>
    <s v="Media"/>
    <m/>
    <m/>
    <m/>
    <m/>
    <x v="8"/>
    <s v="US"/>
    <x v="53"/>
    <n v="0"/>
  </r>
  <r>
    <s v="Incremental"/>
    <s v="Media"/>
    <m/>
    <m/>
    <m/>
    <m/>
    <x v="8"/>
    <s v="US"/>
    <x v="54"/>
    <n v="0"/>
  </r>
  <r>
    <s v="Incremental"/>
    <s v="Media"/>
    <m/>
    <m/>
    <m/>
    <m/>
    <x v="8"/>
    <s v="US"/>
    <x v="55"/>
    <n v="0"/>
  </r>
  <r>
    <s v="Incremental"/>
    <s v="Media"/>
    <m/>
    <m/>
    <m/>
    <m/>
    <x v="8"/>
    <s v="US"/>
    <x v="56"/>
    <n v="0"/>
  </r>
  <r>
    <s v="Incremental"/>
    <s v="Media"/>
    <m/>
    <m/>
    <m/>
    <m/>
    <x v="8"/>
    <s v="US"/>
    <x v="57"/>
    <n v="0"/>
  </r>
  <r>
    <s v="Incremental"/>
    <s v="Media"/>
    <m/>
    <m/>
    <m/>
    <m/>
    <x v="8"/>
    <s v="US"/>
    <x v="58"/>
    <n v="0"/>
  </r>
  <r>
    <s v="Incremental"/>
    <s v="Media"/>
    <m/>
    <m/>
    <m/>
    <m/>
    <x v="8"/>
    <s v="US"/>
    <x v="59"/>
    <n v="0"/>
  </r>
  <r>
    <s v="Incremental"/>
    <s v="Media"/>
    <m/>
    <m/>
    <m/>
    <m/>
    <x v="8"/>
    <s v="US"/>
    <x v="60"/>
    <n v="0"/>
  </r>
  <r>
    <s v="Incremental"/>
    <s v="Media"/>
    <m/>
    <m/>
    <m/>
    <m/>
    <x v="8"/>
    <s v="US"/>
    <x v="61"/>
    <n v="0"/>
  </r>
  <r>
    <s v="Incremental"/>
    <s v="Media"/>
    <m/>
    <m/>
    <m/>
    <m/>
    <x v="8"/>
    <s v="US"/>
    <x v="62"/>
    <n v="0"/>
  </r>
  <r>
    <s v="Incremental"/>
    <s v="Media"/>
    <m/>
    <m/>
    <m/>
    <m/>
    <x v="8"/>
    <s v="US"/>
    <x v="63"/>
    <n v="0"/>
  </r>
  <r>
    <s v="Incremental"/>
    <s v="Media"/>
    <m/>
    <m/>
    <m/>
    <m/>
    <x v="8"/>
    <s v="US"/>
    <x v="64"/>
    <n v="0"/>
  </r>
  <r>
    <s v="Incremental"/>
    <s v="Media"/>
    <m/>
    <m/>
    <m/>
    <m/>
    <x v="8"/>
    <s v="US"/>
    <x v="65"/>
    <n v="0"/>
  </r>
  <r>
    <s v="Incremental"/>
    <s v="Media"/>
    <m/>
    <m/>
    <m/>
    <m/>
    <x v="8"/>
    <s v="US"/>
    <x v="66"/>
    <n v="0"/>
  </r>
  <r>
    <s v="Incremental"/>
    <s v="Media"/>
    <m/>
    <m/>
    <m/>
    <m/>
    <x v="8"/>
    <s v="US"/>
    <x v="67"/>
    <n v="0"/>
  </r>
  <r>
    <s v="Incremental"/>
    <s v="Media"/>
    <m/>
    <m/>
    <m/>
    <m/>
    <x v="8"/>
    <s v="US"/>
    <x v="68"/>
    <n v="0"/>
  </r>
  <r>
    <s v="Incremental"/>
    <s v="Media"/>
    <m/>
    <m/>
    <m/>
    <m/>
    <x v="8"/>
    <s v="US"/>
    <x v="69"/>
    <n v="0"/>
  </r>
  <r>
    <s v="Incremental"/>
    <s v="Media"/>
    <m/>
    <m/>
    <m/>
    <m/>
    <x v="8"/>
    <s v="US"/>
    <x v="70"/>
    <n v="0"/>
  </r>
  <r>
    <s v="Incremental"/>
    <s v="Media"/>
    <m/>
    <m/>
    <m/>
    <m/>
    <x v="8"/>
    <s v="US"/>
    <x v="71"/>
    <n v="0"/>
  </r>
  <r>
    <s v="Incremental"/>
    <s v="Media"/>
    <m/>
    <m/>
    <m/>
    <m/>
    <x v="8"/>
    <s v="US"/>
    <x v="72"/>
    <n v="0"/>
  </r>
  <r>
    <s v="Incremental"/>
    <s v="Media"/>
    <m/>
    <m/>
    <m/>
    <m/>
    <x v="8"/>
    <s v="US"/>
    <x v="73"/>
    <n v="0"/>
  </r>
  <r>
    <s v="Incremental"/>
    <s v="Media"/>
    <m/>
    <m/>
    <m/>
    <m/>
    <x v="8"/>
    <s v="US"/>
    <x v="74"/>
    <n v="0"/>
  </r>
  <r>
    <s v="Incremental"/>
    <s v="Media"/>
    <m/>
    <m/>
    <m/>
    <m/>
    <x v="8"/>
    <s v="US"/>
    <x v="75"/>
    <n v="0"/>
  </r>
  <r>
    <s v="Incremental"/>
    <s v="Media"/>
    <m/>
    <m/>
    <m/>
    <m/>
    <x v="8"/>
    <s v="US"/>
    <x v="76"/>
    <n v="0"/>
  </r>
  <r>
    <s v="Incremental"/>
    <s v="Media"/>
    <m/>
    <m/>
    <m/>
    <m/>
    <x v="8"/>
    <s v="US"/>
    <x v="77"/>
    <n v="0"/>
  </r>
  <r>
    <s v="Incremental"/>
    <s v="Media"/>
    <m/>
    <m/>
    <m/>
    <m/>
    <x v="8"/>
    <s v="US"/>
    <x v="78"/>
    <n v="0"/>
  </r>
  <r>
    <s v="Incremental"/>
    <s v="Media"/>
    <m/>
    <m/>
    <m/>
    <m/>
    <x v="8"/>
    <s v="US"/>
    <x v="79"/>
    <n v="0"/>
  </r>
  <r>
    <s v="Incremental"/>
    <s v="Media"/>
    <m/>
    <m/>
    <m/>
    <m/>
    <x v="8"/>
    <s v="US"/>
    <x v="80"/>
    <n v="0"/>
  </r>
  <r>
    <s v="Incremental"/>
    <s v="Media"/>
    <m/>
    <m/>
    <m/>
    <m/>
    <x v="8"/>
    <s v="US"/>
    <x v="81"/>
    <n v="0"/>
  </r>
  <r>
    <s v="Incremental"/>
    <s v="Media"/>
    <m/>
    <m/>
    <m/>
    <m/>
    <x v="8"/>
    <s v="US"/>
    <x v="82"/>
    <n v="0"/>
  </r>
  <r>
    <s v="Incremental"/>
    <s v="Media"/>
    <m/>
    <m/>
    <m/>
    <m/>
    <x v="8"/>
    <s v="US"/>
    <x v="83"/>
    <n v="0"/>
  </r>
  <r>
    <s v="Incremental"/>
    <s v="Media"/>
    <m/>
    <m/>
    <m/>
    <m/>
    <x v="8"/>
    <s v="US"/>
    <x v="84"/>
    <n v="0"/>
  </r>
  <r>
    <s v="Incremental"/>
    <s v="Media"/>
    <m/>
    <m/>
    <m/>
    <m/>
    <x v="8"/>
    <s v="US"/>
    <x v="85"/>
    <n v="0"/>
  </r>
  <r>
    <s v="Incremental"/>
    <s v="Media"/>
    <m/>
    <m/>
    <m/>
    <m/>
    <x v="8"/>
    <s v="US"/>
    <x v="86"/>
    <n v="0"/>
  </r>
  <r>
    <s v="Incremental"/>
    <s v="Media"/>
    <m/>
    <m/>
    <m/>
    <m/>
    <x v="8"/>
    <s v="US"/>
    <x v="87"/>
    <n v="0"/>
  </r>
  <r>
    <s v="Incremental"/>
    <s v="Media"/>
    <m/>
    <m/>
    <m/>
    <m/>
    <x v="8"/>
    <s v="US"/>
    <x v="88"/>
    <n v="0"/>
  </r>
  <r>
    <s v="Incremental"/>
    <s v="Media"/>
    <m/>
    <m/>
    <m/>
    <m/>
    <x v="8"/>
    <s v="US"/>
    <x v="89"/>
    <n v="0"/>
  </r>
  <r>
    <s v="Incremental"/>
    <s v="Media"/>
    <m/>
    <m/>
    <m/>
    <m/>
    <x v="8"/>
    <s v="US"/>
    <x v="90"/>
    <n v="0"/>
  </r>
  <r>
    <s v="Incremental"/>
    <s v="Media"/>
    <m/>
    <m/>
    <m/>
    <m/>
    <x v="8"/>
    <s v="US"/>
    <x v="91"/>
    <n v="0"/>
  </r>
  <r>
    <s v="Incremental"/>
    <s v="Media"/>
    <m/>
    <m/>
    <m/>
    <m/>
    <x v="8"/>
    <s v="US"/>
    <x v="92"/>
    <n v="0"/>
  </r>
  <r>
    <s v="Incremental"/>
    <s v="Media"/>
    <m/>
    <m/>
    <m/>
    <m/>
    <x v="8"/>
    <s v="US"/>
    <x v="93"/>
    <n v="0"/>
  </r>
  <r>
    <s v="Incremental"/>
    <s v="Media"/>
    <m/>
    <m/>
    <m/>
    <m/>
    <x v="8"/>
    <s v="US"/>
    <x v="94"/>
    <n v="0"/>
  </r>
  <r>
    <s v="Incremental"/>
    <s v="Media"/>
    <m/>
    <m/>
    <m/>
    <m/>
    <x v="8"/>
    <s v="US"/>
    <x v="95"/>
    <n v="0"/>
  </r>
  <r>
    <s v="Incremental"/>
    <s v="Media"/>
    <m/>
    <m/>
    <m/>
    <m/>
    <x v="8"/>
    <s v="US"/>
    <x v="96"/>
    <n v="0"/>
  </r>
  <r>
    <s v="Incremental"/>
    <s v="Media"/>
    <m/>
    <m/>
    <m/>
    <m/>
    <x v="8"/>
    <s v="US"/>
    <x v="97"/>
    <n v="0"/>
  </r>
  <r>
    <s v="Incremental"/>
    <s v="Media"/>
    <m/>
    <m/>
    <m/>
    <m/>
    <x v="8"/>
    <s v="US"/>
    <x v="98"/>
    <n v="0"/>
  </r>
  <r>
    <s v="Incremental"/>
    <s v="Media"/>
    <m/>
    <m/>
    <m/>
    <m/>
    <x v="8"/>
    <s v="US"/>
    <x v="99"/>
    <n v="0"/>
  </r>
  <r>
    <s v="Incremental"/>
    <s v="Media"/>
    <m/>
    <m/>
    <m/>
    <m/>
    <x v="8"/>
    <s v="US"/>
    <x v="100"/>
    <n v="0"/>
  </r>
  <r>
    <s v="Incremental"/>
    <s v="Media"/>
    <m/>
    <m/>
    <m/>
    <m/>
    <x v="8"/>
    <s v="US"/>
    <x v="101"/>
    <n v="0"/>
  </r>
  <r>
    <s v="Incremental"/>
    <s v="Media"/>
    <m/>
    <m/>
    <m/>
    <m/>
    <x v="8"/>
    <s v="US"/>
    <x v="102"/>
    <n v="0"/>
  </r>
  <r>
    <s v="Incremental"/>
    <s v="Media"/>
    <m/>
    <m/>
    <m/>
    <m/>
    <x v="8"/>
    <s v="US"/>
    <x v="103"/>
    <n v="0"/>
  </r>
  <r>
    <s v="Incremental"/>
    <s v="Media"/>
    <m/>
    <m/>
    <m/>
    <m/>
    <x v="8"/>
    <s v="US"/>
    <x v="104"/>
    <n v="0"/>
  </r>
  <r>
    <s v="Incremental"/>
    <s v="Media"/>
    <m/>
    <m/>
    <m/>
    <m/>
    <x v="8"/>
    <s v="US"/>
    <x v="105"/>
    <n v="0"/>
  </r>
  <r>
    <s v="Incremental"/>
    <s v="Media"/>
    <m/>
    <m/>
    <m/>
    <m/>
    <x v="8"/>
    <s v="US"/>
    <x v="106"/>
    <n v="0"/>
  </r>
  <r>
    <s v="Incremental"/>
    <s v="Media"/>
    <m/>
    <m/>
    <m/>
    <m/>
    <x v="8"/>
    <s v="US"/>
    <x v="107"/>
    <n v="0"/>
  </r>
  <r>
    <s v="Incremental"/>
    <s v="Media"/>
    <m/>
    <m/>
    <m/>
    <m/>
    <x v="8"/>
    <s v="US"/>
    <x v="108"/>
    <n v="0"/>
  </r>
  <r>
    <s v="Incremental"/>
    <s v="Media"/>
    <m/>
    <m/>
    <m/>
    <m/>
    <x v="8"/>
    <s v="US"/>
    <x v="109"/>
    <n v="0"/>
  </r>
  <r>
    <s v="Incremental"/>
    <s v="Media"/>
    <m/>
    <m/>
    <m/>
    <m/>
    <x v="8"/>
    <s v="US"/>
    <x v="110"/>
    <n v="0"/>
  </r>
  <r>
    <s v="Incremental"/>
    <s v="Media"/>
    <m/>
    <m/>
    <m/>
    <m/>
    <x v="8"/>
    <s v="US"/>
    <x v="111"/>
    <n v="0"/>
  </r>
  <r>
    <s v="Incremental"/>
    <s v="Media"/>
    <m/>
    <m/>
    <m/>
    <m/>
    <x v="8"/>
    <s v="US"/>
    <x v="112"/>
    <n v="0"/>
  </r>
  <r>
    <s v="Incremental"/>
    <s v="Media"/>
    <m/>
    <m/>
    <m/>
    <m/>
    <x v="8"/>
    <s v="US"/>
    <x v="113"/>
    <n v="0"/>
  </r>
  <r>
    <s v="Incremental"/>
    <s v="Media"/>
    <m/>
    <m/>
    <m/>
    <m/>
    <x v="8"/>
    <s v="US"/>
    <x v="114"/>
    <n v="0"/>
  </r>
  <r>
    <s v="Incremental"/>
    <s v="Media"/>
    <m/>
    <m/>
    <m/>
    <m/>
    <x v="8"/>
    <s v="US"/>
    <x v="115"/>
    <n v="0"/>
  </r>
  <r>
    <s v="Incremental"/>
    <s v="Media"/>
    <m/>
    <m/>
    <m/>
    <m/>
    <x v="8"/>
    <s v="US"/>
    <x v="116"/>
    <n v="0"/>
  </r>
  <r>
    <s v="Incremental"/>
    <s v="Media"/>
    <m/>
    <m/>
    <m/>
    <m/>
    <x v="8"/>
    <s v="US"/>
    <x v="117"/>
    <n v="0"/>
  </r>
  <r>
    <s v="Incremental"/>
    <s v="Media"/>
    <m/>
    <m/>
    <m/>
    <m/>
    <x v="8"/>
    <s v="US"/>
    <x v="118"/>
    <n v="0"/>
  </r>
  <r>
    <s v="Incremental"/>
    <s v="Media"/>
    <m/>
    <m/>
    <m/>
    <m/>
    <x v="8"/>
    <s v="US"/>
    <x v="119"/>
    <n v="0"/>
  </r>
  <r>
    <s v="Incremental"/>
    <s v="Media"/>
    <m/>
    <m/>
    <m/>
    <m/>
    <x v="8"/>
    <s v="US"/>
    <x v="120"/>
    <n v="0"/>
  </r>
  <r>
    <s v="Incremental"/>
    <s v="Media"/>
    <m/>
    <m/>
    <m/>
    <m/>
    <x v="8"/>
    <s v="US"/>
    <x v="121"/>
    <n v="0"/>
  </r>
  <r>
    <s v="Incremental"/>
    <s v="Media"/>
    <m/>
    <m/>
    <m/>
    <m/>
    <x v="8"/>
    <s v="US"/>
    <x v="122"/>
    <n v="0"/>
  </r>
  <r>
    <s v="Incremental"/>
    <s v="Media"/>
    <m/>
    <m/>
    <m/>
    <m/>
    <x v="8"/>
    <s v="US"/>
    <x v="123"/>
    <n v="0"/>
  </r>
  <r>
    <s v="Incremental"/>
    <s v="Media"/>
    <m/>
    <m/>
    <m/>
    <m/>
    <x v="8"/>
    <s v="US"/>
    <x v="124"/>
    <n v="0"/>
  </r>
  <r>
    <s v="Incremental"/>
    <s v="Media"/>
    <m/>
    <m/>
    <m/>
    <m/>
    <x v="8"/>
    <s v="US"/>
    <x v="125"/>
    <n v="0"/>
  </r>
  <r>
    <s v="Incremental"/>
    <s v="Media"/>
    <m/>
    <m/>
    <m/>
    <m/>
    <x v="8"/>
    <s v="US"/>
    <x v="126"/>
    <n v="0"/>
  </r>
  <r>
    <s v="Incremental"/>
    <s v="Media"/>
    <m/>
    <m/>
    <m/>
    <m/>
    <x v="8"/>
    <s v="US"/>
    <x v="127"/>
    <n v="0"/>
  </r>
  <r>
    <s v="Incremental"/>
    <s v="Media"/>
    <m/>
    <m/>
    <m/>
    <m/>
    <x v="8"/>
    <s v="US"/>
    <x v="128"/>
    <n v="0"/>
  </r>
  <r>
    <s v="Incremental"/>
    <s v="Media"/>
    <m/>
    <m/>
    <m/>
    <m/>
    <x v="8"/>
    <s v="US"/>
    <x v="129"/>
    <n v="0"/>
  </r>
  <r>
    <s v="Incremental"/>
    <s v="Media"/>
    <m/>
    <m/>
    <m/>
    <m/>
    <x v="8"/>
    <s v="US"/>
    <x v="130"/>
    <n v="0"/>
  </r>
  <r>
    <s v="Incremental"/>
    <s v="Media"/>
    <m/>
    <m/>
    <m/>
    <m/>
    <x v="8"/>
    <s v="US"/>
    <x v="131"/>
    <n v="0"/>
  </r>
  <r>
    <s v="Incremental"/>
    <s v="Media"/>
    <m/>
    <m/>
    <m/>
    <m/>
    <x v="8"/>
    <s v="US"/>
    <x v="132"/>
    <n v="0"/>
  </r>
  <r>
    <s v="Incremental"/>
    <s v="Media"/>
    <m/>
    <m/>
    <m/>
    <m/>
    <x v="8"/>
    <s v="US"/>
    <x v="133"/>
    <n v="0"/>
  </r>
  <r>
    <s v="Incremental"/>
    <s v="Media"/>
    <m/>
    <m/>
    <m/>
    <m/>
    <x v="8"/>
    <s v="US"/>
    <x v="134"/>
    <n v="0"/>
  </r>
  <r>
    <s v="Incremental"/>
    <s v="Media"/>
    <m/>
    <m/>
    <m/>
    <m/>
    <x v="8"/>
    <s v="US"/>
    <x v="135"/>
    <n v="0"/>
  </r>
  <r>
    <s v="Incremental"/>
    <s v="Media"/>
    <m/>
    <m/>
    <m/>
    <m/>
    <x v="8"/>
    <s v="US"/>
    <x v="136"/>
    <n v="0"/>
  </r>
  <r>
    <s v="Incremental"/>
    <s v="Media"/>
    <m/>
    <m/>
    <m/>
    <m/>
    <x v="8"/>
    <s v="US"/>
    <x v="137"/>
    <n v="0"/>
  </r>
  <r>
    <s v="Incremental"/>
    <s v="Media"/>
    <m/>
    <m/>
    <m/>
    <m/>
    <x v="8"/>
    <s v="US"/>
    <x v="138"/>
    <n v="0"/>
  </r>
  <r>
    <s v="Incremental"/>
    <s v="Media"/>
    <m/>
    <m/>
    <m/>
    <m/>
    <x v="8"/>
    <s v="US"/>
    <x v="139"/>
    <n v="0"/>
  </r>
  <r>
    <s v="Incremental"/>
    <s v="Media"/>
    <m/>
    <m/>
    <m/>
    <m/>
    <x v="8"/>
    <s v="US"/>
    <x v="140"/>
    <n v="0"/>
  </r>
  <r>
    <s v="Incremental"/>
    <s v="Media"/>
    <m/>
    <m/>
    <m/>
    <m/>
    <x v="8"/>
    <s v="US"/>
    <x v="141"/>
    <n v="0"/>
  </r>
  <r>
    <s v="Incremental"/>
    <s v="Media"/>
    <m/>
    <m/>
    <m/>
    <m/>
    <x v="8"/>
    <s v="US"/>
    <x v="142"/>
    <n v="0"/>
  </r>
  <r>
    <s v="Incremental"/>
    <s v="Media"/>
    <m/>
    <m/>
    <m/>
    <m/>
    <x v="8"/>
    <s v="US"/>
    <x v="143"/>
    <n v="0"/>
  </r>
  <r>
    <s v="Incremental"/>
    <s v="Media"/>
    <m/>
    <m/>
    <m/>
    <m/>
    <x v="8"/>
    <s v="US"/>
    <x v="144"/>
    <n v="0"/>
  </r>
  <r>
    <s v="Incremental"/>
    <s v="Media"/>
    <m/>
    <m/>
    <m/>
    <m/>
    <x v="8"/>
    <s v="US"/>
    <x v="145"/>
    <n v="0"/>
  </r>
  <r>
    <s v="Incremental"/>
    <s v="Media"/>
    <m/>
    <m/>
    <m/>
    <m/>
    <x v="8"/>
    <s v="US"/>
    <x v="146"/>
    <n v="0"/>
  </r>
  <r>
    <s v="Incremental"/>
    <s v="Media"/>
    <m/>
    <m/>
    <m/>
    <m/>
    <x v="8"/>
    <s v="US"/>
    <x v="147"/>
    <n v="0"/>
  </r>
  <r>
    <s v="Incremental"/>
    <s v="Media"/>
    <m/>
    <m/>
    <m/>
    <m/>
    <x v="8"/>
    <s v="US"/>
    <x v="148"/>
    <n v="0"/>
  </r>
  <r>
    <s v="Incremental"/>
    <s v="Media"/>
    <m/>
    <m/>
    <m/>
    <m/>
    <x v="8"/>
    <s v="US"/>
    <x v="149"/>
    <n v="0"/>
  </r>
  <r>
    <s v="Incremental"/>
    <s v="Media"/>
    <m/>
    <m/>
    <m/>
    <m/>
    <x v="8"/>
    <s v="US"/>
    <x v="150"/>
    <n v="0"/>
  </r>
  <r>
    <s v="Incremental"/>
    <s v="Media"/>
    <m/>
    <m/>
    <m/>
    <m/>
    <x v="8"/>
    <s v="US"/>
    <x v="151"/>
    <n v="0"/>
  </r>
  <r>
    <s v="Incremental"/>
    <s v="Media"/>
    <m/>
    <m/>
    <m/>
    <m/>
    <x v="8"/>
    <s v="US"/>
    <x v="152"/>
    <n v="0"/>
  </r>
  <r>
    <s v="Incremental"/>
    <s v="Media"/>
    <m/>
    <m/>
    <m/>
    <m/>
    <x v="8"/>
    <s v="US"/>
    <x v="153"/>
    <n v="0"/>
  </r>
  <r>
    <s v="Incremental"/>
    <s v="Media"/>
    <m/>
    <m/>
    <m/>
    <m/>
    <x v="8"/>
    <s v="US"/>
    <x v="154"/>
    <n v="0"/>
  </r>
  <r>
    <s v="Incremental"/>
    <s v="Media"/>
    <m/>
    <m/>
    <m/>
    <m/>
    <x v="8"/>
    <s v="US"/>
    <x v="155"/>
    <n v="0"/>
  </r>
  <r>
    <s v="Incremental"/>
    <s v="Media"/>
    <m/>
    <m/>
    <m/>
    <m/>
    <x v="8"/>
    <s v="US"/>
    <x v="156"/>
    <n v="0"/>
  </r>
  <r>
    <s v="Incremental"/>
    <s v="Media"/>
    <m/>
    <m/>
    <m/>
    <m/>
    <x v="8"/>
    <s v="US"/>
    <x v="157"/>
    <n v="0"/>
  </r>
  <r>
    <s v="Incremental"/>
    <s v="Media"/>
    <m/>
    <m/>
    <m/>
    <m/>
    <x v="8"/>
    <s v="US"/>
    <x v="158"/>
    <n v="0"/>
  </r>
  <r>
    <s v="Incremental"/>
    <s v="Media"/>
    <m/>
    <m/>
    <m/>
    <m/>
    <x v="8"/>
    <s v="US"/>
    <x v="159"/>
    <n v="0"/>
  </r>
  <r>
    <s v="Incremental"/>
    <s v="Media"/>
    <m/>
    <m/>
    <m/>
    <m/>
    <x v="8"/>
    <s v="US"/>
    <x v="160"/>
    <n v="0"/>
  </r>
  <r>
    <s v="Incremental"/>
    <s v="Media"/>
    <m/>
    <m/>
    <m/>
    <m/>
    <x v="8"/>
    <s v="US"/>
    <x v="161"/>
    <n v="0"/>
  </r>
  <r>
    <s v="Incremental"/>
    <s v="Media"/>
    <m/>
    <m/>
    <m/>
    <m/>
    <x v="8"/>
    <s v="US"/>
    <x v="162"/>
    <n v="0"/>
  </r>
  <r>
    <s v="Incremental"/>
    <s v="Media"/>
    <m/>
    <m/>
    <m/>
    <m/>
    <x v="8"/>
    <s v="US"/>
    <x v="163"/>
    <n v="0"/>
  </r>
  <r>
    <s v="Incremental"/>
    <s v="Media"/>
    <m/>
    <m/>
    <m/>
    <m/>
    <x v="8"/>
    <s v="US"/>
    <x v="164"/>
    <n v="0"/>
  </r>
  <r>
    <s v="Incremental"/>
    <s v="Media"/>
    <m/>
    <m/>
    <m/>
    <m/>
    <x v="8"/>
    <s v="US"/>
    <x v="165"/>
    <n v="0"/>
  </r>
  <r>
    <s v="Incremental"/>
    <s v="Media"/>
    <m/>
    <m/>
    <m/>
    <m/>
    <x v="8"/>
    <s v="US"/>
    <x v="166"/>
    <n v="0"/>
  </r>
  <r>
    <s v="Incremental"/>
    <s v="Media"/>
    <m/>
    <m/>
    <m/>
    <m/>
    <x v="8"/>
    <s v="US"/>
    <x v="167"/>
    <n v="0"/>
  </r>
  <r>
    <s v="Incremental"/>
    <s v="Media"/>
    <m/>
    <m/>
    <m/>
    <m/>
    <x v="8"/>
    <s v="US"/>
    <x v="168"/>
    <n v="0"/>
  </r>
  <r>
    <s v="Incremental"/>
    <s v="Media"/>
    <m/>
    <m/>
    <m/>
    <m/>
    <x v="8"/>
    <s v="US"/>
    <x v="169"/>
    <n v="0"/>
  </r>
  <r>
    <s v="Incremental"/>
    <s v="Media"/>
    <m/>
    <m/>
    <m/>
    <m/>
    <x v="8"/>
    <s v="US"/>
    <x v="170"/>
    <n v="1614.381787602332"/>
  </r>
  <r>
    <s v="Incremental"/>
    <s v="Media"/>
    <m/>
    <m/>
    <m/>
    <m/>
    <x v="8"/>
    <s v="US"/>
    <x v="171"/>
    <n v="8108.803183965937"/>
  </r>
  <r>
    <s v="Incremental"/>
    <s v="Media"/>
    <m/>
    <m/>
    <m/>
    <m/>
    <x v="8"/>
    <s v="US"/>
    <x v="172"/>
    <n v="19085.73300663022"/>
  </r>
  <r>
    <s v="Incremental"/>
    <s v="Media"/>
    <m/>
    <m/>
    <m/>
    <m/>
    <x v="8"/>
    <s v="US"/>
    <x v="173"/>
    <n v="19189.00849033512"/>
  </r>
  <r>
    <s v="Incremental"/>
    <s v="Media"/>
    <m/>
    <m/>
    <m/>
    <m/>
    <x v="8"/>
    <s v="US"/>
    <x v="174"/>
    <n v="14340.72450255012"/>
  </r>
  <r>
    <s v="Incremental"/>
    <s v="Media"/>
    <m/>
    <m/>
    <m/>
    <m/>
    <x v="8"/>
    <s v="US"/>
    <x v="175"/>
    <n v="7106.5268162759012"/>
  </r>
  <r>
    <s v="Incremental"/>
    <s v="Media"/>
    <m/>
    <m/>
    <m/>
    <m/>
    <x v="8"/>
    <s v="US"/>
    <x v="176"/>
    <n v="3717.293513746718"/>
  </r>
  <r>
    <s v="Incremental"/>
    <s v="Media"/>
    <m/>
    <m/>
    <m/>
    <m/>
    <x v="8"/>
    <s v="US"/>
    <x v="177"/>
    <n v="4831.2717450445343"/>
  </r>
  <r>
    <s v="Incremental"/>
    <s v="Media"/>
    <m/>
    <m/>
    <m/>
    <m/>
    <x v="8"/>
    <s v="US"/>
    <x v="178"/>
    <n v="7012.379462084099"/>
  </r>
  <r>
    <s v="Incremental"/>
    <s v="Media"/>
    <m/>
    <m/>
    <m/>
    <m/>
    <x v="8"/>
    <s v="US"/>
    <x v="179"/>
    <n v="8496.0248430298525"/>
  </r>
  <r>
    <s v="Incremental"/>
    <s v="Media"/>
    <m/>
    <m/>
    <m/>
    <m/>
    <x v="8"/>
    <s v="US"/>
    <x v="180"/>
    <n v="7949.6697856527071"/>
  </r>
  <r>
    <s v="Incremental"/>
    <s v="Media"/>
    <m/>
    <m/>
    <m/>
    <m/>
    <x v="8"/>
    <s v="US"/>
    <x v="181"/>
    <n v="7217.4681305509639"/>
  </r>
  <r>
    <s v="Incremental"/>
    <s v="Media"/>
    <m/>
    <m/>
    <m/>
    <m/>
    <x v="8"/>
    <s v="US"/>
    <x v="182"/>
    <n v="7151.2472990950191"/>
  </r>
  <r>
    <s v="Incremental"/>
    <s v="Media"/>
    <m/>
    <m/>
    <m/>
    <m/>
    <x v="8"/>
    <s v="US"/>
    <x v="183"/>
    <n v="7940.8163760021016"/>
  </r>
  <r>
    <s v="Incremental"/>
    <s v="Media"/>
    <m/>
    <m/>
    <m/>
    <m/>
    <x v="8"/>
    <s v="US"/>
    <x v="184"/>
    <n v="10193.284846223019"/>
  </r>
  <r>
    <s v="Incremental"/>
    <s v="Media"/>
    <m/>
    <m/>
    <m/>
    <m/>
    <x v="8"/>
    <s v="US"/>
    <x v="185"/>
    <n v="11024.86617679242"/>
  </r>
  <r>
    <s v="Incremental"/>
    <s v="Media"/>
    <m/>
    <m/>
    <m/>
    <m/>
    <x v="8"/>
    <s v="US"/>
    <x v="186"/>
    <n v="9068.4477411033404"/>
  </r>
  <r>
    <s v="Incremental"/>
    <s v="Media"/>
    <m/>
    <m/>
    <m/>
    <m/>
    <x v="8"/>
    <s v="US"/>
    <x v="187"/>
    <n v="5719.3338758510663"/>
  </r>
  <r>
    <s v="Incremental"/>
    <s v="Media"/>
    <m/>
    <m/>
    <m/>
    <m/>
    <x v="8"/>
    <s v="US"/>
    <x v="188"/>
    <n v="6436.0509677585878"/>
  </r>
  <r>
    <s v="Incremental"/>
    <s v="Media"/>
    <m/>
    <m/>
    <m/>
    <m/>
    <x v="8"/>
    <s v="US"/>
    <x v="189"/>
    <n v="8141.5334800327664"/>
  </r>
  <r>
    <s v="Incremental"/>
    <s v="Media"/>
    <m/>
    <m/>
    <m/>
    <m/>
    <x v="8"/>
    <s v="US"/>
    <x v="190"/>
    <n v="12547.48792790621"/>
  </r>
  <r>
    <s v="Incremental"/>
    <s v="Media"/>
    <m/>
    <m/>
    <m/>
    <m/>
    <x v="8"/>
    <s v="US"/>
    <x v="191"/>
    <n v="13727.19859412422"/>
  </r>
  <r>
    <s v="Incremental"/>
    <s v="Media"/>
    <m/>
    <m/>
    <m/>
    <m/>
    <x v="8"/>
    <s v="US"/>
    <x v="192"/>
    <n v="15958.575496065119"/>
  </r>
  <r>
    <s v="Incremental"/>
    <s v="Media"/>
    <m/>
    <m/>
    <m/>
    <m/>
    <x v="8"/>
    <s v="US"/>
    <x v="193"/>
    <n v="19502.490416951681"/>
  </r>
  <r>
    <s v="Incremental"/>
    <s v="Media"/>
    <m/>
    <m/>
    <m/>
    <m/>
    <x v="8"/>
    <s v="US"/>
    <x v="194"/>
    <n v="22784.119666697901"/>
  </r>
  <r>
    <s v="Incremental"/>
    <s v="Media"/>
    <m/>
    <m/>
    <m/>
    <m/>
    <x v="8"/>
    <s v="US"/>
    <x v="195"/>
    <n v="24996.4322394013"/>
  </r>
  <r>
    <s v="Incremental"/>
    <s v="Media"/>
    <m/>
    <m/>
    <m/>
    <m/>
    <x v="8"/>
    <s v="US"/>
    <x v="196"/>
    <n v="22875.208876351178"/>
  </r>
  <r>
    <s v="Incremental"/>
    <s v="Media"/>
    <m/>
    <m/>
    <m/>
    <m/>
    <x v="8"/>
    <s v="US"/>
    <x v="197"/>
    <n v="24410.494547451621"/>
  </r>
  <r>
    <s v="Incremental"/>
    <s v="Media"/>
    <m/>
    <m/>
    <m/>
    <m/>
    <x v="8"/>
    <s v="US"/>
    <x v="198"/>
    <n v="34326.254493254579"/>
  </r>
  <r>
    <s v="Incremental"/>
    <s v="Media"/>
    <m/>
    <m/>
    <m/>
    <m/>
    <x v="8"/>
    <s v="US"/>
    <x v="199"/>
    <n v="38300.044637299987"/>
  </r>
  <r>
    <s v="Incremental"/>
    <s v="Media"/>
    <m/>
    <m/>
    <m/>
    <m/>
    <x v="8"/>
    <s v="US"/>
    <x v="200"/>
    <n v="54063.415819320748"/>
  </r>
  <r>
    <s v="Incremental"/>
    <s v="Media"/>
    <m/>
    <m/>
    <m/>
    <m/>
    <x v="8"/>
    <s v="US"/>
    <x v="201"/>
    <n v="60905.387911690646"/>
  </r>
  <r>
    <s v="Incremental"/>
    <s v="Media"/>
    <m/>
    <m/>
    <m/>
    <m/>
    <x v="8"/>
    <s v="US"/>
    <x v="202"/>
    <n v="63887.966099786507"/>
  </r>
  <r>
    <s v="Incremental"/>
    <s v="Media"/>
    <m/>
    <m/>
    <m/>
    <m/>
    <x v="8"/>
    <s v="US"/>
    <x v="203"/>
    <n v="56171.139203378611"/>
  </r>
  <r>
    <s v="Incremental"/>
    <s v="Media"/>
    <m/>
    <m/>
    <m/>
    <m/>
    <x v="8"/>
    <s v="US"/>
    <x v="204"/>
    <n v="48408.379354355427"/>
  </r>
  <r>
    <s v="Incremental"/>
    <s v="Media"/>
    <m/>
    <m/>
    <m/>
    <m/>
    <x v="8"/>
    <s v="US"/>
    <x v="205"/>
    <n v="48441.468417618453"/>
  </r>
  <r>
    <s v="Incremental"/>
    <s v="Media"/>
    <m/>
    <m/>
    <m/>
    <m/>
    <x v="8"/>
    <s v="US"/>
    <x v="206"/>
    <n v="40016.34469441462"/>
  </r>
  <r>
    <s v="Incremental"/>
    <s v="Media"/>
    <m/>
    <m/>
    <m/>
    <m/>
    <x v="8"/>
    <s v="US"/>
    <x v="207"/>
    <n v="37779.909468644517"/>
  </r>
  <r>
    <s v="Incremental"/>
    <s v="Media"/>
    <m/>
    <m/>
    <m/>
    <m/>
    <x v="8"/>
    <s v="US"/>
    <x v="208"/>
    <n v="46825.328650781128"/>
  </r>
  <r>
    <s v="Incremental"/>
    <s v="Media"/>
    <m/>
    <m/>
    <m/>
    <m/>
    <x v="8"/>
    <s v="US"/>
    <x v="209"/>
    <n v="61633.462010200252"/>
  </r>
  <r>
    <s v="Incremental"/>
    <s v="Media"/>
    <m/>
    <m/>
    <m/>
    <m/>
    <x v="8"/>
    <s v="US"/>
    <x v="210"/>
    <n v="75823.724312242121"/>
  </r>
  <r>
    <s v="Incremental"/>
    <s v="Media"/>
    <m/>
    <m/>
    <m/>
    <m/>
    <x v="8"/>
    <s v="US"/>
    <x v="211"/>
    <n v="71014.531416622733"/>
  </r>
  <r>
    <s v="Incremental"/>
    <s v="Media"/>
    <m/>
    <m/>
    <m/>
    <m/>
    <x v="8"/>
    <s v="US"/>
    <x v="212"/>
    <n v="63594.401399951217"/>
  </r>
  <r>
    <s v="Incremental"/>
    <s v="Media"/>
    <m/>
    <m/>
    <m/>
    <m/>
    <x v="8"/>
    <s v="US"/>
    <x v="213"/>
    <n v="49901.295744539842"/>
  </r>
  <r>
    <s v="Incremental"/>
    <s v="Media"/>
    <m/>
    <m/>
    <m/>
    <m/>
    <x v="8"/>
    <s v="US"/>
    <x v="214"/>
    <n v="53319.350816501217"/>
  </r>
  <r>
    <s v="Incremental"/>
    <s v="Media"/>
    <m/>
    <m/>
    <m/>
    <m/>
    <x v="8"/>
    <s v="US"/>
    <x v="215"/>
    <n v="51523.65827221566"/>
  </r>
  <r>
    <s v="Incremental"/>
    <s v="Media"/>
    <m/>
    <m/>
    <m/>
    <m/>
    <x v="8"/>
    <s v="US"/>
    <x v="216"/>
    <n v="43866.027628880562"/>
  </r>
  <r>
    <s v="Incremental"/>
    <s v="Media"/>
    <m/>
    <m/>
    <m/>
    <m/>
    <x v="8"/>
    <s v="US"/>
    <x v="217"/>
    <n v="42988.818886222922"/>
  </r>
  <r>
    <s v="Incremental"/>
    <s v="Media"/>
    <m/>
    <m/>
    <m/>
    <m/>
    <x v="8"/>
    <s v="US"/>
    <x v="218"/>
    <n v="47574.005678118847"/>
  </r>
  <r>
    <s v="Incremental"/>
    <s v="Media"/>
    <m/>
    <m/>
    <m/>
    <m/>
    <x v="8"/>
    <s v="US"/>
    <x v="219"/>
    <n v="42367.110904522218"/>
  </r>
  <r>
    <s v="Incremental"/>
    <s v="Media"/>
    <m/>
    <m/>
    <m/>
    <m/>
    <x v="8"/>
    <s v="US"/>
    <x v="220"/>
    <n v="24054.30829882652"/>
  </r>
  <r>
    <s v="Incremental"/>
    <s v="Media"/>
    <m/>
    <m/>
    <m/>
    <m/>
    <x v="8"/>
    <s v="US"/>
    <x v="221"/>
    <n v="13073.617486265221"/>
  </r>
  <r>
    <s v="Incremental"/>
    <s v="Media"/>
    <m/>
    <m/>
    <m/>
    <m/>
    <x v="8"/>
    <s v="US"/>
    <x v="222"/>
    <n v="29913.81470489761"/>
  </r>
  <r>
    <s v="Incremental"/>
    <s v="Media"/>
    <m/>
    <m/>
    <m/>
    <m/>
    <x v="8"/>
    <s v="US"/>
    <x v="223"/>
    <n v="53072.044021674192"/>
  </r>
  <r>
    <s v="Incremental"/>
    <s v="Media"/>
    <m/>
    <m/>
    <m/>
    <m/>
    <x v="8"/>
    <s v="US"/>
    <x v="224"/>
    <n v="64552.414418411259"/>
  </r>
  <r>
    <s v="Incremental"/>
    <s v="Media"/>
    <m/>
    <m/>
    <m/>
    <m/>
    <x v="8"/>
    <s v="US"/>
    <x v="225"/>
    <n v="79371.73803910648"/>
  </r>
  <r>
    <s v="Incremental"/>
    <s v="Media"/>
    <m/>
    <m/>
    <m/>
    <m/>
    <x v="8"/>
    <s v="US"/>
    <x v="226"/>
    <n v="98883.282170432765"/>
  </r>
  <r>
    <s v="Incremental"/>
    <s v="Media"/>
    <m/>
    <m/>
    <m/>
    <m/>
    <x v="8"/>
    <s v="US"/>
    <x v="227"/>
    <n v="115049.6941982037"/>
  </r>
  <r>
    <s v="Incremental"/>
    <s v="Media"/>
    <m/>
    <m/>
    <m/>
    <m/>
    <x v="8"/>
    <s v="US"/>
    <x v="228"/>
    <n v="120530.0185576189"/>
  </r>
  <r>
    <s v="Incremental"/>
    <s v="Media"/>
    <m/>
    <m/>
    <m/>
    <m/>
    <x v="8"/>
    <s v="US"/>
    <x v="229"/>
    <n v="122837.6294172388"/>
  </r>
  <r>
    <s v="Incremental"/>
    <s v="Media"/>
    <m/>
    <m/>
    <m/>
    <m/>
    <x v="8"/>
    <s v="US"/>
    <x v="230"/>
    <n v="122966.7438822072"/>
  </r>
  <r>
    <s v="Incremental"/>
    <s v="Media"/>
    <m/>
    <m/>
    <m/>
    <m/>
    <x v="8"/>
    <s v="US"/>
    <x v="231"/>
    <n v="119943.0758872851"/>
  </r>
  <r>
    <s v="Incremental"/>
    <s v="Media"/>
    <m/>
    <m/>
    <m/>
    <m/>
    <x v="8"/>
    <s v="US"/>
    <x v="232"/>
    <n v="113194.6633874476"/>
  </r>
  <r>
    <s v="Incremental"/>
    <s v="Media"/>
    <m/>
    <m/>
    <m/>
    <m/>
    <x v="8"/>
    <s v="US"/>
    <x v="233"/>
    <n v="114764.6233478942"/>
  </r>
  <r>
    <s v="Incremental"/>
    <s v="Media"/>
    <m/>
    <m/>
    <m/>
    <m/>
    <x v="8"/>
    <s v="US"/>
    <x v="234"/>
    <n v="120310.6478197195"/>
  </r>
  <r>
    <s v="Incremental"/>
    <s v="Media"/>
    <m/>
    <m/>
    <m/>
    <m/>
    <x v="8"/>
    <s v="US"/>
    <x v="235"/>
    <n v="120863.798983513"/>
  </r>
  <r>
    <s v="Incremental"/>
    <s v="Media"/>
    <m/>
    <m/>
    <m/>
    <m/>
    <x v="8"/>
    <s v="US"/>
    <x v="236"/>
    <n v="113453.86376071689"/>
  </r>
  <r>
    <s v="Incremental"/>
    <s v="Media"/>
    <m/>
    <m/>
    <m/>
    <m/>
    <x v="8"/>
    <s v="US"/>
    <x v="237"/>
    <n v="99647.11024848622"/>
  </r>
  <r>
    <s v="Incremental"/>
    <s v="Media"/>
    <m/>
    <m/>
    <m/>
    <m/>
    <x v="8"/>
    <s v="US"/>
    <x v="238"/>
    <n v="101371.3521596654"/>
  </r>
  <r>
    <s v="Incremental"/>
    <s v="Media"/>
    <m/>
    <m/>
    <m/>
    <m/>
    <x v="8"/>
    <s v="US"/>
    <x v="239"/>
    <n v="106722.0864594047"/>
  </r>
  <r>
    <s v="Incremental"/>
    <s v="Media"/>
    <m/>
    <m/>
    <m/>
    <m/>
    <x v="8"/>
    <s v="US"/>
    <x v="240"/>
    <n v="110323.0610107324"/>
  </r>
  <r>
    <s v="Incremental"/>
    <s v="Media"/>
    <m/>
    <m/>
    <m/>
    <m/>
    <x v="8"/>
    <s v="US"/>
    <x v="241"/>
    <n v="112752.68224788349"/>
  </r>
  <r>
    <s v="Incremental"/>
    <s v="Media"/>
    <m/>
    <m/>
    <m/>
    <m/>
    <x v="8"/>
    <s v="US"/>
    <x v="242"/>
    <n v="114448.8624595564"/>
  </r>
  <r>
    <s v="Incremental"/>
    <s v="Media"/>
    <m/>
    <m/>
    <m/>
    <m/>
    <x v="8"/>
    <s v="US"/>
    <x v="243"/>
    <n v="116709.5841379933"/>
  </r>
  <r>
    <s v="Incremental"/>
    <s v="Media"/>
    <m/>
    <m/>
    <m/>
    <m/>
    <x v="8"/>
    <s v="US"/>
    <x v="244"/>
    <n v="116598.3834811018"/>
  </r>
  <r>
    <s v="Incremental"/>
    <s v="Media"/>
    <m/>
    <m/>
    <m/>
    <m/>
    <x v="8"/>
    <s v="US"/>
    <x v="245"/>
    <n v="112439.4426301393"/>
  </r>
  <r>
    <s v="Incremental"/>
    <s v="Media"/>
    <m/>
    <m/>
    <m/>
    <m/>
    <x v="8"/>
    <s v="US"/>
    <x v="246"/>
    <n v="111999.7203524457"/>
  </r>
  <r>
    <s v="Incremental"/>
    <s v="Media"/>
    <m/>
    <m/>
    <m/>
    <m/>
    <x v="8"/>
    <s v="US"/>
    <x v="247"/>
    <n v="115877.9222866796"/>
  </r>
  <r>
    <s v="Incremental"/>
    <s v="Media"/>
    <m/>
    <m/>
    <m/>
    <m/>
    <x v="8"/>
    <s v="US"/>
    <x v="248"/>
    <n v="121640.1987978461"/>
  </r>
  <r>
    <s v="Incremental"/>
    <s v="Media"/>
    <m/>
    <m/>
    <m/>
    <m/>
    <x v="8"/>
    <s v="US"/>
    <x v="249"/>
    <n v="120615.25998215729"/>
  </r>
  <r>
    <s v="Incremental"/>
    <s v="Media"/>
    <m/>
    <m/>
    <m/>
    <m/>
    <x v="8"/>
    <s v="US"/>
    <x v="250"/>
    <n v="118375.7690299606"/>
  </r>
  <r>
    <s v="Incremental"/>
    <s v="Media"/>
    <m/>
    <m/>
    <m/>
    <m/>
    <x v="8"/>
    <s v="US"/>
    <x v="251"/>
    <n v="111716.1944529047"/>
  </r>
  <r>
    <s v="Incremental"/>
    <s v="Media"/>
    <m/>
    <m/>
    <m/>
    <m/>
    <x v="8"/>
    <s v="US"/>
    <x v="252"/>
    <n v="96026.103181287734"/>
  </r>
  <r>
    <s v="Incremental"/>
    <s v="Media"/>
    <m/>
    <m/>
    <m/>
    <m/>
    <x v="8"/>
    <s v="US"/>
    <x v="253"/>
    <n v="94226.353528468797"/>
  </r>
  <r>
    <s v="Incremental"/>
    <s v="Media"/>
    <m/>
    <m/>
    <m/>
    <m/>
    <x v="8"/>
    <s v="US"/>
    <x v="254"/>
    <n v="96705.402985113644"/>
  </r>
  <r>
    <s v="Incremental"/>
    <s v="Media"/>
    <m/>
    <m/>
    <m/>
    <m/>
    <x v="8"/>
    <s v="US"/>
    <x v="255"/>
    <n v="101159.5908911623"/>
  </r>
  <r>
    <s v="Incremental"/>
    <s v="Media"/>
    <m/>
    <m/>
    <m/>
    <m/>
    <x v="8"/>
    <s v="US"/>
    <x v="256"/>
    <n v="103270.8549264515"/>
  </r>
  <r>
    <s v="Incremental"/>
    <s v="Media"/>
    <m/>
    <m/>
    <m/>
    <m/>
    <x v="8"/>
    <s v="US"/>
    <x v="257"/>
    <n v="102617.1322961671"/>
  </r>
  <r>
    <s v="Incremental"/>
    <s v="Media"/>
    <m/>
    <m/>
    <m/>
    <m/>
    <x v="8"/>
    <s v="US"/>
    <x v="258"/>
    <n v="104022.4105725984"/>
  </r>
  <r>
    <s v="Incremental"/>
    <s v="Media"/>
    <m/>
    <m/>
    <m/>
    <m/>
    <x v="8"/>
    <s v="US"/>
    <x v="259"/>
    <n v="98373.185202767534"/>
  </r>
  <r>
    <s v="Incremental"/>
    <s v="Media"/>
    <m/>
    <m/>
    <m/>
    <m/>
    <x v="8"/>
    <s v="US"/>
    <x v="260"/>
    <n v="92521.091525468248"/>
  </r>
  <r>
    <s v="Incremental"/>
    <s v="Media"/>
    <m/>
    <m/>
    <m/>
    <m/>
    <x v="8"/>
    <s v="US"/>
    <x v="261"/>
    <n v="81333.706533853241"/>
  </r>
  <r>
    <s v="Incremental"/>
    <s v="Media"/>
    <m/>
    <m/>
    <m/>
    <m/>
    <x v="8"/>
    <s v="US"/>
    <x v="262"/>
    <n v="82464.987027080511"/>
  </r>
  <r>
    <s v="Incremental"/>
    <s v="Media"/>
    <m/>
    <m/>
    <m/>
    <m/>
    <x v="8"/>
    <s v="US"/>
    <x v="263"/>
    <n v="82401.246630763329"/>
  </r>
  <r>
    <s v="Incremental"/>
    <s v="Media"/>
    <m/>
    <m/>
    <m/>
    <m/>
    <x v="8"/>
    <s v="US"/>
    <x v="264"/>
    <n v="78736.04942572146"/>
  </r>
  <r>
    <s v="Incremental"/>
    <s v="Media"/>
    <m/>
    <m/>
    <m/>
    <m/>
    <x v="8"/>
    <s v="US"/>
    <x v="265"/>
    <n v="73174.359468836221"/>
  </r>
  <r>
    <s v="Incremental"/>
    <s v="Media"/>
    <m/>
    <m/>
    <m/>
    <m/>
    <x v="8"/>
    <s v="US"/>
    <x v="266"/>
    <n v="65957.340586715887"/>
  </r>
  <r>
    <s v="Incremental"/>
    <s v="Media"/>
    <m/>
    <m/>
    <m/>
    <m/>
    <x v="8"/>
    <s v="US"/>
    <x v="267"/>
    <n v="64382.677961621826"/>
  </r>
  <r>
    <s v="Incremental"/>
    <s v="Media"/>
    <m/>
    <m/>
    <m/>
    <m/>
    <x v="8"/>
    <s v="US"/>
    <x v="268"/>
    <n v="63851.74405007271"/>
  </r>
  <r>
    <s v="Incremental"/>
    <s v="Media"/>
    <m/>
    <m/>
    <m/>
    <m/>
    <x v="8"/>
    <s v="US"/>
    <x v="269"/>
    <n v="63836.252647258858"/>
  </r>
  <r>
    <s v="Incremental"/>
    <s v="Media"/>
    <m/>
    <m/>
    <m/>
    <m/>
    <x v="8"/>
    <s v="US"/>
    <x v="270"/>
    <n v="65923.530525021168"/>
  </r>
  <r>
    <s v="Incremental"/>
    <s v="Media"/>
    <m/>
    <m/>
    <m/>
    <m/>
    <x v="8"/>
    <s v="US"/>
    <x v="271"/>
    <n v="63797.335452261243"/>
  </r>
  <r>
    <s v="Incremental"/>
    <s v="Media"/>
    <m/>
    <m/>
    <m/>
    <m/>
    <x v="8"/>
    <s v="US"/>
    <x v="272"/>
    <n v="54924.777838543123"/>
  </r>
  <r>
    <s v="Incremental"/>
    <s v="Media"/>
    <m/>
    <m/>
    <m/>
    <m/>
    <x v="8"/>
    <s v="US"/>
    <x v="273"/>
    <n v="46253.639494674877"/>
  </r>
  <r>
    <s v="Incremental"/>
    <s v="Media"/>
    <m/>
    <m/>
    <m/>
    <m/>
    <x v="9"/>
    <s v="US"/>
    <x v="0"/>
    <n v="0"/>
  </r>
  <r>
    <s v="Incremental"/>
    <s v="Media"/>
    <m/>
    <m/>
    <m/>
    <m/>
    <x v="9"/>
    <s v="US"/>
    <x v="1"/>
    <n v="0"/>
  </r>
  <r>
    <s v="Incremental"/>
    <s v="Media"/>
    <m/>
    <m/>
    <m/>
    <m/>
    <x v="9"/>
    <s v="US"/>
    <x v="2"/>
    <n v="0"/>
  </r>
  <r>
    <s v="Incremental"/>
    <s v="Media"/>
    <m/>
    <m/>
    <m/>
    <m/>
    <x v="9"/>
    <s v="US"/>
    <x v="3"/>
    <n v="0"/>
  </r>
  <r>
    <s v="Incremental"/>
    <s v="Media"/>
    <m/>
    <m/>
    <m/>
    <m/>
    <x v="9"/>
    <s v="US"/>
    <x v="4"/>
    <n v="0"/>
  </r>
  <r>
    <s v="Incremental"/>
    <s v="Media"/>
    <m/>
    <m/>
    <m/>
    <m/>
    <x v="9"/>
    <s v="US"/>
    <x v="5"/>
    <n v="0"/>
  </r>
  <r>
    <s v="Incremental"/>
    <s v="Media"/>
    <m/>
    <m/>
    <m/>
    <m/>
    <x v="9"/>
    <s v="US"/>
    <x v="6"/>
    <n v="0"/>
  </r>
  <r>
    <s v="Incremental"/>
    <s v="Media"/>
    <m/>
    <m/>
    <m/>
    <m/>
    <x v="9"/>
    <s v="US"/>
    <x v="7"/>
    <n v="0"/>
  </r>
  <r>
    <s v="Incremental"/>
    <s v="Media"/>
    <m/>
    <m/>
    <m/>
    <m/>
    <x v="9"/>
    <s v="US"/>
    <x v="8"/>
    <n v="0"/>
  </r>
  <r>
    <s v="Incremental"/>
    <s v="Media"/>
    <m/>
    <m/>
    <m/>
    <m/>
    <x v="9"/>
    <s v="US"/>
    <x v="9"/>
    <n v="0"/>
  </r>
  <r>
    <s v="Incremental"/>
    <s v="Media"/>
    <m/>
    <m/>
    <m/>
    <m/>
    <x v="9"/>
    <s v="US"/>
    <x v="10"/>
    <n v="0"/>
  </r>
  <r>
    <s v="Incremental"/>
    <s v="Media"/>
    <m/>
    <m/>
    <m/>
    <m/>
    <x v="9"/>
    <s v="US"/>
    <x v="11"/>
    <n v="0"/>
  </r>
  <r>
    <s v="Incremental"/>
    <s v="Media"/>
    <m/>
    <m/>
    <m/>
    <m/>
    <x v="9"/>
    <s v="US"/>
    <x v="12"/>
    <n v="0"/>
  </r>
  <r>
    <s v="Incremental"/>
    <s v="Media"/>
    <m/>
    <m/>
    <m/>
    <m/>
    <x v="9"/>
    <s v="US"/>
    <x v="13"/>
    <n v="0"/>
  </r>
  <r>
    <s v="Incremental"/>
    <s v="Media"/>
    <m/>
    <m/>
    <m/>
    <m/>
    <x v="9"/>
    <s v="US"/>
    <x v="14"/>
    <n v="0"/>
  </r>
  <r>
    <s v="Incremental"/>
    <s v="Media"/>
    <m/>
    <m/>
    <m/>
    <m/>
    <x v="9"/>
    <s v="US"/>
    <x v="15"/>
    <n v="0"/>
  </r>
  <r>
    <s v="Incremental"/>
    <s v="Media"/>
    <m/>
    <m/>
    <m/>
    <m/>
    <x v="9"/>
    <s v="US"/>
    <x v="16"/>
    <n v="0"/>
  </r>
  <r>
    <s v="Incremental"/>
    <s v="Media"/>
    <m/>
    <m/>
    <m/>
    <m/>
    <x v="9"/>
    <s v="US"/>
    <x v="17"/>
    <n v="0"/>
  </r>
  <r>
    <s v="Incremental"/>
    <s v="Media"/>
    <m/>
    <m/>
    <m/>
    <m/>
    <x v="9"/>
    <s v="US"/>
    <x v="18"/>
    <n v="0"/>
  </r>
  <r>
    <s v="Incremental"/>
    <s v="Media"/>
    <m/>
    <m/>
    <m/>
    <m/>
    <x v="9"/>
    <s v="US"/>
    <x v="19"/>
    <n v="0"/>
  </r>
  <r>
    <s v="Incremental"/>
    <s v="Media"/>
    <m/>
    <m/>
    <m/>
    <m/>
    <x v="9"/>
    <s v="US"/>
    <x v="20"/>
    <n v="0"/>
  </r>
  <r>
    <s v="Incremental"/>
    <s v="Media"/>
    <m/>
    <m/>
    <m/>
    <m/>
    <x v="9"/>
    <s v="US"/>
    <x v="21"/>
    <n v="0"/>
  </r>
  <r>
    <s v="Incremental"/>
    <s v="Media"/>
    <m/>
    <m/>
    <m/>
    <m/>
    <x v="9"/>
    <s v="US"/>
    <x v="22"/>
    <n v="0"/>
  </r>
  <r>
    <s v="Incremental"/>
    <s v="Media"/>
    <m/>
    <m/>
    <m/>
    <m/>
    <x v="9"/>
    <s v="US"/>
    <x v="23"/>
    <n v="0"/>
  </r>
  <r>
    <s v="Incremental"/>
    <s v="Media"/>
    <m/>
    <m/>
    <m/>
    <m/>
    <x v="9"/>
    <s v="US"/>
    <x v="24"/>
    <n v="0"/>
  </r>
  <r>
    <s v="Incremental"/>
    <s v="Media"/>
    <m/>
    <m/>
    <m/>
    <m/>
    <x v="9"/>
    <s v="US"/>
    <x v="25"/>
    <n v="0"/>
  </r>
  <r>
    <s v="Incremental"/>
    <s v="Media"/>
    <m/>
    <m/>
    <m/>
    <m/>
    <x v="9"/>
    <s v="US"/>
    <x v="26"/>
    <n v="0"/>
  </r>
  <r>
    <s v="Incremental"/>
    <s v="Media"/>
    <m/>
    <m/>
    <m/>
    <m/>
    <x v="9"/>
    <s v="US"/>
    <x v="27"/>
    <n v="0"/>
  </r>
  <r>
    <s v="Incremental"/>
    <s v="Media"/>
    <m/>
    <m/>
    <m/>
    <m/>
    <x v="9"/>
    <s v="US"/>
    <x v="28"/>
    <n v="0"/>
  </r>
  <r>
    <s v="Incremental"/>
    <s v="Media"/>
    <m/>
    <m/>
    <m/>
    <m/>
    <x v="9"/>
    <s v="US"/>
    <x v="29"/>
    <n v="0"/>
  </r>
  <r>
    <s v="Incremental"/>
    <s v="Media"/>
    <m/>
    <m/>
    <m/>
    <m/>
    <x v="9"/>
    <s v="US"/>
    <x v="30"/>
    <n v="0"/>
  </r>
  <r>
    <s v="Incremental"/>
    <s v="Media"/>
    <m/>
    <m/>
    <m/>
    <m/>
    <x v="9"/>
    <s v="US"/>
    <x v="31"/>
    <n v="0"/>
  </r>
  <r>
    <s v="Incremental"/>
    <s v="Media"/>
    <m/>
    <m/>
    <m/>
    <m/>
    <x v="9"/>
    <s v="US"/>
    <x v="32"/>
    <n v="0"/>
  </r>
  <r>
    <s v="Incremental"/>
    <s v="Media"/>
    <m/>
    <m/>
    <m/>
    <m/>
    <x v="9"/>
    <s v="US"/>
    <x v="33"/>
    <n v="0"/>
  </r>
  <r>
    <s v="Incremental"/>
    <s v="Media"/>
    <m/>
    <m/>
    <m/>
    <m/>
    <x v="9"/>
    <s v="US"/>
    <x v="34"/>
    <n v="0"/>
  </r>
  <r>
    <s v="Incremental"/>
    <s v="Media"/>
    <m/>
    <m/>
    <m/>
    <m/>
    <x v="9"/>
    <s v="US"/>
    <x v="35"/>
    <n v="0"/>
  </r>
  <r>
    <s v="Incremental"/>
    <s v="Media"/>
    <m/>
    <m/>
    <m/>
    <m/>
    <x v="9"/>
    <s v="US"/>
    <x v="36"/>
    <n v="0"/>
  </r>
  <r>
    <s v="Incremental"/>
    <s v="Media"/>
    <m/>
    <m/>
    <m/>
    <m/>
    <x v="9"/>
    <s v="US"/>
    <x v="37"/>
    <n v="0"/>
  </r>
  <r>
    <s v="Incremental"/>
    <s v="Media"/>
    <m/>
    <m/>
    <m/>
    <m/>
    <x v="9"/>
    <s v="US"/>
    <x v="38"/>
    <n v="0"/>
  </r>
  <r>
    <s v="Incremental"/>
    <s v="Media"/>
    <m/>
    <m/>
    <m/>
    <m/>
    <x v="9"/>
    <s v="US"/>
    <x v="39"/>
    <n v="0"/>
  </r>
  <r>
    <s v="Incremental"/>
    <s v="Media"/>
    <m/>
    <m/>
    <m/>
    <m/>
    <x v="9"/>
    <s v="US"/>
    <x v="40"/>
    <n v="0"/>
  </r>
  <r>
    <s v="Incremental"/>
    <s v="Media"/>
    <m/>
    <m/>
    <m/>
    <m/>
    <x v="9"/>
    <s v="US"/>
    <x v="41"/>
    <n v="0"/>
  </r>
  <r>
    <s v="Incremental"/>
    <s v="Media"/>
    <m/>
    <m/>
    <m/>
    <m/>
    <x v="9"/>
    <s v="US"/>
    <x v="42"/>
    <n v="0"/>
  </r>
  <r>
    <s v="Incremental"/>
    <s v="Media"/>
    <m/>
    <m/>
    <m/>
    <m/>
    <x v="9"/>
    <s v="US"/>
    <x v="43"/>
    <n v="0"/>
  </r>
  <r>
    <s v="Incremental"/>
    <s v="Media"/>
    <m/>
    <m/>
    <m/>
    <m/>
    <x v="9"/>
    <s v="US"/>
    <x v="44"/>
    <n v="0"/>
  </r>
  <r>
    <s v="Incremental"/>
    <s v="Media"/>
    <m/>
    <m/>
    <m/>
    <m/>
    <x v="9"/>
    <s v="US"/>
    <x v="45"/>
    <n v="0"/>
  </r>
  <r>
    <s v="Incremental"/>
    <s v="Media"/>
    <m/>
    <m/>
    <m/>
    <m/>
    <x v="9"/>
    <s v="US"/>
    <x v="46"/>
    <n v="0"/>
  </r>
  <r>
    <s v="Incremental"/>
    <s v="Media"/>
    <m/>
    <m/>
    <m/>
    <m/>
    <x v="9"/>
    <s v="US"/>
    <x v="47"/>
    <n v="0"/>
  </r>
  <r>
    <s v="Incremental"/>
    <s v="Media"/>
    <m/>
    <m/>
    <m/>
    <m/>
    <x v="9"/>
    <s v="US"/>
    <x v="48"/>
    <n v="0"/>
  </r>
  <r>
    <s v="Incremental"/>
    <s v="Media"/>
    <m/>
    <m/>
    <m/>
    <m/>
    <x v="9"/>
    <s v="US"/>
    <x v="49"/>
    <n v="0"/>
  </r>
  <r>
    <s v="Incremental"/>
    <s v="Media"/>
    <m/>
    <m/>
    <m/>
    <m/>
    <x v="9"/>
    <s v="US"/>
    <x v="50"/>
    <n v="0"/>
  </r>
  <r>
    <s v="Incremental"/>
    <s v="Media"/>
    <m/>
    <m/>
    <m/>
    <m/>
    <x v="9"/>
    <s v="US"/>
    <x v="51"/>
    <n v="0"/>
  </r>
  <r>
    <s v="Incremental"/>
    <s v="Media"/>
    <m/>
    <m/>
    <m/>
    <m/>
    <x v="9"/>
    <s v="US"/>
    <x v="52"/>
    <n v="0"/>
  </r>
  <r>
    <s v="Incremental"/>
    <s v="Media"/>
    <m/>
    <m/>
    <m/>
    <m/>
    <x v="9"/>
    <s v="US"/>
    <x v="53"/>
    <n v="0"/>
  </r>
  <r>
    <s v="Incremental"/>
    <s v="Media"/>
    <m/>
    <m/>
    <m/>
    <m/>
    <x v="9"/>
    <s v="US"/>
    <x v="54"/>
    <n v="0"/>
  </r>
  <r>
    <s v="Incremental"/>
    <s v="Media"/>
    <m/>
    <m/>
    <m/>
    <m/>
    <x v="9"/>
    <s v="US"/>
    <x v="55"/>
    <n v="0"/>
  </r>
  <r>
    <s v="Incremental"/>
    <s v="Media"/>
    <m/>
    <m/>
    <m/>
    <m/>
    <x v="9"/>
    <s v="US"/>
    <x v="56"/>
    <n v="0"/>
  </r>
  <r>
    <s v="Incremental"/>
    <s v="Media"/>
    <m/>
    <m/>
    <m/>
    <m/>
    <x v="9"/>
    <s v="US"/>
    <x v="57"/>
    <n v="0"/>
  </r>
  <r>
    <s v="Incremental"/>
    <s v="Media"/>
    <m/>
    <m/>
    <m/>
    <m/>
    <x v="9"/>
    <s v="US"/>
    <x v="58"/>
    <n v="0"/>
  </r>
  <r>
    <s v="Incremental"/>
    <s v="Media"/>
    <m/>
    <m/>
    <m/>
    <m/>
    <x v="9"/>
    <s v="US"/>
    <x v="59"/>
    <n v="0"/>
  </r>
  <r>
    <s v="Incremental"/>
    <s v="Media"/>
    <m/>
    <m/>
    <m/>
    <m/>
    <x v="9"/>
    <s v="US"/>
    <x v="60"/>
    <n v="0"/>
  </r>
  <r>
    <s v="Incremental"/>
    <s v="Media"/>
    <m/>
    <m/>
    <m/>
    <m/>
    <x v="9"/>
    <s v="US"/>
    <x v="61"/>
    <n v="0"/>
  </r>
  <r>
    <s v="Incremental"/>
    <s v="Media"/>
    <m/>
    <m/>
    <m/>
    <m/>
    <x v="9"/>
    <s v="US"/>
    <x v="62"/>
    <n v="0"/>
  </r>
  <r>
    <s v="Incremental"/>
    <s v="Media"/>
    <m/>
    <m/>
    <m/>
    <m/>
    <x v="9"/>
    <s v="US"/>
    <x v="63"/>
    <n v="0"/>
  </r>
  <r>
    <s v="Incremental"/>
    <s v="Media"/>
    <m/>
    <m/>
    <m/>
    <m/>
    <x v="9"/>
    <s v="US"/>
    <x v="64"/>
    <n v="0"/>
  </r>
  <r>
    <s v="Incremental"/>
    <s v="Media"/>
    <m/>
    <m/>
    <m/>
    <m/>
    <x v="9"/>
    <s v="US"/>
    <x v="65"/>
    <n v="0"/>
  </r>
  <r>
    <s v="Incremental"/>
    <s v="Media"/>
    <m/>
    <m/>
    <m/>
    <m/>
    <x v="9"/>
    <s v="US"/>
    <x v="66"/>
    <n v="0"/>
  </r>
  <r>
    <s v="Incremental"/>
    <s v="Media"/>
    <m/>
    <m/>
    <m/>
    <m/>
    <x v="9"/>
    <s v="US"/>
    <x v="67"/>
    <n v="0"/>
  </r>
  <r>
    <s v="Incremental"/>
    <s v="Media"/>
    <m/>
    <m/>
    <m/>
    <m/>
    <x v="9"/>
    <s v="US"/>
    <x v="68"/>
    <n v="0"/>
  </r>
  <r>
    <s v="Incremental"/>
    <s v="Media"/>
    <m/>
    <m/>
    <m/>
    <m/>
    <x v="9"/>
    <s v="US"/>
    <x v="69"/>
    <n v="0"/>
  </r>
  <r>
    <s v="Incremental"/>
    <s v="Media"/>
    <m/>
    <m/>
    <m/>
    <m/>
    <x v="9"/>
    <s v="US"/>
    <x v="70"/>
    <n v="0"/>
  </r>
  <r>
    <s v="Incremental"/>
    <s v="Media"/>
    <m/>
    <m/>
    <m/>
    <m/>
    <x v="9"/>
    <s v="US"/>
    <x v="71"/>
    <n v="0"/>
  </r>
  <r>
    <s v="Incremental"/>
    <s v="Media"/>
    <m/>
    <m/>
    <m/>
    <m/>
    <x v="9"/>
    <s v="US"/>
    <x v="72"/>
    <n v="0"/>
  </r>
  <r>
    <s v="Incremental"/>
    <s v="Media"/>
    <m/>
    <m/>
    <m/>
    <m/>
    <x v="9"/>
    <s v="US"/>
    <x v="73"/>
    <n v="0"/>
  </r>
  <r>
    <s v="Incremental"/>
    <s v="Media"/>
    <m/>
    <m/>
    <m/>
    <m/>
    <x v="9"/>
    <s v="US"/>
    <x v="74"/>
    <n v="0"/>
  </r>
  <r>
    <s v="Incremental"/>
    <s v="Media"/>
    <m/>
    <m/>
    <m/>
    <m/>
    <x v="9"/>
    <s v="US"/>
    <x v="75"/>
    <n v="0"/>
  </r>
  <r>
    <s v="Incremental"/>
    <s v="Media"/>
    <m/>
    <m/>
    <m/>
    <m/>
    <x v="9"/>
    <s v="US"/>
    <x v="76"/>
    <n v="0"/>
  </r>
  <r>
    <s v="Incremental"/>
    <s v="Media"/>
    <m/>
    <m/>
    <m/>
    <m/>
    <x v="9"/>
    <s v="US"/>
    <x v="77"/>
    <n v="0"/>
  </r>
  <r>
    <s v="Incremental"/>
    <s v="Media"/>
    <m/>
    <m/>
    <m/>
    <m/>
    <x v="9"/>
    <s v="US"/>
    <x v="78"/>
    <n v="0"/>
  </r>
  <r>
    <s v="Incremental"/>
    <s v="Media"/>
    <m/>
    <m/>
    <m/>
    <m/>
    <x v="9"/>
    <s v="US"/>
    <x v="79"/>
    <n v="0"/>
  </r>
  <r>
    <s v="Incremental"/>
    <s v="Media"/>
    <m/>
    <m/>
    <m/>
    <m/>
    <x v="9"/>
    <s v="US"/>
    <x v="80"/>
    <n v="0"/>
  </r>
  <r>
    <s v="Incremental"/>
    <s v="Media"/>
    <m/>
    <m/>
    <m/>
    <m/>
    <x v="9"/>
    <s v="US"/>
    <x v="81"/>
    <n v="0"/>
  </r>
  <r>
    <s v="Incremental"/>
    <s v="Media"/>
    <m/>
    <m/>
    <m/>
    <m/>
    <x v="9"/>
    <s v="US"/>
    <x v="82"/>
    <n v="0"/>
  </r>
  <r>
    <s v="Incremental"/>
    <s v="Media"/>
    <m/>
    <m/>
    <m/>
    <m/>
    <x v="9"/>
    <s v="US"/>
    <x v="83"/>
    <n v="0"/>
  </r>
  <r>
    <s v="Incremental"/>
    <s v="Media"/>
    <m/>
    <m/>
    <m/>
    <m/>
    <x v="9"/>
    <s v="US"/>
    <x v="84"/>
    <n v="0"/>
  </r>
  <r>
    <s v="Incremental"/>
    <s v="Media"/>
    <m/>
    <m/>
    <m/>
    <m/>
    <x v="9"/>
    <s v="US"/>
    <x v="85"/>
    <n v="0"/>
  </r>
  <r>
    <s v="Incremental"/>
    <s v="Media"/>
    <m/>
    <m/>
    <m/>
    <m/>
    <x v="9"/>
    <s v="US"/>
    <x v="86"/>
    <n v="0"/>
  </r>
  <r>
    <s v="Incremental"/>
    <s v="Media"/>
    <m/>
    <m/>
    <m/>
    <m/>
    <x v="9"/>
    <s v="US"/>
    <x v="87"/>
    <n v="0"/>
  </r>
  <r>
    <s v="Incremental"/>
    <s v="Media"/>
    <m/>
    <m/>
    <m/>
    <m/>
    <x v="9"/>
    <s v="US"/>
    <x v="88"/>
    <n v="0"/>
  </r>
  <r>
    <s v="Incremental"/>
    <s v="Media"/>
    <m/>
    <m/>
    <m/>
    <m/>
    <x v="9"/>
    <s v="US"/>
    <x v="89"/>
    <n v="0"/>
  </r>
  <r>
    <s v="Incremental"/>
    <s v="Media"/>
    <m/>
    <m/>
    <m/>
    <m/>
    <x v="9"/>
    <s v="US"/>
    <x v="90"/>
    <n v="0"/>
  </r>
  <r>
    <s v="Incremental"/>
    <s v="Media"/>
    <m/>
    <m/>
    <m/>
    <m/>
    <x v="9"/>
    <s v="US"/>
    <x v="91"/>
    <n v="0"/>
  </r>
  <r>
    <s v="Incremental"/>
    <s v="Media"/>
    <m/>
    <m/>
    <m/>
    <m/>
    <x v="9"/>
    <s v="US"/>
    <x v="92"/>
    <n v="0"/>
  </r>
  <r>
    <s v="Incremental"/>
    <s v="Media"/>
    <m/>
    <m/>
    <m/>
    <m/>
    <x v="9"/>
    <s v="US"/>
    <x v="93"/>
    <n v="0"/>
  </r>
  <r>
    <s v="Incremental"/>
    <s v="Media"/>
    <m/>
    <m/>
    <m/>
    <m/>
    <x v="9"/>
    <s v="US"/>
    <x v="94"/>
    <n v="0"/>
  </r>
  <r>
    <s v="Incremental"/>
    <s v="Media"/>
    <m/>
    <m/>
    <m/>
    <m/>
    <x v="9"/>
    <s v="US"/>
    <x v="95"/>
    <n v="0"/>
  </r>
  <r>
    <s v="Incremental"/>
    <s v="Media"/>
    <m/>
    <m/>
    <m/>
    <m/>
    <x v="9"/>
    <s v="US"/>
    <x v="96"/>
    <n v="0"/>
  </r>
  <r>
    <s v="Incremental"/>
    <s v="Media"/>
    <m/>
    <m/>
    <m/>
    <m/>
    <x v="9"/>
    <s v="US"/>
    <x v="97"/>
    <n v="0"/>
  </r>
  <r>
    <s v="Incremental"/>
    <s v="Media"/>
    <m/>
    <m/>
    <m/>
    <m/>
    <x v="9"/>
    <s v="US"/>
    <x v="98"/>
    <n v="0"/>
  </r>
  <r>
    <s v="Incremental"/>
    <s v="Media"/>
    <m/>
    <m/>
    <m/>
    <m/>
    <x v="9"/>
    <s v="US"/>
    <x v="99"/>
    <n v="0"/>
  </r>
  <r>
    <s v="Incremental"/>
    <s v="Media"/>
    <m/>
    <m/>
    <m/>
    <m/>
    <x v="9"/>
    <s v="US"/>
    <x v="100"/>
    <n v="0"/>
  </r>
  <r>
    <s v="Incremental"/>
    <s v="Media"/>
    <m/>
    <m/>
    <m/>
    <m/>
    <x v="9"/>
    <s v="US"/>
    <x v="101"/>
    <n v="0"/>
  </r>
  <r>
    <s v="Incremental"/>
    <s v="Media"/>
    <m/>
    <m/>
    <m/>
    <m/>
    <x v="9"/>
    <s v="US"/>
    <x v="102"/>
    <n v="0"/>
  </r>
  <r>
    <s v="Incremental"/>
    <s v="Media"/>
    <m/>
    <m/>
    <m/>
    <m/>
    <x v="9"/>
    <s v="US"/>
    <x v="103"/>
    <n v="0"/>
  </r>
  <r>
    <s v="Incremental"/>
    <s v="Media"/>
    <m/>
    <m/>
    <m/>
    <m/>
    <x v="9"/>
    <s v="US"/>
    <x v="104"/>
    <n v="0"/>
  </r>
  <r>
    <s v="Incremental"/>
    <s v="Media"/>
    <m/>
    <m/>
    <m/>
    <m/>
    <x v="9"/>
    <s v="US"/>
    <x v="105"/>
    <n v="0"/>
  </r>
  <r>
    <s v="Incremental"/>
    <s v="Media"/>
    <m/>
    <m/>
    <m/>
    <m/>
    <x v="9"/>
    <s v="US"/>
    <x v="106"/>
    <n v="0"/>
  </r>
  <r>
    <s v="Incremental"/>
    <s v="Media"/>
    <m/>
    <m/>
    <m/>
    <m/>
    <x v="9"/>
    <s v="US"/>
    <x v="107"/>
    <n v="0"/>
  </r>
  <r>
    <s v="Incremental"/>
    <s v="Media"/>
    <m/>
    <m/>
    <m/>
    <m/>
    <x v="9"/>
    <s v="US"/>
    <x v="108"/>
    <n v="0"/>
  </r>
  <r>
    <s v="Incremental"/>
    <s v="Media"/>
    <m/>
    <m/>
    <m/>
    <m/>
    <x v="9"/>
    <s v="US"/>
    <x v="109"/>
    <n v="0"/>
  </r>
  <r>
    <s v="Incremental"/>
    <s v="Media"/>
    <m/>
    <m/>
    <m/>
    <m/>
    <x v="9"/>
    <s v="US"/>
    <x v="110"/>
    <n v="0"/>
  </r>
  <r>
    <s v="Incremental"/>
    <s v="Media"/>
    <m/>
    <m/>
    <m/>
    <m/>
    <x v="9"/>
    <s v="US"/>
    <x v="111"/>
    <n v="0"/>
  </r>
  <r>
    <s v="Incremental"/>
    <s v="Media"/>
    <m/>
    <m/>
    <m/>
    <m/>
    <x v="9"/>
    <s v="US"/>
    <x v="112"/>
    <n v="0"/>
  </r>
  <r>
    <s v="Incremental"/>
    <s v="Media"/>
    <m/>
    <m/>
    <m/>
    <m/>
    <x v="9"/>
    <s v="US"/>
    <x v="113"/>
    <n v="0"/>
  </r>
  <r>
    <s v="Incremental"/>
    <s v="Media"/>
    <m/>
    <m/>
    <m/>
    <m/>
    <x v="9"/>
    <s v="US"/>
    <x v="114"/>
    <n v="0"/>
  </r>
  <r>
    <s v="Incremental"/>
    <s v="Media"/>
    <m/>
    <m/>
    <m/>
    <m/>
    <x v="9"/>
    <s v="US"/>
    <x v="115"/>
    <n v="0"/>
  </r>
  <r>
    <s v="Incremental"/>
    <s v="Media"/>
    <m/>
    <m/>
    <m/>
    <m/>
    <x v="9"/>
    <s v="US"/>
    <x v="116"/>
    <n v="0"/>
  </r>
  <r>
    <s v="Incremental"/>
    <s v="Media"/>
    <m/>
    <m/>
    <m/>
    <m/>
    <x v="9"/>
    <s v="US"/>
    <x v="117"/>
    <n v="0"/>
  </r>
  <r>
    <s v="Incremental"/>
    <s v="Media"/>
    <m/>
    <m/>
    <m/>
    <m/>
    <x v="9"/>
    <s v="US"/>
    <x v="118"/>
    <n v="0"/>
  </r>
  <r>
    <s v="Incremental"/>
    <s v="Media"/>
    <m/>
    <m/>
    <m/>
    <m/>
    <x v="9"/>
    <s v="US"/>
    <x v="119"/>
    <n v="0"/>
  </r>
  <r>
    <s v="Incremental"/>
    <s v="Media"/>
    <m/>
    <m/>
    <m/>
    <m/>
    <x v="9"/>
    <s v="US"/>
    <x v="120"/>
    <n v="0"/>
  </r>
  <r>
    <s v="Incremental"/>
    <s v="Media"/>
    <m/>
    <m/>
    <m/>
    <m/>
    <x v="9"/>
    <s v="US"/>
    <x v="121"/>
    <n v="0"/>
  </r>
  <r>
    <s v="Incremental"/>
    <s v="Media"/>
    <m/>
    <m/>
    <m/>
    <m/>
    <x v="9"/>
    <s v="US"/>
    <x v="122"/>
    <n v="0"/>
  </r>
  <r>
    <s v="Incremental"/>
    <s v="Media"/>
    <m/>
    <m/>
    <m/>
    <m/>
    <x v="9"/>
    <s v="US"/>
    <x v="123"/>
    <n v="0"/>
  </r>
  <r>
    <s v="Incremental"/>
    <s v="Media"/>
    <m/>
    <m/>
    <m/>
    <m/>
    <x v="9"/>
    <s v="US"/>
    <x v="124"/>
    <n v="0"/>
  </r>
  <r>
    <s v="Incremental"/>
    <s v="Media"/>
    <m/>
    <m/>
    <m/>
    <m/>
    <x v="9"/>
    <s v="US"/>
    <x v="125"/>
    <n v="0"/>
  </r>
  <r>
    <s v="Incremental"/>
    <s v="Media"/>
    <m/>
    <m/>
    <m/>
    <m/>
    <x v="9"/>
    <s v="US"/>
    <x v="126"/>
    <n v="0"/>
  </r>
  <r>
    <s v="Incremental"/>
    <s v="Media"/>
    <m/>
    <m/>
    <m/>
    <m/>
    <x v="9"/>
    <s v="US"/>
    <x v="127"/>
    <n v="0"/>
  </r>
  <r>
    <s v="Incremental"/>
    <s v="Media"/>
    <m/>
    <m/>
    <m/>
    <m/>
    <x v="9"/>
    <s v="US"/>
    <x v="128"/>
    <n v="0"/>
  </r>
  <r>
    <s v="Incremental"/>
    <s v="Media"/>
    <m/>
    <m/>
    <m/>
    <m/>
    <x v="9"/>
    <s v="US"/>
    <x v="129"/>
    <n v="0"/>
  </r>
  <r>
    <s v="Incremental"/>
    <s v="Media"/>
    <m/>
    <m/>
    <m/>
    <m/>
    <x v="9"/>
    <s v="US"/>
    <x v="130"/>
    <n v="0"/>
  </r>
  <r>
    <s v="Incremental"/>
    <s v="Media"/>
    <m/>
    <m/>
    <m/>
    <m/>
    <x v="9"/>
    <s v="US"/>
    <x v="131"/>
    <n v="0"/>
  </r>
  <r>
    <s v="Incremental"/>
    <s v="Media"/>
    <m/>
    <m/>
    <m/>
    <m/>
    <x v="9"/>
    <s v="US"/>
    <x v="132"/>
    <n v="1615.1499639254109"/>
  </r>
  <r>
    <s v="Incremental"/>
    <s v="Media"/>
    <m/>
    <m/>
    <m/>
    <m/>
    <x v="9"/>
    <s v="US"/>
    <x v="133"/>
    <n v="5411.6236784899666"/>
  </r>
  <r>
    <s v="Incremental"/>
    <s v="Media"/>
    <m/>
    <m/>
    <m/>
    <m/>
    <x v="9"/>
    <s v="US"/>
    <x v="134"/>
    <n v="12093.052007026419"/>
  </r>
  <r>
    <s v="Incremental"/>
    <s v="Media"/>
    <m/>
    <m/>
    <m/>
    <m/>
    <x v="9"/>
    <s v="US"/>
    <x v="135"/>
    <n v="14040.987576595769"/>
  </r>
  <r>
    <s v="Incremental"/>
    <s v="Media"/>
    <m/>
    <m/>
    <m/>
    <m/>
    <x v="9"/>
    <s v="US"/>
    <x v="136"/>
    <n v="14213.37971534512"/>
  </r>
  <r>
    <s v="Incremental"/>
    <s v="Media"/>
    <m/>
    <m/>
    <m/>
    <m/>
    <x v="9"/>
    <s v="US"/>
    <x v="137"/>
    <n v="12409.617997259449"/>
  </r>
  <r>
    <s v="Incremental"/>
    <s v="Media"/>
    <m/>
    <m/>
    <m/>
    <m/>
    <x v="9"/>
    <s v="US"/>
    <x v="138"/>
    <n v="289.35394992297017"/>
  </r>
  <r>
    <s v="Incremental"/>
    <s v="Media"/>
    <m/>
    <m/>
    <m/>
    <m/>
    <x v="9"/>
    <s v="US"/>
    <x v="139"/>
    <n v="2074.1153662750189"/>
  </r>
  <r>
    <s v="Incremental"/>
    <s v="Media"/>
    <m/>
    <m/>
    <m/>
    <m/>
    <x v="9"/>
    <s v="US"/>
    <x v="140"/>
    <n v="4901.6649229369268"/>
  </r>
  <r>
    <s v="Incremental"/>
    <s v="Media"/>
    <m/>
    <m/>
    <m/>
    <m/>
    <x v="9"/>
    <s v="US"/>
    <x v="141"/>
    <n v="5844.8669130939406"/>
  </r>
  <r>
    <s v="Incremental"/>
    <s v="Media"/>
    <m/>
    <m/>
    <m/>
    <m/>
    <x v="9"/>
    <s v="US"/>
    <x v="142"/>
    <n v="5109.5437524577901"/>
  </r>
  <r>
    <s v="Incremental"/>
    <s v="Media"/>
    <m/>
    <m/>
    <m/>
    <m/>
    <x v="9"/>
    <s v="US"/>
    <x v="143"/>
    <n v="4286.7688731534081"/>
  </r>
  <r>
    <s v="Incremental"/>
    <s v="Media"/>
    <m/>
    <m/>
    <m/>
    <m/>
    <x v="9"/>
    <s v="US"/>
    <x v="144"/>
    <n v="3673.7194979551282"/>
  </r>
  <r>
    <s v="Incremental"/>
    <s v="Media"/>
    <m/>
    <m/>
    <m/>
    <m/>
    <x v="9"/>
    <s v="US"/>
    <x v="145"/>
    <n v="4313.882015442583"/>
  </r>
  <r>
    <s v="Incremental"/>
    <s v="Media"/>
    <m/>
    <m/>
    <m/>
    <m/>
    <x v="9"/>
    <s v="US"/>
    <x v="146"/>
    <n v="4459.8695634089472"/>
  </r>
  <r>
    <s v="Incremental"/>
    <s v="Media"/>
    <m/>
    <m/>
    <m/>
    <m/>
    <x v="9"/>
    <s v="US"/>
    <x v="147"/>
    <n v="4667.5620526321209"/>
  </r>
  <r>
    <s v="Incremental"/>
    <s v="Media"/>
    <m/>
    <m/>
    <m/>
    <m/>
    <x v="9"/>
    <s v="US"/>
    <x v="148"/>
    <n v="4256.9925948906484"/>
  </r>
  <r>
    <s v="Incremental"/>
    <s v="Media"/>
    <m/>
    <m/>
    <m/>
    <m/>
    <x v="9"/>
    <s v="US"/>
    <x v="149"/>
    <n v="4773.0597598414324"/>
  </r>
  <r>
    <s v="Incremental"/>
    <s v="Media"/>
    <m/>
    <m/>
    <m/>
    <m/>
    <x v="9"/>
    <s v="US"/>
    <x v="150"/>
    <n v="4338.5045262909234"/>
  </r>
  <r>
    <s v="Incremental"/>
    <s v="Media"/>
    <m/>
    <m/>
    <m/>
    <m/>
    <x v="9"/>
    <s v="US"/>
    <x v="151"/>
    <n v="4691.1913202947944"/>
  </r>
  <r>
    <s v="Incremental"/>
    <s v="Media"/>
    <m/>
    <m/>
    <m/>
    <m/>
    <x v="9"/>
    <s v="US"/>
    <x v="152"/>
    <n v="4455.1004416568012"/>
  </r>
  <r>
    <s v="Incremental"/>
    <s v="Media"/>
    <m/>
    <m/>
    <m/>
    <m/>
    <x v="9"/>
    <s v="US"/>
    <x v="153"/>
    <n v="4624.4314279187383"/>
  </r>
  <r>
    <s v="Incremental"/>
    <s v="Media"/>
    <m/>
    <m/>
    <m/>
    <m/>
    <x v="9"/>
    <s v="US"/>
    <x v="154"/>
    <n v="4092.1005086880182"/>
  </r>
  <r>
    <s v="Incremental"/>
    <s v="Media"/>
    <m/>
    <m/>
    <m/>
    <m/>
    <x v="9"/>
    <s v="US"/>
    <x v="155"/>
    <n v="3532.22628248208"/>
  </r>
  <r>
    <s v="Incremental"/>
    <s v="Media"/>
    <m/>
    <m/>
    <m/>
    <m/>
    <x v="9"/>
    <s v="US"/>
    <x v="156"/>
    <n v="3221.415472247847"/>
  </r>
  <r>
    <s v="Incremental"/>
    <s v="Media"/>
    <m/>
    <m/>
    <m/>
    <m/>
    <x v="9"/>
    <s v="US"/>
    <x v="157"/>
    <n v="2363.8207488285971"/>
  </r>
  <r>
    <s v="Incremental"/>
    <s v="Media"/>
    <m/>
    <m/>
    <m/>
    <m/>
    <x v="9"/>
    <s v="US"/>
    <x v="158"/>
    <n v="2305.6186323466659"/>
  </r>
  <r>
    <s v="Incremental"/>
    <s v="Media"/>
    <m/>
    <m/>
    <m/>
    <m/>
    <x v="9"/>
    <s v="US"/>
    <x v="159"/>
    <n v="2167.1838760023361"/>
  </r>
  <r>
    <s v="Incremental"/>
    <s v="Media"/>
    <m/>
    <m/>
    <m/>
    <m/>
    <x v="9"/>
    <s v="US"/>
    <x v="160"/>
    <n v="1702.418731037448"/>
  </r>
  <r>
    <s v="Incremental"/>
    <s v="Media"/>
    <m/>
    <m/>
    <m/>
    <m/>
    <x v="9"/>
    <s v="US"/>
    <x v="161"/>
    <n v="1415.755283724812"/>
  </r>
  <r>
    <s v="Incremental"/>
    <s v="Media"/>
    <m/>
    <m/>
    <m/>
    <m/>
    <x v="9"/>
    <s v="US"/>
    <x v="162"/>
    <n v="1440.4084744055549"/>
  </r>
  <r>
    <s v="Incremental"/>
    <s v="Media"/>
    <m/>
    <m/>
    <m/>
    <m/>
    <x v="9"/>
    <s v="US"/>
    <x v="163"/>
    <n v="1623.76677389684"/>
  </r>
  <r>
    <s v="Incremental"/>
    <s v="Media"/>
    <m/>
    <m/>
    <m/>
    <m/>
    <x v="9"/>
    <s v="US"/>
    <x v="164"/>
    <n v="1511.532674449245"/>
  </r>
  <r>
    <s v="Incremental"/>
    <s v="Media"/>
    <m/>
    <m/>
    <m/>
    <m/>
    <x v="9"/>
    <s v="US"/>
    <x v="165"/>
    <n v="1518.0513115646261"/>
  </r>
  <r>
    <s v="Incremental"/>
    <s v="Media"/>
    <m/>
    <m/>
    <m/>
    <m/>
    <x v="9"/>
    <s v="US"/>
    <x v="166"/>
    <n v="1733.822095409505"/>
  </r>
  <r>
    <s v="Incremental"/>
    <s v="Media"/>
    <m/>
    <m/>
    <m/>
    <m/>
    <x v="9"/>
    <s v="US"/>
    <x v="167"/>
    <n v="1999.6680556539411"/>
  </r>
  <r>
    <s v="Incremental"/>
    <s v="Media"/>
    <m/>
    <m/>
    <m/>
    <m/>
    <x v="9"/>
    <s v="US"/>
    <x v="168"/>
    <n v="2196.6988234762962"/>
  </r>
  <r>
    <s v="Incremental"/>
    <s v="Media"/>
    <m/>
    <m/>
    <m/>
    <m/>
    <x v="9"/>
    <s v="US"/>
    <x v="169"/>
    <n v="1895.593709566547"/>
  </r>
  <r>
    <s v="Incremental"/>
    <s v="Media"/>
    <m/>
    <m/>
    <m/>
    <m/>
    <x v="9"/>
    <s v="US"/>
    <x v="170"/>
    <n v="1805.422788189358"/>
  </r>
  <r>
    <s v="Incremental"/>
    <s v="Media"/>
    <m/>
    <m/>
    <m/>
    <m/>
    <x v="9"/>
    <s v="US"/>
    <x v="171"/>
    <n v="1509.1338155500889"/>
  </r>
  <r>
    <s v="Incremental"/>
    <s v="Media"/>
    <m/>
    <m/>
    <m/>
    <m/>
    <x v="9"/>
    <s v="US"/>
    <x v="172"/>
    <n v="1051.469301758533"/>
  </r>
  <r>
    <s v="Incremental"/>
    <s v="Media"/>
    <m/>
    <m/>
    <m/>
    <m/>
    <x v="9"/>
    <s v="US"/>
    <x v="173"/>
    <n v="722.30264370197006"/>
  </r>
  <r>
    <s v="Incremental"/>
    <s v="Media"/>
    <m/>
    <m/>
    <m/>
    <m/>
    <x v="9"/>
    <s v="US"/>
    <x v="174"/>
    <n v="661.15038483967567"/>
  </r>
  <r>
    <s v="Incremental"/>
    <s v="Media"/>
    <m/>
    <m/>
    <m/>
    <m/>
    <x v="9"/>
    <s v="US"/>
    <x v="175"/>
    <n v="518.41045227984216"/>
  </r>
  <r>
    <s v="Incremental"/>
    <s v="Media"/>
    <m/>
    <m/>
    <m/>
    <m/>
    <x v="9"/>
    <s v="US"/>
    <x v="176"/>
    <n v="358.57819169797762"/>
  </r>
  <r>
    <s v="Incremental"/>
    <s v="Media"/>
    <m/>
    <m/>
    <m/>
    <m/>
    <x v="9"/>
    <s v="US"/>
    <x v="177"/>
    <n v="263.28867357350879"/>
  </r>
  <r>
    <s v="Incremental"/>
    <s v="Media"/>
    <m/>
    <m/>
    <m/>
    <m/>
    <x v="9"/>
    <s v="US"/>
    <x v="178"/>
    <n v="233.33851874054869"/>
  </r>
  <r>
    <s v="Incremental"/>
    <s v="Media"/>
    <m/>
    <m/>
    <m/>
    <m/>
    <x v="9"/>
    <s v="US"/>
    <x v="179"/>
    <n v="240.34380868628861"/>
  </r>
  <r>
    <s v="Incremental"/>
    <s v="Media"/>
    <m/>
    <m/>
    <m/>
    <m/>
    <x v="9"/>
    <s v="US"/>
    <x v="180"/>
    <n v="280.85087019487088"/>
  </r>
  <r>
    <s v="Incremental"/>
    <s v="Media"/>
    <m/>
    <m/>
    <m/>
    <m/>
    <x v="9"/>
    <s v="US"/>
    <x v="181"/>
    <n v="343.44616605337831"/>
  </r>
  <r>
    <s v="Incremental"/>
    <s v="Media"/>
    <m/>
    <m/>
    <m/>
    <m/>
    <x v="9"/>
    <s v="US"/>
    <x v="182"/>
    <n v="273.35725300182321"/>
  </r>
  <r>
    <s v="Incremental"/>
    <s v="Media"/>
    <m/>
    <m/>
    <m/>
    <m/>
    <x v="9"/>
    <s v="US"/>
    <x v="183"/>
    <n v="236.5925703952976"/>
  </r>
  <r>
    <s v="Incremental"/>
    <s v="Media"/>
    <m/>
    <m/>
    <m/>
    <m/>
    <x v="9"/>
    <s v="US"/>
    <x v="184"/>
    <n v="190.11801745259419"/>
  </r>
  <r>
    <s v="Incremental"/>
    <s v="Media"/>
    <m/>
    <m/>
    <m/>
    <m/>
    <x v="9"/>
    <s v="US"/>
    <x v="185"/>
    <n v="230.10399813356719"/>
  </r>
  <r>
    <s v="Incremental"/>
    <s v="Media"/>
    <m/>
    <m/>
    <m/>
    <m/>
    <x v="9"/>
    <s v="US"/>
    <x v="186"/>
    <n v="253.3822750164905"/>
  </r>
  <r>
    <s v="Incremental"/>
    <s v="Media"/>
    <m/>
    <m/>
    <m/>
    <m/>
    <x v="9"/>
    <s v="US"/>
    <x v="187"/>
    <n v="230.10399813356719"/>
  </r>
  <r>
    <s v="Incremental"/>
    <s v="Media"/>
    <m/>
    <m/>
    <m/>
    <m/>
    <x v="9"/>
    <s v="US"/>
    <x v="188"/>
    <n v="274.13164372835263"/>
  </r>
  <r>
    <s v="Incremental"/>
    <s v="Media"/>
    <m/>
    <m/>
    <m/>
    <m/>
    <x v="9"/>
    <s v="US"/>
    <x v="189"/>
    <n v="239.61195692109851"/>
  </r>
  <r>
    <s v="Incremental"/>
    <s v="Media"/>
    <m/>
    <m/>
    <m/>
    <m/>
    <x v="9"/>
    <s v="US"/>
    <x v="190"/>
    <n v="180.4661065978955"/>
  </r>
  <r>
    <s v="Incremental"/>
    <s v="Media"/>
    <m/>
    <m/>
    <m/>
    <m/>
    <x v="9"/>
    <s v="US"/>
    <x v="191"/>
    <n v="77.893810804566115"/>
  </r>
  <r>
    <s v="Incremental"/>
    <s v="Media"/>
    <m/>
    <m/>
    <m/>
    <m/>
    <x v="9"/>
    <s v="US"/>
    <x v="192"/>
    <n v="57.564078481524497"/>
  </r>
  <r>
    <s v="Incremental"/>
    <s v="Media"/>
    <m/>
    <m/>
    <m/>
    <m/>
    <x v="9"/>
    <s v="US"/>
    <x v="193"/>
    <n v="64.490385384506524"/>
  </r>
  <r>
    <s v="Incremental"/>
    <s v="Media"/>
    <m/>
    <m/>
    <m/>
    <m/>
    <x v="9"/>
    <s v="US"/>
    <x v="194"/>
    <n v="39.936044875277751"/>
  </r>
  <r>
    <s v="Incremental"/>
    <s v="Media"/>
    <m/>
    <m/>
    <m/>
    <m/>
    <x v="9"/>
    <s v="US"/>
    <x v="195"/>
    <n v="17.056016632356211"/>
  </r>
  <r>
    <s v="Incremental"/>
    <s v="Media"/>
    <m/>
    <m/>
    <m/>
    <m/>
    <x v="9"/>
    <s v="US"/>
    <x v="196"/>
    <n v="8.7792751948833132"/>
  </r>
  <r>
    <s v="Incremental"/>
    <s v="Media"/>
    <m/>
    <m/>
    <m/>
    <m/>
    <x v="9"/>
    <s v="US"/>
    <x v="197"/>
    <n v="8.7792751948833132"/>
  </r>
  <r>
    <s v="Incremental"/>
    <s v="Media"/>
    <m/>
    <m/>
    <m/>
    <m/>
    <x v="9"/>
    <s v="US"/>
    <x v="198"/>
    <n v="19.177387154059609"/>
  </r>
  <r>
    <s v="Incremental"/>
    <s v="Media"/>
    <m/>
    <m/>
    <m/>
    <m/>
    <x v="9"/>
    <s v="US"/>
    <x v="199"/>
    <n v="61.306703190118007"/>
  </r>
  <r>
    <s v="Incremental"/>
    <s v="Media"/>
    <m/>
    <m/>
    <m/>
    <m/>
    <x v="9"/>
    <s v="US"/>
    <x v="200"/>
    <n v="129.58362146288221"/>
  </r>
  <r>
    <s v="Incremental"/>
    <s v="Media"/>
    <m/>
    <m/>
    <m/>
    <m/>
    <x v="9"/>
    <s v="US"/>
    <x v="201"/>
    <n v="112.1229469423795"/>
  </r>
  <r>
    <s v="Incremental"/>
    <s v="Media"/>
    <m/>
    <m/>
    <m/>
    <m/>
    <x v="9"/>
    <s v="US"/>
    <x v="202"/>
    <n v="41.394327370224538"/>
  </r>
  <r>
    <s v="Incremental"/>
    <s v="Media"/>
    <m/>
    <m/>
    <m/>
    <m/>
    <x v="9"/>
    <s v="US"/>
    <x v="203"/>
    <n v="5.0605158704375892"/>
  </r>
  <r>
    <s v="Incremental"/>
    <s v="Media"/>
    <m/>
    <m/>
    <m/>
    <m/>
    <x v="9"/>
    <s v="US"/>
    <x v="204"/>
    <n v="1.4077799722779081"/>
  </r>
  <r>
    <s v="Incremental"/>
    <s v="Media"/>
    <m/>
    <m/>
    <m/>
    <m/>
    <x v="9"/>
    <s v="US"/>
    <x v="205"/>
    <n v="0"/>
  </r>
  <r>
    <s v="Incremental"/>
    <s v="Media"/>
    <m/>
    <m/>
    <m/>
    <m/>
    <x v="9"/>
    <s v="US"/>
    <x v="206"/>
    <n v="0"/>
  </r>
  <r>
    <s v="Incremental"/>
    <s v="Media"/>
    <m/>
    <m/>
    <m/>
    <m/>
    <x v="9"/>
    <s v="US"/>
    <x v="207"/>
    <n v="0"/>
  </r>
  <r>
    <s v="Incremental"/>
    <s v="Media"/>
    <m/>
    <m/>
    <m/>
    <m/>
    <x v="9"/>
    <s v="US"/>
    <x v="208"/>
    <n v="0"/>
  </r>
  <r>
    <s v="Incremental"/>
    <s v="Media"/>
    <m/>
    <m/>
    <m/>
    <m/>
    <x v="9"/>
    <s v="US"/>
    <x v="209"/>
    <n v="0"/>
  </r>
  <r>
    <s v="Incremental"/>
    <s v="Media"/>
    <m/>
    <m/>
    <m/>
    <m/>
    <x v="9"/>
    <s v="US"/>
    <x v="210"/>
    <n v="0"/>
  </r>
  <r>
    <s v="Incremental"/>
    <s v="Media"/>
    <m/>
    <m/>
    <m/>
    <m/>
    <x v="9"/>
    <s v="US"/>
    <x v="211"/>
    <n v="0"/>
  </r>
  <r>
    <s v="Incremental"/>
    <s v="Media"/>
    <m/>
    <m/>
    <m/>
    <m/>
    <x v="9"/>
    <s v="US"/>
    <x v="212"/>
    <n v="0"/>
  </r>
  <r>
    <s v="Incremental"/>
    <s v="Media"/>
    <m/>
    <m/>
    <m/>
    <m/>
    <x v="9"/>
    <s v="US"/>
    <x v="213"/>
    <n v="0"/>
  </r>
  <r>
    <s v="Incremental"/>
    <s v="Media"/>
    <m/>
    <m/>
    <m/>
    <m/>
    <x v="9"/>
    <s v="US"/>
    <x v="214"/>
    <n v="0"/>
  </r>
  <r>
    <s v="Incremental"/>
    <s v="Media"/>
    <m/>
    <m/>
    <m/>
    <m/>
    <x v="9"/>
    <s v="US"/>
    <x v="215"/>
    <n v="0"/>
  </r>
  <r>
    <s v="Incremental"/>
    <s v="Media"/>
    <m/>
    <m/>
    <m/>
    <m/>
    <x v="9"/>
    <s v="US"/>
    <x v="216"/>
    <n v="0"/>
  </r>
  <r>
    <s v="Incremental"/>
    <s v="Media"/>
    <m/>
    <m/>
    <m/>
    <m/>
    <x v="9"/>
    <s v="US"/>
    <x v="217"/>
    <n v="0"/>
  </r>
  <r>
    <s v="Incremental"/>
    <s v="Media"/>
    <m/>
    <m/>
    <m/>
    <m/>
    <x v="9"/>
    <s v="US"/>
    <x v="218"/>
    <n v="0"/>
  </r>
  <r>
    <s v="Incremental"/>
    <s v="Media"/>
    <m/>
    <m/>
    <m/>
    <m/>
    <x v="9"/>
    <s v="US"/>
    <x v="219"/>
    <n v="0"/>
  </r>
  <r>
    <s v="Incremental"/>
    <s v="Media"/>
    <m/>
    <m/>
    <m/>
    <m/>
    <x v="9"/>
    <s v="US"/>
    <x v="220"/>
    <n v="0"/>
  </r>
  <r>
    <s v="Incremental"/>
    <s v="Media"/>
    <m/>
    <m/>
    <m/>
    <m/>
    <x v="9"/>
    <s v="US"/>
    <x v="221"/>
    <n v="0"/>
  </r>
  <r>
    <s v="Incremental"/>
    <s v="Media"/>
    <m/>
    <m/>
    <m/>
    <m/>
    <x v="9"/>
    <s v="US"/>
    <x v="222"/>
    <n v="0"/>
  </r>
  <r>
    <s v="Incremental"/>
    <s v="Media"/>
    <m/>
    <m/>
    <m/>
    <m/>
    <x v="9"/>
    <s v="US"/>
    <x v="223"/>
    <n v="0"/>
  </r>
  <r>
    <s v="Incremental"/>
    <s v="Media"/>
    <m/>
    <m/>
    <m/>
    <m/>
    <x v="9"/>
    <s v="US"/>
    <x v="224"/>
    <n v="0"/>
  </r>
  <r>
    <s v="Incremental"/>
    <s v="Media"/>
    <m/>
    <m/>
    <m/>
    <m/>
    <x v="9"/>
    <s v="US"/>
    <x v="225"/>
    <n v="0"/>
  </r>
  <r>
    <s v="Incremental"/>
    <s v="Media"/>
    <m/>
    <m/>
    <m/>
    <m/>
    <x v="9"/>
    <s v="US"/>
    <x v="226"/>
    <n v="0"/>
  </r>
  <r>
    <s v="Incremental"/>
    <s v="Media"/>
    <m/>
    <m/>
    <m/>
    <m/>
    <x v="9"/>
    <s v="US"/>
    <x v="227"/>
    <n v="0"/>
  </r>
  <r>
    <s v="Incremental"/>
    <s v="Media"/>
    <m/>
    <m/>
    <m/>
    <m/>
    <x v="9"/>
    <s v="US"/>
    <x v="228"/>
    <n v="0"/>
  </r>
  <r>
    <s v="Incremental"/>
    <s v="Media"/>
    <m/>
    <m/>
    <m/>
    <m/>
    <x v="9"/>
    <s v="US"/>
    <x v="229"/>
    <n v="0"/>
  </r>
  <r>
    <s v="Incremental"/>
    <s v="Media"/>
    <m/>
    <m/>
    <m/>
    <m/>
    <x v="9"/>
    <s v="US"/>
    <x v="230"/>
    <n v="0"/>
  </r>
  <r>
    <s v="Incremental"/>
    <s v="Media"/>
    <m/>
    <m/>
    <m/>
    <m/>
    <x v="9"/>
    <s v="US"/>
    <x v="231"/>
    <n v="0"/>
  </r>
  <r>
    <s v="Incremental"/>
    <s v="Media"/>
    <m/>
    <m/>
    <m/>
    <m/>
    <x v="9"/>
    <s v="US"/>
    <x v="232"/>
    <n v="0"/>
  </r>
  <r>
    <s v="Incremental"/>
    <s v="Media"/>
    <m/>
    <m/>
    <m/>
    <m/>
    <x v="9"/>
    <s v="US"/>
    <x v="233"/>
    <n v="0"/>
  </r>
  <r>
    <s v="Incremental"/>
    <s v="Media"/>
    <m/>
    <m/>
    <m/>
    <m/>
    <x v="9"/>
    <s v="US"/>
    <x v="234"/>
    <n v="0"/>
  </r>
  <r>
    <s v="Incremental"/>
    <s v="Media"/>
    <m/>
    <m/>
    <m/>
    <m/>
    <x v="9"/>
    <s v="US"/>
    <x v="235"/>
    <n v="0"/>
  </r>
  <r>
    <s v="Incremental"/>
    <s v="Media"/>
    <m/>
    <m/>
    <m/>
    <m/>
    <x v="9"/>
    <s v="US"/>
    <x v="236"/>
    <n v="0"/>
  </r>
  <r>
    <s v="Incremental"/>
    <s v="Media"/>
    <m/>
    <m/>
    <m/>
    <m/>
    <x v="9"/>
    <s v="US"/>
    <x v="237"/>
    <n v="0"/>
  </r>
  <r>
    <s v="Incremental"/>
    <s v="Media"/>
    <m/>
    <m/>
    <m/>
    <m/>
    <x v="9"/>
    <s v="US"/>
    <x v="238"/>
    <n v="0"/>
  </r>
  <r>
    <s v="Incremental"/>
    <s v="Media"/>
    <m/>
    <m/>
    <m/>
    <m/>
    <x v="9"/>
    <s v="US"/>
    <x v="239"/>
    <n v="0"/>
  </r>
  <r>
    <s v="Incremental"/>
    <s v="Media"/>
    <m/>
    <m/>
    <m/>
    <m/>
    <x v="9"/>
    <s v="US"/>
    <x v="240"/>
    <n v="0"/>
  </r>
  <r>
    <s v="Incremental"/>
    <s v="Media"/>
    <m/>
    <m/>
    <m/>
    <m/>
    <x v="9"/>
    <s v="US"/>
    <x v="241"/>
    <n v="0"/>
  </r>
  <r>
    <s v="Incremental"/>
    <s v="Media"/>
    <m/>
    <m/>
    <m/>
    <m/>
    <x v="9"/>
    <s v="US"/>
    <x v="242"/>
    <n v="0"/>
  </r>
  <r>
    <s v="Incremental"/>
    <s v="Media"/>
    <m/>
    <m/>
    <m/>
    <m/>
    <x v="9"/>
    <s v="US"/>
    <x v="243"/>
    <n v="0"/>
  </r>
  <r>
    <s v="Incremental"/>
    <s v="Media"/>
    <m/>
    <m/>
    <m/>
    <m/>
    <x v="9"/>
    <s v="US"/>
    <x v="244"/>
    <n v="0"/>
  </r>
  <r>
    <s v="Incremental"/>
    <s v="Media"/>
    <m/>
    <m/>
    <m/>
    <m/>
    <x v="9"/>
    <s v="US"/>
    <x v="245"/>
    <n v="0"/>
  </r>
  <r>
    <s v="Incremental"/>
    <s v="Media"/>
    <m/>
    <m/>
    <m/>
    <m/>
    <x v="9"/>
    <s v="US"/>
    <x v="246"/>
    <n v="0"/>
  </r>
  <r>
    <s v="Incremental"/>
    <s v="Media"/>
    <m/>
    <m/>
    <m/>
    <m/>
    <x v="9"/>
    <s v="US"/>
    <x v="247"/>
    <n v="0"/>
  </r>
  <r>
    <s v="Incremental"/>
    <s v="Media"/>
    <m/>
    <m/>
    <m/>
    <m/>
    <x v="9"/>
    <s v="US"/>
    <x v="248"/>
    <n v="0"/>
  </r>
  <r>
    <s v="Incremental"/>
    <s v="Media"/>
    <m/>
    <m/>
    <m/>
    <m/>
    <x v="9"/>
    <s v="US"/>
    <x v="249"/>
    <n v="0"/>
  </r>
  <r>
    <s v="Incremental"/>
    <s v="Media"/>
    <m/>
    <m/>
    <m/>
    <m/>
    <x v="9"/>
    <s v="US"/>
    <x v="250"/>
    <n v="0"/>
  </r>
  <r>
    <s v="Incremental"/>
    <s v="Media"/>
    <m/>
    <m/>
    <m/>
    <m/>
    <x v="9"/>
    <s v="US"/>
    <x v="251"/>
    <n v="0"/>
  </r>
  <r>
    <s v="Incremental"/>
    <s v="Media"/>
    <m/>
    <m/>
    <m/>
    <m/>
    <x v="9"/>
    <s v="US"/>
    <x v="252"/>
    <n v="0"/>
  </r>
  <r>
    <s v="Incremental"/>
    <s v="Media"/>
    <m/>
    <m/>
    <m/>
    <m/>
    <x v="9"/>
    <s v="US"/>
    <x v="253"/>
    <n v="0"/>
  </r>
  <r>
    <s v="Incremental"/>
    <s v="Media"/>
    <m/>
    <m/>
    <m/>
    <m/>
    <x v="9"/>
    <s v="US"/>
    <x v="254"/>
    <n v="0"/>
  </r>
  <r>
    <s v="Incremental"/>
    <s v="Media"/>
    <m/>
    <m/>
    <m/>
    <m/>
    <x v="9"/>
    <s v="US"/>
    <x v="255"/>
    <n v="0"/>
  </r>
  <r>
    <s v="Incremental"/>
    <s v="Media"/>
    <m/>
    <m/>
    <m/>
    <m/>
    <x v="9"/>
    <s v="US"/>
    <x v="256"/>
    <n v="0"/>
  </r>
  <r>
    <s v="Incremental"/>
    <s v="Media"/>
    <m/>
    <m/>
    <m/>
    <m/>
    <x v="9"/>
    <s v="US"/>
    <x v="257"/>
    <n v="0"/>
  </r>
  <r>
    <s v="Incremental"/>
    <s v="Media"/>
    <m/>
    <m/>
    <m/>
    <m/>
    <x v="9"/>
    <s v="US"/>
    <x v="258"/>
    <n v="0"/>
  </r>
  <r>
    <s v="Incremental"/>
    <s v="Media"/>
    <m/>
    <m/>
    <m/>
    <m/>
    <x v="9"/>
    <s v="US"/>
    <x v="259"/>
    <n v="0"/>
  </r>
  <r>
    <s v="Incremental"/>
    <s v="Media"/>
    <m/>
    <m/>
    <m/>
    <m/>
    <x v="9"/>
    <s v="US"/>
    <x v="260"/>
    <n v="0"/>
  </r>
  <r>
    <s v="Incremental"/>
    <s v="Media"/>
    <m/>
    <m/>
    <m/>
    <m/>
    <x v="9"/>
    <s v="US"/>
    <x v="261"/>
    <n v="0"/>
  </r>
  <r>
    <s v="Incremental"/>
    <s v="Media"/>
    <m/>
    <m/>
    <m/>
    <m/>
    <x v="9"/>
    <s v="US"/>
    <x v="262"/>
    <n v="0"/>
  </r>
  <r>
    <s v="Incremental"/>
    <s v="Media"/>
    <m/>
    <m/>
    <m/>
    <m/>
    <x v="9"/>
    <s v="US"/>
    <x v="263"/>
    <n v="0"/>
  </r>
  <r>
    <s v="Incremental"/>
    <s v="Media"/>
    <m/>
    <m/>
    <m/>
    <m/>
    <x v="9"/>
    <s v="US"/>
    <x v="264"/>
    <n v="0"/>
  </r>
  <r>
    <s v="Incremental"/>
    <s v="Media"/>
    <m/>
    <m/>
    <m/>
    <m/>
    <x v="9"/>
    <s v="US"/>
    <x v="265"/>
    <n v="0"/>
  </r>
  <r>
    <s v="Incremental"/>
    <s v="Media"/>
    <m/>
    <m/>
    <m/>
    <m/>
    <x v="9"/>
    <s v="US"/>
    <x v="266"/>
    <n v="0"/>
  </r>
  <r>
    <s v="Incremental"/>
    <s v="Media"/>
    <m/>
    <m/>
    <m/>
    <m/>
    <x v="9"/>
    <s v="US"/>
    <x v="267"/>
    <n v="0"/>
  </r>
  <r>
    <s v="Incremental"/>
    <s v="Media"/>
    <m/>
    <m/>
    <m/>
    <m/>
    <x v="9"/>
    <s v="US"/>
    <x v="268"/>
    <n v="0"/>
  </r>
  <r>
    <s v="Incremental"/>
    <s v="Media"/>
    <m/>
    <m/>
    <m/>
    <m/>
    <x v="9"/>
    <s v="US"/>
    <x v="269"/>
    <n v="0"/>
  </r>
  <r>
    <s v="Incremental"/>
    <s v="Media"/>
    <m/>
    <m/>
    <m/>
    <m/>
    <x v="9"/>
    <s v="US"/>
    <x v="270"/>
    <n v="0"/>
  </r>
  <r>
    <s v="Incremental"/>
    <s v="Media"/>
    <m/>
    <m/>
    <m/>
    <m/>
    <x v="9"/>
    <s v="US"/>
    <x v="271"/>
    <n v="0"/>
  </r>
  <r>
    <s v="Incremental"/>
    <s v="Media"/>
    <m/>
    <m/>
    <m/>
    <m/>
    <x v="9"/>
    <s v="US"/>
    <x v="272"/>
    <n v="0"/>
  </r>
  <r>
    <s v="Incremental"/>
    <s v="Media"/>
    <m/>
    <m/>
    <m/>
    <m/>
    <x v="9"/>
    <s v="US"/>
    <x v="273"/>
    <n v="0"/>
  </r>
  <r>
    <s v="Incremental"/>
    <s v="Media"/>
    <m/>
    <m/>
    <m/>
    <m/>
    <x v="10"/>
    <s v="US"/>
    <x v="0"/>
    <n v="0"/>
  </r>
  <r>
    <s v="Incremental"/>
    <s v="Media"/>
    <m/>
    <m/>
    <m/>
    <m/>
    <x v="10"/>
    <s v="US"/>
    <x v="1"/>
    <n v="0"/>
  </r>
  <r>
    <s v="Incremental"/>
    <s v="Media"/>
    <m/>
    <m/>
    <m/>
    <m/>
    <x v="10"/>
    <s v="US"/>
    <x v="2"/>
    <n v="0"/>
  </r>
  <r>
    <s v="Incremental"/>
    <s v="Media"/>
    <m/>
    <m/>
    <m/>
    <m/>
    <x v="10"/>
    <s v="US"/>
    <x v="3"/>
    <n v="0"/>
  </r>
  <r>
    <s v="Incremental"/>
    <s v="Media"/>
    <m/>
    <m/>
    <m/>
    <m/>
    <x v="10"/>
    <s v="US"/>
    <x v="4"/>
    <n v="0"/>
  </r>
  <r>
    <s v="Incremental"/>
    <s v="Media"/>
    <m/>
    <m/>
    <m/>
    <m/>
    <x v="10"/>
    <s v="US"/>
    <x v="5"/>
    <n v="0"/>
  </r>
  <r>
    <s v="Incremental"/>
    <s v="Media"/>
    <m/>
    <m/>
    <m/>
    <m/>
    <x v="10"/>
    <s v="US"/>
    <x v="6"/>
    <n v="0"/>
  </r>
  <r>
    <s v="Incremental"/>
    <s v="Media"/>
    <m/>
    <m/>
    <m/>
    <m/>
    <x v="10"/>
    <s v="US"/>
    <x v="7"/>
    <n v="0"/>
  </r>
  <r>
    <s v="Incremental"/>
    <s v="Media"/>
    <m/>
    <m/>
    <m/>
    <m/>
    <x v="10"/>
    <s v="US"/>
    <x v="8"/>
    <n v="0"/>
  </r>
  <r>
    <s v="Incremental"/>
    <s v="Media"/>
    <m/>
    <m/>
    <m/>
    <m/>
    <x v="10"/>
    <s v="US"/>
    <x v="9"/>
    <n v="0"/>
  </r>
  <r>
    <s v="Incremental"/>
    <s v="Media"/>
    <m/>
    <m/>
    <m/>
    <m/>
    <x v="10"/>
    <s v="US"/>
    <x v="10"/>
    <n v="0"/>
  </r>
  <r>
    <s v="Incremental"/>
    <s v="Media"/>
    <m/>
    <m/>
    <m/>
    <m/>
    <x v="10"/>
    <s v="US"/>
    <x v="11"/>
    <n v="0"/>
  </r>
  <r>
    <s v="Incremental"/>
    <s v="Media"/>
    <m/>
    <m/>
    <m/>
    <m/>
    <x v="10"/>
    <s v="US"/>
    <x v="12"/>
    <n v="0"/>
  </r>
  <r>
    <s v="Incremental"/>
    <s v="Media"/>
    <m/>
    <m/>
    <m/>
    <m/>
    <x v="10"/>
    <s v="US"/>
    <x v="13"/>
    <n v="0"/>
  </r>
  <r>
    <s v="Incremental"/>
    <s v="Media"/>
    <m/>
    <m/>
    <m/>
    <m/>
    <x v="10"/>
    <s v="US"/>
    <x v="14"/>
    <n v="0"/>
  </r>
  <r>
    <s v="Incremental"/>
    <s v="Media"/>
    <m/>
    <m/>
    <m/>
    <m/>
    <x v="10"/>
    <s v="US"/>
    <x v="15"/>
    <n v="0"/>
  </r>
  <r>
    <s v="Incremental"/>
    <s v="Media"/>
    <m/>
    <m/>
    <m/>
    <m/>
    <x v="10"/>
    <s v="US"/>
    <x v="16"/>
    <n v="0"/>
  </r>
  <r>
    <s v="Incremental"/>
    <s v="Media"/>
    <m/>
    <m/>
    <m/>
    <m/>
    <x v="10"/>
    <s v="US"/>
    <x v="17"/>
    <n v="0"/>
  </r>
  <r>
    <s v="Incremental"/>
    <s v="Media"/>
    <m/>
    <m/>
    <m/>
    <m/>
    <x v="10"/>
    <s v="US"/>
    <x v="18"/>
    <n v="0"/>
  </r>
  <r>
    <s v="Incremental"/>
    <s v="Media"/>
    <m/>
    <m/>
    <m/>
    <m/>
    <x v="10"/>
    <s v="US"/>
    <x v="19"/>
    <n v="0"/>
  </r>
  <r>
    <s v="Incremental"/>
    <s v="Media"/>
    <m/>
    <m/>
    <m/>
    <m/>
    <x v="10"/>
    <s v="US"/>
    <x v="20"/>
    <n v="0"/>
  </r>
  <r>
    <s v="Incremental"/>
    <s v="Media"/>
    <m/>
    <m/>
    <m/>
    <m/>
    <x v="10"/>
    <s v="US"/>
    <x v="21"/>
    <n v="0"/>
  </r>
  <r>
    <s v="Incremental"/>
    <s v="Media"/>
    <m/>
    <m/>
    <m/>
    <m/>
    <x v="10"/>
    <s v="US"/>
    <x v="22"/>
    <n v="0"/>
  </r>
  <r>
    <s v="Incremental"/>
    <s v="Media"/>
    <m/>
    <m/>
    <m/>
    <m/>
    <x v="10"/>
    <s v="US"/>
    <x v="23"/>
    <n v="0"/>
  </r>
  <r>
    <s v="Incremental"/>
    <s v="Media"/>
    <m/>
    <m/>
    <m/>
    <m/>
    <x v="10"/>
    <s v="US"/>
    <x v="24"/>
    <n v="0"/>
  </r>
  <r>
    <s v="Incremental"/>
    <s v="Media"/>
    <m/>
    <m/>
    <m/>
    <m/>
    <x v="10"/>
    <s v="US"/>
    <x v="25"/>
    <n v="0"/>
  </r>
  <r>
    <s v="Incremental"/>
    <s v="Media"/>
    <m/>
    <m/>
    <m/>
    <m/>
    <x v="10"/>
    <s v="US"/>
    <x v="26"/>
    <n v="0"/>
  </r>
  <r>
    <s v="Incremental"/>
    <s v="Media"/>
    <m/>
    <m/>
    <m/>
    <m/>
    <x v="10"/>
    <s v="US"/>
    <x v="27"/>
    <n v="0"/>
  </r>
  <r>
    <s v="Incremental"/>
    <s v="Media"/>
    <m/>
    <m/>
    <m/>
    <m/>
    <x v="10"/>
    <s v="US"/>
    <x v="28"/>
    <n v="0"/>
  </r>
  <r>
    <s v="Incremental"/>
    <s v="Media"/>
    <m/>
    <m/>
    <m/>
    <m/>
    <x v="10"/>
    <s v="US"/>
    <x v="29"/>
    <n v="0"/>
  </r>
  <r>
    <s v="Incremental"/>
    <s v="Media"/>
    <m/>
    <m/>
    <m/>
    <m/>
    <x v="10"/>
    <s v="US"/>
    <x v="30"/>
    <n v="0"/>
  </r>
  <r>
    <s v="Incremental"/>
    <s v="Media"/>
    <m/>
    <m/>
    <m/>
    <m/>
    <x v="10"/>
    <s v="US"/>
    <x v="31"/>
    <n v="0"/>
  </r>
  <r>
    <s v="Incremental"/>
    <s v="Media"/>
    <m/>
    <m/>
    <m/>
    <m/>
    <x v="10"/>
    <s v="US"/>
    <x v="32"/>
    <n v="0"/>
  </r>
  <r>
    <s v="Incremental"/>
    <s v="Media"/>
    <m/>
    <m/>
    <m/>
    <m/>
    <x v="10"/>
    <s v="US"/>
    <x v="33"/>
    <n v="0"/>
  </r>
  <r>
    <s v="Incremental"/>
    <s v="Media"/>
    <m/>
    <m/>
    <m/>
    <m/>
    <x v="10"/>
    <s v="US"/>
    <x v="34"/>
    <n v="0"/>
  </r>
  <r>
    <s v="Incremental"/>
    <s v="Media"/>
    <m/>
    <m/>
    <m/>
    <m/>
    <x v="10"/>
    <s v="US"/>
    <x v="35"/>
    <n v="0"/>
  </r>
  <r>
    <s v="Incremental"/>
    <s v="Media"/>
    <m/>
    <m/>
    <m/>
    <m/>
    <x v="10"/>
    <s v="US"/>
    <x v="36"/>
    <n v="0"/>
  </r>
  <r>
    <s v="Incremental"/>
    <s v="Media"/>
    <m/>
    <m/>
    <m/>
    <m/>
    <x v="10"/>
    <s v="US"/>
    <x v="37"/>
    <n v="0"/>
  </r>
  <r>
    <s v="Incremental"/>
    <s v="Media"/>
    <m/>
    <m/>
    <m/>
    <m/>
    <x v="10"/>
    <s v="US"/>
    <x v="38"/>
    <n v="0"/>
  </r>
  <r>
    <s v="Incremental"/>
    <s v="Media"/>
    <m/>
    <m/>
    <m/>
    <m/>
    <x v="10"/>
    <s v="US"/>
    <x v="39"/>
    <n v="0"/>
  </r>
  <r>
    <s v="Incremental"/>
    <s v="Media"/>
    <m/>
    <m/>
    <m/>
    <m/>
    <x v="10"/>
    <s v="US"/>
    <x v="40"/>
    <n v="0"/>
  </r>
  <r>
    <s v="Incremental"/>
    <s v="Media"/>
    <m/>
    <m/>
    <m/>
    <m/>
    <x v="10"/>
    <s v="US"/>
    <x v="41"/>
    <n v="0"/>
  </r>
  <r>
    <s v="Incremental"/>
    <s v="Media"/>
    <m/>
    <m/>
    <m/>
    <m/>
    <x v="10"/>
    <s v="US"/>
    <x v="42"/>
    <n v="0"/>
  </r>
  <r>
    <s v="Incremental"/>
    <s v="Media"/>
    <m/>
    <m/>
    <m/>
    <m/>
    <x v="10"/>
    <s v="US"/>
    <x v="43"/>
    <n v="0"/>
  </r>
  <r>
    <s v="Incremental"/>
    <s v="Media"/>
    <m/>
    <m/>
    <m/>
    <m/>
    <x v="10"/>
    <s v="US"/>
    <x v="44"/>
    <n v="0"/>
  </r>
  <r>
    <s v="Incremental"/>
    <s v="Media"/>
    <m/>
    <m/>
    <m/>
    <m/>
    <x v="10"/>
    <s v="US"/>
    <x v="45"/>
    <n v="0"/>
  </r>
  <r>
    <s v="Incremental"/>
    <s v="Media"/>
    <m/>
    <m/>
    <m/>
    <m/>
    <x v="10"/>
    <s v="US"/>
    <x v="46"/>
    <n v="0"/>
  </r>
  <r>
    <s v="Incremental"/>
    <s v="Media"/>
    <m/>
    <m/>
    <m/>
    <m/>
    <x v="10"/>
    <s v="US"/>
    <x v="47"/>
    <n v="0"/>
  </r>
  <r>
    <s v="Incremental"/>
    <s v="Media"/>
    <m/>
    <m/>
    <m/>
    <m/>
    <x v="10"/>
    <s v="US"/>
    <x v="48"/>
    <n v="0"/>
  </r>
  <r>
    <s v="Incremental"/>
    <s v="Media"/>
    <m/>
    <m/>
    <m/>
    <m/>
    <x v="10"/>
    <s v="US"/>
    <x v="49"/>
    <n v="0"/>
  </r>
  <r>
    <s v="Incremental"/>
    <s v="Media"/>
    <m/>
    <m/>
    <m/>
    <m/>
    <x v="10"/>
    <s v="US"/>
    <x v="50"/>
    <n v="0"/>
  </r>
  <r>
    <s v="Incremental"/>
    <s v="Media"/>
    <m/>
    <m/>
    <m/>
    <m/>
    <x v="10"/>
    <s v="US"/>
    <x v="51"/>
    <n v="0"/>
  </r>
  <r>
    <s v="Incremental"/>
    <s v="Media"/>
    <m/>
    <m/>
    <m/>
    <m/>
    <x v="10"/>
    <s v="US"/>
    <x v="52"/>
    <n v="0"/>
  </r>
  <r>
    <s v="Incremental"/>
    <s v="Media"/>
    <m/>
    <m/>
    <m/>
    <m/>
    <x v="10"/>
    <s v="US"/>
    <x v="53"/>
    <n v="0"/>
  </r>
  <r>
    <s v="Incremental"/>
    <s v="Media"/>
    <m/>
    <m/>
    <m/>
    <m/>
    <x v="10"/>
    <s v="US"/>
    <x v="54"/>
    <n v="0"/>
  </r>
  <r>
    <s v="Incremental"/>
    <s v="Media"/>
    <m/>
    <m/>
    <m/>
    <m/>
    <x v="10"/>
    <s v="US"/>
    <x v="55"/>
    <n v="0"/>
  </r>
  <r>
    <s v="Incremental"/>
    <s v="Media"/>
    <m/>
    <m/>
    <m/>
    <m/>
    <x v="10"/>
    <s v="US"/>
    <x v="56"/>
    <n v="0"/>
  </r>
  <r>
    <s v="Incremental"/>
    <s v="Media"/>
    <m/>
    <m/>
    <m/>
    <m/>
    <x v="10"/>
    <s v="US"/>
    <x v="57"/>
    <n v="0"/>
  </r>
  <r>
    <s v="Incremental"/>
    <s v="Media"/>
    <m/>
    <m/>
    <m/>
    <m/>
    <x v="10"/>
    <s v="US"/>
    <x v="58"/>
    <n v="0"/>
  </r>
  <r>
    <s v="Incremental"/>
    <s v="Media"/>
    <m/>
    <m/>
    <m/>
    <m/>
    <x v="10"/>
    <s v="US"/>
    <x v="59"/>
    <n v="0"/>
  </r>
  <r>
    <s v="Incremental"/>
    <s v="Media"/>
    <m/>
    <m/>
    <m/>
    <m/>
    <x v="10"/>
    <s v="US"/>
    <x v="60"/>
    <n v="0"/>
  </r>
  <r>
    <s v="Incremental"/>
    <s v="Media"/>
    <m/>
    <m/>
    <m/>
    <m/>
    <x v="10"/>
    <s v="US"/>
    <x v="61"/>
    <n v="0"/>
  </r>
  <r>
    <s v="Incremental"/>
    <s v="Media"/>
    <m/>
    <m/>
    <m/>
    <m/>
    <x v="10"/>
    <s v="US"/>
    <x v="62"/>
    <n v="0"/>
  </r>
  <r>
    <s v="Incremental"/>
    <s v="Media"/>
    <m/>
    <m/>
    <m/>
    <m/>
    <x v="10"/>
    <s v="US"/>
    <x v="63"/>
    <n v="0"/>
  </r>
  <r>
    <s v="Incremental"/>
    <s v="Media"/>
    <m/>
    <m/>
    <m/>
    <m/>
    <x v="10"/>
    <s v="US"/>
    <x v="64"/>
    <n v="0"/>
  </r>
  <r>
    <s v="Incremental"/>
    <s v="Media"/>
    <m/>
    <m/>
    <m/>
    <m/>
    <x v="10"/>
    <s v="US"/>
    <x v="65"/>
    <n v="0"/>
  </r>
  <r>
    <s v="Incremental"/>
    <s v="Media"/>
    <m/>
    <m/>
    <m/>
    <m/>
    <x v="10"/>
    <s v="US"/>
    <x v="66"/>
    <n v="0"/>
  </r>
  <r>
    <s v="Incremental"/>
    <s v="Media"/>
    <m/>
    <m/>
    <m/>
    <m/>
    <x v="10"/>
    <s v="US"/>
    <x v="67"/>
    <n v="0"/>
  </r>
  <r>
    <s v="Incremental"/>
    <s v="Media"/>
    <m/>
    <m/>
    <m/>
    <m/>
    <x v="10"/>
    <s v="US"/>
    <x v="68"/>
    <n v="0"/>
  </r>
  <r>
    <s v="Incremental"/>
    <s v="Media"/>
    <m/>
    <m/>
    <m/>
    <m/>
    <x v="10"/>
    <s v="US"/>
    <x v="69"/>
    <n v="0"/>
  </r>
  <r>
    <s v="Incremental"/>
    <s v="Media"/>
    <m/>
    <m/>
    <m/>
    <m/>
    <x v="10"/>
    <s v="US"/>
    <x v="70"/>
    <n v="0"/>
  </r>
  <r>
    <s v="Incremental"/>
    <s v="Media"/>
    <m/>
    <m/>
    <m/>
    <m/>
    <x v="10"/>
    <s v="US"/>
    <x v="71"/>
    <n v="0"/>
  </r>
  <r>
    <s v="Incremental"/>
    <s v="Media"/>
    <m/>
    <m/>
    <m/>
    <m/>
    <x v="10"/>
    <s v="US"/>
    <x v="72"/>
    <n v="0"/>
  </r>
  <r>
    <s v="Incremental"/>
    <s v="Media"/>
    <m/>
    <m/>
    <m/>
    <m/>
    <x v="10"/>
    <s v="US"/>
    <x v="73"/>
    <n v="0"/>
  </r>
  <r>
    <s v="Incremental"/>
    <s v="Media"/>
    <m/>
    <m/>
    <m/>
    <m/>
    <x v="10"/>
    <s v="US"/>
    <x v="74"/>
    <n v="0"/>
  </r>
  <r>
    <s v="Incremental"/>
    <s v="Media"/>
    <m/>
    <m/>
    <m/>
    <m/>
    <x v="10"/>
    <s v="US"/>
    <x v="75"/>
    <n v="0"/>
  </r>
  <r>
    <s v="Incremental"/>
    <s v="Media"/>
    <m/>
    <m/>
    <m/>
    <m/>
    <x v="10"/>
    <s v="US"/>
    <x v="76"/>
    <n v="0"/>
  </r>
  <r>
    <s v="Incremental"/>
    <s v="Media"/>
    <m/>
    <m/>
    <m/>
    <m/>
    <x v="10"/>
    <s v="US"/>
    <x v="77"/>
    <n v="0"/>
  </r>
  <r>
    <s v="Incremental"/>
    <s v="Media"/>
    <m/>
    <m/>
    <m/>
    <m/>
    <x v="10"/>
    <s v="US"/>
    <x v="78"/>
    <n v="0"/>
  </r>
  <r>
    <s v="Incremental"/>
    <s v="Media"/>
    <m/>
    <m/>
    <m/>
    <m/>
    <x v="10"/>
    <s v="US"/>
    <x v="79"/>
    <n v="0"/>
  </r>
  <r>
    <s v="Incremental"/>
    <s v="Media"/>
    <m/>
    <m/>
    <m/>
    <m/>
    <x v="10"/>
    <s v="US"/>
    <x v="80"/>
    <n v="0"/>
  </r>
  <r>
    <s v="Incremental"/>
    <s v="Media"/>
    <m/>
    <m/>
    <m/>
    <m/>
    <x v="10"/>
    <s v="US"/>
    <x v="81"/>
    <n v="0"/>
  </r>
  <r>
    <s v="Incremental"/>
    <s v="Media"/>
    <m/>
    <m/>
    <m/>
    <m/>
    <x v="10"/>
    <s v="US"/>
    <x v="82"/>
    <n v="0"/>
  </r>
  <r>
    <s v="Incremental"/>
    <s v="Media"/>
    <m/>
    <m/>
    <m/>
    <m/>
    <x v="10"/>
    <s v="US"/>
    <x v="83"/>
    <n v="0"/>
  </r>
  <r>
    <s v="Incremental"/>
    <s v="Media"/>
    <m/>
    <m/>
    <m/>
    <m/>
    <x v="10"/>
    <s v="US"/>
    <x v="84"/>
    <n v="0"/>
  </r>
  <r>
    <s v="Incremental"/>
    <s v="Media"/>
    <m/>
    <m/>
    <m/>
    <m/>
    <x v="10"/>
    <s v="US"/>
    <x v="85"/>
    <n v="0"/>
  </r>
  <r>
    <s v="Incremental"/>
    <s v="Media"/>
    <m/>
    <m/>
    <m/>
    <m/>
    <x v="10"/>
    <s v="US"/>
    <x v="86"/>
    <n v="0"/>
  </r>
  <r>
    <s v="Incremental"/>
    <s v="Media"/>
    <m/>
    <m/>
    <m/>
    <m/>
    <x v="10"/>
    <s v="US"/>
    <x v="87"/>
    <n v="0"/>
  </r>
  <r>
    <s v="Incremental"/>
    <s v="Media"/>
    <m/>
    <m/>
    <m/>
    <m/>
    <x v="10"/>
    <s v="US"/>
    <x v="88"/>
    <n v="0"/>
  </r>
  <r>
    <s v="Incremental"/>
    <s v="Media"/>
    <m/>
    <m/>
    <m/>
    <m/>
    <x v="10"/>
    <s v="US"/>
    <x v="89"/>
    <n v="0"/>
  </r>
  <r>
    <s v="Incremental"/>
    <s v="Media"/>
    <m/>
    <m/>
    <m/>
    <m/>
    <x v="10"/>
    <s v="US"/>
    <x v="90"/>
    <n v="0"/>
  </r>
  <r>
    <s v="Incremental"/>
    <s v="Media"/>
    <m/>
    <m/>
    <m/>
    <m/>
    <x v="10"/>
    <s v="US"/>
    <x v="91"/>
    <n v="0"/>
  </r>
  <r>
    <s v="Incremental"/>
    <s v="Media"/>
    <m/>
    <m/>
    <m/>
    <m/>
    <x v="10"/>
    <s v="US"/>
    <x v="92"/>
    <n v="0"/>
  </r>
  <r>
    <s v="Incremental"/>
    <s v="Media"/>
    <m/>
    <m/>
    <m/>
    <m/>
    <x v="10"/>
    <s v="US"/>
    <x v="93"/>
    <n v="0"/>
  </r>
  <r>
    <s v="Incremental"/>
    <s v="Media"/>
    <m/>
    <m/>
    <m/>
    <m/>
    <x v="10"/>
    <s v="US"/>
    <x v="94"/>
    <n v="0"/>
  </r>
  <r>
    <s v="Incremental"/>
    <s v="Media"/>
    <m/>
    <m/>
    <m/>
    <m/>
    <x v="10"/>
    <s v="US"/>
    <x v="95"/>
    <n v="0"/>
  </r>
  <r>
    <s v="Incremental"/>
    <s v="Media"/>
    <m/>
    <m/>
    <m/>
    <m/>
    <x v="10"/>
    <s v="US"/>
    <x v="96"/>
    <n v="0"/>
  </r>
  <r>
    <s v="Incremental"/>
    <s v="Media"/>
    <m/>
    <m/>
    <m/>
    <m/>
    <x v="10"/>
    <s v="US"/>
    <x v="97"/>
    <n v="0"/>
  </r>
  <r>
    <s v="Incremental"/>
    <s v="Media"/>
    <m/>
    <m/>
    <m/>
    <m/>
    <x v="10"/>
    <s v="US"/>
    <x v="98"/>
    <n v="0"/>
  </r>
  <r>
    <s v="Incremental"/>
    <s v="Media"/>
    <m/>
    <m/>
    <m/>
    <m/>
    <x v="10"/>
    <s v="US"/>
    <x v="99"/>
    <n v="0"/>
  </r>
  <r>
    <s v="Incremental"/>
    <s v="Media"/>
    <m/>
    <m/>
    <m/>
    <m/>
    <x v="10"/>
    <s v="US"/>
    <x v="100"/>
    <n v="0"/>
  </r>
  <r>
    <s v="Incremental"/>
    <s v="Media"/>
    <m/>
    <m/>
    <m/>
    <m/>
    <x v="10"/>
    <s v="US"/>
    <x v="101"/>
    <n v="0"/>
  </r>
  <r>
    <s v="Incremental"/>
    <s v="Media"/>
    <m/>
    <m/>
    <m/>
    <m/>
    <x v="10"/>
    <s v="US"/>
    <x v="102"/>
    <n v="0"/>
  </r>
  <r>
    <s v="Incremental"/>
    <s v="Media"/>
    <m/>
    <m/>
    <m/>
    <m/>
    <x v="10"/>
    <s v="US"/>
    <x v="103"/>
    <n v="0"/>
  </r>
  <r>
    <s v="Incremental"/>
    <s v="Media"/>
    <m/>
    <m/>
    <m/>
    <m/>
    <x v="10"/>
    <s v="US"/>
    <x v="104"/>
    <n v="0"/>
  </r>
  <r>
    <s v="Incremental"/>
    <s v="Media"/>
    <m/>
    <m/>
    <m/>
    <m/>
    <x v="10"/>
    <s v="US"/>
    <x v="105"/>
    <n v="0"/>
  </r>
  <r>
    <s v="Incremental"/>
    <s v="Media"/>
    <m/>
    <m/>
    <m/>
    <m/>
    <x v="10"/>
    <s v="US"/>
    <x v="106"/>
    <n v="0"/>
  </r>
  <r>
    <s v="Incremental"/>
    <s v="Media"/>
    <m/>
    <m/>
    <m/>
    <m/>
    <x v="10"/>
    <s v="US"/>
    <x v="107"/>
    <n v="0"/>
  </r>
  <r>
    <s v="Incremental"/>
    <s v="Media"/>
    <m/>
    <m/>
    <m/>
    <m/>
    <x v="10"/>
    <s v="US"/>
    <x v="108"/>
    <n v="0"/>
  </r>
  <r>
    <s v="Incremental"/>
    <s v="Media"/>
    <m/>
    <m/>
    <m/>
    <m/>
    <x v="10"/>
    <s v="US"/>
    <x v="109"/>
    <n v="0"/>
  </r>
  <r>
    <s v="Incremental"/>
    <s v="Media"/>
    <m/>
    <m/>
    <m/>
    <m/>
    <x v="10"/>
    <s v="US"/>
    <x v="110"/>
    <n v="0"/>
  </r>
  <r>
    <s v="Incremental"/>
    <s v="Media"/>
    <m/>
    <m/>
    <m/>
    <m/>
    <x v="10"/>
    <s v="US"/>
    <x v="111"/>
    <n v="0"/>
  </r>
  <r>
    <s v="Incremental"/>
    <s v="Media"/>
    <m/>
    <m/>
    <m/>
    <m/>
    <x v="10"/>
    <s v="US"/>
    <x v="112"/>
    <n v="0"/>
  </r>
  <r>
    <s v="Incremental"/>
    <s v="Media"/>
    <m/>
    <m/>
    <m/>
    <m/>
    <x v="10"/>
    <s v="US"/>
    <x v="113"/>
    <n v="0"/>
  </r>
  <r>
    <s v="Incremental"/>
    <s v="Media"/>
    <m/>
    <m/>
    <m/>
    <m/>
    <x v="10"/>
    <s v="US"/>
    <x v="114"/>
    <n v="0"/>
  </r>
  <r>
    <s v="Incremental"/>
    <s v="Media"/>
    <m/>
    <m/>
    <m/>
    <m/>
    <x v="10"/>
    <s v="US"/>
    <x v="115"/>
    <n v="0"/>
  </r>
  <r>
    <s v="Incremental"/>
    <s v="Media"/>
    <m/>
    <m/>
    <m/>
    <m/>
    <x v="10"/>
    <s v="US"/>
    <x v="116"/>
    <n v="0"/>
  </r>
  <r>
    <s v="Incremental"/>
    <s v="Media"/>
    <m/>
    <m/>
    <m/>
    <m/>
    <x v="10"/>
    <s v="US"/>
    <x v="117"/>
    <n v="0"/>
  </r>
  <r>
    <s v="Incremental"/>
    <s v="Media"/>
    <m/>
    <m/>
    <m/>
    <m/>
    <x v="10"/>
    <s v="US"/>
    <x v="118"/>
    <n v="0"/>
  </r>
  <r>
    <s v="Incremental"/>
    <s v="Media"/>
    <m/>
    <m/>
    <m/>
    <m/>
    <x v="10"/>
    <s v="US"/>
    <x v="119"/>
    <n v="0"/>
  </r>
  <r>
    <s v="Incremental"/>
    <s v="Media"/>
    <m/>
    <m/>
    <m/>
    <m/>
    <x v="10"/>
    <s v="US"/>
    <x v="120"/>
    <n v="0"/>
  </r>
  <r>
    <s v="Incremental"/>
    <s v="Media"/>
    <m/>
    <m/>
    <m/>
    <m/>
    <x v="10"/>
    <s v="US"/>
    <x v="121"/>
    <n v="0"/>
  </r>
  <r>
    <s v="Incremental"/>
    <s v="Media"/>
    <m/>
    <m/>
    <m/>
    <m/>
    <x v="10"/>
    <s v="US"/>
    <x v="122"/>
    <n v="0"/>
  </r>
  <r>
    <s v="Incremental"/>
    <s v="Media"/>
    <m/>
    <m/>
    <m/>
    <m/>
    <x v="10"/>
    <s v="US"/>
    <x v="123"/>
    <n v="0"/>
  </r>
  <r>
    <s v="Incremental"/>
    <s v="Media"/>
    <m/>
    <m/>
    <m/>
    <m/>
    <x v="10"/>
    <s v="US"/>
    <x v="124"/>
    <n v="0"/>
  </r>
  <r>
    <s v="Incremental"/>
    <s v="Media"/>
    <m/>
    <m/>
    <m/>
    <m/>
    <x v="10"/>
    <s v="US"/>
    <x v="125"/>
    <n v="0"/>
  </r>
  <r>
    <s v="Incremental"/>
    <s v="Media"/>
    <m/>
    <m/>
    <m/>
    <m/>
    <x v="10"/>
    <s v="US"/>
    <x v="126"/>
    <n v="0"/>
  </r>
  <r>
    <s v="Incremental"/>
    <s v="Media"/>
    <m/>
    <m/>
    <m/>
    <m/>
    <x v="10"/>
    <s v="US"/>
    <x v="127"/>
    <n v="0"/>
  </r>
  <r>
    <s v="Incremental"/>
    <s v="Media"/>
    <m/>
    <m/>
    <m/>
    <m/>
    <x v="10"/>
    <s v="US"/>
    <x v="128"/>
    <n v="0"/>
  </r>
  <r>
    <s v="Incremental"/>
    <s v="Media"/>
    <m/>
    <m/>
    <m/>
    <m/>
    <x v="10"/>
    <s v="US"/>
    <x v="129"/>
    <n v="0"/>
  </r>
  <r>
    <s v="Incremental"/>
    <s v="Media"/>
    <m/>
    <m/>
    <m/>
    <m/>
    <x v="10"/>
    <s v="US"/>
    <x v="130"/>
    <n v="0"/>
  </r>
  <r>
    <s v="Incremental"/>
    <s v="Media"/>
    <m/>
    <m/>
    <m/>
    <m/>
    <x v="10"/>
    <s v="US"/>
    <x v="131"/>
    <n v="0"/>
  </r>
  <r>
    <s v="Incremental"/>
    <s v="Media"/>
    <m/>
    <m/>
    <m/>
    <m/>
    <x v="10"/>
    <s v="US"/>
    <x v="132"/>
    <n v="0"/>
  </r>
  <r>
    <s v="Incremental"/>
    <s v="Media"/>
    <m/>
    <m/>
    <m/>
    <m/>
    <x v="10"/>
    <s v="US"/>
    <x v="133"/>
    <n v="0"/>
  </r>
  <r>
    <s v="Incremental"/>
    <s v="Media"/>
    <m/>
    <m/>
    <m/>
    <m/>
    <x v="10"/>
    <s v="US"/>
    <x v="134"/>
    <n v="0"/>
  </r>
  <r>
    <s v="Incremental"/>
    <s v="Media"/>
    <m/>
    <m/>
    <m/>
    <m/>
    <x v="10"/>
    <s v="US"/>
    <x v="135"/>
    <n v="0"/>
  </r>
  <r>
    <s v="Incremental"/>
    <s v="Media"/>
    <m/>
    <m/>
    <m/>
    <m/>
    <x v="10"/>
    <s v="US"/>
    <x v="136"/>
    <n v="0"/>
  </r>
  <r>
    <s v="Incremental"/>
    <s v="Media"/>
    <m/>
    <m/>
    <m/>
    <m/>
    <x v="10"/>
    <s v="US"/>
    <x v="137"/>
    <n v="0"/>
  </r>
  <r>
    <s v="Incremental"/>
    <s v="Media"/>
    <m/>
    <m/>
    <m/>
    <m/>
    <x v="10"/>
    <s v="US"/>
    <x v="138"/>
    <n v="0"/>
  </r>
  <r>
    <s v="Incremental"/>
    <s v="Media"/>
    <m/>
    <m/>
    <m/>
    <m/>
    <x v="10"/>
    <s v="US"/>
    <x v="139"/>
    <n v="0"/>
  </r>
  <r>
    <s v="Incremental"/>
    <s v="Media"/>
    <m/>
    <m/>
    <m/>
    <m/>
    <x v="10"/>
    <s v="US"/>
    <x v="140"/>
    <n v="0"/>
  </r>
  <r>
    <s v="Incremental"/>
    <s v="Media"/>
    <m/>
    <m/>
    <m/>
    <m/>
    <x v="10"/>
    <s v="US"/>
    <x v="141"/>
    <n v="0"/>
  </r>
  <r>
    <s v="Incremental"/>
    <s v="Media"/>
    <m/>
    <m/>
    <m/>
    <m/>
    <x v="10"/>
    <s v="US"/>
    <x v="142"/>
    <n v="0"/>
  </r>
  <r>
    <s v="Incremental"/>
    <s v="Media"/>
    <m/>
    <m/>
    <m/>
    <m/>
    <x v="10"/>
    <s v="US"/>
    <x v="143"/>
    <n v="0"/>
  </r>
  <r>
    <s v="Incremental"/>
    <s v="Media"/>
    <m/>
    <m/>
    <m/>
    <m/>
    <x v="10"/>
    <s v="US"/>
    <x v="144"/>
    <n v="0"/>
  </r>
  <r>
    <s v="Incremental"/>
    <s v="Media"/>
    <m/>
    <m/>
    <m/>
    <m/>
    <x v="10"/>
    <s v="US"/>
    <x v="145"/>
    <n v="0"/>
  </r>
  <r>
    <s v="Incremental"/>
    <s v="Media"/>
    <m/>
    <m/>
    <m/>
    <m/>
    <x v="10"/>
    <s v="US"/>
    <x v="146"/>
    <n v="0"/>
  </r>
  <r>
    <s v="Incremental"/>
    <s v="Media"/>
    <m/>
    <m/>
    <m/>
    <m/>
    <x v="10"/>
    <s v="US"/>
    <x v="147"/>
    <n v="0"/>
  </r>
  <r>
    <s v="Incremental"/>
    <s v="Media"/>
    <m/>
    <m/>
    <m/>
    <m/>
    <x v="10"/>
    <s v="US"/>
    <x v="148"/>
    <n v="0"/>
  </r>
  <r>
    <s v="Incremental"/>
    <s v="Media"/>
    <m/>
    <m/>
    <m/>
    <m/>
    <x v="10"/>
    <s v="US"/>
    <x v="149"/>
    <n v="0"/>
  </r>
  <r>
    <s v="Incremental"/>
    <s v="Media"/>
    <m/>
    <m/>
    <m/>
    <m/>
    <x v="10"/>
    <s v="US"/>
    <x v="150"/>
    <n v="0"/>
  </r>
  <r>
    <s v="Incremental"/>
    <s v="Media"/>
    <m/>
    <m/>
    <m/>
    <m/>
    <x v="10"/>
    <s v="US"/>
    <x v="151"/>
    <n v="0"/>
  </r>
  <r>
    <s v="Incremental"/>
    <s v="Media"/>
    <m/>
    <m/>
    <m/>
    <m/>
    <x v="10"/>
    <s v="US"/>
    <x v="152"/>
    <n v="0"/>
  </r>
  <r>
    <s v="Incremental"/>
    <s v="Media"/>
    <m/>
    <m/>
    <m/>
    <m/>
    <x v="10"/>
    <s v="US"/>
    <x v="153"/>
    <n v="0"/>
  </r>
  <r>
    <s v="Incremental"/>
    <s v="Media"/>
    <m/>
    <m/>
    <m/>
    <m/>
    <x v="10"/>
    <s v="US"/>
    <x v="154"/>
    <n v="0"/>
  </r>
  <r>
    <s v="Incremental"/>
    <s v="Media"/>
    <m/>
    <m/>
    <m/>
    <m/>
    <x v="10"/>
    <s v="US"/>
    <x v="155"/>
    <n v="0"/>
  </r>
  <r>
    <s v="Incremental"/>
    <s v="Media"/>
    <m/>
    <m/>
    <m/>
    <m/>
    <x v="10"/>
    <s v="US"/>
    <x v="156"/>
    <n v="0"/>
  </r>
  <r>
    <s v="Incremental"/>
    <s v="Media"/>
    <m/>
    <m/>
    <m/>
    <m/>
    <x v="10"/>
    <s v="US"/>
    <x v="157"/>
    <n v="0"/>
  </r>
  <r>
    <s v="Incremental"/>
    <s v="Media"/>
    <m/>
    <m/>
    <m/>
    <m/>
    <x v="10"/>
    <s v="US"/>
    <x v="158"/>
    <n v="0"/>
  </r>
  <r>
    <s v="Incremental"/>
    <s v="Media"/>
    <m/>
    <m/>
    <m/>
    <m/>
    <x v="10"/>
    <s v="US"/>
    <x v="159"/>
    <n v="0"/>
  </r>
  <r>
    <s v="Incremental"/>
    <s v="Media"/>
    <m/>
    <m/>
    <m/>
    <m/>
    <x v="10"/>
    <s v="US"/>
    <x v="160"/>
    <n v="0"/>
  </r>
  <r>
    <s v="Incremental"/>
    <s v="Media"/>
    <m/>
    <m/>
    <m/>
    <m/>
    <x v="10"/>
    <s v="US"/>
    <x v="161"/>
    <n v="0"/>
  </r>
  <r>
    <s v="Incremental"/>
    <s v="Media"/>
    <m/>
    <m/>
    <m/>
    <m/>
    <x v="10"/>
    <s v="US"/>
    <x v="162"/>
    <n v="0"/>
  </r>
  <r>
    <s v="Incremental"/>
    <s v="Media"/>
    <m/>
    <m/>
    <m/>
    <m/>
    <x v="10"/>
    <s v="US"/>
    <x v="163"/>
    <n v="0"/>
  </r>
  <r>
    <s v="Incremental"/>
    <s v="Media"/>
    <m/>
    <m/>
    <m/>
    <m/>
    <x v="10"/>
    <s v="US"/>
    <x v="164"/>
    <n v="0"/>
  </r>
  <r>
    <s v="Incremental"/>
    <s v="Media"/>
    <m/>
    <m/>
    <m/>
    <m/>
    <x v="10"/>
    <s v="US"/>
    <x v="165"/>
    <n v="0"/>
  </r>
  <r>
    <s v="Incremental"/>
    <s v="Media"/>
    <m/>
    <m/>
    <m/>
    <m/>
    <x v="10"/>
    <s v="US"/>
    <x v="166"/>
    <n v="0"/>
  </r>
  <r>
    <s v="Incremental"/>
    <s v="Media"/>
    <m/>
    <m/>
    <m/>
    <m/>
    <x v="10"/>
    <s v="US"/>
    <x v="167"/>
    <n v="0"/>
  </r>
  <r>
    <s v="Incremental"/>
    <s v="Media"/>
    <m/>
    <m/>
    <m/>
    <m/>
    <x v="10"/>
    <s v="US"/>
    <x v="168"/>
    <n v="0"/>
  </r>
  <r>
    <s v="Incremental"/>
    <s v="Media"/>
    <m/>
    <m/>
    <m/>
    <m/>
    <x v="10"/>
    <s v="US"/>
    <x v="169"/>
    <n v="0"/>
  </r>
  <r>
    <s v="Incremental"/>
    <s v="Media"/>
    <m/>
    <m/>
    <m/>
    <m/>
    <x v="10"/>
    <s v="US"/>
    <x v="170"/>
    <n v="0"/>
  </r>
  <r>
    <s v="Incremental"/>
    <s v="Media"/>
    <m/>
    <m/>
    <m/>
    <m/>
    <x v="10"/>
    <s v="US"/>
    <x v="171"/>
    <n v="0"/>
  </r>
  <r>
    <s v="Incremental"/>
    <s v="Media"/>
    <m/>
    <m/>
    <m/>
    <m/>
    <x v="10"/>
    <s v="US"/>
    <x v="172"/>
    <n v="0"/>
  </r>
  <r>
    <s v="Incremental"/>
    <s v="Media"/>
    <m/>
    <m/>
    <m/>
    <m/>
    <x v="10"/>
    <s v="US"/>
    <x v="173"/>
    <n v="0"/>
  </r>
  <r>
    <s v="Incremental"/>
    <s v="Media"/>
    <m/>
    <m/>
    <m/>
    <m/>
    <x v="10"/>
    <s v="US"/>
    <x v="174"/>
    <n v="0"/>
  </r>
  <r>
    <s v="Incremental"/>
    <s v="Media"/>
    <m/>
    <m/>
    <m/>
    <m/>
    <x v="10"/>
    <s v="US"/>
    <x v="175"/>
    <n v="0"/>
  </r>
  <r>
    <s v="Incremental"/>
    <s v="Media"/>
    <m/>
    <m/>
    <m/>
    <m/>
    <x v="10"/>
    <s v="US"/>
    <x v="176"/>
    <n v="0"/>
  </r>
  <r>
    <s v="Incremental"/>
    <s v="Media"/>
    <m/>
    <m/>
    <m/>
    <m/>
    <x v="10"/>
    <s v="US"/>
    <x v="177"/>
    <n v="0"/>
  </r>
  <r>
    <s v="Incremental"/>
    <s v="Media"/>
    <m/>
    <m/>
    <m/>
    <m/>
    <x v="10"/>
    <s v="US"/>
    <x v="178"/>
    <n v="0"/>
  </r>
  <r>
    <s v="Incremental"/>
    <s v="Media"/>
    <m/>
    <m/>
    <m/>
    <m/>
    <x v="10"/>
    <s v="US"/>
    <x v="179"/>
    <n v="0"/>
  </r>
  <r>
    <s v="Incremental"/>
    <s v="Media"/>
    <m/>
    <m/>
    <m/>
    <m/>
    <x v="10"/>
    <s v="US"/>
    <x v="180"/>
    <n v="0"/>
  </r>
  <r>
    <s v="Incremental"/>
    <s v="Media"/>
    <m/>
    <m/>
    <m/>
    <m/>
    <x v="10"/>
    <s v="US"/>
    <x v="181"/>
    <n v="0"/>
  </r>
  <r>
    <s v="Incremental"/>
    <s v="Media"/>
    <m/>
    <m/>
    <m/>
    <m/>
    <x v="10"/>
    <s v="US"/>
    <x v="182"/>
    <n v="0"/>
  </r>
  <r>
    <s v="Incremental"/>
    <s v="Media"/>
    <m/>
    <m/>
    <m/>
    <m/>
    <x v="10"/>
    <s v="US"/>
    <x v="183"/>
    <n v="0"/>
  </r>
  <r>
    <s v="Incremental"/>
    <s v="Media"/>
    <m/>
    <m/>
    <m/>
    <m/>
    <x v="10"/>
    <s v="US"/>
    <x v="184"/>
    <n v="0"/>
  </r>
  <r>
    <s v="Incremental"/>
    <s v="Media"/>
    <m/>
    <m/>
    <m/>
    <m/>
    <x v="10"/>
    <s v="US"/>
    <x v="185"/>
    <n v="0"/>
  </r>
  <r>
    <s v="Incremental"/>
    <s v="Media"/>
    <m/>
    <m/>
    <m/>
    <m/>
    <x v="10"/>
    <s v="US"/>
    <x v="186"/>
    <n v="0"/>
  </r>
  <r>
    <s v="Incremental"/>
    <s v="Media"/>
    <m/>
    <m/>
    <m/>
    <m/>
    <x v="10"/>
    <s v="US"/>
    <x v="187"/>
    <n v="0"/>
  </r>
  <r>
    <s v="Incremental"/>
    <s v="Media"/>
    <m/>
    <m/>
    <m/>
    <m/>
    <x v="10"/>
    <s v="US"/>
    <x v="188"/>
    <n v="0.61917581255114851"/>
  </r>
  <r>
    <s v="Incremental"/>
    <s v="Media"/>
    <m/>
    <m/>
    <m/>
    <m/>
    <x v="10"/>
    <s v="US"/>
    <x v="189"/>
    <n v="2.9061504452525022"/>
  </r>
  <r>
    <s v="Incremental"/>
    <s v="Media"/>
    <m/>
    <m/>
    <m/>
    <m/>
    <x v="10"/>
    <s v="US"/>
    <x v="190"/>
    <n v="7.5907630975640394"/>
  </r>
  <r>
    <s v="Incremental"/>
    <s v="Media"/>
    <m/>
    <m/>
    <m/>
    <m/>
    <x v="10"/>
    <s v="US"/>
    <x v="191"/>
    <n v="6.9384472034016387"/>
  </r>
  <r>
    <s v="Incremental"/>
    <s v="Media"/>
    <m/>
    <m/>
    <m/>
    <m/>
    <x v="10"/>
    <s v="US"/>
    <x v="192"/>
    <n v="7.0146488987564677"/>
  </r>
  <r>
    <s v="Incremental"/>
    <s v="Media"/>
    <m/>
    <m/>
    <m/>
    <m/>
    <x v="10"/>
    <s v="US"/>
    <x v="193"/>
    <n v="6.7135791378665051"/>
  </r>
  <r>
    <s v="Incremental"/>
    <s v="Media"/>
    <m/>
    <m/>
    <m/>
    <m/>
    <x v="10"/>
    <s v="US"/>
    <x v="194"/>
    <n v="10.27830022782565"/>
  </r>
  <r>
    <s v="Incremental"/>
    <s v="Media"/>
    <m/>
    <m/>
    <m/>
    <m/>
    <x v="10"/>
    <s v="US"/>
    <x v="195"/>
    <n v="14.140198666569891"/>
  </r>
  <r>
    <s v="Incremental"/>
    <s v="Media"/>
    <m/>
    <m/>
    <m/>
    <m/>
    <x v="10"/>
    <s v="US"/>
    <x v="196"/>
    <n v="20.341867230670779"/>
  </r>
  <r>
    <s v="Incremental"/>
    <s v="Media"/>
    <m/>
    <m/>
    <m/>
    <m/>
    <x v="10"/>
    <s v="US"/>
    <x v="197"/>
    <n v="37.908092630688863"/>
  </r>
  <r>
    <s v="Incremental"/>
    <s v="Media"/>
    <m/>
    <m/>
    <m/>
    <m/>
    <x v="10"/>
    <s v="US"/>
    <x v="198"/>
    <n v="59.498217751684123"/>
  </r>
  <r>
    <s v="Incremental"/>
    <s v="Media"/>
    <m/>
    <m/>
    <m/>
    <m/>
    <x v="10"/>
    <s v="US"/>
    <x v="199"/>
    <n v="79.334592681230149"/>
  </r>
  <r>
    <s v="Incremental"/>
    <s v="Media"/>
    <m/>
    <m/>
    <m/>
    <m/>
    <x v="10"/>
    <s v="US"/>
    <x v="200"/>
    <n v="93.633617593360867"/>
  </r>
  <r>
    <s v="Incremental"/>
    <s v="Media"/>
    <m/>
    <m/>
    <m/>
    <m/>
    <x v="10"/>
    <s v="US"/>
    <x v="201"/>
    <n v="111.3739720185372"/>
  </r>
  <r>
    <s v="Incremental"/>
    <s v="Media"/>
    <m/>
    <m/>
    <m/>
    <m/>
    <x v="10"/>
    <s v="US"/>
    <x v="202"/>
    <n v="129.16403014454511"/>
  </r>
  <r>
    <s v="Incremental"/>
    <s v="Media"/>
    <m/>
    <m/>
    <m/>
    <m/>
    <x v="10"/>
    <s v="US"/>
    <x v="203"/>
    <n v="127.968518567899"/>
  </r>
  <r>
    <s v="Incremental"/>
    <s v="Media"/>
    <m/>
    <m/>
    <m/>
    <m/>
    <x v="10"/>
    <s v="US"/>
    <x v="204"/>
    <n v="139.78266165586629"/>
  </r>
  <r>
    <s v="Incremental"/>
    <s v="Media"/>
    <m/>
    <m/>
    <m/>
    <m/>
    <x v="10"/>
    <s v="US"/>
    <x v="205"/>
    <n v="127.8850844998117"/>
  </r>
  <r>
    <s v="Incremental"/>
    <s v="Media"/>
    <m/>
    <m/>
    <m/>
    <m/>
    <x v="10"/>
    <s v="US"/>
    <x v="206"/>
    <n v="115.5926990924158"/>
  </r>
  <r>
    <s v="Incremental"/>
    <s v="Media"/>
    <m/>
    <m/>
    <m/>
    <m/>
    <x v="10"/>
    <s v="US"/>
    <x v="207"/>
    <n v="106.2846280643562"/>
  </r>
  <r>
    <s v="Incremental"/>
    <s v="Media"/>
    <m/>
    <m/>
    <m/>
    <m/>
    <x v="10"/>
    <s v="US"/>
    <x v="208"/>
    <n v="134.58174058992131"/>
  </r>
  <r>
    <s v="Incremental"/>
    <s v="Media"/>
    <m/>
    <m/>
    <m/>
    <m/>
    <x v="10"/>
    <s v="US"/>
    <x v="209"/>
    <n v="167.25651310975081"/>
  </r>
  <r>
    <s v="Incremental"/>
    <s v="Media"/>
    <m/>
    <m/>
    <m/>
    <m/>
    <x v="10"/>
    <s v="US"/>
    <x v="210"/>
    <n v="185.3821601377513"/>
  </r>
  <r>
    <s v="Incremental"/>
    <s v="Media"/>
    <m/>
    <m/>
    <m/>
    <m/>
    <x v="10"/>
    <s v="US"/>
    <x v="211"/>
    <n v="214.55347466570271"/>
  </r>
  <r>
    <s v="Incremental"/>
    <s v="Media"/>
    <m/>
    <m/>
    <m/>
    <m/>
    <x v="10"/>
    <s v="US"/>
    <x v="212"/>
    <n v="220.53165561910609"/>
  </r>
  <r>
    <s v="Incremental"/>
    <s v="Media"/>
    <m/>
    <m/>
    <m/>
    <m/>
    <x v="10"/>
    <s v="US"/>
    <x v="213"/>
    <n v="214.4075215194288"/>
  </r>
  <r>
    <s v="Incremental"/>
    <s v="Media"/>
    <m/>
    <m/>
    <m/>
    <m/>
    <x v="10"/>
    <s v="US"/>
    <x v="214"/>
    <n v="187.44372465339819"/>
  </r>
  <r>
    <s v="Incremental"/>
    <s v="Media"/>
    <m/>
    <m/>
    <m/>
    <m/>
    <x v="10"/>
    <s v="US"/>
    <x v="215"/>
    <n v="206.8060173041994"/>
  </r>
  <r>
    <s v="Incremental"/>
    <s v="Media"/>
    <m/>
    <m/>
    <m/>
    <m/>
    <x v="10"/>
    <s v="US"/>
    <x v="216"/>
    <n v="213.68801919950911"/>
  </r>
  <r>
    <s v="Incremental"/>
    <s v="Media"/>
    <m/>
    <m/>
    <m/>
    <m/>
    <x v="10"/>
    <s v="US"/>
    <x v="217"/>
    <n v="206.11686098015571"/>
  </r>
  <r>
    <s v="Incremental"/>
    <s v="Media"/>
    <m/>
    <m/>
    <m/>
    <m/>
    <x v="10"/>
    <s v="US"/>
    <x v="218"/>
    <n v="188.90982359571839"/>
  </r>
  <r>
    <s v="Incremental"/>
    <s v="Media"/>
    <m/>
    <m/>
    <m/>
    <m/>
    <x v="10"/>
    <s v="US"/>
    <x v="219"/>
    <n v="169.96053553314371"/>
  </r>
  <r>
    <s v="Incremental"/>
    <s v="Media"/>
    <m/>
    <m/>
    <m/>
    <m/>
    <x v="10"/>
    <s v="US"/>
    <x v="220"/>
    <n v="157.73343031204581"/>
  </r>
  <r>
    <s v="Incremental"/>
    <s v="Media"/>
    <m/>
    <m/>
    <m/>
    <m/>
    <x v="10"/>
    <s v="US"/>
    <x v="221"/>
    <n v="118.9540368615998"/>
  </r>
  <r>
    <s v="Incremental"/>
    <s v="Media"/>
    <m/>
    <m/>
    <m/>
    <m/>
    <x v="10"/>
    <s v="US"/>
    <x v="222"/>
    <n v="108.3973623607562"/>
  </r>
  <r>
    <s v="Incremental"/>
    <s v="Media"/>
    <m/>
    <m/>
    <m/>
    <m/>
    <x v="10"/>
    <s v="US"/>
    <x v="223"/>
    <n v="100.56465606194141"/>
  </r>
  <r>
    <s v="Incremental"/>
    <s v="Media"/>
    <m/>
    <m/>
    <m/>
    <m/>
    <x v="10"/>
    <s v="US"/>
    <x v="224"/>
    <n v="109.57448520106431"/>
  </r>
  <r>
    <s v="Incremental"/>
    <s v="Media"/>
    <m/>
    <m/>
    <m/>
    <m/>
    <x v="10"/>
    <s v="US"/>
    <x v="225"/>
    <n v="139.39119888911421"/>
  </r>
  <r>
    <s v="Incremental"/>
    <s v="Media"/>
    <m/>
    <m/>
    <m/>
    <m/>
    <x v="10"/>
    <s v="US"/>
    <x v="226"/>
    <n v="191.37256219028649"/>
  </r>
  <r>
    <s v="Incremental"/>
    <s v="Media"/>
    <m/>
    <m/>
    <m/>
    <m/>
    <x v="10"/>
    <s v="US"/>
    <x v="227"/>
    <n v="241.81531808039281"/>
  </r>
  <r>
    <s v="Incremental"/>
    <s v="Media"/>
    <m/>
    <m/>
    <m/>
    <m/>
    <x v="10"/>
    <s v="US"/>
    <x v="228"/>
    <n v="272.89245625812413"/>
  </r>
  <r>
    <s v="Incremental"/>
    <s v="Media"/>
    <m/>
    <m/>
    <m/>
    <m/>
    <x v="10"/>
    <s v="US"/>
    <x v="229"/>
    <n v="285.24787532180198"/>
  </r>
  <r>
    <s v="Incremental"/>
    <s v="Media"/>
    <m/>
    <m/>
    <m/>
    <m/>
    <x v="10"/>
    <s v="US"/>
    <x v="230"/>
    <n v="284.28675543230139"/>
  </r>
  <r>
    <s v="Incremental"/>
    <s v="Media"/>
    <m/>
    <m/>
    <m/>
    <m/>
    <x v="10"/>
    <s v="US"/>
    <x v="231"/>
    <n v="275.07183645723438"/>
  </r>
  <r>
    <s v="Incremental"/>
    <s v="Media"/>
    <m/>
    <m/>
    <m/>
    <m/>
    <x v="10"/>
    <s v="US"/>
    <x v="232"/>
    <n v="264.65022249211381"/>
  </r>
  <r>
    <s v="Incremental"/>
    <s v="Media"/>
    <m/>
    <m/>
    <m/>
    <m/>
    <x v="10"/>
    <s v="US"/>
    <x v="233"/>
    <n v="266.08189139016048"/>
  </r>
  <r>
    <s v="Incremental"/>
    <s v="Media"/>
    <m/>
    <m/>
    <m/>
    <m/>
    <x v="10"/>
    <s v="US"/>
    <x v="234"/>
    <n v="269.41755578245159"/>
  </r>
  <r>
    <s v="Incremental"/>
    <s v="Media"/>
    <m/>
    <m/>
    <m/>
    <m/>
    <x v="10"/>
    <s v="US"/>
    <x v="235"/>
    <n v="266.90343765327492"/>
  </r>
  <r>
    <s v="Incremental"/>
    <s v="Media"/>
    <m/>
    <m/>
    <m/>
    <m/>
    <x v="10"/>
    <s v="US"/>
    <x v="236"/>
    <n v="258.82529178409879"/>
  </r>
  <r>
    <s v="Incremental"/>
    <s v="Media"/>
    <m/>
    <m/>
    <m/>
    <m/>
    <x v="10"/>
    <s v="US"/>
    <x v="237"/>
    <n v="240.09472080478159"/>
  </r>
  <r>
    <s v="Incremental"/>
    <s v="Media"/>
    <m/>
    <m/>
    <m/>
    <m/>
    <x v="10"/>
    <s v="US"/>
    <x v="238"/>
    <n v="230.2511435505748"/>
  </r>
  <r>
    <s v="Incremental"/>
    <s v="Media"/>
    <m/>
    <m/>
    <m/>
    <m/>
    <x v="10"/>
    <s v="US"/>
    <x v="239"/>
    <n v="232.84216724920429"/>
  </r>
  <r>
    <s v="Incremental"/>
    <s v="Media"/>
    <m/>
    <m/>
    <m/>
    <m/>
    <x v="10"/>
    <s v="US"/>
    <x v="240"/>
    <n v="232.0725208482115"/>
  </r>
  <r>
    <s v="Incremental"/>
    <s v="Media"/>
    <m/>
    <m/>
    <m/>
    <m/>
    <x v="10"/>
    <s v="US"/>
    <x v="241"/>
    <n v="243.20627004300709"/>
  </r>
  <r>
    <s v="Incremental"/>
    <s v="Media"/>
    <m/>
    <m/>
    <m/>
    <m/>
    <x v="10"/>
    <s v="US"/>
    <x v="242"/>
    <n v="240.45483099867721"/>
  </r>
  <r>
    <s v="Incremental"/>
    <s v="Media"/>
    <m/>
    <m/>
    <m/>
    <m/>
    <x v="10"/>
    <s v="US"/>
    <x v="243"/>
    <n v="217.6546689234176"/>
  </r>
  <r>
    <s v="Incremental"/>
    <s v="Media"/>
    <m/>
    <m/>
    <m/>
    <m/>
    <x v="10"/>
    <s v="US"/>
    <x v="244"/>
    <n v="181.22519690631611"/>
  </r>
  <r>
    <s v="Incremental"/>
    <s v="Media"/>
    <m/>
    <m/>
    <m/>
    <m/>
    <x v="10"/>
    <s v="US"/>
    <x v="245"/>
    <n v="161.2258048482278"/>
  </r>
  <r>
    <s v="Incremental"/>
    <s v="Media"/>
    <m/>
    <m/>
    <m/>
    <m/>
    <x v="10"/>
    <s v="US"/>
    <x v="246"/>
    <n v="147.0909756219377"/>
  </r>
  <r>
    <s v="Incremental"/>
    <s v="Media"/>
    <m/>
    <m/>
    <m/>
    <m/>
    <x v="10"/>
    <s v="US"/>
    <x v="247"/>
    <n v="164.38875599937509"/>
  </r>
  <r>
    <s v="Incremental"/>
    <s v="Media"/>
    <m/>
    <m/>
    <m/>
    <m/>
    <x v="10"/>
    <s v="US"/>
    <x v="248"/>
    <n v="210.14179594568961"/>
  </r>
  <r>
    <s v="Incremental"/>
    <s v="Media"/>
    <m/>
    <m/>
    <m/>
    <m/>
    <x v="10"/>
    <s v="US"/>
    <x v="249"/>
    <n v="236.09397010688099"/>
  </r>
  <r>
    <s v="Incremental"/>
    <s v="Media"/>
    <m/>
    <m/>
    <m/>
    <m/>
    <x v="10"/>
    <s v="US"/>
    <x v="250"/>
    <n v="234.21952429178219"/>
  </r>
  <r>
    <s v="Incremental"/>
    <s v="Media"/>
    <m/>
    <m/>
    <m/>
    <m/>
    <x v="10"/>
    <s v="US"/>
    <x v="251"/>
    <n v="212.6600738489864"/>
  </r>
  <r>
    <s v="Incremental"/>
    <s v="Media"/>
    <m/>
    <m/>
    <m/>
    <m/>
    <x v="10"/>
    <s v="US"/>
    <x v="252"/>
    <n v="194.40966240350161"/>
  </r>
  <r>
    <s v="Incremental"/>
    <s v="Media"/>
    <m/>
    <m/>
    <m/>
    <m/>
    <x v="10"/>
    <s v="US"/>
    <x v="253"/>
    <n v="171.92132112007491"/>
  </r>
  <r>
    <s v="Incremental"/>
    <s v="Media"/>
    <m/>
    <m/>
    <m/>
    <m/>
    <x v="10"/>
    <s v="US"/>
    <x v="254"/>
    <n v="140.92274146681331"/>
  </r>
  <r>
    <s v="Incremental"/>
    <s v="Media"/>
    <m/>
    <m/>
    <m/>
    <m/>
    <x v="10"/>
    <s v="US"/>
    <x v="255"/>
    <n v="127.2075721006896"/>
  </r>
  <r>
    <s v="Incremental"/>
    <s v="Media"/>
    <m/>
    <m/>
    <m/>
    <m/>
    <x v="10"/>
    <s v="US"/>
    <x v="256"/>
    <n v="119.2819389345354"/>
  </r>
  <r>
    <s v="Incremental"/>
    <s v="Media"/>
    <m/>
    <m/>
    <m/>
    <m/>
    <x v="10"/>
    <s v="US"/>
    <x v="257"/>
    <n v="128.37632801102211"/>
  </r>
  <r>
    <s v="Incremental"/>
    <s v="Media"/>
    <m/>
    <m/>
    <m/>
    <m/>
    <x v="10"/>
    <s v="US"/>
    <x v="258"/>
    <n v="121.52383306778781"/>
  </r>
  <r>
    <s v="Incremental"/>
    <s v="Media"/>
    <m/>
    <m/>
    <m/>
    <m/>
    <x v="10"/>
    <s v="US"/>
    <x v="259"/>
    <n v="117.4308609176785"/>
  </r>
  <r>
    <s v="Incremental"/>
    <s v="Media"/>
    <m/>
    <m/>
    <m/>
    <m/>
    <x v="10"/>
    <s v="US"/>
    <x v="260"/>
    <n v="103.1550097481328"/>
  </r>
  <r>
    <s v="Incremental"/>
    <s v="Media"/>
    <m/>
    <m/>
    <m/>
    <m/>
    <x v="10"/>
    <s v="US"/>
    <x v="261"/>
    <n v="109.169203305247"/>
  </r>
  <r>
    <s v="Incremental"/>
    <s v="Media"/>
    <m/>
    <m/>
    <m/>
    <m/>
    <x v="10"/>
    <s v="US"/>
    <x v="262"/>
    <n v="112.7676574730215"/>
  </r>
  <r>
    <s v="Incremental"/>
    <s v="Media"/>
    <m/>
    <m/>
    <m/>
    <m/>
    <x v="10"/>
    <s v="US"/>
    <x v="263"/>
    <n v="122.8759379399972"/>
  </r>
  <r>
    <s v="Incremental"/>
    <s v="Media"/>
    <m/>
    <m/>
    <m/>
    <m/>
    <x v="10"/>
    <s v="US"/>
    <x v="264"/>
    <n v="112.4470501292982"/>
  </r>
  <r>
    <s v="Incremental"/>
    <s v="Media"/>
    <m/>
    <m/>
    <m/>
    <m/>
    <x v="10"/>
    <s v="US"/>
    <x v="265"/>
    <n v="104.16403214818121"/>
  </r>
  <r>
    <s v="Incremental"/>
    <s v="Media"/>
    <m/>
    <m/>
    <m/>
    <m/>
    <x v="10"/>
    <s v="US"/>
    <x v="266"/>
    <n v="96.728820189737107"/>
  </r>
  <r>
    <s v="Incremental"/>
    <s v="Media"/>
    <m/>
    <m/>
    <m/>
    <m/>
    <x v="10"/>
    <s v="US"/>
    <x v="267"/>
    <n v="96.321611287759296"/>
  </r>
  <r>
    <s v="Incremental"/>
    <s v="Media"/>
    <m/>
    <m/>
    <m/>
    <m/>
    <x v="10"/>
    <s v="US"/>
    <x v="268"/>
    <n v="94.742559147453434"/>
  </r>
  <r>
    <s v="Incremental"/>
    <s v="Media"/>
    <m/>
    <m/>
    <m/>
    <m/>
    <x v="10"/>
    <s v="US"/>
    <x v="269"/>
    <n v="96.568157903303259"/>
  </r>
  <r>
    <s v="Incremental"/>
    <s v="Media"/>
    <m/>
    <m/>
    <m/>
    <m/>
    <x v="10"/>
    <s v="US"/>
    <x v="270"/>
    <n v="92.48267025792552"/>
  </r>
  <r>
    <s v="Incremental"/>
    <s v="Media"/>
    <m/>
    <m/>
    <m/>
    <m/>
    <x v="10"/>
    <s v="US"/>
    <x v="271"/>
    <n v="83.302417704244647"/>
  </r>
  <r>
    <s v="Incremental"/>
    <s v="Media"/>
    <m/>
    <m/>
    <m/>
    <m/>
    <x v="10"/>
    <s v="US"/>
    <x v="272"/>
    <n v="68.274122020651504"/>
  </r>
  <r>
    <s v="Incremental"/>
    <s v="Media"/>
    <m/>
    <m/>
    <m/>
    <m/>
    <x v="10"/>
    <s v="US"/>
    <x v="273"/>
    <n v="64.282841907996954"/>
  </r>
  <r>
    <s v="Incremental"/>
    <s v="Media"/>
    <m/>
    <m/>
    <m/>
    <m/>
    <x v="11"/>
    <s v="US"/>
    <x v="0"/>
    <n v="0"/>
  </r>
  <r>
    <s v="Incremental"/>
    <s v="Media"/>
    <m/>
    <m/>
    <m/>
    <m/>
    <x v="11"/>
    <s v="US"/>
    <x v="1"/>
    <n v="0"/>
  </r>
  <r>
    <s v="Incremental"/>
    <s v="Media"/>
    <m/>
    <m/>
    <m/>
    <m/>
    <x v="11"/>
    <s v="US"/>
    <x v="2"/>
    <n v="0"/>
  </r>
  <r>
    <s v="Incremental"/>
    <s v="Media"/>
    <m/>
    <m/>
    <m/>
    <m/>
    <x v="11"/>
    <s v="US"/>
    <x v="3"/>
    <n v="0"/>
  </r>
  <r>
    <s v="Incremental"/>
    <s v="Media"/>
    <m/>
    <m/>
    <m/>
    <m/>
    <x v="11"/>
    <s v="US"/>
    <x v="4"/>
    <n v="0"/>
  </r>
  <r>
    <s v="Incremental"/>
    <s v="Media"/>
    <m/>
    <m/>
    <m/>
    <m/>
    <x v="11"/>
    <s v="US"/>
    <x v="5"/>
    <n v="0"/>
  </r>
  <r>
    <s v="Incremental"/>
    <s v="Media"/>
    <m/>
    <m/>
    <m/>
    <m/>
    <x v="11"/>
    <s v="US"/>
    <x v="6"/>
    <n v="0"/>
  </r>
  <r>
    <s v="Incremental"/>
    <s v="Media"/>
    <m/>
    <m/>
    <m/>
    <m/>
    <x v="11"/>
    <s v="US"/>
    <x v="7"/>
    <n v="0"/>
  </r>
  <r>
    <s v="Incremental"/>
    <s v="Media"/>
    <m/>
    <m/>
    <m/>
    <m/>
    <x v="11"/>
    <s v="US"/>
    <x v="8"/>
    <n v="0"/>
  </r>
  <r>
    <s v="Incremental"/>
    <s v="Media"/>
    <m/>
    <m/>
    <m/>
    <m/>
    <x v="11"/>
    <s v="US"/>
    <x v="9"/>
    <n v="0"/>
  </r>
  <r>
    <s v="Incremental"/>
    <s v="Media"/>
    <m/>
    <m/>
    <m/>
    <m/>
    <x v="11"/>
    <s v="US"/>
    <x v="10"/>
    <n v="0"/>
  </r>
  <r>
    <s v="Incremental"/>
    <s v="Media"/>
    <m/>
    <m/>
    <m/>
    <m/>
    <x v="11"/>
    <s v="US"/>
    <x v="11"/>
    <n v="0"/>
  </r>
  <r>
    <s v="Incremental"/>
    <s v="Media"/>
    <m/>
    <m/>
    <m/>
    <m/>
    <x v="11"/>
    <s v="US"/>
    <x v="12"/>
    <n v="0"/>
  </r>
  <r>
    <s v="Incremental"/>
    <s v="Media"/>
    <m/>
    <m/>
    <m/>
    <m/>
    <x v="11"/>
    <s v="US"/>
    <x v="13"/>
    <n v="0"/>
  </r>
  <r>
    <s v="Incremental"/>
    <s v="Media"/>
    <m/>
    <m/>
    <m/>
    <m/>
    <x v="11"/>
    <s v="US"/>
    <x v="14"/>
    <n v="0"/>
  </r>
  <r>
    <s v="Incremental"/>
    <s v="Media"/>
    <m/>
    <m/>
    <m/>
    <m/>
    <x v="11"/>
    <s v="US"/>
    <x v="15"/>
    <n v="0"/>
  </r>
  <r>
    <s v="Incremental"/>
    <s v="Media"/>
    <m/>
    <m/>
    <m/>
    <m/>
    <x v="11"/>
    <s v="US"/>
    <x v="16"/>
    <n v="0"/>
  </r>
  <r>
    <s v="Incremental"/>
    <s v="Media"/>
    <m/>
    <m/>
    <m/>
    <m/>
    <x v="11"/>
    <s v="US"/>
    <x v="17"/>
    <n v="0"/>
  </r>
  <r>
    <s v="Incremental"/>
    <s v="Media"/>
    <m/>
    <m/>
    <m/>
    <m/>
    <x v="11"/>
    <s v="US"/>
    <x v="18"/>
    <n v="0"/>
  </r>
  <r>
    <s v="Incremental"/>
    <s v="Media"/>
    <m/>
    <m/>
    <m/>
    <m/>
    <x v="11"/>
    <s v="US"/>
    <x v="19"/>
    <n v="0"/>
  </r>
  <r>
    <s v="Incremental"/>
    <s v="Media"/>
    <m/>
    <m/>
    <m/>
    <m/>
    <x v="11"/>
    <s v="US"/>
    <x v="20"/>
    <n v="0"/>
  </r>
  <r>
    <s v="Incremental"/>
    <s v="Media"/>
    <m/>
    <m/>
    <m/>
    <m/>
    <x v="11"/>
    <s v="US"/>
    <x v="21"/>
    <n v="0"/>
  </r>
  <r>
    <s v="Incremental"/>
    <s v="Media"/>
    <m/>
    <m/>
    <m/>
    <m/>
    <x v="11"/>
    <s v="US"/>
    <x v="22"/>
    <n v="0"/>
  </r>
  <r>
    <s v="Incremental"/>
    <s v="Media"/>
    <m/>
    <m/>
    <m/>
    <m/>
    <x v="11"/>
    <s v="US"/>
    <x v="23"/>
    <n v="0"/>
  </r>
  <r>
    <s v="Incremental"/>
    <s v="Media"/>
    <m/>
    <m/>
    <m/>
    <m/>
    <x v="11"/>
    <s v="US"/>
    <x v="24"/>
    <n v="0"/>
  </r>
  <r>
    <s v="Incremental"/>
    <s v="Media"/>
    <m/>
    <m/>
    <m/>
    <m/>
    <x v="11"/>
    <s v="US"/>
    <x v="25"/>
    <n v="0"/>
  </r>
  <r>
    <s v="Incremental"/>
    <s v="Media"/>
    <m/>
    <m/>
    <m/>
    <m/>
    <x v="11"/>
    <s v="US"/>
    <x v="26"/>
    <n v="0"/>
  </r>
  <r>
    <s v="Incremental"/>
    <s v="Media"/>
    <m/>
    <m/>
    <m/>
    <m/>
    <x v="11"/>
    <s v="US"/>
    <x v="27"/>
    <n v="0"/>
  </r>
  <r>
    <s v="Incremental"/>
    <s v="Media"/>
    <m/>
    <m/>
    <m/>
    <m/>
    <x v="11"/>
    <s v="US"/>
    <x v="28"/>
    <n v="0"/>
  </r>
  <r>
    <s v="Incremental"/>
    <s v="Media"/>
    <m/>
    <m/>
    <m/>
    <m/>
    <x v="11"/>
    <s v="US"/>
    <x v="29"/>
    <n v="0"/>
  </r>
  <r>
    <s v="Incremental"/>
    <s v="Media"/>
    <m/>
    <m/>
    <m/>
    <m/>
    <x v="11"/>
    <s v="US"/>
    <x v="30"/>
    <n v="0"/>
  </r>
  <r>
    <s v="Incremental"/>
    <s v="Media"/>
    <m/>
    <m/>
    <m/>
    <m/>
    <x v="11"/>
    <s v="US"/>
    <x v="31"/>
    <n v="0"/>
  </r>
  <r>
    <s v="Incremental"/>
    <s v="Media"/>
    <m/>
    <m/>
    <m/>
    <m/>
    <x v="11"/>
    <s v="US"/>
    <x v="32"/>
    <n v="0"/>
  </r>
  <r>
    <s v="Incremental"/>
    <s v="Media"/>
    <m/>
    <m/>
    <m/>
    <m/>
    <x v="11"/>
    <s v="US"/>
    <x v="33"/>
    <n v="0"/>
  </r>
  <r>
    <s v="Incremental"/>
    <s v="Media"/>
    <m/>
    <m/>
    <m/>
    <m/>
    <x v="11"/>
    <s v="US"/>
    <x v="34"/>
    <n v="0"/>
  </r>
  <r>
    <s v="Incremental"/>
    <s v="Media"/>
    <m/>
    <m/>
    <m/>
    <m/>
    <x v="11"/>
    <s v="US"/>
    <x v="35"/>
    <n v="0"/>
  </r>
  <r>
    <s v="Incremental"/>
    <s v="Media"/>
    <m/>
    <m/>
    <m/>
    <m/>
    <x v="11"/>
    <s v="US"/>
    <x v="36"/>
    <n v="0"/>
  </r>
  <r>
    <s v="Incremental"/>
    <s v="Media"/>
    <m/>
    <m/>
    <m/>
    <m/>
    <x v="11"/>
    <s v="US"/>
    <x v="37"/>
    <n v="0"/>
  </r>
  <r>
    <s v="Incremental"/>
    <s v="Media"/>
    <m/>
    <m/>
    <m/>
    <m/>
    <x v="11"/>
    <s v="US"/>
    <x v="38"/>
    <n v="0"/>
  </r>
  <r>
    <s v="Incremental"/>
    <s v="Media"/>
    <m/>
    <m/>
    <m/>
    <m/>
    <x v="11"/>
    <s v="US"/>
    <x v="39"/>
    <n v="0"/>
  </r>
  <r>
    <s v="Incremental"/>
    <s v="Media"/>
    <m/>
    <m/>
    <m/>
    <m/>
    <x v="11"/>
    <s v="US"/>
    <x v="40"/>
    <n v="0"/>
  </r>
  <r>
    <s v="Incremental"/>
    <s v="Media"/>
    <m/>
    <m/>
    <m/>
    <m/>
    <x v="11"/>
    <s v="US"/>
    <x v="41"/>
    <n v="0"/>
  </r>
  <r>
    <s v="Incremental"/>
    <s v="Media"/>
    <m/>
    <m/>
    <m/>
    <m/>
    <x v="11"/>
    <s v="US"/>
    <x v="42"/>
    <n v="0"/>
  </r>
  <r>
    <s v="Incremental"/>
    <s v="Media"/>
    <m/>
    <m/>
    <m/>
    <m/>
    <x v="11"/>
    <s v="US"/>
    <x v="43"/>
    <n v="0"/>
  </r>
  <r>
    <s v="Incremental"/>
    <s v="Media"/>
    <m/>
    <m/>
    <m/>
    <m/>
    <x v="11"/>
    <s v="US"/>
    <x v="44"/>
    <n v="0"/>
  </r>
  <r>
    <s v="Incremental"/>
    <s v="Media"/>
    <m/>
    <m/>
    <m/>
    <m/>
    <x v="11"/>
    <s v="US"/>
    <x v="45"/>
    <n v="0"/>
  </r>
  <r>
    <s v="Incremental"/>
    <s v="Media"/>
    <m/>
    <m/>
    <m/>
    <m/>
    <x v="11"/>
    <s v="US"/>
    <x v="46"/>
    <n v="0"/>
  </r>
  <r>
    <s v="Incremental"/>
    <s v="Media"/>
    <m/>
    <m/>
    <m/>
    <m/>
    <x v="11"/>
    <s v="US"/>
    <x v="47"/>
    <n v="0"/>
  </r>
  <r>
    <s v="Incremental"/>
    <s v="Media"/>
    <m/>
    <m/>
    <m/>
    <m/>
    <x v="11"/>
    <s v="US"/>
    <x v="48"/>
    <n v="0"/>
  </r>
  <r>
    <s v="Incremental"/>
    <s v="Media"/>
    <m/>
    <m/>
    <m/>
    <m/>
    <x v="11"/>
    <s v="US"/>
    <x v="49"/>
    <n v="0"/>
  </r>
  <r>
    <s v="Incremental"/>
    <s v="Media"/>
    <m/>
    <m/>
    <m/>
    <m/>
    <x v="11"/>
    <s v="US"/>
    <x v="50"/>
    <n v="0"/>
  </r>
  <r>
    <s v="Incremental"/>
    <s v="Media"/>
    <m/>
    <m/>
    <m/>
    <m/>
    <x v="11"/>
    <s v="US"/>
    <x v="51"/>
    <n v="0"/>
  </r>
  <r>
    <s v="Incremental"/>
    <s v="Media"/>
    <m/>
    <m/>
    <m/>
    <m/>
    <x v="11"/>
    <s v="US"/>
    <x v="52"/>
    <n v="0"/>
  </r>
  <r>
    <s v="Incremental"/>
    <s v="Media"/>
    <m/>
    <m/>
    <m/>
    <m/>
    <x v="11"/>
    <s v="US"/>
    <x v="53"/>
    <n v="0"/>
  </r>
  <r>
    <s v="Incremental"/>
    <s v="Media"/>
    <m/>
    <m/>
    <m/>
    <m/>
    <x v="11"/>
    <s v="US"/>
    <x v="54"/>
    <n v="0"/>
  </r>
  <r>
    <s v="Incremental"/>
    <s v="Media"/>
    <m/>
    <m/>
    <m/>
    <m/>
    <x v="11"/>
    <s v="US"/>
    <x v="55"/>
    <n v="0"/>
  </r>
  <r>
    <s v="Incremental"/>
    <s v="Media"/>
    <m/>
    <m/>
    <m/>
    <m/>
    <x v="11"/>
    <s v="US"/>
    <x v="56"/>
    <n v="0"/>
  </r>
  <r>
    <s v="Incremental"/>
    <s v="Media"/>
    <m/>
    <m/>
    <m/>
    <m/>
    <x v="11"/>
    <s v="US"/>
    <x v="57"/>
    <n v="0"/>
  </r>
  <r>
    <s v="Incremental"/>
    <s v="Media"/>
    <m/>
    <m/>
    <m/>
    <m/>
    <x v="11"/>
    <s v="US"/>
    <x v="58"/>
    <n v="0"/>
  </r>
  <r>
    <s v="Incremental"/>
    <s v="Media"/>
    <m/>
    <m/>
    <m/>
    <m/>
    <x v="11"/>
    <s v="US"/>
    <x v="59"/>
    <n v="0"/>
  </r>
  <r>
    <s v="Incremental"/>
    <s v="Media"/>
    <m/>
    <m/>
    <m/>
    <m/>
    <x v="11"/>
    <s v="US"/>
    <x v="60"/>
    <n v="0"/>
  </r>
  <r>
    <s v="Incremental"/>
    <s v="Media"/>
    <m/>
    <m/>
    <m/>
    <m/>
    <x v="11"/>
    <s v="US"/>
    <x v="61"/>
    <n v="0"/>
  </r>
  <r>
    <s v="Incremental"/>
    <s v="Media"/>
    <m/>
    <m/>
    <m/>
    <m/>
    <x v="11"/>
    <s v="US"/>
    <x v="62"/>
    <n v="0"/>
  </r>
  <r>
    <s v="Incremental"/>
    <s v="Media"/>
    <m/>
    <m/>
    <m/>
    <m/>
    <x v="11"/>
    <s v="US"/>
    <x v="63"/>
    <n v="0"/>
  </r>
  <r>
    <s v="Incremental"/>
    <s v="Media"/>
    <m/>
    <m/>
    <m/>
    <m/>
    <x v="11"/>
    <s v="US"/>
    <x v="64"/>
    <n v="0"/>
  </r>
  <r>
    <s v="Incremental"/>
    <s v="Media"/>
    <m/>
    <m/>
    <m/>
    <m/>
    <x v="11"/>
    <s v="US"/>
    <x v="65"/>
    <n v="0"/>
  </r>
  <r>
    <s v="Incremental"/>
    <s v="Media"/>
    <m/>
    <m/>
    <m/>
    <m/>
    <x v="11"/>
    <s v="US"/>
    <x v="66"/>
    <n v="0"/>
  </r>
  <r>
    <s v="Incremental"/>
    <s v="Media"/>
    <m/>
    <m/>
    <m/>
    <m/>
    <x v="11"/>
    <s v="US"/>
    <x v="67"/>
    <n v="0"/>
  </r>
  <r>
    <s v="Incremental"/>
    <s v="Media"/>
    <m/>
    <m/>
    <m/>
    <m/>
    <x v="11"/>
    <s v="US"/>
    <x v="68"/>
    <n v="0"/>
  </r>
  <r>
    <s v="Incremental"/>
    <s v="Media"/>
    <m/>
    <m/>
    <m/>
    <m/>
    <x v="11"/>
    <s v="US"/>
    <x v="69"/>
    <n v="0"/>
  </r>
  <r>
    <s v="Incremental"/>
    <s v="Media"/>
    <m/>
    <m/>
    <m/>
    <m/>
    <x v="11"/>
    <s v="US"/>
    <x v="70"/>
    <n v="0"/>
  </r>
  <r>
    <s v="Incremental"/>
    <s v="Media"/>
    <m/>
    <m/>
    <m/>
    <m/>
    <x v="11"/>
    <s v="US"/>
    <x v="71"/>
    <n v="0"/>
  </r>
  <r>
    <s v="Incremental"/>
    <s v="Media"/>
    <m/>
    <m/>
    <m/>
    <m/>
    <x v="11"/>
    <s v="US"/>
    <x v="72"/>
    <n v="0"/>
  </r>
  <r>
    <s v="Incremental"/>
    <s v="Media"/>
    <m/>
    <m/>
    <m/>
    <m/>
    <x v="11"/>
    <s v="US"/>
    <x v="73"/>
    <n v="0"/>
  </r>
  <r>
    <s v="Incremental"/>
    <s v="Media"/>
    <m/>
    <m/>
    <m/>
    <m/>
    <x v="11"/>
    <s v="US"/>
    <x v="74"/>
    <n v="0"/>
  </r>
  <r>
    <s v="Incremental"/>
    <s v="Media"/>
    <m/>
    <m/>
    <m/>
    <m/>
    <x v="11"/>
    <s v="US"/>
    <x v="75"/>
    <n v="0"/>
  </r>
  <r>
    <s v="Incremental"/>
    <s v="Media"/>
    <m/>
    <m/>
    <m/>
    <m/>
    <x v="11"/>
    <s v="US"/>
    <x v="76"/>
    <n v="0"/>
  </r>
  <r>
    <s v="Incremental"/>
    <s v="Media"/>
    <m/>
    <m/>
    <m/>
    <m/>
    <x v="11"/>
    <s v="US"/>
    <x v="77"/>
    <n v="0"/>
  </r>
  <r>
    <s v="Incremental"/>
    <s v="Media"/>
    <m/>
    <m/>
    <m/>
    <m/>
    <x v="11"/>
    <s v="US"/>
    <x v="78"/>
    <n v="0"/>
  </r>
  <r>
    <s v="Incremental"/>
    <s v="Media"/>
    <m/>
    <m/>
    <m/>
    <m/>
    <x v="11"/>
    <s v="US"/>
    <x v="79"/>
    <n v="0"/>
  </r>
  <r>
    <s v="Incremental"/>
    <s v="Media"/>
    <m/>
    <m/>
    <m/>
    <m/>
    <x v="11"/>
    <s v="US"/>
    <x v="80"/>
    <n v="0"/>
  </r>
  <r>
    <s v="Incremental"/>
    <s v="Media"/>
    <m/>
    <m/>
    <m/>
    <m/>
    <x v="11"/>
    <s v="US"/>
    <x v="81"/>
    <n v="0"/>
  </r>
  <r>
    <s v="Incremental"/>
    <s v="Media"/>
    <m/>
    <m/>
    <m/>
    <m/>
    <x v="11"/>
    <s v="US"/>
    <x v="82"/>
    <n v="0"/>
  </r>
  <r>
    <s v="Incremental"/>
    <s v="Media"/>
    <m/>
    <m/>
    <m/>
    <m/>
    <x v="11"/>
    <s v="US"/>
    <x v="83"/>
    <n v="0"/>
  </r>
  <r>
    <s v="Incremental"/>
    <s v="Media"/>
    <m/>
    <m/>
    <m/>
    <m/>
    <x v="11"/>
    <s v="US"/>
    <x v="84"/>
    <n v="0"/>
  </r>
  <r>
    <s v="Incremental"/>
    <s v="Media"/>
    <m/>
    <m/>
    <m/>
    <m/>
    <x v="11"/>
    <s v="US"/>
    <x v="85"/>
    <n v="0"/>
  </r>
  <r>
    <s v="Incremental"/>
    <s v="Media"/>
    <m/>
    <m/>
    <m/>
    <m/>
    <x v="11"/>
    <s v="US"/>
    <x v="86"/>
    <n v="0"/>
  </r>
  <r>
    <s v="Incremental"/>
    <s v="Media"/>
    <m/>
    <m/>
    <m/>
    <m/>
    <x v="11"/>
    <s v="US"/>
    <x v="87"/>
    <n v="0"/>
  </r>
  <r>
    <s v="Incremental"/>
    <s v="Media"/>
    <m/>
    <m/>
    <m/>
    <m/>
    <x v="11"/>
    <s v="US"/>
    <x v="88"/>
    <n v="0"/>
  </r>
  <r>
    <s v="Incremental"/>
    <s v="Media"/>
    <m/>
    <m/>
    <m/>
    <m/>
    <x v="11"/>
    <s v="US"/>
    <x v="89"/>
    <n v="0"/>
  </r>
  <r>
    <s v="Incremental"/>
    <s v="Media"/>
    <m/>
    <m/>
    <m/>
    <m/>
    <x v="11"/>
    <s v="US"/>
    <x v="90"/>
    <n v="0"/>
  </r>
  <r>
    <s v="Incremental"/>
    <s v="Media"/>
    <m/>
    <m/>
    <m/>
    <m/>
    <x v="11"/>
    <s v="US"/>
    <x v="91"/>
    <n v="0"/>
  </r>
  <r>
    <s v="Incremental"/>
    <s v="Media"/>
    <m/>
    <m/>
    <m/>
    <m/>
    <x v="11"/>
    <s v="US"/>
    <x v="92"/>
    <n v="0"/>
  </r>
  <r>
    <s v="Incremental"/>
    <s v="Media"/>
    <m/>
    <m/>
    <m/>
    <m/>
    <x v="11"/>
    <s v="US"/>
    <x v="93"/>
    <n v="0"/>
  </r>
  <r>
    <s v="Incremental"/>
    <s v="Media"/>
    <m/>
    <m/>
    <m/>
    <m/>
    <x v="11"/>
    <s v="US"/>
    <x v="94"/>
    <n v="0"/>
  </r>
  <r>
    <s v="Incremental"/>
    <s v="Media"/>
    <m/>
    <m/>
    <m/>
    <m/>
    <x v="11"/>
    <s v="US"/>
    <x v="95"/>
    <n v="0"/>
  </r>
  <r>
    <s v="Incremental"/>
    <s v="Media"/>
    <m/>
    <m/>
    <m/>
    <m/>
    <x v="11"/>
    <s v="US"/>
    <x v="96"/>
    <n v="0"/>
  </r>
  <r>
    <s v="Incremental"/>
    <s v="Media"/>
    <m/>
    <m/>
    <m/>
    <m/>
    <x v="11"/>
    <s v="US"/>
    <x v="97"/>
    <n v="0"/>
  </r>
  <r>
    <s v="Incremental"/>
    <s v="Media"/>
    <m/>
    <m/>
    <m/>
    <m/>
    <x v="11"/>
    <s v="US"/>
    <x v="98"/>
    <n v="0"/>
  </r>
  <r>
    <s v="Incremental"/>
    <s v="Media"/>
    <m/>
    <m/>
    <m/>
    <m/>
    <x v="11"/>
    <s v="US"/>
    <x v="99"/>
    <n v="0"/>
  </r>
  <r>
    <s v="Incremental"/>
    <s v="Media"/>
    <m/>
    <m/>
    <m/>
    <m/>
    <x v="11"/>
    <s v="US"/>
    <x v="100"/>
    <n v="0"/>
  </r>
  <r>
    <s v="Incremental"/>
    <s v="Media"/>
    <m/>
    <m/>
    <m/>
    <m/>
    <x v="11"/>
    <s v="US"/>
    <x v="101"/>
    <n v="0"/>
  </r>
  <r>
    <s v="Incremental"/>
    <s v="Media"/>
    <m/>
    <m/>
    <m/>
    <m/>
    <x v="11"/>
    <s v="US"/>
    <x v="102"/>
    <n v="0"/>
  </r>
  <r>
    <s v="Incremental"/>
    <s v="Media"/>
    <m/>
    <m/>
    <m/>
    <m/>
    <x v="11"/>
    <s v="US"/>
    <x v="103"/>
    <n v="0"/>
  </r>
  <r>
    <s v="Incremental"/>
    <s v="Media"/>
    <m/>
    <m/>
    <m/>
    <m/>
    <x v="11"/>
    <s v="US"/>
    <x v="104"/>
    <n v="0"/>
  </r>
  <r>
    <s v="Incremental"/>
    <s v="Media"/>
    <m/>
    <m/>
    <m/>
    <m/>
    <x v="11"/>
    <s v="US"/>
    <x v="105"/>
    <n v="0"/>
  </r>
  <r>
    <s v="Incremental"/>
    <s v="Media"/>
    <m/>
    <m/>
    <m/>
    <m/>
    <x v="11"/>
    <s v="US"/>
    <x v="106"/>
    <n v="0"/>
  </r>
  <r>
    <s v="Incremental"/>
    <s v="Media"/>
    <m/>
    <m/>
    <m/>
    <m/>
    <x v="11"/>
    <s v="US"/>
    <x v="107"/>
    <n v="0"/>
  </r>
  <r>
    <s v="Incremental"/>
    <s v="Media"/>
    <m/>
    <m/>
    <m/>
    <m/>
    <x v="11"/>
    <s v="US"/>
    <x v="108"/>
    <n v="0"/>
  </r>
  <r>
    <s v="Incremental"/>
    <s v="Media"/>
    <m/>
    <m/>
    <m/>
    <m/>
    <x v="11"/>
    <s v="US"/>
    <x v="109"/>
    <n v="0"/>
  </r>
  <r>
    <s v="Incremental"/>
    <s v="Media"/>
    <m/>
    <m/>
    <m/>
    <m/>
    <x v="11"/>
    <s v="US"/>
    <x v="110"/>
    <n v="0"/>
  </r>
  <r>
    <s v="Incremental"/>
    <s v="Media"/>
    <m/>
    <m/>
    <m/>
    <m/>
    <x v="11"/>
    <s v="US"/>
    <x v="111"/>
    <n v="0"/>
  </r>
  <r>
    <s v="Incremental"/>
    <s v="Media"/>
    <m/>
    <m/>
    <m/>
    <m/>
    <x v="11"/>
    <s v="US"/>
    <x v="112"/>
    <n v="0"/>
  </r>
  <r>
    <s v="Incremental"/>
    <s v="Media"/>
    <m/>
    <m/>
    <m/>
    <m/>
    <x v="11"/>
    <s v="US"/>
    <x v="113"/>
    <n v="0"/>
  </r>
  <r>
    <s v="Incremental"/>
    <s v="Media"/>
    <m/>
    <m/>
    <m/>
    <m/>
    <x v="11"/>
    <s v="US"/>
    <x v="114"/>
    <n v="0"/>
  </r>
  <r>
    <s v="Incremental"/>
    <s v="Media"/>
    <m/>
    <m/>
    <m/>
    <m/>
    <x v="11"/>
    <s v="US"/>
    <x v="115"/>
    <n v="0"/>
  </r>
  <r>
    <s v="Incremental"/>
    <s v="Media"/>
    <m/>
    <m/>
    <m/>
    <m/>
    <x v="11"/>
    <s v="US"/>
    <x v="116"/>
    <n v="0"/>
  </r>
  <r>
    <s v="Incremental"/>
    <s v="Media"/>
    <m/>
    <m/>
    <m/>
    <m/>
    <x v="11"/>
    <s v="US"/>
    <x v="117"/>
    <n v="0"/>
  </r>
  <r>
    <s v="Incremental"/>
    <s v="Media"/>
    <m/>
    <m/>
    <m/>
    <m/>
    <x v="11"/>
    <s v="US"/>
    <x v="118"/>
    <n v="0"/>
  </r>
  <r>
    <s v="Incremental"/>
    <s v="Media"/>
    <m/>
    <m/>
    <m/>
    <m/>
    <x v="11"/>
    <s v="US"/>
    <x v="119"/>
    <n v="0"/>
  </r>
  <r>
    <s v="Incremental"/>
    <s v="Media"/>
    <m/>
    <m/>
    <m/>
    <m/>
    <x v="11"/>
    <s v="US"/>
    <x v="120"/>
    <n v="0"/>
  </r>
  <r>
    <s v="Incremental"/>
    <s v="Media"/>
    <m/>
    <m/>
    <m/>
    <m/>
    <x v="11"/>
    <s v="US"/>
    <x v="121"/>
    <n v="0"/>
  </r>
  <r>
    <s v="Incremental"/>
    <s v="Media"/>
    <m/>
    <m/>
    <m/>
    <m/>
    <x v="11"/>
    <s v="US"/>
    <x v="122"/>
    <n v="0"/>
  </r>
  <r>
    <s v="Incremental"/>
    <s v="Media"/>
    <m/>
    <m/>
    <m/>
    <m/>
    <x v="11"/>
    <s v="US"/>
    <x v="123"/>
    <n v="0"/>
  </r>
  <r>
    <s v="Incremental"/>
    <s v="Media"/>
    <m/>
    <m/>
    <m/>
    <m/>
    <x v="11"/>
    <s v="US"/>
    <x v="124"/>
    <n v="0"/>
  </r>
  <r>
    <s v="Incremental"/>
    <s v="Media"/>
    <m/>
    <m/>
    <m/>
    <m/>
    <x v="11"/>
    <s v="US"/>
    <x v="125"/>
    <n v="0"/>
  </r>
  <r>
    <s v="Incremental"/>
    <s v="Media"/>
    <m/>
    <m/>
    <m/>
    <m/>
    <x v="11"/>
    <s v="US"/>
    <x v="126"/>
    <n v="0"/>
  </r>
  <r>
    <s v="Incremental"/>
    <s v="Media"/>
    <m/>
    <m/>
    <m/>
    <m/>
    <x v="11"/>
    <s v="US"/>
    <x v="127"/>
    <n v="0"/>
  </r>
  <r>
    <s v="Incremental"/>
    <s v="Media"/>
    <m/>
    <m/>
    <m/>
    <m/>
    <x v="11"/>
    <s v="US"/>
    <x v="128"/>
    <n v="0"/>
  </r>
  <r>
    <s v="Incremental"/>
    <s v="Media"/>
    <m/>
    <m/>
    <m/>
    <m/>
    <x v="11"/>
    <s v="US"/>
    <x v="129"/>
    <n v="0"/>
  </r>
  <r>
    <s v="Incremental"/>
    <s v="Media"/>
    <m/>
    <m/>
    <m/>
    <m/>
    <x v="11"/>
    <s v="US"/>
    <x v="130"/>
    <n v="0"/>
  </r>
  <r>
    <s v="Incremental"/>
    <s v="Media"/>
    <m/>
    <m/>
    <m/>
    <m/>
    <x v="11"/>
    <s v="US"/>
    <x v="131"/>
    <n v="0"/>
  </r>
  <r>
    <s v="Incremental"/>
    <s v="Media"/>
    <m/>
    <m/>
    <m/>
    <m/>
    <x v="11"/>
    <s v="US"/>
    <x v="132"/>
    <n v="0"/>
  </r>
  <r>
    <s v="Incremental"/>
    <s v="Media"/>
    <m/>
    <m/>
    <m/>
    <m/>
    <x v="11"/>
    <s v="US"/>
    <x v="133"/>
    <n v="0"/>
  </r>
  <r>
    <s v="Incremental"/>
    <s v="Media"/>
    <m/>
    <m/>
    <m/>
    <m/>
    <x v="11"/>
    <s v="US"/>
    <x v="134"/>
    <n v="0"/>
  </r>
  <r>
    <s v="Incremental"/>
    <s v="Media"/>
    <m/>
    <m/>
    <m/>
    <m/>
    <x v="11"/>
    <s v="US"/>
    <x v="135"/>
    <n v="0"/>
  </r>
  <r>
    <s v="Incremental"/>
    <s v="Media"/>
    <m/>
    <m/>
    <m/>
    <m/>
    <x v="11"/>
    <s v="US"/>
    <x v="136"/>
    <n v="0"/>
  </r>
  <r>
    <s v="Incremental"/>
    <s v="Media"/>
    <m/>
    <m/>
    <m/>
    <m/>
    <x v="11"/>
    <s v="US"/>
    <x v="137"/>
    <n v="0"/>
  </r>
  <r>
    <s v="Incremental"/>
    <s v="Media"/>
    <m/>
    <m/>
    <m/>
    <m/>
    <x v="11"/>
    <s v="US"/>
    <x v="138"/>
    <n v="0"/>
  </r>
  <r>
    <s v="Incremental"/>
    <s v="Media"/>
    <m/>
    <m/>
    <m/>
    <m/>
    <x v="11"/>
    <s v="US"/>
    <x v="139"/>
    <n v="0"/>
  </r>
  <r>
    <s v="Incremental"/>
    <s v="Media"/>
    <m/>
    <m/>
    <m/>
    <m/>
    <x v="11"/>
    <s v="US"/>
    <x v="140"/>
    <n v="0"/>
  </r>
  <r>
    <s v="Incremental"/>
    <s v="Media"/>
    <m/>
    <m/>
    <m/>
    <m/>
    <x v="11"/>
    <s v="US"/>
    <x v="141"/>
    <n v="0"/>
  </r>
  <r>
    <s v="Incremental"/>
    <s v="Media"/>
    <m/>
    <m/>
    <m/>
    <m/>
    <x v="11"/>
    <s v="US"/>
    <x v="142"/>
    <n v="0"/>
  </r>
  <r>
    <s v="Incremental"/>
    <s v="Media"/>
    <m/>
    <m/>
    <m/>
    <m/>
    <x v="11"/>
    <s v="US"/>
    <x v="143"/>
    <n v="0"/>
  </r>
  <r>
    <s v="Incremental"/>
    <s v="Media"/>
    <m/>
    <m/>
    <m/>
    <m/>
    <x v="11"/>
    <s v="US"/>
    <x v="144"/>
    <n v="0"/>
  </r>
  <r>
    <s v="Incremental"/>
    <s v="Media"/>
    <m/>
    <m/>
    <m/>
    <m/>
    <x v="11"/>
    <s v="US"/>
    <x v="145"/>
    <n v="0"/>
  </r>
  <r>
    <s v="Incremental"/>
    <s v="Media"/>
    <m/>
    <m/>
    <m/>
    <m/>
    <x v="11"/>
    <s v="US"/>
    <x v="146"/>
    <n v="0"/>
  </r>
  <r>
    <s v="Incremental"/>
    <s v="Media"/>
    <m/>
    <m/>
    <m/>
    <m/>
    <x v="11"/>
    <s v="US"/>
    <x v="147"/>
    <n v="0"/>
  </r>
  <r>
    <s v="Incremental"/>
    <s v="Media"/>
    <m/>
    <m/>
    <m/>
    <m/>
    <x v="11"/>
    <s v="US"/>
    <x v="148"/>
    <n v="0"/>
  </r>
  <r>
    <s v="Incremental"/>
    <s v="Media"/>
    <m/>
    <m/>
    <m/>
    <m/>
    <x v="11"/>
    <s v="US"/>
    <x v="149"/>
    <n v="0"/>
  </r>
  <r>
    <s v="Incremental"/>
    <s v="Media"/>
    <m/>
    <m/>
    <m/>
    <m/>
    <x v="11"/>
    <s v="US"/>
    <x v="150"/>
    <n v="0"/>
  </r>
  <r>
    <s v="Incremental"/>
    <s v="Media"/>
    <m/>
    <m/>
    <m/>
    <m/>
    <x v="11"/>
    <s v="US"/>
    <x v="151"/>
    <n v="0"/>
  </r>
  <r>
    <s v="Incremental"/>
    <s v="Media"/>
    <m/>
    <m/>
    <m/>
    <m/>
    <x v="11"/>
    <s v="US"/>
    <x v="152"/>
    <n v="0"/>
  </r>
  <r>
    <s v="Incremental"/>
    <s v="Media"/>
    <m/>
    <m/>
    <m/>
    <m/>
    <x v="11"/>
    <s v="US"/>
    <x v="153"/>
    <n v="0"/>
  </r>
  <r>
    <s v="Incremental"/>
    <s v="Media"/>
    <m/>
    <m/>
    <m/>
    <m/>
    <x v="11"/>
    <s v="US"/>
    <x v="154"/>
    <n v="0"/>
  </r>
  <r>
    <s v="Incremental"/>
    <s v="Media"/>
    <m/>
    <m/>
    <m/>
    <m/>
    <x v="11"/>
    <s v="US"/>
    <x v="155"/>
    <n v="0"/>
  </r>
  <r>
    <s v="Incremental"/>
    <s v="Media"/>
    <m/>
    <m/>
    <m/>
    <m/>
    <x v="11"/>
    <s v="US"/>
    <x v="156"/>
    <n v="0"/>
  </r>
  <r>
    <s v="Incremental"/>
    <s v="Media"/>
    <m/>
    <m/>
    <m/>
    <m/>
    <x v="11"/>
    <s v="US"/>
    <x v="157"/>
    <n v="0"/>
  </r>
  <r>
    <s v="Incremental"/>
    <s v="Media"/>
    <m/>
    <m/>
    <m/>
    <m/>
    <x v="11"/>
    <s v="US"/>
    <x v="158"/>
    <n v="0"/>
  </r>
  <r>
    <s v="Incremental"/>
    <s v="Media"/>
    <m/>
    <m/>
    <m/>
    <m/>
    <x v="11"/>
    <s v="US"/>
    <x v="159"/>
    <n v="0"/>
  </r>
  <r>
    <s v="Incremental"/>
    <s v="Media"/>
    <m/>
    <m/>
    <m/>
    <m/>
    <x v="11"/>
    <s v="US"/>
    <x v="160"/>
    <n v="0"/>
  </r>
  <r>
    <s v="Incremental"/>
    <s v="Media"/>
    <m/>
    <m/>
    <m/>
    <m/>
    <x v="11"/>
    <s v="US"/>
    <x v="161"/>
    <n v="0"/>
  </r>
  <r>
    <s v="Incremental"/>
    <s v="Media"/>
    <m/>
    <m/>
    <m/>
    <m/>
    <x v="11"/>
    <s v="US"/>
    <x v="162"/>
    <n v="0"/>
  </r>
  <r>
    <s v="Incremental"/>
    <s v="Media"/>
    <m/>
    <m/>
    <m/>
    <m/>
    <x v="11"/>
    <s v="US"/>
    <x v="163"/>
    <n v="0"/>
  </r>
  <r>
    <s v="Incremental"/>
    <s v="Media"/>
    <m/>
    <m/>
    <m/>
    <m/>
    <x v="11"/>
    <s v="US"/>
    <x v="164"/>
    <n v="0"/>
  </r>
  <r>
    <s v="Incremental"/>
    <s v="Media"/>
    <m/>
    <m/>
    <m/>
    <m/>
    <x v="11"/>
    <s v="US"/>
    <x v="165"/>
    <n v="0"/>
  </r>
  <r>
    <s v="Incremental"/>
    <s v="Media"/>
    <m/>
    <m/>
    <m/>
    <m/>
    <x v="11"/>
    <s v="US"/>
    <x v="166"/>
    <n v="0"/>
  </r>
  <r>
    <s v="Incremental"/>
    <s v="Media"/>
    <m/>
    <m/>
    <m/>
    <m/>
    <x v="11"/>
    <s v="US"/>
    <x v="167"/>
    <n v="0"/>
  </r>
  <r>
    <s v="Incremental"/>
    <s v="Media"/>
    <m/>
    <m/>
    <m/>
    <m/>
    <x v="11"/>
    <s v="US"/>
    <x v="168"/>
    <n v="0"/>
  </r>
  <r>
    <s v="Incremental"/>
    <s v="Media"/>
    <m/>
    <m/>
    <m/>
    <m/>
    <x v="11"/>
    <s v="US"/>
    <x v="169"/>
    <n v="0"/>
  </r>
  <r>
    <s v="Incremental"/>
    <s v="Media"/>
    <m/>
    <m/>
    <m/>
    <m/>
    <x v="11"/>
    <s v="US"/>
    <x v="170"/>
    <n v="0"/>
  </r>
  <r>
    <s v="Incremental"/>
    <s v="Media"/>
    <m/>
    <m/>
    <m/>
    <m/>
    <x v="11"/>
    <s v="US"/>
    <x v="171"/>
    <n v="0"/>
  </r>
  <r>
    <s v="Incremental"/>
    <s v="Media"/>
    <m/>
    <m/>
    <m/>
    <m/>
    <x v="11"/>
    <s v="US"/>
    <x v="172"/>
    <n v="0"/>
  </r>
  <r>
    <s v="Incremental"/>
    <s v="Media"/>
    <m/>
    <m/>
    <m/>
    <m/>
    <x v="11"/>
    <s v="US"/>
    <x v="173"/>
    <n v="0"/>
  </r>
  <r>
    <s v="Incremental"/>
    <s v="Media"/>
    <m/>
    <m/>
    <m/>
    <m/>
    <x v="11"/>
    <s v="US"/>
    <x v="174"/>
    <n v="0"/>
  </r>
  <r>
    <s v="Incremental"/>
    <s v="Media"/>
    <m/>
    <m/>
    <m/>
    <m/>
    <x v="11"/>
    <s v="US"/>
    <x v="175"/>
    <n v="0"/>
  </r>
  <r>
    <s v="Incremental"/>
    <s v="Media"/>
    <m/>
    <m/>
    <m/>
    <m/>
    <x v="11"/>
    <s v="US"/>
    <x v="176"/>
    <n v="0"/>
  </r>
  <r>
    <s v="Incremental"/>
    <s v="Media"/>
    <m/>
    <m/>
    <m/>
    <m/>
    <x v="11"/>
    <s v="US"/>
    <x v="177"/>
    <n v="0"/>
  </r>
  <r>
    <s v="Incremental"/>
    <s v="Media"/>
    <m/>
    <m/>
    <m/>
    <m/>
    <x v="11"/>
    <s v="US"/>
    <x v="178"/>
    <n v="0"/>
  </r>
  <r>
    <s v="Incremental"/>
    <s v="Media"/>
    <m/>
    <m/>
    <m/>
    <m/>
    <x v="11"/>
    <s v="US"/>
    <x v="179"/>
    <n v="0"/>
  </r>
  <r>
    <s v="Incremental"/>
    <s v="Media"/>
    <m/>
    <m/>
    <m/>
    <m/>
    <x v="11"/>
    <s v="US"/>
    <x v="180"/>
    <n v="0"/>
  </r>
  <r>
    <s v="Incremental"/>
    <s v="Media"/>
    <m/>
    <m/>
    <m/>
    <m/>
    <x v="11"/>
    <s v="US"/>
    <x v="181"/>
    <n v="0"/>
  </r>
  <r>
    <s v="Incremental"/>
    <s v="Media"/>
    <m/>
    <m/>
    <m/>
    <m/>
    <x v="11"/>
    <s v="US"/>
    <x v="182"/>
    <n v="0"/>
  </r>
  <r>
    <s v="Incremental"/>
    <s v="Media"/>
    <m/>
    <m/>
    <m/>
    <m/>
    <x v="11"/>
    <s v="US"/>
    <x v="183"/>
    <n v="0"/>
  </r>
  <r>
    <s v="Incremental"/>
    <s v="Media"/>
    <m/>
    <m/>
    <m/>
    <m/>
    <x v="11"/>
    <s v="US"/>
    <x v="184"/>
    <n v="0"/>
  </r>
  <r>
    <s v="Incremental"/>
    <s v="Media"/>
    <m/>
    <m/>
    <m/>
    <m/>
    <x v="11"/>
    <s v="US"/>
    <x v="185"/>
    <n v="0"/>
  </r>
  <r>
    <s v="Incremental"/>
    <s v="Media"/>
    <m/>
    <m/>
    <m/>
    <m/>
    <x v="11"/>
    <s v="US"/>
    <x v="186"/>
    <n v="0"/>
  </r>
  <r>
    <s v="Incremental"/>
    <s v="Media"/>
    <m/>
    <m/>
    <m/>
    <m/>
    <x v="11"/>
    <s v="US"/>
    <x v="187"/>
    <n v="0"/>
  </r>
  <r>
    <s v="Incremental"/>
    <s v="Media"/>
    <m/>
    <m/>
    <m/>
    <m/>
    <x v="11"/>
    <s v="US"/>
    <x v="188"/>
    <n v="0"/>
  </r>
  <r>
    <s v="Incremental"/>
    <s v="Media"/>
    <m/>
    <m/>
    <m/>
    <m/>
    <x v="11"/>
    <s v="US"/>
    <x v="189"/>
    <n v="0"/>
  </r>
  <r>
    <s v="Incremental"/>
    <s v="Media"/>
    <m/>
    <m/>
    <m/>
    <m/>
    <x v="11"/>
    <s v="US"/>
    <x v="190"/>
    <n v="0"/>
  </r>
  <r>
    <s v="Incremental"/>
    <s v="Media"/>
    <m/>
    <m/>
    <m/>
    <m/>
    <x v="11"/>
    <s v="US"/>
    <x v="191"/>
    <n v="0"/>
  </r>
  <r>
    <s v="Incremental"/>
    <s v="Media"/>
    <m/>
    <m/>
    <m/>
    <m/>
    <x v="11"/>
    <s v="US"/>
    <x v="192"/>
    <n v="0"/>
  </r>
  <r>
    <s v="Incremental"/>
    <s v="Media"/>
    <m/>
    <m/>
    <m/>
    <m/>
    <x v="11"/>
    <s v="US"/>
    <x v="193"/>
    <n v="0"/>
  </r>
  <r>
    <s v="Incremental"/>
    <s v="Media"/>
    <m/>
    <m/>
    <m/>
    <m/>
    <x v="11"/>
    <s v="US"/>
    <x v="194"/>
    <n v="0"/>
  </r>
  <r>
    <s v="Incremental"/>
    <s v="Media"/>
    <m/>
    <m/>
    <m/>
    <m/>
    <x v="11"/>
    <s v="US"/>
    <x v="195"/>
    <n v="0.35547830593267232"/>
  </r>
  <r>
    <s v="Incremental"/>
    <s v="Media"/>
    <m/>
    <m/>
    <m/>
    <m/>
    <x v="11"/>
    <s v="US"/>
    <x v="196"/>
    <n v="0.629157547278415"/>
  </r>
  <r>
    <s v="Incremental"/>
    <s v="Media"/>
    <m/>
    <m/>
    <m/>
    <m/>
    <x v="11"/>
    <s v="US"/>
    <x v="197"/>
    <n v="1.377404836957048"/>
  </r>
  <r>
    <s v="Incremental"/>
    <s v="Media"/>
    <m/>
    <m/>
    <m/>
    <m/>
    <x v="11"/>
    <s v="US"/>
    <x v="198"/>
    <n v="0.28530143149888049"/>
  </r>
  <r>
    <s v="Incremental"/>
    <s v="Media"/>
    <m/>
    <m/>
    <m/>
    <m/>
    <x v="11"/>
    <s v="US"/>
    <x v="199"/>
    <n v="1.0314076401444789"/>
  </r>
  <r>
    <s v="Incremental"/>
    <s v="Media"/>
    <m/>
    <m/>
    <m/>
    <m/>
    <x v="11"/>
    <s v="US"/>
    <x v="200"/>
    <n v="3.4492960806949182"/>
  </r>
  <r>
    <s v="Incremental"/>
    <s v="Media"/>
    <m/>
    <m/>
    <m/>
    <m/>
    <x v="11"/>
    <s v="US"/>
    <x v="201"/>
    <n v="7.8941550253977493"/>
  </r>
  <r>
    <s v="Incremental"/>
    <s v="Media"/>
    <m/>
    <m/>
    <m/>
    <m/>
    <x v="11"/>
    <s v="US"/>
    <x v="202"/>
    <n v="32.66590496543914"/>
  </r>
  <r>
    <s v="Incremental"/>
    <s v="Media"/>
    <m/>
    <m/>
    <m/>
    <m/>
    <x v="11"/>
    <s v="US"/>
    <x v="203"/>
    <n v="51.356806062266877"/>
  </r>
  <r>
    <s v="Incremental"/>
    <s v="Media"/>
    <m/>
    <m/>
    <m/>
    <m/>
    <x v="11"/>
    <s v="US"/>
    <x v="204"/>
    <n v="55.875053498177103"/>
  </r>
  <r>
    <s v="Incremental"/>
    <s v="Media"/>
    <m/>
    <m/>
    <m/>
    <m/>
    <x v="11"/>
    <s v="US"/>
    <x v="205"/>
    <n v="20.361697379228541"/>
  </r>
  <r>
    <s v="Incremental"/>
    <s v="Media"/>
    <m/>
    <m/>
    <m/>
    <m/>
    <x v="11"/>
    <s v="US"/>
    <x v="206"/>
    <n v="4.8713415182911142"/>
  </r>
  <r>
    <s v="Incremental"/>
    <s v="Media"/>
    <m/>
    <m/>
    <m/>
    <m/>
    <x v="11"/>
    <s v="US"/>
    <x v="207"/>
    <n v="3.4824926182322931"/>
  </r>
  <r>
    <s v="Incremental"/>
    <s v="Media"/>
    <m/>
    <m/>
    <m/>
    <m/>
    <x v="11"/>
    <s v="US"/>
    <x v="208"/>
    <n v="5.9065867467483306"/>
  </r>
  <r>
    <s v="Incremental"/>
    <s v="Media"/>
    <m/>
    <m/>
    <m/>
    <m/>
    <x v="11"/>
    <s v="US"/>
    <x v="209"/>
    <n v="36.36372264500875"/>
  </r>
  <r>
    <s v="Incremental"/>
    <s v="Media"/>
    <m/>
    <m/>
    <m/>
    <m/>
    <x v="11"/>
    <s v="US"/>
    <x v="210"/>
    <n v="51.269366691324286"/>
  </r>
  <r>
    <s v="Incremental"/>
    <s v="Media"/>
    <m/>
    <m/>
    <m/>
    <m/>
    <x v="11"/>
    <s v="US"/>
    <x v="211"/>
    <n v="43.394043479854851"/>
  </r>
  <r>
    <s v="Incremental"/>
    <s v="Media"/>
    <m/>
    <m/>
    <m/>
    <m/>
    <x v="11"/>
    <s v="US"/>
    <x v="212"/>
    <n v="2.742790297790711"/>
  </r>
  <r>
    <s v="Incremental"/>
    <s v="Media"/>
    <m/>
    <m/>
    <m/>
    <m/>
    <x v="11"/>
    <s v="US"/>
    <x v="213"/>
    <n v="6.0257334464961083"/>
  </r>
  <r>
    <s v="Incremental"/>
    <s v="Media"/>
    <m/>
    <m/>
    <m/>
    <m/>
    <x v="11"/>
    <s v="US"/>
    <x v="214"/>
    <n v="12.591767479181771"/>
  </r>
  <r>
    <s v="Incremental"/>
    <s v="Media"/>
    <m/>
    <m/>
    <m/>
    <m/>
    <x v="11"/>
    <s v="US"/>
    <x v="215"/>
    <n v="11.10115083562023"/>
  </r>
  <r>
    <s v="Incremental"/>
    <s v="Media"/>
    <m/>
    <m/>
    <m/>
    <m/>
    <x v="11"/>
    <s v="US"/>
    <x v="216"/>
    <n v="5.2877060498277713"/>
  </r>
  <r>
    <s v="Incremental"/>
    <s v="Media"/>
    <m/>
    <m/>
    <m/>
    <m/>
    <x v="11"/>
    <s v="US"/>
    <x v="217"/>
    <n v="0.44419402216309101"/>
  </r>
  <r>
    <s v="Incremental"/>
    <s v="Media"/>
    <m/>
    <m/>
    <m/>
    <m/>
    <x v="11"/>
    <s v="US"/>
    <x v="218"/>
    <n v="0.57743787759694976"/>
  </r>
  <r>
    <s v="Incremental"/>
    <s v="Media"/>
    <m/>
    <m/>
    <m/>
    <m/>
    <x v="11"/>
    <s v="US"/>
    <x v="219"/>
    <n v="5.999187171656712"/>
  </r>
  <r>
    <s v="Incremental"/>
    <s v="Media"/>
    <m/>
    <m/>
    <m/>
    <m/>
    <x v="11"/>
    <s v="US"/>
    <x v="220"/>
    <n v="11.91293866895837"/>
  </r>
  <r>
    <s v="Incremental"/>
    <s v="Media"/>
    <m/>
    <m/>
    <m/>
    <m/>
    <x v="11"/>
    <s v="US"/>
    <x v="221"/>
    <n v="9.6644808032989431"/>
  </r>
  <r>
    <s v="Incremental"/>
    <s v="Media"/>
    <m/>
    <m/>
    <m/>
    <m/>
    <x v="11"/>
    <s v="US"/>
    <x v="222"/>
    <n v="0.79672244486345256"/>
  </r>
  <r>
    <s v="Incremental"/>
    <s v="Media"/>
    <m/>
    <m/>
    <m/>
    <m/>
    <x v="11"/>
    <s v="US"/>
    <x v="223"/>
    <n v="5.5518544784233743E-2"/>
  </r>
  <r>
    <s v="Incremental"/>
    <s v="Media"/>
    <m/>
    <m/>
    <m/>
    <m/>
    <x v="11"/>
    <s v="US"/>
    <x v="224"/>
    <n v="0.73047271560079718"/>
  </r>
  <r>
    <s v="Incremental"/>
    <s v="Media"/>
    <m/>
    <m/>
    <m/>
    <m/>
    <x v="11"/>
    <s v="US"/>
    <x v="225"/>
    <n v="2.4496916852676098"/>
  </r>
  <r>
    <s v="Incremental"/>
    <s v="Media"/>
    <m/>
    <m/>
    <m/>
    <m/>
    <x v="11"/>
    <s v="US"/>
    <x v="226"/>
    <n v="5.5114888921582974"/>
  </r>
  <r>
    <s v="Incremental"/>
    <s v="Media"/>
    <m/>
    <m/>
    <m/>
    <m/>
    <x v="11"/>
    <s v="US"/>
    <x v="227"/>
    <n v="17.659299531407051"/>
  </r>
  <r>
    <s v="Incremental"/>
    <s v="Media"/>
    <m/>
    <m/>
    <m/>
    <m/>
    <x v="11"/>
    <s v="US"/>
    <x v="228"/>
    <n v="45.311470881050823"/>
  </r>
  <r>
    <s v="Incremental"/>
    <s v="Media"/>
    <m/>
    <m/>
    <m/>
    <m/>
    <x v="11"/>
    <s v="US"/>
    <x v="229"/>
    <n v="57.755369581964928"/>
  </r>
  <r>
    <s v="Incremental"/>
    <s v="Media"/>
    <m/>
    <m/>
    <m/>
    <m/>
    <x v="11"/>
    <s v="US"/>
    <x v="230"/>
    <n v="38.247874380851478"/>
  </r>
  <r>
    <s v="Incremental"/>
    <s v="Media"/>
    <m/>
    <m/>
    <m/>
    <m/>
    <x v="11"/>
    <s v="US"/>
    <x v="231"/>
    <n v="8.5358529263524154"/>
  </r>
  <r>
    <s v="Incremental"/>
    <s v="Media"/>
    <m/>
    <m/>
    <m/>
    <m/>
    <x v="11"/>
    <s v="US"/>
    <x v="232"/>
    <n v="3.0475286226906539"/>
  </r>
  <r>
    <s v="Incremental"/>
    <s v="Media"/>
    <m/>
    <m/>
    <m/>
    <m/>
    <x v="11"/>
    <s v="US"/>
    <x v="233"/>
    <n v="2.3794114599250511"/>
  </r>
  <r>
    <s v="Incremental"/>
    <s v="Media"/>
    <m/>
    <m/>
    <m/>
    <m/>
    <x v="11"/>
    <s v="US"/>
    <x v="234"/>
    <n v="0.44608793513644518"/>
  </r>
  <r>
    <s v="Incremental"/>
    <s v="Media"/>
    <m/>
    <m/>
    <m/>
    <m/>
    <x v="11"/>
    <s v="US"/>
    <x v="235"/>
    <n v="0.35547830593267232"/>
  </r>
  <r>
    <s v="Incremental"/>
    <s v="Media"/>
    <m/>
    <m/>
    <m/>
    <m/>
    <x v="11"/>
    <s v="US"/>
    <x v="236"/>
    <n v="101.9321343165237"/>
  </r>
  <r>
    <s v="Incremental"/>
    <s v="Media"/>
    <m/>
    <m/>
    <m/>
    <m/>
    <x v="11"/>
    <s v="US"/>
    <x v="237"/>
    <n v="129.58947203277171"/>
  </r>
  <r>
    <s v="Incremental"/>
    <s v="Media"/>
    <m/>
    <m/>
    <m/>
    <m/>
    <x v="11"/>
    <s v="US"/>
    <x v="238"/>
    <n v="133.06855113206231"/>
  </r>
  <r>
    <s v="Incremental"/>
    <s v="Media"/>
    <m/>
    <m/>
    <m/>
    <m/>
    <x v="11"/>
    <s v="US"/>
    <x v="239"/>
    <n v="89.648427815493434"/>
  </r>
  <r>
    <s v="Incremental"/>
    <s v="Media"/>
    <m/>
    <m/>
    <m/>
    <m/>
    <x v="11"/>
    <s v="US"/>
    <x v="240"/>
    <n v="80.564935849345588"/>
  </r>
  <r>
    <s v="Incremental"/>
    <s v="Media"/>
    <m/>
    <m/>
    <m/>
    <m/>
    <x v="11"/>
    <s v="US"/>
    <x v="241"/>
    <n v="94.183257844095849"/>
  </r>
  <r>
    <s v="Incremental"/>
    <s v="Media"/>
    <m/>
    <m/>
    <m/>
    <m/>
    <x v="11"/>
    <s v="US"/>
    <x v="242"/>
    <n v="90.73476521802651"/>
  </r>
  <r>
    <s v="Incremental"/>
    <s v="Media"/>
    <m/>
    <m/>
    <m/>
    <m/>
    <x v="11"/>
    <s v="US"/>
    <x v="243"/>
    <n v="94.253937282046721"/>
  </r>
  <r>
    <s v="Incremental"/>
    <s v="Media"/>
    <m/>
    <m/>
    <m/>
    <m/>
    <x v="11"/>
    <s v="US"/>
    <x v="244"/>
    <n v="97.988236608995962"/>
  </r>
  <r>
    <s v="Incremental"/>
    <s v="Media"/>
    <m/>
    <m/>
    <m/>
    <m/>
    <x v="11"/>
    <s v="US"/>
    <x v="245"/>
    <n v="73.598245868205723"/>
  </r>
  <r>
    <s v="Incremental"/>
    <s v="Media"/>
    <m/>
    <m/>
    <m/>
    <m/>
    <x v="11"/>
    <s v="US"/>
    <x v="246"/>
    <n v="28.811247515644759"/>
  </r>
  <r>
    <s v="Incremental"/>
    <s v="Media"/>
    <m/>
    <m/>
    <m/>
    <m/>
    <x v="11"/>
    <s v="US"/>
    <x v="247"/>
    <n v="8.2675063161209774"/>
  </r>
  <r>
    <s v="Incremental"/>
    <s v="Media"/>
    <m/>
    <m/>
    <m/>
    <m/>
    <x v="11"/>
    <s v="US"/>
    <x v="248"/>
    <n v="33.919571756996639"/>
  </r>
  <r>
    <s v="Incremental"/>
    <s v="Media"/>
    <m/>
    <m/>
    <m/>
    <m/>
    <x v="11"/>
    <s v="US"/>
    <x v="249"/>
    <n v="58.515664798507608"/>
  </r>
  <r>
    <s v="Incremental"/>
    <s v="Media"/>
    <m/>
    <m/>
    <m/>
    <m/>
    <x v="11"/>
    <s v="US"/>
    <x v="250"/>
    <n v="48.64352013540325"/>
  </r>
  <r>
    <s v="Incremental"/>
    <s v="Media"/>
    <m/>
    <m/>
    <m/>
    <m/>
    <x v="11"/>
    <s v="US"/>
    <x v="251"/>
    <n v="38.104532138505377"/>
  </r>
  <r>
    <s v="Incremental"/>
    <s v="Media"/>
    <m/>
    <m/>
    <m/>
    <m/>
    <x v="11"/>
    <s v="US"/>
    <x v="252"/>
    <n v="40.762737608959021"/>
  </r>
  <r>
    <s v="Incremental"/>
    <s v="Media"/>
    <m/>
    <m/>
    <m/>
    <m/>
    <x v="11"/>
    <s v="US"/>
    <x v="253"/>
    <n v="88.267118496348459"/>
  </r>
  <r>
    <s v="Incremental"/>
    <s v="Media"/>
    <m/>
    <m/>
    <m/>
    <m/>
    <x v="11"/>
    <s v="US"/>
    <x v="254"/>
    <n v="112.1038560100274"/>
  </r>
  <r>
    <s v="Incremental"/>
    <s v="Media"/>
    <m/>
    <m/>
    <m/>
    <m/>
    <x v="11"/>
    <s v="US"/>
    <x v="255"/>
    <n v="119.3319237575068"/>
  </r>
  <r>
    <s v="Incremental"/>
    <s v="Media"/>
    <m/>
    <m/>
    <m/>
    <m/>
    <x v="11"/>
    <s v="US"/>
    <x v="256"/>
    <n v="101.1350538824109"/>
  </r>
  <r>
    <s v="Incremental"/>
    <s v="Media"/>
    <m/>
    <m/>
    <m/>
    <m/>
    <x v="11"/>
    <s v="US"/>
    <x v="257"/>
    <n v="89.78351996341712"/>
  </r>
  <r>
    <s v="Incremental"/>
    <s v="Media"/>
    <m/>
    <m/>
    <m/>
    <m/>
    <x v="11"/>
    <s v="US"/>
    <x v="258"/>
    <n v="98.761644972518667"/>
  </r>
  <r>
    <s v="Incremental"/>
    <s v="Media"/>
    <m/>
    <m/>
    <m/>
    <m/>
    <x v="11"/>
    <s v="US"/>
    <x v="259"/>
    <n v="124.1114307034575"/>
  </r>
  <r>
    <s v="Incremental"/>
    <s v="Media"/>
    <m/>
    <m/>
    <m/>
    <m/>
    <x v="11"/>
    <s v="US"/>
    <x v="260"/>
    <n v="134.16772717291869"/>
  </r>
  <r>
    <s v="Incremental"/>
    <s v="Media"/>
    <m/>
    <m/>
    <m/>
    <m/>
    <x v="11"/>
    <s v="US"/>
    <x v="261"/>
    <n v="135.21060637815751"/>
  </r>
  <r>
    <s v="Incremental"/>
    <s v="Media"/>
    <m/>
    <m/>
    <m/>
    <m/>
    <x v="11"/>
    <s v="US"/>
    <x v="262"/>
    <n v="127.7908496735508"/>
  </r>
  <r>
    <s v="Incremental"/>
    <s v="Media"/>
    <m/>
    <m/>
    <m/>
    <m/>
    <x v="11"/>
    <s v="US"/>
    <x v="263"/>
    <n v="116.5568660789217"/>
  </r>
  <r>
    <s v="Incremental"/>
    <s v="Media"/>
    <m/>
    <m/>
    <m/>
    <m/>
    <x v="11"/>
    <s v="US"/>
    <x v="264"/>
    <n v="116.54953444256471"/>
  </r>
  <r>
    <s v="Incremental"/>
    <s v="Media"/>
    <m/>
    <m/>
    <m/>
    <m/>
    <x v="11"/>
    <s v="US"/>
    <x v="265"/>
    <n v="115.92535191579201"/>
  </r>
  <r>
    <s v="Incremental"/>
    <s v="Media"/>
    <m/>
    <m/>
    <m/>
    <m/>
    <x v="11"/>
    <s v="US"/>
    <x v="266"/>
    <n v="113.09484237367499"/>
  </r>
  <r>
    <s v="Incremental"/>
    <s v="Media"/>
    <m/>
    <m/>
    <m/>
    <m/>
    <x v="11"/>
    <s v="US"/>
    <x v="267"/>
    <n v="102.9567362581233"/>
  </r>
  <r>
    <s v="Incremental"/>
    <s v="Media"/>
    <m/>
    <m/>
    <m/>
    <m/>
    <x v="11"/>
    <s v="US"/>
    <x v="268"/>
    <n v="122.3714254620337"/>
  </r>
  <r>
    <s v="Incremental"/>
    <s v="Media"/>
    <m/>
    <m/>
    <m/>
    <m/>
    <x v="11"/>
    <s v="US"/>
    <x v="269"/>
    <n v="134.17770820490389"/>
  </r>
  <r>
    <s v="Incremental"/>
    <s v="Media"/>
    <m/>
    <m/>
    <m/>
    <m/>
    <x v="11"/>
    <s v="US"/>
    <x v="270"/>
    <n v="138.9271860644258"/>
  </r>
  <r>
    <s v="Incremental"/>
    <s v="Media"/>
    <m/>
    <m/>
    <m/>
    <m/>
    <x v="11"/>
    <s v="US"/>
    <x v="271"/>
    <n v="139.50218711295381"/>
  </r>
  <r>
    <s v="Incremental"/>
    <s v="Media"/>
    <m/>
    <m/>
    <m/>
    <m/>
    <x v="11"/>
    <s v="US"/>
    <x v="272"/>
    <n v="139.2151575839919"/>
  </r>
  <r>
    <s v="Incremental"/>
    <s v="Media"/>
    <m/>
    <m/>
    <m/>
    <m/>
    <x v="11"/>
    <s v="US"/>
    <x v="273"/>
    <n v="137.2948678731814"/>
  </r>
  <r>
    <s v="Incremental"/>
    <s v="Media"/>
    <m/>
    <m/>
    <m/>
    <m/>
    <x v="12"/>
    <s v="US"/>
    <x v="0"/>
    <n v="0"/>
  </r>
  <r>
    <s v="Incremental"/>
    <s v="Media"/>
    <m/>
    <m/>
    <m/>
    <m/>
    <x v="12"/>
    <s v="US"/>
    <x v="1"/>
    <n v="0"/>
  </r>
  <r>
    <s v="Incremental"/>
    <s v="Media"/>
    <m/>
    <m/>
    <m/>
    <m/>
    <x v="12"/>
    <s v="US"/>
    <x v="2"/>
    <n v="0"/>
  </r>
  <r>
    <s v="Incremental"/>
    <s v="Media"/>
    <m/>
    <m/>
    <m/>
    <m/>
    <x v="12"/>
    <s v="US"/>
    <x v="3"/>
    <n v="0"/>
  </r>
  <r>
    <s v="Incremental"/>
    <s v="Media"/>
    <m/>
    <m/>
    <m/>
    <m/>
    <x v="12"/>
    <s v="US"/>
    <x v="4"/>
    <n v="0"/>
  </r>
  <r>
    <s v="Incremental"/>
    <s v="Media"/>
    <m/>
    <m/>
    <m/>
    <m/>
    <x v="12"/>
    <s v="US"/>
    <x v="5"/>
    <n v="0"/>
  </r>
  <r>
    <s v="Incremental"/>
    <s v="Media"/>
    <m/>
    <m/>
    <m/>
    <m/>
    <x v="12"/>
    <s v="US"/>
    <x v="6"/>
    <n v="0"/>
  </r>
  <r>
    <s v="Incremental"/>
    <s v="Media"/>
    <m/>
    <m/>
    <m/>
    <m/>
    <x v="12"/>
    <s v="US"/>
    <x v="7"/>
    <n v="0"/>
  </r>
  <r>
    <s v="Incremental"/>
    <s v="Media"/>
    <m/>
    <m/>
    <m/>
    <m/>
    <x v="12"/>
    <s v="US"/>
    <x v="8"/>
    <n v="0"/>
  </r>
  <r>
    <s v="Incremental"/>
    <s v="Media"/>
    <m/>
    <m/>
    <m/>
    <m/>
    <x v="12"/>
    <s v="US"/>
    <x v="9"/>
    <n v="0"/>
  </r>
  <r>
    <s v="Incremental"/>
    <s v="Media"/>
    <m/>
    <m/>
    <m/>
    <m/>
    <x v="12"/>
    <s v="US"/>
    <x v="10"/>
    <n v="0"/>
  </r>
  <r>
    <s v="Incremental"/>
    <s v="Media"/>
    <m/>
    <m/>
    <m/>
    <m/>
    <x v="12"/>
    <s v="US"/>
    <x v="11"/>
    <n v="0"/>
  </r>
  <r>
    <s v="Incremental"/>
    <s v="Media"/>
    <m/>
    <m/>
    <m/>
    <m/>
    <x v="12"/>
    <s v="US"/>
    <x v="12"/>
    <n v="0"/>
  </r>
  <r>
    <s v="Incremental"/>
    <s v="Media"/>
    <m/>
    <m/>
    <m/>
    <m/>
    <x v="12"/>
    <s v="US"/>
    <x v="13"/>
    <n v="0"/>
  </r>
  <r>
    <s v="Incremental"/>
    <s v="Media"/>
    <m/>
    <m/>
    <m/>
    <m/>
    <x v="12"/>
    <s v="US"/>
    <x v="14"/>
    <n v="0"/>
  </r>
  <r>
    <s v="Incremental"/>
    <s v="Media"/>
    <m/>
    <m/>
    <m/>
    <m/>
    <x v="12"/>
    <s v="US"/>
    <x v="15"/>
    <n v="0"/>
  </r>
  <r>
    <s v="Incremental"/>
    <s v="Media"/>
    <m/>
    <m/>
    <m/>
    <m/>
    <x v="12"/>
    <s v="US"/>
    <x v="16"/>
    <n v="0"/>
  </r>
  <r>
    <s v="Incremental"/>
    <s v="Media"/>
    <m/>
    <m/>
    <m/>
    <m/>
    <x v="12"/>
    <s v="US"/>
    <x v="17"/>
    <n v="0"/>
  </r>
  <r>
    <s v="Incremental"/>
    <s v="Media"/>
    <m/>
    <m/>
    <m/>
    <m/>
    <x v="12"/>
    <s v="US"/>
    <x v="18"/>
    <n v="0"/>
  </r>
  <r>
    <s v="Incremental"/>
    <s v="Media"/>
    <m/>
    <m/>
    <m/>
    <m/>
    <x v="12"/>
    <s v="US"/>
    <x v="19"/>
    <n v="0"/>
  </r>
  <r>
    <s v="Incremental"/>
    <s v="Media"/>
    <m/>
    <m/>
    <m/>
    <m/>
    <x v="12"/>
    <s v="US"/>
    <x v="20"/>
    <n v="0"/>
  </r>
  <r>
    <s v="Incremental"/>
    <s v="Media"/>
    <m/>
    <m/>
    <m/>
    <m/>
    <x v="12"/>
    <s v="US"/>
    <x v="21"/>
    <n v="0"/>
  </r>
  <r>
    <s v="Incremental"/>
    <s v="Media"/>
    <m/>
    <m/>
    <m/>
    <m/>
    <x v="12"/>
    <s v="US"/>
    <x v="22"/>
    <n v="0"/>
  </r>
  <r>
    <s v="Incremental"/>
    <s v="Media"/>
    <m/>
    <m/>
    <m/>
    <m/>
    <x v="12"/>
    <s v="US"/>
    <x v="23"/>
    <n v="0"/>
  </r>
  <r>
    <s v="Incremental"/>
    <s v="Media"/>
    <m/>
    <m/>
    <m/>
    <m/>
    <x v="12"/>
    <s v="US"/>
    <x v="24"/>
    <n v="0"/>
  </r>
  <r>
    <s v="Incremental"/>
    <s v="Media"/>
    <m/>
    <m/>
    <m/>
    <m/>
    <x v="12"/>
    <s v="US"/>
    <x v="25"/>
    <n v="0"/>
  </r>
  <r>
    <s v="Incremental"/>
    <s v="Media"/>
    <m/>
    <m/>
    <m/>
    <m/>
    <x v="12"/>
    <s v="US"/>
    <x v="26"/>
    <n v="0"/>
  </r>
  <r>
    <s v="Incremental"/>
    <s v="Media"/>
    <m/>
    <m/>
    <m/>
    <m/>
    <x v="12"/>
    <s v="US"/>
    <x v="27"/>
    <n v="0"/>
  </r>
  <r>
    <s v="Incremental"/>
    <s v="Media"/>
    <m/>
    <m/>
    <m/>
    <m/>
    <x v="12"/>
    <s v="US"/>
    <x v="28"/>
    <n v="0"/>
  </r>
  <r>
    <s v="Incremental"/>
    <s v="Media"/>
    <m/>
    <m/>
    <m/>
    <m/>
    <x v="12"/>
    <s v="US"/>
    <x v="29"/>
    <n v="0"/>
  </r>
  <r>
    <s v="Incremental"/>
    <s v="Media"/>
    <m/>
    <m/>
    <m/>
    <m/>
    <x v="12"/>
    <s v="US"/>
    <x v="30"/>
    <n v="0"/>
  </r>
  <r>
    <s v="Incremental"/>
    <s v="Media"/>
    <m/>
    <m/>
    <m/>
    <m/>
    <x v="12"/>
    <s v="US"/>
    <x v="31"/>
    <n v="0"/>
  </r>
  <r>
    <s v="Incremental"/>
    <s v="Media"/>
    <m/>
    <m/>
    <m/>
    <m/>
    <x v="12"/>
    <s v="US"/>
    <x v="32"/>
    <n v="0"/>
  </r>
  <r>
    <s v="Incremental"/>
    <s v="Media"/>
    <m/>
    <m/>
    <m/>
    <m/>
    <x v="12"/>
    <s v="US"/>
    <x v="33"/>
    <n v="0"/>
  </r>
  <r>
    <s v="Incremental"/>
    <s v="Media"/>
    <m/>
    <m/>
    <m/>
    <m/>
    <x v="12"/>
    <s v="US"/>
    <x v="34"/>
    <n v="0"/>
  </r>
  <r>
    <s v="Incremental"/>
    <s v="Media"/>
    <m/>
    <m/>
    <m/>
    <m/>
    <x v="12"/>
    <s v="US"/>
    <x v="35"/>
    <n v="0"/>
  </r>
  <r>
    <s v="Incremental"/>
    <s v="Media"/>
    <m/>
    <m/>
    <m/>
    <m/>
    <x v="12"/>
    <s v="US"/>
    <x v="36"/>
    <n v="0"/>
  </r>
  <r>
    <s v="Incremental"/>
    <s v="Media"/>
    <m/>
    <m/>
    <m/>
    <m/>
    <x v="12"/>
    <s v="US"/>
    <x v="37"/>
    <n v="0"/>
  </r>
  <r>
    <s v="Incremental"/>
    <s v="Media"/>
    <m/>
    <m/>
    <m/>
    <m/>
    <x v="12"/>
    <s v="US"/>
    <x v="38"/>
    <n v="0"/>
  </r>
  <r>
    <s v="Incremental"/>
    <s v="Media"/>
    <m/>
    <m/>
    <m/>
    <m/>
    <x v="12"/>
    <s v="US"/>
    <x v="39"/>
    <n v="0"/>
  </r>
  <r>
    <s v="Incremental"/>
    <s v="Media"/>
    <m/>
    <m/>
    <m/>
    <m/>
    <x v="12"/>
    <s v="US"/>
    <x v="40"/>
    <n v="0"/>
  </r>
  <r>
    <s v="Incremental"/>
    <s v="Media"/>
    <m/>
    <m/>
    <m/>
    <m/>
    <x v="12"/>
    <s v="US"/>
    <x v="41"/>
    <n v="0"/>
  </r>
  <r>
    <s v="Incremental"/>
    <s v="Media"/>
    <m/>
    <m/>
    <m/>
    <m/>
    <x v="12"/>
    <s v="US"/>
    <x v="42"/>
    <n v="0"/>
  </r>
  <r>
    <s v="Incremental"/>
    <s v="Media"/>
    <m/>
    <m/>
    <m/>
    <m/>
    <x v="12"/>
    <s v="US"/>
    <x v="43"/>
    <n v="0"/>
  </r>
  <r>
    <s v="Incremental"/>
    <s v="Media"/>
    <m/>
    <m/>
    <m/>
    <m/>
    <x v="12"/>
    <s v="US"/>
    <x v="44"/>
    <n v="0"/>
  </r>
  <r>
    <s v="Incremental"/>
    <s v="Media"/>
    <m/>
    <m/>
    <m/>
    <m/>
    <x v="12"/>
    <s v="US"/>
    <x v="45"/>
    <n v="0"/>
  </r>
  <r>
    <s v="Incremental"/>
    <s v="Media"/>
    <m/>
    <m/>
    <m/>
    <m/>
    <x v="12"/>
    <s v="US"/>
    <x v="46"/>
    <n v="0"/>
  </r>
  <r>
    <s v="Incremental"/>
    <s v="Media"/>
    <m/>
    <m/>
    <m/>
    <m/>
    <x v="12"/>
    <s v="US"/>
    <x v="47"/>
    <n v="0"/>
  </r>
  <r>
    <s v="Incremental"/>
    <s v="Media"/>
    <m/>
    <m/>
    <m/>
    <m/>
    <x v="12"/>
    <s v="US"/>
    <x v="48"/>
    <n v="0"/>
  </r>
  <r>
    <s v="Incremental"/>
    <s v="Media"/>
    <m/>
    <m/>
    <m/>
    <m/>
    <x v="12"/>
    <s v="US"/>
    <x v="49"/>
    <n v="0"/>
  </r>
  <r>
    <s v="Incremental"/>
    <s v="Media"/>
    <m/>
    <m/>
    <m/>
    <m/>
    <x v="12"/>
    <s v="US"/>
    <x v="50"/>
    <n v="0"/>
  </r>
  <r>
    <s v="Incremental"/>
    <s v="Media"/>
    <m/>
    <m/>
    <m/>
    <m/>
    <x v="12"/>
    <s v="US"/>
    <x v="51"/>
    <n v="0"/>
  </r>
  <r>
    <s v="Incremental"/>
    <s v="Media"/>
    <m/>
    <m/>
    <m/>
    <m/>
    <x v="12"/>
    <s v="US"/>
    <x v="52"/>
    <n v="0"/>
  </r>
  <r>
    <s v="Incremental"/>
    <s v="Media"/>
    <m/>
    <m/>
    <m/>
    <m/>
    <x v="12"/>
    <s v="US"/>
    <x v="53"/>
    <n v="0"/>
  </r>
  <r>
    <s v="Incremental"/>
    <s v="Media"/>
    <m/>
    <m/>
    <m/>
    <m/>
    <x v="12"/>
    <s v="US"/>
    <x v="54"/>
    <n v="0"/>
  </r>
  <r>
    <s v="Incremental"/>
    <s v="Media"/>
    <m/>
    <m/>
    <m/>
    <m/>
    <x v="12"/>
    <s v="US"/>
    <x v="55"/>
    <n v="0"/>
  </r>
  <r>
    <s v="Incremental"/>
    <s v="Media"/>
    <m/>
    <m/>
    <m/>
    <m/>
    <x v="12"/>
    <s v="US"/>
    <x v="56"/>
    <n v="0"/>
  </r>
  <r>
    <s v="Incremental"/>
    <s v="Media"/>
    <m/>
    <m/>
    <m/>
    <m/>
    <x v="12"/>
    <s v="US"/>
    <x v="57"/>
    <n v="0"/>
  </r>
  <r>
    <s v="Incremental"/>
    <s v="Media"/>
    <m/>
    <m/>
    <m/>
    <m/>
    <x v="12"/>
    <s v="US"/>
    <x v="58"/>
    <n v="0"/>
  </r>
  <r>
    <s v="Incremental"/>
    <s v="Media"/>
    <m/>
    <m/>
    <m/>
    <m/>
    <x v="12"/>
    <s v="US"/>
    <x v="59"/>
    <n v="0"/>
  </r>
  <r>
    <s v="Incremental"/>
    <s v="Media"/>
    <m/>
    <m/>
    <m/>
    <m/>
    <x v="12"/>
    <s v="US"/>
    <x v="60"/>
    <n v="0"/>
  </r>
  <r>
    <s v="Incremental"/>
    <s v="Media"/>
    <m/>
    <m/>
    <m/>
    <m/>
    <x v="12"/>
    <s v="US"/>
    <x v="61"/>
    <n v="0"/>
  </r>
  <r>
    <s v="Incremental"/>
    <s v="Media"/>
    <m/>
    <m/>
    <m/>
    <m/>
    <x v="12"/>
    <s v="US"/>
    <x v="62"/>
    <n v="0"/>
  </r>
  <r>
    <s v="Incremental"/>
    <s v="Media"/>
    <m/>
    <m/>
    <m/>
    <m/>
    <x v="12"/>
    <s v="US"/>
    <x v="63"/>
    <n v="0"/>
  </r>
  <r>
    <s v="Incremental"/>
    <s v="Media"/>
    <m/>
    <m/>
    <m/>
    <m/>
    <x v="12"/>
    <s v="US"/>
    <x v="64"/>
    <n v="0"/>
  </r>
  <r>
    <s v="Incremental"/>
    <s v="Media"/>
    <m/>
    <m/>
    <m/>
    <m/>
    <x v="12"/>
    <s v="US"/>
    <x v="65"/>
    <n v="0"/>
  </r>
  <r>
    <s v="Incremental"/>
    <s v="Media"/>
    <m/>
    <m/>
    <m/>
    <m/>
    <x v="12"/>
    <s v="US"/>
    <x v="66"/>
    <n v="0"/>
  </r>
  <r>
    <s v="Incremental"/>
    <s v="Media"/>
    <m/>
    <m/>
    <m/>
    <m/>
    <x v="12"/>
    <s v="US"/>
    <x v="67"/>
    <n v="0"/>
  </r>
  <r>
    <s v="Incremental"/>
    <s v="Media"/>
    <m/>
    <m/>
    <m/>
    <m/>
    <x v="12"/>
    <s v="US"/>
    <x v="68"/>
    <n v="0"/>
  </r>
  <r>
    <s v="Incremental"/>
    <s v="Media"/>
    <m/>
    <m/>
    <m/>
    <m/>
    <x v="12"/>
    <s v="US"/>
    <x v="69"/>
    <n v="0"/>
  </r>
  <r>
    <s v="Incremental"/>
    <s v="Media"/>
    <m/>
    <m/>
    <m/>
    <m/>
    <x v="12"/>
    <s v="US"/>
    <x v="70"/>
    <n v="0"/>
  </r>
  <r>
    <s v="Incremental"/>
    <s v="Media"/>
    <m/>
    <m/>
    <m/>
    <m/>
    <x v="12"/>
    <s v="US"/>
    <x v="71"/>
    <n v="0"/>
  </r>
  <r>
    <s v="Incremental"/>
    <s v="Media"/>
    <m/>
    <m/>
    <m/>
    <m/>
    <x v="12"/>
    <s v="US"/>
    <x v="72"/>
    <n v="0"/>
  </r>
  <r>
    <s v="Incremental"/>
    <s v="Media"/>
    <m/>
    <m/>
    <m/>
    <m/>
    <x v="12"/>
    <s v="US"/>
    <x v="73"/>
    <n v="0"/>
  </r>
  <r>
    <s v="Incremental"/>
    <s v="Media"/>
    <m/>
    <m/>
    <m/>
    <m/>
    <x v="12"/>
    <s v="US"/>
    <x v="74"/>
    <n v="0"/>
  </r>
  <r>
    <s v="Incremental"/>
    <s v="Media"/>
    <m/>
    <m/>
    <m/>
    <m/>
    <x v="12"/>
    <s v="US"/>
    <x v="75"/>
    <n v="0"/>
  </r>
  <r>
    <s v="Incremental"/>
    <s v="Media"/>
    <m/>
    <m/>
    <m/>
    <m/>
    <x v="12"/>
    <s v="US"/>
    <x v="76"/>
    <n v="0"/>
  </r>
  <r>
    <s v="Incremental"/>
    <s v="Media"/>
    <m/>
    <m/>
    <m/>
    <m/>
    <x v="12"/>
    <s v="US"/>
    <x v="77"/>
    <n v="0"/>
  </r>
  <r>
    <s v="Incremental"/>
    <s v="Media"/>
    <m/>
    <m/>
    <m/>
    <m/>
    <x v="12"/>
    <s v="US"/>
    <x v="78"/>
    <n v="0"/>
  </r>
  <r>
    <s v="Incremental"/>
    <s v="Media"/>
    <m/>
    <m/>
    <m/>
    <m/>
    <x v="12"/>
    <s v="US"/>
    <x v="79"/>
    <n v="0"/>
  </r>
  <r>
    <s v="Incremental"/>
    <s v="Media"/>
    <m/>
    <m/>
    <m/>
    <m/>
    <x v="12"/>
    <s v="US"/>
    <x v="80"/>
    <n v="0"/>
  </r>
  <r>
    <s v="Incremental"/>
    <s v="Media"/>
    <m/>
    <m/>
    <m/>
    <m/>
    <x v="12"/>
    <s v="US"/>
    <x v="81"/>
    <n v="0"/>
  </r>
  <r>
    <s v="Incremental"/>
    <s v="Media"/>
    <m/>
    <m/>
    <m/>
    <m/>
    <x v="12"/>
    <s v="US"/>
    <x v="82"/>
    <n v="0"/>
  </r>
  <r>
    <s v="Incremental"/>
    <s v="Media"/>
    <m/>
    <m/>
    <m/>
    <m/>
    <x v="12"/>
    <s v="US"/>
    <x v="83"/>
    <n v="0"/>
  </r>
  <r>
    <s v="Incremental"/>
    <s v="Media"/>
    <m/>
    <m/>
    <m/>
    <m/>
    <x v="12"/>
    <s v="US"/>
    <x v="84"/>
    <n v="0"/>
  </r>
  <r>
    <s v="Incremental"/>
    <s v="Media"/>
    <m/>
    <m/>
    <m/>
    <m/>
    <x v="12"/>
    <s v="US"/>
    <x v="85"/>
    <n v="0"/>
  </r>
  <r>
    <s v="Incremental"/>
    <s v="Media"/>
    <m/>
    <m/>
    <m/>
    <m/>
    <x v="12"/>
    <s v="US"/>
    <x v="86"/>
    <n v="0"/>
  </r>
  <r>
    <s v="Incremental"/>
    <s v="Media"/>
    <m/>
    <m/>
    <m/>
    <m/>
    <x v="12"/>
    <s v="US"/>
    <x v="87"/>
    <n v="0"/>
  </r>
  <r>
    <s v="Incremental"/>
    <s v="Media"/>
    <m/>
    <m/>
    <m/>
    <m/>
    <x v="12"/>
    <s v="US"/>
    <x v="88"/>
    <n v="3736.7507135071369"/>
  </r>
  <r>
    <s v="Incremental"/>
    <s v="Media"/>
    <m/>
    <m/>
    <m/>
    <m/>
    <x v="12"/>
    <s v="US"/>
    <x v="89"/>
    <n v="7219.0308272491802"/>
  </r>
  <r>
    <s v="Incremental"/>
    <s v="Media"/>
    <m/>
    <m/>
    <m/>
    <m/>
    <x v="12"/>
    <s v="US"/>
    <x v="90"/>
    <n v="8344.6758671165971"/>
  </r>
  <r>
    <s v="Incremental"/>
    <s v="Media"/>
    <m/>
    <m/>
    <m/>
    <m/>
    <x v="12"/>
    <s v="US"/>
    <x v="91"/>
    <n v="4370.003434944545"/>
  </r>
  <r>
    <s v="Incremental"/>
    <s v="Media"/>
    <m/>
    <m/>
    <m/>
    <m/>
    <x v="12"/>
    <s v="US"/>
    <x v="92"/>
    <n v="3156.3764952173678"/>
  </r>
  <r>
    <s v="Incremental"/>
    <s v="Media"/>
    <m/>
    <m/>
    <m/>
    <m/>
    <x v="12"/>
    <s v="US"/>
    <x v="93"/>
    <n v="3766.4132981225371"/>
  </r>
  <r>
    <s v="Incremental"/>
    <s v="Media"/>
    <m/>
    <m/>
    <m/>
    <m/>
    <x v="12"/>
    <s v="US"/>
    <x v="94"/>
    <n v="3766.4132981225371"/>
  </r>
  <r>
    <s v="Incremental"/>
    <s v="Media"/>
    <m/>
    <m/>
    <m/>
    <m/>
    <x v="12"/>
    <s v="US"/>
    <x v="95"/>
    <n v="3766.4132981225371"/>
  </r>
  <r>
    <s v="Incremental"/>
    <s v="Media"/>
    <m/>
    <m/>
    <m/>
    <m/>
    <x v="12"/>
    <s v="US"/>
    <x v="96"/>
    <n v="3314.2613554031209"/>
  </r>
  <r>
    <s v="Incremental"/>
    <s v="Media"/>
    <m/>
    <m/>
    <m/>
    <m/>
    <x v="12"/>
    <s v="US"/>
    <x v="97"/>
    <n v="2706.8904140107252"/>
  </r>
  <r>
    <s v="Incremental"/>
    <s v="Media"/>
    <m/>
    <m/>
    <m/>
    <m/>
    <x v="12"/>
    <s v="US"/>
    <x v="98"/>
    <n v="2550.3323351032318"/>
  </r>
  <r>
    <s v="Incremental"/>
    <s v="Media"/>
    <m/>
    <m/>
    <m/>
    <m/>
    <x v="12"/>
    <s v="US"/>
    <x v="99"/>
    <n v="4058.5439888796609"/>
  </r>
  <r>
    <s v="Incremental"/>
    <s v="Media"/>
    <m/>
    <m/>
    <m/>
    <m/>
    <x v="12"/>
    <s v="US"/>
    <x v="100"/>
    <n v="5361.6037897689193"/>
  </r>
  <r>
    <s v="Incremental"/>
    <s v="Media"/>
    <m/>
    <m/>
    <m/>
    <m/>
    <x v="12"/>
    <s v="US"/>
    <x v="101"/>
    <n v="5905.2349287801953"/>
  </r>
  <r>
    <s v="Incremental"/>
    <s v="Media"/>
    <m/>
    <m/>
    <m/>
    <m/>
    <x v="12"/>
    <s v="US"/>
    <x v="102"/>
    <n v="5364.6243450556767"/>
  </r>
  <r>
    <s v="Incremental"/>
    <s v="Media"/>
    <m/>
    <m/>
    <m/>
    <m/>
    <x v="12"/>
    <s v="US"/>
    <x v="103"/>
    <n v="5364.6243450556767"/>
  </r>
  <r>
    <s v="Incremental"/>
    <s v="Media"/>
    <m/>
    <m/>
    <m/>
    <m/>
    <x v="12"/>
    <s v="US"/>
    <x v="104"/>
    <n v="6156.5535754580114"/>
  </r>
  <r>
    <s v="Incremental"/>
    <s v="Media"/>
    <m/>
    <m/>
    <m/>
    <m/>
    <x v="12"/>
    <s v="US"/>
    <x v="105"/>
    <n v="5641.2950803368449"/>
  </r>
  <r>
    <s v="Incremental"/>
    <s v="Media"/>
    <m/>
    <m/>
    <m/>
    <m/>
    <x v="12"/>
    <s v="US"/>
    <x v="106"/>
    <n v="4952.866651340526"/>
  </r>
  <r>
    <s v="Incremental"/>
    <s v="Media"/>
    <m/>
    <m/>
    <m/>
    <m/>
    <x v="12"/>
    <s v="US"/>
    <x v="107"/>
    <n v="3609.4915828170169"/>
  </r>
  <r>
    <s v="Incremental"/>
    <s v="Media"/>
    <m/>
    <m/>
    <m/>
    <m/>
    <x v="12"/>
    <s v="US"/>
    <x v="108"/>
    <n v="4363.5421444256681"/>
  </r>
  <r>
    <s v="Incremental"/>
    <s v="Media"/>
    <m/>
    <m/>
    <m/>
    <m/>
    <x v="12"/>
    <s v="US"/>
    <x v="109"/>
    <n v="4366.7730505399904"/>
  </r>
  <r>
    <s v="Incremental"/>
    <s v="Media"/>
    <m/>
    <m/>
    <m/>
    <m/>
    <x v="12"/>
    <s v="US"/>
    <x v="110"/>
    <n v="3766.4132981225371"/>
  </r>
  <r>
    <s v="Incremental"/>
    <s v="Media"/>
    <m/>
    <m/>
    <m/>
    <m/>
    <x v="12"/>
    <s v="US"/>
    <x v="111"/>
    <n v="3766.4132981225371"/>
  </r>
  <r>
    <s v="Incremental"/>
    <s v="Media"/>
    <m/>
    <m/>
    <m/>
    <m/>
    <x v="12"/>
    <s v="US"/>
    <x v="112"/>
    <n v="3766.4132981225371"/>
  </r>
  <r>
    <s v="Incremental"/>
    <s v="Media"/>
    <m/>
    <m/>
    <m/>
    <m/>
    <x v="12"/>
    <s v="US"/>
    <x v="113"/>
    <n v="3766.4132981225371"/>
  </r>
  <r>
    <s v="Incremental"/>
    <s v="Media"/>
    <m/>
    <m/>
    <m/>
    <m/>
    <x v="12"/>
    <s v="US"/>
    <x v="114"/>
    <n v="4213.1848727229117"/>
  </r>
  <r>
    <s v="Incremental"/>
    <s v="Media"/>
    <m/>
    <m/>
    <m/>
    <m/>
    <x v="12"/>
    <s v="US"/>
    <x v="115"/>
    <n v="4363.5421444256681"/>
  </r>
  <r>
    <s v="Incremental"/>
    <s v="Media"/>
    <m/>
    <m/>
    <m/>
    <m/>
    <x v="12"/>
    <s v="US"/>
    <x v="116"/>
    <n v="4366.7730505399904"/>
  </r>
  <r>
    <s v="Incremental"/>
    <s v="Media"/>
    <m/>
    <m/>
    <m/>
    <m/>
    <x v="12"/>
    <s v="US"/>
    <x v="117"/>
    <n v="3766.4132981225371"/>
  </r>
  <r>
    <s v="Incremental"/>
    <s v="Media"/>
    <m/>
    <m/>
    <m/>
    <m/>
    <x v="12"/>
    <s v="US"/>
    <x v="118"/>
    <n v="3766.4132981225371"/>
  </r>
  <r>
    <s v="Incremental"/>
    <s v="Media"/>
    <m/>
    <m/>
    <m/>
    <m/>
    <x v="12"/>
    <s v="US"/>
    <x v="119"/>
    <n v="3766.4132981225371"/>
  </r>
  <r>
    <s v="Incremental"/>
    <s v="Media"/>
    <m/>
    <m/>
    <m/>
    <m/>
    <x v="12"/>
    <s v="US"/>
    <x v="120"/>
    <n v="4651.3134065585327"/>
  </r>
  <r>
    <s v="Incremental"/>
    <s v="Media"/>
    <m/>
    <m/>
    <m/>
    <m/>
    <x v="12"/>
    <s v="US"/>
    <x v="121"/>
    <n v="4943.5085982922028"/>
  </r>
  <r>
    <s v="Incremental"/>
    <s v="Media"/>
    <m/>
    <m/>
    <m/>
    <m/>
    <x v="12"/>
    <s v="US"/>
    <x v="122"/>
    <n v="4519.1915547418484"/>
  </r>
  <r>
    <s v="Incremental"/>
    <s v="Media"/>
    <m/>
    <m/>
    <m/>
    <m/>
    <x v="12"/>
    <s v="US"/>
    <x v="123"/>
    <n v="2706.8904140107252"/>
  </r>
  <r>
    <s v="Incremental"/>
    <s v="Media"/>
    <m/>
    <m/>
    <m/>
    <m/>
    <x v="12"/>
    <s v="US"/>
    <x v="124"/>
    <n v="3001.8520873786761"/>
  </r>
  <r>
    <s v="Incremental"/>
    <s v="Media"/>
    <m/>
    <m/>
    <m/>
    <m/>
    <x v="12"/>
    <s v="US"/>
    <x v="125"/>
    <n v="5075.1331057599946"/>
  </r>
  <r>
    <s v="Incremental"/>
    <s v="Media"/>
    <m/>
    <m/>
    <m/>
    <m/>
    <x v="12"/>
    <s v="US"/>
    <x v="126"/>
    <n v="6034.5585724388466"/>
  </r>
  <r>
    <s v="Incremental"/>
    <s v="Media"/>
    <m/>
    <m/>
    <m/>
    <m/>
    <x v="12"/>
    <s v="US"/>
    <x v="127"/>
    <n v="6290.6053275480781"/>
  </r>
  <r>
    <s v="Incremental"/>
    <s v="Media"/>
    <m/>
    <m/>
    <m/>
    <m/>
    <x v="12"/>
    <s v="US"/>
    <x v="128"/>
    <n v="9330.9709024560379"/>
  </r>
  <r>
    <s v="Incremental"/>
    <s v="Media"/>
    <m/>
    <m/>
    <m/>
    <m/>
    <x v="12"/>
    <s v="US"/>
    <x v="129"/>
    <n v="10301.22776046989"/>
  </r>
  <r>
    <s v="Incremental"/>
    <s v="Media"/>
    <m/>
    <m/>
    <m/>
    <m/>
    <x v="12"/>
    <s v="US"/>
    <x v="130"/>
    <n v="10266.667258092861"/>
  </r>
  <r>
    <s v="Incremental"/>
    <s v="Media"/>
    <m/>
    <m/>
    <m/>
    <m/>
    <x v="12"/>
    <s v="US"/>
    <x v="131"/>
    <n v="6285.1033397273577"/>
  </r>
  <r>
    <s v="Incremental"/>
    <s v="Media"/>
    <m/>
    <m/>
    <m/>
    <m/>
    <x v="12"/>
    <s v="US"/>
    <x v="132"/>
    <n v="7118.0971148899034"/>
  </r>
  <r>
    <s v="Incremental"/>
    <s v="Media"/>
    <m/>
    <m/>
    <m/>
    <m/>
    <x v="12"/>
    <s v="US"/>
    <x v="133"/>
    <n v="7551.4391091225152"/>
  </r>
  <r>
    <s v="Incremental"/>
    <s v="Media"/>
    <m/>
    <m/>
    <m/>
    <m/>
    <x v="12"/>
    <s v="US"/>
    <x v="134"/>
    <n v="7956.3274921753373"/>
  </r>
  <r>
    <s v="Incremental"/>
    <s v="Media"/>
    <m/>
    <m/>
    <m/>
    <m/>
    <x v="12"/>
    <s v="US"/>
    <x v="135"/>
    <n v="8237.117194288483"/>
  </r>
  <r>
    <s v="Incremental"/>
    <s v="Media"/>
    <m/>
    <m/>
    <m/>
    <m/>
    <x v="12"/>
    <s v="US"/>
    <x v="136"/>
    <n v="8588.1800680147007"/>
  </r>
  <r>
    <s v="Incremental"/>
    <s v="Media"/>
    <m/>
    <m/>
    <m/>
    <m/>
    <x v="12"/>
    <s v="US"/>
    <x v="137"/>
    <n v="8421.0136797738596"/>
  </r>
  <r>
    <s v="Incremental"/>
    <s v="Media"/>
    <m/>
    <m/>
    <m/>
    <m/>
    <x v="12"/>
    <s v="US"/>
    <x v="138"/>
    <n v="7661.1480073520743"/>
  </r>
  <r>
    <s v="Incremental"/>
    <s v="Media"/>
    <m/>
    <m/>
    <m/>
    <m/>
    <x v="12"/>
    <s v="US"/>
    <x v="139"/>
    <n v="6414.4427843097901"/>
  </r>
  <r>
    <s v="Incremental"/>
    <s v="Media"/>
    <m/>
    <m/>
    <m/>
    <m/>
    <x v="12"/>
    <s v="US"/>
    <x v="140"/>
    <n v="5506.8001243567624"/>
  </r>
  <r>
    <s v="Incremental"/>
    <s v="Media"/>
    <m/>
    <m/>
    <m/>
    <m/>
    <x v="12"/>
    <s v="US"/>
    <x v="141"/>
    <n v="4366.7730505399904"/>
  </r>
  <r>
    <s v="Incremental"/>
    <s v="Media"/>
    <m/>
    <m/>
    <m/>
    <m/>
    <x v="12"/>
    <s v="US"/>
    <x v="142"/>
    <n v="4213.1848727229117"/>
  </r>
  <r>
    <s v="Incremental"/>
    <s v="Media"/>
    <m/>
    <m/>
    <m/>
    <m/>
    <x v="12"/>
    <s v="US"/>
    <x v="143"/>
    <n v="4363.5421444256681"/>
  </r>
  <r>
    <s v="Incremental"/>
    <s v="Media"/>
    <m/>
    <m/>
    <m/>
    <m/>
    <x v="12"/>
    <s v="US"/>
    <x v="144"/>
    <n v="4366.7730505399904"/>
  </r>
  <r>
    <s v="Incremental"/>
    <s v="Media"/>
    <m/>
    <m/>
    <m/>
    <m/>
    <x v="12"/>
    <s v="US"/>
    <x v="145"/>
    <n v="3766.4132981225371"/>
  </r>
  <r>
    <s v="Incremental"/>
    <s v="Media"/>
    <m/>
    <m/>
    <m/>
    <m/>
    <x v="12"/>
    <s v="US"/>
    <x v="146"/>
    <n v="4213.1848727229117"/>
  </r>
  <r>
    <s v="Incremental"/>
    <s v="Media"/>
    <m/>
    <m/>
    <m/>
    <m/>
    <x v="12"/>
    <s v="US"/>
    <x v="147"/>
    <n v="4798.1071075676264"/>
  </r>
  <r>
    <s v="Incremental"/>
    <s v="Media"/>
    <m/>
    <m/>
    <m/>
    <m/>
    <x v="12"/>
    <s v="US"/>
    <x v="148"/>
    <n v="5768.3327098936397"/>
  </r>
  <r>
    <s v="Incremental"/>
    <s v="Media"/>
    <m/>
    <m/>
    <m/>
    <m/>
    <x v="12"/>
    <s v="US"/>
    <x v="149"/>
    <n v="5902.3643008828258"/>
  </r>
  <r>
    <s v="Incremental"/>
    <s v="Media"/>
    <m/>
    <m/>
    <m/>
    <m/>
    <x v="12"/>
    <s v="US"/>
    <x v="150"/>
    <n v="6287.8547804061764"/>
  </r>
  <r>
    <s v="Incremental"/>
    <s v="Media"/>
    <m/>
    <m/>
    <m/>
    <m/>
    <x v="12"/>
    <s v="US"/>
    <x v="151"/>
    <n v="5503.816778288161"/>
  </r>
  <r>
    <s v="Incremental"/>
    <s v="Media"/>
    <m/>
    <m/>
    <m/>
    <m/>
    <x v="12"/>
    <s v="US"/>
    <x v="152"/>
    <n v="4949.747985757911"/>
  </r>
  <r>
    <s v="Incremental"/>
    <s v="Media"/>
    <m/>
    <m/>
    <m/>
    <m/>
    <x v="12"/>
    <s v="US"/>
    <x v="153"/>
    <n v="6274.1336993787918"/>
  </r>
  <r>
    <s v="Incremental"/>
    <s v="Media"/>
    <m/>
    <m/>
    <m/>
    <m/>
    <x v="12"/>
    <s v="US"/>
    <x v="154"/>
    <n v="7005.5393034873741"/>
  </r>
  <r>
    <s v="Incremental"/>
    <s v="Media"/>
    <m/>
    <m/>
    <m/>
    <m/>
    <x v="12"/>
    <s v="US"/>
    <x v="155"/>
    <n v="7020.5300960061941"/>
  </r>
  <r>
    <s v="Incremental"/>
    <s v="Media"/>
    <m/>
    <m/>
    <m/>
    <m/>
    <x v="12"/>
    <s v="US"/>
    <x v="156"/>
    <n v="3314.2613554031209"/>
  </r>
  <r>
    <s v="Incremental"/>
    <s v="Media"/>
    <m/>
    <m/>
    <m/>
    <m/>
    <x v="12"/>
    <s v="US"/>
    <x v="157"/>
    <n v="3159.710218250621"/>
  </r>
  <r>
    <s v="Incremental"/>
    <s v="Media"/>
    <m/>
    <m/>
    <m/>
    <m/>
    <x v="12"/>
    <s v="US"/>
    <x v="158"/>
    <n v="3156.3764952173678"/>
  </r>
  <r>
    <s v="Incremental"/>
    <s v="Media"/>
    <m/>
    <m/>
    <m/>
    <m/>
    <x v="12"/>
    <s v="US"/>
    <x v="159"/>
    <n v="4213.1848727229117"/>
  </r>
  <r>
    <s v="Incremental"/>
    <s v="Media"/>
    <m/>
    <m/>
    <m/>
    <m/>
    <x v="12"/>
    <s v="US"/>
    <x v="160"/>
    <n v="4798.1071075676264"/>
  </r>
  <r>
    <s v="Incremental"/>
    <s v="Media"/>
    <m/>
    <m/>
    <m/>
    <m/>
    <x v="12"/>
    <s v="US"/>
    <x v="161"/>
    <n v="4946.628634493537"/>
  </r>
  <r>
    <s v="Incremental"/>
    <s v="Media"/>
    <m/>
    <m/>
    <m/>
    <m/>
    <x v="12"/>
    <s v="US"/>
    <x v="162"/>
    <n v="4366.7730505399904"/>
  </r>
  <r>
    <s v="Incremental"/>
    <s v="Media"/>
    <m/>
    <m/>
    <m/>
    <m/>
    <x v="12"/>
    <s v="US"/>
    <x v="163"/>
    <n v="3766.4132981225371"/>
  </r>
  <r>
    <s v="Incremental"/>
    <s v="Media"/>
    <m/>
    <m/>
    <m/>
    <m/>
    <x v="12"/>
    <s v="US"/>
    <x v="164"/>
    <n v="3314.2613554031209"/>
  </r>
  <r>
    <s v="Incremental"/>
    <s v="Media"/>
    <m/>
    <m/>
    <m/>
    <m/>
    <x v="12"/>
    <s v="US"/>
    <x v="165"/>
    <n v="2706.8904140107252"/>
  </r>
  <r>
    <s v="Incremental"/>
    <s v="Media"/>
    <m/>
    <m/>
    <m/>
    <m/>
    <x v="12"/>
    <s v="US"/>
    <x v="166"/>
    <n v="2106.5819291249481"/>
  </r>
  <r>
    <s v="Incremental"/>
    <s v="Media"/>
    <m/>
    <m/>
    <m/>
    <m/>
    <x v="12"/>
    <s v="US"/>
    <x v="167"/>
    <n v="2106.5819291249481"/>
  </r>
  <r>
    <s v="Incremental"/>
    <s v="Media"/>
    <m/>
    <m/>
    <m/>
    <m/>
    <x v="12"/>
    <s v="US"/>
    <x v="168"/>
    <n v="2106.5819291249481"/>
  </r>
  <r>
    <s v="Incremental"/>
    <s v="Media"/>
    <m/>
    <m/>
    <m/>
    <m/>
    <x v="12"/>
    <s v="US"/>
    <x v="169"/>
    <n v="2106.5819291249481"/>
  </r>
  <r>
    <s v="Incremental"/>
    <s v="Media"/>
    <m/>
    <m/>
    <m/>
    <m/>
    <x v="12"/>
    <s v="US"/>
    <x v="170"/>
    <n v="2550.3323351032318"/>
  </r>
  <r>
    <s v="Incremental"/>
    <s v="Media"/>
    <m/>
    <m/>
    <m/>
    <m/>
    <x v="12"/>
    <s v="US"/>
    <x v="171"/>
    <n v="3156.3764952173678"/>
  </r>
  <r>
    <s v="Incremental"/>
    <s v="Media"/>
    <m/>
    <m/>
    <m/>
    <m/>
    <x v="12"/>
    <s v="US"/>
    <x v="172"/>
    <n v="3766.4132981225371"/>
  </r>
  <r>
    <s v="Incremental"/>
    <s v="Media"/>
    <m/>
    <m/>
    <m/>
    <m/>
    <x v="12"/>
    <s v="US"/>
    <x v="173"/>
    <n v="3314.2613554031209"/>
  </r>
  <r>
    <s v="Incremental"/>
    <s v="Media"/>
    <m/>
    <m/>
    <m/>
    <m/>
    <x v="12"/>
    <s v="US"/>
    <x v="174"/>
    <n v="3159.710218250621"/>
  </r>
  <r>
    <s v="Incremental"/>
    <s v="Media"/>
    <m/>
    <m/>
    <m/>
    <m/>
    <x v="12"/>
    <s v="US"/>
    <x v="175"/>
    <n v="3156.3764952173678"/>
  </r>
  <r>
    <s v="Incremental"/>
    <s v="Media"/>
    <m/>
    <m/>
    <m/>
    <m/>
    <x v="12"/>
    <s v="US"/>
    <x v="176"/>
    <n v="3766.4132981225371"/>
  </r>
  <r>
    <s v="Incremental"/>
    <s v="Media"/>
    <m/>
    <m/>
    <m/>
    <m/>
    <x v="12"/>
    <s v="US"/>
    <x v="177"/>
    <n v="4213.1848727229117"/>
  </r>
  <r>
    <s v="Incremental"/>
    <s v="Media"/>
    <m/>
    <m/>
    <m/>
    <m/>
    <x v="12"/>
    <s v="US"/>
    <x v="178"/>
    <n v="7432.6085449665316"/>
  </r>
  <r>
    <s v="Incremental"/>
    <s v="Media"/>
    <m/>
    <m/>
    <m/>
    <m/>
    <x v="12"/>
    <s v="US"/>
    <x v="179"/>
    <n v="8985.7699744979636"/>
  </r>
  <r>
    <s v="Incremental"/>
    <s v="Media"/>
    <m/>
    <m/>
    <m/>
    <m/>
    <x v="12"/>
    <s v="US"/>
    <x v="180"/>
    <n v="9147.5754345117803"/>
  </r>
  <r>
    <s v="Incremental"/>
    <s v="Media"/>
    <m/>
    <m/>
    <m/>
    <m/>
    <x v="12"/>
    <s v="US"/>
    <x v="181"/>
    <n v="6777.3759052075566"/>
  </r>
  <r>
    <s v="Incremental"/>
    <s v="Media"/>
    <m/>
    <m/>
    <m/>
    <m/>
    <x v="12"/>
    <s v="US"/>
    <x v="182"/>
    <n v="6285.1033397273577"/>
  </r>
  <r>
    <s v="Incremental"/>
    <s v="Media"/>
    <m/>
    <m/>
    <m/>
    <m/>
    <x v="12"/>
    <s v="US"/>
    <x v="183"/>
    <n v="6774.7912970684738"/>
  </r>
  <r>
    <s v="Incremental"/>
    <s v="Media"/>
    <m/>
    <m/>
    <m/>
    <m/>
    <x v="12"/>
    <s v="US"/>
    <x v="184"/>
    <n v="6774.7912970684738"/>
  </r>
  <r>
    <s v="Incremental"/>
    <s v="Media"/>
    <m/>
    <m/>
    <m/>
    <m/>
    <x v="12"/>
    <s v="US"/>
    <x v="185"/>
    <n v="7118.0971148899034"/>
  </r>
  <r>
    <s v="Incremental"/>
    <s v="Media"/>
    <m/>
    <m/>
    <m/>
    <m/>
    <x v="12"/>
    <s v="US"/>
    <x v="186"/>
    <n v="6893.6588562853876"/>
  </r>
  <r>
    <s v="Incremental"/>
    <s v="Media"/>
    <m/>
    <m/>
    <m/>
    <m/>
    <x v="12"/>
    <s v="US"/>
    <x v="187"/>
    <n v="6417.1516737187749"/>
  </r>
  <r>
    <s v="Incremental"/>
    <s v="Media"/>
    <m/>
    <m/>
    <m/>
    <m/>
    <x v="12"/>
    <s v="US"/>
    <x v="188"/>
    <n v="5364.6243450556767"/>
  </r>
  <r>
    <s v="Incremental"/>
    <s v="Media"/>
    <m/>
    <m/>
    <m/>
    <m/>
    <x v="12"/>
    <s v="US"/>
    <x v="189"/>
    <n v="5768.3327098936397"/>
  </r>
  <r>
    <s v="Incremental"/>
    <s v="Media"/>
    <m/>
    <m/>
    <m/>
    <m/>
    <x v="12"/>
    <s v="US"/>
    <x v="190"/>
    <n v="6285.1033397273577"/>
  </r>
  <r>
    <s v="Incremental"/>
    <s v="Media"/>
    <m/>
    <m/>
    <m/>
    <m/>
    <x v="12"/>
    <s v="US"/>
    <x v="191"/>
    <n v="7118.0971148899034"/>
  </r>
  <r>
    <s v="Incremental"/>
    <s v="Media"/>
    <m/>
    <m/>
    <m/>
    <m/>
    <x v="12"/>
    <s v="US"/>
    <x v="192"/>
    <n v="7231.1235635293269"/>
  </r>
  <r>
    <s v="Incremental"/>
    <s v="Media"/>
    <m/>
    <m/>
    <m/>
    <m/>
    <x v="12"/>
    <s v="US"/>
    <x v="193"/>
    <n v="7233.5393314940166"/>
  </r>
  <r>
    <s v="Incremental"/>
    <s v="Media"/>
    <m/>
    <m/>
    <m/>
    <m/>
    <x v="12"/>
    <s v="US"/>
    <x v="194"/>
    <n v="6774.7912970684738"/>
  </r>
  <r>
    <s v="Incremental"/>
    <s v="Media"/>
    <m/>
    <m/>
    <m/>
    <m/>
    <x v="12"/>
    <s v="US"/>
    <x v="195"/>
    <n v="6774.7912970684738"/>
  </r>
  <r>
    <s v="Incremental"/>
    <s v="Media"/>
    <m/>
    <m/>
    <m/>
    <m/>
    <x v="12"/>
    <s v="US"/>
    <x v="196"/>
    <n v="6774.7912970684738"/>
  </r>
  <r>
    <s v="Incremental"/>
    <s v="Media"/>
    <m/>
    <m/>
    <m/>
    <m/>
    <x v="12"/>
    <s v="US"/>
    <x v="197"/>
    <n v="7444.2479851972012"/>
  </r>
  <r>
    <s v="Incremental"/>
    <s v="Media"/>
    <m/>
    <m/>
    <m/>
    <m/>
    <x v="12"/>
    <s v="US"/>
    <x v="198"/>
    <n v="8235.1140137775383"/>
  </r>
  <r>
    <s v="Incremental"/>
    <s v="Media"/>
    <m/>
    <m/>
    <m/>
    <m/>
    <x v="12"/>
    <s v="US"/>
    <x v="199"/>
    <n v="8674.6815912318179"/>
  </r>
  <r>
    <s v="Incremental"/>
    <s v="Media"/>
    <m/>
    <m/>
    <m/>
    <m/>
    <x v="12"/>
    <s v="US"/>
    <x v="200"/>
    <n v="8330.9989637681156"/>
  </r>
  <r>
    <s v="Incremental"/>
    <s v="Media"/>
    <m/>
    <m/>
    <m/>
    <m/>
    <x v="12"/>
    <s v="US"/>
    <x v="201"/>
    <n v="7658.9013981536682"/>
  </r>
  <r>
    <s v="Incremental"/>
    <s v="Media"/>
    <m/>
    <m/>
    <m/>
    <m/>
    <x v="12"/>
    <s v="US"/>
    <x v="202"/>
    <n v="7233.5393314940166"/>
  </r>
  <r>
    <s v="Incremental"/>
    <s v="Media"/>
    <m/>
    <m/>
    <m/>
    <m/>
    <x v="12"/>
    <s v="US"/>
    <x v="203"/>
    <n v="6774.7912970684738"/>
  </r>
  <r>
    <s v="Incremental"/>
    <s v="Media"/>
    <m/>
    <m/>
    <m/>
    <m/>
    <x v="12"/>
    <s v="US"/>
    <x v="204"/>
    <n v="6414.4427843097901"/>
  </r>
  <r>
    <s v="Incremental"/>
    <s v="Media"/>
    <m/>
    <m/>
    <m/>
    <m/>
    <x v="12"/>
    <s v="US"/>
    <x v="205"/>
    <n v="6287.8547804061764"/>
  </r>
  <r>
    <s v="Incremental"/>
    <s v="Media"/>
    <m/>
    <m/>
    <m/>
    <m/>
    <x v="12"/>
    <s v="US"/>
    <x v="206"/>
    <n v="6651.3161356340097"/>
  </r>
  <r>
    <s v="Incremental"/>
    <s v="Media"/>
    <m/>
    <m/>
    <m/>
    <m/>
    <x v="12"/>
    <s v="US"/>
    <x v="207"/>
    <n v="7551.4391091225152"/>
  </r>
  <r>
    <s v="Incremental"/>
    <s v="Media"/>
    <m/>
    <m/>
    <m/>
    <m/>
    <x v="12"/>
    <s v="US"/>
    <x v="208"/>
    <n v="8750.5031937886743"/>
  </r>
  <r>
    <s v="Incremental"/>
    <s v="Media"/>
    <m/>
    <m/>
    <m/>
    <m/>
    <x v="12"/>
    <s v="US"/>
    <x v="209"/>
    <n v="9782.7397024788843"/>
  </r>
  <r>
    <s v="Incremental"/>
    <s v="Media"/>
    <m/>
    <m/>
    <m/>
    <m/>
    <x v="12"/>
    <s v="US"/>
    <x v="210"/>
    <n v="10432.94227811798"/>
  </r>
  <r>
    <s v="Incremental"/>
    <s v="Media"/>
    <m/>
    <m/>
    <m/>
    <m/>
    <x v="12"/>
    <s v="US"/>
    <x v="211"/>
    <n v="10303.235827410979"/>
  </r>
  <r>
    <s v="Incremental"/>
    <s v="Media"/>
    <m/>
    <m/>
    <m/>
    <m/>
    <x v="12"/>
    <s v="US"/>
    <x v="212"/>
    <n v="10591.15781752104"/>
  </r>
  <r>
    <s v="Incremental"/>
    <s v="Media"/>
    <m/>
    <m/>
    <m/>
    <m/>
    <x v="12"/>
    <s v="US"/>
    <x v="213"/>
    <n v="10929.37972919978"/>
  </r>
  <r>
    <s v="Incremental"/>
    <s v="Media"/>
    <m/>
    <m/>
    <m/>
    <m/>
    <x v="12"/>
    <s v="US"/>
    <x v="214"/>
    <n v="10934.55318636373"/>
  </r>
  <r>
    <s v="Incremental"/>
    <s v="Media"/>
    <m/>
    <m/>
    <m/>
    <m/>
    <x v="12"/>
    <s v="US"/>
    <x v="215"/>
    <n v="9958.8776858768269"/>
  </r>
  <r>
    <s v="Incremental"/>
    <s v="Media"/>
    <m/>
    <m/>
    <m/>
    <m/>
    <x v="12"/>
    <s v="US"/>
    <x v="216"/>
    <n v="9136.4951953325544"/>
  </r>
  <r>
    <s v="Incremental"/>
    <s v="Media"/>
    <m/>
    <m/>
    <m/>
    <m/>
    <x v="12"/>
    <s v="US"/>
    <x v="217"/>
    <n v="9414.0177091455043"/>
  </r>
  <r>
    <s v="Incremental"/>
    <s v="Media"/>
    <m/>
    <m/>
    <m/>
    <m/>
    <x v="12"/>
    <s v="US"/>
    <x v="218"/>
    <n v="10005.92457771218"/>
  </r>
  <r>
    <s v="Incremental"/>
    <s v="Media"/>
    <m/>
    <m/>
    <m/>
    <m/>
    <x v="12"/>
    <s v="US"/>
    <x v="219"/>
    <n v="10628.73734944715"/>
  </r>
  <r>
    <s v="Incremental"/>
    <s v="Media"/>
    <m/>
    <m/>
    <m/>
    <m/>
    <x v="12"/>
    <s v="US"/>
    <x v="220"/>
    <n v="11119.615341973091"/>
  </r>
  <r>
    <s v="Incremental"/>
    <s v="Media"/>
    <m/>
    <m/>
    <m/>
    <m/>
    <x v="12"/>
    <s v="US"/>
    <x v="221"/>
    <n v="11169.417642073849"/>
  </r>
  <r>
    <s v="Incremental"/>
    <s v="Media"/>
    <m/>
    <m/>
    <m/>
    <m/>
    <x v="12"/>
    <s v="US"/>
    <x v="222"/>
    <n v="10775.848604603991"/>
  </r>
  <r>
    <s v="Incremental"/>
    <s v="Media"/>
    <m/>
    <m/>
    <m/>
    <m/>
    <x v="12"/>
    <s v="US"/>
    <x v="223"/>
    <n v="10112.46496200446"/>
  </r>
  <r>
    <s v="Incremental"/>
    <s v="Media"/>
    <m/>
    <m/>
    <m/>
    <m/>
    <x v="12"/>
    <s v="US"/>
    <x v="224"/>
    <n v="9482.0770077467987"/>
  </r>
  <r>
    <s v="Incremental"/>
    <s v="Media"/>
    <m/>
    <m/>
    <m/>
    <m/>
    <x v="12"/>
    <s v="US"/>
    <x v="225"/>
    <n v="8992.4088632256407"/>
  </r>
  <r>
    <s v="Incremental"/>
    <s v="Media"/>
    <m/>
    <m/>
    <m/>
    <m/>
    <x v="12"/>
    <s v="US"/>
    <x v="226"/>
    <n v="8590.0257060538697"/>
  </r>
  <r>
    <s v="Incremental"/>
    <s v="Media"/>
    <m/>
    <m/>
    <m/>
    <m/>
    <x v="12"/>
    <s v="US"/>
    <x v="227"/>
    <n v="8831.7648097260026"/>
  </r>
  <r>
    <s v="Incremental"/>
    <s v="Media"/>
    <m/>
    <m/>
    <m/>
    <m/>
    <x v="12"/>
    <s v="US"/>
    <x v="228"/>
    <n v="8990.7503221093812"/>
  </r>
  <r>
    <s v="Incremental"/>
    <s v="Media"/>
    <m/>
    <m/>
    <m/>
    <m/>
    <x v="12"/>
    <s v="US"/>
    <x v="229"/>
    <n v="8676.4876905949259"/>
  </r>
  <r>
    <s v="Incremental"/>
    <s v="Media"/>
    <m/>
    <m/>
    <m/>
    <m/>
    <x v="12"/>
    <s v="US"/>
    <x v="230"/>
    <n v="7956.3274921753373"/>
  </r>
  <r>
    <s v="Incremental"/>
    <s v="Media"/>
    <m/>
    <m/>
    <m/>
    <m/>
    <x v="12"/>
    <s v="US"/>
    <x v="231"/>
    <n v="7658.9013981536682"/>
  </r>
  <r>
    <s v="Incremental"/>
    <s v="Media"/>
    <m/>
    <m/>
    <m/>
    <m/>
    <x v="12"/>
    <s v="US"/>
    <x v="232"/>
    <n v="7233.5393314940166"/>
  </r>
  <r>
    <s v="Incremental"/>
    <s v="Media"/>
    <m/>
    <m/>
    <m/>
    <m/>
    <x v="12"/>
    <s v="US"/>
    <x v="233"/>
    <n v="7444.2479851972012"/>
  </r>
  <r>
    <s v="Incremental"/>
    <s v="Media"/>
    <m/>
    <m/>
    <m/>
    <m/>
    <x v="12"/>
    <s v="US"/>
    <x v="234"/>
    <n v="8235.1140137775383"/>
  </r>
  <r>
    <s v="Incremental"/>
    <s v="Media"/>
    <m/>
    <m/>
    <m/>
    <m/>
    <x v="12"/>
    <s v="US"/>
    <x v="235"/>
    <n v="8912.9823552222133"/>
  </r>
  <r>
    <s v="Incremental"/>
    <s v="Media"/>
    <m/>
    <m/>
    <m/>
    <m/>
    <x v="12"/>
    <s v="US"/>
    <x v="236"/>
    <n v="8421.0136797738596"/>
  </r>
  <r>
    <s v="Incremental"/>
    <s v="Media"/>
    <m/>
    <m/>
    <m/>
    <m/>
    <x v="12"/>
    <s v="US"/>
    <x v="237"/>
    <n v="7661.1480073520743"/>
  </r>
  <r>
    <s v="Incremental"/>
    <s v="Media"/>
    <m/>
    <m/>
    <m/>
    <m/>
    <x v="12"/>
    <s v="US"/>
    <x v="238"/>
    <n v="7444.2479851972012"/>
  </r>
  <r>
    <s v="Incremental"/>
    <s v="Media"/>
    <m/>
    <m/>
    <m/>
    <m/>
    <x v="12"/>
    <s v="US"/>
    <x v="239"/>
    <n v="8235.1140137775383"/>
  </r>
  <r>
    <s v="Incremental"/>
    <s v="Media"/>
    <m/>
    <m/>
    <m/>
    <m/>
    <x v="12"/>
    <s v="US"/>
    <x v="240"/>
    <n v="9136.4951953325544"/>
  </r>
  <r>
    <s v="Incremental"/>
    <s v="Media"/>
    <m/>
    <m/>
    <m/>
    <m/>
    <x v="12"/>
    <s v="US"/>
    <x v="241"/>
    <n v="9414.0177091455043"/>
  </r>
  <r>
    <s v="Incremental"/>
    <s v="Media"/>
    <m/>
    <m/>
    <m/>
    <m/>
    <x v="12"/>
    <s v="US"/>
    <x v="242"/>
    <n v="9282.132574931311"/>
  </r>
  <r>
    <s v="Incremental"/>
    <s v="Media"/>
    <m/>
    <m/>
    <m/>
    <m/>
    <x v="12"/>
    <s v="US"/>
    <x v="243"/>
    <n v="8422.9346838420897"/>
  </r>
  <r>
    <s v="Incremental"/>
    <s v="Media"/>
    <m/>
    <m/>
    <m/>
    <m/>
    <x v="12"/>
    <s v="US"/>
    <x v="244"/>
    <n v="7233.5393314940166"/>
  </r>
  <r>
    <s v="Incremental"/>
    <s v="Media"/>
    <m/>
    <m/>
    <m/>
    <m/>
    <x v="12"/>
    <s v="US"/>
    <x v="245"/>
    <n v="7444.2479851972012"/>
  </r>
  <r>
    <s v="Incremental"/>
    <s v="Media"/>
    <m/>
    <m/>
    <m/>
    <m/>
    <x v="12"/>
    <s v="US"/>
    <x v="246"/>
    <n v="8235.1140137775383"/>
  </r>
  <r>
    <s v="Incremental"/>
    <s v="Media"/>
    <m/>
    <m/>
    <m/>
    <m/>
    <x v="12"/>
    <s v="US"/>
    <x v="247"/>
    <n v="9345.8329760734723"/>
  </r>
  <r>
    <s v="Incremental"/>
    <s v="Media"/>
    <m/>
    <m/>
    <m/>
    <m/>
    <x v="12"/>
    <s v="US"/>
    <x v="248"/>
    <n v="9667.5983062223113"/>
  </r>
  <r>
    <s v="Incremental"/>
    <s v="Media"/>
    <m/>
    <m/>
    <m/>
    <m/>
    <x v="12"/>
    <s v="US"/>
    <x v="249"/>
    <n v="9901.2134109888848"/>
  </r>
  <r>
    <s v="Incremental"/>
    <s v="Media"/>
    <m/>
    <m/>
    <m/>
    <m/>
    <x v="12"/>
    <s v="US"/>
    <x v="250"/>
    <n v="9482.0770077467987"/>
  </r>
  <r>
    <s v="Incremental"/>
    <s v="Media"/>
    <m/>
    <m/>
    <m/>
    <m/>
    <x v="12"/>
    <s v="US"/>
    <x v="251"/>
    <n v="9210.9181102728307"/>
  </r>
  <r>
    <s v="Incremental"/>
    <s v="Media"/>
    <m/>
    <m/>
    <m/>
    <m/>
    <x v="12"/>
    <s v="US"/>
    <x v="252"/>
    <n v="8674.6815912318179"/>
  </r>
  <r>
    <s v="Incremental"/>
    <s v="Media"/>
    <m/>
    <m/>
    <m/>
    <m/>
    <x v="12"/>
    <s v="US"/>
    <x v="253"/>
    <n v="8330.9989637681156"/>
  </r>
  <r>
    <s v="Incremental"/>
    <s v="Media"/>
    <m/>
    <m/>
    <m/>
    <m/>
    <x v="12"/>
    <s v="US"/>
    <x v="254"/>
    <n v="7956.3274921753373"/>
  </r>
  <r>
    <s v="Incremental"/>
    <s v="Media"/>
    <m/>
    <m/>
    <m/>
    <m/>
    <x v="12"/>
    <s v="US"/>
    <x v="255"/>
    <n v="7658.9013981536682"/>
  </r>
  <r>
    <s v="Incremental"/>
    <s v="Media"/>
    <m/>
    <m/>
    <m/>
    <m/>
    <x v="12"/>
    <s v="US"/>
    <x v="256"/>
    <n v="6896.2006841590646"/>
  </r>
  <r>
    <s v="Incremental"/>
    <s v="Media"/>
    <m/>
    <m/>
    <m/>
    <m/>
    <x v="12"/>
    <s v="US"/>
    <x v="257"/>
    <n v="6653.9442582137262"/>
  </r>
  <r>
    <s v="Incremental"/>
    <s v="Media"/>
    <m/>
    <m/>
    <m/>
    <m/>
    <x v="12"/>
    <s v="US"/>
    <x v="258"/>
    <n v="7115.6374540230536"/>
  </r>
  <r>
    <s v="Incremental"/>
    <s v="Media"/>
    <m/>
    <m/>
    <m/>
    <m/>
    <x v="12"/>
    <s v="US"/>
    <x v="259"/>
    <n v="7956.3274921753373"/>
  </r>
  <r>
    <s v="Incremental"/>
    <s v="Media"/>
    <m/>
    <m/>
    <m/>
    <m/>
    <x v="12"/>
    <s v="US"/>
    <x v="260"/>
    <n v="7956.3274921753373"/>
  </r>
  <r>
    <s v="Incremental"/>
    <s v="Media"/>
    <m/>
    <m/>
    <m/>
    <m/>
    <x v="12"/>
    <s v="US"/>
    <x v="261"/>
    <n v="8750.5031937886743"/>
  </r>
  <r>
    <s v="Incremental"/>
    <s v="Media"/>
    <m/>
    <m/>
    <m/>
    <m/>
    <x v="12"/>
    <s v="US"/>
    <x v="262"/>
    <n v="9207.8099981030027"/>
  </r>
  <r>
    <s v="Incremental"/>
    <s v="Media"/>
    <m/>
    <m/>
    <m/>
    <m/>
    <x v="12"/>
    <s v="US"/>
    <x v="263"/>
    <n v="9483.4967041085074"/>
  </r>
  <r>
    <s v="Incremental"/>
    <s v="Media"/>
    <m/>
    <m/>
    <m/>
    <m/>
    <x v="12"/>
    <s v="US"/>
    <x v="264"/>
    <n v="8674.6815912318179"/>
  </r>
  <r>
    <s v="Incremental"/>
    <s v="Media"/>
    <m/>
    <m/>
    <m/>
    <m/>
    <x v="12"/>
    <s v="US"/>
    <x v="265"/>
    <n v="8330.9989637681156"/>
  </r>
  <r>
    <s v="Incremental"/>
    <s v="Media"/>
    <m/>
    <m/>
    <m/>
    <m/>
    <x v="12"/>
    <s v="US"/>
    <x v="266"/>
    <n v="7956.3274921753373"/>
  </r>
  <r>
    <s v="Incremental"/>
    <s v="Media"/>
    <m/>
    <m/>
    <m/>
    <m/>
    <x v="12"/>
    <s v="US"/>
    <x v="267"/>
    <n v="7956.3274921753373"/>
  </r>
  <r>
    <s v="Incremental"/>
    <s v="Media"/>
    <m/>
    <m/>
    <m/>
    <m/>
    <x v="12"/>
    <s v="US"/>
    <x v="268"/>
    <n v="8501.6797064192433"/>
  </r>
  <r>
    <s v="Incremental"/>
    <s v="Media"/>
    <m/>
    <m/>
    <m/>
    <m/>
    <x v="12"/>
    <s v="US"/>
    <x v="269"/>
    <n v="8911.2862629285901"/>
  </r>
  <r>
    <s v="Incremental"/>
    <s v="Media"/>
    <m/>
    <m/>
    <m/>
    <m/>
    <x v="12"/>
    <s v="US"/>
    <x v="270"/>
    <n v="8992.4088632256407"/>
  </r>
  <r>
    <s v="Incremental"/>
    <s v="Media"/>
    <m/>
    <m/>
    <m/>
    <m/>
    <x v="12"/>
    <s v="US"/>
    <x v="271"/>
    <n v="8330.9989637681156"/>
  </r>
  <r>
    <s v="Incremental"/>
    <s v="Media"/>
    <m/>
    <m/>
    <m/>
    <m/>
    <x v="12"/>
    <s v="US"/>
    <x v="272"/>
    <n v="7956.3274921753373"/>
  </r>
  <r>
    <s v="Incremental"/>
    <s v="Media"/>
    <m/>
    <m/>
    <m/>
    <m/>
    <x v="12"/>
    <s v="US"/>
    <x v="273"/>
    <n v="7658.9013981536664"/>
  </r>
  <r>
    <s v="Incremental"/>
    <s v="Media"/>
    <m/>
    <m/>
    <m/>
    <m/>
    <x v="13"/>
    <s v="US"/>
    <x v="0"/>
    <n v="9382.3999942449864"/>
  </r>
  <r>
    <s v="Incremental"/>
    <s v="Media"/>
    <m/>
    <m/>
    <m/>
    <m/>
    <x v="13"/>
    <s v="US"/>
    <x v="1"/>
    <n v="9382.3999942449864"/>
  </r>
  <r>
    <s v="Incremental"/>
    <s v="Media"/>
    <m/>
    <m/>
    <m/>
    <m/>
    <x v="13"/>
    <s v="US"/>
    <x v="2"/>
    <n v="9382.3999942449864"/>
  </r>
  <r>
    <s v="Incremental"/>
    <s v="Media"/>
    <m/>
    <m/>
    <m/>
    <m/>
    <x v="13"/>
    <s v="US"/>
    <x v="3"/>
    <n v="9382.3999942449864"/>
  </r>
  <r>
    <s v="Incremental"/>
    <s v="Media"/>
    <m/>
    <m/>
    <m/>
    <m/>
    <x v="13"/>
    <s v="US"/>
    <x v="4"/>
    <n v="9382.3999942449864"/>
  </r>
  <r>
    <s v="Incremental"/>
    <s v="Media"/>
    <m/>
    <m/>
    <m/>
    <m/>
    <x v="13"/>
    <s v="US"/>
    <x v="5"/>
    <n v="9382.3999942449864"/>
  </r>
  <r>
    <s v="Incremental"/>
    <s v="Media"/>
    <m/>
    <m/>
    <m/>
    <m/>
    <x v="13"/>
    <s v="US"/>
    <x v="6"/>
    <n v="9382.3999942449864"/>
  </r>
  <r>
    <s v="Incremental"/>
    <s v="Media"/>
    <m/>
    <m/>
    <m/>
    <m/>
    <x v="13"/>
    <s v="US"/>
    <x v="7"/>
    <n v="9382.3999942449864"/>
  </r>
  <r>
    <s v="Incremental"/>
    <s v="Media"/>
    <m/>
    <m/>
    <m/>
    <m/>
    <x v="13"/>
    <s v="US"/>
    <x v="8"/>
    <n v="9382.3999942449864"/>
  </r>
  <r>
    <s v="Incremental"/>
    <s v="Media"/>
    <m/>
    <m/>
    <m/>
    <m/>
    <x v="13"/>
    <s v="US"/>
    <x v="9"/>
    <n v="9382.3999942449864"/>
  </r>
  <r>
    <s v="Incremental"/>
    <s v="Media"/>
    <m/>
    <m/>
    <m/>
    <m/>
    <x v="13"/>
    <s v="US"/>
    <x v="10"/>
    <n v="9382.3999942449864"/>
  </r>
  <r>
    <s v="Incremental"/>
    <s v="Media"/>
    <m/>
    <m/>
    <m/>
    <m/>
    <x v="13"/>
    <s v="US"/>
    <x v="11"/>
    <n v="9382.3999942449864"/>
  </r>
  <r>
    <s v="Incremental"/>
    <s v="Media"/>
    <m/>
    <m/>
    <m/>
    <m/>
    <x v="13"/>
    <s v="US"/>
    <x v="12"/>
    <n v="9382.3999942449864"/>
  </r>
  <r>
    <s v="Incremental"/>
    <s v="Media"/>
    <m/>
    <m/>
    <m/>
    <m/>
    <x v="13"/>
    <s v="US"/>
    <x v="13"/>
    <n v="9382.3999942449864"/>
  </r>
  <r>
    <s v="Incremental"/>
    <s v="Media"/>
    <m/>
    <m/>
    <m/>
    <m/>
    <x v="13"/>
    <s v="US"/>
    <x v="14"/>
    <n v="9382.3999942449864"/>
  </r>
  <r>
    <s v="Incremental"/>
    <s v="Media"/>
    <m/>
    <m/>
    <m/>
    <m/>
    <x v="13"/>
    <s v="US"/>
    <x v="15"/>
    <n v="9382.3999942449864"/>
  </r>
  <r>
    <s v="Incremental"/>
    <s v="Media"/>
    <m/>
    <m/>
    <m/>
    <m/>
    <x v="13"/>
    <s v="US"/>
    <x v="16"/>
    <n v="9382.3999942449864"/>
  </r>
  <r>
    <s v="Incremental"/>
    <s v="Media"/>
    <m/>
    <m/>
    <m/>
    <m/>
    <x v="13"/>
    <s v="US"/>
    <x v="17"/>
    <n v="9382.3999942449864"/>
  </r>
  <r>
    <s v="Incremental"/>
    <s v="Media"/>
    <m/>
    <m/>
    <m/>
    <m/>
    <x v="13"/>
    <s v="US"/>
    <x v="18"/>
    <n v="9382.3999942449864"/>
  </r>
  <r>
    <s v="Incremental"/>
    <s v="Media"/>
    <m/>
    <m/>
    <m/>
    <m/>
    <x v="13"/>
    <s v="US"/>
    <x v="19"/>
    <n v="9382.3999942449864"/>
  </r>
  <r>
    <s v="Incremental"/>
    <s v="Media"/>
    <m/>
    <m/>
    <m/>
    <m/>
    <x v="13"/>
    <s v="US"/>
    <x v="20"/>
    <n v="9382.3999942449864"/>
  </r>
  <r>
    <s v="Incremental"/>
    <s v="Media"/>
    <m/>
    <m/>
    <m/>
    <m/>
    <x v="13"/>
    <s v="US"/>
    <x v="21"/>
    <n v="9382.3999942449864"/>
  </r>
  <r>
    <s v="Incremental"/>
    <s v="Media"/>
    <m/>
    <m/>
    <m/>
    <m/>
    <x v="13"/>
    <s v="US"/>
    <x v="22"/>
    <n v="9382.3999942449864"/>
  </r>
  <r>
    <s v="Incremental"/>
    <s v="Media"/>
    <m/>
    <m/>
    <m/>
    <m/>
    <x v="13"/>
    <s v="US"/>
    <x v="23"/>
    <n v="9382.3999942449864"/>
  </r>
  <r>
    <s v="Incremental"/>
    <s v="Media"/>
    <m/>
    <m/>
    <m/>
    <m/>
    <x v="13"/>
    <s v="US"/>
    <x v="24"/>
    <n v="9382.3999942449864"/>
  </r>
  <r>
    <s v="Incremental"/>
    <s v="Media"/>
    <m/>
    <m/>
    <m/>
    <m/>
    <x v="13"/>
    <s v="US"/>
    <x v="25"/>
    <n v="9382.3999942449864"/>
  </r>
  <r>
    <s v="Incremental"/>
    <s v="Media"/>
    <m/>
    <m/>
    <m/>
    <m/>
    <x v="13"/>
    <s v="US"/>
    <x v="26"/>
    <n v="9382.3999942449864"/>
  </r>
  <r>
    <s v="Incremental"/>
    <s v="Media"/>
    <m/>
    <m/>
    <m/>
    <m/>
    <x v="13"/>
    <s v="US"/>
    <x v="27"/>
    <n v="9382.3999942449864"/>
  </r>
  <r>
    <s v="Incremental"/>
    <s v="Media"/>
    <m/>
    <m/>
    <m/>
    <m/>
    <x v="13"/>
    <s v="US"/>
    <x v="28"/>
    <n v="9382.3999942449864"/>
  </r>
  <r>
    <s v="Incremental"/>
    <s v="Media"/>
    <m/>
    <m/>
    <m/>
    <m/>
    <x v="13"/>
    <s v="US"/>
    <x v="29"/>
    <n v="9382.3999942449864"/>
  </r>
  <r>
    <s v="Incremental"/>
    <s v="Media"/>
    <m/>
    <m/>
    <m/>
    <m/>
    <x v="13"/>
    <s v="US"/>
    <x v="30"/>
    <n v="9382.3999942449864"/>
  </r>
  <r>
    <s v="Incremental"/>
    <s v="Media"/>
    <m/>
    <m/>
    <m/>
    <m/>
    <x v="13"/>
    <s v="US"/>
    <x v="31"/>
    <n v="9382.3999942449864"/>
  </r>
  <r>
    <s v="Incremental"/>
    <s v="Media"/>
    <m/>
    <m/>
    <m/>
    <m/>
    <x v="13"/>
    <s v="US"/>
    <x v="32"/>
    <n v="9382.3999942449864"/>
  </r>
  <r>
    <s v="Incremental"/>
    <s v="Media"/>
    <m/>
    <m/>
    <m/>
    <m/>
    <x v="13"/>
    <s v="US"/>
    <x v="33"/>
    <n v="9382.3999942449864"/>
  </r>
  <r>
    <s v="Incremental"/>
    <s v="Media"/>
    <m/>
    <m/>
    <m/>
    <m/>
    <x v="13"/>
    <s v="US"/>
    <x v="34"/>
    <n v="9382.3999942449864"/>
  </r>
  <r>
    <s v="Incremental"/>
    <s v="Media"/>
    <m/>
    <m/>
    <m/>
    <m/>
    <x v="13"/>
    <s v="US"/>
    <x v="35"/>
    <n v="9382.3999942449864"/>
  </r>
  <r>
    <s v="Incremental"/>
    <s v="Media"/>
    <m/>
    <m/>
    <m/>
    <m/>
    <x v="13"/>
    <s v="US"/>
    <x v="36"/>
    <n v="9382.3999942449864"/>
  </r>
  <r>
    <s v="Incremental"/>
    <s v="Media"/>
    <m/>
    <m/>
    <m/>
    <m/>
    <x v="13"/>
    <s v="US"/>
    <x v="37"/>
    <n v="9382.3999942449864"/>
  </r>
  <r>
    <s v="Incremental"/>
    <s v="Media"/>
    <m/>
    <m/>
    <m/>
    <m/>
    <x v="13"/>
    <s v="US"/>
    <x v="38"/>
    <n v="9382.3999942449864"/>
  </r>
  <r>
    <s v="Incremental"/>
    <s v="Media"/>
    <m/>
    <m/>
    <m/>
    <m/>
    <x v="13"/>
    <s v="US"/>
    <x v="39"/>
    <n v="9382.3999942449864"/>
  </r>
  <r>
    <s v="Incremental"/>
    <s v="Media"/>
    <m/>
    <m/>
    <m/>
    <m/>
    <x v="13"/>
    <s v="US"/>
    <x v="40"/>
    <n v="9382.3999942449864"/>
  </r>
  <r>
    <s v="Incremental"/>
    <s v="Media"/>
    <m/>
    <m/>
    <m/>
    <m/>
    <x v="13"/>
    <s v="US"/>
    <x v="41"/>
    <n v="9382.3999942449864"/>
  </r>
  <r>
    <s v="Incremental"/>
    <s v="Media"/>
    <m/>
    <m/>
    <m/>
    <m/>
    <x v="13"/>
    <s v="US"/>
    <x v="42"/>
    <n v="9382.3999942449864"/>
  </r>
  <r>
    <s v="Incremental"/>
    <s v="Media"/>
    <m/>
    <m/>
    <m/>
    <m/>
    <x v="13"/>
    <s v="US"/>
    <x v="43"/>
    <n v="9382.3999942449864"/>
  </r>
  <r>
    <s v="Incremental"/>
    <s v="Media"/>
    <m/>
    <m/>
    <m/>
    <m/>
    <x v="13"/>
    <s v="US"/>
    <x v="44"/>
    <n v="9382.3999942449864"/>
  </r>
  <r>
    <s v="Incremental"/>
    <s v="Media"/>
    <m/>
    <m/>
    <m/>
    <m/>
    <x v="13"/>
    <s v="US"/>
    <x v="45"/>
    <n v="9382.3999942449864"/>
  </r>
  <r>
    <s v="Incremental"/>
    <s v="Media"/>
    <m/>
    <m/>
    <m/>
    <m/>
    <x v="13"/>
    <s v="US"/>
    <x v="46"/>
    <n v="9382.3999942449864"/>
  </r>
  <r>
    <s v="Incremental"/>
    <s v="Media"/>
    <m/>
    <m/>
    <m/>
    <m/>
    <x v="13"/>
    <s v="US"/>
    <x v="47"/>
    <n v="9382.3999942449864"/>
  </r>
  <r>
    <s v="Incremental"/>
    <s v="Media"/>
    <m/>
    <m/>
    <m/>
    <m/>
    <x v="13"/>
    <s v="US"/>
    <x v="48"/>
    <n v="9382.3999942449864"/>
  </r>
  <r>
    <s v="Incremental"/>
    <s v="Media"/>
    <m/>
    <m/>
    <m/>
    <m/>
    <x v="13"/>
    <s v="US"/>
    <x v="49"/>
    <n v="9382.3999942449864"/>
  </r>
  <r>
    <s v="Incremental"/>
    <s v="Media"/>
    <m/>
    <m/>
    <m/>
    <m/>
    <x v="13"/>
    <s v="US"/>
    <x v="50"/>
    <n v="9382.3999942449864"/>
  </r>
  <r>
    <s v="Incremental"/>
    <s v="Media"/>
    <m/>
    <m/>
    <m/>
    <m/>
    <x v="13"/>
    <s v="US"/>
    <x v="51"/>
    <n v="9382.3999942449864"/>
  </r>
  <r>
    <s v="Incremental"/>
    <s v="Media"/>
    <m/>
    <m/>
    <m/>
    <m/>
    <x v="13"/>
    <s v="US"/>
    <x v="52"/>
    <n v="9382.3999942449864"/>
  </r>
  <r>
    <s v="Incremental"/>
    <s v="Media"/>
    <m/>
    <m/>
    <m/>
    <m/>
    <x v="13"/>
    <s v="US"/>
    <x v="53"/>
    <n v="9382.3999942449864"/>
  </r>
  <r>
    <s v="Incremental"/>
    <s v="Media"/>
    <m/>
    <m/>
    <m/>
    <m/>
    <x v="13"/>
    <s v="US"/>
    <x v="54"/>
    <n v="9382.3999942449864"/>
  </r>
  <r>
    <s v="Incremental"/>
    <s v="Media"/>
    <m/>
    <m/>
    <m/>
    <m/>
    <x v="13"/>
    <s v="US"/>
    <x v="55"/>
    <n v="9382.3999942449864"/>
  </r>
  <r>
    <s v="Incremental"/>
    <s v="Media"/>
    <m/>
    <m/>
    <m/>
    <m/>
    <x v="13"/>
    <s v="US"/>
    <x v="56"/>
    <n v="9382.3999942449864"/>
  </r>
  <r>
    <s v="Incremental"/>
    <s v="Media"/>
    <m/>
    <m/>
    <m/>
    <m/>
    <x v="13"/>
    <s v="US"/>
    <x v="57"/>
    <n v="9382.3999942449864"/>
  </r>
  <r>
    <s v="Incremental"/>
    <s v="Media"/>
    <m/>
    <m/>
    <m/>
    <m/>
    <x v="13"/>
    <s v="US"/>
    <x v="58"/>
    <n v="9382.3999942449864"/>
  </r>
  <r>
    <s v="Incremental"/>
    <s v="Media"/>
    <m/>
    <m/>
    <m/>
    <m/>
    <x v="13"/>
    <s v="US"/>
    <x v="59"/>
    <n v="9382.3999942449864"/>
  </r>
  <r>
    <s v="Incremental"/>
    <s v="Media"/>
    <m/>
    <m/>
    <m/>
    <m/>
    <x v="13"/>
    <s v="US"/>
    <x v="60"/>
    <n v="9382.3999942449864"/>
  </r>
  <r>
    <s v="Incremental"/>
    <s v="Media"/>
    <m/>
    <m/>
    <m/>
    <m/>
    <x v="13"/>
    <s v="US"/>
    <x v="61"/>
    <n v="9382.3999942449864"/>
  </r>
  <r>
    <s v="Incremental"/>
    <s v="Media"/>
    <m/>
    <m/>
    <m/>
    <m/>
    <x v="13"/>
    <s v="US"/>
    <x v="62"/>
    <n v="9382.3999942449864"/>
  </r>
  <r>
    <s v="Incremental"/>
    <s v="Media"/>
    <m/>
    <m/>
    <m/>
    <m/>
    <x v="13"/>
    <s v="US"/>
    <x v="63"/>
    <n v="9382.3999942449864"/>
  </r>
  <r>
    <s v="Incremental"/>
    <s v="Media"/>
    <m/>
    <m/>
    <m/>
    <m/>
    <x v="13"/>
    <s v="US"/>
    <x v="64"/>
    <n v="9382.3999942449864"/>
  </r>
  <r>
    <s v="Incremental"/>
    <s v="Media"/>
    <m/>
    <m/>
    <m/>
    <m/>
    <x v="13"/>
    <s v="US"/>
    <x v="65"/>
    <n v="9382.3999942449864"/>
  </r>
  <r>
    <s v="Incremental"/>
    <s v="Media"/>
    <m/>
    <m/>
    <m/>
    <m/>
    <x v="13"/>
    <s v="US"/>
    <x v="66"/>
    <n v="9382.3999942449864"/>
  </r>
  <r>
    <s v="Incremental"/>
    <s v="Media"/>
    <m/>
    <m/>
    <m/>
    <m/>
    <x v="13"/>
    <s v="US"/>
    <x v="67"/>
    <n v="9382.3999942449864"/>
  </r>
  <r>
    <s v="Incremental"/>
    <s v="Media"/>
    <m/>
    <m/>
    <m/>
    <m/>
    <x v="13"/>
    <s v="US"/>
    <x v="68"/>
    <n v="9382.3999942449864"/>
  </r>
  <r>
    <s v="Incremental"/>
    <s v="Media"/>
    <m/>
    <m/>
    <m/>
    <m/>
    <x v="13"/>
    <s v="US"/>
    <x v="69"/>
    <n v="9382.3999942449864"/>
  </r>
  <r>
    <s v="Incremental"/>
    <s v="Media"/>
    <m/>
    <m/>
    <m/>
    <m/>
    <x v="13"/>
    <s v="US"/>
    <x v="70"/>
    <n v="9382.3999942449864"/>
  </r>
  <r>
    <s v="Incremental"/>
    <s v="Media"/>
    <m/>
    <m/>
    <m/>
    <m/>
    <x v="13"/>
    <s v="US"/>
    <x v="71"/>
    <n v="9382.3999942449864"/>
  </r>
  <r>
    <s v="Incremental"/>
    <s v="Media"/>
    <m/>
    <m/>
    <m/>
    <m/>
    <x v="13"/>
    <s v="US"/>
    <x v="72"/>
    <n v="9382.3999942449864"/>
  </r>
  <r>
    <s v="Incremental"/>
    <s v="Media"/>
    <m/>
    <m/>
    <m/>
    <m/>
    <x v="13"/>
    <s v="US"/>
    <x v="73"/>
    <n v="9382.3999942449864"/>
  </r>
  <r>
    <s v="Incremental"/>
    <s v="Media"/>
    <m/>
    <m/>
    <m/>
    <m/>
    <x v="13"/>
    <s v="US"/>
    <x v="74"/>
    <n v="9382.3999942449864"/>
  </r>
  <r>
    <s v="Incremental"/>
    <s v="Media"/>
    <m/>
    <m/>
    <m/>
    <m/>
    <x v="13"/>
    <s v="US"/>
    <x v="75"/>
    <n v="9382.3999942449864"/>
  </r>
  <r>
    <s v="Incremental"/>
    <s v="Media"/>
    <m/>
    <m/>
    <m/>
    <m/>
    <x v="13"/>
    <s v="US"/>
    <x v="76"/>
    <n v="9382.3999942449864"/>
  </r>
  <r>
    <s v="Incremental"/>
    <s v="Media"/>
    <m/>
    <m/>
    <m/>
    <m/>
    <x v="13"/>
    <s v="US"/>
    <x v="77"/>
    <n v="9382.3999942449864"/>
  </r>
  <r>
    <s v="Incremental"/>
    <s v="Media"/>
    <m/>
    <m/>
    <m/>
    <m/>
    <x v="13"/>
    <s v="US"/>
    <x v="78"/>
    <n v="9382.3999942449864"/>
  </r>
  <r>
    <s v="Incremental"/>
    <s v="Media"/>
    <m/>
    <m/>
    <m/>
    <m/>
    <x v="13"/>
    <s v="US"/>
    <x v="79"/>
    <n v="9382.3999942449864"/>
  </r>
  <r>
    <s v="Incremental"/>
    <s v="Media"/>
    <m/>
    <m/>
    <m/>
    <m/>
    <x v="13"/>
    <s v="US"/>
    <x v="80"/>
    <n v="9382.3999942449864"/>
  </r>
  <r>
    <s v="Incremental"/>
    <s v="Media"/>
    <m/>
    <m/>
    <m/>
    <m/>
    <x v="13"/>
    <s v="US"/>
    <x v="81"/>
    <n v="9382.3999942449864"/>
  </r>
  <r>
    <s v="Incremental"/>
    <s v="Media"/>
    <m/>
    <m/>
    <m/>
    <m/>
    <x v="13"/>
    <s v="US"/>
    <x v="82"/>
    <n v="9382.3999942449864"/>
  </r>
  <r>
    <s v="Incremental"/>
    <s v="Media"/>
    <m/>
    <m/>
    <m/>
    <m/>
    <x v="13"/>
    <s v="US"/>
    <x v="83"/>
    <n v="9382.3999942449864"/>
  </r>
  <r>
    <s v="Incremental"/>
    <s v="Media"/>
    <m/>
    <m/>
    <m/>
    <m/>
    <x v="13"/>
    <s v="US"/>
    <x v="84"/>
    <n v="9382.3999942449864"/>
  </r>
  <r>
    <s v="Incremental"/>
    <s v="Media"/>
    <m/>
    <m/>
    <m/>
    <m/>
    <x v="13"/>
    <s v="US"/>
    <x v="85"/>
    <n v="9382.3999942449864"/>
  </r>
  <r>
    <s v="Incremental"/>
    <s v="Media"/>
    <m/>
    <m/>
    <m/>
    <m/>
    <x v="13"/>
    <s v="US"/>
    <x v="86"/>
    <n v="9382.3999942449864"/>
  </r>
  <r>
    <s v="Incremental"/>
    <s v="Media"/>
    <m/>
    <m/>
    <m/>
    <m/>
    <x v="13"/>
    <s v="US"/>
    <x v="87"/>
    <n v="9382.3999942449864"/>
  </r>
  <r>
    <s v="Incremental"/>
    <s v="Media"/>
    <m/>
    <m/>
    <m/>
    <m/>
    <x v="13"/>
    <s v="US"/>
    <x v="88"/>
    <n v="9382.3999942449864"/>
  </r>
  <r>
    <s v="Incremental"/>
    <s v="Media"/>
    <m/>
    <m/>
    <m/>
    <m/>
    <x v="13"/>
    <s v="US"/>
    <x v="89"/>
    <n v="9382.3999942449864"/>
  </r>
  <r>
    <s v="Incremental"/>
    <s v="Media"/>
    <m/>
    <m/>
    <m/>
    <m/>
    <x v="13"/>
    <s v="US"/>
    <x v="90"/>
    <n v="9382.3999942449864"/>
  </r>
  <r>
    <s v="Incremental"/>
    <s v="Media"/>
    <m/>
    <m/>
    <m/>
    <m/>
    <x v="13"/>
    <s v="US"/>
    <x v="91"/>
    <n v="9382.3999942449864"/>
  </r>
  <r>
    <s v="Incremental"/>
    <s v="Media"/>
    <m/>
    <m/>
    <m/>
    <m/>
    <x v="13"/>
    <s v="US"/>
    <x v="92"/>
    <n v="9382.3999942449864"/>
  </r>
  <r>
    <s v="Incremental"/>
    <s v="Media"/>
    <m/>
    <m/>
    <m/>
    <m/>
    <x v="13"/>
    <s v="US"/>
    <x v="93"/>
    <n v="9382.3999942449864"/>
  </r>
  <r>
    <s v="Incremental"/>
    <s v="Media"/>
    <m/>
    <m/>
    <m/>
    <m/>
    <x v="13"/>
    <s v="US"/>
    <x v="94"/>
    <n v="9382.3999942449864"/>
  </r>
  <r>
    <s v="Incremental"/>
    <s v="Media"/>
    <m/>
    <m/>
    <m/>
    <m/>
    <x v="13"/>
    <s v="US"/>
    <x v="95"/>
    <n v="9382.3999942449864"/>
  </r>
  <r>
    <s v="Incremental"/>
    <s v="Media"/>
    <m/>
    <m/>
    <m/>
    <m/>
    <x v="13"/>
    <s v="US"/>
    <x v="96"/>
    <n v="9382.3999942449864"/>
  </r>
  <r>
    <s v="Incremental"/>
    <s v="Media"/>
    <m/>
    <m/>
    <m/>
    <m/>
    <x v="13"/>
    <s v="US"/>
    <x v="97"/>
    <n v="9382.3999942449864"/>
  </r>
  <r>
    <s v="Incremental"/>
    <s v="Media"/>
    <m/>
    <m/>
    <m/>
    <m/>
    <x v="13"/>
    <s v="US"/>
    <x v="98"/>
    <n v="9382.3999942449864"/>
  </r>
  <r>
    <s v="Incremental"/>
    <s v="Media"/>
    <m/>
    <m/>
    <m/>
    <m/>
    <x v="13"/>
    <s v="US"/>
    <x v="99"/>
    <n v="9382.3999942449864"/>
  </r>
  <r>
    <s v="Incremental"/>
    <s v="Media"/>
    <m/>
    <m/>
    <m/>
    <m/>
    <x v="13"/>
    <s v="US"/>
    <x v="100"/>
    <n v="9382.3999942449864"/>
  </r>
  <r>
    <s v="Incremental"/>
    <s v="Media"/>
    <m/>
    <m/>
    <m/>
    <m/>
    <x v="13"/>
    <s v="US"/>
    <x v="101"/>
    <n v="9382.3999942449864"/>
  </r>
  <r>
    <s v="Incremental"/>
    <s v="Media"/>
    <m/>
    <m/>
    <m/>
    <m/>
    <x v="13"/>
    <s v="US"/>
    <x v="102"/>
    <n v="9382.3999942449864"/>
  </r>
  <r>
    <s v="Incremental"/>
    <s v="Media"/>
    <m/>
    <m/>
    <m/>
    <m/>
    <x v="13"/>
    <s v="US"/>
    <x v="103"/>
    <n v="9382.3999942449864"/>
  </r>
  <r>
    <s v="Incremental"/>
    <s v="Media"/>
    <m/>
    <m/>
    <m/>
    <m/>
    <x v="13"/>
    <s v="US"/>
    <x v="104"/>
    <n v="9382.3999942449864"/>
  </r>
  <r>
    <s v="Incremental"/>
    <s v="Media"/>
    <m/>
    <m/>
    <m/>
    <m/>
    <x v="13"/>
    <s v="US"/>
    <x v="105"/>
    <n v="9382.3999942449864"/>
  </r>
  <r>
    <s v="Incremental"/>
    <s v="Media"/>
    <m/>
    <m/>
    <m/>
    <m/>
    <x v="13"/>
    <s v="US"/>
    <x v="106"/>
    <n v="9382.3999942449864"/>
  </r>
  <r>
    <s v="Incremental"/>
    <s v="Media"/>
    <m/>
    <m/>
    <m/>
    <m/>
    <x v="13"/>
    <s v="US"/>
    <x v="107"/>
    <n v="9382.3999942449864"/>
  </r>
  <r>
    <s v="Incremental"/>
    <s v="Media"/>
    <m/>
    <m/>
    <m/>
    <m/>
    <x v="13"/>
    <s v="US"/>
    <x v="108"/>
    <n v="9382.3999942449864"/>
  </r>
  <r>
    <s v="Incremental"/>
    <s v="Media"/>
    <m/>
    <m/>
    <m/>
    <m/>
    <x v="13"/>
    <s v="US"/>
    <x v="109"/>
    <n v="9382.3999942449864"/>
  </r>
  <r>
    <s v="Incremental"/>
    <s v="Media"/>
    <m/>
    <m/>
    <m/>
    <m/>
    <x v="13"/>
    <s v="US"/>
    <x v="110"/>
    <n v="9382.3999942449864"/>
  </r>
  <r>
    <s v="Incremental"/>
    <s v="Media"/>
    <m/>
    <m/>
    <m/>
    <m/>
    <x v="13"/>
    <s v="US"/>
    <x v="111"/>
    <n v="9382.3999942449864"/>
  </r>
  <r>
    <s v="Incremental"/>
    <s v="Media"/>
    <m/>
    <m/>
    <m/>
    <m/>
    <x v="13"/>
    <s v="US"/>
    <x v="112"/>
    <n v="9382.3999942449864"/>
  </r>
  <r>
    <s v="Incremental"/>
    <s v="Media"/>
    <m/>
    <m/>
    <m/>
    <m/>
    <x v="13"/>
    <s v="US"/>
    <x v="113"/>
    <n v="9382.3999942449864"/>
  </r>
  <r>
    <s v="Incremental"/>
    <s v="Media"/>
    <m/>
    <m/>
    <m/>
    <m/>
    <x v="13"/>
    <s v="US"/>
    <x v="114"/>
    <n v="9382.3999942449864"/>
  </r>
  <r>
    <s v="Incremental"/>
    <s v="Media"/>
    <m/>
    <m/>
    <m/>
    <m/>
    <x v="13"/>
    <s v="US"/>
    <x v="115"/>
    <n v="9382.3999942449864"/>
  </r>
  <r>
    <s v="Incremental"/>
    <s v="Media"/>
    <m/>
    <m/>
    <m/>
    <m/>
    <x v="13"/>
    <s v="US"/>
    <x v="116"/>
    <n v="9382.3999942449864"/>
  </r>
  <r>
    <s v="Incremental"/>
    <s v="Media"/>
    <m/>
    <m/>
    <m/>
    <m/>
    <x v="13"/>
    <s v="US"/>
    <x v="117"/>
    <n v="9382.3999942449864"/>
  </r>
  <r>
    <s v="Incremental"/>
    <s v="Media"/>
    <m/>
    <m/>
    <m/>
    <m/>
    <x v="13"/>
    <s v="US"/>
    <x v="118"/>
    <n v="9382.3999942449864"/>
  </r>
  <r>
    <s v="Incremental"/>
    <s v="Media"/>
    <m/>
    <m/>
    <m/>
    <m/>
    <x v="13"/>
    <s v="US"/>
    <x v="119"/>
    <n v="9382.3999942449864"/>
  </r>
  <r>
    <s v="Incremental"/>
    <s v="Media"/>
    <m/>
    <m/>
    <m/>
    <m/>
    <x v="13"/>
    <s v="US"/>
    <x v="120"/>
    <n v="9382.3999942449864"/>
  </r>
  <r>
    <s v="Incremental"/>
    <s v="Media"/>
    <m/>
    <m/>
    <m/>
    <m/>
    <x v="13"/>
    <s v="US"/>
    <x v="121"/>
    <n v="9382.3999942449864"/>
  </r>
  <r>
    <s v="Incremental"/>
    <s v="Media"/>
    <m/>
    <m/>
    <m/>
    <m/>
    <x v="13"/>
    <s v="US"/>
    <x v="122"/>
    <n v="9382.3999942449864"/>
  </r>
  <r>
    <s v="Incremental"/>
    <s v="Media"/>
    <m/>
    <m/>
    <m/>
    <m/>
    <x v="13"/>
    <s v="US"/>
    <x v="123"/>
    <n v="9382.3999942449864"/>
  </r>
  <r>
    <s v="Incremental"/>
    <s v="Media"/>
    <m/>
    <m/>
    <m/>
    <m/>
    <x v="13"/>
    <s v="US"/>
    <x v="124"/>
    <n v="9382.3999942449864"/>
  </r>
  <r>
    <s v="Incremental"/>
    <s v="Media"/>
    <m/>
    <m/>
    <m/>
    <m/>
    <x v="13"/>
    <s v="US"/>
    <x v="125"/>
    <n v="9382.3999942449864"/>
  </r>
  <r>
    <s v="Incremental"/>
    <s v="Media"/>
    <m/>
    <m/>
    <m/>
    <m/>
    <x v="13"/>
    <s v="US"/>
    <x v="126"/>
    <n v="9382.3999942449864"/>
  </r>
  <r>
    <s v="Incremental"/>
    <s v="Media"/>
    <m/>
    <m/>
    <m/>
    <m/>
    <x v="13"/>
    <s v="US"/>
    <x v="127"/>
    <n v="9382.3999942449864"/>
  </r>
  <r>
    <s v="Incremental"/>
    <s v="Media"/>
    <m/>
    <m/>
    <m/>
    <m/>
    <x v="13"/>
    <s v="US"/>
    <x v="128"/>
    <n v="9382.3999942449864"/>
  </r>
  <r>
    <s v="Incremental"/>
    <s v="Media"/>
    <m/>
    <m/>
    <m/>
    <m/>
    <x v="13"/>
    <s v="US"/>
    <x v="129"/>
    <n v="9382.3999942449864"/>
  </r>
  <r>
    <s v="Incremental"/>
    <s v="Media"/>
    <m/>
    <m/>
    <m/>
    <m/>
    <x v="13"/>
    <s v="US"/>
    <x v="130"/>
    <n v="9382.3999942449864"/>
  </r>
  <r>
    <s v="Incremental"/>
    <s v="Media"/>
    <m/>
    <m/>
    <m/>
    <m/>
    <x v="13"/>
    <s v="US"/>
    <x v="131"/>
    <n v="9382.3999942449864"/>
  </r>
  <r>
    <s v="Incremental"/>
    <s v="Media"/>
    <m/>
    <m/>
    <m/>
    <m/>
    <x v="13"/>
    <s v="US"/>
    <x v="132"/>
    <n v="9382.3999942449864"/>
  </r>
  <r>
    <s v="Incremental"/>
    <s v="Media"/>
    <m/>
    <m/>
    <m/>
    <m/>
    <x v="13"/>
    <s v="US"/>
    <x v="133"/>
    <n v="9382.3999942449864"/>
  </r>
  <r>
    <s v="Incremental"/>
    <s v="Media"/>
    <m/>
    <m/>
    <m/>
    <m/>
    <x v="13"/>
    <s v="US"/>
    <x v="134"/>
    <n v="9382.3999942449864"/>
  </r>
  <r>
    <s v="Incremental"/>
    <s v="Media"/>
    <m/>
    <m/>
    <m/>
    <m/>
    <x v="13"/>
    <s v="US"/>
    <x v="135"/>
    <n v="9382.3999942449864"/>
  </r>
  <r>
    <s v="Incremental"/>
    <s v="Media"/>
    <m/>
    <m/>
    <m/>
    <m/>
    <x v="13"/>
    <s v="US"/>
    <x v="136"/>
    <n v="9382.3999942449864"/>
  </r>
  <r>
    <s v="Incremental"/>
    <s v="Media"/>
    <m/>
    <m/>
    <m/>
    <m/>
    <x v="13"/>
    <s v="US"/>
    <x v="137"/>
    <n v="9382.3999942449864"/>
  </r>
  <r>
    <s v="Incremental"/>
    <s v="Media"/>
    <m/>
    <m/>
    <m/>
    <m/>
    <x v="13"/>
    <s v="US"/>
    <x v="138"/>
    <n v="9382.3999942449864"/>
  </r>
  <r>
    <s v="Incremental"/>
    <s v="Media"/>
    <m/>
    <m/>
    <m/>
    <m/>
    <x v="13"/>
    <s v="US"/>
    <x v="139"/>
    <n v="9382.3999942449864"/>
  </r>
  <r>
    <s v="Incremental"/>
    <s v="Media"/>
    <m/>
    <m/>
    <m/>
    <m/>
    <x v="13"/>
    <s v="US"/>
    <x v="140"/>
    <n v="9382.3999942449864"/>
  </r>
  <r>
    <s v="Incremental"/>
    <s v="Media"/>
    <m/>
    <m/>
    <m/>
    <m/>
    <x v="13"/>
    <s v="US"/>
    <x v="141"/>
    <n v="9382.3999942449864"/>
  </r>
  <r>
    <s v="Incremental"/>
    <s v="Media"/>
    <m/>
    <m/>
    <m/>
    <m/>
    <x v="13"/>
    <s v="US"/>
    <x v="142"/>
    <n v="9382.3999942449864"/>
  </r>
  <r>
    <s v="Incremental"/>
    <s v="Media"/>
    <m/>
    <m/>
    <m/>
    <m/>
    <x v="13"/>
    <s v="US"/>
    <x v="143"/>
    <n v="9382.3999942449864"/>
  </r>
  <r>
    <s v="Incremental"/>
    <s v="Media"/>
    <m/>
    <m/>
    <m/>
    <m/>
    <x v="13"/>
    <s v="US"/>
    <x v="144"/>
    <n v="9382.3999942449864"/>
  </r>
  <r>
    <s v="Incremental"/>
    <s v="Media"/>
    <m/>
    <m/>
    <m/>
    <m/>
    <x v="13"/>
    <s v="US"/>
    <x v="145"/>
    <n v="9382.3999942449864"/>
  </r>
  <r>
    <s v="Incremental"/>
    <s v="Media"/>
    <m/>
    <m/>
    <m/>
    <m/>
    <x v="13"/>
    <s v="US"/>
    <x v="146"/>
    <n v="9382.3999942449864"/>
  </r>
  <r>
    <s v="Incremental"/>
    <s v="Media"/>
    <m/>
    <m/>
    <m/>
    <m/>
    <x v="13"/>
    <s v="US"/>
    <x v="147"/>
    <n v="9382.3999942449864"/>
  </r>
  <r>
    <s v="Incremental"/>
    <s v="Media"/>
    <m/>
    <m/>
    <m/>
    <m/>
    <x v="13"/>
    <s v="US"/>
    <x v="148"/>
    <n v="9382.3999942449864"/>
  </r>
  <r>
    <s v="Incremental"/>
    <s v="Media"/>
    <m/>
    <m/>
    <m/>
    <m/>
    <x v="13"/>
    <s v="US"/>
    <x v="149"/>
    <n v="9382.3999942449864"/>
  </r>
  <r>
    <s v="Incremental"/>
    <s v="Media"/>
    <m/>
    <m/>
    <m/>
    <m/>
    <x v="13"/>
    <s v="US"/>
    <x v="150"/>
    <n v="9382.3999942449864"/>
  </r>
  <r>
    <s v="Incremental"/>
    <s v="Media"/>
    <m/>
    <m/>
    <m/>
    <m/>
    <x v="13"/>
    <s v="US"/>
    <x v="151"/>
    <n v="9382.3999942449864"/>
  </r>
  <r>
    <s v="Incremental"/>
    <s v="Media"/>
    <m/>
    <m/>
    <m/>
    <m/>
    <x v="13"/>
    <s v="US"/>
    <x v="152"/>
    <n v="9382.3999942449864"/>
  </r>
  <r>
    <s v="Incremental"/>
    <s v="Media"/>
    <m/>
    <m/>
    <m/>
    <m/>
    <x v="13"/>
    <s v="US"/>
    <x v="153"/>
    <n v="9382.3999942449864"/>
  </r>
  <r>
    <s v="Incremental"/>
    <s v="Media"/>
    <m/>
    <m/>
    <m/>
    <m/>
    <x v="13"/>
    <s v="US"/>
    <x v="154"/>
    <n v="9382.3999942449864"/>
  </r>
  <r>
    <s v="Incremental"/>
    <s v="Media"/>
    <m/>
    <m/>
    <m/>
    <m/>
    <x v="13"/>
    <s v="US"/>
    <x v="155"/>
    <n v="9382.3999942449864"/>
  </r>
  <r>
    <s v="Incremental"/>
    <s v="Media"/>
    <m/>
    <m/>
    <m/>
    <m/>
    <x v="13"/>
    <s v="US"/>
    <x v="156"/>
    <n v="9382.3999942449864"/>
  </r>
  <r>
    <s v="Incremental"/>
    <s v="Media"/>
    <m/>
    <m/>
    <m/>
    <m/>
    <x v="13"/>
    <s v="US"/>
    <x v="157"/>
    <n v="9382.3999942449864"/>
  </r>
  <r>
    <s v="Incremental"/>
    <s v="Media"/>
    <m/>
    <m/>
    <m/>
    <m/>
    <x v="13"/>
    <s v="US"/>
    <x v="158"/>
    <n v="9382.3999942449864"/>
  </r>
  <r>
    <s v="Incremental"/>
    <s v="Media"/>
    <m/>
    <m/>
    <m/>
    <m/>
    <x v="13"/>
    <s v="US"/>
    <x v="159"/>
    <n v="9382.3999942449864"/>
  </r>
  <r>
    <s v="Incremental"/>
    <s v="Media"/>
    <m/>
    <m/>
    <m/>
    <m/>
    <x v="13"/>
    <s v="US"/>
    <x v="160"/>
    <n v="9382.3999942449864"/>
  </r>
  <r>
    <s v="Incremental"/>
    <s v="Media"/>
    <m/>
    <m/>
    <m/>
    <m/>
    <x v="13"/>
    <s v="US"/>
    <x v="161"/>
    <n v="9382.3999942449864"/>
  </r>
  <r>
    <s v="Incremental"/>
    <s v="Media"/>
    <m/>
    <m/>
    <m/>
    <m/>
    <x v="13"/>
    <s v="US"/>
    <x v="162"/>
    <n v="9382.3999942449864"/>
  </r>
  <r>
    <s v="Incremental"/>
    <s v="Media"/>
    <m/>
    <m/>
    <m/>
    <m/>
    <x v="13"/>
    <s v="US"/>
    <x v="163"/>
    <n v="9382.3999942449864"/>
  </r>
  <r>
    <s v="Incremental"/>
    <s v="Media"/>
    <m/>
    <m/>
    <m/>
    <m/>
    <x v="13"/>
    <s v="US"/>
    <x v="164"/>
    <n v="9382.3999942449864"/>
  </r>
  <r>
    <s v="Incremental"/>
    <s v="Media"/>
    <m/>
    <m/>
    <m/>
    <m/>
    <x v="13"/>
    <s v="US"/>
    <x v="165"/>
    <n v="9382.3999942449864"/>
  </r>
  <r>
    <s v="Incremental"/>
    <s v="Media"/>
    <m/>
    <m/>
    <m/>
    <m/>
    <x v="13"/>
    <s v="US"/>
    <x v="166"/>
    <n v="9382.3999942449864"/>
  </r>
  <r>
    <s v="Incremental"/>
    <s v="Media"/>
    <m/>
    <m/>
    <m/>
    <m/>
    <x v="13"/>
    <s v="US"/>
    <x v="167"/>
    <n v="9382.3999942449864"/>
  </r>
  <r>
    <s v="Incremental"/>
    <s v="Media"/>
    <m/>
    <m/>
    <m/>
    <m/>
    <x v="13"/>
    <s v="US"/>
    <x v="168"/>
    <n v="9382.3999942449864"/>
  </r>
  <r>
    <s v="Incremental"/>
    <s v="Media"/>
    <m/>
    <m/>
    <m/>
    <m/>
    <x v="13"/>
    <s v="US"/>
    <x v="169"/>
    <n v="9382.3999942449864"/>
  </r>
  <r>
    <s v="Incremental"/>
    <s v="Media"/>
    <m/>
    <m/>
    <m/>
    <m/>
    <x v="13"/>
    <s v="US"/>
    <x v="170"/>
    <n v="9382.3999942449864"/>
  </r>
  <r>
    <s v="Incremental"/>
    <s v="Media"/>
    <m/>
    <m/>
    <m/>
    <m/>
    <x v="13"/>
    <s v="US"/>
    <x v="171"/>
    <n v="9382.3999942449864"/>
  </r>
  <r>
    <s v="Incremental"/>
    <s v="Media"/>
    <m/>
    <m/>
    <m/>
    <m/>
    <x v="13"/>
    <s v="US"/>
    <x v="172"/>
    <n v="9382.3999942449864"/>
  </r>
  <r>
    <s v="Incremental"/>
    <s v="Media"/>
    <m/>
    <m/>
    <m/>
    <m/>
    <x v="13"/>
    <s v="US"/>
    <x v="173"/>
    <n v="9382.3999942449864"/>
  </r>
  <r>
    <s v="Incremental"/>
    <s v="Media"/>
    <m/>
    <m/>
    <m/>
    <m/>
    <x v="13"/>
    <s v="US"/>
    <x v="174"/>
    <n v="9382.3999942449864"/>
  </r>
  <r>
    <s v="Incremental"/>
    <s v="Media"/>
    <m/>
    <m/>
    <m/>
    <m/>
    <x v="13"/>
    <s v="US"/>
    <x v="175"/>
    <n v="9382.3999942449864"/>
  </r>
  <r>
    <s v="Incremental"/>
    <s v="Media"/>
    <m/>
    <m/>
    <m/>
    <m/>
    <x v="13"/>
    <s v="US"/>
    <x v="176"/>
    <n v="9382.3999942449864"/>
  </r>
  <r>
    <s v="Incremental"/>
    <s v="Media"/>
    <m/>
    <m/>
    <m/>
    <m/>
    <x v="13"/>
    <s v="US"/>
    <x v="177"/>
    <n v="9382.3999942449864"/>
  </r>
  <r>
    <s v="Incremental"/>
    <s v="Media"/>
    <m/>
    <m/>
    <m/>
    <m/>
    <x v="13"/>
    <s v="US"/>
    <x v="178"/>
    <n v="9382.3999942449864"/>
  </r>
  <r>
    <s v="Incremental"/>
    <s v="Media"/>
    <m/>
    <m/>
    <m/>
    <m/>
    <x v="13"/>
    <s v="US"/>
    <x v="179"/>
    <n v="9382.3999942449864"/>
  </r>
  <r>
    <s v="Incremental"/>
    <s v="Media"/>
    <m/>
    <m/>
    <m/>
    <m/>
    <x v="13"/>
    <s v="US"/>
    <x v="180"/>
    <n v="9382.3999942449864"/>
  </r>
  <r>
    <s v="Incremental"/>
    <s v="Media"/>
    <m/>
    <m/>
    <m/>
    <m/>
    <x v="13"/>
    <s v="US"/>
    <x v="181"/>
    <n v="9382.3999942449864"/>
  </r>
  <r>
    <s v="Incremental"/>
    <s v="Media"/>
    <m/>
    <m/>
    <m/>
    <m/>
    <x v="13"/>
    <s v="US"/>
    <x v="182"/>
    <n v="9382.3999942449864"/>
  </r>
  <r>
    <s v="Incremental"/>
    <s v="Media"/>
    <m/>
    <m/>
    <m/>
    <m/>
    <x v="13"/>
    <s v="US"/>
    <x v="183"/>
    <n v="9382.3999942449864"/>
  </r>
  <r>
    <s v="Incremental"/>
    <s v="Media"/>
    <m/>
    <m/>
    <m/>
    <m/>
    <x v="13"/>
    <s v="US"/>
    <x v="184"/>
    <n v="9382.3999942449864"/>
  </r>
  <r>
    <s v="Incremental"/>
    <s v="Media"/>
    <m/>
    <m/>
    <m/>
    <m/>
    <x v="13"/>
    <s v="US"/>
    <x v="185"/>
    <n v="9382.3999942449864"/>
  </r>
  <r>
    <s v="Incremental"/>
    <s v="Media"/>
    <m/>
    <m/>
    <m/>
    <m/>
    <x v="13"/>
    <s v="US"/>
    <x v="186"/>
    <n v="9382.3999942449864"/>
  </r>
  <r>
    <s v="Incremental"/>
    <s v="Media"/>
    <m/>
    <m/>
    <m/>
    <m/>
    <x v="13"/>
    <s v="US"/>
    <x v="187"/>
    <n v="9382.3999942449864"/>
  </r>
  <r>
    <s v="Incremental"/>
    <s v="Media"/>
    <m/>
    <m/>
    <m/>
    <m/>
    <x v="13"/>
    <s v="US"/>
    <x v="188"/>
    <n v="9382.3999942449864"/>
  </r>
  <r>
    <s v="Incremental"/>
    <s v="Media"/>
    <m/>
    <m/>
    <m/>
    <m/>
    <x v="13"/>
    <s v="US"/>
    <x v="189"/>
    <n v="9382.3999942449864"/>
  </r>
  <r>
    <s v="Incremental"/>
    <s v="Media"/>
    <m/>
    <m/>
    <m/>
    <m/>
    <x v="13"/>
    <s v="US"/>
    <x v="190"/>
    <n v="9382.3999942449864"/>
  </r>
  <r>
    <s v="Incremental"/>
    <s v="Media"/>
    <m/>
    <m/>
    <m/>
    <m/>
    <x v="13"/>
    <s v="US"/>
    <x v="191"/>
    <n v="9382.3999942449864"/>
  </r>
  <r>
    <s v="Incremental"/>
    <s v="Media"/>
    <m/>
    <m/>
    <m/>
    <m/>
    <x v="13"/>
    <s v="US"/>
    <x v="192"/>
    <n v="9382.3999942449864"/>
  </r>
  <r>
    <s v="Incremental"/>
    <s v="Media"/>
    <m/>
    <m/>
    <m/>
    <m/>
    <x v="13"/>
    <s v="US"/>
    <x v="193"/>
    <n v="9382.3999942449864"/>
  </r>
  <r>
    <s v="Incremental"/>
    <s v="Media"/>
    <m/>
    <m/>
    <m/>
    <m/>
    <x v="13"/>
    <s v="US"/>
    <x v="194"/>
    <n v="9382.3999942449864"/>
  </r>
  <r>
    <s v="Incremental"/>
    <s v="Media"/>
    <m/>
    <m/>
    <m/>
    <m/>
    <x v="13"/>
    <s v="US"/>
    <x v="195"/>
    <n v="9382.3999942449864"/>
  </r>
  <r>
    <s v="Incremental"/>
    <s v="Media"/>
    <m/>
    <m/>
    <m/>
    <m/>
    <x v="13"/>
    <s v="US"/>
    <x v="196"/>
    <n v="9382.3999942449864"/>
  </r>
  <r>
    <s v="Incremental"/>
    <s v="Media"/>
    <m/>
    <m/>
    <m/>
    <m/>
    <x v="13"/>
    <s v="US"/>
    <x v="197"/>
    <n v="9382.3999942449864"/>
  </r>
  <r>
    <s v="Incremental"/>
    <s v="Media"/>
    <m/>
    <m/>
    <m/>
    <m/>
    <x v="13"/>
    <s v="US"/>
    <x v="198"/>
    <n v="9382.3999942449864"/>
  </r>
  <r>
    <s v="Incremental"/>
    <s v="Media"/>
    <m/>
    <m/>
    <m/>
    <m/>
    <x v="13"/>
    <s v="US"/>
    <x v="199"/>
    <n v="9382.3999942449864"/>
  </r>
  <r>
    <s v="Incremental"/>
    <s v="Media"/>
    <m/>
    <m/>
    <m/>
    <m/>
    <x v="13"/>
    <s v="US"/>
    <x v="200"/>
    <n v="9382.3999942449864"/>
  </r>
  <r>
    <s v="Incremental"/>
    <s v="Media"/>
    <m/>
    <m/>
    <m/>
    <m/>
    <x v="13"/>
    <s v="US"/>
    <x v="201"/>
    <n v="9382.3999942449864"/>
  </r>
  <r>
    <s v="Incremental"/>
    <s v="Media"/>
    <m/>
    <m/>
    <m/>
    <m/>
    <x v="13"/>
    <s v="US"/>
    <x v="202"/>
    <n v="9382.3999942449864"/>
  </r>
  <r>
    <s v="Incremental"/>
    <s v="Media"/>
    <m/>
    <m/>
    <m/>
    <m/>
    <x v="13"/>
    <s v="US"/>
    <x v="203"/>
    <n v="9382.3999942449864"/>
  </r>
  <r>
    <s v="Incremental"/>
    <s v="Media"/>
    <m/>
    <m/>
    <m/>
    <m/>
    <x v="13"/>
    <s v="US"/>
    <x v="204"/>
    <n v="9382.3999942449864"/>
  </r>
  <r>
    <s v="Incremental"/>
    <s v="Media"/>
    <m/>
    <m/>
    <m/>
    <m/>
    <x v="13"/>
    <s v="US"/>
    <x v="205"/>
    <n v="9382.3999942449864"/>
  </r>
  <r>
    <s v="Incremental"/>
    <s v="Media"/>
    <m/>
    <m/>
    <m/>
    <m/>
    <x v="13"/>
    <s v="US"/>
    <x v="206"/>
    <n v="9382.3999942449864"/>
  </r>
  <r>
    <s v="Incremental"/>
    <s v="Media"/>
    <m/>
    <m/>
    <m/>
    <m/>
    <x v="13"/>
    <s v="US"/>
    <x v="207"/>
    <n v="9382.3999942449864"/>
  </r>
  <r>
    <s v="Incremental"/>
    <s v="Media"/>
    <m/>
    <m/>
    <m/>
    <m/>
    <x v="13"/>
    <s v="US"/>
    <x v="208"/>
    <n v="9382.3999942449864"/>
  </r>
  <r>
    <s v="Incremental"/>
    <s v="Media"/>
    <m/>
    <m/>
    <m/>
    <m/>
    <x v="13"/>
    <s v="US"/>
    <x v="209"/>
    <n v="9382.3999942449864"/>
  </r>
  <r>
    <s v="Incremental"/>
    <s v="Media"/>
    <m/>
    <m/>
    <m/>
    <m/>
    <x v="13"/>
    <s v="US"/>
    <x v="210"/>
    <n v="9382.3999942449864"/>
  </r>
  <r>
    <s v="Incremental"/>
    <s v="Media"/>
    <m/>
    <m/>
    <m/>
    <m/>
    <x v="13"/>
    <s v="US"/>
    <x v="211"/>
    <n v="9382.3999942449864"/>
  </r>
  <r>
    <s v="Incremental"/>
    <s v="Media"/>
    <m/>
    <m/>
    <m/>
    <m/>
    <x v="13"/>
    <s v="US"/>
    <x v="212"/>
    <n v="9382.3999942449864"/>
  </r>
  <r>
    <s v="Incremental"/>
    <s v="Media"/>
    <m/>
    <m/>
    <m/>
    <m/>
    <x v="13"/>
    <s v="US"/>
    <x v="213"/>
    <n v="9382.3999942449864"/>
  </r>
  <r>
    <s v="Incremental"/>
    <s v="Media"/>
    <m/>
    <m/>
    <m/>
    <m/>
    <x v="13"/>
    <s v="US"/>
    <x v="214"/>
    <n v="9382.3999942449864"/>
  </r>
  <r>
    <s v="Incremental"/>
    <s v="Media"/>
    <m/>
    <m/>
    <m/>
    <m/>
    <x v="13"/>
    <s v="US"/>
    <x v="215"/>
    <n v="9382.3999942449864"/>
  </r>
  <r>
    <s v="Incremental"/>
    <s v="Media"/>
    <m/>
    <m/>
    <m/>
    <m/>
    <x v="13"/>
    <s v="US"/>
    <x v="216"/>
    <n v="9382.3999942449864"/>
  </r>
  <r>
    <s v="Incremental"/>
    <s v="Media"/>
    <m/>
    <m/>
    <m/>
    <m/>
    <x v="13"/>
    <s v="US"/>
    <x v="217"/>
    <n v="9382.3999942449864"/>
  </r>
  <r>
    <s v="Incremental"/>
    <s v="Media"/>
    <m/>
    <m/>
    <m/>
    <m/>
    <x v="13"/>
    <s v="US"/>
    <x v="218"/>
    <n v="9382.3999942449864"/>
  </r>
  <r>
    <s v="Incremental"/>
    <s v="Media"/>
    <m/>
    <m/>
    <m/>
    <m/>
    <x v="13"/>
    <s v="US"/>
    <x v="219"/>
    <n v="9382.3999942449864"/>
  </r>
  <r>
    <s v="Incremental"/>
    <s v="Media"/>
    <m/>
    <m/>
    <m/>
    <m/>
    <x v="13"/>
    <s v="US"/>
    <x v="220"/>
    <n v="9382.3999942449864"/>
  </r>
  <r>
    <s v="Incremental"/>
    <s v="Media"/>
    <m/>
    <m/>
    <m/>
    <m/>
    <x v="13"/>
    <s v="US"/>
    <x v="221"/>
    <n v="9382.3999942449864"/>
  </r>
  <r>
    <s v="Incremental"/>
    <s v="Media"/>
    <m/>
    <m/>
    <m/>
    <m/>
    <x v="13"/>
    <s v="US"/>
    <x v="222"/>
    <n v="9382.3999942449864"/>
  </r>
  <r>
    <s v="Incremental"/>
    <s v="Media"/>
    <m/>
    <m/>
    <m/>
    <m/>
    <x v="13"/>
    <s v="US"/>
    <x v="223"/>
    <n v="9382.3999942449864"/>
  </r>
  <r>
    <s v="Incremental"/>
    <s v="Media"/>
    <m/>
    <m/>
    <m/>
    <m/>
    <x v="13"/>
    <s v="US"/>
    <x v="224"/>
    <n v="9382.3999942449864"/>
  </r>
  <r>
    <s v="Incremental"/>
    <s v="Media"/>
    <m/>
    <m/>
    <m/>
    <m/>
    <x v="13"/>
    <s v="US"/>
    <x v="225"/>
    <n v="9382.3999942449864"/>
  </r>
  <r>
    <s v="Incremental"/>
    <s v="Media"/>
    <m/>
    <m/>
    <m/>
    <m/>
    <x v="13"/>
    <s v="US"/>
    <x v="226"/>
    <n v="9382.3999942449864"/>
  </r>
  <r>
    <s v="Incremental"/>
    <s v="Media"/>
    <m/>
    <m/>
    <m/>
    <m/>
    <x v="13"/>
    <s v="US"/>
    <x v="227"/>
    <n v="9382.3999942449864"/>
  </r>
  <r>
    <s v="Incremental"/>
    <s v="Media"/>
    <m/>
    <m/>
    <m/>
    <m/>
    <x v="13"/>
    <s v="US"/>
    <x v="228"/>
    <n v="9382.3999942449864"/>
  </r>
  <r>
    <s v="Incremental"/>
    <s v="Media"/>
    <m/>
    <m/>
    <m/>
    <m/>
    <x v="13"/>
    <s v="US"/>
    <x v="229"/>
    <n v="9382.3999942449864"/>
  </r>
  <r>
    <s v="Incremental"/>
    <s v="Media"/>
    <m/>
    <m/>
    <m/>
    <m/>
    <x v="13"/>
    <s v="US"/>
    <x v="230"/>
    <n v="9382.3999942449864"/>
  </r>
  <r>
    <s v="Incremental"/>
    <s v="Media"/>
    <m/>
    <m/>
    <m/>
    <m/>
    <x v="13"/>
    <s v="US"/>
    <x v="231"/>
    <n v="9382.3999942449864"/>
  </r>
  <r>
    <s v="Incremental"/>
    <s v="Media"/>
    <m/>
    <m/>
    <m/>
    <m/>
    <x v="13"/>
    <s v="US"/>
    <x v="232"/>
    <n v="9382.3999942449864"/>
  </r>
  <r>
    <s v="Incremental"/>
    <s v="Media"/>
    <m/>
    <m/>
    <m/>
    <m/>
    <x v="13"/>
    <s v="US"/>
    <x v="233"/>
    <n v="9382.3999942449864"/>
  </r>
  <r>
    <s v="Incremental"/>
    <s v="Media"/>
    <m/>
    <m/>
    <m/>
    <m/>
    <x v="13"/>
    <s v="US"/>
    <x v="234"/>
    <n v="9382.3999942449864"/>
  </r>
  <r>
    <s v="Incremental"/>
    <s v="Media"/>
    <m/>
    <m/>
    <m/>
    <m/>
    <x v="13"/>
    <s v="US"/>
    <x v="235"/>
    <n v="9382.3999942449864"/>
  </r>
  <r>
    <s v="Incremental"/>
    <s v="Media"/>
    <m/>
    <m/>
    <m/>
    <m/>
    <x v="13"/>
    <s v="US"/>
    <x v="236"/>
    <n v="9382.3999942449864"/>
  </r>
  <r>
    <s v="Incremental"/>
    <s v="Media"/>
    <m/>
    <m/>
    <m/>
    <m/>
    <x v="13"/>
    <s v="US"/>
    <x v="237"/>
    <n v="9382.3999942449864"/>
  </r>
  <r>
    <s v="Incremental"/>
    <s v="Media"/>
    <m/>
    <m/>
    <m/>
    <m/>
    <x v="13"/>
    <s v="US"/>
    <x v="238"/>
    <n v="9382.3999942449864"/>
  </r>
  <r>
    <s v="Incremental"/>
    <s v="Media"/>
    <m/>
    <m/>
    <m/>
    <m/>
    <x v="13"/>
    <s v="US"/>
    <x v="239"/>
    <n v="9382.3999942449864"/>
  </r>
  <r>
    <s v="Incremental"/>
    <s v="Media"/>
    <m/>
    <m/>
    <m/>
    <m/>
    <x v="13"/>
    <s v="US"/>
    <x v="240"/>
    <n v="9382.3999942449864"/>
  </r>
  <r>
    <s v="Incremental"/>
    <s v="Media"/>
    <m/>
    <m/>
    <m/>
    <m/>
    <x v="13"/>
    <s v="US"/>
    <x v="241"/>
    <n v="9382.3999942449864"/>
  </r>
  <r>
    <s v="Incremental"/>
    <s v="Media"/>
    <m/>
    <m/>
    <m/>
    <m/>
    <x v="13"/>
    <s v="US"/>
    <x v="242"/>
    <n v="9382.3999942449864"/>
  </r>
  <r>
    <s v="Incremental"/>
    <s v="Media"/>
    <m/>
    <m/>
    <m/>
    <m/>
    <x v="13"/>
    <s v="US"/>
    <x v="243"/>
    <n v="9382.3999942449864"/>
  </r>
  <r>
    <s v="Incremental"/>
    <s v="Media"/>
    <m/>
    <m/>
    <m/>
    <m/>
    <x v="13"/>
    <s v="US"/>
    <x v="244"/>
    <n v="9382.3999942449864"/>
  </r>
  <r>
    <s v="Incremental"/>
    <s v="Media"/>
    <m/>
    <m/>
    <m/>
    <m/>
    <x v="13"/>
    <s v="US"/>
    <x v="245"/>
    <n v="9382.3999942449864"/>
  </r>
  <r>
    <s v="Incremental"/>
    <s v="Media"/>
    <m/>
    <m/>
    <m/>
    <m/>
    <x v="13"/>
    <s v="US"/>
    <x v="246"/>
    <n v="9382.3999942449864"/>
  </r>
  <r>
    <s v="Incremental"/>
    <s v="Media"/>
    <m/>
    <m/>
    <m/>
    <m/>
    <x v="13"/>
    <s v="US"/>
    <x v="247"/>
    <n v="9382.3999942449864"/>
  </r>
  <r>
    <s v="Incremental"/>
    <s v="Media"/>
    <m/>
    <m/>
    <m/>
    <m/>
    <x v="13"/>
    <s v="US"/>
    <x v="248"/>
    <n v="9382.3999942449864"/>
  </r>
  <r>
    <s v="Incremental"/>
    <s v="Media"/>
    <m/>
    <m/>
    <m/>
    <m/>
    <x v="13"/>
    <s v="US"/>
    <x v="249"/>
    <n v="9382.3999942449864"/>
  </r>
  <r>
    <s v="Incremental"/>
    <s v="Media"/>
    <m/>
    <m/>
    <m/>
    <m/>
    <x v="13"/>
    <s v="US"/>
    <x v="250"/>
    <n v="9382.3999942449864"/>
  </r>
  <r>
    <s v="Incremental"/>
    <s v="Media"/>
    <m/>
    <m/>
    <m/>
    <m/>
    <x v="13"/>
    <s v="US"/>
    <x v="251"/>
    <n v="9382.3999942449864"/>
  </r>
  <r>
    <s v="Incremental"/>
    <s v="Media"/>
    <m/>
    <m/>
    <m/>
    <m/>
    <x v="13"/>
    <s v="US"/>
    <x v="252"/>
    <n v="9382.3999942449864"/>
  </r>
  <r>
    <s v="Incremental"/>
    <s v="Media"/>
    <m/>
    <m/>
    <m/>
    <m/>
    <x v="13"/>
    <s v="US"/>
    <x v="253"/>
    <n v="9382.3999942449864"/>
  </r>
  <r>
    <s v="Incremental"/>
    <s v="Media"/>
    <m/>
    <m/>
    <m/>
    <m/>
    <x v="13"/>
    <s v="US"/>
    <x v="254"/>
    <n v="9382.3999942449864"/>
  </r>
  <r>
    <s v="Incremental"/>
    <s v="Media"/>
    <m/>
    <m/>
    <m/>
    <m/>
    <x v="13"/>
    <s v="US"/>
    <x v="255"/>
    <n v="9382.3999942449864"/>
  </r>
  <r>
    <s v="Incremental"/>
    <s v="Media"/>
    <m/>
    <m/>
    <m/>
    <m/>
    <x v="13"/>
    <s v="US"/>
    <x v="256"/>
    <n v="9382.3999942449864"/>
  </r>
  <r>
    <s v="Incremental"/>
    <s v="Media"/>
    <m/>
    <m/>
    <m/>
    <m/>
    <x v="13"/>
    <s v="US"/>
    <x v="257"/>
    <n v="9382.3999942449864"/>
  </r>
  <r>
    <s v="Incremental"/>
    <s v="Media"/>
    <m/>
    <m/>
    <m/>
    <m/>
    <x v="13"/>
    <s v="US"/>
    <x v="258"/>
    <n v="9382.3999942449864"/>
  </r>
  <r>
    <s v="Incremental"/>
    <s v="Media"/>
    <m/>
    <m/>
    <m/>
    <m/>
    <x v="13"/>
    <s v="US"/>
    <x v="259"/>
    <n v="9382.3999942449864"/>
  </r>
  <r>
    <s v="Incremental"/>
    <s v="Media"/>
    <m/>
    <m/>
    <m/>
    <m/>
    <x v="13"/>
    <s v="US"/>
    <x v="260"/>
    <n v="9382.3999942449864"/>
  </r>
  <r>
    <s v="Incremental"/>
    <s v="Media"/>
    <m/>
    <m/>
    <m/>
    <m/>
    <x v="13"/>
    <s v="US"/>
    <x v="261"/>
    <n v="9382.3999942449864"/>
  </r>
  <r>
    <s v="Incremental"/>
    <s v="Media"/>
    <m/>
    <m/>
    <m/>
    <m/>
    <x v="13"/>
    <s v="US"/>
    <x v="262"/>
    <n v="9382.3999942449864"/>
  </r>
  <r>
    <s v="Incremental"/>
    <s v="Media"/>
    <m/>
    <m/>
    <m/>
    <m/>
    <x v="13"/>
    <s v="US"/>
    <x v="263"/>
    <n v="9382.3999942449864"/>
  </r>
  <r>
    <s v="Incremental"/>
    <s v="Media"/>
    <m/>
    <m/>
    <m/>
    <m/>
    <x v="13"/>
    <s v="US"/>
    <x v="264"/>
    <n v="9382.3999942449864"/>
  </r>
  <r>
    <s v="Incremental"/>
    <s v="Media"/>
    <m/>
    <m/>
    <m/>
    <m/>
    <x v="13"/>
    <s v="US"/>
    <x v="265"/>
    <n v="9382.3999942449864"/>
  </r>
  <r>
    <s v="Incremental"/>
    <s v="Media"/>
    <m/>
    <m/>
    <m/>
    <m/>
    <x v="13"/>
    <s v="US"/>
    <x v="266"/>
    <n v="9382.3999942449864"/>
  </r>
  <r>
    <s v="Incremental"/>
    <s v="Media"/>
    <m/>
    <m/>
    <m/>
    <m/>
    <x v="13"/>
    <s v="US"/>
    <x v="267"/>
    <n v="9382.3999942449864"/>
  </r>
  <r>
    <s v="Incremental"/>
    <s v="Media"/>
    <m/>
    <m/>
    <m/>
    <m/>
    <x v="13"/>
    <s v="US"/>
    <x v="268"/>
    <n v="9382.3999942449864"/>
  </r>
  <r>
    <s v="Incremental"/>
    <s v="Media"/>
    <m/>
    <m/>
    <m/>
    <m/>
    <x v="13"/>
    <s v="US"/>
    <x v="269"/>
    <n v="9382.3999942449864"/>
  </r>
  <r>
    <s v="Incremental"/>
    <s v="Media"/>
    <m/>
    <m/>
    <m/>
    <m/>
    <x v="13"/>
    <s v="US"/>
    <x v="270"/>
    <n v="9382.3999942449864"/>
  </r>
  <r>
    <s v="Incremental"/>
    <s v="Media"/>
    <m/>
    <m/>
    <m/>
    <m/>
    <x v="13"/>
    <s v="US"/>
    <x v="271"/>
    <n v="9382.3999942449864"/>
  </r>
  <r>
    <s v="Incremental"/>
    <s v="Media"/>
    <m/>
    <m/>
    <m/>
    <m/>
    <x v="13"/>
    <s v="US"/>
    <x v="272"/>
    <n v="9382.3999942449864"/>
  </r>
  <r>
    <s v="Incremental"/>
    <s v="Media"/>
    <m/>
    <m/>
    <m/>
    <m/>
    <x v="13"/>
    <s v="US"/>
    <x v="273"/>
    <n v="9382.3999942449864"/>
  </r>
  <r>
    <s v="Incremental"/>
    <s v="Media"/>
    <m/>
    <m/>
    <m/>
    <m/>
    <x v="14"/>
    <s v="US"/>
    <x v="0"/>
    <n v="0"/>
  </r>
  <r>
    <s v="Incremental"/>
    <s v="Media"/>
    <m/>
    <m/>
    <m/>
    <m/>
    <x v="14"/>
    <s v="US"/>
    <x v="1"/>
    <n v="0"/>
  </r>
  <r>
    <s v="Incremental"/>
    <s v="Media"/>
    <m/>
    <m/>
    <m/>
    <m/>
    <x v="14"/>
    <s v="US"/>
    <x v="2"/>
    <n v="0"/>
  </r>
  <r>
    <s v="Incremental"/>
    <s v="Media"/>
    <m/>
    <m/>
    <m/>
    <m/>
    <x v="14"/>
    <s v="US"/>
    <x v="3"/>
    <n v="0"/>
  </r>
  <r>
    <s v="Incremental"/>
    <s v="Media"/>
    <m/>
    <m/>
    <m/>
    <m/>
    <x v="14"/>
    <s v="US"/>
    <x v="4"/>
    <n v="0"/>
  </r>
  <r>
    <s v="Incremental"/>
    <s v="Media"/>
    <m/>
    <m/>
    <m/>
    <m/>
    <x v="14"/>
    <s v="US"/>
    <x v="5"/>
    <n v="0"/>
  </r>
  <r>
    <s v="Incremental"/>
    <s v="Media"/>
    <m/>
    <m/>
    <m/>
    <m/>
    <x v="14"/>
    <s v="US"/>
    <x v="6"/>
    <n v="0"/>
  </r>
  <r>
    <s v="Incremental"/>
    <s v="Media"/>
    <m/>
    <m/>
    <m/>
    <m/>
    <x v="14"/>
    <s v="US"/>
    <x v="7"/>
    <n v="0"/>
  </r>
  <r>
    <s v="Incremental"/>
    <s v="Media"/>
    <m/>
    <m/>
    <m/>
    <m/>
    <x v="14"/>
    <s v="US"/>
    <x v="8"/>
    <n v="0"/>
  </r>
  <r>
    <s v="Incremental"/>
    <s v="Media"/>
    <m/>
    <m/>
    <m/>
    <m/>
    <x v="14"/>
    <s v="US"/>
    <x v="9"/>
    <n v="0"/>
  </r>
  <r>
    <s v="Incremental"/>
    <s v="Media"/>
    <m/>
    <m/>
    <m/>
    <m/>
    <x v="14"/>
    <s v="US"/>
    <x v="10"/>
    <n v="0"/>
  </r>
  <r>
    <s v="Incremental"/>
    <s v="Media"/>
    <m/>
    <m/>
    <m/>
    <m/>
    <x v="14"/>
    <s v="US"/>
    <x v="11"/>
    <n v="0"/>
  </r>
  <r>
    <s v="Incremental"/>
    <s v="Media"/>
    <m/>
    <m/>
    <m/>
    <m/>
    <x v="14"/>
    <s v="US"/>
    <x v="12"/>
    <n v="0"/>
  </r>
  <r>
    <s v="Incremental"/>
    <s v="Media"/>
    <m/>
    <m/>
    <m/>
    <m/>
    <x v="14"/>
    <s v="US"/>
    <x v="13"/>
    <n v="0"/>
  </r>
  <r>
    <s v="Incremental"/>
    <s v="Media"/>
    <m/>
    <m/>
    <m/>
    <m/>
    <x v="14"/>
    <s v="US"/>
    <x v="14"/>
    <n v="0"/>
  </r>
  <r>
    <s v="Incremental"/>
    <s v="Media"/>
    <m/>
    <m/>
    <m/>
    <m/>
    <x v="14"/>
    <s v="US"/>
    <x v="15"/>
    <n v="0"/>
  </r>
  <r>
    <s v="Incremental"/>
    <s v="Media"/>
    <m/>
    <m/>
    <m/>
    <m/>
    <x v="14"/>
    <s v="US"/>
    <x v="16"/>
    <n v="0"/>
  </r>
  <r>
    <s v="Incremental"/>
    <s v="Media"/>
    <m/>
    <m/>
    <m/>
    <m/>
    <x v="14"/>
    <s v="US"/>
    <x v="17"/>
    <n v="0"/>
  </r>
  <r>
    <s v="Incremental"/>
    <s v="Media"/>
    <m/>
    <m/>
    <m/>
    <m/>
    <x v="14"/>
    <s v="US"/>
    <x v="18"/>
    <n v="0"/>
  </r>
  <r>
    <s v="Incremental"/>
    <s v="Media"/>
    <m/>
    <m/>
    <m/>
    <m/>
    <x v="14"/>
    <s v="US"/>
    <x v="19"/>
    <n v="0"/>
  </r>
  <r>
    <s v="Incremental"/>
    <s v="Media"/>
    <m/>
    <m/>
    <m/>
    <m/>
    <x v="14"/>
    <s v="US"/>
    <x v="20"/>
    <n v="0"/>
  </r>
  <r>
    <s v="Incremental"/>
    <s v="Media"/>
    <m/>
    <m/>
    <m/>
    <m/>
    <x v="14"/>
    <s v="US"/>
    <x v="21"/>
    <n v="0"/>
  </r>
  <r>
    <s v="Incremental"/>
    <s v="Media"/>
    <m/>
    <m/>
    <m/>
    <m/>
    <x v="14"/>
    <s v="US"/>
    <x v="22"/>
    <n v="0"/>
  </r>
  <r>
    <s v="Incremental"/>
    <s v="Media"/>
    <m/>
    <m/>
    <m/>
    <m/>
    <x v="14"/>
    <s v="US"/>
    <x v="23"/>
    <n v="0"/>
  </r>
  <r>
    <s v="Incremental"/>
    <s v="Media"/>
    <m/>
    <m/>
    <m/>
    <m/>
    <x v="14"/>
    <s v="US"/>
    <x v="24"/>
    <n v="0"/>
  </r>
  <r>
    <s v="Incremental"/>
    <s v="Media"/>
    <m/>
    <m/>
    <m/>
    <m/>
    <x v="14"/>
    <s v="US"/>
    <x v="25"/>
    <n v="0"/>
  </r>
  <r>
    <s v="Incremental"/>
    <s v="Media"/>
    <m/>
    <m/>
    <m/>
    <m/>
    <x v="14"/>
    <s v="US"/>
    <x v="26"/>
    <n v="0"/>
  </r>
  <r>
    <s v="Incremental"/>
    <s v="Media"/>
    <m/>
    <m/>
    <m/>
    <m/>
    <x v="14"/>
    <s v="US"/>
    <x v="27"/>
    <n v="0"/>
  </r>
  <r>
    <s v="Incremental"/>
    <s v="Media"/>
    <m/>
    <m/>
    <m/>
    <m/>
    <x v="14"/>
    <s v="US"/>
    <x v="28"/>
    <n v="0"/>
  </r>
  <r>
    <s v="Incremental"/>
    <s v="Media"/>
    <m/>
    <m/>
    <m/>
    <m/>
    <x v="14"/>
    <s v="US"/>
    <x v="29"/>
    <n v="0"/>
  </r>
  <r>
    <s v="Incremental"/>
    <s v="Media"/>
    <m/>
    <m/>
    <m/>
    <m/>
    <x v="14"/>
    <s v="US"/>
    <x v="30"/>
    <n v="0"/>
  </r>
  <r>
    <s v="Incremental"/>
    <s v="Media"/>
    <m/>
    <m/>
    <m/>
    <m/>
    <x v="14"/>
    <s v="US"/>
    <x v="31"/>
    <n v="0"/>
  </r>
  <r>
    <s v="Incremental"/>
    <s v="Media"/>
    <m/>
    <m/>
    <m/>
    <m/>
    <x v="14"/>
    <s v="US"/>
    <x v="32"/>
    <n v="0"/>
  </r>
  <r>
    <s v="Incremental"/>
    <s v="Media"/>
    <m/>
    <m/>
    <m/>
    <m/>
    <x v="14"/>
    <s v="US"/>
    <x v="33"/>
    <n v="0"/>
  </r>
  <r>
    <s v="Incremental"/>
    <s v="Media"/>
    <m/>
    <m/>
    <m/>
    <m/>
    <x v="14"/>
    <s v="US"/>
    <x v="34"/>
    <n v="0"/>
  </r>
  <r>
    <s v="Incremental"/>
    <s v="Media"/>
    <m/>
    <m/>
    <m/>
    <m/>
    <x v="14"/>
    <s v="US"/>
    <x v="35"/>
    <n v="0"/>
  </r>
  <r>
    <s v="Incremental"/>
    <s v="Media"/>
    <m/>
    <m/>
    <m/>
    <m/>
    <x v="14"/>
    <s v="US"/>
    <x v="36"/>
    <n v="0"/>
  </r>
  <r>
    <s v="Incremental"/>
    <s v="Media"/>
    <m/>
    <m/>
    <m/>
    <m/>
    <x v="14"/>
    <s v="US"/>
    <x v="37"/>
    <n v="0"/>
  </r>
  <r>
    <s v="Incremental"/>
    <s v="Media"/>
    <m/>
    <m/>
    <m/>
    <m/>
    <x v="14"/>
    <s v="US"/>
    <x v="38"/>
    <n v="0"/>
  </r>
  <r>
    <s v="Incremental"/>
    <s v="Media"/>
    <m/>
    <m/>
    <m/>
    <m/>
    <x v="14"/>
    <s v="US"/>
    <x v="39"/>
    <n v="0"/>
  </r>
  <r>
    <s v="Incremental"/>
    <s v="Media"/>
    <m/>
    <m/>
    <m/>
    <m/>
    <x v="14"/>
    <s v="US"/>
    <x v="40"/>
    <n v="0"/>
  </r>
  <r>
    <s v="Incremental"/>
    <s v="Media"/>
    <m/>
    <m/>
    <m/>
    <m/>
    <x v="14"/>
    <s v="US"/>
    <x v="41"/>
    <n v="0"/>
  </r>
  <r>
    <s v="Incremental"/>
    <s v="Media"/>
    <m/>
    <m/>
    <m/>
    <m/>
    <x v="14"/>
    <s v="US"/>
    <x v="42"/>
    <n v="0"/>
  </r>
  <r>
    <s v="Incremental"/>
    <s v="Media"/>
    <m/>
    <m/>
    <m/>
    <m/>
    <x v="14"/>
    <s v="US"/>
    <x v="43"/>
    <n v="0"/>
  </r>
  <r>
    <s v="Incremental"/>
    <s v="Media"/>
    <m/>
    <m/>
    <m/>
    <m/>
    <x v="14"/>
    <s v="US"/>
    <x v="44"/>
    <n v="0"/>
  </r>
  <r>
    <s v="Incremental"/>
    <s v="Media"/>
    <m/>
    <m/>
    <m/>
    <m/>
    <x v="14"/>
    <s v="US"/>
    <x v="45"/>
    <n v="0"/>
  </r>
  <r>
    <s v="Incremental"/>
    <s v="Media"/>
    <m/>
    <m/>
    <m/>
    <m/>
    <x v="14"/>
    <s v="US"/>
    <x v="46"/>
    <n v="0"/>
  </r>
  <r>
    <s v="Incremental"/>
    <s v="Media"/>
    <m/>
    <m/>
    <m/>
    <m/>
    <x v="14"/>
    <s v="US"/>
    <x v="47"/>
    <n v="0"/>
  </r>
  <r>
    <s v="Incremental"/>
    <s v="Media"/>
    <m/>
    <m/>
    <m/>
    <m/>
    <x v="14"/>
    <s v="US"/>
    <x v="48"/>
    <n v="0"/>
  </r>
  <r>
    <s v="Incremental"/>
    <s v="Media"/>
    <m/>
    <m/>
    <m/>
    <m/>
    <x v="14"/>
    <s v="US"/>
    <x v="49"/>
    <n v="0"/>
  </r>
  <r>
    <s v="Incremental"/>
    <s v="Media"/>
    <m/>
    <m/>
    <m/>
    <m/>
    <x v="14"/>
    <s v="US"/>
    <x v="50"/>
    <n v="0"/>
  </r>
  <r>
    <s v="Incremental"/>
    <s v="Media"/>
    <m/>
    <m/>
    <m/>
    <m/>
    <x v="14"/>
    <s v="US"/>
    <x v="51"/>
    <n v="0"/>
  </r>
  <r>
    <s v="Incremental"/>
    <s v="Media"/>
    <m/>
    <m/>
    <m/>
    <m/>
    <x v="14"/>
    <s v="US"/>
    <x v="52"/>
    <n v="0"/>
  </r>
  <r>
    <s v="Incremental"/>
    <s v="Media"/>
    <m/>
    <m/>
    <m/>
    <m/>
    <x v="14"/>
    <s v="US"/>
    <x v="53"/>
    <n v="0"/>
  </r>
  <r>
    <s v="Incremental"/>
    <s v="Media"/>
    <m/>
    <m/>
    <m/>
    <m/>
    <x v="14"/>
    <s v="US"/>
    <x v="54"/>
    <n v="0"/>
  </r>
  <r>
    <s v="Incremental"/>
    <s v="Media"/>
    <m/>
    <m/>
    <m/>
    <m/>
    <x v="14"/>
    <s v="US"/>
    <x v="55"/>
    <n v="0"/>
  </r>
  <r>
    <s v="Incremental"/>
    <s v="Media"/>
    <m/>
    <m/>
    <m/>
    <m/>
    <x v="14"/>
    <s v="US"/>
    <x v="56"/>
    <n v="0"/>
  </r>
  <r>
    <s v="Incremental"/>
    <s v="Media"/>
    <m/>
    <m/>
    <m/>
    <m/>
    <x v="14"/>
    <s v="US"/>
    <x v="57"/>
    <n v="0"/>
  </r>
  <r>
    <s v="Incremental"/>
    <s v="Media"/>
    <m/>
    <m/>
    <m/>
    <m/>
    <x v="14"/>
    <s v="US"/>
    <x v="58"/>
    <n v="0"/>
  </r>
  <r>
    <s v="Incremental"/>
    <s v="Media"/>
    <m/>
    <m/>
    <m/>
    <m/>
    <x v="14"/>
    <s v="US"/>
    <x v="59"/>
    <n v="0"/>
  </r>
  <r>
    <s v="Incremental"/>
    <s v="Media"/>
    <m/>
    <m/>
    <m/>
    <m/>
    <x v="14"/>
    <s v="US"/>
    <x v="60"/>
    <n v="0"/>
  </r>
  <r>
    <s v="Incremental"/>
    <s v="Media"/>
    <m/>
    <m/>
    <m/>
    <m/>
    <x v="14"/>
    <s v="US"/>
    <x v="61"/>
    <n v="0"/>
  </r>
  <r>
    <s v="Incremental"/>
    <s v="Media"/>
    <m/>
    <m/>
    <m/>
    <m/>
    <x v="14"/>
    <s v="US"/>
    <x v="62"/>
    <n v="0"/>
  </r>
  <r>
    <s v="Incremental"/>
    <s v="Media"/>
    <m/>
    <m/>
    <m/>
    <m/>
    <x v="14"/>
    <s v="US"/>
    <x v="63"/>
    <n v="0"/>
  </r>
  <r>
    <s v="Incremental"/>
    <s v="Media"/>
    <m/>
    <m/>
    <m/>
    <m/>
    <x v="14"/>
    <s v="US"/>
    <x v="64"/>
    <n v="0"/>
  </r>
  <r>
    <s v="Incremental"/>
    <s v="Media"/>
    <m/>
    <m/>
    <m/>
    <m/>
    <x v="14"/>
    <s v="US"/>
    <x v="65"/>
    <n v="0"/>
  </r>
  <r>
    <s v="Incremental"/>
    <s v="Media"/>
    <m/>
    <m/>
    <m/>
    <m/>
    <x v="14"/>
    <s v="US"/>
    <x v="66"/>
    <n v="0"/>
  </r>
  <r>
    <s v="Incremental"/>
    <s v="Media"/>
    <m/>
    <m/>
    <m/>
    <m/>
    <x v="14"/>
    <s v="US"/>
    <x v="67"/>
    <n v="0"/>
  </r>
  <r>
    <s v="Incremental"/>
    <s v="Media"/>
    <m/>
    <m/>
    <m/>
    <m/>
    <x v="14"/>
    <s v="US"/>
    <x v="68"/>
    <n v="0"/>
  </r>
  <r>
    <s v="Incremental"/>
    <s v="Media"/>
    <m/>
    <m/>
    <m/>
    <m/>
    <x v="14"/>
    <s v="US"/>
    <x v="69"/>
    <n v="0"/>
  </r>
  <r>
    <s v="Incremental"/>
    <s v="Media"/>
    <m/>
    <m/>
    <m/>
    <m/>
    <x v="14"/>
    <s v="US"/>
    <x v="70"/>
    <n v="0"/>
  </r>
  <r>
    <s v="Incremental"/>
    <s v="Media"/>
    <m/>
    <m/>
    <m/>
    <m/>
    <x v="14"/>
    <s v="US"/>
    <x v="71"/>
    <n v="0"/>
  </r>
  <r>
    <s v="Incremental"/>
    <s v="Media"/>
    <m/>
    <m/>
    <m/>
    <m/>
    <x v="14"/>
    <s v="US"/>
    <x v="72"/>
    <n v="0"/>
  </r>
  <r>
    <s v="Incremental"/>
    <s v="Media"/>
    <m/>
    <m/>
    <m/>
    <m/>
    <x v="14"/>
    <s v="US"/>
    <x v="73"/>
    <n v="0"/>
  </r>
  <r>
    <s v="Incremental"/>
    <s v="Media"/>
    <m/>
    <m/>
    <m/>
    <m/>
    <x v="14"/>
    <s v="US"/>
    <x v="74"/>
    <n v="0"/>
  </r>
  <r>
    <s v="Incremental"/>
    <s v="Media"/>
    <m/>
    <m/>
    <m/>
    <m/>
    <x v="14"/>
    <s v="US"/>
    <x v="75"/>
    <n v="0"/>
  </r>
  <r>
    <s v="Incremental"/>
    <s v="Media"/>
    <m/>
    <m/>
    <m/>
    <m/>
    <x v="14"/>
    <s v="US"/>
    <x v="76"/>
    <n v="0"/>
  </r>
  <r>
    <s v="Incremental"/>
    <s v="Media"/>
    <m/>
    <m/>
    <m/>
    <m/>
    <x v="14"/>
    <s v="US"/>
    <x v="77"/>
    <n v="0"/>
  </r>
  <r>
    <s v="Incremental"/>
    <s v="Media"/>
    <m/>
    <m/>
    <m/>
    <m/>
    <x v="14"/>
    <s v="US"/>
    <x v="78"/>
    <n v="0"/>
  </r>
  <r>
    <s v="Incremental"/>
    <s v="Media"/>
    <m/>
    <m/>
    <m/>
    <m/>
    <x v="14"/>
    <s v="US"/>
    <x v="79"/>
    <n v="0"/>
  </r>
  <r>
    <s v="Incremental"/>
    <s v="Media"/>
    <m/>
    <m/>
    <m/>
    <m/>
    <x v="14"/>
    <s v="US"/>
    <x v="80"/>
    <n v="0"/>
  </r>
  <r>
    <s v="Incremental"/>
    <s v="Media"/>
    <m/>
    <m/>
    <m/>
    <m/>
    <x v="14"/>
    <s v="US"/>
    <x v="81"/>
    <n v="0"/>
  </r>
  <r>
    <s v="Incremental"/>
    <s v="Media"/>
    <m/>
    <m/>
    <m/>
    <m/>
    <x v="14"/>
    <s v="US"/>
    <x v="82"/>
    <n v="0"/>
  </r>
  <r>
    <s v="Incremental"/>
    <s v="Media"/>
    <m/>
    <m/>
    <m/>
    <m/>
    <x v="14"/>
    <s v="US"/>
    <x v="83"/>
    <n v="0"/>
  </r>
  <r>
    <s v="Incremental"/>
    <s v="Media"/>
    <m/>
    <m/>
    <m/>
    <m/>
    <x v="14"/>
    <s v="US"/>
    <x v="84"/>
    <n v="0"/>
  </r>
  <r>
    <s v="Incremental"/>
    <s v="Media"/>
    <m/>
    <m/>
    <m/>
    <m/>
    <x v="14"/>
    <s v="US"/>
    <x v="85"/>
    <n v="0"/>
  </r>
  <r>
    <s v="Incremental"/>
    <s v="Media"/>
    <m/>
    <m/>
    <m/>
    <m/>
    <x v="14"/>
    <s v="US"/>
    <x v="86"/>
    <n v="0"/>
  </r>
  <r>
    <s v="Incremental"/>
    <s v="Media"/>
    <m/>
    <m/>
    <m/>
    <m/>
    <x v="14"/>
    <s v="US"/>
    <x v="87"/>
    <n v="0"/>
  </r>
  <r>
    <s v="Incremental"/>
    <s v="Media"/>
    <m/>
    <m/>
    <m/>
    <m/>
    <x v="14"/>
    <s v="US"/>
    <x v="88"/>
    <n v="0"/>
  </r>
  <r>
    <s v="Incremental"/>
    <s v="Media"/>
    <m/>
    <m/>
    <m/>
    <m/>
    <x v="14"/>
    <s v="US"/>
    <x v="89"/>
    <n v="0"/>
  </r>
  <r>
    <s v="Incremental"/>
    <s v="Media"/>
    <m/>
    <m/>
    <m/>
    <m/>
    <x v="14"/>
    <s v="US"/>
    <x v="90"/>
    <n v="0"/>
  </r>
  <r>
    <s v="Incremental"/>
    <s v="Media"/>
    <m/>
    <m/>
    <m/>
    <m/>
    <x v="14"/>
    <s v="US"/>
    <x v="91"/>
    <n v="0"/>
  </r>
  <r>
    <s v="Incremental"/>
    <s v="Media"/>
    <m/>
    <m/>
    <m/>
    <m/>
    <x v="14"/>
    <s v="US"/>
    <x v="92"/>
    <n v="0"/>
  </r>
  <r>
    <s v="Incremental"/>
    <s v="Media"/>
    <m/>
    <m/>
    <m/>
    <m/>
    <x v="14"/>
    <s v="US"/>
    <x v="93"/>
    <n v="0"/>
  </r>
  <r>
    <s v="Incremental"/>
    <s v="Media"/>
    <m/>
    <m/>
    <m/>
    <m/>
    <x v="14"/>
    <s v="US"/>
    <x v="94"/>
    <n v="0"/>
  </r>
  <r>
    <s v="Incremental"/>
    <s v="Media"/>
    <m/>
    <m/>
    <m/>
    <m/>
    <x v="14"/>
    <s v="US"/>
    <x v="95"/>
    <n v="0"/>
  </r>
  <r>
    <s v="Incremental"/>
    <s v="Media"/>
    <m/>
    <m/>
    <m/>
    <m/>
    <x v="14"/>
    <s v="US"/>
    <x v="96"/>
    <n v="0"/>
  </r>
  <r>
    <s v="Incremental"/>
    <s v="Media"/>
    <m/>
    <m/>
    <m/>
    <m/>
    <x v="14"/>
    <s v="US"/>
    <x v="97"/>
    <n v="0"/>
  </r>
  <r>
    <s v="Incremental"/>
    <s v="Media"/>
    <m/>
    <m/>
    <m/>
    <m/>
    <x v="14"/>
    <s v="US"/>
    <x v="98"/>
    <n v="0"/>
  </r>
  <r>
    <s v="Incremental"/>
    <s v="Media"/>
    <m/>
    <m/>
    <m/>
    <m/>
    <x v="14"/>
    <s v="US"/>
    <x v="99"/>
    <n v="0"/>
  </r>
  <r>
    <s v="Incremental"/>
    <s v="Media"/>
    <m/>
    <m/>
    <m/>
    <m/>
    <x v="14"/>
    <s v="US"/>
    <x v="100"/>
    <n v="0"/>
  </r>
  <r>
    <s v="Incremental"/>
    <s v="Media"/>
    <m/>
    <m/>
    <m/>
    <m/>
    <x v="14"/>
    <s v="US"/>
    <x v="101"/>
    <n v="0"/>
  </r>
  <r>
    <s v="Incremental"/>
    <s v="Media"/>
    <m/>
    <m/>
    <m/>
    <m/>
    <x v="14"/>
    <s v="US"/>
    <x v="102"/>
    <n v="0"/>
  </r>
  <r>
    <s v="Incremental"/>
    <s v="Media"/>
    <m/>
    <m/>
    <m/>
    <m/>
    <x v="14"/>
    <s v="US"/>
    <x v="103"/>
    <n v="0"/>
  </r>
  <r>
    <s v="Incremental"/>
    <s v="Media"/>
    <m/>
    <m/>
    <m/>
    <m/>
    <x v="14"/>
    <s v="US"/>
    <x v="104"/>
    <n v="0"/>
  </r>
  <r>
    <s v="Incremental"/>
    <s v="Media"/>
    <m/>
    <m/>
    <m/>
    <m/>
    <x v="14"/>
    <s v="US"/>
    <x v="105"/>
    <n v="0"/>
  </r>
  <r>
    <s v="Incremental"/>
    <s v="Media"/>
    <m/>
    <m/>
    <m/>
    <m/>
    <x v="14"/>
    <s v="US"/>
    <x v="106"/>
    <n v="0"/>
  </r>
  <r>
    <s v="Incremental"/>
    <s v="Media"/>
    <m/>
    <m/>
    <m/>
    <m/>
    <x v="14"/>
    <s v="US"/>
    <x v="107"/>
    <n v="0"/>
  </r>
  <r>
    <s v="Incremental"/>
    <s v="Media"/>
    <m/>
    <m/>
    <m/>
    <m/>
    <x v="14"/>
    <s v="US"/>
    <x v="108"/>
    <n v="0"/>
  </r>
  <r>
    <s v="Incremental"/>
    <s v="Media"/>
    <m/>
    <m/>
    <m/>
    <m/>
    <x v="14"/>
    <s v="US"/>
    <x v="109"/>
    <n v="0"/>
  </r>
  <r>
    <s v="Incremental"/>
    <s v="Media"/>
    <m/>
    <m/>
    <m/>
    <m/>
    <x v="14"/>
    <s v="US"/>
    <x v="110"/>
    <n v="0"/>
  </r>
  <r>
    <s v="Incremental"/>
    <s v="Media"/>
    <m/>
    <m/>
    <m/>
    <m/>
    <x v="14"/>
    <s v="US"/>
    <x v="111"/>
    <n v="0"/>
  </r>
  <r>
    <s v="Incremental"/>
    <s v="Media"/>
    <m/>
    <m/>
    <m/>
    <m/>
    <x v="14"/>
    <s v="US"/>
    <x v="112"/>
    <n v="0"/>
  </r>
  <r>
    <s v="Incremental"/>
    <s v="Media"/>
    <m/>
    <m/>
    <m/>
    <m/>
    <x v="14"/>
    <s v="US"/>
    <x v="113"/>
    <n v="0"/>
  </r>
  <r>
    <s v="Incremental"/>
    <s v="Media"/>
    <m/>
    <m/>
    <m/>
    <m/>
    <x v="14"/>
    <s v="US"/>
    <x v="114"/>
    <n v="0"/>
  </r>
  <r>
    <s v="Incremental"/>
    <s v="Media"/>
    <m/>
    <m/>
    <m/>
    <m/>
    <x v="14"/>
    <s v="US"/>
    <x v="115"/>
    <n v="0"/>
  </r>
  <r>
    <s v="Incremental"/>
    <s v="Media"/>
    <m/>
    <m/>
    <m/>
    <m/>
    <x v="14"/>
    <s v="US"/>
    <x v="116"/>
    <n v="0"/>
  </r>
  <r>
    <s v="Incremental"/>
    <s v="Media"/>
    <m/>
    <m/>
    <m/>
    <m/>
    <x v="14"/>
    <s v="US"/>
    <x v="117"/>
    <n v="0"/>
  </r>
  <r>
    <s v="Incremental"/>
    <s v="Media"/>
    <m/>
    <m/>
    <m/>
    <m/>
    <x v="14"/>
    <s v="US"/>
    <x v="118"/>
    <n v="0"/>
  </r>
  <r>
    <s v="Incremental"/>
    <s v="Media"/>
    <m/>
    <m/>
    <m/>
    <m/>
    <x v="14"/>
    <s v="US"/>
    <x v="119"/>
    <n v="0"/>
  </r>
  <r>
    <s v="Incremental"/>
    <s v="Media"/>
    <m/>
    <m/>
    <m/>
    <m/>
    <x v="14"/>
    <s v="US"/>
    <x v="120"/>
    <n v="2.7388523829060561E-2"/>
  </r>
  <r>
    <s v="Incremental"/>
    <s v="Media"/>
    <m/>
    <m/>
    <m/>
    <m/>
    <x v="14"/>
    <s v="US"/>
    <x v="121"/>
    <n v="0.24905767860626399"/>
  </r>
  <r>
    <s v="Incremental"/>
    <s v="Media"/>
    <m/>
    <m/>
    <m/>
    <m/>
    <x v="14"/>
    <s v="US"/>
    <x v="122"/>
    <n v="0.81970573522463441"/>
  </r>
  <r>
    <s v="Incremental"/>
    <s v="Media"/>
    <m/>
    <m/>
    <m/>
    <m/>
    <x v="14"/>
    <s v="US"/>
    <x v="123"/>
    <n v="1.2953602020938291"/>
  </r>
  <r>
    <s v="Incremental"/>
    <s v="Media"/>
    <m/>
    <m/>
    <m/>
    <m/>
    <x v="14"/>
    <s v="US"/>
    <x v="124"/>
    <n v="1.889431050251561"/>
  </r>
  <r>
    <s v="Incremental"/>
    <s v="Media"/>
    <m/>
    <m/>
    <m/>
    <m/>
    <x v="14"/>
    <s v="US"/>
    <x v="125"/>
    <n v="2.8806993693008129"/>
  </r>
  <r>
    <s v="Incremental"/>
    <s v="Media"/>
    <m/>
    <m/>
    <m/>
    <m/>
    <x v="14"/>
    <s v="US"/>
    <x v="126"/>
    <n v="6.5451821796477709"/>
  </r>
  <r>
    <s v="Incremental"/>
    <s v="Media"/>
    <m/>
    <m/>
    <m/>
    <m/>
    <x v="14"/>
    <s v="US"/>
    <x v="127"/>
    <n v="13.80310022251833"/>
  </r>
  <r>
    <s v="Incremental"/>
    <s v="Media"/>
    <m/>
    <m/>
    <m/>
    <m/>
    <x v="14"/>
    <s v="US"/>
    <x v="128"/>
    <n v="44.747107001803727"/>
  </r>
  <r>
    <s v="Incremental"/>
    <s v="Media"/>
    <m/>
    <m/>
    <m/>
    <m/>
    <x v="14"/>
    <s v="US"/>
    <x v="129"/>
    <n v="228.98514616308799"/>
  </r>
  <r>
    <s v="Incremental"/>
    <s v="Media"/>
    <m/>
    <m/>
    <m/>
    <m/>
    <x v="14"/>
    <s v="US"/>
    <x v="130"/>
    <n v="1104.124815051566"/>
  </r>
  <r>
    <s v="Incremental"/>
    <s v="Media"/>
    <m/>
    <m/>
    <m/>
    <m/>
    <x v="14"/>
    <s v="US"/>
    <x v="131"/>
    <n v="2513.9666792280018"/>
  </r>
  <r>
    <s v="Incremental"/>
    <s v="Media"/>
    <m/>
    <m/>
    <m/>
    <m/>
    <x v="14"/>
    <s v="US"/>
    <x v="132"/>
    <n v="3532.075446072678"/>
  </r>
  <r>
    <s v="Incremental"/>
    <s v="Media"/>
    <m/>
    <m/>
    <m/>
    <m/>
    <x v="14"/>
    <s v="US"/>
    <x v="133"/>
    <n v="3850.766318840826"/>
  </r>
  <r>
    <s v="Incremental"/>
    <s v="Media"/>
    <m/>
    <m/>
    <m/>
    <m/>
    <x v="14"/>
    <s v="US"/>
    <x v="134"/>
    <n v="4388.3768063117604"/>
  </r>
  <r>
    <s v="Incremental"/>
    <s v="Media"/>
    <m/>
    <m/>
    <m/>
    <m/>
    <x v="14"/>
    <s v="US"/>
    <x v="135"/>
    <n v="5002.6498993564028"/>
  </r>
  <r>
    <s v="Incremental"/>
    <s v="Media"/>
    <m/>
    <m/>
    <m/>
    <m/>
    <x v="14"/>
    <s v="US"/>
    <x v="136"/>
    <n v="5394.3278774149994"/>
  </r>
  <r>
    <s v="Incremental"/>
    <s v="Media"/>
    <m/>
    <m/>
    <m/>
    <m/>
    <x v="14"/>
    <s v="US"/>
    <x v="137"/>
    <n v="6064.4656453003481"/>
  </r>
  <r>
    <s v="Incremental"/>
    <s v="Media"/>
    <m/>
    <m/>
    <m/>
    <m/>
    <x v="14"/>
    <s v="US"/>
    <x v="138"/>
    <n v="6336.5342896752718"/>
  </r>
  <r>
    <s v="Incremental"/>
    <s v="Media"/>
    <m/>
    <m/>
    <m/>
    <m/>
    <x v="14"/>
    <s v="US"/>
    <x v="139"/>
    <n v="7046.1674825294667"/>
  </r>
  <r>
    <s v="Incremental"/>
    <s v="Media"/>
    <m/>
    <m/>
    <m/>
    <m/>
    <x v="14"/>
    <s v="US"/>
    <x v="140"/>
    <n v="7836.4085744324866"/>
  </r>
  <r>
    <s v="Incremental"/>
    <s v="Media"/>
    <m/>
    <m/>
    <m/>
    <m/>
    <x v="14"/>
    <s v="US"/>
    <x v="141"/>
    <n v="9238.484311305634"/>
  </r>
  <r>
    <s v="Incremental"/>
    <s v="Media"/>
    <m/>
    <m/>
    <m/>
    <m/>
    <x v="14"/>
    <s v="US"/>
    <x v="142"/>
    <n v="9358.2669135903398"/>
  </r>
  <r>
    <s v="Incremental"/>
    <s v="Media"/>
    <m/>
    <m/>
    <m/>
    <m/>
    <x v="14"/>
    <s v="US"/>
    <x v="143"/>
    <n v="9348.1831735808701"/>
  </r>
  <r>
    <s v="Incremental"/>
    <s v="Media"/>
    <m/>
    <m/>
    <m/>
    <m/>
    <x v="14"/>
    <s v="US"/>
    <x v="144"/>
    <n v="9156.7750725272272"/>
  </r>
  <r>
    <s v="Incremental"/>
    <s v="Media"/>
    <m/>
    <m/>
    <m/>
    <m/>
    <x v="14"/>
    <s v="US"/>
    <x v="145"/>
    <n v="8310.5344856403644"/>
  </r>
  <r>
    <s v="Incremental"/>
    <s v="Media"/>
    <m/>
    <m/>
    <m/>
    <m/>
    <x v="14"/>
    <s v="US"/>
    <x v="146"/>
    <n v="8291.935141016409"/>
  </r>
  <r>
    <s v="Incremental"/>
    <s v="Media"/>
    <m/>
    <m/>
    <m/>
    <m/>
    <x v="14"/>
    <s v="US"/>
    <x v="147"/>
    <n v="8120.1512728848793"/>
  </r>
  <r>
    <s v="Incremental"/>
    <s v="Media"/>
    <m/>
    <m/>
    <m/>
    <m/>
    <x v="14"/>
    <s v="US"/>
    <x v="148"/>
    <n v="7976.4910816162646"/>
  </r>
  <r>
    <s v="Incremental"/>
    <s v="Media"/>
    <m/>
    <m/>
    <m/>
    <m/>
    <x v="14"/>
    <s v="US"/>
    <x v="149"/>
    <n v="7387.7720358108027"/>
  </r>
  <r>
    <s v="Incremental"/>
    <s v="Media"/>
    <m/>
    <m/>
    <m/>
    <m/>
    <x v="14"/>
    <s v="US"/>
    <x v="150"/>
    <n v="7600.9292540635524"/>
  </r>
  <r>
    <s v="Incremental"/>
    <s v="Media"/>
    <m/>
    <m/>
    <m/>
    <m/>
    <x v="14"/>
    <s v="US"/>
    <x v="151"/>
    <n v="8160.0966587661242"/>
  </r>
  <r>
    <s v="Incremental"/>
    <s v="Media"/>
    <m/>
    <m/>
    <m/>
    <m/>
    <x v="14"/>
    <s v="US"/>
    <x v="152"/>
    <n v="8461.9819233518792"/>
  </r>
  <r>
    <s v="Incremental"/>
    <s v="Media"/>
    <m/>
    <m/>
    <m/>
    <m/>
    <x v="14"/>
    <s v="US"/>
    <x v="153"/>
    <n v="9185.6613290184214"/>
  </r>
  <r>
    <s v="Incremental"/>
    <s v="Media"/>
    <m/>
    <m/>
    <m/>
    <m/>
    <x v="14"/>
    <s v="US"/>
    <x v="154"/>
    <n v="9940.7549844777241"/>
  </r>
  <r>
    <s v="Incremental"/>
    <s v="Media"/>
    <m/>
    <m/>
    <m/>
    <m/>
    <x v="14"/>
    <s v="US"/>
    <x v="155"/>
    <n v="10927.64200634275"/>
  </r>
  <r>
    <s v="Incremental"/>
    <s v="Media"/>
    <m/>
    <m/>
    <m/>
    <m/>
    <x v="14"/>
    <s v="US"/>
    <x v="156"/>
    <n v="11053.045312755041"/>
  </r>
  <r>
    <s v="Incremental"/>
    <s v="Media"/>
    <m/>
    <m/>
    <m/>
    <m/>
    <x v="14"/>
    <s v="US"/>
    <x v="157"/>
    <n v="11069.75845531465"/>
  </r>
  <r>
    <s v="Incremental"/>
    <s v="Media"/>
    <m/>
    <m/>
    <m/>
    <m/>
    <x v="14"/>
    <s v="US"/>
    <x v="158"/>
    <n v="11016.75780534136"/>
  </r>
  <r>
    <s v="Incremental"/>
    <s v="Media"/>
    <m/>
    <m/>
    <m/>
    <m/>
    <x v="14"/>
    <s v="US"/>
    <x v="159"/>
    <n v="10376.63121550498"/>
  </r>
  <r>
    <s v="Incremental"/>
    <s v="Media"/>
    <m/>
    <m/>
    <m/>
    <m/>
    <x v="14"/>
    <s v="US"/>
    <x v="160"/>
    <n v="10927.922383871581"/>
  </r>
  <r>
    <s v="Incremental"/>
    <s v="Media"/>
    <m/>
    <m/>
    <m/>
    <m/>
    <x v="14"/>
    <s v="US"/>
    <x v="161"/>
    <n v="11743.76533807614"/>
  </r>
  <r>
    <s v="Incremental"/>
    <s v="Media"/>
    <m/>
    <m/>
    <m/>
    <m/>
    <x v="14"/>
    <s v="US"/>
    <x v="162"/>
    <n v="12446.153975744241"/>
  </r>
  <r>
    <s v="Incremental"/>
    <s v="Media"/>
    <m/>
    <m/>
    <m/>
    <m/>
    <x v="14"/>
    <s v="US"/>
    <x v="163"/>
    <n v="11532.71726930833"/>
  </r>
  <r>
    <s v="Incremental"/>
    <s v="Media"/>
    <m/>
    <m/>
    <m/>
    <m/>
    <x v="14"/>
    <s v="US"/>
    <x v="164"/>
    <n v="10816.73499900621"/>
  </r>
  <r>
    <s v="Incremental"/>
    <s v="Media"/>
    <m/>
    <m/>
    <m/>
    <m/>
    <x v="14"/>
    <s v="US"/>
    <x v="165"/>
    <n v="11245.24172352357"/>
  </r>
  <r>
    <s v="Incremental"/>
    <s v="Media"/>
    <m/>
    <m/>
    <m/>
    <m/>
    <x v="14"/>
    <s v="US"/>
    <x v="166"/>
    <n v="11637.074837104279"/>
  </r>
  <r>
    <s v="Incremental"/>
    <s v="Media"/>
    <m/>
    <m/>
    <m/>
    <m/>
    <x v="14"/>
    <s v="US"/>
    <x v="167"/>
    <n v="12066.53435371555"/>
  </r>
  <r>
    <s v="Incremental"/>
    <s v="Media"/>
    <m/>
    <m/>
    <m/>
    <m/>
    <x v="14"/>
    <s v="US"/>
    <x v="168"/>
    <n v="12472.466217517809"/>
  </r>
  <r>
    <s v="Incremental"/>
    <s v="Media"/>
    <m/>
    <m/>
    <m/>
    <m/>
    <x v="14"/>
    <s v="US"/>
    <x v="169"/>
    <n v="11720.491128499871"/>
  </r>
  <r>
    <s v="Incremental"/>
    <s v="Media"/>
    <m/>
    <m/>
    <m/>
    <m/>
    <x v="14"/>
    <s v="US"/>
    <x v="170"/>
    <n v="6558.001250729928"/>
  </r>
  <r>
    <s v="Incremental"/>
    <s v="Media"/>
    <m/>
    <m/>
    <m/>
    <m/>
    <x v="14"/>
    <s v="US"/>
    <x v="171"/>
    <n v="5055.5478833395337"/>
  </r>
  <r>
    <s v="Incremental"/>
    <s v="Media"/>
    <m/>
    <m/>
    <m/>
    <m/>
    <x v="14"/>
    <s v="US"/>
    <x v="172"/>
    <n v="5867.9738694881626"/>
  </r>
  <r>
    <s v="Incremental"/>
    <s v="Media"/>
    <m/>
    <m/>
    <m/>
    <m/>
    <x v="14"/>
    <s v="US"/>
    <x v="173"/>
    <n v="11326.64065646905"/>
  </r>
  <r>
    <s v="Incremental"/>
    <s v="Media"/>
    <m/>
    <m/>
    <m/>
    <m/>
    <x v="14"/>
    <s v="US"/>
    <x v="174"/>
    <n v="11585.695764338459"/>
  </r>
  <r>
    <s v="Incremental"/>
    <s v="Media"/>
    <m/>
    <m/>
    <m/>
    <m/>
    <x v="14"/>
    <s v="US"/>
    <x v="175"/>
    <n v="12075.093430374731"/>
  </r>
  <r>
    <s v="Incremental"/>
    <s v="Media"/>
    <m/>
    <m/>
    <m/>
    <m/>
    <x v="14"/>
    <s v="US"/>
    <x v="176"/>
    <n v="12827.97871481226"/>
  </r>
  <r>
    <s v="Incremental"/>
    <s v="Media"/>
    <m/>
    <m/>
    <m/>
    <m/>
    <x v="14"/>
    <s v="US"/>
    <x v="177"/>
    <n v="12633.74697726804"/>
  </r>
  <r>
    <s v="Incremental"/>
    <s v="Media"/>
    <m/>
    <m/>
    <m/>
    <m/>
    <x v="14"/>
    <s v="US"/>
    <x v="178"/>
    <n v="12650.710947205391"/>
  </r>
  <r>
    <s v="Incremental"/>
    <s v="Media"/>
    <m/>
    <m/>
    <m/>
    <m/>
    <x v="14"/>
    <s v="US"/>
    <x v="179"/>
    <n v="13022.28258179347"/>
  </r>
  <r>
    <s v="Incremental"/>
    <s v="Media"/>
    <m/>
    <m/>
    <m/>
    <m/>
    <x v="14"/>
    <s v="US"/>
    <x v="180"/>
    <n v="15183.569242446471"/>
  </r>
  <r>
    <s v="Incremental"/>
    <s v="Media"/>
    <m/>
    <m/>
    <m/>
    <m/>
    <x v="14"/>
    <s v="US"/>
    <x v="181"/>
    <n v="16969.434665137109"/>
  </r>
  <r>
    <s v="Incremental"/>
    <s v="Media"/>
    <m/>
    <m/>
    <m/>
    <m/>
    <x v="14"/>
    <s v="US"/>
    <x v="182"/>
    <n v="18278.75167710473"/>
  </r>
  <r>
    <s v="Incremental"/>
    <s v="Media"/>
    <m/>
    <m/>
    <m/>
    <m/>
    <x v="14"/>
    <s v="US"/>
    <x v="183"/>
    <n v="20265.769365622658"/>
  </r>
  <r>
    <s v="Incremental"/>
    <s v="Media"/>
    <m/>
    <m/>
    <m/>
    <m/>
    <x v="14"/>
    <s v="US"/>
    <x v="184"/>
    <n v="22173.684481291421"/>
  </r>
  <r>
    <s v="Incremental"/>
    <s v="Media"/>
    <m/>
    <m/>
    <m/>
    <m/>
    <x v="14"/>
    <s v="US"/>
    <x v="185"/>
    <n v="23786.408877689861"/>
  </r>
  <r>
    <s v="Incremental"/>
    <s v="Media"/>
    <m/>
    <m/>
    <m/>
    <m/>
    <x v="14"/>
    <s v="US"/>
    <x v="186"/>
    <n v="23343.919002680101"/>
  </r>
  <r>
    <s v="Incremental"/>
    <s v="Media"/>
    <m/>
    <m/>
    <m/>
    <m/>
    <x v="14"/>
    <s v="US"/>
    <x v="187"/>
    <n v="23839.224836694179"/>
  </r>
  <r>
    <s v="Incremental"/>
    <s v="Media"/>
    <m/>
    <m/>
    <m/>
    <m/>
    <x v="14"/>
    <s v="US"/>
    <x v="188"/>
    <n v="24339.802223786581"/>
  </r>
  <r>
    <s v="Incremental"/>
    <s v="Media"/>
    <m/>
    <m/>
    <m/>
    <m/>
    <x v="14"/>
    <s v="US"/>
    <x v="189"/>
    <n v="24811.716877132079"/>
  </r>
  <r>
    <s v="Incremental"/>
    <s v="Media"/>
    <m/>
    <m/>
    <m/>
    <m/>
    <x v="14"/>
    <s v="US"/>
    <x v="190"/>
    <n v="24339.367040181311"/>
  </r>
  <r>
    <s v="Incremental"/>
    <s v="Media"/>
    <m/>
    <m/>
    <m/>
    <m/>
    <x v="14"/>
    <s v="US"/>
    <x v="191"/>
    <n v="23965.834770235451"/>
  </r>
  <r>
    <s v="Incremental"/>
    <s v="Media"/>
    <m/>
    <m/>
    <m/>
    <m/>
    <x v="14"/>
    <s v="US"/>
    <x v="192"/>
    <n v="23432.935667070829"/>
  </r>
  <r>
    <s v="Incremental"/>
    <s v="Media"/>
    <m/>
    <m/>
    <m/>
    <m/>
    <x v="14"/>
    <s v="US"/>
    <x v="193"/>
    <n v="23586.869518474359"/>
  </r>
  <r>
    <s v="Incremental"/>
    <s v="Media"/>
    <m/>
    <m/>
    <m/>
    <m/>
    <x v="14"/>
    <s v="US"/>
    <x v="194"/>
    <n v="24059.329962151089"/>
  </r>
  <r>
    <s v="Incremental"/>
    <s v="Media"/>
    <m/>
    <m/>
    <m/>
    <m/>
    <x v="14"/>
    <s v="US"/>
    <x v="195"/>
    <n v="25094.56737665382"/>
  </r>
  <r>
    <s v="Incremental"/>
    <s v="Media"/>
    <m/>
    <m/>
    <m/>
    <m/>
    <x v="14"/>
    <s v="US"/>
    <x v="196"/>
    <n v="25572.613586984058"/>
  </r>
  <r>
    <s v="Incremental"/>
    <s v="Media"/>
    <m/>
    <m/>
    <m/>
    <m/>
    <x v="14"/>
    <s v="US"/>
    <x v="197"/>
    <n v="25643.2451271891"/>
  </r>
  <r>
    <s v="Incremental"/>
    <s v="Media"/>
    <m/>
    <m/>
    <m/>
    <m/>
    <x v="14"/>
    <s v="US"/>
    <x v="198"/>
    <n v="26416.430084920899"/>
  </r>
  <r>
    <s v="Incremental"/>
    <s v="Media"/>
    <m/>
    <m/>
    <m/>
    <m/>
    <x v="14"/>
    <s v="US"/>
    <x v="199"/>
    <n v="28131.29148697243"/>
  </r>
  <r>
    <s v="Incremental"/>
    <s v="Media"/>
    <m/>
    <m/>
    <m/>
    <m/>
    <x v="14"/>
    <s v="US"/>
    <x v="200"/>
    <n v="30002.08018728868"/>
  </r>
  <r>
    <s v="Incremental"/>
    <s v="Media"/>
    <m/>
    <m/>
    <m/>
    <m/>
    <x v="14"/>
    <s v="US"/>
    <x v="201"/>
    <n v="31667.909244363102"/>
  </r>
  <r>
    <s v="Incremental"/>
    <s v="Media"/>
    <m/>
    <m/>
    <m/>
    <m/>
    <x v="14"/>
    <s v="US"/>
    <x v="202"/>
    <n v="31828.19622751623"/>
  </r>
  <r>
    <s v="Incremental"/>
    <s v="Media"/>
    <m/>
    <m/>
    <m/>
    <m/>
    <x v="14"/>
    <s v="US"/>
    <x v="203"/>
    <n v="30772.299672691239"/>
  </r>
  <r>
    <s v="Incremental"/>
    <s v="Media"/>
    <m/>
    <m/>
    <m/>
    <m/>
    <x v="14"/>
    <s v="US"/>
    <x v="204"/>
    <n v="30854.546666877661"/>
  </r>
  <r>
    <s v="Incremental"/>
    <s v="Media"/>
    <m/>
    <m/>
    <m/>
    <m/>
    <x v="14"/>
    <s v="US"/>
    <x v="205"/>
    <n v="31420.48481462268"/>
  </r>
  <r>
    <s v="Incremental"/>
    <s v="Media"/>
    <m/>
    <m/>
    <m/>
    <m/>
    <x v="14"/>
    <s v="US"/>
    <x v="206"/>
    <n v="31383.15246952105"/>
  </r>
  <r>
    <s v="Incremental"/>
    <s v="Media"/>
    <m/>
    <m/>
    <m/>
    <m/>
    <x v="14"/>
    <s v="US"/>
    <x v="207"/>
    <n v="31470.826535771841"/>
  </r>
  <r>
    <s v="Incremental"/>
    <s v="Media"/>
    <m/>
    <m/>
    <m/>
    <m/>
    <x v="14"/>
    <s v="US"/>
    <x v="208"/>
    <n v="32466.130878457909"/>
  </r>
  <r>
    <s v="Incremental"/>
    <s v="Media"/>
    <m/>
    <m/>
    <m/>
    <m/>
    <x v="14"/>
    <s v="US"/>
    <x v="209"/>
    <n v="33759.119522033798"/>
  </r>
  <r>
    <s v="Incremental"/>
    <s v="Media"/>
    <m/>
    <m/>
    <m/>
    <m/>
    <x v="14"/>
    <s v="US"/>
    <x v="210"/>
    <n v="34637.593800425529"/>
  </r>
  <r>
    <s v="Incremental"/>
    <s v="Media"/>
    <m/>
    <m/>
    <m/>
    <m/>
    <x v="14"/>
    <s v="US"/>
    <x v="211"/>
    <n v="35624.949944749722"/>
  </r>
  <r>
    <s v="Incremental"/>
    <s v="Media"/>
    <m/>
    <m/>
    <m/>
    <m/>
    <x v="14"/>
    <s v="US"/>
    <x v="212"/>
    <n v="37030.508695588796"/>
  </r>
  <r>
    <s v="Incremental"/>
    <s v="Media"/>
    <m/>
    <m/>
    <m/>
    <m/>
    <x v="14"/>
    <s v="US"/>
    <x v="213"/>
    <n v="36703.424649515007"/>
  </r>
  <r>
    <s v="Incremental"/>
    <s v="Media"/>
    <m/>
    <m/>
    <m/>
    <m/>
    <x v="14"/>
    <s v="US"/>
    <x v="214"/>
    <n v="35794.402887351018"/>
  </r>
  <r>
    <s v="Incremental"/>
    <s v="Media"/>
    <m/>
    <m/>
    <m/>
    <m/>
    <x v="14"/>
    <s v="US"/>
    <x v="215"/>
    <n v="35824.370407537739"/>
  </r>
  <r>
    <s v="Incremental"/>
    <s v="Media"/>
    <m/>
    <m/>
    <m/>
    <m/>
    <x v="14"/>
    <s v="US"/>
    <x v="216"/>
    <n v="36986.083651359193"/>
  </r>
  <r>
    <s v="Incremental"/>
    <s v="Media"/>
    <m/>
    <m/>
    <m/>
    <m/>
    <x v="14"/>
    <s v="US"/>
    <x v="217"/>
    <n v="38367.232819465753"/>
  </r>
  <r>
    <s v="Incremental"/>
    <s v="Media"/>
    <m/>
    <m/>
    <m/>
    <m/>
    <x v="14"/>
    <s v="US"/>
    <x v="218"/>
    <n v="38685.681638307149"/>
  </r>
  <r>
    <s v="Incremental"/>
    <s v="Media"/>
    <m/>
    <m/>
    <m/>
    <m/>
    <x v="14"/>
    <s v="US"/>
    <x v="219"/>
    <n v="38566.16854202703"/>
  </r>
  <r>
    <s v="Incremental"/>
    <s v="Media"/>
    <m/>
    <m/>
    <m/>
    <m/>
    <x v="14"/>
    <s v="US"/>
    <x v="220"/>
    <n v="37528.234933668216"/>
  </r>
  <r>
    <s v="Incremental"/>
    <s v="Media"/>
    <m/>
    <m/>
    <m/>
    <m/>
    <x v="14"/>
    <s v="US"/>
    <x v="221"/>
    <n v="37501.681753879471"/>
  </r>
  <r>
    <s v="Incremental"/>
    <s v="Media"/>
    <m/>
    <m/>
    <m/>
    <m/>
    <x v="14"/>
    <s v="US"/>
    <x v="222"/>
    <n v="37877.905013732692"/>
  </r>
  <r>
    <s v="Incremental"/>
    <s v="Media"/>
    <m/>
    <m/>
    <m/>
    <m/>
    <x v="14"/>
    <s v="US"/>
    <x v="223"/>
    <n v="37599.037033596709"/>
  </r>
  <r>
    <s v="Incremental"/>
    <s v="Media"/>
    <m/>
    <m/>
    <m/>
    <m/>
    <x v="14"/>
    <s v="US"/>
    <x v="224"/>
    <n v="37199.880154955012"/>
  </r>
  <r>
    <s v="Incremental"/>
    <s v="Media"/>
    <m/>
    <m/>
    <m/>
    <m/>
    <x v="14"/>
    <s v="US"/>
    <x v="225"/>
    <n v="36544.289976104461"/>
  </r>
  <r>
    <s v="Incremental"/>
    <s v="Media"/>
    <m/>
    <m/>
    <m/>
    <m/>
    <x v="14"/>
    <s v="US"/>
    <x v="226"/>
    <n v="36106.64569559331"/>
  </r>
  <r>
    <s v="Incremental"/>
    <s v="Media"/>
    <m/>
    <m/>
    <m/>
    <m/>
    <x v="14"/>
    <s v="US"/>
    <x v="227"/>
    <n v="36409.83492015591"/>
  </r>
  <r>
    <s v="Incremental"/>
    <s v="Media"/>
    <m/>
    <m/>
    <m/>
    <m/>
    <x v="14"/>
    <s v="US"/>
    <x v="228"/>
    <n v="36165.319546150648"/>
  </r>
  <r>
    <s v="Incremental"/>
    <s v="Media"/>
    <m/>
    <m/>
    <m/>
    <m/>
    <x v="14"/>
    <s v="US"/>
    <x v="229"/>
    <n v="35513.052881440162"/>
  </r>
  <r>
    <s v="Incremental"/>
    <s v="Media"/>
    <m/>
    <m/>
    <m/>
    <m/>
    <x v="14"/>
    <s v="US"/>
    <x v="230"/>
    <n v="35325.578946543807"/>
  </r>
  <r>
    <s v="Incremental"/>
    <s v="Media"/>
    <m/>
    <m/>
    <m/>
    <m/>
    <x v="14"/>
    <s v="US"/>
    <x v="231"/>
    <n v="36991.541097823523"/>
  </r>
  <r>
    <s v="Incremental"/>
    <s v="Media"/>
    <m/>
    <m/>
    <m/>
    <m/>
    <x v="14"/>
    <s v="US"/>
    <x v="232"/>
    <n v="38390.504353366057"/>
  </r>
  <r>
    <s v="Incremental"/>
    <s v="Media"/>
    <m/>
    <m/>
    <m/>
    <m/>
    <x v="14"/>
    <s v="US"/>
    <x v="233"/>
    <n v="38704.287520973892"/>
  </r>
  <r>
    <s v="Incremental"/>
    <s v="Media"/>
    <m/>
    <m/>
    <m/>
    <m/>
    <x v="14"/>
    <s v="US"/>
    <x v="234"/>
    <n v="38729.287293385198"/>
  </r>
  <r>
    <s v="Incremental"/>
    <s v="Media"/>
    <m/>
    <m/>
    <m/>
    <m/>
    <x v="14"/>
    <s v="US"/>
    <x v="235"/>
    <n v="38554.030308174057"/>
  </r>
  <r>
    <s v="Incremental"/>
    <s v="Media"/>
    <m/>
    <m/>
    <m/>
    <m/>
    <x v="14"/>
    <s v="US"/>
    <x v="236"/>
    <n v="38824.208997216192"/>
  </r>
  <r>
    <s v="Incremental"/>
    <s v="Media"/>
    <m/>
    <m/>
    <m/>
    <m/>
    <x v="14"/>
    <s v="US"/>
    <x v="237"/>
    <n v="39420.629269177763"/>
  </r>
  <r>
    <s v="Incremental"/>
    <s v="Media"/>
    <m/>
    <m/>
    <m/>
    <m/>
    <x v="14"/>
    <s v="US"/>
    <x v="238"/>
    <n v="39259.716300151209"/>
  </r>
  <r>
    <s v="Incremental"/>
    <s v="Media"/>
    <m/>
    <m/>
    <m/>
    <m/>
    <x v="14"/>
    <s v="US"/>
    <x v="239"/>
    <n v="38511.685019149212"/>
  </r>
  <r>
    <s v="Incremental"/>
    <s v="Media"/>
    <m/>
    <m/>
    <m/>
    <m/>
    <x v="14"/>
    <s v="US"/>
    <x v="240"/>
    <n v="37234.430256359308"/>
  </r>
  <r>
    <s v="Incremental"/>
    <s v="Media"/>
    <m/>
    <m/>
    <m/>
    <m/>
    <x v="14"/>
    <s v="US"/>
    <x v="241"/>
    <n v="37599.502243179697"/>
  </r>
  <r>
    <s v="Incremental"/>
    <s v="Media"/>
    <m/>
    <m/>
    <m/>
    <m/>
    <x v="14"/>
    <s v="US"/>
    <x v="242"/>
    <n v="37768.595033706988"/>
  </r>
  <r>
    <s v="Incremental"/>
    <s v="Media"/>
    <m/>
    <m/>
    <m/>
    <m/>
    <x v="14"/>
    <s v="US"/>
    <x v="243"/>
    <n v="38686.047792656384"/>
  </r>
  <r>
    <s v="Incremental"/>
    <s v="Media"/>
    <m/>
    <m/>
    <m/>
    <m/>
    <x v="14"/>
    <s v="US"/>
    <x v="244"/>
    <n v="39924.045592413699"/>
  </r>
  <r>
    <s v="Incremental"/>
    <s v="Media"/>
    <m/>
    <m/>
    <m/>
    <m/>
    <x v="14"/>
    <s v="US"/>
    <x v="245"/>
    <n v="40790.267579725609"/>
  </r>
  <r>
    <s v="Incremental"/>
    <s v="Media"/>
    <m/>
    <m/>
    <m/>
    <m/>
    <x v="14"/>
    <s v="US"/>
    <x v="246"/>
    <n v="40535.56982272381"/>
  </r>
  <r>
    <s v="Incremental"/>
    <s v="Media"/>
    <m/>
    <m/>
    <m/>
    <m/>
    <x v="14"/>
    <s v="US"/>
    <x v="247"/>
    <n v="39943.322018248437"/>
  </r>
  <r>
    <s v="Incremental"/>
    <s v="Media"/>
    <m/>
    <m/>
    <m/>
    <m/>
    <x v="14"/>
    <s v="US"/>
    <x v="248"/>
    <n v="39624.090761842272"/>
  </r>
  <r>
    <s v="Incremental"/>
    <s v="Media"/>
    <m/>
    <m/>
    <m/>
    <m/>
    <x v="14"/>
    <s v="US"/>
    <x v="249"/>
    <n v="39534.09159914362"/>
  </r>
  <r>
    <s v="Incremental"/>
    <s v="Media"/>
    <m/>
    <m/>
    <m/>
    <m/>
    <x v="14"/>
    <s v="US"/>
    <x v="250"/>
    <n v="39891.341809267316"/>
  </r>
  <r>
    <s v="Incremental"/>
    <s v="Media"/>
    <m/>
    <m/>
    <m/>
    <m/>
    <x v="14"/>
    <s v="US"/>
    <x v="251"/>
    <n v="39760.718195005793"/>
  </r>
  <r>
    <s v="Incremental"/>
    <s v="Media"/>
    <m/>
    <m/>
    <m/>
    <m/>
    <x v="14"/>
    <s v="US"/>
    <x v="252"/>
    <n v="39665.365924343459"/>
  </r>
  <r>
    <s v="Incremental"/>
    <s v="Media"/>
    <m/>
    <m/>
    <m/>
    <m/>
    <x v="14"/>
    <s v="US"/>
    <x v="253"/>
    <n v="39371.276086299651"/>
  </r>
  <r>
    <s v="Incremental"/>
    <s v="Media"/>
    <m/>
    <m/>
    <m/>
    <m/>
    <x v="14"/>
    <s v="US"/>
    <x v="254"/>
    <n v="39269.732280502772"/>
  </r>
  <r>
    <s v="Incremental"/>
    <s v="Media"/>
    <m/>
    <m/>
    <m/>
    <m/>
    <x v="14"/>
    <s v="US"/>
    <x v="255"/>
    <n v="39140.227415212481"/>
  </r>
  <r>
    <s v="Incremental"/>
    <s v="Media"/>
    <m/>
    <m/>
    <m/>
    <m/>
    <x v="14"/>
    <s v="US"/>
    <x v="256"/>
    <n v="38628.142560546803"/>
  </r>
  <r>
    <s v="Incremental"/>
    <s v="Media"/>
    <m/>
    <m/>
    <m/>
    <m/>
    <x v="14"/>
    <s v="US"/>
    <x v="257"/>
    <n v="38826.49136144064"/>
  </r>
  <r>
    <s v="Incremental"/>
    <s v="Media"/>
    <m/>
    <m/>
    <m/>
    <m/>
    <x v="14"/>
    <s v="US"/>
    <x v="258"/>
    <n v="39523.467586880499"/>
  </r>
  <r>
    <s v="Incremental"/>
    <s v="Media"/>
    <m/>
    <m/>
    <m/>
    <m/>
    <x v="14"/>
    <s v="US"/>
    <x v="259"/>
    <n v="40489.070881866814"/>
  </r>
  <r>
    <s v="Incremental"/>
    <s v="Media"/>
    <m/>
    <m/>
    <m/>
    <m/>
    <x v="14"/>
    <s v="US"/>
    <x v="260"/>
    <n v="40610.250817517321"/>
  </r>
  <r>
    <s v="Incremental"/>
    <s v="Media"/>
    <m/>
    <m/>
    <m/>
    <m/>
    <x v="14"/>
    <s v="US"/>
    <x v="261"/>
    <n v="40844.48412459797"/>
  </r>
  <r>
    <s v="Incremental"/>
    <s v="Media"/>
    <m/>
    <m/>
    <m/>
    <m/>
    <x v="14"/>
    <s v="US"/>
    <x v="262"/>
    <n v="40916.114294915162"/>
  </r>
  <r>
    <s v="Incremental"/>
    <s v="Media"/>
    <m/>
    <m/>
    <m/>
    <m/>
    <x v="14"/>
    <s v="US"/>
    <x v="263"/>
    <n v="40686.560062300101"/>
  </r>
  <r>
    <s v="Incremental"/>
    <s v="Media"/>
    <m/>
    <m/>
    <m/>
    <m/>
    <x v="14"/>
    <s v="US"/>
    <x v="264"/>
    <n v="41628.149676174347"/>
  </r>
  <r>
    <s v="Incremental"/>
    <s v="Media"/>
    <m/>
    <m/>
    <m/>
    <m/>
    <x v="14"/>
    <s v="US"/>
    <x v="265"/>
    <n v="42292.360908471812"/>
  </r>
  <r>
    <s v="Incremental"/>
    <s v="Media"/>
    <m/>
    <m/>
    <m/>
    <m/>
    <x v="14"/>
    <s v="US"/>
    <x v="266"/>
    <n v="42563.211627368182"/>
  </r>
  <r>
    <s v="Incremental"/>
    <s v="Media"/>
    <m/>
    <m/>
    <m/>
    <m/>
    <x v="14"/>
    <s v="US"/>
    <x v="267"/>
    <n v="41437.556179041807"/>
  </r>
  <r>
    <s v="Incremental"/>
    <s v="Media"/>
    <m/>
    <m/>
    <m/>
    <m/>
    <x v="14"/>
    <s v="US"/>
    <x v="268"/>
    <n v="40132.577615125039"/>
  </r>
  <r>
    <s v="Incremental"/>
    <s v="Media"/>
    <m/>
    <m/>
    <m/>
    <m/>
    <x v="14"/>
    <s v="US"/>
    <x v="269"/>
    <n v="39219.822296381994"/>
  </r>
  <r>
    <s v="Incremental"/>
    <s v="Media"/>
    <m/>
    <m/>
    <m/>
    <m/>
    <x v="14"/>
    <s v="US"/>
    <x v="270"/>
    <n v="39405.528132675252"/>
  </r>
  <r>
    <s v="Incremental"/>
    <s v="Media"/>
    <m/>
    <m/>
    <m/>
    <m/>
    <x v="14"/>
    <s v="US"/>
    <x v="271"/>
    <n v="40132.628451365657"/>
  </r>
  <r>
    <s v="Incremental"/>
    <s v="Media"/>
    <m/>
    <m/>
    <m/>
    <m/>
    <x v="14"/>
    <s v="US"/>
    <x v="272"/>
    <n v="40263.723775902443"/>
  </r>
  <r>
    <s v="Incremental"/>
    <s v="Media"/>
    <m/>
    <m/>
    <m/>
    <m/>
    <x v="14"/>
    <s v="US"/>
    <x v="273"/>
    <n v="41030.026441787297"/>
  </r>
  <r>
    <s v="Incremental"/>
    <s v="Media"/>
    <m/>
    <m/>
    <m/>
    <m/>
    <x v="15"/>
    <s v="US"/>
    <x v="0"/>
    <n v="0"/>
  </r>
  <r>
    <s v="Incremental"/>
    <s v="Media"/>
    <m/>
    <m/>
    <m/>
    <m/>
    <x v="15"/>
    <s v="US"/>
    <x v="1"/>
    <n v="0"/>
  </r>
  <r>
    <s v="Incremental"/>
    <s v="Media"/>
    <m/>
    <m/>
    <m/>
    <m/>
    <x v="15"/>
    <s v="US"/>
    <x v="2"/>
    <n v="0"/>
  </r>
  <r>
    <s v="Incremental"/>
    <s v="Media"/>
    <m/>
    <m/>
    <m/>
    <m/>
    <x v="15"/>
    <s v="US"/>
    <x v="3"/>
    <n v="0"/>
  </r>
  <r>
    <s v="Incremental"/>
    <s v="Media"/>
    <m/>
    <m/>
    <m/>
    <m/>
    <x v="15"/>
    <s v="US"/>
    <x v="4"/>
    <n v="0"/>
  </r>
  <r>
    <s v="Incremental"/>
    <s v="Media"/>
    <m/>
    <m/>
    <m/>
    <m/>
    <x v="15"/>
    <s v="US"/>
    <x v="5"/>
    <n v="0"/>
  </r>
  <r>
    <s v="Incremental"/>
    <s v="Media"/>
    <m/>
    <m/>
    <m/>
    <m/>
    <x v="15"/>
    <s v="US"/>
    <x v="6"/>
    <n v="0"/>
  </r>
  <r>
    <s v="Incremental"/>
    <s v="Media"/>
    <m/>
    <m/>
    <m/>
    <m/>
    <x v="15"/>
    <s v="US"/>
    <x v="7"/>
    <n v="0"/>
  </r>
  <r>
    <s v="Incremental"/>
    <s v="Media"/>
    <m/>
    <m/>
    <m/>
    <m/>
    <x v="15"/>
    <s v="US"/>
    <x v="8"/>
    <n v="0"/>
  </r>
  <r>
    <s v="Incremental"/>
    <s v="Media"/>
    <m/>
    <m/>
    <m/>
    <m/>
    <x v="15"/>
    <s v="US"/>
    <x v="9"/>
    <n v="0"/>
  </r>
  <r>
    <s v="Incremental"/>
    <s v="Media"/>
    <m/>
    <m/>
    <m/>
    <m/>
    <x v="15"/>
    <s v="US"/>
    <x v="10"/>
    <n v="0"/>
  </r>
  <r>
    <s v="Incremental"/>
    <s v="Media"/>
    <m/>
    <m/>
    <m/>
    <m/>
    <x v="15"/>
    <s v="US"/>
    <x v="11"/>
    <n v="0"/>
  </r>
  <r>
    <s v="Incremental"/>
    <s v="Media"/>
    <m/>
    <m/>
    <m/>
    <m/>
    <x v="15"/>
    <s v="US"/>
    <x v="12"/>
    <n v="0"/>
  </r>
  <r>
    <s v="Incremental"/>
    <s v="Media"/>
    <m/>
    <m/>
    <m/>
    <m/>
    <x v="15"/>
    <s v="US"/>
    <x v="13"/>
    <n v="0"/>
  </r>
  <r>
    <s v="Incremental"/>
    <s v="Media"/>
    <m/>
    <m/>
    <m/>
    <m/>
    <x v="15"/>
    <s v="US"/>
    <x v="14"/>
    <n v="0"/>
  </r>
  <r>
    <s v="Incremental"/>
    <s v="Media"/>
    <m/>
    <m/>
    <m/>
    <m/>
    <x v="15"/>
    <s v="US"/>
    <x v="15"/>
    <n v="0"/>
  </r>
  <r>
    <s v="Incremental"/>
    <s v="Media"/>
    <m/>
    <m/>
    <m/>
    <m/>
    <x v="15"/>
    <s v="US"/>
    <x v="16"/>
    <n v="0"/>
  </r>
  <r>
    <s v="Incremental"/>
    <s v="Media"/>
    <m/>
    <m/>
    <m/>
    <m/>
    <x v="15"/>
    <s v="US"/>
    <x v="17"/>
    <n v="0"/>
  </r>
  <r>
    <s v="Incremental"/>
    <s v="Media"/>
    <m/>
    <m/>
    <m/>
    <m/>
    <x v="15"/>
    <s v="US"/>
    <x v="18"/>
    <n v="0"/>
  </r>
  <r>
    <s v="Incremental"/>
    <s v="Media"/>
    <m/>
    <m/>
    <m/>
    <m/>
    <x v="15"/>
    <s v="US"/>
    <x v="19"/>
    <n v="0"/>
  </r>
  <r>
    <s v="Incremental"/>
    <s v="Media"/>
    <m/>
    <m/>
    <m/>
    <m/>
    <x v="15"/>
    <s v="US"/>
    <x v="20"/>
    <n v="0"/>
  </r>
  <r>
    <s v="Incremental"/>
    <s v="Media"/>
    <m/>
    <m/>
    <m/>
    <m/>
    <x v="15"/>
    <s v="US"/>
    <x v="21"/>
    <n v="0"/>
  </r>
  <r>
    <s v="Incremental"/>
    <s v="Media"/>
    <m/>
    <m/>
    <m/>
    <m/>
    <x v="15"/>
    <s v="US"/>
    <x v="22"/>
    <n v="0"/>
  </r>
  <r>
    <s v="Incremental"/>
    <s v="Media"/>
    <m/>
    <m/>
    <m/>
    <m/>
    <x v="15"/>
    <s v="US"/>
    <x v="23"/>
    <n v="0"/>
  </r>
  <r>
    <s v="Incremental"/>
    <s v="Media"/>
    <m/>
    <m/>
    <m/>
    <m/>
    <x v="15"/>
    <s v="US"/>
    <x v="24"/>
    <n v="0"/>
  </r>
  <r>
    <s v="Incremental"/>
    <s v="Media"/>
    <m/>
    <m/>
    <m/>
    <m/>
    <x v="15"/>
    <s v="US"/>
    <x v="25"/>
    <n v="0"/>
  </r>
  <r>
    <s v="Incremental"/>
    <s v="Media"/>
    <m/>
    <m/>
    <m/>
    <m/>
    <x v="15"/>
    <s v="US"/>
    <x v="26"/>
    <n v="0"/>
  </r>
  <r>
    <s v="Incremental"/>
    <s v="Media"/>
    <m/>
    <m/>
    <m/>
    <m/>
    <x v="15"/>
    <s v="US"/>
    <x v="27"/>
    <n v="0"/>
  </r>
  <r>
    <s v="Incremental"/>
    <s v="Media"/>
    <m/>
    <m/>
    <m/>
    <m/>
    <x v="15"/>
    <s v="US"/>
    <x v="28"/>
    <n v="0"/>
  </r>
  <r>
    <s v="Incremental"/>
    <s v="Media"/>
    <m/>
    <m/>
    <m/>
    <m/>
    <x v="15"/>
    <s v="US"/>
    <x v="29"/>
    <n v="0"/>
  </r>
  <r>
    <s v="Incremental"/>
    <s v="Media"/>
    <m/>
    <m/>
    <m/>
    <m/>
    <x v="15"/>
    <s v="US"/>
    <x v="30"/>
    <n v="0"/>
  </r>
  <r>
    <s v="Incremental"/>
    <s v="Media"/>
    <m/>
    <m/>
    <m/>
    <m/>
    <x v="15"/>
    <s v="US"/>
    <x v="31"/>
    <n v="0"/>
  </r>
  <r>
    <s v="Incremental"/>
    <s v="Media"/>
    <m/>
    <m/>
    <m/>
    <m/>
    <x v="15"/>
    <s v="US"/>
    <x v="32"/>
    <n v="0"/>
  </r>
  <r>
    <s v="Incremental"/>
    <s v="Media"/>
    <m/>
    <m/>
    <m/>
    <m/>
    <x v="15"/>
    <s v="US"/>
    <x v="33"/>
    <n v="0"/>
  </r>
  <r>
    <s v="Incremental"/>
    <s v="Media"/>
    <m/>
    <m/>
    <m/>
    <m/>
    <x v="15"/>
    <s v="US"/>
    <x v="34"/>
    <n v="0"/>
  </r>
  <r>
    <s v="Incremental"/>
    <s v="Media"/>
    <m/>
    <m/>
    <m/>
    <m/>
    <x v="15"/>
    <s v="US"/>
    <x v="35"/>
    <n v="0"/>
  </r>
  <r>
    <s v="Incremental"/>
    <s v="Media"/>
    <m/>
    <m/>
    <m/>
    <m/>
    <x v="15"/>
    <s v="US"/>
    <x v="36"/>
    <n v="0"/>
  </r>
  <r>
    <s v="Incremental"/>
    <s v="Media"/>
    <m/>
    <m/>
    <m/>
    <m/>
    <x v="15"/>
    <s v="US"/>
    <x v="37"/>
    <n v="0"/>
  </r>
  <r>
    <s v="Incremental"/>
    <s v="Media"/>
    <m/>
    <m/>
    <m/>
    <m/>
    <x v="15"/>
    <s v="US"/>
    <x v="38"/>
    <n v="0"/>
  </r>
  <r>
    <s v="Incremental"/>
    <s v="Media"/>
    <m/>
    <m/>
    <m/>
    <m/>
    <x v="15"/>
    <s v="US"/>
    <x v="39"/>
    <n v="0"/>
  </r>
  <r>
    <s v="Incremental"/>
    <s v="Media"/>
    <m/>
    <m/>
    <m/>
    <m/>
    <x v="15"/>
    <s v="US"/>
    <x v="40"/>
    <n v="0"/>
  </r>
  <r>
    <s v="Incremental"/>
    <s v="Media"/>
    <m/>
    <m/>
    <m/>
    <m/>
    <x v="15"/>
    <s v="US"/>
    <x v="41"/>
    <n v="0"/>
  </r>
  <r>
    <s v="Incremental"/>
    <s v="Media"/>
    <m/>
    <m/>
    <m/>
    <m/>
    <x v="15"/>
    <s v="US"/>
    <x v="42"/>
    <n v="0"/>
  </r>
  <r>
    <s v="Incremental"/>
    <s v="Media"/>
    <m/>
    <m/>
    <m/>
    <m/>
    <x v="15"/>
    <s v="US"/>
    <x v="43"/>
    <n v="0"/>
  </r>
  <r>
    <s v="Incremental"/>
    <s v="Media"/>
    <m/>
    <m/>
    <m/>
    <m/>
    <x v="15"/>
    <s v="US"/>
    <x v="44"/>
    <n v="0"/>
  </r>
  <r>
    <s v="Incremental"/>
    <s v="Media"/>
    <m/>
    <m/>
    <m/>
    <m/>
    <x v="15"/>
    <s v="US"/>
    <x v="45"/>
    <n v="0"/>
  </r>
  <r>
    <s v="Incremental"/>
    <s v="Media"/>
    <m/>
    <m/>
    <m/>
    <m/>
    <x v="15"/>
    <s v="US"/>
    <x v="46"/>
    <n v="0"/>
  </r>
  <r>
    <s v="Incremental"/>
    <s v="Media"/>
    <m/>
    <m/>
    <m/>
    <m/>
    <x v="15"/>
    <s v="US"/>
    <x v="47"/>
    <n v="0"/>
  </r>
  <r>
    <s v="Incremental"/>
    <s v="Media"/>
    <m/>
    <m/>
    <m/>
    <m/>
    <x v="15"/>
    <s v="US"/>
    <x v="48"/>
    <n v="0"/>
  </r>
  <r>
    <s v="Incremental"/>
    <s v="Media"/>
    <m/>
    <m/>
    <m/>
    <m/>
    <x v="15"/>
    <s v="US"/>
    <x v="49"/>
    <n v="0"/>
  </r>
  <r>
    <s v="Incremental"/>
    <s v="Media"/>
    <m/>
    <m/>
    <m/>
    <m/>
    <x v="15"/>
    <s v="US"/>
    <x v="50"/>
    <n v="0"/>
  </r>
  <r>
    <s v="Incremental"/>
    <s v="Media"/>
    <m/>
    <m/>
    <m/>
    <m/>
    <x v="15"/>
    <s v="US"/>
    <x v="51"/>
    <n v="0"/>
  </r>
  <r>
    <s v="Incremental"/>
    <s v="Media"/>
    <m/>
    <m/>
    <m/>
    <m/>
    <x v="15"/>
    <s v="US"/>
    <x v="52"/>
    <n v="0"/>
  </r>
  <r>
    <s v="Incremental"/>
    <s v="Media"/>
    <m/>
    <m/>
    <m/>
    <m/>
    <x v="15"/>
    <s v="US"/>
    <x v="53"/>
    <n v="0"/>
  </r>
  <r>
    <s v="Incremental"/>
    <s v="Media"/>
    <m/>
    <m/>
    <m/>
    <m/>
    <x v="15"/>
    <s v="US"/>
    <x v="54"/>
    <n v="0"/>
  </r>
  <r>
    <s v="Incremental"/>
    <s v="Media"/>
    <m/>
    <m/>
    <m/>
    <m/>
    <x v="15"/>
    <s v="US"/>
    <x v="55"/>
    <n v="0"/>
  </r>
  <r>
    <s v="Incremental"/>
    <s v="Media"/>
    <m/>
    <m/>
    <m/>
    <m/>
    <x v="15"/>
    <s v="US"/>
    <x v="56"/>
    <n v="0"/>
  </r>
  <r>
    <s v="Incremental"/>
    <s v="Media"/>
    <m/>
    <m/>
    <m/>
    <m/>
    <x v="15"/>
    <s v="US"/>
    <x v="57"/>
    <n v="0"/>
  </r>
  <r>
    <s v="Incremental"/>
    <s v="Media"/>
    <m/>
    <m/>
    <m/>
    <m/>
    <x v="15"/>
    <s v="US"/>
    <x v="58"/>
    <n v="0"/>
  </r>
  <r>
    <s v="Incremental"/>
    <s v="Media"/>
    <m/>
    <m/>
    <m/>
    <m/>
    <x v="15"/>
    <s v="US"/>
    <x v="59"/>
    <n v="0"/>
  </r>
  <r>
    <s v="Incremental"/>
    <s v="Media"/>
    <m/>
    <m/>
    <m/>
    <m/>
    <x v="15"/>
    <s v="US"/>
    <x v="60"/>
    <n v="0"/>
  </r>
  <r>
    <s v="Incremental"/>
    <s v="Media"/>
    <m/>
    <m/>
    <m/>
    <m/>
    <x v="15"/>
    <s v="US"/>
    <x v="61"/>
    <n v="0"/>
  </r>
  <r>
    <s v="Incremental"/>
    <s v="Media"/>
    <m/>
    <m/>
    <m/>
    <m/>
    <x v="15"/>
    <s v="US"/>
    <x v="62"/>
    <n v="0"/>
  </r>
  <r>
    <s v="Incremental"/>
    <s v="Media"/>
    <m/>
    <m/>
    <m/>
    <m/>
    <x v="15"/>
    <s v="US"/>
    <x v="63"/>
    <n v="0"/>
  </r>
  <r>
    <s v="Incremental"/>
    <s v="Media"/>
    <m/>
    <m/>
    <m/>
    <m/>
    <x v="15"/>
    <s v="US"/>
    <x v="64"/>
    <n v="0"/>
  </r>
  <r>
    <s v="Incremental"/>
    <s v="Media"/>
    <m/>
    <m/>
    <m/>
    <m/>
    <x v="15"/>
    <s v="US"/>
    <x v="65"/>
    <n v="0"/>
  </r>
  <r>
    <s v="Incremental"/>
    <s v="Media"/>
    <m/>
    <m/>
    <m/>
    <m/>
    <x v="15"/>
    <s v="US"/>
    <x v="66"/>
    <n v="0"/>
  </r>
  <r>
    <s v="Incremental"/>
    <s v="Media"/>
    <m/>
    <m/>
    <m/>
    <m/>
    <x v="15"/>
    <s v="US"/>
    <x v="67"/>
    <n v="0"/>
  </r>
  <r>
    <s v="Incremental"/>
    <s v="Media"/>
    <m/>
    <m/>
    <m/>
    <m/>
    <x v="15"/>
    <s v="US"/>
    <x v="68"/>
    <n v="0"/>
  </r>
  <r>
    <s v="Incremental"/>
    <s v="Media"/>
    <m/>
    <m/>
    <m/>
    <m/>
    <x v="15"/>
    <s v="US"/>
    <x v="69"/>
    <n v="0"/>
  </r>
  <r>
    <s v="Incremental"/>
    <s v="Media"/>
    <m/>
    <m/>
    <m/>
    <m/>
    <x v="15"/>
    <s v="US"/>
    <x v="70"/>
    <n v="0"/>
  </r>
  <r>
    <s v="Incremental"/>
    <s v="Media"/>
    <m/>
    <m/>
    <m/>
    <m/>
    <x v="15"/>
    <s v="US"/>
    <x v="71"/>
    <n v="0"/>
  </r>
  <r>
    <s v="Incremental"/>
    <s v="Media"/>
    <m/>
    <m/>
    <m/>
    <m/>
    <x v="15"/>
    <s v="US"/>
    <x v="72"/>
    <n v="0"/>
  </r>
  <r>
    <s v="Incremental"/>
    <s v="Media"/>
    <m/>
    <m/>
    <m/>
    <m/>
    <x v="15"/>
    <s v="US"/>
    <x v="73"/>
    <n v="0"/>
  </r>
  <r>
    <s v="Incremental"/>
    <s v="Media"/>
    <m/>
    <m/>
    <m/>
    <m/>
    <x v="15"/>
    <s v="US"/>
    <x v="74"/>
    <n v="0"/>
  </r>
  <r>
    <s v="Incremental"/>
    <s v="Media"/>
    <m/>
    <m/>
    <m/>
    <m/>
    <x v="15"/>
    <s v="US"/>
    <x v="75"/>
    <n v="0"/>
  </r>
  <r>
    <s v="Incremental"/>
    <s v="Media"/>
    <m/>
    <m/>
    <m/>
    <m/>
    <x v="15"/>
    <s v="US"/>
    <x v="76"/>
    <n v="0"/>
  </r>
  <r>
    <s v="Incremental"/>
    <s v="Media"/>
    <m/>
    <m/>
    <m/>
    <m/>
    <x v="15"/>
    <s v="US"/>
    <x v="77"/>
    <n v="0"/>
  </r>
  <r>
    <s v="Incremental"/>
    <s v="Media"/>
    <m/>
    <m/>
    <m/>
    <m/>
    <x v="15"/>
    <s v="US"/>
    <x v="78"/>
    <n v="0"/>
  </r>
  <r>
    <s v="Incremental"/>
    <s v="Media"/>
    <m/>
    <m/>
    <m/>
    <m/>
    <x v="15"/>
    <s v="US"/>
    <x v="79"/>
    <n v="0"/>
  </r>
  <r>
    <s v="Incremental"/>
    <s v="Media"/>
    <m/>
    <m/>
    <m/>
    <m/>
    <x v="15"/>
    <s v="US"/>
    <x v="80"/>
    <n v="0"/>
  </r>
  <r>
    <s v="Incremental"/>
    <s v="Media"/>
    <m/>
    <m/>
    <m/>
    <m/>
    <x v="15"/>
    <s v="US"/>
    <x v="81"/>
    <n v="0"/>
  </r>
  <r>
    <s v="Incremental"/>
    <s v="Media"/>
    <m/>
    <m/>
    <m/>
    <m/>
    <x v="15"/>
    <s v="US"/>
    <x v="82"/>
    <n v="0"/>
  </r>
  <r>
    <s v="Incremental"/>
    <s v="Media"/>
    <m/>
    <m/>
    <m/>
    <m/>
    <x v="15"/>
    <s v="US"/>
    <x v="83"/>
    <n v="0"/>
  </r>
  <r>
    <s v="Incremental"/>
    <s v="Media"/>
    <m/>
    <m/>
    <m/>
    <m/>
    <x v="15"/>
    <s v="US"/>
    <x v="84"/>
    <n v="0"/>
  </r>
  <r>
    <s v="Incremental"/>
    <s v="Media"/>
    <m/>
    <m/>
    <m/>
    <m/>
    <x v="15"/>
    <s v="US"/>
    <x v="85"/>
    <n v="0"/>
  </r>
  <r>
    <s v="Incremental"/>
    <s v="Media"/>
    <m/>
    <m/>
    <m/>
    <m/>
    <x v="15"/>
    <s v="US"/>
    <x v="86"/>
    <n v="0"/>
  </r>
  <r>
    <s v="Incremental"/>
    <s v="Media"/>
    <m/>
    <m/>
    <m/>
    <m/>
    <x v="15"/>
    <s v="US"/>
    <x v="87"/>
    <n v="0"/>
  </r>
  <r>
    <s v="Incremental"/>
    <s v="Media"/>
    <m/>
    <m/>
    <m/>
    <m/>
    <x v="15"/>
    <s v="US"/>
    <x v="88"/>
    <n v="0"/>
  </r>
  <r>
    <s v="Incremental"/>
    <s v="Media"/>
    <m/>
    <m/>
    <m/>
    <m/>
    <x v="15"/>
    <s v="US"/>
    <x v="89"/>
    <n v="0"/>
  </r>
  <r>
    <s v="Incremental"/>
    <s v="Media"/>
    <m/>
    <m/>
    <m/>
    <m/>
    <x v="15"/>
    <s v="US"/>
    <x v="90"/>
    <n v="0"/>
  </r>
  <r>
    <s v="Incremental"/>
    <s v="Media"/>
    <m/>
    <m/>
    <m/>
    <m/>
    <x v="15"/>
    <s v="US"/>
    <x v="91"/>
    <n v="0"/>
  </r>
  <r>
    <s v="Incremental"/>
    <s v="Media"/>
    <m/>
    <m/>
    <m/>
    <m/>
    <x v="15"/>
    <s v="US"/>
    <x v="92"/>
    <n v="0"/>
  </r>
  <r>
    <s v="Incremental"/>
    <s v="Media"/>
    <m/>
    <m/>
    <m/>
    <m/>
    <x v="15"/>
    <s v="US"/>
    <x v="93"/>
    <n v="0"/>
  </r>
  <r>
    <s v="Incremental"/>
    <s v="Media"/>
    <m/>
    <m/>
    <m/>
    <m/>
    <x v="15"/>
    <s v="US"/>
    <x v="94"/>
    <n v="0"/>
  </r>
  <r>
    <s v="Incremental"/>
    <s v="Media"/>
    <m/>
    <m/>
    <m/>
    <m/>
    <x v="15"/>
    <s v="US"/>
    <x v="95"/>
    <n v="0"/>
  </r>
  <r>
    <s v="Incremental"/>
    <s v="Media"/>
    <m/>
    <m/>
    <m/>
    <m/>
    <x v="15"/>
    <s v="US"/>
    <x v="96"/>
    <n v="0"/>
  </r>
  <r>
    <s v="Incremental"/>
    <s v="Media"/>
    <m/>
    <m/>
    <m/>
    <m/>
    <x v="15"/>
    <s v="US"/>
    <x v="97"/>
    <n v="0"/>
  </r>
  <r>
    <s v="Incremental"/>
    <s v="Media"/>
    <m/>
    <m/>
    <m/>
    <m/>
    <x v="15"/>
    <s v="US"/>
    <x v="98"/>
    <n v="0"/>
  </r>
  <r>
    <s v="Incremental"/>
    <s v="Media"/>
    <m/>
    <m/>
    <m/>
    <m/>
    <x v="15"/>
    <s v="US"/>
    <x v="99"/>
    <n v="0"/>
  </r>
  <r>
    <s v="Incremental"/>
    <s v="Media"/>
    <m/>
    <m/>
    <m/>
    <m/>
    <x v="15"/>
    <s v="US"/>
    <x v="100"/>
    <n v="0"/>
  </r>
  <r>
    <s v="Incremental"/>
    <s v="Media"/>
    <m/>
    <m/>
    <m/>
    <m/>
    <x v="15"/>
    <s v="US"/>
    <x v="101"/>
    <n v="0"/>
  </r>
  <r>
    <s v="Incremental"/>
    <s v="Media"/>
    <m/>
    <m/>
    <m/>
    <m/>
    <x v="15"/>
    <s v="US"/>
    <x v="102"/>
    <n v="0"/>
  </r>
  <r>
    <s v="Incremental"/>
    <s v="Media"/>
    <m/>
    <m/>
    <m/>
    <m/>
    <x v="15"/>
    <s v="US"/>
    <x v="103"/>
    <n v="0"/>
  </r>
  <r>
    <s v="Incremental"/>
    <s v="Media"/>
    <m/>
    <m/>
    <m/>
    <m/>
    <x v="15"/>
    <s v="US"/>
    <x v="104"/>
    <n v="0"/>
  </r>
  <r>
    <s v="Incremental"/>
    <s v="Media"/>
    <m/>
    <m/>
    <m/>
    <m/>
    <x v="15"/>
    <s v="US"/>
    <x v="105"/>
    <n v="0"/>
  </r>
  <r>
    <s v="Incremental"/>
    <s v="Media"/>
    <m/>
    <m/>
    <m/>
    <m/>
    <x v="15"/>
    <s v="US"/>
    <x v="106"/>
    <n v="0"/>
  </r>
  <r>
    <s v="Incremental"/>
    <s v="Media"/>
    <m/>
    <m/>
    <m/>
    <m/>
    <x v="15"/>
    <s v="US"/>
    <x v="107"/>
    <n v="0"/>
  </r>
  <r>
    <s v="Incremental"/>
    <s v="Media"/>
    <m/>
    <m/>
    <m/>
    <m/>
    <x v="15"/>
    <s v="US"/>
    <x v="108"/>
    <n v="0"/>
  </r>
  <r>
    <s v="Incremental"/>
    <s v="Media"/>
    <m/>
    <m/>
    <m/>
    <m/>
    <x v="15"/>
    <s v="US"/>
    <x v="109"/>
    <n v="0"/>
  </r>
  <r>
    <s v="Incremental"/>
    <s v="Media"/>
    <m/>
    <m/>
    <m/>
    <m/>
    <x v="15"/>
    <s v="US"/>
    <x v="110"/>
    <n v="0"/>
  </r>
  <r>
    <s v="Incremental"/>
    <s v="Media"/>
    <m/>
    <m/>
    <m/>
    <m/>
    <x v="15"/>
    <s v="US"/>
    <x v="111"/>
    <n v="0"/>
  </r>
  <r>
    <s v="Incremental"/>
    <s v="Media"/>
    <m/>
    <m/>
    <m/>
    <m/>
    <x v="15"/>
    <s v="US"/>
    <x v="112"/>
    <n v="0"/>
  </r>
  <r>
    <s v="Incremental"/>
    <s v="Media"/>
    <m/>
    <m/>
    <m/>
    <m/>
    <x v="15"/>
    <s v="US"/>
    <x v="113"/>
    <n v="0"/>
  </r>
  <r>
    <s v="Incremental"/>
    <s v="Media"/>
    <m/>
    <m/>
    <m/>
    <m/>
    <x v="15"/>
    <s v="US"/>
    <x v="114"/>
    <n v="0"/>
  </r>
  <r>
    <s v="Incremental"/>
    <s v="Media"/>
    <m/>
    <m/>
    <m/>
    <m/>
    <x v="15"/>
    <s v="US"/>
    <x v="115"/>
    <n v="0"/>
  </r>
  <r>
    <s v="Incremental"/>
    <s v="Media"/>
    <m/>
    <m/>
    <m/>
    <m/>
    <x v="15"/>
    <s v="US"/>
    <x v="116"/>
    <n v="0"/>
  </r>
  <r>
    <s v="Incremental"/>
    <s v="Media"/>
    <m/>
    <m/>
    <m/>
    <m/>
    <x v="15"/>
    <s v="US"/>
    <x v="117"/>
    <n v="0"/>
  </r>
  <r>
    <s v="Incremental"/>
    <s v="Media"/>
    <m/>
    <m/>
    <m/>
    <m/>
    <x v="15"/>
    <s v="US"/>
    <x v="118"/>
    <n v="0"/>
  </r>
  <r>
    <s v="Incremental"/>
    <s v="Media"/>
    <m/>
    <m/>
    <m/>
    <m/>
    <x v="15"/>
    <s v="US"/>
    <x v="119"/>
    <n v="0"/>
  </r>
  <r>
    <s v="Incremental"/>
    <s v="Media"/>
    <m/>
    <m/>
    <m/>
    <m/>
    <x v="15"/>
    <s v="US"/>
    <x v="120"/>
    <n v="0"/>
  </r>
  <r>
    <s v="Incremental"/>
    <s v="Media"/>
    <m/>
    <m/>
    <m/>
    <m/>
    <x v="15"/>
    <s v="US"/>
    <x v="121"/>
    <n v="0"/>
  </r>
  <r>
    <s v="Incremental"/>
    <s v="Media"/>
    <m/>
    <m/>
    <m/>
    <m/>
    <x v="15"/>
    <s v="US"/>
    <x v="122"/>
    <n v="0"/>
  </r>
  <r>
    <s v="Incremental"/>
    <s v="Media"/>
    <m/>
    <m/>
    <m/>
    <m/>
    <x v="15"/>
    <s v="US"/>
    <x v="123"/>
    <n v="0"/>
  </r>
  <r>
    <s v="Incremental"/>
    <s v="Media"/>
    <m/>
    <m/>
    <m/>
    <m/>
    <x v="15"/>
    <s v="US"/>
    <x v="124"/>
    <n v="0"/>
  </r>
  <r>
    <s v="Incremental"/>
    <s v="Media"/>
    <m/>
    <m/>
    <m/>
    <m/>
    <x v="15"/>
    <s v="US"/>
    <x v="125"/>
    <n v="0"/>
  </r>
  <r>
    <s v="Incremental"/>
    <s v="Media"/>
    <m/>
    <m/>
    <m/>
    <m/>
    <x v="15"/>
    <s v="US"/>
    <x v="126"/>
    <n v="0"/>
  </r>
  <r>
    <s v="Incremental"/>
    <s v="Media"/>
    <m/>
    <m/>
    <m/>
    <m/>
    <x v="15"/>
    <s v="US"/>
    <x v="127"/>
    <n v="0"/>
  </r>
  <r>
    <s v="Incremental"/>
    <s v="Media"/>
    <m/>
    <m/>
    <m/>
    <m/>
    <x v="15"/>
    <s v="US"/>
    <x v="128"/>
    <n v="0"/>
  </r>
  <r>
    <s v="Incremental"/>
    <s v="Media"/>
    <m/>
    <m/>
    <m/>
    <m/>
    <x v="15"/>
    <s v="US"/>
    <x v="129"/>
    <n v="0"/>
  </r>
  <r>
    <s v="Incremental"/>
    <s v="Media"/>
    <m/>
    <m/>
    <m/>
    <m/>
    <x v="15"/>
    <s v="US"/>
    <x v="130"/>
    <n v="0"/>
  </r>
  <r>
    <s v="Incremental"/>
    <s v="Media"/>
    <m/>
    <m/>
    <m/>
    <m/>
    <x v="15"/>
    <s v="US"/>
    <x v="131"/>
    <n v="0"/>
  </r>
  <r>
    <s v="Incremental"/>
    <s v="Media"/>
    <m/>
    <m/>
    <m/>
    <m/>
    <x v="15"/>
    <s v="US"/>
    <x v="132"/>
    <n v="0"/>
  </r>
  <r>
    <s v="Incremental"/>
    <s v="Media"/>
    <m/>
    <m/>
    <m/>
    <m/>
    <x v="15"/>
    <s v="US"/>
    <x v="133"/>
    <n v="0"/>
  </r>
  <r>
    <s v="Incremental"/>
    <s v="Media"/>
    <m/>
    <m/>
    <m/>
    <m/>
    <x v="15"/>
    <s v="US"/>
    <x v="134"/>
    <n v="0"/>
  </r>
  <r>
    <s v="Incremental"/>
    <s v="Media"/>
    <m/>
    <m/>
    <m/>
    <m/>
    <x v="15"/>
    <s v="US"/>
    <x v="135"/>
    <n v="0"/>
  </r>
  <r>
    <s v="Incremental"/>
    <s v="Media"/>
    <m/>
    <m/>
    <m/>
    <m/>
    <x v="15"/>
    <s v="US"/>
    <x v="136"/>
    <n v="0"/>
  </r>
  <r>
    <s v="Incremental"/>
    <s v="Media"/>
    <m/>
    <m/>
    <m/>
    <m/>
    <x v="15"/>
    <s v="US"/>
    <x v="137"/>
    <n v="0"/>
  </r>
  <r>
    <s v="Incremental"/>
    <s v="Media"/>
    <m/>
    <m/>
    <m/>
    <m/>
    <x v="15"/>
    <s v="US"/>
    <x v="138"/>
    <n v="0"/>
  </r>
  <r>
    <s v="Incremental"/>
    <s v="Media"/>
    <m/>
    <m/>
    <m/>
    <m/>
    <x v="15"/>
    <s v="US"/>
    <x v="139"/>
    <n v="0"/>
  </r>
  <r>
    <s v="Incremental"/>
    <s v="Media"/>
    <m/>
    <m/>
    <m/>
    <m/>
    <x v="15"/>
    <s v="US"/>
    <x v="140"/>
    <n v="0"/>
  </r>
  <r>
    <s v="Incremental"/>
    <s v="Media"/>
    <m/>
    <m/>
    <m/>
    <m/>
    <x v="15"/>
    <s v="US"/>
    <x v="141"/>
    <n v="0"/>
  </r>
  <r>
    <s v="Incremental"/>
    <s v="Media"/>
    <m/>
    <m/>
    <m/>
    <m/>
    <x v="15"/>
    <s v="US"/>
    <x v="142"/>
    <n v="0"/>
  </r>
  <r>
    <s v="Incremental"/>
    <s v="Media"/>
    <m/>
    <m/>
    <m/>
    <m/>
    <x v="15"/>
    <s v="US"/>
    <x v="143"/>
    <n v="0"/>
  </r>
  <r>
    <s v="Incremental"/>
    <s v="Media"/>
    <m/>
    <m/>
    <m/>
    <m/>
    <x v="15"/>
    <s v="US"/>
    <x v="144"/>
    <n v="0"/>
  </r>
  <r>
    <s v="Incremental"/>
    <s v="Media"/>
    <m/>
    <m/>
    <m/>
    <m/>
    <x v="15"/>
    <s v="US"/>
    <x v="145"/>
    <n v="0"/>
  </r>
  <r>
    <s v="Incremental"/>
    <s v="Media"/>
    <m/>
    <m/>
    <m/>
    <m/>
    <x v="15"/>
    <s v="US"/>
    <x v="146"/>
    <n v="0"/>
  </r>
  <r>
    <s v="Incremental"/>
    <s v="Media"/>
    <m/>
    <m/>
    <m/>
    <m/>
    <x v="15"/>
    <s v="US"/>
    <x v="147"/>
    <n v="0"/>
  </r>
  <r>
    <s v="Incremental"/>
    <s v="Media"/>
    <m/>
    <m/>
    <m/>
    <m/>
    <x v="15"/>
    <s v="US"/>
    <x v="148"/>
    <n v="0"/>
  </r>
  <r>
    <s v="Incremental"/>
    <s v="Media"/>
    <m/>
    <m/>
    <m/>
    <m/>
    <x v="15"/>
    <s v="US"/>
    <x v="149"/>
    <n v="0"/>
  </r>
  <r>
    <s v="Incremental"/>
    <s v="Media"/>
    <m/>
    <m/>
    <m/>
    <m/>
    <x v="15"/>
    <s v="US"/>
    <x v="150"/>
    <n v="0"/>
  </r>
  <r>
    <s v="Incremental"/>
    <s v="Media"/>
    <m/>
    <m/>
    <m/>
    <m/>
    <x v="15"/>
    <s v="US"/>
    <x v="151"/>
    <n v="0"/>
  </r>
  <r>
    <s v="Incremental"/>
    <s v="Media"/>
    <m/>
    <m/>
    <m/>
    <m/>
    <x v="15"/>
    <s v="US"/>
    <x v="152"/>
    <n v="0"/>
  </r>
  <r>
    <s v="Incremental"/>
    <s v="Media"/>
    <m/>
    <m/>
    <m/>
    <m/>
    <x v="15"/>
    <s v="US"/>
    <x v="153"/>
    <n v="0"/>
  </r>
  <r>
    <s v="Incremental"/>
    <s v="Media"/>
    <m/>
    <m/>
    <m/>
    <m/>
    <x v="15"/>
    <s v="US"/>
    <x v="154"/>
    <n v="0"/>
  </r>
  <r>
    <s v="Incremental"/>
    <s v="Media"/>
    <m/>
    <m/>
    <m/>
    <m/>
    <x v="15"/>
    <s v="US"/>
    <x v="155"/>
    <n v="0"/>
  </r>
  <r>
    <s v="Incremental"/>
    <s v="Media"/>
    <m/>
    <m/>
    <m/>
    <m/>
    <x v="15"/>
    <s v="US"/>
    <x v="156"/>
    <n v="0"/>
  </r>
  <r>
    <s v="Incremental"/>
    <s v="Media"/>
    <m/>
    <m/>
    <m/>
    <m/>
    <x v="15"/>
    <s v="US"/>
    <x v="157"/>
    <n v="0"/>
  </r>
  <r>
    <s v="Incremental"/>
    <s v="Media"/>
    <m/>
    <m/>
    <m/>
    <m/>
    <x v="15"/>
    <s v="US"/>
    <x v="158"/>
    <n v="0"/>
  </r>
  <r>
    <s v="Incremental"/>
    <s v="Media"/>
    <m/>
    <m/>
    <m/>
    <m/>
    <x v="15"/>
    <s v="US"/>
    <x v="159"/>
    <n v="0"/>
  </r>
  <r>
    <s v="Incremental"/>
    <s v="Media"/>
    <m/>
    <m/>
    <m/>
    <m/>
    <x v="15"/>
    <s v="US"/>
    <x v="160"/>
    <n v="0"/>
  </r>
  <r>
    <s v="Incremental"/>
    <s v="Media"/>
    <m/>
    <m/>
    <m/>
    <m/>
    <x v="15"/>
    <s v="US"/>
    <x v="161"/>
    <n v="0"/>
  </r>
  <r>
    <s v="Incremental"/>
    <s v="Media"/>
    <m/>
    <m/>
    <m/>
    <m/>
    <x v="15"/>
    <s v="US"/>
    <x v="162"/>
    <n v="0"/>
  </r>
  <r>
    <s v="Incremental"/>
    <s v="Media"/>
    <m/>
    <m/>
    <m/>
    <m/>
    <x v="15"/>
    <s v="US"/>
    <x v="163"/>
    <n v="0"/>
  </r>
  <r>
    <s v="Incremental"/>
    <s v="Media"/>
    <m/>
    <m/>
    <m/>
    <m/>
    <x v="15"/>
    <s v="US"/>
    <x v="164"/>
    <n v="0"/>
  </r>
  <r>
    <s v="Incremental"/>
    <s v="Media"/>
    <m/>
    <m/>
    <m/>
    <m/>
    <x v="15"/>
    <s v="US"/>
    <x v="165"/>
    <n v="0"/>
  </r>
  <r>
    <s v="Incremental"/>
    <s v="Media"/>
    <m/>
    <m/>
    <m/>
    <m/>
    <x v="15"/>
    <s v="US"/>
    <x v="166"/>
    <n v="0"/>
  </r>
  <r>
    <s v="Incremental"/>
    <s v="Media"/>
    <m/>
    <m/>
    <m/>
    <m/>
    <x v="15"/>
    <s v="US"/>
    <x v="167"/>
    <n v="0"/>
  </r>
  <r>
    <s v="Incremental"/>
    <s v="Media"/>
    <m/>
    <m/>
    <m/>
    <m/>
    <x v="15"/>
    <s v="US"/>
    <x v="168"/>
    <n v="0"/>
  </r>
  <r>
    <s v="Incremental"/>
    <s v="Media"/>
    <m/>
    <m/>
    <m/>
    <m/>
    <x v="15"/>
    <s v="US"/>
    <x v="169"/>
    <n v="0"/>
  </r>
  <r>
    <s v="Incremental"/>
    <s v="Media"/>
    <m/>
    <m/>
    <m/>
    <m/>
    <x v="15"/>
    <s v="US"/>
    <x v="170"/>
    <n v="0"/>
  </r>
  <r>
    <s v="Incremental"/>
    <s v="Media"/>
    <m/>
    <m/>
    <m/>
    <m/>
    <x v="15"/>
    <s v="US"/>
    <x v="171"/>
    <n v="0"/>
  </r>
  <r>
    <s v="Incremental"/>
    <s v="Media"/>
    <m/>
    <m/>
    <m/>
    <m/>
    <x v="15"/>
    <s v="US"/>
    <x v="172"/>
    <n v="0"/>
  </r>
  <r>
    <s v="Incremental"/>
    <s v="Media"/>
    <m/>
    <m/>
    <m/>
    <m/>
    <x v="15"/>
    <s v="US"/>
    <x v="173"/>
    <n v="0"/>
  </r>
  <r>
    <s v="Incremental"/>
    <s v="Media"/>
    <m/>
    <m/>
    <m/>
    <m/>
    <x v="15"/>
    <s v="US"/>
    <x v="174"/>
    <n v="0"/>
  </r>
  <r>
    <s v="Incremental"/>
    <s v="Media"/>
    <m/>
    <m/>
    <m/>
    <m/>
    <x v="15"/>
    <s v="US"/>
    <x v="175"/>
    <n v="0"/>
  </r>
  <r>
    <s v="Incremental"/>
    <s v="Media"/>
    <m/>
    <m/>
    <m/>
    <m/>
    <x v="15"/>
    <s v="US"/>
    <x v="176"/>
    <n v="0"/>
  </r>
  <r>
    <s v="Incremental"/>
    <s v="Media"/>
    <m/>
    <m/>
    <m/>
    <m/>
    <x v="15"/>
    <s v="US"/>
    <x v="177"/>
    <n v="0"/>
  </r>
  <r>
    <s v="Incremental"/>
    <s v="Media"/>
    <m/>
    <m/>
    <m/>
    <m/>
    <x v="15"/>
    <s v="US"/>
    <x v="178"/>
    <n v="0"/>
  </r>
  <r>
    <s v="Incremental"/>
    <s v="Media"/>
    <m/>
    <m/>
    <m/>
    <m/>
    <x v="15"/>
    <s v="US"/>
    <x v="179"/>
    <n v="0"/>
  </r>
  <r>
    <s v="Incremental"/>
    <s v="Media"/>
    <m/>
    <m/>
    <m/>
    <m/>
    <x v="15"/>
    <s v="US"/>
    <x v="180"/>
    <n v="0"/>
  </r>
  <r>
    <s v="Incremental"/>
    <s v="Media"/>
    <m/>
    <m/>
    <m/>
    <m/>
    <x v="15"/>
    <s v="US"/>
    <x v="181"/>
    <n v="0"/>
  </r>
  <r>
    <s v="Incremental"/>
    <s v="Media"/>
    <m/>
    <m/>
    <m/>
    <m/>
    <x v="15"/>
    <s v="US"/>
    <x v="182"/>
    <n v="0"/>
  </r>
  <r>
    <s v="Incremental"/>
    <s v="Media"/>
    <m/>
    <m/>
    <m/>
    <m/>
    <x v="15"/>
    <s v="US"/>
    <x v="183"/>
    <n v="0"/>
  </r>
  <r>
    <s v="Incremental"/>
    <s v="Media"/>
    <m/>
    <m/>
    <m/>
    <m/>
    <x v="15"/>
    <s v="US"/>
    <x v="184"/>
    <n v="0"/>
  </r>
  <r>
    <s v="Incremental"/>
    <s v="Media"/>
    <m/>
    <m/>
    <m/>
    <m/>
    <x v="15"/>
    <s v="US"/>
    <x v="185"/>
    <n v="0"/>
  </r>
  <r>
    <s v="Incremental"/>
    <s v="Media"/>
    <m/>
    <m/>
    <m/>
    <m/>
    <x v="15"/>
    <s v="US"/>
    <x v="186"/>
    <n v="0"/>
  </r>
  <r>
    <s v="Incremental"/>
    <s v="Media"/>
    <m/>
    <m/>
    <m/>
    <m/>
    <x v="15"/>
    <s v="US"/>
    <x v="187"/>
    <n v="0"/>
  </r>
  <r>
    <s v="Incremental"/>
    <s v="Media"/>
    <m/>
    <m/>
    <m/>
    <m/>
    <x v="15"/>
    <s v="US"/>
    <x v="188"/>
    <n v="0"/>
  </r>
  <r>
    <s v="Incremental"/>
    <s v="Media"/>
    <m/>
    <m/>
    <m/>
    <m/>
    <x v="15"/>
    <s v="US"/>
    <x v="189"/>
    <n v="0"/>
  </r>
  <r>
    <s v="Incremental"/>
    <s v="Media"/>
    <m/>
    <m/>
    <m/>
    <m/>
    <x v="15"/>
    <s v="US"/>
    <x v="190"/>
    <n v="0"/>
  </r>
  <r>
    <s v="Incremental"/>
    <s v="Media"/>
    <m/>
    <m/>
    <m/>
    <m/>
    <x v="15"/>
    <s v="US"/>
    <x v="191"/>
    <n v="0"/>
  </r>
  <r>
    <s v="Incremental"/>
    <s v="Media"/>
    <m/>
    <m/>
    <m/>
    <m/>
    <x v="15"/>
    <s v="US"/>
    <x v="192"/>
    <n v="0"/>
  </r>
  <r>
    <s v="Incremental"/>
    <s v="Media"/>
    <m/>
    <m/>
    <m/>
    <m/>
    <x v="15"/>
    <s v="US"/>
    <x v="193"/>
    <n v="0"/>
  </r>
  <r>
    <s v="Incremental"/>
    <s v="Media"/>
    <m/>
    <m/>
    <m/>
    <m/>
    <x v="15"/>
    <s v="US"/>
    <x v="194"/>
    <n v="0"/>
  </r>
  <r>
    <s v="Incremental"/>
    <s v="Media"/>
    <m/>
    <m/>
    <m/>
    <m/>
    <x v="15"/>
    <s v="US"/>
    <x v="195"/>
    <n v="0"/>
  </r>
  <r>
    <s v="Incremental"/>
    <s v="Media"/>
    <m/>
    <m/>
    <m/>
    <m/>
    <x v="15"/>
    <s v="US"/>
    <x v="196"/>
    <n v="0"/>
  </r>
  <r>
    <s v="Incremental"/>
    <s v="Media"/>
    <m/>
    <m/>
    <m/>
    <m/>
    <x v="15"/>
    <s v="US"/>
    <x v="197"/>
    <n v="0"/>
  </r>
  <r>
    <s v="Incremental"/>
    <s v="Media"/>
    <m/>
    <m/>
    <m/>
    <m/>
    <x v="15"/>
    <s v="US"/>
    <x v="198"/>
    <n v="0"/>
  </r>
  <r>
    <s v="Incremental"/>
    <s v="Media"/>
    <m/>
    <m/>
    <m/>
    <m/>
    <x v="15"/>
    <s v="US"/>
    <x v="199"/>
    <n v="0"/>
  </r>
  <r>
    <s v="Incremental"/>
    <s v="Media"/>
    <m/>
    <m/>
    <m/>
    <m/>
    <x v="15"/>
    <s v="US"/>
    <x v="200"/>
    <n v="0"/>
  </r>
  <r>
    <s v="Incremental"/>
    <s v="Media"/>
    <m/>
    <m/>
    <m/>
    <m/>
    <x v="15"/>
    <s v="US"/>
    <x v="201"/>
    <n v="0"/>
  </r>
  <r>
    <s v="Incremental"/>
    <s v="Media"/>
    <m/>
    <m/>
    <m/>
    <m/>
    <x v="15"/>
    <s v="US"/>
    <x v="202"/>
    <n v="0"/>
  </r>
  <r>
    <s v="Incremental"/>
    <s v="Media"/>
    <m/>
    <m/>
    <m/>
    <m/>
    <x v="15"/>
    <s v="US"/>
    <x v="203"/>
    <n v="0"/>
  </r>
  <r>
    <s v="Incremental"/>
    <s v="Media"/>
    <m/>
    <m/>
    <m/>
    <m/>
    <x v="15"/>
    <s v="US"/>
    <x v="204"/>
    <n v="0.85841625591754456"/>
  </r>
  <r>
    <s v="Incremental"/>
    <s v="Media"/>
    <m/>
    <m/>
    <m/>
    <m/>
    <x v="15"/>
    <s v="US"/>
    <x v="205"/>
    <n v="5.9347425862828116"/>
  </r>
  <r>
    <s v="Incremental"/>
    <s v="Media"/>
    <m/>
    <m/>
    <m/>
    <m/>
    <x v="15"/>
    <s v="US"/>
    <x v="206"/>
    <n v="16.89802563489723"/>
  </r>
  <r>
    <s v="Incremental"/>
    <s v="Media"/>
    <m/>
    <m/>
    <m/>
    <m/>
    <x v="15"/>
    <s v="US"/>
    <x v="207"/>
    <n v="34.432213831673671"/>
  </r>
  <r>
    <s v="Incremental"/>
    <s v="Media"/>
    <m/>
    <m/>
    <m/>
    <m/>
    <x v="15"/>
    <s v="US"/>
    <x v="208"/>
    <n v="106.9892491403423"/>
  </r>
  <r>
    <s v="Incremental"/>
    <s v="Media"/>
    <m/>
    <m/>
    <m/>
    <m/>
    <x v="15"/>
    <s v="US"/>
    <x v="209"/>
    <n v="259.71681391199058"/>
  </r>
  <r>
    <s v="Incremental"/>
    <s v="Media"/>
    <m/>
    <m/>
    <m/>
    <m/>
    <x v="15"/>
    <s v="US"/>
    <x v="210"/>
    <n v="432.55335366213689"/>
  </r>
  <r>
    <s v="Incremental"/>
    <s v="Media"/>
    <m/>
    <m/>
    <m/>
    <m/>
    <x v="15"/>
    <s v="US"/>
    <x v="211"/>
    <n v="411.01928928170719"/>
  </r>
  <r>
    <s v="Incremental"/>
    <s v="Media"/>
    <m/>
    <m/>
    <m/>
    <m/>
    <x v="15"/>
    <s v="US"/>
    <x v="212"/>
    <n v="352.33234486298841"/>
  </r>
  <r>
    <s v="Incremental"/>
    <s v="Media"/>
    <m/>
    <m/>
    <m/>
    <m/>
    <x v="15"/>
    <s v="US"/>
    <x v="213"/>
    <n v="289.81414068881202"/>
  </r>
  <r>
    <s v="Incremental"/>
    <s v="Media"/>
    <m/>
    <m/>
    <m/>
    <m/>
    <x v="15"/>
    <s v="US"/>
    <x v="214"/>
    <n v="381.66750968611058"/>
  </r>
  <r>
    <s v="Incremental"/>
    <s v="Media"/>
    <m/>
    <m/>
    <m/>
    <m/>
    <x v="15"/>
    <s v="US"/>
    <x v="215"/>
    <n v="408.46598634850591"/>
  </r>
  <r>
    <s v="Incremental"/>
    <s v="Media"/>
    <m/>
    <m/>
    <m/>
    <m/>
    <x v="15"/>
    <s v="US"/>
    <x v="216"/>
    <n v="468.16281580280958"/>
  </r>
  <r>
    <s v="Incremental"/>
    <s v="Media"/>
    <m/>
    <m/>
    <m/>
    <m/>
    <x v="15"/>
    <s v="US"/>
    <x v="217"/>
    <n v="503.13855638869211"/>
  </r>
  <r>
    <s v="Incremental"/>
    <s v="Media"/>
    <m/>
    <m/>
    <m/>
    <m/>
    <x v="15"/>
    <s v="US"/>
    <x v="218"/>
    <n v="541.26792803422711"/>
  </r>
  <r>
    <s v="Incremental"/>
    <s v="Media"/>
    <m/>
    <m/>
    <m/>
    <m/>
    <x v="15"/>
    <s v="US"/>
    <x v="219"/>
    <n v="500.58672051172749"/>
  </r>
  <r>
    <s v="Incremental"/>
    <s v="Media"/>
    <m/>
    <m/>
    <m/>
    <m/>
    <x v="15"/>
    <s v="US"/>
    <x v="220"/>
    <n v="475.20534539338979"/>
  </r>
  <r>
    <s v="Incremental"/>
    <s v="Media"/>
    <m/>
    <m/>
    <m/>
    <m/>
    <x v="15"/>
    <s v="US"/>
    <x v="221"/>
    <n v="465.01043946424107"/>
  </r>
  <r>
    <s v="Incremental"/>
    <s v="Media"/>
    <m/>
    <m/>
    <m/>
    <m/>
    <x v="15"/>
    <s v="US"/>
    <x v="222"/>
    <n v="623.21105120898187"/>
  </r>
  <r>
    <s v="Incremental"/>
    <s v="Media"/>
    <m/>
    <m/>
    <m/>
    <m/>
    <x v="15"/>
    <s v="US"/>
    <x v="223"/>
    <n v="849.2326485170679"/>
  </r>
  <r>
    <s v="Incremental"/>
    <s v="Media"/>
    <m/>
    <m/>
    <m/>
    <m/>
    <x v="15"/>
    <s v="US"/>
    <x v="224"/>
    <n v="1088.1421133899"/>
  </r>
  <r>
    <s v="Incremental"/>
    <s v="Media"/>
    <m/>
    <m/>
    <m/>
    <m/>
    <x v="15"/>
    <s v="US"/>
    <x v="225"/>
    <n v="1146.0209196234639"/>
  </r>
  <r>
    <s v="Incremental"/>
    <s v="Media"/>
    <m/>
    <m/>
    <m/>
    <m/>
    <x v="15"/>
    <s v="US"/>
    <x v="226"/>
    <n v="1181.5432647978901"/>
  </r>
  <r>
    <s v="Incremental"/>
    <s v="Media"/>
    <m/>
    <m/>
    <m/>
    <m/>
    <x v="15"/>
    <s v="US"/>
    <x v="227"/>
    <n v="1174.1667234104659"/>
  </r>
  <r>
    <s v="Incremental"/>
    <s v="Media"/>
    <m/>
    <m/>
    <m/>
    <m/>
    <x v="15"/>
    <s v="US"/>
    <x v="228"/>
    <n v="1192.6054872790139"/>
  </r>
  <r>
    <s v="Incremental"/>
    <s v="Media"/>
    <m/>
    <m/>
    <m/>
    <m/>
    <x v="15"/>
    <s v="US"/>
    <x v="229"/>
    <n v="1345.1372019459409"/>
  </r>
  <r>
    <s v="Incremental"/>
    <s v="Media"/>
    <m/>
    <m/>
    <m/>
    <m/>
    <x v="15"/>
    <s v="US"/>
    <x v="230"/>
    <n v="1534.298712626834"/>
  </r>
  <r>
    <s v="Incremental"/>
    <s v="Media"/>
    <m/>
    <m/>
    <m/>
    <m/>
    <x v="15"/>
    <s v="US"/>
    <x v="231"/>
    <n v="1679.7481175647231"/>
  </r>
  <r>
    <s v="Incremental"/>
    <s v="Media"/>
    <m/>
    <m/>
    <m/>
    <m/>
    <x v="15"/>
    <s v="US"/>
    <x v="232"/>
    <n v="1715.0951366757399"/>
  </r>
  <r>
    <s v="Incremental"/>
    <s v="Media"/>
    <m/>
    <m/>
    <m/>
    <m/>
    <x v="15"/>
    <s v="US"/>
    <x v="233"/>
    <n v="1735.157274712235"/>
  </r>
  <r>
    <s v="Incremental"/>
    <s v="Media"/>
    <m/>
    <m/>
    <m/>
    <m/>
    <x v="15"/>
    <s v="US"/>
    <x v="234"/>
    <n v="1744.6408361897161"/>
  </r>
  <r>
    <s v="Incremental"/>
    <s v="Media"/>
    <m/>
    <m/>
    <m/>
    <m/>
    <x v="15"/>
    <s v="US"/>
    <x v="235"/>
    <n v="1780.117599362545"/>
  </r>
  <r>
    <s v="Incremental"/>
    <s v="Media"/>
    <m/>
    <m/>
    <m/>
    <m/>
    <x v="15"/>
    <s v="US"/>
    <x v="236"/>
    <n v="1825.4340761774431"/>
  </r>
  <r>
    <s v="Incremental"/>
    <s v="Media"/>
    <m/>
    <m/>
    <m/>
    <m/>
    <x v="15"/>
    <s v="US"/>
    <x v="237"/>
    <n v="1860.777341925763"/>
  </r>
  <r>
    <s v="Incremental"/>
    <s v="Media"/>
    <m/>
    <m/>
    <m/>
    <m/>
    <x v="15"/>
    <s v="US"/>
    <x v="238"/>
    <n v="1771.860106945411"/>
  </r>
  <r>
    <s v="Incremental"/>
    <s v="Media"/>
    <m/>
    <m/>
    <m/>
    <m/>
    <x v="15"/>
    <s v="US"/>
    <x v="239"/>
    <n v="1744.041096049516"/>
  </r>
  <r>
    <s v="Incremental"/>
    <s v="Media"/>
    <m/>
    <m/>
    <m/>
    <m/>
    <x v="15"/>
    <s v="US"/>
    <x v="240"/>
    <n v="1696.8717483674141"/>
  </r>
  <r>
    <s v="Incremental"/>
    <s v="Media"/>
    <m/>
    <m/>
    <m/>
    <m/>
    <x v="15"/>
    <s v="US"/>
    <x v="241"/>
    <n v="1749.698439454628"/>
  </r>
  <r>
    <s v="Incremental"/>
    <s v="Media"/>
    <m/>
    <m/>
    <m/>
    <m/>
    <x v="15"/>
    <s v="US"/>
    <x v="242"/>
    <n v="1637.2887584043131"/>
  </r>
  <r>
    <s v="Incremental"/>
    <s v="Media"/>
    <m/>
    <m/>
    <m/>
    <m/>
    <x v="15"/>
    <s v="US"/>
    <x v="243"/>
    <n v="1701.277938877874"/>
  </r>
  <r>
    <s v="Incremental"/>
    <s v="Media"/>
    <m/>
    <m/>
    <m/>
    <m/>
    <x v="15"/>
    <s v="US"/>
    <x v="244"/>
    <n v="1820.4553338801929"/>
  </r>
  <r>
    <s v="Incremental"/>
    <s v="Media"/>
    <m/>
    <m/>
    <m/>
    <m/>
    <x v="15"/>
    <s v="US"/>
    <x v="245"/>
    <n v="1859.111623005329"/>
  </r>
  <r>
    <s v="Incremental"/>
    <s v="Media"/>
    <m/>
    <m/>
    <m/>
    <m/>
    <x v="15"/>
    <s v="US"/>
    <x v="246"/>
    <n v="1798.9327070406621"/>
  </r>
  <r>
    <s v="Incremental"/>
    <s v="Media"/>
    <m/>
    <m/>
    <m/>
    <m/>
    <x v="15"/>
    <s v="US"/>
    <x v="247"/>
    <n v="1687.7139743141081"/>
  </r>
  <r>
    <s v="Incremental"/>
    <s v="Media"/>
    <m/>
    <m/>
    <m/>
    <m/>
    <x v="15"/>
    <s v="US"/>
    <x v="248"/>
    <n v="1586.590411008973"/>
  </r>
  <r>
    <s v="Incremental"/>
    <s v="Media"/>
    <m/>
    <m/>
    <m/>
    <m/>
    <x v="15"/>
    <s v="US"/>
    <x v="249"/>
    <n v="1665.8210835818049"/>
  </r>
  <r>
    <s v="Incremental"/>
    <s v="Media"/>
    <m/>
    <m/>
    <m/>
    <m/>
    <x v="15"/>
    <s v="US"/>
    <x v="250"/>
    <n v="1782.2807182588319"/>
  </r>
  <r>
    <s v="Incremental"/>
    <s v="Media"/>
    <m/>
    <m/>
    <m/>
    <m/>
    <x v="15"/>
    <s v="US"/>
    <x v="251"/>
    <n v="1844.4708830004161"/>
  </r>
  <r>
    <s v="Incremental"/>
    <s v="Media"/>
    <m/>
    <m/>
    <m/>
    <m/>
    <x v="15"/>
    <s v="US"/>
    <x v="252"/>
    <n v="1786.9684176187959"/>
  </r>
  <r>
    <s v="Incremental"/>
    <s v="Media"/>
    <m/>
    <m/>
    <m/>
    <m/>
    <x v="15"/>
    <s v="US"/>
    <x v="253"/>
    <n v="1794.777669222764"/>
  </r>
  <r>
    <s v="Incremental"/>
    <s v="Media"/>
    <m/>
    <m/>
    <m/>
    <m/>
    <x v="15"/>
    <s v="US"/>
    <x v="254"/>
    <n v="1799.227607720195"/>
  </r>
  <r>
    <s v="Incremental"/>
    <s v="Media"/>
    <m/>
    <m/>
    <m/>
    <m/>
    <x v="15"/>
    <s v="US"/>
    <x v="255"/>
    <n v="1790.218172280205"/>
  </r>
  <r>
    <s v="Incremental"/>
    <s v="Media"/>
    <m/>
    <m/>
    <m/>
    <m/>
    <x v="15"/>
    <s v="US"/>
    <x v="256"/>
    <n v="1704.178563343582"/>
  </r>
  <r>
    <s v="Incremental"/>
    <s v="Media"/>
    <m/>
    <m/>
    <m/>
    <m/>
    <x v="15"/>
    <s v="US"/>
    <x v="257"/>
    <n v="1560.5706710793961"/>
  </r>
  <r>
    <s v="Incremental"/>
    <s v="Media"/>
    <m/>
    <m/>
    <m/>
    <m/>
    <x v="15"/>
    <s v="US"/>
    <x v="258"/>
    <n v="1325.2558615094949"/>
  </r>
  <r>
    <s v="Incremental"/>
    <s v="Media"/>
    <m/>
    <m/>
    <m/>
    <m/>
    <x v="15"/>
    <s v="US"/>
    <x v="259"/>
    <n v="1206.528404520905"/>
  </r>
  <r>
    <s v="Incremental"/>
    <s v="Media"/>
    <m/>
    <m/>
    <m/>
    <m/>
    <x v="15"/>
    <s v="US"/>
    <x v="260"/>
    <n v="1329.9200247273061"/>
  </r>
  <r>
    <s v="Incremental"/>
    <s v="Media"/>
    <m/>
    <m/>
    <m/>
    <m/>
    <x v="15"/>
    <s v="US"/>
    <x v="261"/>
    <n v="1443.8401248121811"/>
  </r>
  <r>
    <s v="Incremental"/>
    <s v="Media"/>
    <m/>
    <m/>
    <m/>
    <m/>
    <x v="15"/>
    <s v="US"/>
    <x v="262"/>
    <n v="1322.6892509724521"/>
  </r>
  <r>
    <s v="Incremental"/>
    <s v="Media"/>
    <m/>
    <m/>
    <m/>
    <m/>
    <x v="15"/>
    <s v="US"/>
    <x v="263"/>
    <n v="1184.1060033225349"/>
  </r>
  <r>
    <s v="Incremental"/>
    <s v="Media"/>
    <m/>
    <m/>
    <m/>
    <m/>
    <x v="15"/>
    <s v="US"/>
    <x v="264"/>
    <n v="1163.1334888695089"/>
  </r>
  <r>
    <s v="Incremental"/>
    <s v="Media"/>
    <m/>
    <m/>
    <m/>
    <m/>
    <x v="15"/>
    <s v="US"/>
    <x v="265"/>
    <n v="1024.6129522294921"/>
  </r>
  <r>
    <s v="Incremental"/>
    <s v="Media"/>
    <m/>
    <m/>
    <m/>
    <m/>
    <x v="15"/>
    <s v="US"/>
    <x v="266"/>
    <n v="768.91251458221325"/>
  </r>
  <r>
    <s v="Incremental"/>
    <s v="Media"/>
    <m/>
    <m/>
    <m/>
    <m/>
    <x v="15"/>
    <s v="US"/>
    <x v="267"/>
    <n v="549.86570362933423"/>
  </r>
  <r>
    <s v="Incremental"/>
    <s v="Media"/>
    <m/>
    <m/>
    <m/>
    <m/>
    <x v="15"/>
    <s v="US"/>
    <x v="268"/>
    <n v="606.13562373306627"/>
  </r>
  <r>
    <s v="Incremental"/>
    <s v="Media"/>
    <m/>
    <m/>
    <m/>
    <m/>
    <x v="15"/>
    <s v="US"/>
    <x v="269"/>
    <n v="614.40775690373289"/>
  </r>
  <r>
    <s v="Incremental"/>
    <s v="Media"/>
    <m/>
    <m/>
    <m/>
    <m/>
    <x v="15"/>
    <s v="US"/>
    <x v="270"/>
    <n v="666.06140108001591"/>
  </r>
  <r>
    <s v="Incremental"/>
    <s v="Media"/>
    <m/>
    <m/>
    <m/>
    <m/>
    <x v="15"/>
    <s v="US"/>
    <x v="271"/>
    <n v="606.3818055909187"/>
  </r>
  <r>
    <s v="Incremental"/>
    <s v="Media"/>
    <m/>
    <m/>
    <m/>
    <m/>
    <x v="15"/>
    <s v="US"/>
    <x v="272"/>
    <n v="684.06224363234492"/>
  </r>
  <r>
    <s v="Incremental"/>
    <s v="Media"/>
    <m/>
    <m/>
    <m/>
    <m/>
    <x v="15"/>
    <s v="US"/>
    <x v="273"/>
    <n v="546.17666860900965"/>
  </r>
  <r>
    <s v="Incremental"/>
    <s v="Media"/>
    <m/>
    <m/>
    <m/>
    <m/>
    <x v="16"/>
    <s v="US"/>
    <x v="0"/>
    <n v="0"/>
  </r>
  <r>
    <s v="Incremental"/>
    <s v="Media"/>
    <m/>
    <m/>
    <m/>
    <m/>
    <x v="16"/>
    <s v="US"/>
    <x v="1"/>
    <n v="0"/>
  </r>
  <r>
    <s v="Incremental"/>
    <s v="Media"/>
    <m/>
    <m/>
    <m/>
    <m/>
    <x v="16"/>
    <s v="US"/>
    <x v="2"/>
    <n v="0"/>
  </r>
  <r>
    <s v="Incremental"/>
    <s v="Media"/>
    <m/>
    <m/>
    <m/>
    <m/>
    <x v="16"/>
    <s v="US"/>
    <x v="3"/>
    <n v="0"/>
  </r>
  <r>
    <s v="Incremental"/>
    <s v="Media"/>
    <m/>
    <m/>
    <m/>
    <m/>
    <x v="16"/>
    <s v="US"/>
    <x v="4"/>
    <n v="0"/>
  </r>
  <r>
    <s v="Incremental"/>
    <s v="Media"/>
    <m/>
    <m/>
    <m/>
    <m/>
    <x v="16"/>
    <s v="US"/>
    <x v="5"/>
    <n v="0"/>
  </r>
  <r>
    <s v="Incremental"/>
    <s v="Media"/>
    <m/>
    <m/>
    <m/>
    <m/>
    <x v="16"/>
    <s v="US"/>
    <x v="6"/>
    <n v="0"/>
  </r>
  <r>
    <s v="Incremental"/>
    <s v="Media"/>
    <m/>
    <m/>
    <m/>
    <m/>
    <x v="16"/>
    <s v="US"/>
    <x v="7"/>
    <n v="0"/>
  </r>
  <r>
    <s v="Incremental"/>
    <s v="Media"/>
    <m/>
    <m/>
    <m/>
    <m/>
    <x v="16"/>
    <s v="US"/>
    <x v="8"/>
    <n v="0"/>
  </r>
  <r>
    <s v="Incremental"/>
    <s v="Media"/>
    <m/>
    <m/>
    <m/>
    <m/>
    <x v="16"/>
    <s v="US"/>
    <x v="9"/>
    <n v="0"/>
  </r>
  <r>
    <s v="Incremental"/>
    <s v="Media"/>
    <m/>
    <m/>
    <m/>
    <m/>
    <x v="16"/>
    <s v="US"/>
    <x v="10"/>
    <n v="0"/>
  </r>
  <r>
    <s v="Incremental"/>
    <s v="Media"/>
    <m/>
    <m/>
    <m/>
    <m/>
    <x v="16"/>
    <s v="US"/>
    <x v="11"/>
    <n v="0"/>
  </r>
  <r>
    <s v="Incremental"/>
    <s v="Media"/>
    <m/>
    <m/>
    <m/>
    <m/>
    <x v="16"/>
    <s v="US"/>
    <x v="12"/>
    <n v="0"/>
  </r>
  <r>
    <s v="Incremental"/>
    <s v="Media"/>
    <m/>
    <m/>
    <m/>
    <m/>
    <x v="16"/>
    <s v="US"/>
    <x v="13"/>
    <n v="0"/>
  </r>
  <r>
    <s v="Incremental"/>
    <s v="Media"/>
    <m/>
    <m/>
    <m/>
    <m/>
    <x v="16"/>
    <s v="US"/>
    <x v="14"/>
    <n v="0"/>
  </r>
  <r>
    <s v="Incremental"/>
    <s v="Media"/>
    <m/>
    <m/>
    <m/>
    <m/>
    <x v="16"/>
    <s v="US"/>
    <x v="15"/>
    <n v="0"/>
  </r>
  <r>
    <s v="Incremental"/>
    <s v="Media"/>
    <m/>
    <m/>
    <m/>
    <m/>
    <x v="16"/>
    <s v="US"/>
    <x v="16"/>
    <n v="0"/>
  </r>
  <r>
    <s v="Incremental"/>
    <s v="Media"/>
    <m/>
    <m/>
    <m/>
    <m/>
    <x v="16"/>
    <s v="US"/>
    <x v="17"/>
    <n v="0"/>
  </r>
  <r>
    <s v="Incremental"/>
    <s v="Media"/>
    <m/>
    <m/>
    <m/>
    <m/>
    <x v="16"/>
    <s v="US"/>
    <x v="18"/>
    <n v="0"/>
  </r>
  <r>
    <s v="Incremental"/>
    <s v="Media"/>
    <m/>
    <m/>
    <m/>
    <m/>
    <x v="16"/>
    <s v="US"/>
    <x v="19"/>
    <n v="0"/>
  </r>
  <r>
    <s v="Incremental"/>
    <s v="Media"/>
    <m/>
    <m/>
    <m/>
    <m/>
    <x v="16"/>
    <s v="US"/>
    <x v="20"/>
    <n v="0"/>
  </r>
  <r>
    <s v="Incremental"/>
    <s v="Media"/>
    <m/>
    <m/>
    <m/>
    <m/>
    <x v="16"/>
    <s v="US"/>
    <x v="21"/>
    <n v="0"/>
  </r>
  <r>
    <s v="Incremental"/>
    <s v="Media"/>
    <m/>
    <m/>
    <m/>
    <m/>
    <x v="16"/>
    <s v="US"/>
    <x v="22"/>
    <n v="0"/>
  </r>
  <r>
    <s v="Incremental"/>
    <s v="Media"/>
    <m/>
    <m/>
    <m/>
    <m/>
    <x v="16"/>
    <s v="US"/>
    <x v="23"/>
    <n v="0"/>
  </r>
  <r>
    <s v="Incremental"/>
    <s v="Media"/>
    <m/>
    <m/>
    <m/>
    <m/>
    <x v="16"/>
    <s v="US"/>
    <x v="24"/>
    <n v="0"/>
  </r>
  <r>
    <s v="Incremental"/>
    <s v="Media"/>
    <m/>
    <m/>
    <m/>
    <m/>
    <x v="16"/>
    <s v="US"/>
    <x v="25"/>
    <n v="0"/>
  </r>
  <r>
    <s v="Incremental"/>
    <s v="Media"/>
    <m/>
    <m/>
    <m/>
    <m/>
    <x v="16"/>
    <s v="US"/>
    <x v="26"/>
    <n v="0"/>
  </r>
  <r>
    <s v="Incremental"/>
    <s v="Media"/>
    <m/>
    <m/>
    <m/>
    <m/>
    <x v="16"/>
    <s v="US"/>
    <x v="27"/>
    <n v="0"/>
  </r>
  <r>
    <s v="Incremental"/>
    <s v="Media"/>
    <m/>
    <m/>
    <m/>
    <m/>
    <x v="16"/>
    <s v="US"/>
    <x v="28"/>
    <n v="0"/>
  </r>
  <r>
    <s v="Incremental"/>
    <s v="Media"/>
    <m/>
    <m/>
    <m/>
    <m/>
    <x v="16"/>
    <s v="US"/>
    <x v="29"/>
    <n v="0"/>
  </r>
  <r>
    <s v="Incremental"/>
    <s v="Media"/>
    <m/>
    <m/>
    <m/>
    <m/>
    <x v="16"/>
    <s v="US"/>
    <x v="30"/>
    <n v="0"/>
  </r>
  <r>
    <s v="Incremental"/>
    <s v="Media"/>
    <m/>
    <m/>
    <m/>
    <m/>
    <x v="16"/>
    <s v="US"/>
    <x v="31"/>
    <n v="0"/>
  </r>
  <r>
    <s v="Incremental"/>
    <s v="Media"/>
    <m/>
    <m/>
    <m/>
    <m/>
    <x v="16"/>
    <s v="US"/>
    <x v="32"/>
    <n v="0"/>
  </r>
  <r>
    <s v="Incremental"/>
    <s v="Media"/>
    <m/>
    <m/>
    <m/>
    <m/>
    <x v="16"/>
    <s v="US"/>
    <x v="33"/>
    <n v="0"/>
  </r>
  <r>
    <s v="Incremental"/>
    <s v="Media"/>
    <m/>
    <m/>
    <m/>
    <m/>
    <x v="16"/>
    <s v="US"/>
    <x v="34"/>
    <n v="0"/>
  </r>
  <r>
    <s v="Incremental"/>
    <s v="Media"/>
    <m/>
    <m/>
    <m/>
    <m/>
    <x v="16"/>
    <s v="US"/>
    <x v="35"/>
    <n v="0"/>
  </r>
  <r>
    <s v="Incremental"/>
    <s v="Media"/>
    <m/>
    <m/>
    <m/>
    <m/>
    <x v="16"/>
    <s v="US"/>
    <x v="36"/>
    <n v="0"/>
  </r>
  <r>
    <s v="Incremental"/>
    <s v="Media"/>
    <m/>
    <m/>
    <m/>
    <m/>
    <x v="16"/>
    <s v="US"/>
    <x v="37"/>
    <n v="0"/>
  </r>
  <r>
    <s v="Incremental"/>
    <s v="Media"/>
    <m/>
    <m/>
    <m/>
    <m/>
    <x v="16"/>
    <s v="US"/>
    <x v="38"/>
    <n v="0"/>
  </r>
  <r>
    <s v="Incremental"/>
    <s v="Media"/>
    <m/>
    <m/>
    <m/>
    <m/>
    <x v="16"/>
    <s v="US"/>
    <x v="39"/>
    <n v="0"/>
  </r>
  <r>
    <s v="Incremental"/>
    <s v="Media"/>
    <m/>
    <m/>
    <m/>
    <m/>
    <x v="16"/>
    <s v="US"/>
    <x v="40"/>
    <n v="0"/>
  </r>
  <r>
    <s v="Incremental"/>
    <s v="Media"/>
    <m/>
    <m/>
    <m/>
    <m/>
    <x v="16"/>
    <s v="US"/>
    <x v="41"/>
    <n v="0"/>
  </r>
  <r>
    <s v="Incremental"/>
    <s v="Media"/>
    <m/>
    <m/>
    <m/>
    <m/>
    <x v="16"/>
    <s v="US"/>
    <x v="42"/>
    <n v="0"/>
  </r>
  <r>
    <s v="Incremental"/>
    <s v="Media"/>
    <m/>
    <m/>
    <m/>
    <m/>
    <x v="16"/>
    <s v="US"/>
    <x v="43"/>
    <n v="0"/>
  </r>
  <r>
    <s v="Incremental"/>
    <s v="Media"/>
    <m/>
    <m/>
    <m/>
    <m/>
    <x v="16"/>
    <s v="US"/>
    <x v="44"/>
    <n v="0"/>
  </r>
  <r>
    <s v="Incremental"/>
    <s v="Media"/>
    <m/>
    <m/>
    <m/>
    <m/>
    <x v="16"/>
    <s v="US"/>
    <x v="45"/>
    <n v="0"/>
  </r>
  <r>
    <s v="Incremental"/>
    <s v="Media"/>
    <m/>
    <m/>
    <m/>
    <m/>
    <x v="16"/>
    <s v="US"/>
    <x v="46"/>
    <n v="0"/>
  </r>
  <r>
    <s v="Incremental"/>
    <s v="Media"/>
    <m/>
    <m/>
    <m/>
    <m/>
    <x v="16"/>
    <s v="US"/>
    <x v="47"/>
    <n v="0"/>
  </r>
  <r>
    <s v="Incremental"/>
    <s v="Media"/>
    <m/>
    <m/>
    <m/>
    <m/>
    <x v="16"/>
    <s v="US"/>
    <x v="48"/>
    <n v="0"/>
  </r>
  <r>
    <s v="Incremental"/>
    <s v="Media"/>
    <m/>
    <m/>
    <m/>
    <m/>
    <x v="16"/>
    <s v="US"/>
    <x v="49"/>
    <n v="0"/>
  </r>
  <r>
    <s v="Incremental"/>
    <s v="Media"/>
    <m/>
    <m/>
    <m/>
    <m/>
    <x v="16"/>
    <s v="US"/>
    <x v="50"/>
    <n v="0"/>
  </r>
  <r>
    <s v="Incremental"/>
    <s v="Media"/>
    <m/>
    <m/>
    <m/>
    <m/>
    <x v="16"/>
    <s v="US"/>
    <x v="51"/>
    <n v="0"/>
  </r>
  <r>
    <s v="Incremental"/>
    <s v="Media"/>
    <m/>
    <m/>
    <m/>
    <m/>
    <x v="16"/>
    <s v="US"/>
    <x v="52"/>
    <n v="0"/>
  </r>
  <r>
    <s v="Incremental"/>
    <s v="Media"/>
    <m/>
    <m/>
    <m/>
    <m/>
    <x v="16"/>
    <s v="US"/>
    <x v="53"/>
    <n v="0"/>
  </r>
  <r>
    <s v="Incremental"/>
    <s v="Media"/>
    <m/>
    <m/>
    <m/>
    <m/>
    <x v="16"/>
    <s v="US"/>
    <x v="54"/>
    <n v="0"/>
  </r>
  <r>
    <s v="Incremental"/>
    <s v="Media"/>
    <m/>
    <m/>
    <m/>
    <m/>
    <x v="16"/>
    <s v="US"/>
    <x v="55"/>
    <n v="0"/>
  </r>
  <r>
    <s v="Incremental"/>
    <s v="Media"/>
    <m/>
    <m/>
    <m/>
    <m/>
    <x v="16"/>
    <s v="US"/>
    <x v="56"/>
    <n v="0"/>
  </r>
  <r>
    <s v="Incremental"/>
    <s v="Media"/>
    <m/>
    <m/>
    <m/>
    <m/>
    <x v="16"/>
    <s v="US"/>
    <x v="57"/>
    <n v="0"/>
  </r>
  <r>
    <s v="Incremental"/>
    <s v="Media"/>
    <m/>
    <m/>
    <m/>
    <m/>
    <x v="16"/>
    <s v="US"/>
    <x v="58"/>
    <n v="0"/>
  </r>
  <r>
    <s v="Incremental"/>
    <s v="Media"/>
    <m/>
    <m/>
    <m/>
    <m/>
    <x v="16"/>
    <s v="US"/>
    <x v="59"/>
    <n v="0"/>
  </r>
  <r>
    <s v="Incremental"/>
    <s v="Media"/>
    <m/>
    <m/>
    <m/>
    <m/>
    <x v="16"/>
    <s v="US"/>
    <x v="60"/>
    <n v="0"/>
  </r>
  <r>
    <s v="Incremental"/>
    <s v="Media"/>
    <m/>
    <m/>
    <m/>
    <m/>
    <x v="16"/>
    <s v="US"/>
    <x v="61"/>
    <n v="0"/>
  </r>
  <r>
    <s v="Incremental"/>
    <s v="Media"/>
    <m/>
    <m/>
    <m/>
    <m/>
    <x v="16"/>
    <s v="US"/>
    <x v="62"/>
    <n v="0"/>
  </r>
  <r>
    <s v="Incremental"/>
    <s v="Media"/>
    <m/>
    <m/>
    <m/>
    <m/>
    <x v="16"/>
    <s v="US"/>
    <x v="63"/>
    <n v="0"/>
  </r>
  <r>
    <s v="Incremental"/>
    <s v="Media"/>
    <m/>
    <m/>
    <m/>
    <m/>
    <x v="16"/>
    <s v="US"/>
    <x v="64"/>
    <n v="0"/>
  </r>
  <r>
    <s v="Incremental"/>
    <s v="Media"/>
    <m/>
    <m/>
    <m/>
    <m/>
    <x v="16"/>
    <s v="US"/>
    <x v="65"/>
    <n v="0"/>
  </r>
  <r>
    <s v="Incremental"/>
    <s v="Media"/>
    <m/>
    <m/>
    <m/>
    <m/>
    <x v="16"/>
    <s v="US"/>
    <x v="66"/>
    <n v="0"/>
  </r>
  <r>
    <s v="Incremental"/>
    <s v="Media"/>
    <m/>
    <m/>
    <m/>
    <m/>
    <x v="16"/>
    <s v="US"/>
    <x v="67"/>
    <n v="0"/>
  </r>
  <r>
    <s v="Incremental"/>
    <s v="Media"/>
    <m/>
    <m/>
    <m/>
    <m/>
    <x v="16"/>
    <s v="US"/>
    <x v="68"/>
    <n v="0"/>
  </r>
  <r>
    <s v="Incremental"/>
    <s v="Media"/>
    <m/>
    <m/>
    <m/>
    <m/>
    <x v="16"/>
    <s v="US"/>
    <x v="69"/>
    <n v="0"/>
  </r>
  <r>
    <s v="Incremental"/>
    <s v="Media"/>
    <m/>
    <m/>
    <m/>
    <m/>
    <x v="16"/>
    <s v="US"/>
    <x v="70"/>
    <n v="0"/>
  </r>
  <r>
    <s v="Incremental"/>
    <s v="Media"/>
    <m/>
    <m/>
    <m/>
    <m/>
    <x v="16"/>
    <s v="US"/>
    <x v="71"/>
    <n v="0"/>
  </r>
  <r>
    <s v="Incremental"/>
    <s v="Media"/>
    <m/>
    <m/>
    <m/>
    <m/>
    <x v="16"/>
    <s v="US"/>
    <x v="72"/>
    <n v="0"/>
  </r>
  <r>
    <s v="Incremental"/>
    <s v="Media"/>
    <m/>
    <m/>
    <m/>
    <m/>
    <x v="16"/>
    <s v="US"/>
    <x v="73"/>
    <n v="0"/>
  </r>
  <r>
    <s v="Incremental"/>
    <s v="Media"/>
    <m/>
    <m/>
    <m/>
    <m/>
    <x v="16"/>
    <s v="US"/>
    <x v="74"/>
    <n v="0"/>
  </r>
  <r>
    <s v="Incremental"/>
    <s v="Media"/>
    <m/>
    <m/>
    <m/>
    <m/>
    <x v="16"/>
    <s v="US"/>
    <x v="75"/>
    <n v="0"/>
  </r>
  <r>
    <s v="Incremental"/>
    <s v="Media"/>
    <m/>
    <m/>
    <m/>
    <m/>
    <x v="16"/>
    <s v="US"/>
    <x v="76"/>
    <n v="0"/>
  </r>
  <r>
    <s v="Incremental"/>
    <s v="Media"/>
    <m/>
    <m/>
    <m/>
    <m/>
    <x v="16"/>
    <s v="US"/>
    <x v="77"/>
    <n v="0"/>
  </r>
  <r>
    <s v="Incremental"/>
    <s v="Media"/>
    <m/>
    <m/>
    <m/>
    <m/>
    <x v="16"/>
    <s v="US"/>
    <x v="78"/>
    <n v="0"/>
  </r>
  <r>
    <s v="Incremental"/>
    <s v="Media"/>
    <m/>
    <m/>
    <m/>
    <m/>
    <x v="16"/>
    <s v="US"/>
    <x v="79"/>
    <n v="0"/>
  </r>
  <r>
    <s v="Incremental"/>
    <s v="Media"/>
    <m/>
    <m/>
    <m/>
    <m/>
    <x v="16"/>
    <s v="US"/>
    <x v="80"/>
    <n v="0"/>
  </r>
  <r>
    <s v="Incremental"/>
    <s v="Media"/>
    <m/>
    <m/>
    <m/>
    <m/>
    <x v="16"/>
    <s v="US"/>
    <x v="81"/>
    <n v="0"/>
  </r>
  <r>
    <s v="Incremental"/>
    <s v="Media"/>
    <m/>
    <m/>
    <m/>
    <m/>
    <x v="16"/>
    <s v="US"/>
    <x v="82"/>
    <n v="0"/>
  </r>
  <r>
    <s v="Incremental"/>
    <s v="Media"/>
    <m/>
    <m/>
    <m/>
    <m/>
    <x v="16"/>
    <s v="US"/>
    <x v="83"/>
    <n v="0"/>
  </r>
  <r>
    <s v="Incremental"/>
    <s v="Media"/>
    <m/>
    <m/>
    <m/>
    <m/>
    <x v="16"/>
    <s v="US"/>
    <x v="84"/>
    <n v="0"/>
  </r>
  <r>
    <s v="Incremental"/>
    <s v="Media"/>
    <m/>
    <m/>
    <m/>
    <m/>
    <x v="16"/>
    <s v="US"/>
    <x v="85"/>
    <n v="0"/>
  </r>
  <r>
    <s v="Incremental"/>
    <s v="Media"/>
    <m/>
    <m/>
    <m/>
    <m/>
    <x v="16"/>
    <s v="US"/>
    <x v="86"/>
    <n v="0"/>
  </r>
  <r>
    <s v="Incremental"/>
    <s v="Media"/>
    <m/>
    <m/>
    <m/>
    <m/>
    <x v="16"/>
    <s v="US"/>
    <x v="87"/>
    <n v="0"/>
  </r>
  <r>
    <s v="Incremental"/>
    <s v="Media"/>
    <m/>
    <m/>
    <m/>
    <m/>
    <x v="16"/>
    <s v="US"/>
    <x v="88"/>
    <n v="0"/>
  </r>
  <r>
    <s v="Incremental"/>
    <s v="Media"/>
    <m/>
    <m/>
    <m/>
    <m/>
    <x v="16"/>
    <s v="US"/>
    <x v="89"/>
    <n v="0"/>
  </r>
  <r>
    <s v="Incremental"/>
    <s v="Media"/>
    <m/>
    <m/>
    <m/>
    <m/>
    <x v="16"/>
    <s v="US"/>
    <x v="90"/>
    <n v="0"/>
  </r>
  <r>
    <s v="Incremental"/>
    <s v="Media"/>
    <m/>
    <m/>
    <m/>
    <m/>
    <x v="16"/>
    <s v="US"/>
    <x v="91"/>
    <n v="0"/>
  </r>
  <r>
    <s v="Incremental"/>
    <s v="Media"/>
    <m/>
    <m/>
    <m/>
    <m/>
    <x v="16"/>
    <s v="US"/>
    <x v="92"/>
    <n v="0"/>
  </r>
  <r>
    <s v="Incremental"/>
    <s v="Media"/>
    <m/>
    <m/>
    <m/>
    <m/>
    <x v="16"/>
    <s v="US"/>
    <x v="93"/>
    <n v="0"/>
  </r>
  <r>
    <s v="Incremental"/>
    <s v="Media"/>
    <m/>
    <m/>
    <m/>
    <m/>
    <x v="16"/>
    <s v="US"/>
    <x v="94"/>
    <n v="0"/>
  </r>
  <r>
    <s v="Incremental"/>
    <s v="Media"/>
    <m/>
    <m/>
    <m/>
    <m/>
    <x v="16"/>
    <s v="US"/>
    <x v="95"/>
    <n v="0"/>
  </r>
  <r>
    <s v="Incremental"/>
    <s v="Media"/>
    <m/>
    <m/>
    <m/>
    <m/>
    <x v="16"/>
    <s v="US"/>
    <x v="96"/>
    <n v="0"/>
  </r>
  <r>
    <s v="Incremental"/>
    <s v="Media"/>
    <m/>
    <m/>
    <m/>
    <m/>
    <x v="16"/>
    <s v="US"/>
    <x v="97"/>
    <n v="0"/>
  </r>
  <r>
    <s v="Incremental"/>
    <s v="Media"/>
    <m/>
    <m/>
    <m/>
    <m/>
    <x v="16"/>
    <s v="US"/>
    <x v="98"/>
    <n v="0"/>
  </r>
  <r>
    <s v="Incremental"/>
    <s v="Media"/>
    <m/>
    <m/>
    <m/>
    <m/>
    <x v="16"/>
    <s v="US"/>
    <x v="99"/>
    <n v="0"/>
  </r>
  <r>
    <s v="Incremental"/>
    <s v="Media"/>
    <m/>
    <m/>
    <m/>
    <m/>
    <x v="16"/>
    <s v="US"/>
    <x v="100"/>
    <n v="0"/>
  </r>
  <r>
    <s v="Incremental"/>
    <s v="Media"/>
    <m/>
    <m/>
    <m/>
    <m/>
    <x v="16"/>
    <s v="US"/>
    <x v="101"/>
    <n v="0"/>
  </r>
  <r>
    <s v="Incremental"/>
    <s v="Media"/>
    <m/>
    <m/>
    <m/>
    <m/>
    <x v="16"/>
    <s v="US"/>
    <x v="102"/>
    <n v="0"/>
  </r>
  <r>
    <s v="Incremental"/>
    <s v="Media"/>
    <m/>
    <m/>
    <m/>
    <m/>
    <x v="16"/>
    <s v="US"/>
    <x v="103"/>
    <n v="0"/>
  </r>
  <r>
    <s v="Incremental"/>
    <s v="Media"/>
    <m/>
    <m/>
    <m/>
    <m/>
    <x v="16"/>
    <s v="US"/>
    <x v="104"/>
    <n v="0"/>
  </r>
  <r>
    <s v="Incremental"/>
    <s v="Media"/>
    <m/>
    <m/>
    <m/>
    <m/>
    <x v="16"/>
    <s v="US"/>
    <x v="105"/>
    <n v="0"/>
  </r>
  <r>
    <s v="Incremental"/>
    <s v="Media"/>
    <m/>
    <m/>
    <m/>
    <m/>
    <x v="16"/>
    <s v="US"/>
    <x v="106"/>
    <n v="0"/>
  </r>
  <r>
    <s v="Incremental"/>
    <s v="Media"/>
    <m/>
    <m/>
    <m/>
    <m/>
    <x v="16"/>
    <s v="US"/>
    <x v="107"/>
    <n v="0"/>
  </r>
  <r>
    <s v="Incremental"/>
    <s v="Media"/>
    <m/>
    <m/>
    <m/>
    <m/>
    <x v="16"/>
    <s v="US"/>
    <x v="108"/>
    <n v="0"/>
  </r>
  <r>
    <s v="Incremental"/>
    <s v="Media"/>
    <m/>
    <m/>
    <m/>
    <m/>
    <x v="16"/>
    <s v="US"/>
    <x v="109"/>
    <n v="0"/>
  </r>
  <r>
    <s v="Incremental"/>
    <s v="Media"/>
    <m/>
    <m/>
    <m/>
    <m/>
    <x v="16"/>
    <s v="US"/>
    <x v="110"/>
    <n v="0"/>
  </r>
  <r>
    <s v="Incremental"/>
    <s v="Media"/>
    <m/>
    <m/>
    <m/>
    <m/>
    <x v="16"/>
    <s v="US"/>
    <x v="111"/>
    <n v="0"/>
  </r>
  <r>
    <s v="Incremental"/>
    <s v="Media"/>
    <m/>
    <m/>
    <m/>
    <m/>
    <x v="16"/>
    <s v="US"/>
    <x v="112"/>
    <n v="0"/>
  </r>
  <r>
    <s v="Incremental"/>
    <s v="Media"/>
    <m/>
    <m/>
    <m/>
    <m/>
    <x v="16"/>
    <s v="US"/>
    <x v="113"/>
    <n v="0"/>
  </r>
  <r>
    <s v="Incremental"/>
    <s v="Media"/>
    <m/>
    <m/>
    <m/>
    <m/>
    <x v="16"/>
    <s v="US"/>
    <x v="114"/>
    <n v="0"/>
  </r>
  <r>
    <s v="Incremental"/>
    <s v="Media"/>
    <m/>
    <m/>
    <m/>
    <m/>
    <x v="16"/>
    <s v="US"/>
    <x v="115"/>
    <n v="0"/>
  </r>
  <r>
    <s v="Incremental"/>
    <s v="Media"/>
    <m/>
    <m/>
    <m/>
    <m/>
    <x v="16"/>
    <s v="US"/>
    <x v="116"/>
    <n v="0"/>
  </r>
  <r>
    <s v="Incremental"/>
    <s v="Media"/>
    <m/>
    <m/>
    <m/>
    <m/>
    <x v="16"/>
    <s v="US"/>
    <x v="117"/>
    <n v="0"/>
  </r>
  <r>
    <s v="Incremental"/>
    <s v="Media"/>
    <m/>
    <m/>
    <m/>
    <m/>
    <x v="16"/>
    <s v="US"/>
    <x v="118"/>
    <n v="0"/>
  </r>
  <r>
    <s v="Incremental"/>
    <s v="Media"/>
    <m/>
    <m/>
    <m/>
    <m/>
    <x v="16"/>
    <s v="US"/>
    <x v="119"/>
    <n v="0"/>
  </r>
  <r>
    <s v="Incremental"/>
    <s v="Media"/>
    <m/>
    <m/>
    <m/>
    <m/>
    <x v="16"/>
    <s v="US"/>
    <x v="120"/>
    <n v="0"/>
  </r>
  <r>
    <s v="Incremental"/>
    <s v="Media"/>
    <m/>
    <m/>
    <m/>
    <m/>
    <x v="16"/>
    <s v="US"/>
    <x v="121"/>
    <n v="0"/>
  </r>
  <r>
    <s v="Incremental"/>
    <s v="Media"/>
    <m/>
    <m/>
    <m/>
    <m/>
    <x v="16"/>
    <s v="US"/>
    <x v="122"/>
    <n v="0"/>
  </r>
  <r>
    <s v="Incremental"/>
    <s v="Media"/>
    <m/>
    <m/>
    <m/>
    <m/>
    <x v="16"/>
    <s v="US"/>
    <x v="123"/>
    <n v="0"/>
  </r>
  <r>
    <s v="Incremental"/>
    <s v="Media"/>
    <m/>
    <m/>
    <m/>
    <m/>
    <x v="16"/>
    <s v="US"/>
    <x v="124"/>
    <n v="0"/>
  </r>
  <r>
    <s v="Incremental"/>
    <s v="Media"/>
    <m/>
    <m/>
    <m/>
    <m/>
    <x v="16"/>
    <s v="US"/>
    <x v="125"/>
    <n v="0"/>
  </r>
  <r>
    <s v="Incremental"/>
    <s v="Media"/>
    <m/>
    <m/>
    <m/>
    <m/>
    <x v="16"/>
    <s v="US"/>
    <x v="126"/>
    <n v="0"/>
  </r>
  <r>
    <s v="Incremental"/>
    <s v="Media"/>
    <m/>
    <m/>
    <m/>
    <m/>
    <x v="16"/>
    <s v="US"/>
    <x v="127"/>
    <n v="0"/>
  </r>
  <r>
    <s v="Incremental"/>
    <s v="Media"/>
    <m/>
    <m/>
    <m/>
    <m/>
    <x v="16"/>
    <s v="US"/>
    <x v="128"/>
    <n v="0"/>
  </r>
  <r>
    <s v="Incremental"/>
    <s v="Media"/>
    <m/>
    <m/>
    <m/>
    <m/>
    <x v="16"/>
    <s v="US"/>
    <x v="129"/>
    <n v="0"/>
  </r>
  <r>
    <s v="Incremental"/>
    <s v="Media"/>
    <m/>
    <m/>
    <m/>
    <m/>
    <x v="16"/>
    <s v="US"/>
    <x v="130"/>
    <n v="0"/>
  </r>
  <r>
    <s v="Incremental"/>
    <s v="Media"/>
    <m/>
    <m/>
    <m/>
    <m/>
    <x v="16"/>
    <s v="US"/>
    <x v="131"/>
    <n v="0"/>
  </r>
  <r>
    <s v="Incremental"/>
    <s v="Media"/>
    <m/>
    <m/>
    <m/>
    <m/>
    <x v="16"/>
    <s v="US"/>
    <x v="132"/>
    <n v="0"/>
  </r>
  <r>
    <s v="Incremental"/>
    <s v="Media"/>
    <m/>
    <m/>
    <m/>
    <m/>
    <x v="16"/>
    <s v="US"/>
    <x v="133"/>
    <n v="0"/>
  </r>
  <r>
    <s v="Incremental"/>
    <s v="Media"/>
    <m/>
    <m/>
    <m/>
    <m/>
    <x v="16"/>
    <s v="US"/>
    <x v="134"/>
    <n v="0"/>
  </r>
  <r>
    <s v="Incremental"/>
    <s v="Media"/>
    <m/>
    <m/>
    <m/>
    <m/>
    <x v="16"/>
    <s v="US"/>
    <x v="135"/>
    <n v="0"/>
  </r>
  <r>
    <s v="Incremental"/>
    <s v="Media"/>
    <m/>
    <m/>
    <m/>
    <m/>
    <x v="16"/>
    <s v="US"/>
    <x v="136"/>
    <n v="0"/>
  </r>
  <r>
    <s v="Incremental"/>
    <s v="Media"/>
    <m/>
    <m/>
    <m/>
    <m/>
    <x v="16"/>
    <s v="US"/>
    <x v="137"/>
    <n v="0"/>
  </r>
  <r>
    <s v="Incremental"/>
    <s v="Media"/>
    <m/>
    <m/>
    <m/>
    <m/>
    <x v="16"/>
    <s v="US"/>
    <x v="138"/>
    <n v="0"/>
  </r>
  <r>
    <s v="Incremental"/>
    <s v="Media"/>
    <m/>
    <m/>
    <m/>
    <m/>
    <x v="16"/>
    <s v="US"/>
    <x v="139"/>
    <n v="0"/>
  </r>
  <r>
    <s v="Incremental"/>
    <s v="Media"/>
    <m/>
    <m/>
    <m/>
    <m/>
    <x v="16"/>
    <s v="US"/>
    <x v="140"/>
    <n v="0"/>
  </r>
  <r>
    <s v="Incremental"/>
    <s v="Media"/>
    <m/>
    <m/>
    <m/>
    <m/>
    <x v="16"/>
    <s v="US"/>
    <x v="141"/>
    <n v="0"/>
  </r>
  <r>
    <s v="Incremental"/>
    <s v="Media"/>
    <m/>
    <m/>
    <m/>
    <m/>
    <x v="16"/>
    <s v="US"/>
    <x v="142"/>
    <n v="0"/>
  </r>
  <r>
    <s v="Incremental"/>
    <s v="Media"/>
    <m/>
    <m/>
    <m/>
    <m/>
    <x v="16"/>
    <s v="US"/>
    <x v="143"/>
    <n v="0"/>
  </r>
  <r>
    <s v="Incremental"/>
    <s v="Media"/>
    <m/>
    <m/>
    <m/>
    <m/>
    <x v="16"/>
    <s v="US"/>
    <x v="144"/>
    <n v="0"/>
  </r>
  <r>
    <s v="Incremental"/>
    <s v="Media"/>
    <m/>
    <m/>
    <m/>
    <m/>
    <x v="16"/>
    <s v="US"/>
    <x v="145"/>
    <n v="0"/>
  </r>
  <r>
    <s v="Incremental"/>
    <s v="Media"/>
    <m/>
    <m/>
    <m/>
    <m/>
    <x v="16"/>
    <s v="US"/>
    <x v="146"/>
    <n v="0"/>
  </r>
  <r>
    <s v="Incremental"/>
    <s v="Media"/>
    <m/>
    <m/>
    <m/>
    <m/>
    <x v="16"/>
    <s v="US"/>
    <x v="147"/>
    <n v="0"/>
  </r>
  <r>
    <s v="Incremental"/>
    <s v="Media"/>
    <m/>
    <m/>
    <m/>
    <m/>
    <x v="16"/>
    <s v="US"/>
    <x v="148"/>
    <n v="0"/>
  </r>
  <r>
    <s v="Incremental"/>
    <s v="Media"/>
    <m/>
    <m/>
    <m/>
    <m/>
    <x v="16"/>
    <s v="US"/>
    <x v="149"/>
    <n v="0"/>
  </r>
  <r>
    <s v="Incremental"/>
    <s v="Media"/>
    <m/>
    <m/>
    <m/>
    <m/>
    <x v="16"/>
    <s v="US"/>
    <x v="150"/>
    <n v="0"/>
  </r>
  <r>
    <s v="Incremental"/>
    <s v="Media"/>
    <m/>
    <m/>
    <m/>
    <m/>
    <x v="16"/>
    <s v="US"/>
    <x v="151"/>
    <n v="0"/>
  </r>
  <r>
    <s v="Incremental"/>
    <s v="Media"/>
    <m/>
    <m/>
    <m/>
    <m/>
    <x v="16"/>
    <s v="US"/>
    <x v="152"/>
    <n v="0"/>
  </r>
  <r>
    <s v="Incremental"/>
    <s v="Media"/>
    <m/>
    <m/>
    <m/>
    <m/>
    <x v="16"/>
    <s v="US"/>
    <x v="153"/>
    <n v="0"/>
  </r>
  <r>
    <s v="Incremental"/>
    <s v="Media"/>
    <m/>
    <m/>
    <m/>
    <m/>
    <x v="16"/>
    <s v="US"/>
    <x v="154"/>
    <n v="0"/>
  </r>
  <r>
    <s v="Incremental"/>
    <s v="Media"/>
    <m/>
    <m/>
    <m/>
    <m/>
    <x v="16"/>
    <s v="US"/>
    <x v="155"/>
    <n v="0"/>
  </r>
  <r>
    <s v="Incremental"/>
    <s v="Media"/>
    <m/>
    <m/>
    <m/>
    <m/>
    <x v="16"/>
    <s v="US"/>
    <x v="156"/>
    <n v="0"/>
  </r>
  <r>
    <s v="Incremental"/>
    <s v="Media"/>
    <m/>
    <m/>
    <m/>
    <m/>
    <x v="16"/>
    <s v="US"/>
    <x v="157"/>
    <n v="0"/>
  </r>
  <r>
    <s v="Incremental"/>
    <s v="Media"/>
    <m/>
    <m/>
    <m/>
    <m/>
    <x v="16"/>
    <s v="US"/>
    <x v="158"/>
    <n v="0"/>
  </r>
  <r>
    <s v="Incremental"/>
    <s v="Media"/>
    <m/>
    <m/>
    <m/>
    <m/>
    <x v="16"/>
    <s v="US"/>
    <x v="159"/>
    <n v="0"/>
  </r>
  <r>
    <s v="Incremental"/>
    <s v="Media"/>
    <m/>
    <m/>
    <m/>
    <m/>
    <x v="16"/>
    <s v="US"/>
    <x v="160"/>
    <n v="0"/>
  </r>
  <r>
    <s v="Incremental"/>
    <s v="Media"/>
    <m/>
    <m/>
    <m/>
    <m/>
    <x v="16"/>
    <s v="US"/>
    <x v="161"/>
    <n v="0"/>
  </r>
  <r>
    <s v="Incremental"/>
    <s v="Media"/>
    <m/>
    <m/>
    <m/>
    <m/>
    <x v="16"/>
    <s v="US"/>
    <x v="162"/>
    <n v="0"/>
  </r>
  <r>
    <s v="Incremental"/>
    <s v="Media"/>
    <m/>
    <m/>
    <m/>
    <m/>
    <x v="16"/>
    <s v="US"/>
    <x v="163"/>
    <n v="0"/>
  </r>
  <r>
    <s v="Incremental"/>
    <s v="Media"/>
    <m/>
    <m/>
    <m/>
    <m/>
    <x v="16"/>
    <s v="US"/>
    <x v="164"/>
    <n v="0"/>
  </r>
  <r>
    <s v="Incremental"/>
    <s v="Media"/>
    <m/>
    <m/>
    <m/>
    <m/>
    <x v="16"/>
    <s v="US"/>
    <x v="165"/>
    <n v="0"/>
  </r>
  <r>
    <s v="Incremental"/>
    <s v="Media"/>
    <m/>
    <m/>
    <m/>
    <m/>
    <x v="16"/>
    <s v="US"/>
    <x v="166"/>
    <n v="0"/>
  </r>
  <r>
    <s v="Incremental"/>
    <s v="Media"/>
    <m/>
    <m/>
    <m/>
    <m/>
    <x v="16"/>
    <s v="US"/>
    <x v="167"/>
    <n v="0"/>
  </r>
  <r>
    <s v="Incremental"/>
    <s v="Media"/>
    <m/>
    <m/>
    <m/>
    <m/>
    <x v="16"/>
    <s v="US"/>
    <x v="168"/>
    <n v="0"/>
  </r>
  <r>
    <s v="Incremental"/>
    <s v="Media"/>
    <m/>
    <m/>
    <m/>
    <m/>
    <x v="16"/>
    <s v="US"/>
    <x v="169"/>
    <n v="0"/>
  </r>
  <r>
    <s v="Incremental"/>
    <s v="Media"/>
    <m/>
    <m/>
    <m/>
    <m/>
    <x v="16"/>
    <s v="US"/>
    <x v="170"/>
    <n v="0"/>
  </r>
  <r>
    <s v="Incremental"/>
    <s v="Media"/>
    <m/>
    <m/>
    <m/>
    <m/>
    <x v="16"/>
    <s v="US"/>
    <x v="171"/>
    <n v="0"/>
  </r>
  <r>
    <s v="Incremental"/>
    <s v="Media"/>
    <m/>
    <m/>
    <m/>
    <m/>
    <x v="16"/>
    <s v="US"/>
    <x v="172"/>
    <n v="0"/>
  </r>
  <r>
    <s v="Incremental"/>
    <s v="Media"/>
    <m/>
    <m/>
    <m/>
    <m/>
    <x v="16"/>
    <s v="US"/>
    <x v="173"/>
    <n v="0"/>
  </r>
  <r>
    <s v="Incremental"/>
    <s v="Media"/>
    <m/>
    <m/>
    <m/>
    <m/>
    <x v="16"/>
    <s v="US"/>
    <x v="174"/>
    <n v="0"/>
  </r>
  <r>
    <s v="Incremental"/>
    <s v="Media"/>
    <m/>
    <m/>
    <m/>
    <m/>
    <x v="16"/>
    <s v="US"/>
    <x v="175"/>
    <n v="0"/>
  </r>
  <r>
    <s v="Incremental"/>
    <s v="Media"/>
    <m/>
    <m/>
    <m/>
    <m/>
    <x v="16"/>
    <s v="US"/>
    <x v="176"/>
    <n v="0"/>
  </r>
  <r>
    <s v="Incremental"/>
    <s v="Media"/>
    <m/>
    <m/>
    <m/>
    <m/>
    <x v="16"/>
    <s v="US"/>
    <x v="177"/>
    <n v="0"/>
  </r>
  <r>
    <s v="Incremental"/>
    <s v="Media"/>
    <m/>
    <m/>
    <m/>
    <m/>
    <x v="16"/>
    <s v="US"/>
    <x v="178"/>
    <n v="0"/>
  </r>
  <r>
    <s v="Incremental"/>
    <s v="Media"/>
    <m/>
    <m/>
    <m/>
    <m/>
    <x v="16"/>
    <s v="US"/>
    <x v="179"/>
    <n v="0"/>
  </r>
  <r>
    <s v="Incremental"/>
    <s v="Media"/>
    <m/>
    <m/>
    <m/>
    <m/>
    <x v="16"/>
    <s v="US"/>
    <x v="180"/>
    <n v="0"/>
  </r>
  <r>
    <s v="Incremental"/>
    <s v="Media"/>
    <m/>
    <m/>
    <m/>
    <m/>
    <x v="16"/>
    <s v="US"/>
    <x v="181"/>
    <n v="0"/>
  </r>
  <r>
    <s v="Incremental"/>
    <s v="Media"/>
    <m/>
    <m/>
    <m/>
    <m/>
    <x v="16"/>
    <s v="US"/>
    <x v="182"/>
    <n v="0"/>
  </r>
  <r>
    <s v="Incremental"/>
    <s v="Media"/>
    <m/>
    <m/>
    <m/>
    <m/>
    <x v="16"/>
    <s v="US"/>
    <x v="183"/>
    <n v="0"/>
  </r>
  <r>
    <s v="Incremental"/>
    <s v="Media"/>
    <m/>
    <m/>
    <m/>
    <m/>
    <x v="16"/>
    <s v="US"/>
    <x v="184"/>
    <n v="0"/>
  </r>
  <r>
    <s v="Incremental"/>
    <s v="Media"/>
    <m/>
    <m/>
    <m/>
    <m/>
    <x v="16"/>
    <s v="US"/>
    <x v="185"/>
    <n v="0"/>
  </r>
  <r>
    <s v="Incremental"/>
    <s v="Media"/>
    <m/>
    <m/>
    <m/>
    <m/>
    <x v="16"/>
    <s v="US"/>
    <x v="186"/>
    <n v="0"/>
  </r>
  <r>
    <s v="Incremental"/>
    <s v="Media"/>
    <m/>
    <m/>
    <m/>
    <m/>
    <x v="16"/>
    <s v="US"/>
    <x v="187"/>
    <n v="0"/>
  </r>
  <r>
    <s v="Incremental"/>
    <s v="Media"/>
    <m/>
    <m/>
    <m/>
    <m/>
    <x v="16"/>
    <s v="US"/>
    <x v="188"/>
    <n v="0"/>
  </r>
  <r>
    <s v="Incremental"/>
    <s v="Media"/>
    <m/>
    <m/>
    <m/>
    <m/>
    <x v="16"/>
    <s v="US"/>
    <x v="189"/>
    <n v="0"/>
  </r>
  <r>
    <s v="Incremental"/>
    <s v="Media"/>
    <m/>
    <m/>
    <m/>
    <m/>
    <x v="16"/>
    <s v="US"/>
    <x v="190"/>
    <n v="0"/>
  </r>
  <r>
    <s v="Incremental"/>
    <s v="Media"/>
    <m/>
    <m/>
    <m/>
    <m/>
    <x v="16"/>
    <s v="US"/>
    <x v="191"/>
    <n v="0"/>
  </r>
  <r>
    <s v="Incremental"/>
    <s v="Media"/>
    <m/>
    <m/>
    <m/>
    <m/>
    <x v="16"/>
    <s v="US"/>
    <x v="192"/>
    <n v="0"/>
  </r>
  <r>
    <s v="Incremental"/>
    <s v="Media"/>
    <m/>
    <m/>
    <m/>
    <m/>
    <x v="16"/>
    <s v="US"/>
    <x v="193"/>
    <n v="0"/>
  </r>
  <r>
    <s v="Incremental"/>
    <s v="Media"/>
    <m/>
    <m/>
    <m/>
    <m/>
    <x v="16"/>
    <s v="US"/>
    <x v="194"/>
    <n v="0"/>
  </r>
  <r>
    <s v="Incremental"/>
    <s v="Media"/>
    <m/>
    <m/>
    <m/>
    <m/>
    <x v="16"/>
    <s v="US"/>
    <x v="195"/>
    <n v="0"/>
  </r>
  <r>
    <s v="Incremental"/>
    <s v="Media"/>
    <m/>
    <m/>
    <m/>
    <m/>
    <x v="16"/>
    <s v="US"/>
    <x v="196"/>
    <n v="0"/>
  </r>
  <r>
    <s v="Incremental"/>
    <s v="Media"/>
    <m/>
    <m/>
    <m/>
    <m/>
    <x v="16"/>
    <s v="US"/>
    <x v="197"/>
    <n v="0"/>
  </r>
  <r>
    <s v="Incremental"/>
    <s v="Media"/>
    <m/>
    <m/>
    <m/>
    <m/>
    <x v="16"/>
    <s v="US"/>
    <x v="198"/>
    <n v="0"/>
  </r>
  <r>
    <s v="Incremental"/>
    <s v="Media"/>
    <m/>
    <m/>
    <m/>
    <m/>
    <x v="16"/>
    <s v="US"/>
    <x v="199"/>
    <n v="0"/>
  </r>
  <r>
    <s v="Incremental"/>
    <s v="Media"/>
    <m/>
    <m/>
    <m/>
    <m/>
    <x v="16"/>
    <s v="US"/>
    <x v="200"/>
    <n v="0"/>
  </r>
  <r>
    <s v="Incremental"/>
    <s v="Media"/>
    <m/>
    <m/>
    <m/>
    <m/>
    <x v="16"/>
    <s v="US"/>
    <x v="201"/>
    <n v="0"/>
  </r>
  <r>
    <s v="Incremental"/>
    <s v="Media"/>
    <m/>
    <m/>
    <m/>
    <m/>
    <x v="16"/>
    <s v="US"/>
    <x v="202"/>
    <n v="0"/>
  </r>
  <r>
    <s v="Incremental"/>
    <s v="Media"/>
    <m/>
    <m/>
    <m/>
    <m/>
    <x v="16"/>
    <s v="US"/>
    <x v="203"/>
    <n v="0"/>
  </r>
  <r>
    <s v="Incremental"/>
    <s v="Media"/>
    <m/>
    <m/>
    <m/>
    <m/>
    <x v="16"/>
    <s v="US"/>
    <x v="204"/>
    <n v="0"/>
  </r>
  <r>
    <s v="Incremental"/>
    <s v="Media"/>
    <m/>
    <m/>
    <m/>
    <m/>
    <x v="16"/>
    <s v="US"/>
    <x v="205"/>
    <n v="0"/>
  </r>
  <r>
    <s v="Incremental"/>
    <s v="Media"/>
    <m/>
    <m/>
    <m/>
    <m/>
    <x v="16"/>
    <s v="US"/>
    <x v="206"/>
    <n v="0"/>
  </r>
  <r>
    <s v="Incremental"/>
    <s v="Media"/>
    <m/>
    <m/>
    <m/>
    <m/>
    <x v="16"/>
    <s v="US"/>
    <x v="207"/>
    <n v="0"/>
  </r>
  <r>
    <s v="Incremental"/>
    <s v="Media"/>
    <m/>
    <m/>
    <m/>
    <m/>
    <x v="16"/>
    <s v="US"/>
    <x v="208"/>
    <n v="0"/>
  </r>
  <r>
    <s v="Incremental"/>
    <s v="Media"/>
    <m/>
    <m/>
    <m/>
    <m/>
    <x v="16"/>
    <s v="US"/>
    <x v="209"/>
    <n v="0"/>
  </r>
  <r>
    <s v="Incremental"/>
    <s v="Media"/>
    <m/>
    <m/>
    <m/>
    <m/>
    <x v="16"/>
    <s v="US"/>
    <x v="210"/>
    <n v="0"/>
  </r>
  <r>
    <s v="Incremental"/>
    <s v="Media"/>
    <m/>
    <m/>
    <m/>
    <m/>
    <x v="16"/>
    <s v="US"/>
    <x v="211"/>
    <n v="0"/>
  </r>
  <r>
    <s v="Incremental"/>
    <s v="Media"/>
    <m/>
    <m/>
    <m/>
    <m/>
    <x v="16"/>
    <s v="US"/>
    <x v="212"/>
    <n v="0"/>
  </r>
  <r>
    <s v="Incremental"/>
    <s v="Media"/>
    <m/>
    <m/>
    <m/>
    <m/>
    <x v="16"/>
    <s v="US"/>
    <x v="213"/>
    <n v="0"/>
  </r>
  <r>
    <s v="Incremental"/>
    <s v="Media"/>
    <m/>
    <m/>
    <m/>
    <m/>
    <x v="16"/>
    <s v="US"/>
    <x v="214"/>
    <n v="0"/>
  </r>
  <r>
    <s v="Incremental"/>
    <s v="Media"/>
    <m/>
    <m/>
    <m/>
    <m/>
    <x v="16"/>
    <s v="US"/>
    <x v="215"/>
    <n v="0"/>
  </r>
  <r>
    <s v="Incremental"/>
    <s v="Media"/>
    <m/>
    <m/>
    <m/>
    <m/>
    <x v="16"/>
    <s v="US"/>
    <x v="216"/>
    <n v="0"/>
  </r>
  <r>
    <s v="Incremental"/>
    <s v="Media"/>
    <m/>
    <m/>
    <m/>
    <m/>
    <x v="16"/>
    <s v="US"/>
    <x v="217"/>
    <n v="0"/>
  </r>
  <r>
    <s v="Incremental"/>
    <s v="Media"/>
    <m/>
    <m/>
    <m/>
    <m/>
    <x v="16"/>
    <s v="US"/>
    <x v="218"/>
    <n v="0"/>
  </r>
  <r>
    <s v="Incremental"/>
    <s v="Media"/>
    <m/>
    <m/>
    <m/>
    <m/>
    <x v="16"/>
    <s v="US"/>
    <x v="219"/>
    <n v="0"/>
  </r>
  <r>
    <s v="Incremental"/>
    <s v="Media"/>
    <m/>
    <m/>
    <m/>
    <m/>
    <x v="16"/>
    <s v="US"/>
    <x v="220"/>
    <n v="0"/>
  </r>
  <r>
    <s v="Incremental"/>
    <s v="Media"/>
    <m/>
    <m/>
    <m/>
    <m/>
    <x v="16"/>
    <s v="US"/>
    <x v="221"/>
    <n v="0"/>
  </r>
  <r>
    <s v="Incremental"/>
    <s v="Media"/>
    <m/>
    <m/>
    <m/>
    <m/>
    <x v="16"/>
    <s v="US"/>
    <x v="222"/>
    <n v="0"/>
  </r>
  <r>
    <s v="Incremental"/>
    <s v="Media"/>
    <m/>
    <m/>
    <m/>
    <m/>
    <x v="16"/>
    <s v="US"/>
    <x v="223"/>
    <n v="0"/>
  </r>
  <r>
    <s v="Incremental"/>
    <s v="Media"/>
    <m/>
    <m/>
    <m/>
    <m/>
    <x v="16"/>
    <s v="US"/>
    <x v="224"/>
    <n v="0"/>
  </r>
  <r>
    <s v="Incremental"/>
    <s v="Media"/>
    <m/>
    <m/>
    <m/>
    <m/>
    <x v="16"/>
    <s v="US"/>
    <x v="225"/>
    <n v="0"/>
  </r>
  <r>
    <s v="Incremental"/>
    <s v="Media"/>
    <m/>
    <m/>
    <m/>
    <m/>
    <x v="16"/>
    <s v="US"/>
    <x v="226"/>
    <n v="0"/>
  </r>
  <r>
    <s v="Incremental"/>
    <s v="Media"/>
    <m/>
    <m/>
    <m/>
    <m/>
    <x v="16"/>
    <s v="US"/>
    <x v="227"/>
    <n v="0"/>
  </r>
  <r>
    <s v="Incremental"/>
    <s v="Media"/>
    <m/>
    <m/>
    <m/>
    <m/>
    <x v="16"/>
    <s v="US"/>
    <x v="228"/>
    <n v="0"/>
  </r>
  <r>
    <s v="Incremental"/>
    <s v="Media"/>
    <m/>
    <m/>
    <m/>
    <m/>
    <x v="16"/>
    <s v="US"/>
    <x v="229"/>
    <n v="0"/>
  </r>
  <r>
    <s v="Incremental"/>
    <s v="Media"/>
    <m/>
    <m/>
    <m/>
    <m/>
    <x v="16"/>
    <s v="US"/>
    <x v="230"/>
    <n v="0"/>
  </r>
  <r>
    <s v="Incremental"/>
    <s v="Media"/>
    <m/>
    <m/>
    <m/>
    <m/>
    <x v="16"/>
    <s v="US"/>
    <x v="231"/>
    <n v="0"/>
  </r>
  <r>
    <s v="Incremental"/>
    <s v="Media"/>
    <m/>
    <m/>
    <m/>
    <m/>
    <x v="16"/>
    <s v="US"/>
    <x v="232"/>
    <n v="0"/>
  </r>
  <r>
    <s v="Incremental"/>
    <s v="Media"/>
    <m/>
    <m/>
    <m/>
    <m/>
    <x v="16"/>
    <s v="US"/>
    <x v="233"/>
    <n v="0"/>
  </r>
  <r>
    <s v="Incremental"/>
    <s v="Media"/>
    <m/>
    <m/>
    <m/>
    <m/>
    <x v="16"/>
    <s v="US"/>
    <x v="234"/>
    <n v="0"/>
  </r>
  <r>
    <s v="Incremental"/>
    <s v="Media"/>
    <m/>
    <m/>
    <m/>
    <m/>
    <x v="16"/>
    <s v="US"/>
    <x v="235"/>
    <n v="0"/>
  </r>
  <r>
    <s v="Incremental"/>
    <s v="Media"/>
    <m/>
    <m/>
    <m/>
    <m/>
    <x v="16"/>
    <s v="US"/>
    <x v="236"/>
    <n v="0"/>
  </r>
  <r>
    <s v="Incremental"/>
    <s v="Media"/>
    <m/>
    <m/>
    <m/>
    <m/>
    <x v="16"/>
    <s v="US"/>
    <x v="237"/>
    <n v="0"/>
  </r>
  <r>
    <s v="Incremental"/>
    <s v="Media"/>
    <m/>
    <m/>
    <m/>
    <m/>
    <x v="16"/>
    <s v="US"/>
    <x v="238"/>
    <n v="0"/>
  </r>
  <r>
    <s v="Incremental"/>
    <s v="Media"/>
    <m/>
    <m/>
    <m/>
    <m/>
    <x v="16"/>
    <s v="US"/>
    <x v="239"/>
    <n v="0"/>
  </r>
  <r>
    <s v="Incremental"/>
    <s v="Media"/>
    <m/>
    <m/>
    <m/>
    <m/>
    <x v="16"/>
    <s v="US"/>
    <x v="240"/>
    <n v="0"/>
  </r>
  <r>
    <s v="Incremental"/>
    <s v="Media"/>
    <m/>
    <m/>
    <m/>
    <m/>
    <x v="16"/>
    <s v="US"/>
    <x v="241"/>
    <n v="0"/>
  </r>
  <r>
    <s v="Incremental"/>
    <s v="Media"/>
    <m/>
    <m/>
    <m/>
    <m/>
    <x v="16"/>
    <s v="US"/>
    <x v="242"/>
    <n v="0"/>
  </r>
  <r>
    <s v="Incremental"/>
    <s v="Media"/>
    <m/>
    <m/>
    <m/>
    <m/>
    <x v="16"/>
    <s v="US"/>
    <x v="243"/>
    <n v="0"/>
  </r>
  <r>
    <s v="Incremental"/>
    <s v="Media"/>
    <m/>
    <m/>
    <m/>
    <m/>
    <x v="16"/>
    <s v="US"/>
    <x v="244"/>
    <n v="0"/>
  </r>
  <r>
    <s v="Incremental"/>
    <s v="Media"/>
    <m/>
    <m/>
    <m/>
    <m/>
    <x v="16"/>
    <s v="US"/>
    <x v="245"/>
    <n v="0"/>
  </r>
  <r>
    <s v="Incremental"/>
    <s v="Media"/>
    <m/>
    <m/>
    <m/>
    <m/>
    <x v="16"/>
    <s v="US"/>
    <x v="246"/>
    <n v="0"/>
  </r>
  <r>
    <s v="Incremental"/>
    <s v="Media"/>
    <m/>
    <m/>
    <m/>
    <m/>
    <x v="16"/>
    <s v="US"/>
    <x v="247"/>
    <n v="0"/>
  </r>
  <r>
    <s v="Incremental"/>
    <s v="Media"/>
    <m/>
    <m/>
    <m/>
    <m/>
    <x v="16"/>
    <s v="US"/>
    <x v="248"/>
    <n v="0"/>
  </r>
  <r>
    <s v="Incremental"/>
    <s v="Media"/>
    <m/>
    <m/>
    <m/>
    <m/>
    <x v="16"/>
    <s v="US"/>
    <x v="249"/>
    <n v="0"/>
  </r>
  <r>
    <s v="Incremental"/>
    <s v="Media"/>
    <m/>
    <m/>
    <m/>
    <m/>
    <x v="16"/>
    <s v="US"/>
    <x v="250"/>
    <n v="0"/>
  </r>
  <r>
    <s v="Incremental"/>
    <s v="Media"/>
    <m/>
    <m/>
    <m/>
    <m/>
    <x v="16"/>
    <s v="US"/>
    <x v="251"/>
    <n v="8847.1927811462792"/>
  </r>
  <r>
    <s v="Incremental"/>
    <s v="Media"/>
    <m/>
    <m/>
    <m/>
    <m/>
    <x v="16"/>
    <s v="US"/>
    <x v="252"/>
    <n v="13952.057999141611"/>
  </r>
  <r>
    <s v="Incremental"/>
    <s v="Media"/>
    <m/>
    <m/>
    <m/>
    <m/>
    <x v="16"/>
    <s v="US"/>
    <x v="253"/>
    <n v="15397.06705282103"/>
  </r>
  <r>
    <s v="Incremental"/>
    <s v="Media"/>
    <m/>
    <m/>
    <m/>
    <m/>
    <x v="16"/>
    <s v="US"/>
    <x v="254"/>
    <n v="3971.9235764299988"/>
  </r>
  <r>
    <s v="Incremental"/>
    <s v="Media"/>
    <m/>
    <m/>
    <m/>
    <m/>
    <x v="16"/>
    <s v="US"/>
    <x v="255"/>
    <n v="22869.626027080601"/>
  </r>
  <r>
    <s v="Incremental"/>
    <s v="Media"/>
    <m/>
    <m/>
    <m/>
    <m/>
    <x v="16"/>
    <s v="US"/>
    <x v="256"/>
    <n v="26042.997028534312"/>
  </r>
  <r>
    <s v="Incremental"/>
    <s v="Media"/>
    <m/>
    <m/>
    <m/>
    <m/>
    <x v="16"/>
    <s v="US"/>
    <x v="257"/>
    <n v="25146.72763077285"/>
  </r>
  <r>
    <s v="Incremental"/>
    <s v="Media"/>
    <m/>
    <m/>
    <m/>
    <m/>
    <x v="16"/>
    <s v="US"/>
    <x v="258"/>
    <n v="3886.8555619238059"/>
  </r>
  <r>
    <s v="Incremental"/>
    <s v="Media"/>
    <m/>
    <m/>
    <m/>
    <m/>
    <x v="16"/>
    <s v="US"/>
    <x v="259"/>
    <n v="12771.658622624191"/>
  </r>
  <r>
    <s v="Incremental"/>
    <s v="Media"/>
    <m/>
    <m/>
    <m/>
    <m/>
    <x v="16"/>
    <s v="US"/>
    <x v="260"/>
    <n v="15375.86104514317"/>
  </r>
  <r>
    <s v="Incremental"/>
    <s v="Media"/>
    <m/>
    <m/>
    <m/>
    <m/>
    <x v="16"/>
    <s v="US"/>
    <x v="261"/>
    <n v="12861.07146826552"/>
  </r>
  <r>
    <s v="Incremental"/>
    <s v="Media"/>
    <m/>
    <m/>
    <m/>
    <m/>
    <x v="16"/>
    <s v="US"/>
    <x v="262"/>
    <n v="1035.1913161509119"/>
  </r>
  <r>
    <s v="Incremental"/>
    <s v="Media"/>
    <m/>
    <m/>
    <m/>
    <m/>
    <x v="16"/>
    <s v="US"/>
    <x v="263"/>
    <n v="4392.1508825287256"/>
  </r>
  <r>
    <s v="Incremental"/>
    <s v="Media"/>
    <m/>
    <m/>
    <m/>
    <m/>
    <x v="16"/>
    <s v="US"/>
    <x v="264"/>
    <n v="6345.889916110913"/>
  </r>
  <r>
    <s v="Incremental"/>
    <s v="Media"/>
    <m/>
    <m/>
    <m/>
    <m/>
    <x v="16"/>
    <s v="US"/>
    <x v="265"/>
    <n v="4886.2147205398478"/>
  </r>
  <r>
    <s v="Incremental"/>
    <s v="Media"/>
    <m/>
    <m/>
    <m/>
    <m/>
    <x v="16"/>
    <s v="US"/>
    <x v="266"/>
    <n v="6871.312519366883"/>
  </r>
  <r>
    <s v="Incremental"/>
    <s v="Media"/>
    <m/>
    <m/>
    <m/>
    <m/>
    <x v="16"/>
    <s v="US"/>
    <x v="267"/>
    <n v="11526.239562667701"/>
  </r>
  <r>
    <s v="Incremental"/>
    <s v="Media"/>
    <m/>
    <m/>
    <m/>
    <m/>
    <x v="16"/>
    <s v="US"/>
    <x v="268"/>
    <n v="12016.563573857609"/>
  </r>
  <r>
    <s v="Incremental"/>
    <s v="Media"/>
    <m/>
    <m/>
    <m/>
    <m/>
    <x v="16"/>
    <s v="US"/>
    <x v="269"/>
    <n v="331.78693741314441"/>
  </r>
  <r>
    <s v="Incremental"/>
    <s v="Media"/>
    <m/>
    <m/>
    <m/>
    <m/>
    <x v="16"/>
    <s v="US"/>
    <x v="270"/>
    <n v="0"/>
  </r>
  <r>
    <s v="Incremental"/>
    <s v="Media"/>
    <m/>
    <m/>
    <m/>
    <m/>
    <x v="16"/>
    <s v="US"/>
    <x v="271"/>
    <n v="9284.245568712171"/>
  </r>
  <r>
    <s v="Incremental"/>
    <s v="Media"/>
    <m/>
    <m/>
    <m/>
    <m/>
    <x v="16"/>
    <s v="US"/>
    <x v="272"/>
    <n v="13350.187397076241"/>
  </r>
  <r>
    <s v="Incremental"/>
    <s v="Media"/>
    <m/>
    <m/>
    <m/>
    <m/>
    <x v="16"/>
    <s v="US"/>
    <x v="273"/>
    <n v="13433.441601647961"/>
  </r>
  <r>
    <s v="Incremental"/>
    <s v="Media"/>
    <m/>
    <m/>
    <m/>
    <m/>
    <x v="17"/>
    <s v="US"/>
    <x v="0"/>
    <n v="0"/>
  </r>
  <r>
    <s v="Incremental"/>
    <s v="Media"/>
    <m/>
    <m/>
    <m/>
    <m/>
    <x v="17"/>
    <s v="US"/>
    <x v="1"/>
    <n v="0"/>
  </r>
  <r>
    <s v="Incremental"/>
    <s v="Media"/>
    <m/>
    <m/>
    <m/>
    <m/>
    <x v="17"/>
    <s v="US"/>
    <x v="2"/>
    <n v="0"/>
  </r>
  <r>
    <s v="Incremental"/>
    <s v="Media"/>
    <m/>
    <m/>
    <m/>
    <m/>
    <x v="17"/>
    <s v="US"/>
    <x v="3"/>
    <n v="0"/>
  </r>
  <r>
    <s v="Incremental"/>
    <s v="Media"/>
    <m/>
    <m/>
    <m/>
    <m/>
    <x v="17"/>
    <s v="US"/>
    <x v="4"/>
    <n v="0"/>
  </r>
  <r>
    <s v="Incremental"/>
    <s v="Media"/>
    <m/>
    <m/>
    <m/>
    <m/>
    <x v="17"/>
    <s v="US"/>
    <x v="5"/>
    <n v="0"/>
  </r>
  <r>
    <s v="Incremental"/>
    <s v="Media"/>
    <m/>
    <m/>
    <m/>
    <m/>
    <x v="17"/>
    <s v="US"/>
    <x v="6"/>
    <n v="0"/>
  </r>
  <r>
    <s v="Incremental"/>
    <s v="Media"/>
    <m/>
    <m/>
    <m/>
    <m/>
    <x v="17"/>
    <s v="US"/>
    <x v="7"/>
    <n v="0"/>
  </r>
  <r>
    <s v="Incremental"/>
    <s v="Media"/>
    <m/>
    <m/>
    <m/>
    <m/>
    <x v="17"/>
    <s v="US"/>
    <x v="8"/>
    <n v="0"/>
  </r>
  <r>
    <s v="Incremental"/>
    <s v="Media"/>
    <m/>
    <m/>
    <m/>
    <m/>
    <x v="17"/>
    <s v="US"/>
    <x v="9"/>
    <n v="0"/>
  </r>
  <r>
    <s v="Incremental"/>
    <s v="Media"/>
    <m/>
    <m/>
    <m/>
    <m/>
    <x v="17"/>
    <s v="US"/>
    <x v="10"/>
    <n v="0"/>
  </r>
  <r>
    <s v="Incremental"/>
    <s v="Media"/>
    <m/>
    <m/>
    <m/>
    <m/>
    <x v="17"/>
    <s v="US"/>
    <x v="11"/>
    <n v="0"/>
  </r>
  <r>
    <s v="Incremental"/>
    <s v="Media"/>
    <m/>
    <m/>
    <m/>
    <m/>
    <x v="17"/>
    <s v="US"/>
    <x v="12"/>
    <n v="0"/>
  </r>
  <r>
    <s v="Incremental"/>
    <s v="Media"/>
    <m/>
    <m/>
    <m/>
    <m/>
    <x v="17"/>
    <s v="US"/>
    <x v="13"/>
    <n v="0"/>
  </r>
  <r>
    <s v="Incremental"/>
    <s v="Media"/>
    <m/>
    <m/>
    <m/>
    <m/>
    <x v="17"/>
    <s v="US"/>
    <x v="14"/>
    <n v="0"/>
  </r>
  <r>
    <s v="Incremental"/>
    <s v="Media"/>
    <m/>
    <m/>
    <m/>
    <m/>
    <x v="17"/>
    <s v="US"/>
    <x v="15"/>
    <n v="0"/>
  </r>
  <r>
    <s v="Incremental"/>
    <s v="Media"/>
    <m/>
    <m/>
    <m/>
    <m/>
    <x v="17"/>
    <s v="US"/>
    <x v="16"/>
    <n v="0"/>
  </r>
  <r>
    <s v="Incremental"/>
    <s v="Media"/>
    <m/>
    <m/>
    <m/>
    <m/>
    <x v="17"/>
    <s v="US"/>
    <x v="17"/>
    <n v="0"/>
  </r>
  <r>
    <s v="Incremental"/>
    <s v="Media"/>
    <m/>
    <m/>
    <m/>
    <m/>
    <x v="17"/>
    <s v="US"/>
    <x v="18"/>
    <n v="0"/>
  </r>
  <r>
    <s v="Incremental"/>
    <s v="Media"/>
    <m/>
    <m/>
    <m/>
    <m/>
    <x v="17"/>
    <s v="US"/>
    <x v="19"/>
    <n v="0"/>
  </r>
  <r>
    <s v="Incremental"/>
    <s v="Media"/>
    <m/>
    <m/>
    <m/>
    <m/>
    <x v="17"/>
    <s v="US"/>
    <x v="20"/>
    <n v="0"/>
  </r>
  <r>
    <s v="Incremental"/>
    <s v="Media"/>
    <m/>
    <m/>
    <m/>
    <m/>
    <x v="17"/>
    <s v="US"/>
    <x v="21"/>
    <n v="0"/>
  </r>
  <r>
    <s v="Incremental"/>
    <s v="Media"/>
    <m/>
    <m/>
    <m/>
    <m/>
    <x v="17"/>
    <s v="US"/>
    <x v="22"/>
    <n v="0"/>
  </r>
  <r>
    <s v="Incremental"/>
    <s v="Media"/>
    <m/>
    <m/>
    <m/>
    <m/>
    <x v="17"/>
    <s v="US"/>
    <x v="23"/>
    <n v="0"/>
  </r>
  <r>
    <s v="Incremental"/>
    <s v="Media"/>
    <m/>
    <m/>
    <m/>
    <m/>
    <x v="17"/>
    <s v="US"/>
    <x v="24"/>
    <n v="0"/>
  </r>
  <r>
    <s v="Incremental"/>
    <s v="Media"/>
    <m/>
    <m/>
    <m/>
    <m/>
    <x v="17"/>
    <s v="US"/>
    <x v="25"/>
    <n v="0"/>
  </r>
  <r>
    <s v="Incremental"/>
    <s v="Media"/>
    <m/>
    <m/>
    <m/>
    <m/>
    <x v="17"/>
    <s v="US"/>
    <x v="26"/>
    <n v="0"/>
  </r>
  <r>
    <s v="Incremental"/>
    <s v="Media"/>
    <m/>
    <m/>
    <m/>
    <m/>
    <x v="17"/>
    <s v="US"/>
    <x v="27"/>
    <n v="0"/>
  </r>
  <r>
    <s v="Incremental"/>
    <s v="Media"/>
    <m/>
    <m/>
    <m/>
    <m/>
    <x v="17"/>
    <s v="US"/>
    <x v="28"/>
    <n v="0"/>
  </r>
  <r>
    <s v="Incremental"/>
    <s v="Media"/>
    <m/>
    <m/>
    <m/>
    <m/>
    <x v="17"/>
    <s v="US"/>
    <x v="29"/>
    <n v="0"/>
  </r>
  <r>
    <s v="Incremental"/>
    <s v="Media"/>
    <m/>
    <m/>
    <m/>
    <m/>
    <x v="17"/>
    <s v="US"/>
    <x v="30"/>
    <n v="0"/>
  </r>
  <r>
    <s v="Incremental"/>
    <s v="Media"/>
    <m/>
    <m/>
    <m/>
    <m/>
    <x v="17"/>
    <s v="US"/>
    <x v="31"/>
    <n v="0"/>
  </r>
  <r>
    <s v="Incremental"/>
    <s v="Media"/>
    <m/>
    <m/>
    <m/>
    <m/>
    <x v="17"/>
    <s v="US"/>
    <x v="32"/>
    <n v="0"/>
  </r>
  <r>
    <s v="Incremental"/>
    <s v="Media"/>
    <m/>
    <m/>
    <m/>
    <m/>
    <x v="17"/>
    <s v="US"/>
    <x v="33"/>
    <n v="0"/>
  </r>
  <r>
    <s v="Incremental"/>
    <s v="Media"/>
    <m/>
    <m/>
    <m/>
    <m/>
    <x v="17"/>
    <s v="US"/>
    <x v="34"/>
    <n v="0"/>
  </r>
  <r>
    <s v="Incremental"/>
    <s v="Media"/>
    <m/>
    <m/>
    <m/>
    <m/>
    <x v="17"/>
    <s v="US"/>
    <x v="35"/>
    <n v="0"/>
  </r>
  <r>
    <s v="Incremental"/>
    <s v="Media"/>
    <m/>
    <m/>
    <m/>
    <m/>
    <x v="17"/>
    <s v="US"/>
    <x v="36"/>
    <n v="0"/>
  </r>
  <r>
    <s v="Incremental"/>
    <s v="Media"/>
    <m/>
    <m/>
    <m/>
    <m/>
    <x v="17"/>
    <s v="US"/>
    <x v="37"/>
    <n v="0"/>
  </r>
  <r>
    <s v="Incremental"/>
    <s v="Media"/>
    <m/>
    <m/>
    <m/>
    <m/>
    <x v="17"/>
    <s v="US"/>
    <x v="38"/>
    <n v="0"/>
  </r>
  <r>
    <s v="Incremental"/>
    <s v="Media"/>
    <m/>
    <m/>
    <m/>
    <m/>
    <x v="17"/>
    <s v="US"/>
    <x v="39"/>
    <n v="0"/>
  </r>
  <r>
    <s v="Incremental"/>
    <s v="Media"/>
    <m/>
    <m/>
    <m/>
    <m/>
    <x v="17"/>
    <s v="US"/>
    <x v="40"/>
    <n v="0"/>
  </r>
  <r>
    <s v="Incremental"/>
    <s v="Media"/>
    <m/>
    <m/>
    <m/>
    <m/>
    <x v="17"/>
    <s v="US"/>
    <x v="41"/>
    <n v="0"/>
  </r>
  <r>
    <s v="Incremental"/>
    <s v="Media"/>
    <m/>
    <m/>
    <m/>
    <m/>
    <x v="17"/>
    <s v="US"/>
    <x v="42"/>
    <n v="0"/>
  </r>
  <r>
    <s v="Incremental"/>
    <s v="Media"/>
    <m/>
    <m/>
    <m/>
    <m/>
    <x v="17"/>
    <s v="US"/>
    <x v="43"/>
    <n v="0"/>
  </r>
  <r>
    <s v="Incremental"/>
    <s v="Media"/>
    <m/>
    <m/>
    <m/>
    <m/>
    <x v="17"/>
    <s v="US"/>
    <x v="44"/>
    <n v="0"/>
  </r>
  <r>
    <s v="Incremental"/>
    <s v="Media"/>
    <m/>
    <m/>
    <m/>
    <m/>
    <x v="17"/>
    <s v="US"/>
    <x v="45"/>
    <n v="0"/>
  </r>
  <r>
    <s v="Incremental"/>
    <s v="Media"/>
    <m/>
    <m/>
    <m/>
    <m/>
    <x v="17"/>
    <s v="US"/>
    <x v="46"/>
    <n v="0"/>
  </r>
  <r>
    <s v="Incremental"/>
    <s v="Media"/>
    <m/>
    <m/>
    <m/>
    <m/>
    <x v="17"/>
    <s v="US"/>
    <x v="47"/>
    <n v="0"/>
  </r>
  <r>
    <s v="Incremental"/>
    <s v="Media"/>
    <m/>
    <m/>
    <m/>
    <m/>
    <x v="17"/>
    <s v="US"/>
    <x v="48"/>
    <n v="0"/>
  </r>
  <r>
    <s v="Incremental"/>
    <s v="Media"/>
    <m/>
    <m/>
    <m/>
    <m/>
    <x v="17"/>
    <s v="US"/>
    <x v="49"/>
    <n v="0"/>
  </r>
  <r>
    <s v="Incremental"/>
    <s v="Media"/>
    <m/>
    <m/>
    <m/>
    <m/>
    <x v="17"/>
    <s v="US"/>
    <x v="50"/>
    <n v="0"/>
  </r>
  <r>
    <s v="Incremental"/>
    <s v="Media"/>
    <m/>
    <m/>
    <m/>
    <m/>
    <x v="17"/>
    <s v="US"/>
    <x v="51"/>
    <n v="0"/>
  </r>
  <r>
    <s v="Incremental"/>
    <s v="Media"/>
    <m/>
    <m/>
    <m/>
    <m/>
    <x v="17"/>
    <s v="US"/>
    <x v="52"/>
    <n v="0"/>
  </r>
  <r>
    <s v="Incremental"/>
    <s v="Media"/>
    <m/>
    <m/>
    <m/>
    <m/>
    <x v="17"/>
    <s v="US"/>
    <x v="53"/>
    <n v="0"/>
  </r>
  <r>
    <s v="Incremental"/>
    <s v="Media"/>
    <m/>
    <m/>
    <m/>
    <m/>
    <x v="17"/>
    <s v="US"/>
    <x v="54"/>
    <n v="0"/>
  </r>
  <r>
    <s v="Incremental"/>
    <s v="Media"/>
    <m/>
    <m/>
    <m/>
    <m/>
    <x v="17"/>
    <s v="US"/>
    <x v="55"/>
    <n v="0"/>
  </r>
  <r>
    <s v="Incremental"/>
    <s v="Media"/>
    <m/>
    <m/>
    <m/>
    <m/>
    <x v="17"/>
    <s v="US"/>
    <x v="56"/>
    <n v="0"/>
  </r>
  <r>
    <s v="Incremental"/>
    <s v="Media"/>
    <m/>
    <m/>
    <m/>
    <m/>
    <x v="17"/>
    <s v="US"/>
    <x v="57"/>
    <n v="0"/>
  </r>
  <r>
    <s v="Incremental"/>
    <s v="Media"/>
    <m/>
    <m/>
    <m/>
    <m/>
    <x v="17"/>
    <s v="US"/>
    <x v="58"/>
    <n v="0"/>
  </r>
  <r>
    <s v="Incremental"/>
    <s v="Media"/>
    <m/>
    <m/>
    <m/>
    <m/>
    <x v="17"/>
    <s v="US"/>
    <x v="59"/>
    <n v="0"/>
  </r>
  <r>
    <s v="Incremental"/>
    <s v="Media"/>
    <m/>
    <m/>
    <m/>
    <m/>
    <x v="17"/>
    <s v="US"/>
    <x v="60"/>
    <n v="0"/>
  </r>
  <r>
    <s v="Incremental"/>
    <s v="Media"/>
    <m/>
    <m/>
    <m/>
    <m/>
    <x v="17"/>
    <s v="US"/>
    <x v="61"/>
    <n v="0"/>
  </r>
  <r>
    <s v="Incremental"/>
    <s v="Media"/>
    <m/>
    <m/>
    <m/>
    <m/>
    <x v="17"/>
    <s v="US"/>
    <x v="62"/>
    <n v="0"/>
  </r>
  <r>
    <s v="Incremental"/>
    <s v="Media"/>
    <m/>
    <m/>
    <m/>
    <m/>
    <x v="17"/>
    <s v="US"/>
    <x v="63"/>
    <n v="0"/>
  </r>
  <r>
    <s v="Incremental"/>
    <s v="Media"/>
    <m/>
    <m/>
    <m/>
    <m/>
    <x v="17"/>
    <s v="US"/>
    <x v="64"/>
    <n v="0"/>
  </r>
  <r>
    <s v="Incremental"/>
    <s v="Media"/>
    <m/>
    <m/>
    <m/>
    <m/>
    <x v="17"/>
    <s v="US"/>
    <x v="65"/>
    <n v="0"/>
  </r>
  <r>
    <s v="Incremental"/>
    <s v="Media"/>
    <m/>
    <m/>
    <m/>
    <m/>
    <x v="17"/>
    <s v="US"/>
    <x v="66"/>
    <n v="0"/>
  </r>
  <r>
    <s v="Incremental"/>
    <s v="Media"/>
    <m/>
    <m/>
    <m/>
    <m/>
    <x v="17"/>
    <s v="US"/>
    <x v="67"/>
    <n v="0"/>
  </r>
  <r>
    <s v="Incremental"/>
    <s v="Media"/>
    <m/>
    <m/>
    <m/>
    <m/>
    <x v="17"/>
    <s v="US"/>
    <x v="68"/>
    <n v="0"/>
  </r>
  <r>
    <s v="Incremental"/>
    <s v="Media"/>
    <m/>
    <m/>
    <m/>
    <m/>
    <x v="17"/>
    <s v="US"/>
    <x v="69"/>
    <n v="0"/>
  </r>
  <r>
    <s v="Incremental"/>
    <s v="Media"/>
    <m/>
    <m/>
    <m/>
    <m/>
    <x v="17"/>
    <s v="US"/>
    <x v="70"/>
    <n v="0"/>
  </r>
  <r>
    <s v="Incremental"/>
    <s v="Media"/>
    <m/>
    <m/>
    <m/>
    <m/>
    <x v="17"/>
    <s v="US"/>
    <x v="71"/>
    <n v="0"/>
  </r>
  <r>
    <s v="Incremental"/>
    <s v="Media"/>
    <m/>
    <m/>
    <m/>
    <m/>
    <x v="17"/>
    <s v="US"/>
    <x v="72"/>
    <n v="0"/>
  </r>
  <r>
    <s v="Incremental"/>
    <s v="Media"/>
    <m/>
    <m/>
    <m/>
    <m/>
    <x v="17"/>
    <s v="US"/>
    <x v="73"/>
    <n v="0"/>
  </r>
  <r>
    <s v="Incremental"/>
    <s v="Media"/>
    <m/>
    <m/>
    <m/>
    <m/>
    <x v="17"/>
    <s v="US"/>
    <x v="74"/>
    <n v="0"/>
  </r>
  <r>
    <s v="Incremental"/>
    <s v="Media"/>
    <m/>
    <m/>
    <m/>
    <m/>
    <x v="17"/>
    <s v="US"/>
    <x v="75"/>
    <n v="0"/>
  </r>
  <r>
    <s v="Incremental"/>
    <s v="Media"/>
    <m/>
    <m/>
    <m/>
    <m/>
    <x v="17"/>
    <s v="US"/>
    <x v="76"/>
    <n v="0"/>
  </r>
  <r>
    <s v="Incremental"/>
    <s v="Media"/>
    <m/>
    <m/>
    <m/>
    <m/>
    <x v="17"/>
    <s v="US"/>
    <x v="77"/>
    <n v="0"/>
  </r>
  <r>
    <s v="Incremental"/>
    <s v="Media"/>
    <m/>
    <m/>
    <m/>
    <m/>
    <x v="17"/>
    <s v="US"/>
    <x v="78"/>
    <n v="0"/>
  </r>
  <r>
    <s v="Incremental"/>
    <s v="Media"/>
    <m/>
    <m/>
    <m/>
    <m/>
    <x v="17"/>
    <s v="US"/>
    <x v="79"/>
    <n v="0"/>
  </r>
  <r>
    <s v="Incremental"/>
    <s v="Media"/>
    <m/>
    <m/>
    <m/>
    <m/>
    <x v="17"/>
    <s v="US"/>
    <x v="80"/>
    <n v="0"/>
  </r>
  <r>
    <s v="Incremental"/>
    <s v="Media"/>
    <m/>
    <m/>
    <m/>
    <m/>
    <x v="17"/>
    <s v="US"/>
    <x v="81"/>
    <n v="0"/>
  </r>
  <r>
    <s v="Incremental"/>
    <s v="Media"/>
    <m/>
    <m/>
    <m/>
    <m/>
    <x v="17"/>
    <s v="US"/>
    <x v="82"/>
    <n v="0"/>
  </r>
  <r>
    <s v="Incremental"/>
    <s v="Media"/>
    <m/>
    <m/>
    <m/>
    <m/>
    <x v="17"/>
    <s v="US"/>
    <x v="83"/>
    <n v="0"/>
  </r>
  <r>
    <s v="Incremental"/>
    <s v="Media"/>
    <m/>
    <m/>
    <m/>
    <m/>
    <x v="17"/>
    <s v="US"/>
    <x v="84"/>
    <n v="0"/>
  </r>
  <r>
    <s v="Incremental"/>
    <s v="Media"/>
    <m/>
    <m/>
    <m/>
    <m/>
    <x v="17"/>
    <s v="US"/>
    <x v="85"/>
    <n v="0"/>
  </r>
  <r>
    <s v="Incremental"/>
    <s v="Media"/>
    <m/>
    <m/>
    <m/>
    <m/>
    <x v="17"/>
    <s v="US"/>
    <x v="86"/>
    <n v="0"/>
  </r>
  <r>
    <s v="Incremental"/>
    <s v="Media"/>
    <m/>
    <m/>
    <m/>
    <m/>
    <x v="17"/>
    <s v="US"/>
    <x v="87"/>
    <n v="0"/>
  </r>
  <r>
    <s v="Incremental"/>
    <s v="Media"/>
    <m/>
    <m/>
    <m/>
    <m/>
    <x v="17"/>
    <s v="US"/>
    <x v="88"/>
    <n v="0"/>
  </r>
  <r>
    <s v="Incremental"/>
    <s v="Media"/>
    <m/>
    <m/>
    <m/>
    <m/>
    <x v="17"/>
    <s v="US"/>
    <x v="89"/>
    <n v="0"/>
  </r>
  <r>
    <s v="Incremental"/>
    <s v="Media"/>
    <m/>
    <m/>
    <m/>
    <m/>
    <x v="17"/>
    <s v="US"/>
    <x v="90"/>
    <n v="0"/>
  </r>
  <r>
    <s v="Incremental"/>
    <s v="Media"/>
    <m/>
    <m/>
    <m/>
    <m/>
    <x v="17"/>
    <s v="US"/>
    <x v="91"/>
    <n v="0"/>
  </r>
  <r>
    <s v="Incremental"/>
    <s v="Media"/>
    <m/>
    <m/>
    <m/>
    <m/>
    <x v="17"/>
    <s v="US"/>
    <x v="92"/>
    <n v="0"/>
  </r>
  <r>
    <s v="Incremental"/>
    <s v="Media"/>
    <m/>
    <m/>
    <m/>
    <m/>
    <x v="17"/>
    <s v="US"/>
    <x v="93"/>
    <n v="0"/>
  </r>
  <r>
    <s v="Incremental"/>
    <s v="Media"/>
    <m/>
    <m/>
    <m/>
    <m/>
    <x v="17"/>
    <s v="US"/>
    <x v="94"/>
    <n v="0"/>
  </r>
  <r>
    <s v="Incremental"/>
    <s v="Media"/>
    <m/>
    <m/>
    <m/>
    <m/>
    <x v="17"/>
    <s v="US"/>
    <x v="95"/>
    <n v="0"/>
  </r>
  <r>
    <s v="Incremental"/>
    <s v="Media"/>
    <m/>
    <m/>
    <m/>
    <m/>
    <x v="17"/>
    <s v="US"/>
    <x v="96"/>
    <n v="0"/>
  </r>
  <r>
    <s v="Incremental"/>
    <s v="Media"/>
    <m/>
    <m/>
    <m/>
    <m/>
    <x v="17"/>
    <s v="US"/>
    <x v="97"/>
    <n v="0"/>
  </r>
  <r>
    <s v="Incremental"/>
    <s v="Media"/>
    <m/>
    <m/>
    <m/>
    <m/>
    <x v="17"/>
    <s v="US"/>
    <x v="98"/>
    <n v="0"/>
  </r>
  <r>
    <s v="Incremental"/>
    <s v="Media"/>
    <m/>
    <m/>
    <m/>
    <m/>
    <x v="17"/>
    <s v="US"/>
    <x v="99"/>
    <n v="0"/>
  </r>
  <r>
    <s v="Incremental"/>
    <s v="Media"/>
    <m/>
    <m/>
    <m/>
    <m/>
    <x v="17"/>
    <s v="US"/>
    <x v="100"/>
    <n v="0"/>
  </r>
  <r>
    <s v="Incremental"/>
    <s v="Media"/>
    <m/>
    <m/>
    <m/>
    <m/>
    <x v="17"/>
    <s v="US"/>
    <x v="101"/>
    <n v="0"/>
  </r>
  <r>
    <s v="Incremental"/>
    <s v="Media"/>
    <m/>
    <m/>
    <m/>
    <m/>
    <x v="17"/>
    <s v="US"/>
    <x v="102"/>
    <n v="0"/>
  </r>
  <r>
    <s v="Incremental"/>
    <s v="Media"/>
    <m/>
    <m/>
    <m/>
    <m/>
    <x v="17"/>
    <s v="US"/>
    <x v="103"/>
    <n v="0"/>
  </r>
  <r>
    <s v="Incremental"/>
    <s v="Media"/>
    <m/>
    <m/>
    <m/>
    <m/>
    <x v="17"/>
    <s v="US"/>
    <x v="104"/>
    <n v="0"/>
  </r>
  <r>
    <s v="Incremental"/>
    <s v="Media"/>
    <m/>
    <m/>
    <m/>
    <m/>
    <x v="17"/>
    <s v="US"/>
    <x v="105"/>
    <n v="0"/>
  </r>
  <r>
    <s v="Incremental"/>
    <s v="Media"/>
    <m/>
    <m/>
    <m/>
    <m/>
    <x v="17"/>
    <s v="US"/>
    <x v="106"/>
    <n v="0"/>
  </r>
  <r>
    <s v="Incremental"/>
    <s v="Media"/>
    <m/>
    <m/>
    <m/>
    <m/>
    <x v="17"/>
    <s v="US"/>
    <x v="107"/>
    <n v="0"/>
  </r>
  <r>
    <s v="Incremental"/>
    <s v="Media"/>
    <m/>
    <m/>
    <m/>
    <m/>
    <x v="17"/>
    <s v="US"/>
    <x v="108"/>
    <n v="0"/>
  </r>
  <r>
    <s v="Incremental"/>
    <s v="Media"/>
    <m/>
    <m/>
    <m/>
    <m/>
    <x v="17"/>
    <s v="US"/>
    <x v="109"/>
    <n v="0"/>
  </r>
  <r>
    <s v="Incremental"/>
    <s v="Media"/>
    <m/>
    <m/>
    <m/>
    <m/>
    <x v="17"/>
    <s v="US"/>
    <x v="110"/>
    <n v="0"/>
  </r>
  <r>
    <s v="Incremental"/>
    <s v="Media"/>
    <m/>
    <m/>
    <m/>
    <m/>
    <x v="17"/>
    <s v="US"/>
    <x v="111"/>
    <n v="0"/>
  </r>
  <r>
    <s v="Incremental"/>
    <s v="Media"/>
    <m/>
    <m/>
    <m/>
    <m/>
    <x v="17"/>
    <s v="US"/>
    <x v="112"/>
    <n v="0"/>
  </r>
  <r>
    <s v="Incremental"/>
    <s v="Media"/>
    <m/>
    <m/>
    <m/>
    <m/>
    <x v="17"/>
    <s v="US"/>
    <x v="113"/>
    <n v="0"/>
  </r>
  <r>
    <s v="Incremental"/>
    <s v="Media"/>
    <m/>
    <m/>
    <m/>
    <m/>
    <x v="17"/>
    <s v="US"/>
    <x v="114"/>
    <n v="0"/>
  </r>
  <r>
    <s v="Incremental"/>
    <s v="Media"/>
    <m/>
    <m/>
    <m/>
    <m/>
    <x v="17"/>
    <s v="US"/>
    <x v="115"/>
    <n v="0"/>
  </r>
  <r>
    <s v="Incremental"/>
    <s v="Media"/>
    <m/>
    <m/>
    <m/>
    <m/>
    <x v="17"/>
    <s v="US"/>
    <x v="116"/>
    <n v="0"/>
  </r>
  <r>
    <s v="Incremental"/>
    <s v="Media"/>
    <m/>
    <m/>
    <m/>
    <m/>
    <x v="17"/>
    <s v="US"/>
    <x v="117"/>
    <n v="0"/>
  </r>
  <r>
    <s v="Incremental"/>
    <s v="Media"/>
    <m/>
    <m/>
    <m/>
    <m/>
    <x v="17"/>
    <s v="US"/>
    <x v="118"/>
    <n v="0"/>
  </r>
  <r>
    <s v="Incremental"/>
    <s v="Media"/>
    <m/>
    <m/>
    <m/>
    <m/>
    <x v="17"/>
    <s v="US"/>
    <x v="119"/>
    <n v="0"/>
  </r>
  <r>
    <s v="Incremental"/>
    <s v="Media"/>
    <m/>
    <m/>
    <m/>
    <m/>
    <x v="17"/>
    <s v="US"/>
    <x v="120"/>
    <n v="0"/>
  </r>
  <r>
    <s v="Incremental"/>
    <s v="Media"/>
    <m/>
    <m/>
    <m/>
    <m/>
    <x v="17"/>
    <s v="US"/>
    <x v="121"/>
    <n v="0"/>
  </r>
  <r>
    <s v="Incremental"/>
    <s v="Media"/>
    <m/>
    <m/>
    <m/>
    <m/>
    <x v="17"/>
    <s v="US"/>
    <x v="122"/>
    <n v="0"/>
  </r>
  <r>
    <s v="Incremental"/>
    <s v="Media"/>
    <m/>
    <m/>
    <m/>
    <m/>
    <x v="17"/>
    <s v="US"/>
    <x v="123"/>
    <n v="0"/>
  </r>
  <r>
    <s v="Incremental"/>
    <s v="Media"/>
    <m/>
    <m/>
    <m/>
    <m/>
    <x v="17"/>
    <s v="US"/>
    <x v="124"/>
    <n v="0"/>
  </r>
  <r>
    <s v="Incremental"/>
    <s v="Media"/>
    <m/>
    <m/>
    <m/>
    <m/>
    <x v="17"/>
    <s v="US"/>
    <x v="125"/>
    <n v="0"/>
  </r>
  <r>
    <s v="Incremental"/>
    <s v="Media"/>
    <m/>
    <m/>
    <m/>
    <m/>
    <x v="17"/>
    <s v="US"/>
    <x v="126"/>
    <n v="0"/>
  </r>
  <r>
    <s v="Incremental"/>
    <s v="Media"/>
    <m/>
    <m/>
    <m/>
    <m/>
    <x v="17"/>
    <s v="US"/>
    <x v="127"/>
    <n v="0"/>
  </r>
  <r>
    <s v="Incremental"/>
    <s v="Media"/>
    <m/>
    <m/>
    <m/>
    <m/>
    <x v="17"/>
    <s v="US"/>
    <x v="128"/>
    <n v="0"/>
  </r>
  <r>
    <s v="Incremental"/>
    <s v="Media"/>
    <m/>
    <m/>
    <m/>
    <m/>
    <x v="17"/>
    <s v="US"/>
    <x v="129"/>
    <n v="0"/>
  </r>
  <r>
    <s v="Incremental"/>
    <s v="Media"/>
    <m/>
    <m/>
    <m/>
    <m/>
    <x v="17"/>
    <s v="US"/>
    <x v="130"/>
    <n v="0"/>
  </r>
  <r>
    <s v="Incremental"/>
    <s v="Media"/>
    <m/>
    <m/>
    <m/>
    <m/>
    <x v="17"/>
    <s v="US"/>
    <x v="131"/>
    <n v="0"/>
  </r>
  <r>
    <s v="Incremental"/>
    <s v="Media"/>
    <m/>
    <m/>
    <m/>
    <m/>
    <x v="17"/>
    <s v="US"/>
    <x v="132"/>
    <n v="0"/>
  </r>
  <r>
    <s v="Incremental"/>
    <s v="Media"/>
    <m/>
    <m/>
    <m/>
    <m/>
    <x v="17"/>
    <s v="US"/>
    <x v="133"/>
    <n v="0"/>
  </r>
  <r>
    <s v="Incremental"/>
    <s v="Media"/>
    <m/>
    <m/>
    <m/>
    <m/>
    <x v="17"/>
    <s v="US"/>
    <x v="134"/>
    <n v="0"/>
  </r>
  <r>
    <s v="Incremental"/>
    <s v="Media"/>
    <m/>
    <m/>
    <m/>
    <m/>
    <x v="17"/>
    <s v="US"/>
    <x v="135"/>
    <n v="0"/>
  </r>
  <r>
    <s v="Incremental"/>
    <s v="Media"/>
    <m/>
    <m/>
    <m/>
    <m/>
    <x v="17"/>
    <s v="US"/>
    <x v="136"/>
    <n v="0"/>
  </r>
  <r>
    <s v="Incremental"/>
    <s v="Media"/>
    <m/>
    <m/>
    <m/>
    <m/>
    <x v="17"/>
    <s v="US"/>
    <x v="137"/>
    <n v="0"/>
  </r>
  <r>
    <s v="Incremental"/>
    <s v="Media"/>
    <m/>
    <m/>
    <m/>
    <m/>
    <x v="17"/>
    <s v="US"/>
    <x v="138"/>
    <n v="0"/>
  </r>
  <r>
    <s v="Incremental"/>
    <s v="Media"/>
    <m/>
    <m/>
    <m/>
    <m/>
    <x v="17"/>
    <s v="US"/>
    <x v="139"/>
    <n v="0"/>
  </r>
  <r>
    <s v="Incremental"/>
    <s v="Media"/>
    <m/>
    <m/>
    <m/>
    <m/>
    <x v="17"/>
    <s v="US"/>
    <x v="140"/>
    <n v="0"/>
  </r>
  <r>
    <s v="Incremental"/>
    <s v="Media"/>
    <m/>
    <m/>
    <m/>
    <m/>
    <x v="17"/>
    <s v="US"/>
    <x v="141"/>
    <n v="0"/>
  </r>
  <r>
    <s v="Incremental"/>
    <s v="Media"/>
    <m/>
    <m/>
    <m/>
    <m/>
    <x v="17"/>
    <s v="US"/>
    <x v="142"/>
    <n v="0"/>
  </r>
  <r>
    <s v="Incremental"/>
    <s v="Media"/>
    <m/>
    <m/>
    <m/>
    <m/>
    <x v="17"/>
    <s v="US"/>
    <x v="143"/>
    <n v="0"/>
  </r>
  <r>
    <s v="Incremental"/>
    <s v="Media"/>
    <m/>
    <m/>
    <m/>
    <m/>
    <x v="17"/>
    <s v="US"/>
    <x v="144"/>
    <n v="0"/>
  </r>
  <r>
    <s v="Incremental"/>
    <s v="Media"/>
    <m/>
    <m/>
    <m/>
    <m/>
    <x v="17"/>
    <s v="US"/>
    <x v="145"/>
    <n v="0"/>
  </r>
  <r>
    <s v="Incremental"/>
    <s v="Media"/>
    <m/>
    <m/>
    <m/>
    <m/>
    <x v="17"/>
    <s v="US"/>
    <x v="146"/>
    <n v="0"/>
  </r>
  <r>
    <s v="Incremental"/>
    <s v="Media"/>
    <m/>
    <m/>
    <m/>
    <m/>
    <x v="17"/>
    <s v="US"/>
    <x v="147"/>
    <n v="0"/>
  </r>
  <r>
    <s v="Incremental"/>
    <s v="Media"/>
    <m/>
    <m/>
    <m/>
    <m/>
    <x v="17"/>
    <s v="US"/>
    <x v="148"/>
    <n v="0"/>
  </r>
  <r>
    <s v="Incremental"/>
    <s v="Media"/>
    <m/>
    <m/>
    <m/>
    <m/>
    <x v="17"/>
    <s v="US"/>
    <x v="149"/>
    <n v="0"/>
  </r>
  <r>
    <s v="Incremental"/>
    <s v="Media"/>
    <m/>
    <m/>
    <m/>
    <m/>
    <x v="17"/>
    <s v="US"/>
    <x v="150"/>
    <n v="0"/>
  </r>
  <r>
    <s v="Incremental"/>
    <s v="Media"/>
    <m/>
    <m/>
    <m/>
    <m/>
    <x v="17"/>
    <s v="US"/>
    <x v="151"/>
    <n v="0"/>
  </r>
  <r>
    <s v="Incremental"/>
    <s v="Media"/>
    <m/>
    <m/>
    <m/>
    <m/>
    <x v="17"/>
    <s v="US"/>
    <x v="152"/>
    <n v="0"/>
  </r>
  <r>
    <s v="Incremental"/>
    <s v="Media"/>
    <m/>
    <m/>
    <m/>
    <m/>
    <x v="17"/>
    <s v="US"/>
    <x v="153"/>
    <n v="0"/>
  </r>
  <r>
    <s v="Incremental"/>
    <s v="Media"/>
    <m/>
    <m/>
    <m/>
    <m/>
    <x v="17"/>
    <s v="US"/>
    <x v="154"/>
    <n v="0"/>
  </r>
  <r>
    <s v="Incremental"/>
    <s v="Media"/>
    <m/>
    <m/>
    <m/>
    <m/>
    <x v="17"/>
    <s v="US"/>
    <x v="155"/>
    <n v="0"/>
  </r>
  <r>
    <s v="Incremental"/>
    <s v="Media"/>
    <m/>
    <m/>
    <m/>
    <m/>
    <x v="17"/>
    <s v="US"/>
    <x v="156"/>
    <n v="0"/>
  </r>
  <r>
    <s v="Incremental"/>
    <s v="Media"/>
    <m/>
    <m/>
    <m/>
    <m/>
    <x v="17"/>
    <s v="US"/>
    <x v="157"/>
    <n v="0"/>
  </r>
  <r>
    <s v="Incremental"/>
    <s v="Media"/>
    <m/>
    <m/>
    <m/>
    <m/>
    <x v="17"/>
    <s v="US"/>
    <x v="158"/>
    <n v="0"/>
  </r>
  <r>
    <s v="Incremental"/>
    <s v="Media"/>
    <m/>
    <m/>
    <m/>
    <m/>
    <x v="17"/>
    <s v="US"/>
    <x v="159"/>
    <n v="0"/>
  </r>
  <r>
    <s v="Incremental"/>
    <s v="Media"/>
    <m/>
    <m/>
    <m/>
    <m/>
    <x v="17"/>
    <s v="US"/>
    <x v="160"/>
    <n v="0"/>
  </r>
  <r>
    <s v="Incremental"/>
    <s v="Media"/>
    <m/>
    <m/>
    <m/>
    <m/>
    <x v="17"/>
    <s v="US"/>
    <x v="161"/>
    <n v="0"/>
  </r>
  <r>
    <s v="Incremental"/>
    <s v="Media"/>
    <m/>
    <m/>
    <m/>
    <m/>
    <x v="17"/>
    <s v="US"/>
    <x v="162"/>
    <n v="0"/>
  </r>
  <r>
    <s v="Incremental"/>
    <s v="Media"/>
    <m/>
    <m/>
    <m/>
    <m/>
    <x v="17"/>
    <s v="US"/>
    <x v="163"/>
    <n v="0"/>
  </r>
  <r>
    <s v="Incremental"/>
    <s v="Media"/>
    <m/>
    <m/>
    <m/>
    <m/>
    <x v="17"/>
    <s v="US"/>
    <x v="164"/>
    <n v="0"/>
  </r>
  <r>
    <s v="Incremental"/>
    <s v="Media"/>
    <m/>
    <m/>
    <m/>
    <m/>
    <x v="17"/>
    <s v="US"/>
    <x v="165"/>
    <n v="0"/>
  </r>
  <r>
    <s v="Incremental"/>
    <s v="Media"/>
    <m/>
    <m/>
    <m/>
    <m/>
    <x v="17"/>
    <s v="US"/>
    <x v="166"/>
    <n v="0"/>
  </r>
  <r>
    <s v="Incremental"/>
    <s v="Media"/>
    <m/>
    <m/>
    <m/>
    <m/>
    <x v="17"/>
    <s v="US"/>
    <x v="167"/>
    <n v="0"/>
  </r>
  <r>
    <s v="Incremental"/>
    <s v="Media"/>
    <m/>
    <m/>
    <m/>
    <m/>
    <x v="17"/>
    <s v="US"/>
    <x v="168"/>
    <n v="0"/>
  </r>
  <r>
    <s v="Incremental"/>
    <s v="Media"/>
    <m/>
    <m/>
    <m/>
    <m/>
    <x v="17"/>
    <s v="US"/>
    <x v="169"/>
    <n v="0"/>
  </r>
  <r>
    <s v="Incremental"/>
    <s v="Media"/>
    <m/>
    <m/>
    <m/>
    <m/>
    <x v="17"/>
    <s v="US"/>
    <x v="170"/>
    <n v="0"/>
  </r>
  <r>
    <s v="Incremental"/>
    <s v="Media"/>
    <m/>
    <m/>
    <m/>
    <m/>
    <x v="17"/>
    <s v="US"/>
    <x v="171"/>
    <n v="0"/>
  </r>
  <r>
    <s v="Incremental"/>
    <s v="Media"/>
    <m/>
    <m/>
    <m/>
    <m/>
    <x v="17"/>
    <s v="US"/>
    <x v="172"/>
    <n v="0"/>
  </r>
  <r>
    <s v="Incremental"/>
    <s v="Media"/>
    <m/>
    <m/>
    <m/>
    <m/>
    <x v="17"/>
    <s v="US"/>
    <x v="173"/>
    <n v="0"/>
  </r>
  <r>
    <s v="Incremental"/>
    <s v="Media"/>
    <m/>
    <m/>
    <m/>
    <m/>
    <x v="17"/>
    <s v="US"/>
    <x v="174"/>
    <n v="0"/>
  </r>
  <r>
    <s v="Incremental"/>
    <s v="Media"/>
    <m/>
    <m/>
    <m/>
    <m/>
    <x v="17"/>
    <s v="US"/>
    <x v="175"/>
    <n v="0"/>
  </r>
  <r>
    <s v="Incremental"/>
    <s v="Media"/>
    <m/>
    <m/>
    <m/>
    <m/>
    <x v="17"/>
    <s v="US"/>
    <x v="176"/>
    <n v="0"/>
  </r>
  <r>
    <s v="Incremental"/>
    <s v="Media"/>
    <m/>
    <m/>
    <m/>
    <m/>
    <x v="17"/>
    <s v="US"/>
    <x v="177"/>
    <n v="0"/>
  </r>
  <r>
    <s v="Incremental"/>
    <s v="Media"/>
    <m/>
    <m/>
    <m/>
    <m/>
    <x v="17"/>
    <s v="US"/>
    <x v="178"/>
    <n v="0"/>
  </r>
  <r>
    <s v="Incremental"/>
    <s v="Media"/>
    <m/>
    <m/>
    <m/>
    <m/>
    <x v="17"/>
    <s v="US"/>
    <x v="179"/>
    <n v="0"/>
  </r>
  <r>
    <s v="Incremental"/>
    <s v="Media"/>
    <m/>
    <m/>
    <m/>
    <m/>
    <x v="17"/>
    <s v="US"/>
    <x v="180"/>
    <n v="0"/>
  </r>
  <r>
    <s v="Incremental"/>
    <s v="Media"/>
    <m/>
    <m/>
    <m/>
    <m/>
    <x v="17"/>
    <s v="US"/>
    <x v="181"/>
    <n v="0"/>
  </r>
  <r>
    <s v="Incremental"/>
    <s v="Media"/>
    <m/>
    <m/>
    <m/>
    <m/>
    <x v="17"/>
    <s v="US"/>
    <x v="182"/>
    <n v="0"/>
  </r>
  <r>
    <s v="Incremental"/>
    <s v="Media"/>
    <m/>
    <m/>
    <m/>
    <m/>
    <x v="17"/>
    <s v="US"/>
    <x v="183"/>
    <n v="0"/>
  </r>
  <r>
    <s v="Incremental"/>
    <s v="Media"/>
    <m/>
    <m/>
    <m/>
    <m/>
    <x v="17"/>
    <s v="US"/>
    <x v="184"/>
    <n v="0"/>
  </r>
  <r>
    <s v="Incremental"/>
    <s v="Media"/>
    <m/>
    <m/>
    <m/>
    <m/>
    <x v="17"/>
    <s v="US"/>
    <x v="185"/>
    <n v="0"/>
  </r>
  <r>
    <s v="Incremental"/>
    <s v="Media"/>
    <m/>
    <m/>
    <m/>
    <m/>
    <x v="17"/>
    <s v="US"/>
    <x v="186"/>
    <n v="0"/>
  </r>
  <r>
    <s v="Incremental"/>
    <s v="Media"/>
    <m/>
    <m/>
    <m/>
    <m/>
    <x v="17"/>
    <s v="US"/>
    <x v="187"/>
    <n v="0"/>
  </r>
  <r>
    <s v="Incremental"/>
    <s v="Media"/>
    <m/>
    <m/>
    <m/>
    <m/>
    <x v="17"/>
    <s v="US"/>
    <x v="188"/>
    <n v="0"/>
  </r>
  <r>
    <s v="Incremental"/>
    <s v="Media"/>
    <m/>
    <m/>
    <m/>
    <m/>
    <x v="17"/>
    <s v="US"/>
    <x v="189"/>
    <n v="0"/>
  </r>
  <r>
    <s v="Incremental"/>
    <s v="Media"/>
    <m/>
    <m/>
    <m/>
    <m/>
    <x v="17"/>
    <s v="US"/>
    <x v="190"/>
    <n v="0"/>
  </r>
  <r>
    <s v="Incremental"/>
    <s v="Media"/>
    <m/>
    <m/>
    <m/>
    <m/>
    <x v="17"/>
    <s v="US"/>
    <x v="191"/>
    <n v="0"/>
  </r>
  <r>
    <s v="Incremental"/>
    <s v="Media"/>
    <m/>
    <m/>
    <m/>
    <m/>
    <x v="17"/>
    <s v="US"/>
    <x v="192"/>
    <n v="0"/>
  </r>
  <r>
    <s v="Incremental"/>
    <s v="Media"/>
    <m/>
    <m/>
    <m/>
    <m/>
    <x v="17"/>
    <s v="US"/>
    <x v="193"/>
    <n v="0"/>
  </r>
  <r>
    <s v="Incremental"/>
    <s v="Media"/>
    <m/>
    <m/>
    <m/>
    <m/>
    <x v="17"/>
    <s v="US"/>
    <x v="194"/>
    <n v="0"/>
  </r>
  <r>
    <s v="Incremental"/>
    <s v="Media"/>
    <m/>
    <m/>
    <m/>
    <m/>
    <x v="17"/>
    <s v="US"/>
    <x v="195"/>
    <n v="0"/>
  </r>
  <r>
    <s v="Incremental"/>
    <s v="Media"/>
    <m/>
    <m/>
    <m/>
    <m/>
    <x v="17"/>
    <s v="US"/>
    <x v="196"/>
    <n v="0"/>
  </r>
  <r>
    <s v="Incremental"/>
    <s v="Media"/>
    <m/>
    <m/>
    <m/>
    <m/>
    <x v="17"/>
    <s v="US"/>
    <x v="197"/>
    <n v="0"/>
  </r>
  <r>
    <s v="Incremental"/>
    <s v="Media"/>
    <m/>
    <m/>
    <m/>
    <m/>
    <x v="17"/>
    <s v="US"/>
    <x v="198"/>
    <n v="0"/>
  </r>
  <r>
    <s v="Incremental"/>
    <s v="Media"/>
    <m/>
    <m/>
    <m/>
    <m/>
    <x v="17"/>
    <s v="US"/>
    <x v="199"/>
    <n v="0"/>
  </r>
  <r>
    <s v="Incremental"/>
    <s v="Media"/>
    <m/>
    <m/>
    <m/>
    <m/>
    <x v="17"/>
    <s v="US"/>
    <x v="200"/>
    <n v="0"/>
  </r>
  <r>
    <s v="Incremental"/>
    <s v="Media"/>
    <m/>
    <m/>
    <m/>
    <m/>
    <x v="17"/>
    <s v="US"/>
    <x v="201"/>
    <n v="0"/>
  </r>
  <r>
    <s v="Incremental"/>
    <s v="Media"/>
    <m/>
    <m/>
    <m/>
    <m/>
    <x v="17"/>
    <s v="US"/>
    <x v="202"/>
    <n v="0"/>
  </r>
  <r>
    <s v="Incremental"/>
    <s v="Media"/>
    <m/>
    <m/>
    <m/>
    <m/>
    <x v="17"/>
    <s v="US"/>
    <x v="203"/>
    <n v="0"/>
  </r>
  <r>
    <s v="Incremental"/>
    <s v="Media"/>
    <m/>
    <m/>
    <m/>
    <m/>
    <x v="17"/>
    <s v="US"/>
    <x v="204"/>
    <n v="0"/>
  </r>
  <r>
    <s v="Incremental"/>
    <s v="Media"/>
    <m/>
    <m/>
    <m/>
    <m/>
    <x v="17"/>
    <s v="US"/>
    <x v="205"/>
    <n v="0"/>
  </r>
  <r>
    <s v="Incremental"/>
    <s v="Media"/>
    <m/>
    <m/>
    <m/>
    <m/>
    <x v="17"/>
    <s v="US"/>
    <x v="206"/>
    <n v="0"/>
  </r>
  <r>
    <s v="Incremental"/>
    <s v="Media"/>
    <m/>
    <m/>
    <m/>
    <m/>
    <x v="17"/>
    <s v="US"/>
    <x v="207"/>
    <n v="0"/>
  </r>
  <r>
    <s v="Incremental"/>
    <s v="Media"/>
    <m/>
    <m/>
    <m/>
    <m/>
    <x v="17"/>
    <s v="US"/>
    <x v="208"/>
    <n v="0"/>
  </r>
  <r>
    <s v="Incremental"/>
    <s v="Media"/>
    <m/>
    <m/>
    <m/>
    <m/>
    <x v="17"/>
    <s v="US"/>
    <x v="209"/>
    <n v="0"/>
  </r>
  <r>
    <s v="Incremental"/>
    <s v="Media"/>
    <m/>
    <m/>
    <m/>
    <m/>
    <x v="17"/>
    <s v="US"/>
    <x v="210"/>
    <n v="0"/>
  </r>
  <r>
    <s v="Incremental"/>
    <s v="Media"/>
    <m/>
    <m/>
    <m/>
    <m/>
    <x v="17"/>
    <s v="US"/>
    <x v="211"/>
    <n v="0"/>
  </r>
  <r>
    <s v="Incremental"/>
    <s v="Media"/>
    <m/>
    <m/>
    <m/>
    <m/>
    <x v="17"/>
    <s v="US"/>
    <x v="212"/>
    <n v="0"/>
  </r>
  <r>
    <s v="Incremental"/>
    <s v="Media"/>
    <m/>
    <m/>
    <m/>
    <m/>
    <x v="17"/>
    <s v="US"/>
    <x v="213"/>
    <n v="0"/>
  </r>
  <r>
    <s v="Incremental"/>
    <s v="Media"/>
    <m/>
    <m/>
    <m/>
    <m/>
    <x v="17"/>
    <s v="US"/>
    <x v="214"/>
    <n v="0"/>
  </r>
  <r>
    <s v="Incremental"/>
    <s v="Media"/>
    <m/>
    <m/>
    <m/>
    <m/>
    <x v="17"/>
    <s v="US"/>
    <x v="215"/>
    <n v="0"/>
  </r>
  <r>
    <s v="Incremental"/>
    <s v="Media"/>
    <m/>
    <m/>
    <m/>
    <m/>
    <x v="17"/>
    <s v="US"/>
    <x v="216"/>
    <n v="0"/>
  </r>
  <r>
    <s v="Incremental"/>
    <s v="Media"/>
    <m/>
    <m/>
    <m/>
    <m/>
    <x v="17"/>
    <s v="US"/>
    <x v="217"/>
    <n v="0"/>
  </r>
  <r>
    <s v="Incremental"/>
    <s v="Media"/>
    <m/>
    <m/>
    <m/>
    <m/>
    <x v="17"/>
    <s v="US"/>
    <x v="218"/>
    <n v="0"/>
  </r>
  <r>
    <s v="Incremental"/>
    <s v="Media"/>
    <m/>
    <m/>
    <m/>
    <m/>
    <x v="17"/>
    <s v="US"/>
    <x v="219"/>
    <n v="0"/>
  </r>
  <r>
    <s v="Incremental"/>
    <s v="Media"/>
    <m/>
    <m/>
    <m/>
    <m/>
    <x v="17"/>
    <s v="US"/>
    <x v="220"/>
    <n v="0"/>
  </r>
  <r>
    <s v="Incremental"/>
    <s v="Media"/>
    <m/>
    <m/>
    <m/>
    <m/>
    <x v="17"/>
    <s v="US"/>
    <x v="221"/>
    <n v="0"/>
  </r>
  <r>
    <s v="Incremental"/>
    <s v="Media"/>
    <m/>
    <m/>
    <m/>
    <m/>
    <x v="17"/>
    <s v="US"/>
    <x v="222"/>
    <n v="0"/>
  </r>
  <r>
    <s v="Incremental"/>
    <s v="Media"/>
    <m/>
    <m/>
    <m/>
    <m/>
    <x v="17"/>
    <s v="US"/>
    <x v="223"/>
    <n v="0"/>
  </r>
  <r>
    <s v="Incremental"/>
    <s v="Media"/>
    <m/>
    <m/>
    <m/>
    <m/>
    <x v="17"/>
    <s v="US"/>
    <x v="224"/>
    <n v="0"/>
  </r>
  <r>
    <s v="Incremental"/>
    <s v="Media"/>
    <m/>
    <m/>
    <m/>
    <m/>
    <x v="17"/>
    <s v="US"/>
    <x v="225"/>
    <n v="0"/>
  </r>
  <r>
    <s v="Incremental"/>
    <s v="Media"/>
    <m/>
    <m/>
    <m/>
    <m/>
    <x v="17"/>
    <s v="US"/>
    <x v="226"/>
    <n v="0"/>
  </r>
  <r>
    <s v="Incremental"/>
    <s v="Media"/>
    <m/>
    <m/>
    <m/>
    <m/>
    <x v="17"/>
    <s v="US"/>
    <x v="227"/>
    <n v="0"/>
  </r>
  <r>
    <s v="Incremental"/>
    <s v="Media"/>
    <m/>
    <m/>
    <m/>
    <m/>
    <x v="17"/>
    <s v="US"/>
    <x v="228"/>
    <n v="0"/>
  </r>
  <r>
    <s v="Incremental"/>
    <s v="Media"/>
    <m/>
    <m/>
    <m/>
    <m/>
    <x v="17"/>
    <s v="US"/>
    <x v="229"/>
    <n v="0"/>
  </r>
  <r>
    <s v="Incremental"/>
    <s v="Media"/>
    <m/>
    <m/>
    <m/>
    <m/>
    <x v="17"/>
    <s v="US"/>
    <x v="230"/>
    <n v="0"/>
  </r>
  <r>
    <s v="Incremental"/>
    <s v="Media"/>
    <m/>
    <m/>
    <m/>
    <m/>
    <x v="17"/>
    <s v="US"/>
    <x v="231"/>
    <n v="0"/>
  </r>
  <r>
    <s v="Incremental"/>
    <s v="Media"/>
    <m/>
    <m/>
    <m/>
    <m/>
    <x v="17"/>
    <s v="US"/>
    <x v="232"/>
    <n v="0"/>
  </r>
  <r>
    <s v="Incremental"/>
    <s v="Media"/>
    <m/>
    <m/>
    <m/>
    <m/>
    <x v="17"/>
    <s v="US"/>
    <x v="233"/>
    <n v="0"/>
  </r>
  <r>
    <s v="Incremental"/>
    <s v="Media"/>
    <m/>
    <m/>
    <m/>
    <m/>
    <x v="17"/>
    <s v="US"/>
    <x v="234"/>
    <n v="0"/>
  </r>
  <r>
    <s v="Incremental"/>
    <s v="Media"/>
    <m/>
    <m/>
    <m/>
    <m/>
    <x v="17"/>
    <s v="US"/>
    <x v="235"/>
    <n v="0"/>
  </r>
  <r>
    <s v="Incremental"/>
    <s v="Media"/>
    <m/>
    <m/>
    <m/>
    <m/>
    <x v="17"/>
    <s v="US"/>
    <x v="236"/>
    <n v="0"/>
  </r>
  <r>
    <s v="Incremental"/>
    <s v="Media"/>
    <m/>
    <m/>
    <m/>
    <m/>
    <x v="17"/>
    <s v="US"/>
    <x v="237"/>
    <n v="0"/>
  </r>
  <r>
    <s v="Incremental"/>
    <s v="Media"/>
    <m/>
    <m/>
    <m/>
    <m/>
    <x v="17"/>
    <s v="US"/>
    <x v="238"/>
    <n v="0"/>
  </r>
  <r>
    <s v="Incremental"/>
    <s v="Media"/>
    <m/>
    <m/>
    <m/>
    <m/>
    <x v="17"/>
    <s v="US"/>
    <x v="239"/>
    <n v="0"/>
  </r>
  <r>
    <s v="Incremental"/>
    <s v="Media"/>
    <m/>
    <m/>
    <m/>
    <m/>
    <x v="17"/>
    <s v="US"/>
    <x v="240"/>
    <n v="0"/>
  </r>
  <r>
    <s v="Incremental"/>
    <s v="Media"/>
    <m/>
    <m/>
    <m/>
    <m/>
    <x v="17"/>
    <s v="US"/>
    <x v="241"/>
    <n v="0"/>
  </r>
  <r>
    <s v="Incremental"/>
    <s v="Media"/>
    <m/>
    <m/>
    <m/>
    <m/>
    <x v="17"/>
    <s v="US"/>
    <x v="242"/>
    <n v="611.25665212476144"/>
  </r>
  <r>
    <s v="Incremental"/>
    <s v="Media"/>
    <m/>
    <m/>
    <m/>
    <m/>
    <x v="17"/>
    <s v="US"/>
    <x v="243"/>
    <n v="1807.1904193566641"/>
  </r>
  <r>
    <s v="Incremental"/>
    <s v="Media"/>
    <m/>
    <m/>
    <m/>
    <m/>
    <x v="17"/>
    <s v="US"/>
    <x v="244"/>
    <n v="5241.6622920323271"/>
  </r>
  <r>
    <s v="Incremental"/>
    <s v="Media"/>
    <m/>
    <m/>
    <m/>
    <m/>
    <x v="17"/>
    <s v="US"/>
    <x v="245"/>
    <n v="5412.849414448764"/>
  </r>
  <r>
    <s v="Incremental"/>
    <s v="Media"/>
    <m/>
    <m/>
    <m/>
    <m/>
    <x v="17"/>
    <s v="US"/>
    <x v="246"/>
    <n v="7789.4195218366203"/>
  </r>
  <r>
    <s v="Incremental"/>
    <s v="Media"/>
    <m/>
    <m/>
    <m/>
    <m/>
    <x v="17"/>
    <s v="US"/>
    <x v="247"/>
    <n v="6358.9241440586966"/>
  </r>
  <r>
    <s v="Incremental"/>
    <s v="Media"/>
    <m/>
    <m/>
    <m/>
    <m/>
    <x v="17"/>
    <s v="US"/>
    <x v="248"/>
    <n v="6858.4343437849884"/>
  </r>
  <r>
    <s v="Incremental"/>
    <s v="Media"/>
    <m/>
    <m/>
    <m/>
    <m/>
    <x v="17"/>
    <s v="US"/>
    <x v="249"/>
    <n v="6271.9592545422338"/>
  </r>
  <r>
    <s v="Incremental"/>
    <s v="Media"/>
    <m/>
    <m/>
    <m/>
    <m/>
    <x v="17"/>
    <s v="US"/>
    <x v="250"/>
    <n v="9938.3667186290204"/>
  </r>
  <r>
    <s v="Incremental"/>
    <s v="Media"/>
    <m/>
    <m/>
    <m/>
    <m/>
    <x v="17"/>
    <s v="US"/>
    <x v="251"/>
    <n v="11072.47944669939"/>
  </r>
  <r>
    <s v="Incremental"/>
    <s v="Media"/>
    <m/>
    <m/>
    <m/>
    <m/>
    <x v="17"/>
    <s v="US"/>
    <x v="252"/>
    <n v="11530.174113300711"/>
  </r>
  <r>
    <s v="Incremental"/>
    <s v="Media"/>
    <m/>
    <m/>
    <m/>
    <m/>
    <x v="17"/>
    <s v="US"/>
    <x v="253"/>
    <n v="7505.6716353572501"/>
  </r>
  <r>
    <s v="Incremental"/>
    <s v="Media"/>
    <m/>
    <m/>
    <m/>
    <m/>
    <x v="17"/>
    <s v="US"/>
    <x v="254"/>
    <n v="9257.4793359901068"/>
  </r>
  <r>
    <s v="Incremental"/>
    <s v="Media"/>
    <m/>
    <m/>
    <m/>
    <m/>
    <x v="17"/>
    <s v="US"/>
    <x v="255"/>
    <n v="11110.430888876061"/>
  </r>
  <r>
    <s v="Incremental"/>
    <s v="Media"/>
    <m/>
    <m/>
    <m/>
    <m/>
    <x v="17"/>
    <s v="US"/>
    <x v="256"/>
    <n v="12066.78662796328"/>
  </r>
  <r>
    <s v="Incremental"/>
    <s v="Media"/>
    <m/>
    <m/>
    <m/>
    <m/>
    <x v="17"/>
    <s v="US"/>
    <x v="257"/>
    <n v="13276.196331037539"/>
  </r>
  <r>
    <s v="Incremental"/>
    <s v="Media"/>
    <m/>
    <m/>
    <m/>
    <m/>
    <x v="17"/>
    <s v="US"/>
    <x v="258"/>
    <n v="13654.5109619535"/>
  </r>
  <r>
    <s v="Incremental"/>
    <s v="Media"/>
    <m/>
    <m/>
    <m/>
    <m/>
    <x v="17"/>
    <s v="US"/>
    <x v="259"/>
    <n v="14092.038421917019"/>
  </r>
  <r>
    <s v="Incremental"/>
    <s v="Media"/>
    <m/>
    <m/>
    <m/>
    <m/>
    <x v="17"/>
    <s v="US"/>
    <x v="260"/>
    <n v="13641.21194187891"/>
  </r>
  <r>
    <s v="Incremental"/>
    <s v="Media"/>
    <m/>
    <m/>
    <m/>
    <m/>
    <x v="17"/>
    <s v="US"/>
    <x v="261"/>
    <n v="13900.71310738747"/>
  </r>
  <r>
    <s v="Incremental"/>
    <s v="Media"/>
    <m/>
    <m/>
    <m/>
    <m/>
    <x v="17"/>
    <s v="US"/>
    <x v="262"/>
    <n v="12781.29654631262"/>
  </r>
  <r>
    <s v="Incremental"/>
    <s v="Media"/>
    <m/>
    <m/>
    <m/>
    <m/>
    <x v="17"/>
    <s v="US"/>
    <x v="263"/>
    <n v="13863.506562123381"/>
  </r>
  <r>
    <s v="Incremental"/>
    <s v="Media"/>
    <m/>
    <m/>
    <m/>
    <m/>
    <x v="17"/>
    <s v="US"/>
    <x v="264"/>
    <n v="13464.134475230299"/>
  </r>
  <r>
    <s v="Incremental"/>
    <s v="Media"/>
    <m/>
    <m/>
    <m/>
    <m/>
    <x v="17"/>
    <s v="US"/>
    <x v="265"/>
    <n v="13977.572921400641"/>
  </r>
  <r>
    <s v="Incremental"/>
    <s v="Media"/>
    <m/>
    <m/>
    <m/>
    <m/>
    <x v="17"/>
    <s v="US"/>
    <x v="266"/>
    <n v="13193.67691182172"/>
  </r>
  <r>
    <s v="Incremental"/>
    <s v="Media"/>
    <m/>
    <m/>
    <m/>
    <m/>
    <x v="17"/>
    <s v="US"/>
    <x v="267"/>
    <n v="11858.86849637215"/>
  </r>
  <r>
    <s v="Incremental"/>
    <s v="Media"/>
    <m/>
    <m/>
    <m/>
    <m/>
    <x v="17"/>
    <s v="US"/>
    <x v="268"/>
    <n v="9808.760279937891"/>
  </r>
  <r>
    <s v="Incremental"/>
    <s v="Media"/>
    <m/>
    <m/>
    <m/>
    <m/>
    <x v="17"/>
    <s v="US"/>
    <x v="269"/>
    <n v="7945.5501813022693"/>
  </r>
  <r>
    <s v="Incremental"/>
    <s v="Media"/>
    <m/>
    <m/>
    <m/>
    <m/>
    <x v="17"/>
    <s v="US"/>
    <x v="270"/>
    <n v="7227.9169623463386"/>
  </r>
  <r>
    <s v="Incremental"/>
    <s v="Media"/>
    <m/>
    <m/>
    <m/>
    <m/>
    <x v="17"/>
    <s v="US"/>
    <x v="271"/>
    <n v="5177.6544962310054"/>
  </r>
  <r>
    <s v="Incremental"/>
    <s v="Media"/>
    <m/>
    <m/>
    <m/>
    <m/>
    <x v="17"/>
    <s v="US"/>
    <x v="272"/>
    <n v="2302.2079525781101"/>
  </r>
  <r>
    <s v="Incremental"/>
    <s v="Media"/>
    <m/>
    <m/>
    <m/>
    <m/>
    <x v="17"/>
    <s v="US"/>
    <x v="273"/>
    <n v="1486.12854910701"/>
  </r>
  <r>
    <s v="Incremental"/>
    <s v="Media"/>
    <m/>
    <m/>
    <m/>
    <m/>
    <x v="18"/>
    <s v="US"/>
    <x v="0"/>
    <n v="2053.4839839144288"/>
  </r>
  <r>
    <s v="Incremental"/>
    <s v="Media"/>
    <m/>
    <m/>
    <m/>
    <m/>
    <x v="18"/>
    <s v="US"/>
    <x v="1"/>
    <n v="2404.5994851681089"/>
  </r>
  <r>
    <s v="Incremental"/>
    <s v="Media"/>
    <m/>
    <m/>
    <m/>
    <m/>
    <x v="18"/>
    <s v="US"/>
    <x v="2"/>
    <n v="2412.375353688155"/>
  </r>
  <r>
    <s v="Incremental"/>
    <s v="Media"/>
    <m/>
    <m/>
    <m/>
    <m/>
    <x v="18"/>
    <s v="US"/>
    <x v="3"/>
    <n v="2412.4122233777289"/>
  </r>
  <r>
    <s v="Incremental"/>
    <s v="Media"/>
    <m/>
    <m/>
    <m/>
    <m/>
    <x v="18"/>
    <s v="US"/>
    <x v="4"/>
    <n v="2412.4288005865551"/>
  </r>
  <r>
    <s v="Incremental"/>
    <s v="Media"/>
    <m/>
    <m/>
    <m/>
    <m/>
    <x v="18"/>
    <s v="US"/>
    <x v="5"/>
    <n v="2412.4307978668339"/>
  </r>
  <r>
    <s v="Incremental"/>
    <s v="Media"/>
    <m/>
    <m/>
    <m/>
    <m/>
    <x v="18"/>
    <s v="US"/>
    <x v="6"/>
    <n v="2412.4314857899049"/>
  </r>
  <r>
    <s v="Incremental"/>
    <s v="Media"/>
    <m/>
    <m/>
    <m/>
    <m/>
    <x v="18"/>
    <s v="US"/>
    <x v="7"/>
    <n v="2412.4314857899049"/>
  </r>
  <r>
    <s v="Incremental"/>
    <s v="Media"/>
    <m/>
    <m/>
    <m/>
    <m/>
    <x v="18"/>
    <s v="US"/>
    <x v="8"/>
    <n v="2412.4314857899049"/>
  </r>
  <r>
    <s v="Incremental"/>
    <s v="Media"/>
    <m/>
    <m/>
    <m/>
    <m/>
    <x v="18"/>
    <s v="US"/>
    <x v="9"/>
    <n v="2412.4314857899049"/>
  </r>
  <r>
    <s v="Incremental"/>
    <s v="Media"/>
    <m/>
    <m/>
    <m/>
    <m/>
    <x v="18"/>
    <s v="US"/>
    <x v="10"/>
    <n v="2412.4316810384421"/>
  </r>
  <r>
    <s v="Incremental"/>
    <s v="Media"/>
    <m/>
    <m/>
    <m/>
    <m/>
    <x v="18"/>
    <s v="US"/>
    <x v="11"/>
    <n v="2412.431718985114"/>
  </r>
  <r>
    <s v="Incremental"/>
    <s v="Media"/>
    <m/>
    <m/>
    <m/>
    <m/>
    <x v="18"/>
    <s v="US"/>
    <x v="12"/>
    <n v="2412.4317196946131"/>
  </r>
  <r>
    <s v="Incremental"/>
    <s v="Media"/>
    <m/>
    <m/>
    <m/>
    <m/>
    <x v="18"/>
    <s v="US"/>
    <x v="13"/>
    <n v="2412.4310510831219"/>
  </r>
  <r>
    <s v="Incremental"/>
    <s v="Media"/>
    <m/>
    <m/>
    <m/>
    <m/>
    <x v="18"/>
    <s v="US"/>
    <x v="14"/>
    <n v="2412.4295371042022"/>
  </r>
  <r>
    <s v="Incremental"/>
    <s v="Media"/>
    <m/>
    <m/>
    <m/>
    <m/>
    <x v="18"/>
    <s v="US"/>
    <x v="15"/>
    <n v="2412.273859338959"/>
  </r>
  <r>
    <s v="Incremental"/>
    <s v="Media"/>
    <m/>
    <m/>
    <m/>
    <m/>
    <x v="18"/>
    <s v="US"/>
    <x v="16"/>
    <n v="2402.7558987690968"/>
  </r>
  <r>
    <s v="Incremental"/>
    <s v="Media"/>
    <m/>
    <m/>
    <m/>
    <m/>
    <x v="18"/>
    <s v="US"/>
    <x v="17"/>
    <n v="1973.4087072669849"/>
  </r>
  <r>
    <s v="Incremental"/>
    <s v="Media"/>
    <m/>
    <m/>
    <m/>
    <m/>
    <x v="18"/>
    <s v="US"/>
    <x v="18"/>
    <n v="1973.4087072669849"/>
  </r>
  <r>
    <s v="Incremental"/>
    <s v="Media"/>
    <m/>
    <m/>
    <m/>
    <m/>
    <x v="18"/>
    <s v="US"/>
    <x v="19"/>
    <n v="1973.4087072669849"/>
  </r>
  <r>
    <s v="Incremental"/>
    <s v="Media"/>
    <m/>
    <m/>
    <m/>
    <m/>
    <x v="18"/>
    <s v="US"/>
    <x v="20"/>
    <n v="1973.4087072669849"/>
  </r>
  <r>
    <s v="Incremental"/>
    <s v="Media"/>
    <m/>
    <m/>
    <m/>
    <m/>
    <x v="18"/>
    <s v="US"/>
    <x v="21"/>
    <n v="1973.4087072669849"/>
  </r>
  <r>
    <s v="Incremental"/>
    <s v="Media"/>
    <m/>
    <m/>
    <m/>
    <m/>
    <x v="18"/>
    <s v="US"/>
    <x v="22"/>
    <n v="1973.4087072669849"/>
  </r>
  <r>
    <s v="Incremental"/>
    <s v="Media"/>
    <m/>
    <m/>
    <m/>
    <m/>
    <x v="18"/>
    <s v="US"/>
    <x v="23"/>
    <n v="1973.4087072669849"/>
  </r>
  <r>
    <s v="Incremental"/>
    <s v="Media"/>
    <m/>
    <m/>
    <m/>
    <m/>
    <x v="18"/>
    <s v="US"/>
    <x v="24"/>
    <n v="2185.29699667356"/>
  </r>
  <r>
    <s v="Incremental"/>
    <s v="Media"/>
    <m/>
    <m/>
    <m/>
    <m/>
    <x v="18"/>
    <s v="US"/>
    <x v="25"/>
    <n v="2322.6492625000451"/>
  </r>
  <r>
    <s v="Incremental"/>
    <s v="Media"/>
    <m/>
    <m/>
    <m/>
    <m/>
    <x v="18"/>
    <s v="US"/>
    <x v="26"/>
    <n v="2342.3115460395379"/>
  </r>
  <r>
    <s v="Incremental"/>
    <s v="Media"/>
    <m/>
    <m/>
    <m/>
    <m/>
    <x v="18"/>
    <s v="US"/>
    <x v="27"/>
    <n v="2233.1746380333529"/>
  </r>
  <r>
    <s v="Incremental"/>
    <s v="Media"/>
    <m/>
    <m/>
    <m/>
    <m/>
    <x v="18"/>
    <s v="US"/>
    <x v="28"/>
    <n v="2412.4318392794089"/>
  </r>
  <r>
    <s v="Incremental"/>
    <s v="Media"/>
    <m/>
    <m/>
    <m/>
    <m/>
    <x v="18"/>
    <s v="US"/>
    <x v="29"/>
    <n v="2412.4318392794089"/>
  </r>
  <r>
    <s v="Incremental"/>
    <s v="Media"/>
    <m/>
    <m/>
    <m/>
    <m/>
    <x v="18"/>
    <s v="US"/>
    <x v="30"/>
    <n v="2412.4318392794089"/>
  </r>
  <r>
    <s v="Incremental"/>
    <s v="Media"/>
    <m/>
    <m/>
    <m/>
    <m/>
    <x v="18"/>
    <s v="US"/>
    <x v="31"/>
    <n v="2412.4318392794089"/>
  </r>
  <r>
    <s v="Incremental"/>
    <s v="Media"/>
    <m/>
    <m/>
    <m/>
    <m/>
    <x v="18"/>
    <s v="US"/>
    <x v="32"/>
    <n v="2412.4318392794089"/>
  </r>
  <r>
    <s v="Incremental"/>
    <s v="Media"/>
    <m/>
    <m/>
    <m/>
    <m/>
    <x v="18"/>
    <s v="US"/>
    <x v="33"/>
    <n v="2412.4318392794089"/>
  </r>
  <r>
    <s v="Incremental"/>
    <s v="Media"/>
    <m/>
    <m/>
    <m/>
    <m/>
    <x v="18"/>
    <s v="US"/>
    <x v="34"/>
    <n v="2412.4318392794089"/>
  </r>
  <r>
    <s v="Incremental"/>
    <s v="Media"/>
    <m/>
    <m/>
    <m/>
    <m/>
    <x v="18"/>
    <s v="US"/>
    <x v="35"/>
    <n v="2412.4318392794089"/>
  </r>
  <r>
    <s v="Incremental"/>
    <s v="Media"/>
    <m/>
    <m/>
    <m/>
    <m/>
    <x v="18"/>
    <s v="US"/>
    <x v="36"/>
    <n v="2412.4318392794089"/>
  </r>
  <r>
    <s v="Incremental"/>
    <s v="Media"/>
    <m/>
    <m/>
    <m/>
    <m/>
    <x v="18"/>
    <s v="US"/>
    <x v="37"/>
    <n v="2412.4318392794089"/>
  </r>
  <r>
    <s v="Incremental"/>
    <s v="Media"/>
    <m/>
    <m/>
    <m/>
    <m/>
    <x v="18"/>
    <s v="US"/>
    <x v="38"/>
    <n v="2412.4318392794089"/>
  </r>
  <r>
    <s v="Incremental"/>
    <s v="Media"/>
    <m/>
    <m/>
    <m/>
    <m/>
    <x v="18"/>
    <s v="US"/>
    <x v="39"/>
    <n v="2412.4318392794089"/>
  </r>
  <r>
    <s v="Incremental"/>
    <s v="Media"/>
    <m/>
    <m/>
    <m/>
    <m/>
    <x v="18"/>
    <s v="US"/>
    <x v="40"/>
    <n v="2412.4318392794089"/>
  </r>
  <r>
    <s v="Incremental"/>
    <s v="Media"/>
    <m/>
    <m/>
    <m/>
    <m/>
    <x v="18"/>
    <s v="US"/>
    <x v="41"/>
    <n v="2412.4318392794089"/>
  </r>
  <r>
    <s v="Incremental"/>
    <s v="Media"/>
    <m/>
    <m/>
    <m/>
    <m/>
    <x v="18"/>
    <s v="US"/>
    <x v="42"/>
    <n v="2412.4318392794089"/>
  </r>
  <r>
    <s v="Incremental"/>
    <s v="Media"/>
    <m/>
    <m/>
    <m/>
    <m/>
    <x v="18"/>
    <s v="US"/>
    <x v="43"/>
    <n v="2412.4318392794089"/>
  </r>
  <r>
    <s v="Incremental"/>
    <s v="Media"/>
    <m/>
    <m/>
    <m/>
    <m/>
    <x v="18"/>
    <s v="US"/>
    <x v="44"/>
    <n v="2412.4318392794089"/>
  </r>
  <r>
    <s v="Incremental"/>
    <s v="Media"/>
    <m/>
    <m/>
    <m/>
    <m/>
    <x v="18"/>
    <s v="US"/>
    <x v="45"/>
    <n v="2412.4318392794089"/>
  </r>
  <r>
    <s v="Incremental"/>
    <s v="Media"/>
    <m/>
    <m/>
    <m/>
    <m/>
    <x v="18"/>
    <s v="US"/>
    <x v="46"/>
    <n v="2412.4318392794089"/>
  </r>
  <r>
    <s v="Incremental"/>
    <s v="Media"/>
    <m/>
    <m/>
    <m/>
    <m/>
    <x v="18"/>
    <s v="US"/>
    <x v="47"/>
    <n v="2412.4318392794089"/>
  </r>
  <r>
    <s v="Incremental"/>
    <s v="Media"/>
    <m/>
    <m/>
    <m/>
    <m/>
    <x v="18"/>
    <s v="US"/>
    <x v="48"/>
    <n v="2412.4318392794089"/>
  </r>
  <r>
    <s v="Incremental"/>
    <s v="Media"/>
    <m/>
    <m/>
    <m/>
    <m/>
    <x v="18"/>
    <s v="US"/>
    <x v="49"/>
    <n v="2412.4318392794089"/>
  </r>
  <r>
    <s v="Incremental"/>
    <s v="Media"/>
    <m/>
    <m/>
    <m/>
    <m/>
    <x v="18"/>
    <s v="US"/>
    <x v="50"/>
    <n v="2412.4318392794089"/>
  </r>
  <r>
    <s v="Incremental"/>
    <s v="Media"/>
    <m/>
    <m/>
    <m/>
    <m/>
    <x v="18"/>
    <s v="US"/>
    <x v="51"/>
    <n v="2412.4318392794089"/>
  </r>
  <r>
    <s v="Incremental"/>
    <s v="Media"/>
    <m/>
    <m/>
    <m/>
    <m/>
    <x v="18"/>
    <s v="US"/>
    <x v="52"/>
    <n v="2412.4318392794089"/>
  </r>
  <r>
    <s v="Incremental"/>
    <s v="Media"/>
    <m/>
    <m/>
    <m/>
    <m/>
    <x v="18"/>
    <s v="US"/>
    <x v="53"/>
    <n v="2412.4318392794089"/>
  </r>
  <r>
    <s v="Incremental"/>
    <s v="Media"/>
    <m/>
    <m/>
    <m/>
    <m/>
    <x v="18"/>
    <s v="US"/>
    <x v="54"/>
    <n v="2412.4318392794089"/>
  </r>
  <r>
    <s v="Incremental"/>
    <s v="Media"/>
    <m/>
    <m/>
    <m/>
    <m/>
    <x v="18"/>
    <s v="US"/>
    <x v="55"/>
    <n v="2412.4318392794089"/>
  </r>
  <r>
    <s v="Incremental"/>
    <s v="Media"/>
    <m/>
    <m/>
    <m/>
    <m/>
    <x v="18"/>
    <s v="US"/>
    <x v="56"/>
    <n v="2412.4318392794089"/>
  </r>
  <r>
    <s v="Incremental"/>
    <s v="Media"/>
    <m/>
    <m/>
    <m/>
    <m/>
    <x v="18"/>
    <s v="US"/>
    <x v="57"/>
    <n v="2412.4318392794089"/>
  </r>
  <r>
    <s v="Incremental"/>
    <s v="Media"/>
    <m/>
    <m/>
    <m/>
    <m/>
    <x v="18"/>
    <s v="US"/>
    <x v="58"/>
    <n v="2412.4318392794089"/>
  </r>
  <r>
    <s v="Incremental"/>
    <s v="Media"/>
    <m/>
    <m/>
    <m/>
    <m/>
    <x v="18"/>
    <s v="US"/>
    <x v="59"/>
    <n v="2412.4318392794089"/>
  </r>
  <r>
    <s v="Incremental"/>
    <s v="Media"/>
    <m/>
    <m/>
    <m/>
    <m/>
    <x v="18"/>
    <s v="US"/>
    <x v="60"/>
    <n v="2412.4318392794089"/>
  </r>
  <r>
    <s v="Incremental"/>
    <s v="Media"/>
    <m/>
    <m/>
    <m/>
    <m/>
    <x v="18"/>
    <s v="US"/>
    <x v="61"/>
    <n v="2412.4318392794089"/>
  </r>
  <r>
    <s v="Incremental"/>
    <s v="Media"/>
    <m/>
    <m/>
    <m/>
    <m/>
    <x v="18"/>
    <s v="US"/>
    <x v="62"/>
    <n v="2412.4318392794089"/>
  </r>
  <r>
    <s v="Incremental"/>
    <s v="Media"/>
    <m/>
    <m/>
    <m/>
    <m/>
    <x v="18"/>
    <s v="US"/>
    <x v="63"/>
    <n v="2412.4318392794089"/>
  </r>
  <r>
    <s v="Incremental"/>
    <s v="Media"/>
    <m/>
    <m/>
    <m/>
    <m/>
    <x v="18"/>
    <s v="US"/>
    <x v="64"/>
    <n v="2412.4318392794089"/>
  </r>
  <r>
    <s v="Incremental"/>
    <s v="Media"/>
    <m/>
    <m/>
    <m/>
    <m/>
    <x v="18"/>
    <s v="US"/>
    <x v="65"/>
    <n v="2412.4318392794089"/>
  </r>
  <r>
    <s v="Incremental"/>
    <s v="Media"/>
    <m/>
    <m/>
    <m/>
    <m/>
    <x v="18"/>
    <s v="US"/>
    <x v="66"/>
    <n v="2412.4318392794089"/>
  </r>
  <r>
    <s v="Incremental"/>
    <s v="Media"/>
    <m/>
    <m/>
    <m/>
    <m/>
    <x v="18"/>
    <s v="US"/>
    <x v="67"/>
    <n v="2412.4318392794089"/>
  </r>
  <r>
    <s v="Incremental"/>
    <s v="Media"/>
    <m/>
    <m/>
    <m/>
    <m/>
    <x v="18"/>
    <s v="US"/>
    <x v="68"/>
    <n v="2412.4318392794089"/>
  </r>
  <r>
    <s v="Incremental"/>
    <s v="Media"/>
    <m/>
    <m/>
    <m/>
    <m/>
    <x v="18"/>
    <s v="US"/>
    <x v="69"/>
    <n v="2412.4318392794089"/>
  </r>
  <r>
    <s v="Incremental"/>
    <s v="Media"/>
    <m/>
    <m/>
    <m/>
    <m/>
    <x v="18"/>
    <s v="US"/>
    <x v="70"/>
    <n v="2412.4318392794089"/>
  </r>
  <r>
    <s v="Incremental"/>
    <s v="Media"/>
    <m/>
    <m/>
    <m/>
    <m/>
    <x v="18"/>
    <s v="US"/>
    <x v="71"/>
    <n v="2412.4318392794089"/>
  </r>
  <r>
    <s v="Incremental"/>
    <s v="Media"/>
    <m/>
    <m/>
    <m/>
    <m/>
    <x v="18"/>
    <s v="US"/>
    <x v="72"/>
    <n v="2412.4318392794089"/>
  </r>
  <r>
    <s v="Incremental"/>
    <s v="Media"/>
    <m/>
    <m/>
    <m/>
    <m/>
    <x v="18"/>
    <s v="US"/>
    <x v="73"/>
    <n v="2412.4318392794089"/>
  </r>
  <r>
    <s v="Incremental"/>
    <s v="Media"/>
    <m/>
    <m/>
    <m/>
    <m/>
    <x v="18"/>
    <s v="US"/>
    <x v="74"/>
    <n v="2412.4318392794089"/>
  </r>
  <r>
    <s v="Incremental"/>
    <s v="Media"/>
    <m/>
    <m/>
    <m/>
    <m/>
    <x v="18"/>
    <s v="US"/>
    <x v="75"/>
    <n v="2412.4318392794089"/>
  </r>
  <r>
    <s v="Incremental"/>
    <s v="Media"/>
    <m/>
    <m/>
    <m/>
    <m/>
    <x v="18"/>
    <s v="US"/>
    <x v="76"/>
    <n v="2412.4318392794089"/>
  </r>
  <r>
    <s v="Incremental"/>
    <s v="Media"/>
    <m/>
    <m/>
    <m/>
    <m/>
    <x v="18"/>
    <s v="US"/>
    <x v="77"/>
    <n v="2412.4318392794089"/>
  </r>
  <r>
    <s v="Incremental"/>
    <s v="Media"/>
    <m/>
    <m/>
    <m/>
    <m/>
    <x v="18"/>
    <s v="US"/>
    <x v="78"/>
    <n v="2412.4318392794089"/>
  </r>
  <r>
    <s v="Incremental"/>
    <s v="Media"/>
    <m/>
    <m/>
    <m/>
    <m/>
    <x v="18"/>
    <s v="US"/>
    <x v="79"/>
    <n v="2412.4318392794089"/>
  </r>
  <r>
    <s v="Incremental"/>
    <s v="Media"/>
    <m/>
    <m/>
    <m/>
    <m/>
    <x v="18"/>
    <s v="US"/>
    <x v="80"/>
    <n v="2412.4318392794089"/>
  </r>
  <r>
    <s v="Incremental"/>
    <s v="Media"/>
    <m/>
    <m/>
    <m/>
    <m/>
    <x v="18"/>
    <s v="US"/>
    <x v="81"/>
    <n v="2412.4318392794089"/>
  </r>
  <r>
    <s v="Incremental"/>
    <s v="Media"/>
    <m/>
    <m/>
    <m/>
    <m/>
    <x v="18"/>
    <s v="US"/>
    <x v="82"/>
    <n v="2412.4318392794089"/>
  </r>
  <r>
    <s v="Incremental"/>
    <s v="Media"/>
    <m/>
    <m/>
    <m/>
    <m/>
    <x v="18"/>
    <s v="US"/>
    <x v="83"/>
    <n v="2412.4318392794089"/>
  </r>
  <r>
    <s v="Incremental"/>
    <s v="Media"/>
    <m/>
    <m/>
    <m/>
    <m/>
    <x v="18"/>
    <s v="US"/>
    <x v="84"/>
    <n v="2412.4318392794089"/>
  </r>
  <r>
    <s v="Incremental"/>
    <s v="Media"/>
    <m/>
    <m/>
    <m/>
    <m/>
    <x v="18"/>
    <s v="US"/>
    <x v="85"/>
    <n v="2412.4318392794089"/>
  </r>
  <r>
    <s v="Incremental"/>
    <s v="Media"/>
    <m/>
    <m/>
    <m/>
    <m/>
    <x v="18"/>
    <s v="US"/>
    <x v="86"/>
    <n v="2412.4318392794089"/>
  </r>
  <r>
    <s v="Incremental"/>
    <s v="Media"/>
    <m/>
    <m/>
    <m/>
    <m/>
    <x v="18"/>
    <s v="US"/>
    <x v="87"/>
    <n v="2412.4318392794089"/>
  </r>
  <r>
    <s v="Incremental"/>
    <s v="Media"/>
    <m/>
    <m/>
    <m/>
    <m/>
    <x v="18"/>
    <s v="US"/>
    <x v="88"/>
    <n v="2412.4318392794089"/>
  </r>
  <r>
    <s v="Incremental"/>
    <s v="Media"/>
    <m/>
    <m/>
    <m/>
    <m/>
    <x v="18"/>
    <s v="US"/>
    <x v="89"/>
    <n v="2412.4318392794089"/>
  </r>
  <r>
    <s v="Incremental"/>
    <s v="Media"/>
    <m/>
    <m/>
    <m/>
    <m/>
    <x v="18"/>
    <s v="US"/>
    <x v="90"/>
    <n v="2412.4318392794089"/>
  </r>
  <r>
    <s v="Incremental"/>
    <s v="Media"/>
    <m/>
    <m/>
    <m/>
    <m/>
    <x v="18"/>
    <s v="US"/>
    <x v="91"/>
    <n v="2412.4318392794089"/>
  </r>
  <r>
    <s v="Incremental"/>
    <s v="Media"/>
    <m/>
    <m/>
    <m/>
    <m/>
    <x v="18"/>
    <s v="US"/>
    <x v="92"/>
    <n v="2412.4318392794089"/>
  </r>
  <r>
    <s v="Incremental"/>
    <s v="Media"/>
    <m/>
    <m/>
    <m/>
    <m/>
    <x v="18"/>
    <s v="US"/>
    <x v="93"/>
    <n v="2412.4318392794089"/>
  </r>
  <r>
    <s v="Incremental"/>
    <s v="Media"/>
    <m/>
    <m/>
    <m/>
    <m/>
    <x v="18"/>
    <s v="US"/>
    <x v="94"/>
    <n v="2412.4318392794089"/>
  </r>
  <r>
    <s v="Incremental"/>
    <s v="Media"/>
    <m/>
    <m/>
    <m/>
    <m/>
    <x v="18"/>
    <s v="US"/>
    <x v="95"/>
    <n v="2412.4318392794089"/>
  </r>
  <r>
    <s v="Incremental"/>
    <s v="Media"/>
    <m/>
    <m/>
    <m/>
    <m/>
    <x v="18"/>
    <s v="US"/>
    <x v="96"/>
    <n v="2412.4318392794089"/>
  </r>
  <r>
    <s v="Incremental"/>
    <s v="Media"/>
    <m/>
    <m/>
    <m/>
    <m/>
    <x v="18"/>
    <s v="US"/>
    <x v="97"/>
    <n v="2412.4318392794089"/>
  </r>
  <r>
    <s v="Incremental"/>
    <s v="Media"/>
    <m/>
    <m/>
    <m/>
    <m/>
    <x v="18"/>
    <s v="US"/>
    <x v="98"/>
    <n v="2412.4318392794089"/>
  </r>
  <r>
    <s v="Incremental"/>
    <s v="Media"/>
    <m/>
    <m/>
    <m/>
    <m/>
    <x v="18"/>
    <s v="US"/>
    <x v="99"/>
    <n v="2412.4318392794089"/>
  </r>
  <r>
    <s v="Incremental"/>
    <s v="Media"/>
    <m/>
    <m/>
    <m/>
    <m/>
    <x v="18"/>
    <s v="US"/>
    <x v="100"/>
    <n v="2412.4318392794089"/>
  </r>
  <r>
    <s v="Incremental"/>
    <s v="Media"/>
    <m/>
    <m/>
    <m/>
    <m/>
    <x v="18"/>
    <s v="US"/>
    <x v="101"/>
    <n v="2412.4318392794089"/>
  </r>
  <r>
    <s v="Incremental"/>
    <s v="Media"/>
    <m/>
    <m/>
    <m/>
    <m/>
    <x v="18"/>
    <s v="US"/>
    <x v="102"/>
    <n v="2412.4318392794089"/>
  </r>
  <r>
    <s v="Incremental"/>
    <s v="Media"/>
    <m/>
    <m/>
    <m/>
    <m/>
    <x v="18"/>
    <s v="US"/>
    <x v="103"/>
    <n v="2412.4318392794089"/>
  </r>
  <r>
    <s v="Incremental"/>
    <s v="Media"/>
    <m/>
    <m/>
    <m/>
    <m/>
    <x v="18"/>
    <s v="US"/>
    <x v="104"/>
    <n v="2412.4318392794089"/>
  </r>
  <r>
    <s v="Incremental"/>
    <s v="Media"/>
    <m/>
    <m/>
    <m/>
    <m/>
    <x v="18"/>
    <s v="US"/>
    <x v="105"/>
    <n v="2412.4318392794089"/>
  </r>
  <r>
    <s v="Incremental"/>
    <s v="Media"/>
    <m/>
    <m/>
    <m/>
    <m/>
    <x v="18"/>
    <s v="US"/>
    <x v="106"/>
    <n v="2412.4318392794089"/>
  </r>
  <r>
    <s v="Incremental"/>
    <s v="Media"/>
    <m/>
    <m/>
    <m/>
    <m/>
    <x v="18"/>
    <s v="US"/>
    <x v="107"/>
    <n v="2412.4318392794089"/>
  </r>
  <r>
    <s v="Incremental"/>
    <s v="Media"/>
    <m/>
    <m/>
    <m/>
    <m/>
    <x v="18"/>
    <s v="US"/>
    <x v="108"/>
    <n v="2412.4318392794089"/>
  </r>
  <r>
    <s v="Incremental"/>
    <s v="Media"/>
    <m/>
    <m/>
    <m/>
    <m/>
    <x v="18"/>
    <s v="US"/>
    <x v="109"/>
    <n v="2412.4318392794089"/>
  </r>
  <r>
    <s v="Incremental"/>
    <s v="Media"/>
    <m/>
    <m/>
    <m/>
    <m/>
    <x v="18"/>
    <s v="US"/>
    <x v="110"/>
    <n v="2412.4318392794089"/>
  </r>
  <r>
    <s v="Incremental"/>
    <s v="Media"/>
    <m/>
    <m/>
    <m/>
    <m/>
    <x v="18"/>
    <s v="US"/>
    <x v="111"/>
    <n v="2412.4318392794089"/>
  </r>
  <r>
    <s v="Incremental"/>
    <s v="Media"/>
    <m/>
    <m/>
    <m/>
    <m/>
    <x v="18"/>
    <s v="US"/>
    <x v="112"/>
    <n v="2412.4318392794089"/>
  </r>
  <r>
    <s v="Incremental"/>
    <s v="Media"/>
    <m/>
    <m/>
    <m/>
    <m/>
    <x v="18"/>
    <s v="US"/>
    <x v="113"/>
    <n v="2412.4318392794089"/>
  </r>
  <r>
    <s v="Incremental"/>
    <s v="Media"/>
    <m/>
    <m/>
    <m/>
    <m/>
    <x v="18"/>
    <s v="US"/>
    <x v="114"/>
    <n v="2412.4318392794089"/>
  </r>
  <r>
    <s v="Incremental"/>
    <s v="Media"/>
    <m/>
    <m/>
    <m/>
    <m/>
    <x v="18"/>
    <s v="US"/>
    <x v="115"/>
    <n v="2412.4318392794089"/>
  </r>
  <r>
    <s v="Incremental"/>
    <s v="Media"/>
    <m/>
    <m/>
    <m/>
    <m/>
    <x v="18"/>
    <s v="US"/>
    <x v="116"/>
    <n v="2412.4318392794089"/>
  </r>
  <r>
    <s v="Incremental"/>
    <s v="Media"/>
    <m/>
    <m/>
    <m/>
    <m/>
    <x v="18"/>
    <s v="US"/>
    <x v="117"/>
    <n v="2412.4318392794089"/>
  </r>
  <r>
    <s v="Incremental"/>
    <s v="Media"/>
    <m/>
    <m/>
    <m/>
    <m/>
    <x v="18"/>
    <s v="US"/>
    <x v="118"/>
    <n v="2412.4318392794089"/>
  </r>
  <r>
    <s v="Incremental"/>
    <s v="Media"/>
    <m/>
    <m/>
    <m/>
    <m/>
    <x v="18"/>
    <s v="US"/>
    <x v="119"/>
    <n v="2412.4318392794089"/>
  </r>
  <r>
    <s v="Incremental"/>
    <s v="Media"/>
    <m/>
    <m/>
    <m/>
    <m/>
    <x v="18"/>
    <s v="US"/>
    <x v="120"/>
    <n v="2412.4318392794089"/>
  </r>
  <r>
    <s v="Incremental"/>
    <s v="Media"/>
    <m/>
    <m/>
    <m/>
    <m/>
    <x v="18"/>
    <s v="US"/>
    <x v="121"/>
    <n v="2412.4318392794089"/>
  </r>
  <r>
    <s v="Incremental"/>
    <s v="Media"/>
    <m/>
    <m/>
    <m/>
    <m/>
    <x v="18"/>
    <s v="US"/>
    <x v="122"/>
    <n v="2412.4318392794089"/>
  </r>
  <r>
    <s v="Incremental"/>
    <s v="Media"/>
    <m/>
    <m/>
    <m/>
    <m/>
    <x v="18"/>
    <s v="US"/>
    <x v="123"/>
    <n v="2412.4318392794089"/>
  </r>
  <r>
    <s v="Incremental"/>
    <s v="Media"/>
    <m/>
    <m/>
    <m/>
    <m/>
    <x v="18"/>
    <s v="US"/>
    <x v="124"/>
    <n v="2412.4318392794089"/>
  </r>
  <r>
    <s v="Incremental"/>
    <s v="Media"/>
    <m/>
    <m/>
    <m/>
    <m/>
    <x v="18"/>
    <s v="US"/>
    <x v="125"/>
    <n v="2412.4318392794089"/>
  </r>
  <r>
    <s v="Incremental"/>
    <s v="Media"/>
    <m/>
    <m/>
    <m/>
    <m/>
    <x v="18"/>
    <s v="US"/>
    <x v="126"/>
    <n v="2412.4318392794089"/>
  </r>
  <r>
    <s v="Incremental"/>
    <s v="Media"/>
    <m/>
    <m/>
    <m/>
    <m/>
    <x v="18"/>
    <s v="US"/>
    <x v="127"/>
    <n v="2412.4318392794089"/>
  </r>
  <r>
    <s v="Incremental"/>
    <s v="Media"/>
    <m/>
    <m/>
    <m/>
    <m/>
    <x v="18"/>
    <s v="US"/>
    <x v="128"/>
    <n v="2412.4318392794089"/>
  </r>
  <r>
    <s v="Incremental"/>
    <s v="Media"/>
    <m/>
    <m/>
    <m/>
    <m/>
    <x v="18"/>
    <s v="US"/>
    <x v="129"/>
    <n v="2412.4318392794089"/>
  </r>
  <r>
    <s v="Incremental"/>
    <s v="Media"/>
    <m/>
    <m/>
    <m/>
    <m/>
    <x v="18"/>
    <s v="US"/>
    <x v="130"/>
    <n v="2412.4318392794089"/>
  </r>
  <r>
    <s v="Incremental"/>
    <s v="Media"/>
    <m/>
    <m/>
    <m/>
    <m/>
    <x v="18"/>
    <s v="US"/>
    <x v="131"/>
    <n v="2412.4318392794089"/>
  </r>
  <r>
    <s v="Incremental"/>
    <s v="Media"/>
    <m/>
    <m/>
    <m/>
    <m/>
    <x v="18"/>
    <s v="US"/>
    <x v="132"/>
    <n v="2412.4318392794089"/>
  </r>
  <r>
    <s v="Incremental"/>
    <s v="Media"/>
    <m/>
    <m/>
    <m/>
    <m/>
    <x v="18"/>
    <s v="US"/>
    <x v="133"/>
    <n v="2412.4318392794089"/>
  </r>
  <r>
    <s v="Incremental"/>
    <s v="Media"/>
    <m/>
    <m/>
    <m/>
    <m/>
    <x v="18"/>
    <s v="US"/>
    <x v="134"/>
    <n v="2412.4318392794089"/>
  </r>
  <r>
    <s v="Incremental"/>
    <s v="Media"/>
    <m/>
    <m/>
    <m/>
    <m/>
    <x v="18"/>
    <s v="US"/>
    <x v="135"/>
    <n v="2412.4318392794089"/>
  </r>
  <r>
    <s v="Incremental"/>
    <s v="Media"/>
    <m/>
    <m/>
    <m/>
    <m/>
    <x v="18"/>
    <s v="US"/>
    <x v="136"/>
    <n v="2412.4318392794089"/>
  </r>
  <r>
    <s v="Incremental"/>
    <s v="Media"/>
    <m/>
    <m/>
    <m/>
    <m/>
    <x v="18"/>
    <s v="US"/>
    <x v="137"/>
    <n v="2412.4318392794089"/>
  </r>
  <r>
    <s v="Incremental"/>
    <s v="Media"/>
    <m/>
    <m/>
    <m/>
    <m/>
    <x v="18"/>
    <s v="US"/>
    <x v="138"/>
    <n v="2412.4318392794089"/>
  </r>
  <r>
    <s v="Incremental"/>
    <s v="Media"/>
    <m/>
    <m/>
    <m/>
    <m/>
    <x v="18"/>
    <s v="US"/>
    <x v="139"/>
    <n v="2412.4318392794089"/>
  </r>
  <r>
    <s v="Incremental"/>
    <s v="Media"/>
    <m/>
    <m/>
    <m/>
    <m/>
    <x v="18"/>
    <s v="US"/>
    <x v="140"/>
    <n v="2412.4318392794089"/>
  </r>
  <r>
    <s v="Incremental"/>
    <s v="Media"/>
    <m/>
    <m/>
    <m/>
    <m/>
    <x v="18"/>
    <s v="US"/>
    <x v="141"/>
    <n v="2412.4318392794089"/>
  </r>
  <r>
    <s v="Incremental"/>
    <s v="Media"/>
    <m/>
    <m/>
    <m/>
    <m/>
    <x v="18"/>
    <s v="US"/>
    <x v="142"/>
    <n v="2412.4318392794089"/>
  </r>
  <r>
    <s v="Incremental"/>
    <s v="Media"/>
    <m/>
    <m/>
    <m/>
    <m/>
    <x v="18"/>
    <s v="US"/>
    <x v="143"/>
    <n v="2412.4318392794089"/>
  </r>
  <r>
    <s v="Incremental"/>
    <s v="Media"/>
    <m/>
    <m/>
    <m/>
    <m/>
    <x v="18"/>
    <s v="US"/>
    <x v="144"/>
    <n v="2412.4318392794089"/>
  </r>
  <r>
    <s v="Incremental"/>
    <s v="Media"/>
    <m/>
    <m/>
    <m/>
    <m/>
    <x v="18"/>
    <s v="US"/>
    <x v="145"/>
    <n v="2412.4318392794089"/>
  </r>
  <r>
    <s v="Incremental"/>
    <s v="Media"/>
    <m/>
    <m/>
    <m/>
    <m/>
    <x v="18"/>
    <s v="US"/>
    <x v="146"/>
    <n v="2412.4318392794089"/>
  </r>
  <r>
    <s v="Incremental"/>
    <s v="Media"/>
    <m/>
    <m/>
    <m/>
    <m/>
    <x v="18"/>
    <s v="US"/>
    <x v="147"/>
    <n v="2412.4318392794089"/>
  </r>
  <r>
    <s v="Incremental"/>
    <s v="Media"/>
    <m/>
    <m/>
    <m/>
    <m/>
    <x v="18"/>
    <s v="US"/>
    <x v="148"/>
    <n v="2412.4318392794089"/>
  </r>
  <r>
    <s v="Incremental"/>
    <s v="Media"/>
    <m/>
    <m/>
    <m/>
    <m/>
    <x v="18"/>
    <s v="US"/>
    <x v="149"/>
    <n v="2412.4318392794089"/>
  </r>
  <r>
    <s v="Incremental"/>
    <s v="Media"/>
    <m/>
    <m/>
    <m/>
    <m/>
    <x v="18"/>
    <s v="US"/>
    <x v="150"/>
    <n v="2412.4318392794089"/>
  </r>
  <r>
    <s v="Incremental"/>
    <s v="Media"/>
    <m/>
    <m/>
    <m/>
    <m/>
    <x v="18"/>
    <s v="US"/>
    <x v="151"/>
    <n v="2412.4318392794089"/>
  </r>
  <r>
    <s v="Incremental"/>
    <s v="Media"/>
    <m/>
    <m/>
    <m/>
    <m/>
    <x v="18"/>
    <s v="US"/>
    <x v="152"/>
    <n v="2412.4318392794089"/>
  </r>
  <r>
    <s v="Incremental"/>
    <s v="Media"/>
    <m/>
    <m/>
    <m/>
    <m/>
    <x v="18"/>
    <s v="US"/>
    <x v="153"/>
    <n v="2412.4318392794089"/>
  </r>
  <r>
    <s v="Incremental"/>
    <s v="Media"/>
    <m/>
    <m/>
    <m/>
    <m/>
    <x v="18"/>
    <s v="US"/>
    <x v="154"/>
    <n v="2412.4318392794089"/>
  </r>
  <r>
    <s v="Incremental"/>
    <s v="Media"/>
    <m/>
    <m/>
    <m/>
    <m/>
    <x v="18"/>
    <s v="US"/>
    <x v="155"/>
    <n v="2412.4318392794089"/>
  </r>
  <r>
    <s v="Incremental"/>
    <s v="Media"/>
    <m/>
    <m/>
    <m/>
    <m/>
    <x v="18"/>
    <s v="US"/>
    <x v="156"/>
    <n v="2412.4318392794089"/>
  </r>
  <r>
    <s v="Incremental"/>
    <s v="Media"/>
    <m/>
    <m/>
    <m/>
    <m/>
    <x v="18"/>
    <s v="US"/>
    <x v="157"/>
    <n v="2412.4318392794089"/>
  </r>
  <r>
    <s v="Incremental"/>
    <s v="Media"/>
    <m/>
    <m/>
    <m/>
    <m/>
    <x v="18"/>
    <s v="US"/>
    <x v="158"/>
    <n v="2412.4318392794089"/>
  </r>
  <r>
    <s v="Incremental"/>
    <s v="Media"/>
    <m/>
    <m/>
    <m/>
    <m/>
    <x v="18"/>
    <s v="US"/>
    <x v="159"/>
    <n v="2412.4318392794089"/>
  </r>
  <r>
    <s v="Incremental"/>
    <s v="Media"/>
    <m/>
    <m/>
    <m/>
    <m/>
    <x v="18"/>
    <s v="US"/>
    <x v="160"/>
    <n v="2412.4318392794089"/>
  </r>
  <r>
    <s v="Incremental"/>
    <s v="Media"/>
    <m/>
    <m/>
    <m/>
    <m/>
    <x v="18"/>
    <s v="US"/>
    <x v="161"/>
    <n v="2412.4318392794089"/>
  </r>
  <r>
    <s v="Incremental"/>
    <s v="Media"/>
    <m/>
    <m/>
    <m/>
    <m/>
    <x v="18"/>
    <s v="US"/>
    <x v="162"/>
    <n v="2412.4318392794089"/>
  </r>
  <r>
    <s v="Incremental"/>
    <s v="Media"/>
    <m/>
    <m/>
    <m/>
    <m/>
    <x v="18"/>
    <s v="US"/>
    <x v="163"/>
    <n v="2412.4318392794089"/>
  </r>
  <r>
    <s v="Incremental"/>
    <s v="Media"/>
    <m/>
    <m/>
    <m/>
    <m/>
    <x v="18"/>
    <s v="US"/>
    <x v="164"/>
    <n v="2412.4318392794089"/>
  </r>
  <r>
    <s v="Incremental"/>
    <s v="Media"/>
    <m/>
    <m/>
    <m/>
    <m/>
    <x v="18"/>
    <s v="US"/>
    <x v="165"/>
    <n v="2412.4318392794089"/>
  </r>
  <r>
    <s v="Incremental"/>
    <s v="Media"/>
    <m/>
    <m/>
    <m/>
    <m/>
    <x v="18"/>
    <s v="US"/>
    <x v="166"/>
    <n v="2412.4318392794089"/>
  </r>
  <r>
    <s v="Incremental"/>
    <s v="Media"/>
    <m/>
    <m/>
    <m/>
    <m/>
    <x v="18"/>
    <s v="US"/>
    <x v="167"/>
    <n v="2412.4318392794089"/>
  </r>
  <r>
    <s v="Incremental"/>
    <s v="Media"/>
    <m/>
    <m/>
    <m/>
    <m/>
    <x v="18"/>
    <s v="US"/>
    <x v="168"/>
    <n v="2412.4318392794089"/>
  </r>
  <r>
    <s v="Incremental"/>
    <s v="Media"/>
    <m/>
    <m/>
    <m/>
    <m/>
    <x v="18"/>
    <s v="US"/>
    <x v="169"/>
    <n v="2412.4318392794089"/>
  </r>
  <r>
    <s v="Incremental"/>
    <s v="Media"/>
    <m/>
    <m/>
    <m/>
    <m/>
    <x v="18"/>
    <s v="US"/>
    <x v="170"/>
    <n v="2412.4318392794089"/>
  </r>
  <r>
    <s v="Incremental"/>
    <s v="Media"/>
    <m/>
    <m/>
    <m/>
    <m/>
    <x v="18"/>
    <s v="US"/>
    <x v="171"/>
    <n v="2412.4318392794089"/>
  </r>
  <r>
    <s v="Incremental"/>
    <s v="Media"/>
    <m/>
    <m/>
    <m/>
    <m/>
    <x v="18"/>
    <s v="US"/>
    <x v="172"/>
    <n v="2412.4318392794089"/>
  </r>
  <r>
    <s v="Incremental"/>
    <s v="Media"/>
    <m/>
    <m/>
    <m/>
    <m/>
    <x v="18"/>
    <s v="US"/>
    <x v="173"/>
    <n v="2412.4318392794089"/>
  </r>
  <r>
    <s v="Incremental"/>
    <s v="Media"/>
    <m/>
    <m/>
    <m/>
    <m/>
    <x v="18"/>
    <s v="US"/>
    <x v="174"/>
    <n v="2412.4318392794089"/>
  </r>
  <r>
    <s v="Incremental"/>
    <s v="Media"/>
    <m/>
    <m/>
    <m/>
    <m/>
    <x v="18"/>
    <s v="US"/>
    <x v="175"/>
    <n v="2412.4318392794089"/>
  </r>
  <r>
    <s v="Incremental"/>
    <s v="Media"/>
    <m/>
    <m/>
    <m/>
    <m/>
    <x v="18"/>
    <s v="US"/>
    <x v="176"/>
    <n v="2412.4318392794089"/>
  </r>
  <r>
    <s v="Incremental"/>
    <s v="Media"/>
    <m/>
    <m/>
    <m/>
    <m/>
    <x v="18"/>
    <s v="US"/>
    <x v="177"/>
    <n v="2412.4318392794089"/>
  </r>
  <r>
    <s v="Incremental"/>
    <s v="Media"/>
    <m/>
    <m/>
    <m/>
    <m/>
    <x v="18"/>
    <s v="US"/>
    <x v="178"/>
    <n v="2412.4318392794089"/>
  </r>
  <r>
    <s v="Incremental"/>
    <s v="Media"/>
    <m/>
    <m/>
    <m/>
    <m/>
    <x v="18"/>
    <s v="US"/>
    <x v="179"/>
    <n v="2412.4318392794089"/>
  </r>
  <r>
    <s v="Incremental"/>
    <s v="Media"/>
    <m/>
    <m/>
    <m/>
    <m/>
    <x v="18"/>
    <s v="US"/>
    <x v="180"/>
    <n v="2412.4318392794089"/>
  </r>
  <r>
    <s v="Incremental"/>
    <s v="Media"/>
    <m/>
    <m/>
    <m/>
    <m/>
    <x v="18"/>
    <s v="US"/>
    <x v="181"/>
    <n v="2412.4318392794089"/>
  </r>
  <r>
    <s v="Incremental"/>
    <s v="Media"/>
    <m/>
    <m/>
    <m/>
    <m/>
    <x v="18"/>
    <s v="US"/>
    <x v="182"/>
    <n v="2412.4318392794089"/>
  </r>
  <r>
    <s v="Incremental"/>
    <s v="Media"/>
    <m/>
    <m/>
    <m/>
    <m/>
    <x v="18"/>
    <s v="US"/>
    <x v="183"/>
    <n v="2412.4318392794089"/>
  </r>
  <r>
    <s v="Incremental"/>
    <s v="Media"/>
    <m/>
    <m/>
    <m/>
    <m/>
    <x v="18"/>
    <s v="US"/>
    <x v="184"/>
    <n v="2412.4318392794089"/>
  </r>
  <r>
    <s v="Incremental"/>
    <s v="Media"/>
    <m/>
    <m/>
    <m/>
    <m/>
    <x v="18"/>
    <s v="US"/>
    <x v="185"/>
    <n v="2412.4318392794089"/>
  </r>
  <r>
    <s v="Incremental"/>
    <s v="Media"/>
    <m/>
    <m/>
    <m/>
    <m/>
    <x v="18"/>
    <s v="US"/>
    <x v="186"/>
    <n v="2412.4318392794089"/>
  </r>
  <r>
    <s v="Incremental"/>
    <s v="Media"/>
    <m/>
    <m/>
    <m/>
    <m/>
    <x v="18"/>
    <s v="US"/>
    <x v="187"/>
    <n v="2412.4318392794089"/>
  </r>
  <r>
    <s v="Incremental"/>
    <s v="Media"/>
    <m/>
    <m/>
    <m/>
    <m/>
    <x v="18"/>
    <s v="US"/>
    <x v="188"/>
    <n v="2412.4318392794089"/>
  </r>
  <r>
    <s v="Incremental"/>
    <s v="Media"/>
    <m/>
    <m/>
    <m/>
    <m/>
    <x v="18"/>
    <s v="US"/>
    <x v="189"/>
    <n v="2412.4318392794089"/>
  </r>
  <r>
    <s v="Incremental"/>
    <s v="Media"/>
    <m/>
    <m/>
    <m/>
    <m/>
    <x v="18"/>
    <s v="US"/>
    <x v="190"/>
    <n v="2412.4318392794089"/>
  </r>
  <r>
    <s v="Incremental"/>
    <s v="Media"/>
    <m/>
    <m/>
    <m/>
    <m/>
    <x v="18"/>
    <s v="US"/>
    <x v="191"/>
    <n v="2412.4318392794089"/>
  </r>
  <r>
    <s v="Incremental"/>
    <s v="Media"/>
    <m/>
    <m/>
    <m/>
    <m/>
    <x v="18"/>
    <s v="US"/>
    <x v="192"/>
    <n v="2412.4318392794089"/>
  </r>
  <r>
    <s v="Incremental"/>
    <s v="Media"/>
    <m/>
    <m/>
    <m/>
    <m/>
    <x v="18"/>
    <s v="US"/>
    <x v="193"/>
    <n v="2412.4318392794089"/>
  </r>
  <r>
    <s v="Incremental"/>
    <s v="Media"/>
    <m/>
    <m/>
    <m/>
    <m/>
    <x v="18"/>
    <s v="US"/>
    <x v="194"/>
    <n v="2412.4318392794089"/>
  </r>
  <r>
    <s v="Incremental"/>
    <s v="Media"/>
    <m/>
    <m/>
    <m/>
    <m/>
    <x v="18"/>
    <s v="US"/>
    <x v="195"/>
    <n v="2412.4318392794089"/>
  </r>
  <r>
    <s v="Incremental"/>
    <s v="Media"/>
    <m/>
    <m/>
    <m/>
    <m/>
    <x v="18"/>
    <s v="US"/>
    <x v="196"/>
    <n v="2412.4318392794089"/>
  </r>
  <r>
    <s v="Incremental"/>
    <s v="Media"/>
    <m/>
    <m/>
    <m/>
    <m/>
    <x v="18"/>
    <s v="US"/>
    <x v="197"/>
    <n v="2412.4318392794089"/>
  </r>
  <r>
    <s v="Incremental"/>
    <s v="Media"/>
    <m/>
    <m/>
    <m/>
    <m/>
    <x v="18"/>
    <s v="US"/>
    <x v="198"/>
    <n v="2412.4318392794089"/>
  </r>
  <r>
    <s v="Incremental"/>
    <s v="Media"/>
    <m/>
    <m/>
    <m/>
    <m/>
    <x v="18"/>
    <s v="US"/>
    <x v="199"/>
    <n v="2412.4318392794089"/>
  </r>
  <r>
    <s v="Incremental"/>
    <s v="Media"/>
    <m/>
    <m/>
    <m/>
    <m/>
    <x v="18"/>
    <s v="US"/>
    <x v="200"/>
    <n v="2412.4318392794089"/>
  </r>
  <r>
    <s v="Incremental"/>
    <s v="Media"/>
    <m/>
    <m/>
    <m/>
    <m/>
    <x v="18"/>
    <s v="US"/>
    <x v="201"/>
    <n v="2412.4318392794089"/>
  </r>
  <r>
    <s v="Incremental"/>
    <s v="Media"/>
    <m/>
    <m/>
    <m/>
    <m/>
    <x v="18"/>
    <s v="US"/>
    <x v="202"/>
    <n v="2412.4318392794089"/>
  </r>
  <r>
    <s v="Incremental"/>
    <s v="Media"/>
    <m/>
    <m/>
    <m/>
    <m/>
    <x v="18"/>
    <s v="US"/>
    <x v="203"/>
    <n v="2412.4318392794089"/>
  </r>
  <r>
    <s v="Incremental"/>
    <s v="Media"/>
    <m/>
    <m/>
    <m/>
    <m/>
    <x v="18"/>
    <s v="US"/>
    <x v="204"/>
    <n v="2412.4318392794089"/>
  </r>
  <r>
    <s v="Incremental"/>
    <s v="Media"/>
    <m/>
    <m/>
    <m/>
    <m/>
    <x v="18"/>
    <s v="US"/>
    <x v="205"/>
    <n v="2412.4318392794089"/>
  </r>
  <r>
    <s v="Incremental"/>
    <s v="Media"/>
    <m/>
    <m/>
    <m/>
    <m/>
    <x v="18"/>
    <s v="US"/>
    <x v="206"/>
    <n v="2412.4318392794089"/>
  </r>
  <r>
    <s v="Incremental"/>
    <s v="Media"/>
    <m/>
    <m/>
    <m/>
    <m/>
    <x v="18"/>
    <s v="US"/>
    <x v="207"/>
    <n v="2412.4318392794089"/>
  </r>
  <r>
    <s v="Incremental"/>
    <s v="Media"/>
    <m/>
    <m/>
    <m/>
    <m/>
    <x v="18"/>
    <s v="US"/>
    <x v="208"/>
    <n v="2412.4318392794089"/>
  </r>
  <r>
    <s v="Incremental"/>
    <s v="Media"/>
    <m/>
    <m/>
    <m/>
    <m/>
    <x v="18"/>
    <s v="US"/>
    <x v="209"/>
    <n v="2412.4318392794089"/>
  </r>
  <r>
    <s v="Incremental"/>
    <s v="Media"/>
    <m/>
    <m/>
    <m/>
    <m/>
    <x v="18"/>
    <s v="US"/>
    <x v="210"/>
    <n v="2412.4318392794089"/>
  </r>
  <r>
    <s v="Incremental"/>
    <s v="Media"/>
    <m/>
    <m/>
    <m/>
    <m/>
    <x v="18"/>
    <s v="US"/>
    <x v="211"/>
    <n v="2412.4318392794089"/>
  </r>
  <r>
    <s v="Incremental"/>
    <s v="Media"/>
    <m/>
    <m/>
    <m/>
    <m/>
    <x v="18"/>
    <s v="US"/>
    <x v="212"/>
    <n v="2412.4318392794089"/>
  </r>
  <r>
    <s v="Incremental"/>
    <s v="Media"/>
    <m/>
    <m/>
    <m/>
    <m/>
    <x v="18"/>
    <s v="US"/>
    <x v="213"/>
    <n v="2412.4318392794089"/>
  </r>
  <r>
    <s v="Incremental"/>
    <s v="Media"/>
    <m/>
    <m/>
    <m/>
    <m/>
    <x v="18"/>
    <s v="US"/>
    <x v="214"/>
    <n v="2412.4318392794089"/>
  </r>
  <r>
    <s v="Incremental"/>
    <s v="Media"/>
    <m/>
    <m/>
    <m/>
    <m/>
    <x v="18"/>
    <s v="US"/>
    <x v="215"/>
    <n v="2412.4318392794089"/>
  </r>
  <r>
    <s v="Incremental"/>
    <s v="Media"/>
    <m/>
    <m/>
    <m/>
    <m/>
    <x v="18"/>
    <s v="US"/>
    <x v="216"/>
    <n v="2412.4318392794089"/>
  </r>
  <r>
    <s v="Incremental"/>
    <s v="Media"/>
    <m/>
    <m/>
    <m/>
    <m/>
    <x v="18"/>
    <s v="US"/>
    <x v="217"/>
    <n v="2412.4318392794089"/>
  </r>
  <r>
    <s v="Incremental"/>
    <s v="Media"/>
    <m/>
    <m/>
    <m/>
    <m/>
    <x v="18"/>
    <s v="US"/>
    <x v="218"/>
    <n v="2412.4318392794089"/>
  </r>
  <r>
    <s v="Incremental"/>
    <s v="Media"/>
    <m/>
    <m/>
    <m/>
    <m/>
    <x v="18"/>
    <s v="US"/>
    <x v="219"/>
    <n v="2412.4318392794089"/>
  </r>
  <r>
    <s v="Incremental"/>
    <s v="Media"/>
    <m/>
    <m/>
    <m/>
    <m/>
    <x v="18"/>
    <s v="US"/>
    <x v="220"/>
    <n v="2412.4318392794089"/>
  </r>
  <r>
    <s v="Incremental"/>
    <s v="Media"/>
    <m/>
    <m/>
    <m/>
    <m/>
    <x v="18"/>
    <s v="US"/>
    <x v="221"/>
    <n v="2412.4318392794089"/>
  </r>
  <r>
    <s v="Incremental"/>
    <s v="Media"/>
    <m/>
    <m/>
    <m/>
    <m/>
    <x v="18"/>
    <s v="US"/>
    <x v="222"/>
    <n v="2412.4318392794089"/>
  </r>
  <r>
    <s v="Incremental"/>
    <s v="Media"/>
    <m/>
    <m/>
    <m/>
    <m/>
    <x v="18"/>
    <s v="US"/>
    <x v="223"/>
    <n v="2412.4318392794089"/>
  </r>
  <r>
    <s v="Incremental"/>
    <s v="Media"/>
    <m/>
    <m/>
    <m/>
    <m/>
    <x v="18"/>
    <s v="US"/>
    <x v="224"/>
    <n v="2412.4318392794089"/>
  </r>
  <r>
    <s v="Incremental"/>
    <s v="Media"/>
    <m/>
    <m/>
    <m/>
    <m/>
    <x v="18"/>
    <s v="US"/>
    <x v="225"/>
    <n v="2412.4318392794089"/>
  </r>
  <r>
    <s v="Incremental"/>
    <s v="Media"/>
    <m/>
    <m/>
    <m/>
    <m/>
    <x v="18"/>
    <s v="US"/>
    <x v="226"/>
    <n v="2412.4318392794089"/>
  </r>
  <r>
    <s v="Incremental"/>
    <s v="Media"/>
    <m/>
    <m/>
    <m/>
    <m/>
    <x v="18"/>
    <s v="US"/>
    <x v="227"/>
    <n v="2412.4318392794089"/>
  </r>
  <r>
    <s v="Incremental"/>
    <s v="Media"/>
    <m/>
    <m/>
    <m/>
    <m/>
    <x v="18"/>
    <s v="US"/>
    <x v="228"/>
    <n v="2412.4318392794089"/>
  </r>
  <r>
    <s v="Incremental"/>
    <s v="Media"/>
    <m/>
    <m/>
    <m/>
    <m/>
    <x v="18"/>
    <s v="US"/>
    <x v="229"/>
    <n v="2412.4318392794089"/>
  </r>
  <r>
    <s v="Incremental"/>
    <s v="Media"/>
    <m/>
    <m/>
    <m/>
    <m/>
    <x v="18"/>
    <s v="US"/>
    <x v="230"/>
    <n v="2412.4318392794089"/>
  </r>
  <r>
    <s v="Incremental"/>
    <s v="Media"/>
    <m/>
    <m/>
    <m/>
    <m/>
    <x v="18"/>
    <s v="US"/>
    <x v="231"/>
    <n v="2412.4318392794089"/>
  </r>
  <r>
    <s v="Incremental"/>
    <s v="Media"/>
    <m/>
    <m/>
    <m/>
    <m/>
    <x v="18"/>
    <s v="US"/>
    <x v="232"/>
    <n v="2412.4318392794089"/>
  </r>
  <r>
    <s v="Incremental"/>
    <s v="Media"/>
    <m/>
    <m/>
    <m/>
    <m/>
    <x v="18"/>
    <s v="US"/>
    <x v="233"/>
    <n v="2412.4318392794089"/>
  </r>
  <r>
    <s v="Incremental"/>
    <s v="Media"/>
    <m/>
    <m/>
    <m/>
    <m/>
    <x v="18"/>
    <s v="US"/>
    <x v="234"/>
    <n v="2412.4318392794089"/>
  </r>
  <r>
    <s v="Incremental"/>
    <s v="Media"/>
    <m/>
    <m/>
    <m/>
    <m/>
    <x v="18"/>
    <s v="US"/>
    <x v="235"/>
    <n v="2412.4318392794089"/>
  </r>
  <r>
    <s v="Incremental"/>
    <s v="Media"/>
    <m/>
    <m/>
    <m/>
    <m/>
    <x v="18"/>
    <s v="US"/>
    <x v="236"/>
    <n v="2412.4318392794089"/>
  </r>
  <r>
    <s v="Incremental"/>
    <s v="Media"/>
    <m/>
    <m/>
    <m/>
    <m/>
    <x v="18"/>
    <s v="US"/>
    <x v="237"/>
    <n v="2412.4318392794089"/>
  </r>
  <r>
    <s v="Incremental"/>
    <s v="Media"/>
    <m/>
    <m/>
    <m/>
    <m/>
    <x v="18"/>
    <s v="US"/>
    <x v="238"/>
    <n v="2412.4318392794089"/>
  </r>
  <r>
    <s v="Incremental"/>
    <s v="Media"/>
    <m/>
    <m/>
    <m/>
    <m/>
    <x v="18"/>
    <s v="US"/>
    <x v="239"/>
    <n v="2412.4318392794089"/>
  </r>
  <r>
    <s v="Incremental"/>
    <s v="Media"/>
    <m/>
    <m/>
    <m/>
    <m/>
    <x v="18"/>
    <s v="US"/>
    <x v="240"/>
    <n v="2412.4318392794089"/>
  </r>
  <r>
    <s v="Incremental"/>
    <s v="Media"/>
    <m/>
    <m/>
    <m/>
    <m/>
    <x v="18"/>
    <s v="US"/>
    <x v="241"/>
    <n v="2412.4318392794089"/>
  </r>
  <r>
    <s v="Incremental"/>
    <s v="Media"/>
    <m/>
    <m/>
    <m/>
    <m/>
    <x v="18"/>
    <s v="US"/>
    <x v="242"/>
    <n v="2412.4318392794089"/>
  </r>
  <r>
    <s v="Incremental"/>
    <s v="Media"/>
    <m/>
    <m/>
    <m/>
    <m/>
    <x v="18"/>
    <s v="US"/>
    <x v="243"/>
    <n v="2412.4318392794089"/>
  </r>
  <r>
    <s v="Incremental"/>
    <s v="Media"/>
    <m/>
    <m/>
    <m/>
    <m/>
    <x v="18"/>
    <s v="US"/>
    <x v="244"/>
    <n v="2412.4318392794089"/>
  </r>
  <r>
    <s v="Incremental"/>
    <s v="Media"/>
    <m/>
    <m/>
    <m/>
    <m/>
    <x v="18"/>
    <s v="US"/>
    <x v="245"/>
    <n v="2412.4318392794089"/>
  </r>
  <r>
    <s v="Incremental"/>
    <s v="Media"/>
    <m/>
    <m/>
    <m/>
    <m/>
    <x v="18"/>
    <s v="US"/>
    <x v="246"/>
    <n v="2412.4318392794089"/>
  </r>
  <r>
    <s v="Incremental"/>
    <s v="Media"/>
    <m/>
    <m/>
    <m/>
    <m/>
    <x v="18"/>
    <s v="US"/>
    <x v="247"/>
    <n v="2412.4318392794089"/>
  </r>
  <r>
    <s v="Incremental"/>
    <s v="Media"/>
    <m/>
    <m/>
    <m/>
    <m/>
    <x v="18"/>
    <s v="US"/>
    <x v="248"/>
    <n v="2412.4318392794089"/>
  </r>
  <r>
    <s v="Incremental"/>
    <s v="Media"/>
    <m/>
    <m/>
    <m/>
    <m/>
    <x v="18"/>
    <s v="US"/>
    <x v="249"/>
    <n v="2412.4318392794089"/>
  </r>
  <r>
    <s v="Incremental"/>
    <s v="Media"/>
    <m/>
    <m/>
    <m/>
    <m/>
    <x v="18"/>
    <s v="US"/>
    <x v="250"/>
    <n v="2412.4318392794089"/>
  </r>
  <r>
    <s v="Incremental"/>
    <s v="Media"/>
    <m/>
    <m/>
    <m/>
    <m/>
    <x v="18"/>
    <s v="US"/>
    <x v="251"/>
    <n v="2412.4318392794089"/>
  </r>
  <r>
    <s v="Incremental"/>
    <s v="Media"/>
    <m/>
    <m/>
    <m/>
    <m/>
    <x v="18"/>
    <s v="US"/>
    <x v="252"/>
    <n v="2412.4318392794089"/>
  </r>
  <r>
    <s v="Incremental"/>
    <s v="Media"/>
    <m/>
    <m/>
    <m/>
    <m/>
    <x v="18"/>
    <s v="US"/>
    <x v="253"/>
    <n v="2412.4318392794089"/>
  </r>
  <r>
    <s v="Incremental"/>
    <s v="Media"/>
    <m/>
    <m/>
    <m/>
    <m/>
    <x v="18"/>
    <s v="US"/>
    <x v="254"/>
    <n v="2412.4318392794089"/>
  </r>
  <r>
    <s v="Incremental"/>
    <s v="Media"/>
    <m/>
    <m/>
    <m/>
    <m/>
    <x v="18"/>
    <s v="US"/>
    <x v="255"/>
    <n v="2412.4318392794089"/>
  </r>
  <r>
    <s v="Incremental"/>
    <s v="Media"/>
    <m/>
    <m/>
    <m/>
    <m/>
    <x v="18"/>
    <s v="US"/>
    <x v="256"/>
    <n v="2412.4318392794089"/>
  </r>
  <r>
    <s v="Incremental"/>
    <s v="Media"/>
    <m/>
    <m/>
    <m/>
    <m/>
    <x v="18"/>
    <s v="US"/>
    <x v="257"/>
    <n v="2412.4318392794089"/>
  </r>
  <r>
    <s v="Incremental"/>
    <s v="Media"/>
    <m/>
    <m/>
    <m/>
    <m/>
    <x v="18"/>
    <s v="US"/>
    <x v="258"/>
    <n v="2412.4318392794089"/>
  </r>
  <r>
    <s v="Incremental"/>
    <s v="Media"/>
    <m/>
    <m/>
    <m/>
    <m/>
    <x v="18"/>
    <s v="US"/>
    <x v="259"/>
    <n v="2412.4318392794089"/>
  </r>
  <r>
    <s v="Incremental"/>
    <s v="Media"/>
    <m/>
    <m/>
    <m/>
    <m/>
    <x v="18"/>
    <s v="US"/>
    <x v="260"/>
    <n v="2412.4318392794089"/>
  </r>
  <r>
    <s v="Incremental"/>
    <s v="Media"/>
    <m/>
    <m/>
    <m/>
    <m/>
    <x v="18"/>
    <s v="US"/>
    <x v="261"/>
    <n v="2412.4318392794089"/>
  </r>
  <r>
    <s v="Incremental"/>
    <s v="Media"/>
    <m/>
    <m/>
    <m/>
    <m/>
    <x v="18"/>
    <s v="US"/>
    <x v="262"/>
    <n v="2412.4318392794089"/>
  </r>
  <r>
    <s v="Incremental"/>
    <s v="Media"/>
    <m/>
    <m/>
    <m/>
    <m/>
    <x v="18"/>
    <s v="US"/>
    <x v="263"/>
    <n v="2412.4318392794089"/>
  </r>
  <r>
    <s v="Incremental"/>
    <s v="Media"/>
    <m/>
    <m/>
    <m/>
    <m/>
    <x v="18"/>
    <s v="US"/>
    <x v="264"/>
    <n v="2412.4318392794089"/>
  </r>
  <r>
    <s v="Incremental"/>
    <s v="Media"/>
    <m/>
    <m/>
    <m/>
    <m/>
    <x v="18"/>
    <s v="US"/>
    <x v="265"/>
    <n v="2412.4318392794089"/>
  </r>
  <r>
    <s v="Incremental"/>
    <s v="Media"/>
    <m/>
    <m/>
    <m/>
    <m/>
    <x v="18"/>
    <s v="US"/>
    <x v="266"/>
    <n v="2412.4318392794089"/>
  </r>
  <r>
    <s v="Incremental"/>
    <s v="Media"/>
    <m/>
    <m/>
    <m/>
    <m/>
    <x v="18"/>
    <s v="US"/>
    <x v="267"/>
    <n v="2412.4318392794089"/>
  </r>
  <r>
    <s v="Incremental"/>
    <s v="Media"/>
    <m/>
    <m/>
    <m/>
    <m/>
    <x v="18"/>
    <s v="US"/>
    <x v="268"/>
    <n v="2412.4318392794089"/>
  </r>
  <r>
    <s v="Incremental"/>
    <s v="Media"/>
    <m/>
    <m/>
    <m/>
    <m/>
    <x v="18"/>
    <s v="US"/>
    <x v="269"/>
    <n v="2412.4318392794089"/>
  </r>
  <r>
    <s v="Incremental"/>
    <s v="Media"/>
    <m/>
    <m/>
    <m/>
    <m/>
    <x v="18"/>
    <s v="US"/>
    <x v="270"/>
    <n v="2412.4318392794089"/>
  </r>
  <r>
    <s v="Incremental"/>
    <s v="Media"/>
    <m/>
    <m/>
    <m/>
    <m/>
    <x v="18"/>
    <s v="US"/>
    <x v="271"/>
    <n v="2412.4318392794089"/>
  </r>
  <r>
    <s v="Incremental"/>
    <s v="Media"/>
    <m/>
    <m/>
    <m/>
    <m/>
    <x v="18"/>
    <s v="US"/>
    <x v="272"/>
    <n v="2412.4318392794089"/>
  </r>
  <r>
    <s v="Incremental"/>
    <s v="Media"/>
    <m/>
    <m/>
    <m/>
    <m/>
    <x v="18"/>
    <s v="US"/>
    <x v="273"/>
    <n v="2412.4318392794089"/>
  </r>
  <r>
    <s v="Incremental"/>
    <s v="Media"/>
    <m/>
    <m/>
    <m/>
    <m/>
    <x v="19"/>
    <s v="US"/>
    <x v="0"/>
    <n v="1286.9903874629611"/>
  </r>
  <r>
    <s v="Incremental"/>
    <s v="Media"/>
    <m/>
    <m/>
    <m/>
    <m/>
    <x v="19"/>
    <s v="US"/>
    <x v="1"/>
    <n v="1308.822531774518"/>
  </r>
  <r>
    <s v="Incremental"/>
    <s v="Media"/>
    <m/>
    <m/>
    <m/>
    <m/>
    <x v="19"/>
    <s v="US"/>
    <x v="2"/>
    <n v="1308.8289194936419"/>
  </r>
  <r>
    <s v="Incremental"/>
    <s v="Media"/>
    <m/>
    <m/>
    <m/>
    <m/>
    <x v="19"/>
    <s v="US"/>
    <x v="3"/>
    <n v="1308.828919581159"/>
  </r>
  <r>
    <s v="Incremental"/>
    <s v="Media"/>
    <m/>
    <m/>
    <m/>
    <m/>
    <x v="19"/>
    <s v="US"/>
    <x v="4"/>
    <n v="1308.8289196051271"/>
  </r>
  <r>
    <s v="Incremental"/>
    <s v="Media"/>
    <m/>
    <m/>
    <m/>
    <m/>
    <x v="19"/>
    <s v="US"/>
    <x v="5"/>
    <n v="1308.828919604676"/>
  </r>
  <r>
    <s v="Incremental"/>
    <s v="Media"/>
    <m/>
    <m/>
    <m/>
    <m/>
    <x v="19"/>
    <s v="US"/>
    <x v="6"/>
    <n v="1308.8289196074611"/>
  </r>
  <r>
    <s v="Incremental"/>
    <s v="Media"/>
    <m/>
    <m/>
    <m/>
    <m/>
    <x v="19"/>
    <s v="US"/>
    <x v="7"/>
    <n v="1308.8289196074611"/>
  </r>
  <r>
    <s v="Incremental"/>
    <s v="Media"/>
    <m/>
    <m/>
    <m/>
    <m/>
    <x v="19"/>
    <s v="US"/>
    <x v="8"/>
    <n v="1308.8289196061739"/>
  </r>
  <r>
    <s v="Incremental"/>
    <s v="Media"/>
    <m/>
    <m/>
    <m/>
    <m/>
    <x v="19"/>
    <s v="US"/>
    <x v="9"/>
    <n v="1308.8289196051271"/>
  </r>
  <r>
    <s v="Incremental"/>
    <s v="Media"/>
    <m/>
    <m/>
    <m/>
    <m/>
    <x v="19"/>
    <s v="US"/>
    <x v="10"/>
    <n v="1308.8289195914999"/>
  </r>
  <r>
    <s v="Incremental"/>
    <s v="Media"/>
    <m/>
    <m/>
    <m/>
    <m/>
    <x v="19"/>
    <s v="US"/>
    <x v="11"/>
    <n v="1308.8289195638199"/>
  </r>
  <r>
    <s v="Incremental"/>
    <s v="Media"/>
    <m/>
    <m/>
    <m/>
    <m/>
    <x v="19"/>
    <s v="US"/>
    <x v="12"/>
    <n v="1308.8289185902429"/>
  </r>
  <r>
    <s v="Incremental"/>
    <s v="Media"/>
    <m/>
    <m/>
    <m/>
    <m/>
    <x v="19"/>
    <s v="US"/>
    <x v="13"/>
    <n v="1308.828916627016"/>
  </r>
  <r>
    <s v="Incremental"/>
    <s v="Media"/>
    <m/>
    <m/>
    <m/>
    <m/>
    <x v="19"/>
    <s v="US"/>
    <x v="14"/>
    <n v="1308.828909796345"/>
  </r>
  <r>
    <s v="Incremental"/>
    <s v="Media"/>
    <m/>
    <m/>
    <m/>
    <m/>
    <x v="19"/>
    <s v="US"/>
    <x v="15"/>
    <n v="1308.828919347269"/>
  </r>
  <r>
    <s v="Incremental"/>
    <s v="Media"/>
    <m/>
    <m/>
    <m/>
    <m/>
    <x v="19"/>
    <s v="US"/>
    <x v="16"/>
    <n v="1308.828919607482"/>
  </r>
  <r>
    <s v="Incremental"/>
    <s v="Media"/>
    <m/>
    <m/>
    <m/>
    <m/>
    <x v="19"/>
    <s v="US"/>
    <x v="17"/>
    <n v="1308.828919608653"/>
  </r>
  <r>
    <s v="Incremental"/>
    <s v="Media"/>
    <m/>
    <m/>
    <m/>
    <m/>
    <x v="19"/>
    <s v="US"/>
    <x v="18"/>
    <n v="1308.828919608653"/>
  </r>
  <r>
    <s v="Incremental"/>
    <s v="Media"/>
    <m/>
    <m/>
    <m/>
    <m/>
    <x v="19"/>
    <s v="US"/>
    <x v="19"/>
    <n v="1308.8289196086539"/>
  </r>
  <r>
    <s v="Incremental"/>
    <s v="Media"/>
    <m/>
    <m/>
    <m/>
    <m/>
    <x v="19"/>
    <s v="US"/>
    <x v="20"/>
    <n v="1308.8289196086539"/>
  </r>
  <r>
    <s v="Incremental"/>
    <s v="Media"/>
    <m/>
    <m/>
    <m/>
    <m/>
    <x v="19"/>
    <s v="US"/>
    <x v="21"/>
    <n v="1308.828919608653"/>
  </r>
  <r>
    <s v="Incremental"/>
    <s v="Media"/>
    <m/>
    <m/>
    <m/>
    <m/>
    <x v="19"/>
    <s v="US"/>
    <x v="22"/>
    <n v="1308.828919608648"/>
  </r>
  <r>
    <s v="Incremental"/>
    <s v="Media"/>
    <m/>
    <m/>
    <m/>
    <m/>
    <x v="19"/>
    <s v="US"/>
    <x v="23"/>
    <n v="1308.8289196086459"/>
  </r>
  <r>
    <s v="Incremental"/>
    <s v="Media"/>
    <m/>
    <m/>
    <m/>
    <m/>
    <x v="19"/>
    <s v="US"/>
    <x v="24"/>
    <n v="1308.8289196086489"/>
  </r>
  <r>
    <s v="Incremental"/>
    <s v="Media"/>
    <m/>
    <m/>
    <m/>
    <m/>
    <x v="19"/>
    <s v="US"/>
    <x v="25"/>
    <n v="1308.828919608653"/>
  </r>
  <r>
    <s v="Incremental"/>
    <s v="Media"/>
    <m/>
    <m/>
    <m/>
    <m/>
    <x v="19"/>
    <s v="US"/>
    <x v="26"/>
    <n v="1308.8289196086539"/>
  </r>
  <r>
    <s v="Incremental"/>
    <s v="Media"/>
    <m/>
    <m/>
    <m/>
    <m/>
    <x v="19"/>
    <s v="US"/>
    <x v="27"/>
    <n v="1308.8289196086539"/>
  </r>
  <r>
    <s v="Incremental"/>
    <s v="Media"/>
    <m/>
    <m/>
    <m/>
    <m/>
    <x v="19"/>
    <s v="US"/>
    <x v="28"/>
    <n v="1308.828919608653"/>
  </r>
  <r>
    <s v="Incremental"/>
    <s v="Media"/>
    <m/>
    <m/>
    <m/>
    <m/>
    <x v="19"/>
    <s v="US"/>
    <x v="29"/>
    <n v="1308.8289196086509"/>
  </r>
  <r>
    <s v="Incremental"/>
    <s v="Media"/>
    <m/>
    <m/>
    <m/>
    <m/>
    <x v="19"/>
    <s v="US"/>
    <x v="30"/>
    <n v="1308.8289196086509"/>
  </r>
  <r>
    <s v="Incremental"/>
    <s v="Media"/>
    <m/>
    <m/>
    <m/>
    <m/>
    <x v="19"/>
    <s v="US"/>
    <x v="31"/>
    <n v="1308.828919608653"/>
  </r>
  <r>
    <s v="Incremental"/>
    <s v="Media"/>
    <m/>
    <m/>
    <m/>
    <m/>
    <x v="19"/>
    <s v="US"/>
    <x v="32"/>
    <n v="1308.8289196086539"/>
  </r>
  <r>
    <s v="Incremental"/>
    <s v="Media"/>
    <m/>
    <m/>
    <m/>
    <m/>
    <x v="19"/>
    <s v="US"/>
    <x v="33"/>
    <n v="1308.8289196086539"/>
  </r>
  <r>
    <s v="Incremental"/>
    <s v="Media"/>
    <m/>
    <m/>
    <m/>
    <m/>
    <x v="19"/>
    <s v="US"/>
    <x v="34"/>
    <n v="1308.8289196086509"/>
  </r>
  <r>
    <s v="Incremental"/>
    <s v="Media"/>
    <m/>
    <m/>
    <m/>
    <m/>
    <x v="19"/>
    <s v="US"/>
    <x v="35"/>
    <n v="1308.828919608648"/>
  </r>
  <r>
    <s v="Incremental"/>
    <s v="Media"/>
    <m/>
    <m/>
    <m/>
    <m/>
    <x v="19"/>
    <s v="US"/>
    <x v="36"/>
    <n v="1308.8289196086371"/>
  </r>
  <r>
    <s v="Incremental"/>
    <s v="Media"/>
    <m/>
    <m/>
    <m/>
    <m/>
    <x v="19"/>
    <s v="US"/>
    <x v="37"/>
    <n v="1308.8289196085959"/>
  </r>
  <r>
    <s v="Incremental"/>
    <s v="Media"/>
    <m/>
    <m/>
    <m/>
    <m/>
    <x v="19"/>
    <s v="US"/>
    <x v="38"/>
    <n v="1308.8289196085959"/>
  </r>
  <r>
    <s v="Incremental"/>
    <s v="Media"/>
    <m/>
    <m/>
    <m/>
    <m/>
    <x v="19"/>
    <s v="US"/>
    <x v="39"/>
    <n v="1308.8289196086259"/>
  </r>
  <r>
    <s v="Incremental"/>
    <s v="Media"/>
    <m/>
    <m/>
    <m/>
    <m/>
    <x v="19"/>
    <s v="US"/>
    <x v="40"/>
    <n v="1308.8289196086339"/>
  </r>
  <r>
    <s v="Incremental"/>
    <s v="Media"/>
    <m/>
    <m/>
    <m/>
    <m/>
    <x v="19"/>
    <s v="US"/>
    <x v="41"/>
    <n v="1308.8289196086371"/>
  </r>
  <r>
    <s v="Incremental"/>
    <s v="Media"/>
    <m/>
    <m/>
    <m/>
    <m/>
    <x v="19"/>
    <s v="US"/>
    <x v="42"/>
    <n v="1308.8289196085959"/>
  </r>
  <r>
    <s v="Incremental"/>
    <s v="Media"/>
    <m/>
    <m/>
    <m/>
    <m/>
    <x v="19"/>
    <s v="US"/>
    <x v="43"/>
    <n v="1308.8289196085329"/>
  </r>
  <r>
    <s v="Incremental"/>
    <s v="Media"/>
    <m/>
    <m/>
    <m/>
    <m/>
    <x v="19"/>
    <s v="US"/>
    <x v="44"/>
    <n v="1308.8289196082969"/>
  </r>
  <r>
    <s v="Incremental"/>
    <s v="Media"/>
    <m/>
    <m/>
    <m/>
    <m/>
    <x v="19"/>
    <s v="US"/>
    <x v="45"/>
    <n v="1308.8289196080809"/>
  </r>
  <r>
    <s v="Incremental"/>
    <s v="Media"/>
    <m/>
    <m/>
    <m/>
    <m/>
    <x v="19"/>
    <s v="US"/>
    <x v="46"/>
    <n v="1308.8289196085609"/>
  </r>
  <r>
    <s v="Incremental"/>
    <s v="Media"/>
    <m/>
    <m/>
    <m/>
    <m/>
    <x v="19"/>
    <s v="US"/>
    <x v="47"/>
    <n v="1308.828919608645"/>
  </r>
  <r>
    <s v="Incremental"/>
    <s v="Media"/>
    <m/>
    <m/>
    <m/>
    <m/>
    <x v="19"/>
    <s v="US"/>
    <x v="48"/>
    <n v="1308.8289196086509"/>
  </r>
  <r>
    <s v="Incremental"/>
    <s v="Media"/>
    <m/>
    <m/>
    <m/>
    <m/>
    <x v="19"/>
    <s v="US"/>
    <x v="49"/>
    <n v="1308.8289196086509"/>
  </r>
  <r>
    <s v="Incremental"/>
    <s v="Media"/>
    <m/>
    <m/>
    <m/>
    <m/>
    <x v="19"/>
    <s v="US"/>
    <x v="50"/>
    <n v="1308.828919608648"/>
  </r>
  <r>
    <s v="Incremental"/>
    <s v="Media"/>
    <m/>
    <m/>
    <m/>
    <m/>
    <x v="19"/>
    <s v="US"/>
    <x v="51"/>
    <n v="1308.828919608618"/>
  </r>
  <r>
    <s v="Incremental"/>
    <s v="Media"/>
    <m/>
    <m/>
    <m/>
    <m/>
    <x v="19"/>
    <s v="US"/>
    <x v="52"/>
    <n v="1308.828919608482"/>
  </r>
  <r>
    <s v="Incremental"/>
    <s v="Media"/>
    <m/>
    <m/>
    <m/>
    <m/>
    <x v="19"/>
    <s v="US"/>
    <x v="53"/>
    <n v="1308.82891960846"/>
  </r>
  <r>
    <s v="Incremental"/>
    <s v="Media"/>
    <m/>
    <m/>
    <m/>
    <m/>
    <x v="19"/>
    <s v="US"/>
    <x v="54"/>
    <n v="1308.8289196085959"/>
  </r>
  <r>
    <s v="Incremental"/>
    <s v="Media"/>
    <m/>
    <m/>
    <m/>
    <m/>
    <x v="19"/>
    <s v="US"/>
    <x v="55"/>
    <n v="1308.8289196085329"/>
  </r>
  <r>
    <s v="Incremental"/>
    <s v="Media"/>
    <m/>
    <m/>
    <m/>
    <m/>
    <x v="19"/>
    <s v="US"/>
    <x v="56"/>
    <n v="1308.8289196082969"/>
  </r>
  <r>
    <s v="Incremental"/>
    <s v="Media"/>
    <m/>
    <m/>
    <m/>
    <m/>
    <x v="19"/>
    <s v="US"/>
    <x v="57"/>
    <n v="1308.8289196074611"/>
  </r>
  <r>
    <s v="Incremental"/>
    <s v="Media"/>
    <m/>
    <m/>
    <m/>
    <m/>
    <x v="19"/>
    <s v="US"/>
    <x v="58"/>
    <n v="1308.8289196080809"/>
  </r>
  <r>
    <s v="Incremental"/>
    <s v="Media"/>
    <m/>
    <m/>
    <m/>
    <m/>
    <x v="19"/>
    <s v="US"/>
    <x v="59"/>
    <n v="1308.82891960846"/>
  </r>
  <r>
    <s v="Incremental"/>
    <s v="Media"/>
    <m/>
    <m/>
    <m/>
    <m/>
    <x v="19"/>
    <s v="US"/>
    <x v="60"/>
    <n v="1308.8289196085959"/>
  </r>
  <r>
    <s v="Incremental"/>
    <s v="Media"/>
    <m/>
    <m/>
    <m/>
    <m/>
    <x v="19"/>
    <s v="US"/>
    <x v="61"/>
    <n v="1308.8289196085329"/>
  </r>
  <r>
    <s v="Incremental"/>
    <s v="Media"/>
    <m/>
    <m/>
    <m/>
    <m/>
    <x v="19"/>
    <s v="US"/>
    <x v="62"/>
    <n v="1308.8289196086139"/>
  </r>
  <r>
    <s v="Incremental"/>
    <s v="Media"/>
    <m/>
    <m/>
    <m/>
    <m/>
    <x v="19"/>
    <s v="US"/>
    <x v="63"/>
    <n v="1308.828919608643"/>
  </r>
  <r>
    <s v="Incremental"/>
    <s v="Media"/>
    <m/>
    <m/>
    <m/>
    <m/>
    <x v="19"/>
    <s v="US"/>
    <x v="64"/>
    <n v="1308.8289196086459"/>
  </r>
  <r>
    <s v="Incremental"/>
    <s v="Media"/>
    <m/>
    <m/>
    <m/>
    <m/>
    <x v="19"/>
    <s v="US"/>
    <x v="65"/>
    <n v="1308.8289196079961"/>
  </r>
  <r>
    <s v="Incremental"/>
    <s v="Media"/>
    <m/>
    <m/>
    <m/>
    <m/>
    <x v="19"/>
    <s v="US"/>
    <x v="66"/>
    <n v="1308.828919584274"/>
  </r>
  <r>
    <s v="Incremental"/>
    <s v="Media"/>
    <m/>
    <m/>
    <m/>
    <m/>
    <x v="19"/>
    <s v="US"/>
    <x v="67"/>
    <n v="1308.828919596906"/>
  </r>
  <r>
    <s v="Incremental"/>
    <s v="Media"/>
    <m/>
    <m/>
    <m/>
    <m/>
    <x v="19"/>
    <s v="US"/>
    <x v="68"/>
    <n v="1308.828919607733"/>
  </r>
  <r>
    <s v="Incremental"/>
    <s v="Media"/>
    <m/>
    <m/>
    <m/>
    <m/>
    <x v="19"/>
    <s v="US"/>
    <x v="69"/>
    <n v="1308.8289196085179"/>
  </r>
  <r>
    <s v="Incremental"/>
    <s v="Media"/>
    <m/>
    <m/>
    <m/>
    <m/>
    <x v="19"/>
    <s v="US"/>
    <x v="70"/>
    <n v="1308.828919608432"/>
  </r>
  <r>
    <s v="Incremental"/>
    <s v="Media"/>
    <m/>
    <m/>
    <m/>
    <m/>
    <x v="19"/>
    <s v="US"/>
    <x v="71"/>
    <n v="1308.8289196051271"/>
  </r>
  <r>
    <s v="Incremental"/>
    <s v="Media"/>
    <m/>
    <m/>
    <m/>
    <m/>
    <x v="19"/>
    <s v="US"/>
    <x v="72"/>
    <n v="1308.82891960039"/>
  </r>
  <r>
    <s v="Incremental"/>
    <s v="Media"/>
    <m/>
    <m/>
    <m/>
    <m/>
    <x v="19"/>
    <s v="US"/>
    <x v="73"/>
    <n v="1308.8289196013279"/>
  </r>
  <r>
    <s v="Incremental"/>
    <s v="Media"/>
    <m/>
    <m/>
    <m/>
    <m/>
    <x v="19"/>
    <s v="US"/>
    <x v="74"/>
    <n v="1308.828919584274"/>
  </r>
  <r>
    <s v="Incremental"/>
    <s v="Media"/>
    <m/>
    <m/>
    <m/>
    <m/>
    <x v="19"/>
    <s v="US"/>
    <x v="75"/>
    <n v="1308.8289196029959"/>
  </r>
  <r>
    <s v="Incremental"/>
    <s v="Media"/>
    <m/>
    <m/>
    <m/>
    <m/>
    <x v="19"/>
    <s v="US"/>
    <x v="76"/>
    <n v="1308.8289196083431"/>
  </r>
  <r>
    <s v="Incremental"/>
    <s v="Media"/>
    <m/>
    <m/>
    <m/>
    <m/>
    <x v="19"/>
    <s v="US"/>
    <x v="77"/>
    <n v="1308.8289196086339"/>
  </r>
  <r>
    <s v="Incremental"/>
    <s v="Media"/>
    <m/>
    <m/>
    <m/>
    <m/>
    <x v="19"/>
    <s v="US"/>
    <x v="78"/>
    <n v="1308.8289196086371"/>
  </r>
  <r>
    <s v="Incremental"/>
    <s v="Media"/>
    <m/>
    <m/>
    <m/>
    <m/>
    <x v="19"/>
    <s v="US"/>
    <x v="79"/>
    <n v="1308.8289196085959"/>
  </r>
  <r>
    <s v="Incremental"/>
    <s v="Media"/>
    <m/>
    <m/>
    <m/>
    <m/>
    <x v="19"/>
    <s v="US"/>
    <x v="80"/>
    <n v="1308.8289196085329"/>
  </r>
  <r>
    <s v="Incremental"/>
    <s v="Media"/>
    <m/>
    <m/>
    <m/>
    <m/>
    <x v="19"/>
    <s v="US"/>
    <x v="81"/>
    <n v="1308.828919608482"/>
  </r>
  <r>
    <s v="Incremental"/>
    <s v="Media"/>
    <m/>
    <m/>
    <m/>
    <m/>
    <x v="19"/>
    <s v="US"/>
    <x v="82"/>
    <n v="1308.828919608251"/>
  </r>
  <r>
    <s v="Incremental"/>
    <s v="Media"/>
    <m/>
    <m/>
    <m/>
    <m/>
    <x v="19"/>
    <s v="US"/>
    <x v="83"/>
    <n v="1308.8289196071089"/>
  </r>
  <r>
    <s v="Incremental"/>
    <s v="Media"/>
    <m/>
    <m/>
    <m/>
    <m/>
    <x v="19"/>
    <s v="US"/>
    <x v="84"/>
    <n v="1308.828919515734"/>
  </r>
  <r>
    <s v="Incremental"/>
    <s v="Media"/>
    <m/>
    <m/>
    <m/>
    <m/>
    <x v="19"/>
    <s v="US"/>
    <x v="85"/>
    <n v="1308.828918164289"/>
  </r>
  <r>
    <s v="Incremental"/>
    <s v="Media"/>
    <m/>
    <m/>
    <m/>
    <m/>
    <x v="19"/>
    <s v="US"/>
    <x v="86"/>
    <n v="1308.8289179809331"/>
  </r>
  <r>
    <s v="Incremental"/>
    <s v="Media"/>
    <m/>
    <m/>
    <m/>
    <m/>
    <x v="19"/>
    <s v="US"/>
    <x v="87"/>
    <n v="1308.828919115982"/>
  </r>
  <r>
    <s v="Incremental"/>
    <s v="Media"/>
    <m/>
    <m/>
    <m/>
    <m/>
    <x v="19"/>
    <s v="US"/>
    <x v="88"/>
    <n v="1308.828919115982"/>
  </r>
  <r>
    <s v="Incremental"/>
    <s v="Media"/>
    <m/>
    <m/>
    <m/>
    <m/>
    <x v="19"/>
    <s v="US"/>
    <x v="89"/>
    <n v="1308.8289193705191"/>
  </r>
  <r>
    <s v="Incremental"/>
    <s v="Media"/>
    <m/>
    <m/>
    <m/>
    <m/>
    <x v="19"/>
    <s v="US"/>
    <x v="90"/>
    <n v="1308.8289194409169"/>
  </r>
  <r>
    <s v="Incremental"/>
    <s v="Media"/>
    <m/>
    <m/>
    <m/>
    <m/>
    <x v="19"/>
    <s v="US"/>
    <x v="91"/>
    <n v="1308.828919536835"/>
  </r>
  <r>
    <s v="Incremental"/>
    <s v="Media"/>
    <m/>
    <m/>
    <m/>
    <m/>
    <x v="19"/>
    <s v="US"/>
    <x v="92"/>
    <n v="1308.8289195695861"/>
  </r>
  <r>
    <s v="Incremental"/>
    <s v="Media"/>
    <m/>
    <m/>
    <m/>
    <m/>
    <x v="19"/>
    <s v="US"/>
    <x v="93"/>
    <n v="1308.828919604676"/>
  </r>
  <r>
    <s v="Incremental"/>
    <s v="Media"/>
    <m/>
    <m/>
    <m/>
    <m/>
    <x v="19"/>
    <s v="US"/>
    <x v="94"/>
    <n v="1308.8289196080809"/>
  </r>
  <r>
    <s v="Incremental"/>
    <s v="Media"/>
    <m/>
    <m/>
    <m/>
    <m/>
    <x v="19"/>
    <s v="US"/>
    <x v="95"/>
    <n v="1308.828919607816"/>
  </r>
  <r>
    <s v="Incremental"/>
    <s v="Media"/>
    <m/>
    <m/>
    <m/>
    <m/>
    <x v="19"/>
    <s v="US"/>
    <x v="96"/>
    <n v="1308.8289196064561"/>
  </r>
  <r>
    <s v="Incremental"/>
    <s v="Media"/>
    <m/>
    <m/>
    <m/>
    <m/>
    <x v="19"/>
    <s v="US"/>
    <x v="97"/>
    <n v="1308.828919596906"/>
  </r>
  <r>
    <s v="Incremental"/>
    <s v="Media"/>
    <m/>
    <m/>
    <m/>
    <m/>
    <x v="19"/>
    <s v="US"/>
    <x v="98"/>
    <n v="1308.82891960039"/>
  </r>
  <r>
    <s v="Incremental"/>
    <s v="Media"/>
    <m/>
    <m/>
    <m/>
    <m/>
    <x v="19"/>
    <s v="US"/>
    <x v="99"/>
    <n v="1308.8289196051271"/>
  </r>
  <r>
    <s v="Incremental"/>
    <s v="Media"/>
    <m/>
    <m/>
    <m/>
    <m/>
    <x v="19"/>
    <s v="US"/>
    <x v="100"/>
    <n v="1308.828919604676"/>
  </r>
  <r>
    <s v="Incremental"/>
    <s v="Media"/>
    <m/>
    <m/>
    <m/>
    <m/>
    <x v="19"/>
    <s v="US"/>
    <x v="101"/>
    <n v="1308.8289196080809"/>
  </r>
  <r>
    <s v="Incremental"/>
    <s v="Media"/>
    <m/>
    <m/>
    <m/>
    <m/>
    <x v="19"/>
    <s v="US"/>
    <x v="102"/>
    <n v="1308.82891960846"/>
  </r>
  <r>
    <s v="Incremental"/>
    <s v="Media"/>
    <m/>
    <m/>
    <m/>
    <m/>
    <x v="19"/>
    <s v="US"/>
    <x v="103"/>
    <n v="1308.8289196085959"/>
  </r>
  <r>
    <s v="Incremental"/>
    <s v="Media"/>
    <m/>
    <m/>
    <m/>
    <m/>
    <x v="19"/>
    <s v="US"/>
    <x v="104"/>
    <n v="1308.8289196086259"/>
  </r>
  <r>
    <s v="Incremental"/>
    <s v="Media"/>
    <m/>
    <m/>
    <m/>
    <m/>
    <x v="19"/>
    <s v="US"/>
    <x v="105"/>
    <n v="1308.828919608645"/>
  </r>
  <r>
    <s v="Incremental"/>
    <s v="Media"/>
    <m/>
    <m/>
    <m/>
    <m/>
    <x v="19"/>
    <s v="US"/>
    <x v="106"/>
    <n v="1308.828919608648"/>
  </r>
  <r>
    <s v="Incremental"/>
    <s v="Media"/>
    <m/>
    <m/>
    <m/>
    <m/>
    <x v="19"/>
    <s v="US"/>
    <x v="107"/>
    <n v="1308.82891960865"/>
  </r>
  <r>
    <s v="Incremental"/>
    <s v="Media"/>
    <m/>
    <m/>
    <m/>
    <m/>
    <x v="19"/>
    <s v="US"/>
    <x v="108"/>
    <n v="1308.828919608653"/>
  </r>
  <r>
    <s v="Incremental"/>
    <s v="Media"/>
    <m/>
    <m/>
    <m/>
    <m/>
    <x v="19"/>
    <s v="US"/>
    <x v="109"/>
    <n v="1308.8289196086539"/>
  </r>
  <r>
    <s v="Incremental"/>
    <s v="Media"/>
    <m/>
    <m/>
    <m/>
    <m/>
    <x v="19"/>
    <s v="US"/>
    <x v="110"/>
    <n v="1308.8289196086539"/>
  </r>
  <r>
    <s v="Incremental"/>
    <s v="Media"/>
    <m/>
    <m/>
    <m/>
    <m/>
    <x v="19"/>
    <s v="US"/>
    <x v="111"/>
    <n v="1308.8289196086439"/>
  </r>
  <r>
    <s v="Incremental"/>
    <s v="Media"/>
    <m/>
    <m/>
    <m/>
    <m/>
    <x v="19"/>
    <s v="US"/>
    <x v="112"/>
    <n v="1308.8289196080809"/>
  </r>
  <r>
    <s v="Incremental"/>
    <s v="Media"/>
    <m/>
    <m/>
    <m/>
    <m/>
    <x v="19"/>
    <s v="US"/>
    <x v="113"/>
    <n v="1308.828919608251"/>
  </r>
  <r>
    <s v="Incremental"/>
    <s v="Media"/>
    <m/>
    <m/>
    <m/>
    <m/>
    <x v="19"/>
    <s v="US"/>
    <x v="114"/>
    <n v="1308.828919608482"/>
  </r>
  <r>
    <s v="Incremental"/>
    <s v="Media"/>
    <m/>
    <m/>
    <m/>
    <m/>
    <x v="19"/>
    <s v="US"/>
    <x v="115"/>
    <n v="1308.82891960846"/>
  </r>
  <r>
    <s v="Incremental"/>
    <s v="Media"/>
    <m/>
    <m/>
    <m/>
    <m/>
    <x v="19"/>
    <s v="US"/>
    <x v="116"/>
    <n v="1308.8289196086409"/>
  </r>
  <r>
    <s v="Incremental"/>
    <s v="Media"/>
    <m/>
    <m/>
    <m/>
    <m/>
    <x v="19"/>
    <s v="US"/>
    <x v="117"/>
    <n v="1308.8289196086471"/>
  </r>
  <r>
    <s v="Incremental"/>
    <s v="Media"/>
    <m/>
    <m/>
    <m/>
    <m/>
    <x v="19"/>
    <s v="US"/>
    <x v="118"/>
    <n v="1308.828919606832"/>
  </r>
  <r>
    <s v="Incremental"/>
    <s v="Media"/>
    <m/>
    <m/>
    <m/>
    <m/>
    <x v="19"/>
    <s v="US"/>
    <x v="119"/>
    <n v="1308.8288106313171"/>
  </r>
  <r>
    <s v="Incremental"/>
    <s v="Media"/>
    <m/>
    <m/>
    <m/>
    <m/>
    <x v="19"/>
    <s v="US"/>
    <x v="120"/>
    <n v="1307.660158881014"/>
  </r>
  <r>
    <s v="Incremental"/>
    <s v="Media"/>
    <m/>
    <m/>
    <m/>
    <m/>
    <x v="19"/>
    <s v="US"/>
    <x v="121"/>
    <n v="1307.660158881014"/>
  </r>
  <r>
    <s v="Incremental"/>
    <s v="Media"/>
    <m/>
    <m/>
    <m/>
    <m/>
    <x v="19"/>
    <s v="US"/>
    <x v="122"/>
    <n v="1308.2399282469371"/>
  </r>
  <r>
    <s v="Incremental"/>
    <s v="Media"/>
    <m/>
    <m/>
    <m/>
    <m/>
    <x v="19"/>
    <s v="US"/>
    <x v="123"/>
    <n v="1308.617315213387"/>
  </r>
  <r>
    <s v="Incremental"/>
    <s v="Media"/>
    <m/>
    <m/>
    <m/>
    <m/>
    <x v="19"/>
    <s v="US"/>
    <x v="124"/>
    <n v="1308.693908136614"/>
  </r>
  <r>
    <s v="Incremental"/>
    <s v="Media"/>
    <m/>
    <m/>
    <m/>
    <m/>
    <x v="19"/>
    <s v="US"/>
    <x v="125"/>
    <n v="1308.45166758497"/>
  </r>
  <r>
    <s v="Incremental"/>
    <s v="Media"/>
    <m/>
    <m/>
    <m/>
    <m/>
    <x v="19"/>
    <s v="US"/>
    <x v="126"/>
    <n v="1307.660158881014"/>
  </r>
  <r>
    <s v="Incremental"/>
    <s v="Media"/>
    <m/>
    <m/>
    <m/>
    <m/>
    <x v="19"/>
    <s v="US"/>
    <x v="127"/>
    <n v="1307.660158881014"/>
  </r>
  <r>
    <s v="Incremental"/>
    <s v="Media"/>
    <m/>
    <m/>
    <m/>
    <m/>
    <x v="19"/>
    <s v="US"/>
    <x v="128"/>
    <n v="1307.660158881014"/>
  </r>
  <r>
    <s v="Incremental"/>
    <s v="Media"/>
    <m/>
    <m/>
    <m/>
    <m/>
    <x v="19"/>
    <s v="US"/>
    <x v="129"/>
    <n v="1307.660158881014"/>
  </r>
  <r>
    <s v="Incremental"/>
    <s v="Media"/>
    <m/>
    <m/>
    <m/>
    <m/>
    <x v="19"/>
    <s v="US"/>
    <x v="130"/>
    <n v="1307.660158881014"/>
  </r>
  <r>
    <s v="Incremental"/>
    <s v="Media"/>
    <m/>
    <m/>
    <m/>
    <m/>
    <x v="19"/>
    <s v="US"/>
    <x v="131"/>
    <n v="1307.660158881014"/>
  </r>
  <r>
    <s v="Incremental"/>
    <s v="Media"/>
    <m/>
    <m/>
    <m/>
    <m/>
    <x v="19"/>
    <s v="US"/>
    <x v="132"/>
    <n v="1306.522040921652"/>
  </r>
  <r>
    <s v="Incremental"/>
    <s v="Media"/>
    <m/>
    <m/>
    <m/>
    <m/>
    <x v="19"/>
    <s v="US"/>
    <x v="133"/>
    <n v="1302.5850555257921"/>
  </r>
  <r>
    <s v="Incremental"/>
    <s v="Media"/>
    <m/>
    <m/>
    <m/>
    <m/>
    <x v="19"/>
    <s v="US"/>
    <x v="134"/>
    <n v="1290.339268462506"/>
  </r>
  <r>
    <s v="Incremental"/>
    <s v="Media"/>
    <m/>
    <m/>
    <m/>
    <m/>
    <x v="19"/>
    <s v="US"/>
    <x v="135"/>
    <n v="1299.2381365937681"/>
  </r>
  <r>
    <s v="Incremental"/>
    <s v="Media"/>
    <m/>
    <m/>
    <m/>
    <m/>
    <x v="19"/>
    <s v="US"/>
    <x v="136"/>
    <n v="1305.2602324596089"/>
  </r>
  <r>
    <s v="Incremental"/>
    <s v="Media"/>
    <m/>
    <m/>
    <m/>
    <m/>
    <x v="19"/>
    <s v="US"/>
    <x v="137"/>
    <n v="1307.660158881014"/>
  </r>
  <r>
    <s v="Incremental"/>
    <s v="Media"/>
    <m/>
    <m/>
    <m/>
    <m/>
    <x v="19"/>
    <s v="US"/>
    <x v="138"/>
    <n v="1307.660158881014"/>
  </r>
  <r>
    <s v="Incremental"/>
    <s v="Media"/>
    <m/>
    <m/>
    <m/>
    <m/>
    <x v="19"/>
    <s v="US"/>
    <x v="139"/>
    <n v="1307.660158881014"/>
  </r>
  <r>
    <s v="Incremental"/>
    <s v="Media"/>
    <m/>
    <m/>
    <m/>
    <m/>
    <x v="19"/>
    <s v="US"/>
    <x v="140"/>
    <n v="1306.522040921652"/>
  </r>
  <r>
    <s v="Incremental"/>
    <s v="Media"/>
    <m/>
    <m/>
    <m/>
    <m/>
    <x v="19"/>
    <s v="US"/>
    <x v="141"/>
    <n v="1302.5850555257921"/>
  </r>
  <r>
    <s v="Incremental"/>
    <s v="Media"/>
    <m/>
    <m/>
    <m/>
    <m/>
    <x v="19"/>
    <s v="US"/>
    <x v="142"/>
    <n v="1299.2381365937681"/>
  </r>
  <r>
    <s v="Incremental"/>
    <s v="Media"/>
    <m/>
    <m/>
    <m/>
    <m/>
    <x v="19"/>
    <s v="US"/>
    <x v="143"/>
    <n v="1305.2602324596089"/>
  </r>
  <r>
    <s v="Incremental"/>
    <s v="Media"/>
    <m/>
    <m/>
    <m/>
    <m/>
    <x v="19"/>
    <s v="US"/>
    <x v="144"/>
    <n v="1307.660158881014"/>
  </r>
  <r>
    <s v="Incremental"/>
    <s v="Media"/>
    <m/>
    <m/>
    <m/>
    <m/>
    <x v="19"/>
    <s v="US"/>
    <x v="145"/>
    <n v="1306.522040921652"/>
  </r>
  <r>
    <s v="Incremental"/>
    <s v="Media"/>
    <m/>
    <m/>
    <m/>
    <m/>
    <x v="19"/>
    <s v="US"/>
    <x v="146"/>
    <n v="1302.5850555257921"/>
  </r>
  <r>
    <s v="Incremental"/>
    <s v="Media"/>
    <m/>
    <m/>
    <m/>
    <m/>
    <x v="19"/>
    <s v="US"/>
    <x v="147"/>
    <n v="1290.339268462506"/>
  </r>
  <r>
    <s v="Incremental"/>
    <s v="Media"/>
    <m/>
    <m/>
    <m/>
    <m/>
    <x v="19"/>
    <s v="US"/>
    <x v="148"/>
    <n v="1290.339268462506"/>
  </r>
  <r>
    <s v="Incremental"/>
    <s v="Media"/>
    <m/>
    <m/>
    <m/>
    <m/>
    <x v="19"/>
    <s v="US"/>
    <x v="149"/>
    <n v="1290.339268462506"/>
  </r>
  <r>
    <s v="Incremental"/>
    <s v="Media"/>
    <m/>
    <m/>
    <m/>
    <m/>
    <x v="19"/>
    <s v="US"/>
    <x v="150"/>
    <n v="1290.339268462506"/>
  </r>
  <r>
    <s v="Incremental"/>
    <s v="Media"/>
    <m/>
    <m/>
    <m/>
    <m/>
    <x v="19"/>
    <s v="US"/>
    <x v="151"/>
    <n v="1290.339268462506"/>
  </r>
  <r>
    <s v="Incremental"/>
    <s v="Media"/>
    <m/>
    <m/>
    <m/>
    <m/>
    <x v="19"/>
    <s v="US"/>
    <x v="152"/>
    <n v="1290.339268462506"/>
  </r>
  <r>
    <s v="Incremental"/>
    <s v="Media"/>
    <m/>
    <m/>
    <m/>
    <m/>
    <x v="19"/>
    <s v="US"/>
    <x v="153"/>
    <n v="1299.2381365937681"/>
  </r>
  <r>
    <s v="Incremental"/>
    <s v="Media"/>
    <m/>
    <m/>
    <m/>
    <m/>
    <x v="19"/>
    <s v="US"/>
    <x v="154"/>
    <n v="1305.2602324596089"/>
  </r>
  <r>
    <s v="Incremental"/>
    <s v="Media"/>
    <m/>
    <m/>
    <m/>
    <m/>
    <x v="19"/>
    <s v="US"/>
    <x v="155"/>
    <n v="1306.522040921652"/>
  </r>
  <r>
    <s v="Incremental"/>
    <s v="Media"/>
    <m/>
    <m/>
    <m/>
    <m/>
    <x v="19"/>
    <s v="US"/>
    <x v="156"/>
    <n v="1305.6350590420061"/>
  </r>
  <r>
    <s v="Incremental"/>
    <s v="Media"/>
    <m/>
    <m/>
    <m/>
    <m/>
    <x v="19"/>
    <s v="US"/>
    <x v="157"/>
    <n v="1305.2602324596089"/>
  </r>
  <r>
    <s v="Incremental"/>
    <s v="Media"/>
    <m/>
    <m/>
    <m/>
    <m/>
    <x v="19"/>
    <s v="US"/>
    <x v="158"/>
    <n v="1307.660158881014"/>
  </r>
  <r>
    <s v="Incremental"/>
    <s v="Media"/>
    <m/>
    <m/>
    <m/>
    <m/>
    <x v="19"/>
    <s v="US"/>
    <x v="159"/>
    <n v="1306.522040921652"/>
  </r>
  <r>
    <s v="Incremental"/>
    <s v="Media"/>
    <m/>
    <m/>
    <m/>
    <m/>
    <x v="19"/>
    <s v="US"/>
    <x v="160"/>
    <n v="1302.5850555257921"/>
  </r>
  <r>
    <s v="Incremental"/>
    <s v="Media"/>
    <m/>
    <m/>
    <m/>
    <m/>
    <x v="19"/>
    <s v="US"/>
    <x v="161"/>
    <n v="1290.339268462506"/>
  </r>
  <r>
    <s v="Incremental"/>
    <s v="Media"/>
    <m/>
    <m/>
    <m/>
    <m/>
    <x v="19"/>
    <s v="US"/>
    <x v="162"/>
    <n v="1290.339268462506"/>
  </r>
  <r>
    <s v="Incremental"/>
    <s v="Media"/>
    <m/>
    <m/>
    <m/>
    <m/>
    <x v="19"/>
    <s v="US"/>
    <x v="163"/>
    <n v="1290.339268462506"/>
  </r>
  <r>
    <s v="Incremental"/>
    <s v="Media"/>
    <m/>
    <m/>
    <m/>
    <m/>
    <x v="19"/>
    <s v="US"/>
    <x v="164"/>
    <n v="1290.339268462506"/>
  </r>
  <r>
    <s v="Incremental"/>
    <s v="Media"/>
    <m/>
    <m/>
    <m/>
    <m/>
    <x v="19"/>
    <s v="US"/>
    <x v="165"/>
    <n v="1290.339268462506"/>
  </r>
  <r>
    <s v="Incremental"/>
    <s v="Media"/>
    <m/>
    <m/>
    <m/>
    <m/>
    <x v="19"/>
    <s v="US"/>
    <x v="166"/>
    <n v="1290.339268462506"/>
  </r>
  <r>
    <s v="Incremental"/>
    <s v="Media"/>
    <m/>
    <m/>
    <m/>
    <m/>
    <x v="19"/>
    <s v="US"/>
    <x v="167"/>
    <n v="1290.339268462506"/>
  </r>
  <r>
    <s v="Incremental"/>
    <s v="Media"/>
    <m/>
    <m/>
    <m/>
    <m/>
    <x v="19"/>
    <s v="US"/>
    <x v="168"/>
    <n v="1290.339268462506"/>
  </r>
  <r>
    <s v="Incremental"/>
    <s v="Media"/>
    <m/>
    <m/>
    <m/>
    <m/>
    <x v="19"/>
    <s v="US"/>
    <x v="169"/>
    <n v="1290.339268462506"/>
  </r>
  <r>
    <s v="Incremental"/>
    <s v="Media"/>
    <m/>
    <m/>
    <m/>
    <m/>
    <x v="19"/>
    <s v="US"/>
    <x v="170"/>
    <n v="1290.339268462506"/>
  </r>
  <r>
    <s v="Incremental"/>
    <s v="Media"/>
    <m/>
    <m/>
    <m/>
    <m/>
    <x v="19"/>
    <s v="US"/>
    <x v="171"/>
    <n v="1290.339268462506"/>
  </r>
  <r>
    <s v="Incremental"/>
    <s v="Media"/>
    <m/>
    <m/>
    <m/>
    <m/>
    <x v="19"/>
    <s v="US"/>
    <x v="172"/>
    <n v="1290.339268462506"/>
  </r>
  <r>
    <s v="Incremental"/>
    <s v="Media"/>
    <m/>
    <m/>
    <m/>
    <m/>
    <x v="19"/>
    <s v="US"/>
    <x v="173"/>
    <n v="1290.339268462506"/>
  </r>
  <r>
    <s v="Incremental"/>
    <s v="Media"/>
    <m/>
    <m/>
    <m/>
    <m/>
    <x v="19"/>
    <s v="US"/>
    <x v="174"/>
    <n v="1290.339268462506"/>
  </r>
  <r>
    <s v="Incremental"/>
    <s v="Media"/>
    <m/>
    <m/>
    <m/>
    <m/>
    <x v="19"/>
    <s v="US"/>
    <x v="175"/>
    <n v="1290.339268462506"/>
  </r>
  <r>
    <s v="Incremental"/>
    <s v="Media"/>
    <m/>
    <m/>
    <m/>
    <m/>
    <x v="19"/>
    <s v="US"/>
    <x v="176"/>
    <n v="1290.339268462506"/>
  </r>
  <r>
    <s v="Incremental"/>
    <s v="Media"/>
    <m/>
    <m/>
    <m/>
    <m/>
    <x v="19"/>
    <s v="US"/>
    <x v="177"/>
    <n v="1299.2381365937681"/>
  </r>
  <r>
    <s v="Incremental"/>
    <s v="Media"/>
    <m/>
    <m/>
    <m/>
    <m/>
    <x v="19"/>
    <s v="US"/>
    <x v="178"/>
    <n v="1305.2602324596089"/>
  </r>
  <r>
    <s v="Incremental"/>
    <s v="Media"/>
    <m/>
    <m/>
    <m/>
    <m/>
    <x v="19"/>
    <s v="US"/>
    <x v="179"/>
    <n v="1307.660158881014"/>
  </r>
  <r>
    <s v="Incremental"/>
    <s v="Media"/>
    <m/>
    <m/>
    <m/>
    <m/>
    <x v="19"/>
    <s v="US"/>
    <x v="180"/>
    <n v="1307.660158881014"/>
  </r>
  <r>
    <s v="Incremental"/>
    <s v="Media"/>
    <m/>
    <m/>
    <m/>
    <m/>
    <x v="19"/>
    <s v="US"/>
    <x v="181"/>
    <n v="1307.660158881014"/>
  </r>
  <r>
    <s v="Incremental"/>
    <s v="Media"/>
    <m/>
    <m/>
    <m/>
    <m/>
    <x v="19"/>
    <s v="US"/>
    <x v="182"/>
    <n v="1306.522040921652"/>
  </r>
  <r>
    <s v="Incremental"/>
    <s v="Media"/>
    <m/>
    <m/>
    <m/>
    <m/>
    <x v="19"/>
    <s v="US"/>
    <x v="183"/>
    <n v="1305.6350590420061"/>
  </r>
  <r>
    <s v="Incremental"/>
    <s v="Media"/>
    <m/>
    <m/>
    <m/>
    <m/>
    <x v="19"/>
    <s v="US"/>
    <x v="184"/>
    <n v="1307.0138046731961"/>
  </r>
  <r>
    <s v="Incremental"/>
    <s v="Media"/>
    <m/>
    <m/>
    <m/>
    <m/>
    <x v="19"/>
    <s v="US"/>
    <x v="185"/>
    <n v="1308.7233940245869"/>
  </r>
  <r>
    <s v="Incremental"/>
    <s v="Media"/>
    <m/>
    <m/>
    <m/>
    <m/>
    <x v="19"/>
    <s v="US"/>
    <x v="186"/>
    <n v="1308.7809757472489"/>
  </r>
  <r>
    <s v="Incremental"/>
    <s v="Media"/>
    <m/>
    <m/>
    <m/>
    <m/>
    <x v="19"/>
    <s v="US"/>
    <x v="187"/>
    <n v="1308.7690590821751"/>
  </r>
  <r>
    <s v="Incremental"/>
    <s v="Media"/>
    <m/>
    <m/>
    <m/>
    <m/>
    <x v="19"/>
    <s v="US"/>
    <x v="188"/>
    <n v="1308.4062204564659"/>
  </r>
  <r>
    <s v="Incremental"/>
    <s v="Media"/>
    <m/>
    <m/>
    <m/>
    <m/>
    <x v="19"/>
    <s v="US"/>
    <x v="189"/>
    <n v="1308.45166758497"/>
  </r>
  <r>
    <s v="Incremental"/>
    <s v="Media"/>
    <m/>
    <m/>
    <m/>
    <m/>
    <x v="19"/>
    <s v="US"/>
    <x v="190"/>
    <n v="1307.660158881014"/>
  </r>
  <r>
    <s v="Incremental"/>
    <s v="Media"/>
    <m/>
    <m/>
    <m/>
    <m/>
    <x v="19"/>
    <s v="US"/>
    <x v="191"/>
    <n v="1308.2399282469371"/>
  </r>
  <r>
    <s v="Incremental"/>
    <s v="Media"/>
    <m/>
    <m/>
    <m/>
    <m/>
    <x v="19"/>
    <s v="US"/>
    <x v="192"/>
    <n v="1308.617315213387"/>
  </r>
  <r>
    <s v="Incremental"/>
    <s v="Media"/>
    <m/>
    <m/>
    <m/>
    <m/>
    <x v="19"/>
    <s v="US"/>
    <x v="193"/>
    <n v="1308.693908136614"/>
  </r>
  <r>
    <s v="Incremental"/>
    <s v="Media"/>
    <m/>
    <m/>
    <m/>
    <m/>
    <x v="19"/>
    <s v="US"/>
    <x v="194"/>
    <n v="1308.45166758497"/>
  </r>
  <r>
    <s v="Incremental"/>
    <s v="Media"/>
    <m/>
    <m/>
    <m/>
    <m/>
    <x v="19"/>
    <s v="US"/>
    <x v="195"/>
    <n v="1307.660158881014"/>
  </r>
  <r>
    <s v="Incremental"/>
    <s v="Media"/>
    <m/>
    <m/>
    <m/>
    <m/>
    <x v="19"/>
    <s v="US"/>
    <x v="196"/>
    <n v="1307.660158881014"/>
  </r>
  <r>
    <s v="Incremental"/>
    <s v="Media"/>
    <m/>
    <m/>
    <m/>
    <m/>
    <x v="19"/>
    <s v="US"/>
    <x v="197"/>
    <n v="1307.660158881014"/>
  </r>
  <r>
    <s v="Incremental"/>
    <s v="Media"/>
    <m/>
    <m/>
    <m/>
    <m/>
    <x v="19"/>
    <s v="US"/>
    <x v="198"/>
    <n v="1307.660158881014"/>
  </r>
  <r>
    <s v="Incremental"/>
    <s v="Media"/>
    <m/>
    <m/>
    <m/>
    <m/>
    <x v="19"/>
    <s v="US"/>
    <x v="199"/>
    <n v="1307.660158881014"/>
  </r>
  <r>
    <s v="Incremental"/>
    <s v="Media"/>
    <m/>
    <m/>
    <m/>
    <m/>
    <x v="19"/>
    <s v="US"/>
    <x v="200"/>
    <n v="1307.660158881014"/>
  </r>
  <r>
    <s v="Incremental"/>
    <s v="Media"/>
    <m/>
    <m/>
    <m/>
    <m/>
    <x v="19"/>
    <s v="US"/>
    <x v="201"/>
    <n v="1307.660158881014"/>
  </r>
  <r>
    <s v="Incremental"/>
    <s v="Media"/>
    <m/>
    <m/>
    <m/>
    <m/>
    <x v="19"/>
    <s v="US"/>
    <x v="202"/>
    <n v="1307.660158881014"/>
  </r>
  <r>
    <s v="Incremental"/>
    <s v="Media"/>
    <m/>
    <m/>
    <m/>
    <m/>
    <x v="19"/>
    <s v="US"/>
    <x v="203"/>
    <n v="1307.660158881014"/>
  </r>
  <r>
    <s v="Incremental"/>
    <s v="Media"/>
    <m/>
    <m/>
    <m/>
    <m/>
    <x v="19"/>
    <s v="US"/>
    <x v="204"/>
    <n v="1307.660158881014"/>
  </r>
  <r>
    <s v="Incremental"/>
    <s v="Media"/>
    <m/>
    <m/>
    <m/>
    <m/>
    <x v="19"/>
    <s v="US"/>
    <x v="205"/>
    <n v="1307.660158881014"/>
  </r>
  <r>
    <s v="Incremental"/>
    <s v="Media"/>
    <m/>
    <m/>
    <m/>
    <m/>
    <x v="19"/>
    <s v="US"/>
    <x v="206"/>
    <n v="1307.660158881014"/>
  </r>
  <r>
    <s v="Incremental"/>
    <s v="Media"/>
    <m/>
    <m/>
    <m/>
    <m/>
    <x v="19"/>
    <s v="US"/>
    <x v="207"/>
    <n v="1307.660158881014"/>
  </r>
  <r>
    <s v="Incremental"/>
    <s v="Media"/>
    <m/>
    <m/>
    <m/>
    <m/>
    <x v="19"/>
    <s v="US"/>
    <x v="208"/>
    <n v="1307.660158881014"/>
  </r>
  <r>
    <s v="Incremental"/>
    <s v="Media"/>
    <m/>
    <m/>
    <m/>
    <m/>
    <x v="19"/>
    <s v="US"/>
    <x v="209"/>
    <n v="1306.522040921652"/>
  </r>
  <r>
    <s v="Incremental"/>
    <s v="Media"/>
    <m/>
    <m/>
    <m/>
    <m/>
    <x v="19"/>
    <s v="US"/>
    <x v="210"/>
    <n v="1302.5850555257921"/>
  </r>
  <r>
    <s v="Incremental"/>
    <s v="Media"/>
    <m/>
    <m/>
    <m/>
    <m/>
    <x v="19"/>
    <s v="US"/>
    <x v="211"/>
    <n v="1299.2381365937681"/>
  </r>
  <r>
    <s v="Incremental"/>
    <s v="Media"/>
    <m/>
    <m/>
    <m/>
    <m/>
    <x v="19"/>
    <s v="US"/>
    <x v="212"/>
    <n v="1305.2602324596089"/>
  </r>
  <r>
    <s v="Incremental"/>
    <s v="Media"/>
    <m/>
    <m/>
    <m/>
    <m/>
    <x v="19"/>
    <s v="US"/>
    <x v="213"/>
    <n v="1307.660158881014"/>
  </r>
  <r>
    <s v="Incremental"/>
    <s v="Media"/>
    <m/>
    <m/>
    <m/>
    <m/>
    <x v="19"/>
    <s v="US"/>
    <x v="214"/>
    <n v="1306.522040921652"/>
  </r>
  <r>
    <s v="Incremental"/>
    <s v="Media"/>
    <m/>
    <m/>
    <m/>
    <m/>
    <x v="19"/>
    <s v="US"/>
    <x v="215"/>
    <n v="1305.6350590420061"/>
  </r>
  <r>
    <s v="Incremental"/>
    <s v="Media"/>
    <m/>
    <m/>
    <m/>
    <m/>
    <x v="19"/>
    <s v="US"/>
    <x v="216"/>
    <n v="1301.8607769054649"/>
  </r>
  <r>
    <s v="Incremental"/>
    <s v="Media"/>
    <m/>
    <m/>
    <m/>
    <m/>
    <x v="19"/>
    <s v="US"/>
    <x v="217"/>
    <n v="1302.5850555257921"/>
  </r>
  <r>
    <s v="Incremental"/>
    <s v="Media"/>
    <m/>
    <m/>
    <m/>
    <m/>
    <x v="19"/>
    <s v="US"/>
    <x v="218"/>
    <n v="1290.339268462506"/>
  </r>
  <r>
    <s v="Incremental"/>
    <s v="Media"/>
    <m/>
    <m/>
    <m/>
    <m/>
    <x v="19"/>
    <s v="US"/>
    <x v="219"/>
    <n v="1290.339268462506"/>
  </r>
  <r>
    <s v="Incremental"/>
    <s v="Media"/>
    <m/>
    <m/>
    <m/>
    <m/>
    <x v="19"/>
    <s v="US"/>
    <x v="220"/>
    <n v="1290.339268462506"/>
  </r>
  <r>
    <s v="Incremental"/>
    <s v="Media"/>
    <m/>
    <m/>
    <m/>
    <m/>
    <x v="19"/>
    <s v="US"/>
    <x v="221"/>
    <n v="1290.339268462506"/>
  </r>
  <r>
    <s v="Incremental"/>
    <s v="Media"/>
    <m/>
    <m/>
    <m/>
    <m/>
    <x v="19"/>
    <s v="US"/>
    <x v="222"/>
    <n v="1290.339268462506"/>
  </r>
  <r>
    <s v="Incremental"/>
    <s v="Media"/>
    <m/>
    <m/>
    <m/>
    <m/>
    <x v="19"/>
    <s v="US"/>
    <x v="223"/>
    <n v="1290.339268462506"/>
  </r>
  <r>
    <s v="Incremental"/>
    <s v="Media"/>
    <m/>
    <m/>
    <m/>
    <m/>
    <x v="19"/>
    <s v="US"/>
    <x v="224"/>
    <n v="1290.339268462506"/>
  </r>
  <r>
    <s v="Incremental"/>
    <s v="Media"/>
    <m/>
    <m/>
    <m/>
    <m/>
    <x v="19"/>
    <s v="US"/>
    <x v="225"/>
    <n v="1290.339268462506"/>
  </r>
  <r>
    <s v="Incremental"/>
    <s v="Media"/>
    <m/>
    <m/>
    <m/>
    <m/>
    <x v="19"/>
    <s v="US"/>
    <x v="226"/>
    <n v="1290.339268462506"/>
  </r>
  <r>
    <s v="Incremental"/>
    <s v="Media"/>
    <m/>
    <m/>
    <m/>
    <m/>
    <x v="19"/>
    <s v="US"/>
    <x v="227"/>
    <n v="1290.339268462506"/>
  </r>
  <r>
    <s v="Incremental"/>
    <s v="Media"/>
    <m/>
    <m/>
    <m/>
    <m/>
    <x v="19"/>
    <s v="US"/>
    <x v="228"/>
    <n v="1290.339268462506"/>
  </r>
  <r>
    <s v="Incremental"/>
    <s v="Media"/>
    <m/>
    <m/>
    <m/>
    <m/>
    <x v="19"/>
    <s v="US"/>
    <x v="229"/>
    <n v="1290.339268462506"/>
  </r>
  <r>
    <s v="Incremental"/>
    <s v="Media"/>
    <m/>
    <m/>
    <m/>
    <m/>
    <x v="19"/>
    <s v="US"/>
    <x v="230"/>
    <n v="1290.339268462506"/>
  </r>
  <r>
    <s v="Incremental"/>
    <s v="Media"/>
    <m/>
    <m/>
    <m/>
    <m/>
    <x v="19"/>
    <s v="US"/>
    <x v="231"/>
    <n v="1290.339268462506"/>
  </r>
  <r>
    <s v="Incremental"/>
    <s v="Media"/>
    <m/>
    <m/>
    <m/>
    <m/>
    <x v="19"/>
    <s v="US"/>
    <x v="232"/>
    <n v="1290.339268462506"/>
  </r>
  <r>
    <s v="Incremental"/>
    <s v="Media"/>
    <m/>
    <m/>
    <m/>
    <m/>
    <x v="19"/>
    <s v="US"/>
    <x v="233"/>
    <n v="1290.339268462506"/>
  </r>
  <r>
    <s v="Incremental"/>
    <s v="Media"/>
    <m/>
    <m/>
    <m/>
    <m/>
    <x v="19"/>
    <s v="US"/>
    <x v="234"/>
    <n v="1290.339268462506"/>
  </r>
  <r>
    <s v="Incremental"/>
    <s v="Media"/>
    <m/>
    <m/>
    <m/>
    <m/>
    <x v="19"/>
    <s v="US"/>
    <x v="235"/>
    <n v="1290.339268462506"/>
  </r>
  <r>
    <s v="Incremental"/>
    <s v="Media"/>
    <m/>
    <m/>
    <m/>
    <m/>
    <x v="19"/>
    <s v="US"/>
    <x v="236"/>
    <n v="1290.339268462506"/>
  </r>
  <r>
    <s v="Incremental"/>
    <s v="Media"/>
    <m/>
    <m/>
    <m/>
    <m/>
    <x v="19"/>
    <s v="US"/>
    <x v="237"/>
    <n v="1290.339268462506"/>
  </r>
  <r>
    <s v="Incremental"/>
    <s v="Media"/>
    <m/>
    <m/>
    <m/>
    <m/>
    <x v="19"/>
    <s v="US"/>
    <x v="238"/>
    <n v="1290.339268462506"/>
  </r>
  <r>
    <s v="Incremental"/>
    <s v="Media"/>
    <m/>
    <m/>
    <m/>
    <m/>
    <x v="19"/>
    <s v="US"/>
    <x v="239"/>
    <n v="1290.339268462506"/>
  </r>
  <r>
    <s v="Incremental"/>
    <s v="Media"/>
    <m/>
    <m/>
    <m/>
    <m/>
    <x v="19"/>
    <s v="US"/>
    <x v="240"/>
    <n v="1290.339268462506"/>
  </r>
  <r>
    <s v="Incremental"/>
    <s v="Media"/>
    <m/>
    <m/>
    <m/>
    <m/>
    <x v="19"/>
    <s v="US"/>
    <x v="241"/>
    <n v="1290.339268462506"/>
  </r>
  <r>
    <s v="Incremental"/>
    <s v="Media"/>
    <m/>
    <m/>
    <m/>
    <m/>
    <x v="19"/>
    <s v="US"/>
    <x v="242"/>
    <n v="1290.339268462506"/>
  </r>
  <r>
    <s v="Incremental"/>
    <s v="Media"/>
    <m/>
    <m/>
    <m/>
    <m/>
    <x v="19"/>
    <s v="US"/>
    <x v="243"/>
    <n v="1290.339268462506"/>
  </r>
  <r>
    <s v="Incremental"/>
    <s v="Media"/>
    <m/>
    <m/>
    <m/>
    <m/>
    <x v="19"/>
    <s v="US"/>
    <x v="244"/>
    <n v="1290.339268462506"/>
  </r>
  <r>
    <s v="Incremental"/>
    <s v="Media"/>
    <m/>
    <m/>
    <m/>
    <m/>
    <x v="19"/>
    <s v="US"/>
    <x v="245"/>
    <n v="1290.339268462506"/>
  </r>
  <r>
    <s v="Incremental"/>
    <s v="Media"/>
    <m/>
    <m/>
    <m/>
    <m/>
    <x v="19"/>
    <s v="US"/>
    <x v="246"/>
    <n v="1290.339268462506"/>
  </r>
  <r>
    <s v="Incremental"/>
    <s v="Media"/>
    <m/>
    <m/>
    <m/>
    <m/>
    <x v="19"/>
    <s v="US"/>
    <x v="247"/>
    <n v="1290.339268462506"/>
  </r>
  <r>
    <s v="Incremental"/>
    <s v="Media"/>
    <m/>
    <m/>
    <m/>
    <m/>
    <x v="19"/>
    <s v="US"/>
    <x v="248"/>
    <n v="1299.2381365937681"/>
  </r>
  <r>
    <s v="Incremental"/>
    <s v="Media"/>
    <m/>
    <m/>
    <m/>
    <m/>
    <x v="19"/>
    <s v="US"/>
    <x v="249"/>
    <n v="1301.8607769054649"/>
  </r>
  <r>
    <s v="Incremental"/>
    <s v="Media"/>
    <m/>
    <m/>
    <m/>
    <m/>
    <x v="19"/>
    <s v="US"/>
    <x v="250"/>
    <n v="1302.5850555257921"/>
  </r>
  <r>
    <s v="Incremental"/>
    <s v="Media"/>
    <m/>
    <m/>
    <m/>
    <m/>
    <x v="19"/>
    <s v="US"/>
    <x v="251"/>
    <n v="1290.339268462506"/>
  </r>
  <r>
    <s v="Incremental"/>
    <s v="Media"/>
    <m/>
    <m/>
    <m/>
    <m/>
    <x v="19"/>
    <s v="US"/>
    <x v="252"/>
    <n v="1290.339268462506"/>
  </r>
  <r>
    <s v="Incremental"/>
    <s v="Media"/>
    <m/>
    <m/>
    <m/>
    <m/>
    <x v="19"/>
    <s v="US"/>
    <x v="253"/>
    <n v="1290.339268462506"/>
  </r>
  <r>
    <s v="Incremental"/>
    <s v="Media"/>
    <m/>
    <m/>
    <m/>
    <m/>
    <x v="19"/>
    <s v="US"/>
    <x v="254"/>
    <n v="1290.339268462506"/>
  </r>
  <r>
    <s v="Incremental"/>
    <s v="Media"/>
    <m/>
    <m/>
    <m/>
    <m/>
    <x v="19"/>
    <s v="US"/>
    <x v="255"/>
    <n v="1290.339268462506"/>
  </r>
  <r>
    <s v="Incremental"/>
    <s v="Media"/>
    <m/>
    <m/>
    <m/>
    <m/>
    <x v="19"/>
    <s v="US"/>
    <x v="256"/>
    <n v="1290.339268462506"/>
  </r>
  <r>
    <s v="Incremental"/>
    <s v="Media"/>
    <m/>
    <m/>
    <m/>
    <m/>
    <x v="19"/>
    <s v="US"/>
    <x v="257"/>
    <n v="1290.339268462506"/>
  </r>
  <r>
    <s v="Incremental"/>
    <s v="Media"/>
    <m/>
    <m/>
    <m/>
    <m/>
    <x v="19"/>
    <s v="US"/>
    <x v="258"/>
    <n v="1290.339268462506"/>
  </r>
  <r>
    <s v="Incremental"/>
    <s v="Media"/>
    <m/>
    <m/>
    <m/>
    <m/>
    <x v="19"/>
    <s v="US"/>
    <x v="259"/>
    <n v="1290.339268462506"/>
  </r>
  <r>
    <s v="Incremental"/>
    <s v="Media"/>
    <m/>
    <m/>
    <m/>
    <m/>
    <x v="19"/>
    <s v="US"/>
    <x v="260"/>
    <n v="1290.339268462506"/>
  </r>
  <r>
    <s v="Incremental"/>
    <s v="Media"/>
    <m/>
    <m/>
    <m/>
    <m/>
    <x v="19"/>
    <s v="US"/>
    <x v="261"/>
    <n v="1290.339268462506"/>
  </r>
  <r>
    <s v="Incremental"/>
    <s v="Media"/>
    <m/>
    <m/>
    <m/>
    <m/>
    <x v="19"/>
    <s v="US"/>
    <x v="262"/>
    <n v="1290.339268462506"/>
  </r>
  <r>
    <s v="Incremental"/>
    <s v="Media"/>
    <m/>
    <m/>
    <m/>
    <m/>
    <x v="19"/>
    <s v="US"/>
    <x v="263"/>
    <n v="1290.339268462506"/>
  </r>
  <r>
    <s v="Incremental"/>
    <s v="Media"/>
    <m/>
    <m/>
    <m/>
    <m/>
    <x v="19"/>
    <s v="US"/>
    <x v="264"/>
    <n v="1290.339268462506"/>
  </r>
  <r>
    <s v="Incremental"/>
    <s v="Media"/>
    <m/>
    <m/>
    <m/>
    <m/>
    <x v="19"/>
    <s v="US"/>
    <x v="265"/>
    <n v="1290.339268462506"/>
  </r>
  <r>
    <s v="Incremental"/>
    <s v="Media"/>
    <m/>
    <m/>
    <m/>
    <m/>
    <x v="19"/>
    <s v="US"/>
    <x v="266"/>
    <n v="1290.339268462506"/>
  </r>
  <r>
    <s v="Incremental"/>
    <s v="Media"/>
    <m/>
    <m/>
    <m/>
    <m/>
    <x v="19"/>
    <s v="US"/>
    <x v="267"/>
    <n v="1290.339268462506"/>
  </r>
  <r>
    <s v="Incremental"/>
    <s v="Media"/>
    <m/>
    <m/>
    <m/>
    <m/>
    <x v="19"/>
    <s v="US"/>
    <x v="268"/>
    <n v="1290.339268462506"/>
  </r>
  <r>
    <s v="Incremental"/>
    <s v="Media"/>
    <m/>
    <m/>
    <m/>
    <m/>
    <x v="19"/>
    <s v="US"/>
    <x v="269"/>
    <n v="1290.339268462506"/>
  </r>
  <r>
    <s v="Incremental"/>
    <s v="Media"/>
    <m/>
    <m/>
    <m/>
    <m/>
    <x v="19"/>
    <s v="US"/>
    <x v="270"/>
    <n v="1290.339268462506"/>
  </r>
  <r>
    <s v="Incremental"/>
    <s v="Media"/>
    <m/>
    <m/>
    <m/>
    <m/>
    <x v="19"/>
    <s v="US"/>
    <x v="271"/>
    <n v="1290.339268462506"/>
  </r>
  <r>
    <s v="Incremental"/>
    <s v="Media"/>
    <m/>
    <m/>
    <m/>
    <m/>
    <x v="19"/>
    <s v="US"/>
    <x v="272"/>
    <n v="1290.339268462506"/>
  </r>
  <r>
    <s v="Incremental"/>
    <s v="Media"/>
    <m/>
    <m/>
    <m/>
    <m/>
    <x v="19"/>
    <s v="US"/>
    <x v="273"/>
    <n v="1299.2381365937681"/>
  </r>
  <r>
    <s v="Incremental"/>
    <s v="Media"/>
    <m/>
    <m/>
    <m/>
    <m/>
    <x v="20"/>
    <s v="US"/>
    <x v="0"/>
    <n v="32657.957328930101"/>
  </r>
  <r>
    <s v="Incremental"/>
    <s v="Media"/>
    <m/>
    <m/>
    <m/>
    <m/>
    <x v="20"/>
    <s v="US"/>
    <x v="1"/>
    <n v="32657.957328930101"/>
  </r>
  <r>
    <s v="Incremental"/>
    <s v="Media"/>
    <m/>
    <m/>
    <m/>
    <m/>
    <x v="20"/>
    <s v="US"/>
    <x v="2"/>
    <n v="32657.957328930101"/>
  </r>
  <r>
    <s v="Incremental"/>
    <s v="Media"/>
    <m/>
    <m/>
    <m/>
    <m/>
    <x v="20"/>
    <s v="US"/>
    <x v="3"/>
    <n v="32657.957328930101"/>
  </r>
  <r>
    <s v="Incremental"/>
    <s v="Media"/>
    <m/>
    <m/>
    <m/>
    <m/>
    <x v="20"/>
    <s v="US"/>
    <x v="4"/>
    <n v="32657.957328930101"/>
  </r>
  <r>
    <s v="Incremental"/>
    <s v="Media"/>
    <m/>
    <m/>
    <m/>
    <m/>
    <x v="20"/>
    <s v="US"/>
    <x v="5"/>
    <n v="32657.957328930101"/>
  </r>
  <r>
    <s v="Incremental"/>
    <s v="Media"/>
    <m/>
    <m/>
    <m/>
    <m/>
    <x v="20"/>
    <s v="US"/>
    <x v="6"/>
    <n v="32657.957328930101"/>
  </r>
  <r>
    <s v="Incremental"/>
    <s v="Media"/>
    <m/>
    <m/>
    <m/>
    <m/>
    <x v="20"/>
    <s v="US"/>
    <x v="7"/>
    <n v="32657.957328930101"/>
  </r>
  <r>
    <s v="Incremental"/>
    <s v="Media"/>
    <m/>
    <m/>
    <m/>
    <m/>
    <x v="20"/>
    <s v="US"/>
    <x v="8"/>
    <n v="32657.957328930101"/>
  </r>
  <r>
    <s v="Incremental"/>
    <s v="Media"/>
    <m/>
    <m/>
    <m/>
    <m/>
    <x v="20"/>
    <s v="US"/>
    <x v="9"/>
    <n v="32657.957328930101"/>
  </r>
  <r>
    <s v="Incremental"/>
    <s v="Media"/>
    <m/>
    <m/>
    <m/>
    <m/>
    <x v="20"/>
    <s v="US"/>
    <x v="10"/>
    <n v="32657.957328930101"/>
  </r>
  <r>
    <s v="Incremental"/>
    <s v="Media"/>
    <m/>
    <m/>
    <m/>
    <m/>
    <x v="20"/>
    <s v="US"/>
    <x v="11"/>
    <n v="32657.957328930101"/>
  </r>
  <r>
    <s v="Incremental"/>
    <s v="Media"/>
    <m/>
    <m/>
    <m/>
    <m/>
    <x v="20"/>
    <s v="US"/>
    <x v="12"/>
    <n v="32657.957328930101"/>
  </r>
  <r>
    <s v="Incremental"/>
    <s v="Media"/>
    <m/>
    <m/>
    <m/>
    <m/>
    <x v="20"/>
    <s v="US"/>
    <x v="13"/>
    <n v="32657.957328930101"/>
  </r>
  <r>
    <s v="Incremental"/>
    <s v="Media"/>
    <m/>
    <m/>
    <m/>
    <m/>
    <x v="20"/>
    <s v="US"/>
    <x v="14"/>
    <n v="32657.957328930101"/>
  </r>
  <r>
    <s v="Incremental"/>
    <s v="Media"/>
    <m/>
    <m/>
    <m/>
    <m/>
    <x v="20"/>
    <s v="US"/>
    <x v="15"/>
    <n v="32657.957328930101"/>
  </r>
  <r>
    <s v="Incremental"/>
    <s v="Media"/>
    <m/>
    <m/>
    <m/>
    <m/>
    <x v="20"/>
    <s v="US"/>
    <x v="16"/>
    <n v="32657.957328930101"/>
  </r>
  <r>
    <s v="Incremental"/>
    <s v="Media"/>
    <m/>
    <m/>
    <m/>
    <m/>
    <x v="20"/>
    <s v="US"/>
    <x v="17"/>
    <n v="32657.957328930101"/>
  </r>
  <r>
    <s v="Incremental"/>
    <s v="Media"/>
    <m/>
    <m/>
    <m/>
    <m/>
    <x v="20"/>
    <s v="US"/>
    <x v="18"/>
    <n v="32657.957328930101"/>
  </r>
  <r>
    <s v="Incremental"/>
    <s v="Media"/>
    <m/>
    <m/>
    <m/>
    <m/>
    <x v="20"/>
    <s v="US"/>
    <x v="19"/>
    <n v="32657.957328930101"/>
  </r>
  <r>
    <s v="Incremental"/>
    <s v="Media"/>
    <m/>
    <m/>
    <m/>
    <m/>
    <x v="20"/>
    <s v="US"/>
    <x v="20"/>
    <n v="32657.957328930101"/>
  </r>
  <r>
    <s v="Incremental"/>
    <s v="Media"/>
    <m/>
    <m/>
    <m/>
    <m/>
    <x v="20"/>
    <s v="US"/>
    <x v="21"/>
    <n v="32657.957328930101"/>
  </r>
  <r>
    <s v="Incremental"/>
    <s v="Media"/>
    <m/>
    <m/>
    <m/>
    <m/>
    <x v="20"/>
    <s v="US"/>
    <x v="22"/>
    <n v="32657.957328930101"/>
  </r>
  <r>
    <s v="Incremental"/>
    <s v="Media"/>
    <m/>
    <m/>
    <m/>
    <m/>
    <x v="20"/>
    <s v="US"/>
    <x v="23"/>
    <n v="32657.957328930101"/>
  </r>
  <r>
    <s v="Incremental"/>
    <s v="Media"/>
    <m/>
    <m/>
    <m/>
    <m/>
    <x v="20"/>
    <s v="US"/>
    <x v="24"/>
    <n v="32657.957328930101"/>
  </r>
  <r>
    <s v="Incremental"/>
    <s v="Media"/>
    <m/>
    <m/>
    <m/>
    <m/>
    <x v="20"/>
    <s v="US"/>
    <x v="25"/>
    <n v="32657.957328930101"/>
  </r>
  <r>
    <s v="Incremental"/>
    <s v="Media"/>
    <m/>
    <m/>
    <m/>
    <m/>
    <x v="20"/>
    <s v="US"/>
    <x v="26"/>
    <n v="32657.957328930101"/>
  </r>
  <r>
    <s v="Incremental"/>
    <s v="Media"/>
    <m/>
    <m/>
    <m/>
    <m/>
    <x v="20"/>
    <s v="US"/>
    <x v="27"/>
    <n v="32657.957328930101"/>
  </r>
  <r>
    <s v="Incremental"/>
    <s v="Media"/>
    <m/>
    <m/>
    <m/>
    <m/>
    <x v="20"/>
    <s v="US"/>
    <x v="28"/>
    <n v="32657.957328930101"/>
  </r>
  <r>
    <s v="Incremental"/>
    <s v="Media"/>
    <m/>
    <m/>
    <m/>
    <m/>
    <x v="20"/>
    <s v="US"/>
    <x v="29"/>
    <n v="32657.957328930101"/>
  </r>
  <r>
    <s v="Incremental"/>
    <s v="Media"/>
    <m/>
    <m/>
    <m/>
    <m/>
    <x v="20"/>
    <s v="US"/>
    <x v="30"/>
    <n v="32657.957328930101"/>
  </r>
  <r>
    <s v="Incremental"/>
    <s v="Media"/>
    <m/>
    <m/>
    <m/>
    <m/>
    <x v="20"/>
    <s v="US"/>
    <x v="31"/>
    <n v="32657.957328930101"/>
  </r>
  <r>
    <s v="Incremental"/>
    <s v="Media"/>
    <m/>
    <m/>
    <m/>
    <m/>
    <x v="20"/>
    <s v="US"/>
    <x v="32"/>
    <n v="32657.957328930101"/>
  </r>
  <r>
    <s v="Incremental"/>
    <s v="Media"/>
    <m/>
    <m/>
    <m/>
    <m/>
    <x v="20"/>
    <s v="US"/>
    <x v="33"/>
    <n v="32657.957328930101"/>
  </r>
  <r>
    <s v="Incremental"/>
    <s v="Media"/>
    <m/>
    <m/>
    <m/>
    <m/>
    <x v="20"/>
    <s v="US"/>
    <x v="34"/>
    <n v="32657.957328930101"/>
  </r>
  <r>
    <s v="Incremental"/>
    <s v="Media"/>
    <m/>
    <m/>
    <m/>
    <m/>
    <x v="20"/>
    <s v="US"/>
    <x v="35"/>
    <n v="32657.957328930101"/>
  </r>
  <r>
    <s v="Incremental"/>
    <s v="Media"/>
    <m/>
    <m/>
    <m/>
    <m/>
    <x v="20"/>
    <s v="US"/>
    <x v="36"/>
    <n v="32657.957328930101"/>
  </r>
  <r>
    <s v="Incremental"/>
    <s v="Media"/>
    <m/>
    <m/>
    <m/>
    <m/>
    <x v="20"/>
    <s v="US"/>
    <x v="37"/>
    <n v="32657.957328930101"/>
  </r>
  <r>
    <s v="Incremental"/>
    <s v="Media"/>
    <m/>
    <m/>
    <m/>
    <m/>
    <x v="20"/>
    <s v="US"/>
    <x v="38"/>
    <n v="32657.957328930101"/>
  </r>
  <r>
    <s v="Incremental"/>
    <s v="Media"/>
    <m/>
    <m/>
    <m/>
    <m/>
    <x v="20"/>
    <s v="US"/>
    <x v="39"/>
    <n v="32657.957328930101"/>
  </r>
  <r>
    <s v="Incremental"/>
    <s v="Media"/>
    <m/>
    <m/>
    <m/>
    <m/>
    <x v="20"/>
    <s v="US"/>
    <x v="40"/>
    <n v="32657.957328930101"/>
  </r>
  <r>
    <s v="Incremental"/>
    <s v="Media"/>
    <m/>
    <m/>
    <m/>
    <m/>
    <x v="20"/>
    <s v="US"/>
    <x v="41"/>
    <n v="32657.957328930101"/>
  </r>
  <r>
    <s v="Incremental"/>
    <s v="Media"/>
    <m/>
    <m/>
    <m/>
    <m/>
    <x v="20"/>
    <s v="US"/>
    <x v="42"/>
    <n v="32657.957328930101"/>
  </r>
  <r>
    <s v="Incremental"/>
    <s v="Media"/>
    <m/>
    <m/>
    <m/>
    <m/>
    <x v="20"/>
    <s v="US"/>
    <x v="43"/>
    <n v="32657.957328930101"/>
  </r>
  <r>
    <s v="Incremental"/>
    <s v="Media"/>
    <m/>
    <m/>
    <m/>
    <m/>
    <x v="20"/>
    <s v="US"/>
    <x v="44"/>
    <n v="32657.957328930101"/>
  </r>
  <r>
    <s v="Incremental"/>
    <s v="Media"/>
    <m/>
    <m/>
    <m/>
    <m/>
    <x v="20"/>
    <s v="US"/>
    <x v="45"/>
    <n v="32657.957328930101"/>
  </r>
  <r>
    <s v="Incremental"/>
    <s v="Media"/>
    <m/>
    <m/>
    <m/>
    <m/>
    <x v="20"/>
    <s v="US"/>
    <x v="46"/>
    <n v="32657.957328930101"/>
  </r>
  <r>
    <s v="Incremental"/>
    <s v="Media"/>
    <m/>
    <m/>
    <m/>
    <m/>
    <x v="20"/>
    <s v="US"/>
    <x v="47"/>
    <n v="32657.957328930101"/>
  </r>
  <r>
    <s v="Incremental"/>
    <s v="Media"/>
    <m/>
    <m/>
    <m/>
    <m/>
    <x v="20"/>
    <s v="US"/>
    <x v="48"/>
    <n v="32657.957328930101"/>
  </r>
  <r>
    <s v="Incremental"/>
    <s v="Media"/>
    <m/>
    <m/>
    <m/>
    <m/>
    <x v="20"/>
    <s v="US"/>
    <x v="49"/>
    <n v="32657.957328930101"/>
  </r>
  <r>
    <s v="Incremental"/>
    <s v="Media"/>
    <m/>
    <m/>
    <m/>
    <m/>
    <x v="20"/>
    <s v="US"/>
    <x v="50"/>
    <n v="32657.957328930101"/>
  </r>
  <r>
    <s v="Incremental"/>
    <s v="Media"/>
    <m/>
    <m/>
    <m/>
    <m/>
    <x v="20"/>
    <s v="US"/>
    <x v="51"/>
    <n v="32657.957328930101"/>
  </r>
  <r>
    <s v="Incremental"/>
    <s v="Media"/>
    <m/>
    <m/>
    <m/>
    <m/>
    <x v="20"/>
    <s v="US"/>
    <x v="52"/>
    <n v="32657.957328930101"/>
  </r>
  <r>
    <s v="Incremental"/>
    <s v="Media"/>
    <m/>
    <m/>
    <m/>
    <m/>
    <x v="20"/>
    <s v="US"/>
    <x v="53"/>
    <n v="32657.957328930101"/>
  </r>
  <r>
    <s v="Incremental"/>
    <s v="Media"/>
    <m/>
    <m/>
    <m/>
    <m/>
    <x v="20"/>
    <s v="US"/>
    <x v="54"/>
    <n v="32657.957328930101"/>
  </r>
  <r>
    <s v="Incremental"/>
    <s v="Media"/>
    <m/>
    <m/>
    <m/>
    <m/>
    <x v="20"/>
    <s v="US"/>
    <x v="55"/>
    <n v="32657.957328930101"/>
  </r>
  <r>
    <s v="Incremental"/>
    <s v="Media"/>
    <m/>
    <m/>
    <m/>
    <m/>
    <x v="20"/>
    <s v="US"/>
    <x v="56"/>
    <n v="32657.957328930101"/>
  </r>
  <r>
    <s v="Incremental"/>
    <s v="Media"/>
    <m/>
    <m/>
    <m/>
    <m/>
    <x v="20"/>
    <s v="US"/>
    <x v="57"/>
    <n v="32657.957328930101"/>
  </r>
  <r>
    <s v="Incremental"/>
    <s v="Media"/>
    <m/>
    <m/>
    <m/>
    <m/>
    <x v="20"/>
    <s v="US"/>
    <x v="58"/>
    <n v="32657.957328930101"/>
  </r>
  <r>
    <s v="Incremental"/>
    <s v="Media"/>
    <m/>
    <m/>
    <m/>
    <m/>
    <x v="20"/>
    <s v="US"/>
    <x v="59"/>
    <n v="32657.957328930101"/>
  </r>
  <r>
    <s v="Incremental"/>
    <s v="Media"/>
    <m/>
    <m/>
    <m/>
    <m/>
    <x v="20"/>
    <s v="US"/>
    <x v="60"/>
    <n v="32657.957328930101"/>
  </r>
  <r>
    <s v="Incremental"/>
    <s v="Media"/>
    <m/>
    <m/>
    <m/>
    <m/>
    <x v="20"/>
    <s v="US"/>
    <x v="61"/>
    <n v="32657.957328930101"/>
  </r>
  <r>
    <s v="Incremental"/>
    <s v="Media"/>
    <m/>
    <m/>
    <m/>
    <m/>
    <x v="20"/>
    <s v="US"/>
    <x v="62"/>
    <n v="32657.957328930101"/>
  </r>
  <r>
    <s v="Incremental"/>
    <s v="Media"/>
    <m/>
    <m/>
    <m/>
    <m/>
    <x v="20"/>
    <s v="US"/>
    <x v="63"/>
    <n v="32657.957328930101"/>
  </r>
  <r>
    <s v="Incremental"/>
    <s v="Media"/>
    <m/>
    <m/>
    <m/>
    <m/>
    <x v="20"/>
    <s v="US"/>
    <x v="64"/>
    <n v="32657.957328930101"/>
  </r>
  <r>
    <s v="Incremental"/>
    <s v="Media"/>
    <m/>
    <m/>
    <m/>
    <m/>
    <x v="20"/>
    <s v="US"/>
    <x v="65"/>
    <n v="32657.957328930101"/>
  </r>
  <r>
    <s v="Incremental"/>
    <s v="Media"/>
    <m/>
    <m/>
    <m/>
    <m/>
    <x v="20"/>
    <s v="US"/>
    <x v="66"/>
    <n v="32657.957328930101"/>
  </r>
  <r>
    <s v="Incremental"/>
    <s v="Media"/>
    <m/>
    <m/>
    <m/>
    <m/>
    <x v="20"/>
    <s v="US"/>
    <x v="67"/>
    <n v="32657.957328930101"/>
  </r>
  <r>
    <s v="Incremental"/>
    <s v="Media"/>
    <m/>
    <m/>
    <m/>
    <m/>
    <x v="20"/>
    <s v="US"/>
    <x v="68"/>
    <n v="32657.957328930101"/>
  </r>
  <r>
    <s v="Incremental"/>
    <s v="Media"/>
    <m/>
    <m/>
    <m/>
    <m/>
    <x v="20"/>
    <s v="US"/>
    <x v="69"/>
    <n v="32657.957328930101"/>
  </r>
  <r>
    <s v="Incremental"/>
    <s v="Media"/>
    <m/>
    <m/>
    <m/>
    <m/>
    <x v="20"/>
    <s v="US"/>
    <x v="70"/>
    <n v="32657.957328930101"/>
  </r>
  <r>
    <s v="Incremental"/>
    <s v="Media"/>
    <m/>
    <m/>
    <m/>
    <m/>
    <x v="20"/>
    <s v="US"/>
    <x v="71"/>
    <n v="32657.957328930101"/>
  </r>
  <r>
    <s v="Incremental"/>
    <s v="Media"/>
    <m/>
    <m/>
    <m/>
    <m/>
    <x v="20"/>
    <s v="US"/>
    <x v="72"/>
    <n v="32657.957328930101"/>
  </r>
  <r>
    <s v="Incremental"/>
    <s v="Media"/>
    <m/>
    <m/>
    <m/>
    <m/>
    <x v="20"/>
    <s v="US"/>
    <x v="73"/>
    <n v="32657.957328930101"/>
  </r>
  <r>
    <s v="Incremental"/>
    <s v="Media"/>
    <m/>
    <m/>
    <m/>
    <m/>
    <x v="20"/>
    <s v="US"/>
    <x v="74"/>
    <n v="32657.957328930101"/>
  </r>
  <r>
    <s v="Incremental"/>
    <s v="Media"/>
    <m/>
    <m/>
    <m/>
    <m/>
    <x v="20"/>
    <s v="US"/>
    <x v="75"/>
    <n v="32657.957328930101"/>
  </r>
  <r>
    <s v="Incremental"/>
    <s v="Media"/>
    <m/>
    <m/>
    <m/>
    <m/>
    <x v="20"/>
    <s v="US"/>
    <x v="76"/>
    <n v="32657.957328930101"/>
  </r>
  <r>
    <s v="Incremental"/>
    <s v="Media"/>
    <m/>
    <m/>
    <m/>
    <m/>
    <x v="20"/>
    <s v="US"/>
    <x v="77"/>
    <n v="32657.957328930101"/>
  </r>
  <r>
    <s v="Incremental"/>
    <s v="Media"/>
    <m/>
    <m/>
    <m/>
    <m/>
    <x v="20"/>
    <s v="US"/>
    <x v="78"/>
    <n v="32657.957328930101"/>
  </r>
  <r>
    <s v="Incremental"/>
    <s v="Media"/>
    <m/>
    <m/>
    <m/>
    <m/>
    <x v="20"/>
    <s v="US"/>
    <x v="79"/>
    <n v="32657.957328930101"/>
  </r>
  <r>
    <s v="Incremental"/>
    <s v="Media"/>
    <m/>
    <m/>
    <m/>
    <m/>
    <x v="20"/>
    <s v="US"/>
    <x v="80"/>
    <n v="32657.957328930101"/>
  </r>
  <r>
    <s v="Incremental"/>
    <s v="Media"/>
    <m/>
    <m/>
    <m/>
    <m/>
    <x v="20"/>
    <s v="US"/>
    <x v="81"/>
    <n v="32657.957328930101"/>
  </r>
  <r>
    <s v="Incremental"/>
    <s v="Media"/>
    <m/>
    <m/>
    <m/>
    <m/>
    <x v="20"/>
    <s v="US"/>
    <x v="82"/>
    <n v="32657.957328930101"/>
  </r>
  <r>
    <s v="Incremental"/>
    <s v="Media"/>
    <m/>
    <m/>
    <m/>
    <m/>
    <x v="20"/>
    <s v="US"/>
    <x v="83"/>
    <n v="32657.957328930101"/>
  </r>
  <r>
    <s v="Incremental"/>
    <s v="Media"/>
    <m/>
    <m/>
    <m/>
    <m/>
    <x v="20"/>
    <s v="US"/>
    <x v="84"/>
    <n v="32657.957328930101"/>
  </r>
  <r>
    <s v="Incremental"/>
    <s v="Media"/>
    <m/>
    <m/>
    <m/>
    <m/>
    <x v="20"/>
    <s v="US"/>
    <x v="85"/>
    <n v="32657.957328930101"/>
  </r>
  <r>
    <s v="Incremental"/>
    <s v="Media"/>
    <m/>
    <m/>
    <m/>
    <m/>
    <x v="20"/>
    <s v="US"/>
    <x v="86"/>
    <n v="32657.957328930101"/>
  </r>
  <r>
    <s v="Incremental"/>
    <s v="Media"/>
    <m/>
    <m/>
    <m/>
    <m/>
    <x v="20"/>
    <s v="US"/>
    <x v="87"/>
    <n v="32657.957328930101"/>
  </r>
  <r>
    <s v="Incremental"/>
    <s v="Media"/>
    <m/>
    <m/>
    <m/>
    <m/>
    <x v="20"/>
    <s v="US"/>
    <x v="88"/>
    <n v="32657.957328930101"/>
  </r>
  <r>
    <s v="Incremental"/>
    <s v="Media"/>
    <m/>
    <m/>
    <m/>
    <m/>
    <x v="20"/>
    <s v="US"/>
    <x v="89"/>
    <n v="32657.957328930101"/>
  </r>
  <r>
    <s v="Incremental"/>
    <s v="Media"/>
    <m/>
    <m/>
    <m/>
    <m/>
    <x v="20"/>
    <s v="US"/>
    <x v="90"/>
    <n v="32657.957328930101"/>
  </r>
  <r>
    <s v="Incremental"/>
    <s v="Media"/>
    <m/>
    <m/>
    <m/>
    <m/>
    <x v="20"/>
    <s v="US"/>
    <x v="91"/>
    <n v="32657.957328930101"/>
  </r>
  <r>
    <s v="Incremental"/>
    <s v="Media"/>
    <m/>
    <m/>
    <m/>
    <m/>
    <x v="20"/>
    <s v="US"/>
    <x v="92"/>
    <n v="32657.957328930101"/>
  </r>
  <r>
    <s v="Incremental"/>
    <s v="Media"/>
    <m/>
    <m/>
    <m/>
    <m/>
    <x v="20"/>
    <s v="US"/>
    <x v="93"/>
    <n v="32657.957328930101"/>
  </r>
  <r>
    <s v="Incremental"/>
    <s v="Media"/>
    <m/>
    <m/>
    <m/>
    <m/>
    <x v="20"/>
    <s v="US"/>
    <x v="94"/>
    <n v="32657.957328930101"/>
  </r>
  <r>
    <s v="Incremental"/>
    <s v="Media"/>
    <m/>
    <m/>
    <m/>
    <m/>
    <x v="20"/>
    <s v="US"/>
    <x v="95"/>
    <n v="32657.957328930101"/>
  </r>
  <r>
    <s v="Incremental"/>
    <s v="Media"/>
    <m/>
    <m/>
    <m/>
    <m/>
    <x v="20"/>
    <s v="US"/>
    <x v="96"/>
    <n v="32657.957328930101"/>
  </r>
  <r>
    <s v="Incremental"/>
    <s v="Media"/>
    <m/>
    <m/>
    <m/>
    <m/>
    <x v="20"/>
    <s v="US"/>
    <x v="97"/>
    <n v="32657.957328930101"/>
  </r>
  <r>
    <s v="Incremental"/>
    <s v="Media"/>
    <m/>
    <m/>
    <m/>
    <m/>
    <x v="20"/>
    <s v="US"/>
    <x v="98"/>
    <n v="32657.957328930101"/>
  </r>
  <r>
    <s v="Incremental"/>
    <s v="Media"/>
    <m/>
    <m/>
    <m/>
    <m/>
    <x v="20"/>
    <s v="US"/>
    <x v="99"/>
    <n v="32657.957328930101"/>
  </r>
  <r>
    <s v="Incremental"/>
    <s v="Media"/>
    <m/>
    <m/>
    <m/>
    <m/>
    <x v="20"/>
    <s v="US"/>
    <x v="100"/>
    <n v="32657.957328930101"/>
  </r>
  <r>
    <s v="Incremental"/>
    <s v="Media"/>
    <m/>
    <m/>
    <m/>
    <m/>
    <x v="20"/>
    <s v="US"/>
    <x v="101"/>
    <n v="32657.957328930101"/>
  </r>
  <r>
    <s v="Incremental"/>
    <s v="Media"/>
    <m/>
    <m/>
    <m/>
    <m/>
    <x v="20"/>
    <s v="US"/>
    <x v="102"/>
    <n v="32657.957328930101"/>
  </r>
  <r>
    <s v="Incremental"/>
    <s v="Media"/>
    <m/>
    <m/>
    <m/>
    <m/>
    <x v="20"/>
    <s v="US"/>
    <x v="103"/>
    <n v="32657.957328930101"/>
  </r>
  <r>
    <s v="Incremental"/>
    <s v="Media"/>
    <m/>
    <m/>
    <m/>
    <m/>
    <x v="20"/>
    <s v="US"/>
    <x v="104"/>
    <n v="32657.957328930101"/>
  </r>
  <r>
    <s v="Incremental"/>
    <s v="Media"/>
    <m/>
    <m/>
    <m/>
    <m/>
    <x v="20"/>
    <s v="US"/>
    <x v="105"/>
    <n v="32657.957328930101"/>
  </r>
  <r>
    <s v="Incremental"/>
    <s v="Media"/>
    <m/>
    <m/>
    <m/>
    <m/>
    <x v="20"/>
    <s v="US"/>
    <x v="106"/>
    <n v="32657.957328930101"/>
  </r>
  <r>
    <s v="Incremental"/>
    <s v="Media"/>
    <m/>
    <m/>
    <m/>
    <m/>
    <x v="20"/>
    <s v="US"/>
    <x v="107"/>
    <n v="32657.957328930101"/>
  </r>
  <r>
    <s v="Incremental"/>
    <s v="Media"/>
    <m/>
    <m/>
    <m/>
    <m/>
    <x v="20"/>
    <s v="US"/>
    <x v="108"/>
    <n v="32657.957328930101"/>
  </r>
  <r>
    <s v="Incremental"/>
    <s v="Media"/>
    <m/>
    <m/>
    <m/>
    <m/>
    <x v="20"/>
    <s v="US"/>
    <x v="109"/>
    <n v="32657.957328930101"/>
  </r>
  <r>
    <s v="Incremental"/>
    <s v="Media"/>
    <m/>
    <m/>
    <m/>
    <m/>
    <x v="20"/>
    <s v="US"/>
    <x v="110"/>
    <n v="32657.957328930101"/>
  </r>
  <r>
    <s v="Incremental"/>
    <s v="Media"/>
    <m/>
    <m/>
    <m/>
    <m/>
    <x v="20"/>
    <s v="US"/>
    <x v="111"/>
    <n v="32657.957328930101"/>
  </r>
  <r>
    <s v="Incremental"/>
    <s v="Media"/>
    <m/>
    <m/>
    <m/>
    <m/>
    <x v="20"/>
    <s v="US"/>
    <x v="112"/>
    <n v="32657.957328930101"/>
  </r>
  <r>
    <s v="Incremental"/>
    <s v="Media"/>
    <m/>
    <m/>
    <m/>
    <m/>
    <x v="20"/>
    <s v="US"/>
    <x v="113"/>
    <n v="32657.957328930101"/>
  </r>
  <r>
    <s v="Incremental"/>
    <s v="Media"/>
    <m/>
    <m/>
    <m/>
    <m/>
    <x v="20"/>
    <s v="US"/>
    <x v="114"/>
    <n v="32657.957328930101"/>
  </r>
  <r>
    <s v="Incremental"/>
    <s v="Media"/>
    <m/>
    <m/>
    <m/>
    <m/>
    <x v="20"/>
    <s v="US"/>
    <x v="115"/>
    <n v="32657.957328930101"/>
  </r>
  <r>
    <s v="Incremental"/>
    <s v="Media"/>
    <m/>
    <m/>
    <m/>
    <m/>
    <x v="20"/>
    <s v="US"/>
    <x v="116"/>
    <n v="32657.957328930101"/>
  </r>
  <r>
    <s v="Incremental"/>
    <s v="Media"/>
    <m/>
    <m/>
    <m/>
    <m/>
    <x v="20"/>
    <s v="US"/>
    <x v="117"/>
    <n v="32657.957328930101"/>
  </r>
  <r>
    <s v="Incremental"/>
    <s v="Media"/>
    <m/>
    <m/>
    <m/>
    <m/>
    <x v="20"/>
    <s v="US"/>
    <x v="118"/>
    <n v="32657.957328930101"/>
  </r>
  <r>
    <s v="Incremental"/>
    <s v="Media"/>
    <m/>
    <m/>
    <m/>
    <m/>
    <x v="20"/>
    <s v="US"/>
    <x v="119"/>
    <n v="32657.957328930101"/>
  </r>
  <r>
    <s v="Incremental"/>
    <s v="Media"/>
    <m/>
    <m/>
    <m/>
    <m/>
    <x v="20"/>
    <s v="US"/>
    <x v="120"/>
    <n v="32657.957328930101"/>
  </r>
  <r>
    <s v="Incremental"/>
    <s v="Media"/>
    <m/>
    <m/>
    <m/>
    <m/>
    <x v="20"/>
    <s v="US"/>
    <x v="121"/>
    <n v="32657.957328930101"/>
  </r>
  <r>
    <s v="Incremental"/>
    <s v="Media"/>
    <m/>
    <m/>
    <m/>
    <m/>
    <x v="20"/>
    <s v="US"/>
    <x v="122"/>
    <n v="32657.957328930101"/>
  </r>
  <r>
    <s v="Incremental"/>
    <s v="Media"/>
    <m/>
    <m/>
    <m/>
    <m/>
    <x v="20"/>
    <s v="US"/>
    <x v="123"/>
    <n v="32657.957328930101"/>
  </r>
  <r>
    <s v="Incremental"/>
    <s v="Media"/>
    <m/>
    <m/>
    <m/>
    <m/>
    <x v="20"/>
    <s v="US"/>
    <x v="124"/>
    <n v="32657.957328930101"/>
  </r>
  <r>
    <s v="Incremental"/>
    <s v="Media"/>
    <m/>
    <m/>
    <m/>
    <m/>
    <x v="20"/>
    <s v="US"/>
    <x v="125"/>
    <n v="32657.957328930101"/>
  </r>
  <r>
    <s v="Incremental"/>
    <s v="Media"/>
    <m/>
    <m/>
    <m/>
    <m/>
    <x v="20"/>
    <s v="US"/>
    <x v="126"/>
    <n v="32657.957328930101"/>
  </r>
  <r>
    <s v="Incremental"/>
    <s v="Media"/>
    <m/>
    <m/>
    <m/>
    <m/>
    <x v="20"/>
    <s v="US"/>
    <x v="127"/>
    <n v="32657.957328930101"/>
  </r>
  <r>
    <s v="Incremental"/>
    <s v="Media"/>
    <m/>
    <m/>
    <m/>
    <m/>
    <x v="20"/>
    <s v="US"/>
    <x v="128"/>
    <n v="32657.957328930101"/>
  </r>
  <r>
    <s v="Incremental"/>
    <s v="Media"/>
    <m/>
    <m/>
    <m/>
    <m/>
    <x v="20"/>
    <s v="US"/>
    <x v="129"/>
    <n v="32657.957328930101"/>
  </r>
  <r>
    <s v="Incremental"/>
    <s v="Media"/>
    <m/>
    <m/>
    <m/>
    <m/>
    <x v="20"/>
    <s v="US"/>
    <x v="130"/>
    <n v="32657.957328930101"/>
  </r>
  <r>
    <s v="Incremental"/>
    <s v="Media"/>
    <m/>
    <m/>
    <m/>
    <m/>
    <x v="20"/>
    <s v="US"/>
    <x v="131"/>
    <n v="32657.957328930101"/>
  </r>
  <r>
    <s v="Incremental"/>
    <s v="Media"/>
    <m/>
    <m/>
    <m/>
    <m/>
    <x v="20"/>
    <s v="US"/>
    <x v="132"/>
    <n v="32657.957328930101"/>
  </r>
  <r>
    <s v="Incremental"/>
    <s v="Media"/>
    <m/>
    <m/>
    <m/>
    <m/>
    <x v="20"/>
    <s v="US"/>
    <x v="133"/>
    <n v="32657.957328930101"/>
  </r>
  <r>
    <s v="Incremental"/>
    <s v="Media"/>
    <m/>
    <m/>
    <m/>
    <m/>
    <x v="20"/>
    <s v="US"/>
    <x v="134"/>
    <n v="32657.957328930101"/>
  </r>
  <r>
    <s v="Incremental"/>
    <s v="Media"/>
    <m/>
    <m/>
    <m/>
    <m/>
    <x v="20"/>
    <s v="US"/>
    <x v="135"/>
    <n v="32657.957328930101"/>
  </r>
  <r>
    <s v="Incremental"/>
    <s v="Media"/>
    <m/>
    <m/>
    <m/>
    <m/>
    <x v="20"/>
    <s v="US"/>
    <x v="136"/>
    <n v="32657.957328930101"/>
  </r>
  <r>
    <s v="Incremental"/>
    <s v="Media"/>
    <m/>
    <m/>
    <m/>
    <m/>
    <x v="20"/>
    <s v="US"/>
    <x v="137"/>
    <n v="32657.957328930101"/>
  </r>
  <r>
    <s v="Incremental"/>
    <s v="Media"/>
    <m/>
    <m/>
    <m/>
    <m/>
    <x v="20"/>
    <s v="US"/>
    <x v="138"/>
    <n v="32657.957328930101"/>
  </r>
  <r>
    <s v="Incremental"/>
    <s v="Media"/>
    <m/>
    <m/>
    <m/>
    <m/>
    <x v="20"/>
    <s v="US"/>
    <x v="139"/>
    <n v="32657.957328930101"/>
  </r>
  <r>
    <s v="Incremental"/>
    <s v="Media"/>
    <m/>
    <m/>
    <m/>
    <m/>
    <x v="20"/>
    <s v="US"/>
    <x v="140"/>
    <n v="32657.957328930101"/>
  </r>
  <r>
    <s v="Incremental"/>
    <s v="Media"/>
    <m/>
    <m/>
    <m/>
    <m/>
    <x v="20"/>
    <s v="US"/>
    <x v="141"/>
    <n v="32657.957328930101"/>
  </r>
  <r>
    <s v="Incremental"/>
    <s v="Media"/>
    <m/>
    <m/>
    <m/>
    <m/>
    <x v="20"/>
    <s v="US"/>
    <x v="142"/>
    <n v="32657.957328930101"/>
  </r>
  <r>
    <s v="Incremental"/>
    <s v="Media"/>
    <m/>
    <m/>
    <m/>
    <m/>
    <x v="20"/>
    <s v="US"/>
    <x v="143"/>
    <n v="32657.957328930101"/>
  </r>
  <r>
    <s v="Incremental"/>
    <s v="Media"/>
    <m/>
    <m/>
    <m/>
    <m/>
    <x v="20"/>
    <s v="US"/>
    <x v="144"/>
    <n v="32657.957328930101"/>
  </r>
  <r>
    <s v="Incremental"/>
    <s v="Media"/>
    <m/>
    <m/>
    <m/>
    <m/>
    <x v="20"/>
    <s v="US"/>
    <x v="145"/>
    <n v="32657.957328930101"/>
  </r>
  <r>
    <s v="Incremental"/>
    <s v="Media"/>
    <m/>
    <m/>
    <m/>
    <m/>
    <x v="20"/>
    <s v="US"/>
    <x v="146"/>
    <n v="32657.957328930101"/>
  </r>
  <r>
    <s v="Incremental"/>
    <s v="Media"/>
    <m/>
    <m/>
    <m/>
    <m/>
    <x v="20"/>
    <s v="US"/>
    <x v="147"/>
    <n v="32657.957328930101"/>
  </r>
  <r>
    <s v="Incremental"/>
    <s v="Media"/>
    <m/>
    <m/>
    <m/>
    <m/>
    <x v="20"/>
    <s v="US"/>
    <x v="148"/>
    <n v="32657.957328930101"/>
  </r>
  <r>
    <s v="Incremental"/>
    <s v="Media"/>
    <m/>
    <m/>
    <m/>
    <m/>
    <x v="20"/>
    <s v="US"/>
    <x v="149"/>
    <n v="32657.957328930101"/>
  </r>
  <r>
    <s v="Incremental"/>
    <s v="Media"/>
    <m/>
    <m/>
    <m/>
    <m/>
    <x v="20"/>
    <s v="US"/>
    <x v="150"/>
    <n v="32657.957328930101"/>
  </r>
  <r>
    <s v="Incremental"/>
    <s v="Media"/>
    <m/>
    <m/>
    <m/>
    <m/>
    <x v="20"/>
    <s v="US"/>
    <x v="151"/>
    <n v="32657.957328930101"/>
  </r>
  <r>
    <s v="Incremental"/>
    <s v="Media"/>
    <m/>
    <m/>
    <m/>
    <m/>
    <x v="20"/>
    <s v="US"/>
    <x v="152"/>
    <n v="32657.957328930101"/>
  </r>
  <r>
    <s v="Incremental"/>
    <s v="Media"/>
    <m/>
    <m/>
    <m/>
    <m/>
    <x v="20"/>
    <s v="US"/>
    <x v="153"/>
    <n v="32657.957328930101"/>
  </r>
  <r>
    <s v="Incremental"/>
    <s v="Media"/>
    <m/>
    <m/>
    <m/>
    <m/>
    <x v="20"/>
    <s v="US"/>
    <x v="154"/>
    <n v="32657.957328930101"/>
  </r>
  <r>
    <s v="Incremental"/>
    <s v="Media"/>
    <m/>
    <m/>
    <m/>
    <m/>
    <x v="20"/>
    <s v="US"/>
    <x v="155"/>
    <n v="32657.957328930101"/>
  </r>
  <r>
    <s v="Incremental"/>
    <s v="Media"/>
    <m/>
    <m/>
    <m/>
    <m/>
    <x v="20"/>
    <s v="US"/>
    <x v="156"/>
    <n v="32657.957328930101"/>
  </r>
  <r>
    <s v="Incremental"/>
    <s v="Media"/>
    <m/>
    <m/>
    <m/>
    <m/>
    <x v="20"/>
    <s v="US"/>
    <x v="157"/>
    <n v="32657.957328930101"/>
  </r>
  <r>
    <s v="Incremental"/>
    <s v="Media"/>
    <m/>
    <m/>
    <m/>
    <m/>
    <x v="20"/>
    <s v="US"/>
    <x v="158"/>
    <n v="32657.957328930101"/>
  </r>
  <r>
    <s v="Incremental"/>
    <s v="Media"/>
    <m/>
    <m/>
    <m/>
    <m/>
    <x v="20"/>
    <s v="US"/>
    <x v="159"/>
    <n v="32657.957328930101"/>
  </r>
  <r>
    <s v="Incremental"/>
    <s v="Media"/>
    <m/>
    <m/>
    <m/>
    <m/>
    <x v="20"/>
    <s v="US"/>
    <x v="160"/>
    <n v="32657.957328930101"/>
  </r>
  <r>
    <s v="Incremental"/>
    <s v="Media"/>
    <m/>
    <m/>
    <m/>
    <m/>
    <x v="20"/>
    <s v="US"/>
    <x v="161"/>
    <n v="32657.957328930101"/>
  </r>
  <r>
    <s v="Incremental"/>
    <s v="Media"/>
    <m/>
    <m/>
    <m/>
    <m/>
    <x v="20"/>
    <s v="US"/>
    <x v="162"/>
    <n v="32657.957328930101"/>
  </r>
  <r>
    <s v="Incremental"/>
    <s v="Media"/>
    <m/>
    <m/>
    <m/>
    <m/>
    <x v="20"/>
    <s v="US"/>
    <x v="163"/>
    <n v="32657.957328930101"/>
  </r>
  <r>
    <s v="Incremental"/>
    <s v="Media"/>
    <m/>
    <m/>
    <m/>
    <m/>
    <x v="20"/>
    <s v="US"/>
    <x v="164"/>
    <n v="32657.957328930101"/>
  </r>
  <r>
    <s v="Incremental"/>
    <s v="Media"/>
    <m/>
    <m/>
    <m/>
    <m/>
    <x v="20"/>
    <s v="US"/>
    <x v="165"/>
    <n v="32657.957328930101"/>
  </r>
  <r>
    <s v="Incremental"/>
    <s v="Media"/>
    <m/>
    <m/>
    <m/>
    <m/>
    <x v="20"/>
    <s v="US"/>
    <x v="166"/>
    <n v="32657.957328930101"/>
  </r>
  <r>
    <s v="Incremental"/>
    <s v="Media"/>
    <m/>
    <m/>
    <m/>
    <m/>
    <x v="20"/>
    <s v="US"/>
    <x v="167"/>
    <n v="32657.957328930101"/>
  </r>
  <r>
    <s v="Incremental"/>
    <s v="Media"/>
    <m/>
    <m/>
    <m/>
    <m/>
    <x v="20"/>
    <s v="US"/>
    <x v="168"/>
    <n v="32657.957328930101"/>
  </r>
  <r>
    <s v="Incremental"/>
    <s v="Media"/>
    <m/>
    <m/>
    <m/>
    <m/>
    <x v="20"/>
    <s v="US"/>
    <x v="169"/>
    <n v="32657.957328930101"/>
  </r>
  <r>
    <s v="Incremental"/>
    <s v="Media"/>
    <m/>
    <m/>
    <m/>
    <m/>
    <x v="20"/>
    <s v="US"/>
    <x v="170"/>
    <n v="32657.957328930101"/>
  </r>
  <r>
    <s v="Incremental"/>
    <s v="Media"/>
    <m/>
    <m/>
    <m/>
    <m/>
    <x v="20"/>
    <s v="US"/>
    <x v="171"/>
    <n v="32657.957328930101"/>
  </r>
  <r>
    <s v="Incremental"/>
    <s v="Media"/>
    <m/>
    <m/>
    <m/>
    <m/>
    <x v="20"/>
    <s v="US"/>
    <x v="172"/>
    <n v="32657.957328930101"/>
  </r>
  <r>
    <s v="Incremental"/>
    <s v="Media"/>
    <m/>
    <m/>
    <m/>
    <m/>
    <x v="20"/>
    <s v="US"/>
    <x v="173"/>
    <n v="32657.957328930101"/>
  </r>
  <r>
    <s v="Incremental"/>
    <s v="Media"/>
    <m/>
    <m/>
    <m/>
    <m/>
    <x v="20"/>
    <s v="US"/>
    <x v="174"/>
    <n v="32657.957328930101"/>
  </r>
  <r>
    <s v="Incremental"/>
    <s v="Media"/>
    <m/>
    <m/>
    <m/>
    <m/>
    <x v="20"/>
    <s v="US"/>
    <x v="175"/>
    <n v="32657.957328930101"/>
  </r>
  <r>
    <s v="Incremental"/>
    <s v="Media"/>
    <m/>
    <m/>
    <m/>
    <m/>
    <x v="20"/>
    <s v="US"/>
    <x v="176"/>
    <n v="32657.957328930101"/>
  </r>
  <r>
    <s v="Incremental"/>
    <s v="Media"/>
    <m/>
    <m/>
    <m/>
    <m/>
    <x v="20"/>
    <s v="US"/>
    <x v="177"/>
    <n v="32657.957328930101"/>
  </r>
  <r>
    <s v="Incremental"/>
    <s v="Media"/>
    <m/>
    <m/>
    <m/>
    <m/>
    <x v="20"/>
    <s v="US"/>
    <x v="178"/>
    <n v="32657.957328930101"/>
  </r>
  <r>
    <s v="Incremental"/>
    <s v="Media"/>
    <m/>
    <m/>
    <m/>
    <m/>
    <x v="20"/>
    <s v="US"/>
    <x v="179"/>
    <n v="32657.957328930101"/>
  </r>
  <r>
    <s v="Incremental"/>
    <s v="Media"/>
    <m/>
    <m/>
    <m/>
    <m/>
    <x v="20"/>
    <s v="US"/>
    <x v="180"/>
    <n v="32657.957328930101"/>
  </r>
  <r>
    <s v="Incremental"/>
    <s v="Media"/>
    <m/>
    <m/>
    <m/>
    <m/>
    <x v="20"/>
    <s v="US"/>
    <x v="181"/>
    <n v="32657.957328930101"/>
  </r>
  <r>
    <s v="Incremental"/>
    <s v="Media"/>
    <m/>
    <m/>
    <m/>
    <m/>
    <x v="20"/>
    <s v="US"/>
    <x v="182"/>
    <n v="32657.957328930101"/>
  </r>
  <r>
    <s v="Incremental"/>
    <s v="Media"/>
    <m/>
    <m/>
    <m/>
    <m/>
    <x v="20"/>
    <s v="US"/>
    <x v="183"/>
    <n v="32657.957328930101"/>
  </r>
  <r>
    <s v="Incremental"/>
    <s v="Media"/>
    <m/>
    <m/>
    <m/>
    <m/>
    <x v="20"/>
    <s v="US"/>
    <x v="184"/>
    <n v="32657.957328930101"/>
  </r>
  <r>
    <s v="Incremental"/>
    <s v="Media"/>
    <m/>
    <m/>
    <m/>
    <m/>
    <x v="20"/>
    <s v="US"/>
    <x v="185"/>
    <n v="32657.957328930101"/>
  </r>
  <r>
    <s v="Incremental"/>
    <s v="Media"/>
    <m/>
    <m/>
    <m/>
    <m/>
    <x v="20"/>
    <s v="US"/>
    <x v="186"/>
    <n v="32657.957328930101"/>
  </r>
  <r>
    <s v="Incremental"/>
    <s v="Media"/>
    <m/>
    <m/>
    <m/>
    <m/>
    <x v="20"/>
    <s v="US"/>
    <x v="187"/>
    <n v="32657.957328930101"/>
  </r>
  <r>
    <s v="Incremental"/>
    <s v="Media"/>
    <m/>
    <m/>
    <m/>
    <m/>
    <x v="20"/>
    <s v="US"/>
    <x v="188"/>
    <n v="32657.957328930101"/>
  </r>
  <r>
    <s v="Incremental"/>
    <s v="Media"/>
    <m/>
    <m/>
    <m/>
    <m/>
    <x v="20"/>
    <s v="US"/>
    <x v="189"/>
    <n v="32657.957328930101"/>
  </r>
  <r>
    <s v="Incremental"/>
    <s v="Media"/>
    <m/>
    <m/>
    <m/>
    <m/>
    <x v="20"/>
    <s v="US"/>
    <x v="190"/>
    <n v="32657.957328930101"/>
  </r>
  <r>
    <s v="Incremental"/>
    <s v="Media"/>
    <m/>
    <m/>
    <m/>
    <m/>
    <x v="20"/>
    <s v="US"/>
    <x v="191"/>
    <n v="32657.957328930101"/>
  </r>
  <r>
    <s v="Incremental"/>
    <s v="Media"/>
    <m/>
    <m/>
    <m/>
    <m/>
    <x v="20"/>
    <s v="US"/>
    <x v="192"/>
    <n v="32657.957328930101"/>
  </r>
  <r>
    <s v="Incremental"/>
    <s v="Media"/>
    <m/>
    <m/>
    <m/>
    <m/>
    <x v="20"/>
    <s v="US"/>
    <x v="193"/>
    <n v="32657.957328930101"/>
  </r>
  <r>
    <s v="Incremental"/>
    <s v="Media"/>
    <m/>
    <m/>
    <m/>
    <m/>
    <x v="20"/>
    <s v="US"/>
    <x v="194"/>
    <n v="32657.957328930101"/>
  </r>
  <r>
    <s v="Incremental"/>
    <s v="Media"/>
    <m/>
    <m/>
    <m/>
    <m/>
    <x v="20"/>
    <s v="US"/>
    <x v="195"/>
    <n v="32657.957328930101"/>
  </r>
  <r>
    <s v="Incremental"/>
    <s v="Media"/>
    <m/>
    <m/>
    <m/>
    <m/>
    <x v="20"/>
    <s v="US"/>
    <x v="196"/>
    <n v="32657.957328930101"/>
  </r>
  <r>
    <s v="Incremental"/>
    <s v="Media"/>
    <m/>
    <m/>
    <m/>
    <m/>
    <x v="20"/>
    <s v="US"/>
    <x v="197"/>
    <n v="32657.957328930101"/>
  </r>
  <r>
    <s v="Incremental"/>
    <s v="Media"/>
    <m/>
    <m/>
    <m/>
    <m/>
    <x v="20"/>
    <s v="US"/>
    <x v="198"/>
    <n v="32657.957328930101"/>
  </r>
  <r>
    <s v="Incremental"/>
    <s v="Media"/>
    <m/>
    <m/>
    <m/>
    <m/>
    <x v="20"/>
    <s v="US"/>
    <x v="199"/>
    <n v="32657.957328930101"/>
  </r>
  <r>
    <s v="Incremental"/>
    <s v="Media"/>
    <m/>
    <m/>
    <m/>
    <m/>
    <x v="20"/>
    <s v="US"/>
    <x v="200"/>
    <n v="32657.957328930101"/>
  </r>
  <r>
    <s v="Incremental"/>
    <s v="Media"/>
    <m/>
    <m/>
    <m/>
    <m/>
    <x v="20"/>
    <s v="US"/>
    <x v="201"/>
    <n v="32657.957328930101"/>
  </r>
  <r>
    <s v="Incremental"/>
    <s v="Media"/>
    <m/>
    <m/>
    <m/>
    <m/>
    <x v="20"/>
    <s v="US"/>
    <x v="202"/>
    <n v="32657.957328930101"/>
  </r>
  <r>
    <s v="Incremental"/>
    <s v="Media"/>
    <m/>
    <m/>
    <m/>
    <m/>
    <x v="20"/>
    <s v="US"/>
    <x v="203"/>
    <n v="32657.957328930101"/>
  </r>
  <r>
    <s v="Incremental"/>
    <s v="Media"/>
    <m/>
    <m/>
    <m/>
    <m/>
    <x v="20"/>
    <s v="US"/>
    <x v="204"/>
    <n v="32657.957328930101"/>
  </r>
  <r>
    <s v="Incremental"/>
    <s v="Media"/>
    <m/>
    <m/>
    <m/>
    <m/>
    <x v="20"/>
    <s v="US"/>
    <x v="205"/>
    <n v="32657.957328930101"/>
  </r>
  <r>
    <s v="Incremental"/>
    <s v="Media"/>
    <m/>
    <m/>
    <m/>
    <m/>
    <x v="20"/>
    <s v="US"/>
    <x v="206"/>
    <n v="32657.957328930101"/>
  </r>
  <r>
    <s v="Incremental"/>
    <s v="Media"/>
    <m/>
    <m/>
    <m/>
    <m/>
    <x v="20"/>
    <s v="US"/>
    <x v="207"/>
    <n v="32657.957328930101"/>
  </r>
  <r>
    <s v="Incremental"/>
    <s v="Media"/>
    <m/>
    <m/>
    <m/>
    <m/>
    <x v="20"/>
    <s v="US"/>
    <x v="208"/>
    <n v="32657.957328930101"/>
  </r>
  <r>
    <s v="Incremental"/>
    <s v="Media"/>
    <m/>
    <m/>
    <m/>
    <m/>
    <x v="20"/>
    <s v="US"/>
    <x v="209"/>
    <n v="32657.957328930101"/>
  </r>
  <r>
    <s v="Incremental"/>
    <s v="Media"/>
    <m/>
    <m/>
    <m/>
    <m/>
    <x v="20"/>
    <s v="US"/>
    <x v="210"/>
    <n v="32657.957328930101"/>
  </r>
  <r>
    <s v="Incremental"/>
    <s v="Media"/>
    <m/>
    <m/>
    <m/>
    <m/>
    <x v="20"/>
    <s v="US"/>
    <x v="211"/>
    <n v="32657.957328930101"/>
  </r>
  <r>
    <s v="Incremental"/>
    <s v="Media"/>
    <m/>
    <m/>
    <m/>
    <m/>
    <x v="20"/>
    <s v="US"/>
    <x v="212"/>
    <n v="32657.957328930101"/>
  </r>
  <r>
    <s v="Incremental"/>
    <s v="Media"/>
    <m/>
    <m/>
    <m/>
    <m/>
    <x v="20"/>
    <s v="US"/>
    <x v="213"/>
    <n v="32657.957328930101"/>
  </r>
  <r>
    <s v="Incremental"/>
    <s v="Media"/>
    <m/>
    <m/>
    <m/>
    <m/>
    <x v="20"/>
    <s v="US"/>
    <x v="214"/>
    <n v="32657.957328930101"/>
  </r>
  <r>
    <s v="Incremental"/>
    <s v="Media"/>
    <m/>
    <m/>
    <m/>
    <m/>
    <x v="20"/>
    <s v="US"/>
    <x v="215"/>
    <n v="32657.957328930101"/>
  </r>
  <r>
    <s v="Incremental"/>
    <s v="Media"/>
    <m/>
    <m/>
    <m/>
    <m/>
    <x v="20"/>
    <s v="US"/>
    <x v="216"/>
    <n v="32657.957328930101"/>
  </r>
  <r>
    <s v="Incremental"/>
    <s v="Media"/>
    <m/>
    <m/>
    <m/>
    <m/>
    <x v="20"/>
    <s v="US"/>
    <x v="217"/>
    <n v="32657.957328930101"/>
  </r>
  <r>
    <s v="Incremental"/>
    <s v="Media"/>
    <m/>
    <m/>
    <m/>
    <m/>
    <x v="20"/>
    <s v="US"/>
    <x v="218"/>
    <n v="32657.957328930101"/>
  </r>
  <r>
    <s v="Incremental"/>
    <s v="Media"/>
    <m/>
    <m/>
    <m/>
    <m/>
    <x v="20"/>
    <s v="US"/>
    <x v="219"/>
    <n v="32657.957328930101"/>
  </r>
  <r>
    <s v="Incremental"/>
    <s v="Media"/>
    <m/>
    <m/>
    <m/>
    <m/>
    <x v="20"/>
    <s v="US"/>
    <x v="220"/>
    <n v="32657.957328930101"/>
  </r>
  <r>
    <s v="Incremental"/>
    <s v="Media"/>
    <m/>
    <m/>
    <m/>
    <m/>
    <x v="20"/>
    <s v="US"/>
    <x v="221"/>
    <n v="32657.957328930101"/>
  </r>
  <r>
    <s v="Incremental"/>
    <s v="Media"/>
    <m/>
    <m/>
    <m/>
    <m/>
    <x v="20"/>
    <s v="US"/>
    <x v="222"/>
    <n v="32657.957328930101"/>
  </r>
  <r>
    <s v="Incremental"/>
    <s v="Media"/>
    <m/>
    <m/>
    <m/>
    <m/>
    <x v="20"/>
    <s v="US"/>
    <x v="223"/>
    <n v="32657.957328930101"/>
  </r>
  <r>
    <s v="Incremental"/>
    <s v="Media"/>
    <m/>
    <m/>
    <m/>
    <m/>
    <x v="20"/>
    <s v="US"/>
    <x v="224"/>
    <n v="32657.957328930101"/>
  </r>
  <r>
    <s v="Incremental"/>
    <s v="Media"/>
    <m/>
    <m/>
    <m/>
    <m/>
    <x v="20"/>
    <s v="US"/>
    <x v="225"/>
    <n v="32657.957328930101"/>
  </r>
  <r>
    <s v="Incremental"/>
    <s v="Media"/>
    <m/>
    <m/>
    <m/>
    <m/>
    <x v="20"/>
    <s v="US"/>
    <x v="226"/>
    <n v="32657.957328930101"/>
  </r>
  <r>
    <s v="Incremental"/>
    <s v="Media"/>
    <m/>
    <m/>
    <m/>
    <m/>
    <x v="20"/>
    <s v="US"/>
    <x v="227"/>
    <n v="32657.957328930101"/>
  </r>
  <r>
    <s v="Incremental"/>
    <s v="Media"/>
    <m/>
    <m/>
    <m/>
    <m/>
    <x v="20"/>
    <s v="US"/>
    <x v="228"/>
    <n v="32657.957328930101"/>
  </r>
  <r>
    <s v="Incremental"/>
    <s v="Media"/>
    <m/>
    <m/>
    <m/>
    <m/>
    <x v="20"/>
    <s v="US"/>
    <x v="229"/>
    <n v="32657.957328930101"/>
  </r>
  <r>
    <s v="Incremental"/>
    <s v="Media"/>
    <m/>
    <m/>
    <m/>
    <m/>
    <x v="20"/>
    <s v="US"/>
    <x v="230"/>
    <n v="32657.957328930101"/>
  </r>
  <r>
    <s v="Incremental"/>
    <s v="Media"/>
    <m/>
    <m/>
    <m/>
    <m/>
    <x v="20"/>
    <s v="US"/>
    <x v="231"/>
    <n v="32657.957328930101"/>
  </r>
  <r>
    <s v="Incremental"/>
    <s v="Media"/>
    <m/>
    <m/>
    <m/>
    <m/>
    <x v="20"/>
    <s v="US"/>
    <x v="232"/>
    <n v="32657.957328930101"/>
  </r>
  <r>
    <s v="Incremental"/>
    <s v="Media"/>
    <m/>
    <m/>
    <m/>
    <m/>
    <x v="20"/>
    <s v="US"/>
    <x v="233"/>
    <n v="32657.957328930101"/>
  </r>
  <r>
    <s v="Incremental"/>
    <s v="Media"/>
    <m/>
    <m/>
    <m/>
    <m/>
    <x v="20"/>
    <s v="US"/>
    <x v="234"/>
    <n v="32657.957328930101"/>
  </r>
  <r>
    <s v="Incremental"/>
    <s v="Media"/>
    <m/>
    <m/>
    <m/>
    <m/>
    <x v="20"/>
    <s v="US"/>
    <x v="235"/>
    <n v="32657.957328930101"/>
  </r>
  <r>
    <s v="Incremental"/>
    <s v="Media"/>
    <m/>
    <m/>
    <m/>
    <m/>
    <x v="20"/>
    <s v="US"/>
    <x v="236"/>
    <n v="32657.957328930101"/>
  </r>
  <r>
    <s v="Incremental"/>
    <s v="Media"/>
    <m/>
    <m/>
    <m/>
    <m/>
    <x v="20"/>
    <s v="US"/>
    <x v="237"/>
    <n v="32657.957328930101"/>
  </r>
  <r>
    <s v="Incremental"/>
    <s v="Media"/>
    <m/>
    <m/>
    <m/>
    <m/>
    <x v="20"/>
    <s v="US"/>
    <x v="238"/>
    <n v="32657.957328930101"/>
  </r>
  <r>
    <s v="Incremental"/>
    <s v="Media"/>
    <m/>
    <m/>
    <m/>
    <m/>
    <x v="20"/>
    <s v="US"/>
    <x v="239"/>
    <n v="32657.957328930101"/>
  </r>
  <r>
    <s v="Incremental"/>
    <s v="Media"/>
    <m/>
    <m/>
    <m/>
    <m/>
    <x v="20"/>
    <s v="US"/>
    <x v="240"/>
    <n v="32657.957328930101"/>
  </r>
  <r>
    <s v="Incremental"/>
    <s v="Media"/>
    <m/>
    <m/>
    <m/>
    <m/>
    <x v="20"/>
    <s v="US"/>
    <x v="241"/>
    <n v="32657.957328930101"/>
  </r>
  <r>
    <s v="Incremental"/>
    <s v="Media"/>
    <m/>
    <m/>
    <m/>
    <m/>
    <x v="20"/>
    <s v="US"/>
    <x v="242"/>
    <n v="32657.957328930101"/>
  </r>
  <r>
    <s v="Incremental"/>
    <s v="Media"/>
    <m/>
    <m/>
    <m/>
    <m/>
    <x v="20"/>
    <s v="US"/>
    <x v="243"/>
    <n v="32657.957328930101"/>
  </r>
  <r>
    <s v="Incremental"/>
    <s v="Media"/>
    <m/>
    <m/>
    <m/>
    <m/>
    <x v="20"/>
    <s v="US"/>
    <x v="244"/>
    <n v="32657.957328930101"/>
  </r>
  <r>
    <s v="Incremental"/>
    <s v="Media"/>
    <m/>
    <m/>
    <m/>
    <m/>
    <x v="20"/>
    <s v="US"/>
    <x v="245"/>
    <n v="32657.957328930101"/>
  </r>
  <r>
    <s v="Incremental"/>
    <s v="Media"/>
    <m/>
    <m/>
    <m/>
    <m/>
    <x v="20"/>
    <s v="US"/>
    <x v="246"/>
    <n v="32657.957328930101"/>
  </r>
  <r>
    <s v="Incremental"/>
    <s v="Media"/>
    <m/>
    <m/>
    <m/>
    <m/>
    <x v="20"/>
    <s v="US"/>
    <x v="247"/>
    <n v="32657.957328930101"/>
  </r>
  <r>
    <s v="Incremental"/>
    <s v="Media"/>
    <m/>
    <m/>
    <m/>
    <m/>
    <x v="20"/>
    <s v="US"/>
    <x v="248"/>
    <n v="32657.957328930101"/>
  </r>
  <r>
    <s v="Incremental"/>
    <s v="Media"/>
    <m/>
    <m/>
    <m/>
    <m/>
    <x v="20"/>
    <s v="US"/>
    <x v="249"/>
    <n v="32657.957328930101"/>
  </r>
  <r>
    <s v="Incremental"/>
    <s v="Media"/>
    <m/>
    <m/>
    <m/>
    <m/>
    <x v="20"/>
    <s v="US"/>
    <x v="250"/>
    <n v="32657.957328930101"/>
  </r>
  <r>
    <s v="Incremental"/>
    <s v="Media"/>
    <m/>
    <m/>
    <m/>
    <m/>
    <x v="20"/>
    <s v="US"/>
    <x v="251"/>
    <n v="32657.957328930101"/>
  </r>
  <r>
    <s v="Incremental"/>
    <s v="Media"/>
    <m/>
    <m/>
    <m/>
    <m/>
    <x v="20"/>
    <s v="US"/>
    <x v="252"/>
    <n v="32657.957328930101"/>
  </r>
  <r>
    <s v="Incremental"/>
    <s v="Media"/>
    <m/>
    <m/>
    <m/>
    <m/>
    <x v="20"/>
    <s v="US"/>
    <x v="253"/>
    <n v="32657.957328930101"/>
  </r>
  <r>
    <s v="Incremental"/>
    <s v="Media"/>
    <m/>
    <m/>
    <m/>
    <m/>
    <x v="20"/>
    <s v="US"/>
    <x v="254"/>
    <n v="32657.957328930101"/>
  </r>
  <r>
    <s v="Incremental"/>
    <s v="Media"/>
    <m/>
    <m/>
    <m/>
    <m/>
    <x v="20"/>
    <s v="US"/>
    <x v="255"/>
    <n v="32657.957328930101"/>
  </r>
  <r>
    <s v="Incremental"/>
    <s v="Media"/>
    <m/>
    <m/>
    <m/>
    <m/>
    <x v="20"/>
    <s v="US"/>
    <x v="256"/>
    <n v="32657.957328930101"/>
  </r>
  <r>
    <s v="Incremental"/>
    <s v="Media"/>
    <m/>
    <m/>
    <m/>
    <m/>
    <x v="20"/>
    <s v="US"/>
    <x v="257"/>
    <n v="32657.957328930101"/>
  </r>
  <r>
    <s v="Incremental"/>
    <s v="Media"/>
    <m/>
    <m/>
    <m/>
    <m/>
    <x v="20"/>
    <s v="US"/>
    <x v="258"/>
    <n v="32657.957328930101"/>
  </r>
  <r>
    <s v="Incremental"/>
    <s v="Media"/>
    <m/>
    <m/>
    <m/>
    <m/>
    <x v="20"/>
    <s v="US"/>
    <x v="259"/>
    <n v="32657.957328930101"/>
  </r>
  <r>
    <s v="Incremental"/>
    <s v="Media"/>
    <m/>
    <m/>
    <m/>
    <m/>
    <x v="20"/>
    <s v="US"/>
    <x v="260"/>
    <n v="32657.957328930101"/>
  </r>
  <r>
    <s v="Incremental"/>
    <s v="Media"/>
    <m/>
    <m/>
    <m/>
    <m/>
    <x v="20"/>
    <s v="US"/>
    <x v="261"/>
    <n v="32657.957328930101"/>
  </r>
  <r>
    <s v="Incremental"/>
    <s v="Media"/>
    <m/>
    <m/>
    <m/>
    <m/>
    <x v="20"/>
    <s v="US"/>
    <x v="262"/>
    <n v="32657.957328930101"/>
  </r>
  <r>
    <s v="Incremental"/>
    <s v="Media"/>
    <m/>
    <m/>
    <m/>
    <m/>
    <x v="20"/>
    <s v="US"/>
    <x v="263"/>
    <n v="32657.957328930101"/>
  </r>
  <r>
    <s v="Incremental"/>
    <s v="Media"/>
    <m/>
    <m/>
    <m/>
    <m/>
    <x v="20"/>
    <s v="US"/>
    <x v="264"/>
    <n v="32657.957328930101"/>
  </r>
  <r>
    <s v="Incremental"/>
    <s v="Media"/>
    <m/>
    <m/>
    <m/>
    <m/>
    <x v="20"/>
    <s v="US"/>
    <x v="265"/>
    <n v="32657.957328930101"/>
  </r>
  <r>
    <s v="Incremental"/>
    <s v="Media"/>
    <m/>
    <m/>
    <m/>
    <m/>
    <x v="20"/>
    <s v="US"/>
    <x v="266"/>
    <n v="32657.957328930101"/>
  </r>
  <r>
    <s v="Incremental"/>
    <s v="Media"/>
    <m/>
    <m/>
    <m/>
    <m/>
    <x v="20"/>
    <s v="US"/>
    <x v="267"/>
    <n v="32657.957328930101"/>
  </r>
  <r>
    <s v="Incremental"/>
    <s v="Media"/>
    <m/>
    <m/>
    <m/>
    <m/>
    <x v="20"/>
    <s v="US"/>
    <x v="268"/>
    <n v="32657.957328930101"/>
  </r>
  <r>
    <s v="Incremental"/>
    <s v="Media"/>
    <m/>
    <m/>
    <m/>
    <m/>
    <x v="20"/>
    <s v="US"/>
    <x v="269"/>
    <n v="32657.957328930101"/>
  </r>
  <r>
    <s v="Incremental"/>
    <s v="Media"/>
    <m/>
    <m/>
    <m/>
    <m/>
    <x v="20"/>
    <s v="US"/>
    <x v="270"/>
    <n v="32657.957328930101"/>
  </r>
  <r>
    <s v="Incremental"/>
    <s v="Media"/>
    <m/>
    <m/>
    <m/>
    <m/>
    <x v="20"/>
    <s v="US"/>
    <x v="271"/>
    <n v="32657.957328930101"/>
  </r>
  <r>
    <s v="Incremental"/>
    <s v="Media"/>
    <m/>
    <m/>
    <m/>
    <m/>
    <x v="20"/>
    <s v="US"/>
    <x v="272"/>
    <n v="32657.957328930101"/>
  </r>
  <r>
    <s v="Incremental"/>
    <s v="Media"/>
    <m/>
    <m/>
    <m/>
    <m/>
    <x v="20"/>
    <s v="US"/>
    <x v="273"/>
    <n v="32657.957328930101"/>
  </r>
  <r>
    <s v="Incremental"/>
    <s v="NonMedia"/>
    <m/>
    <m/>
    <m/>
    <m/>
    <x v="21"/>
    <s v="US"/>
    <x v="0"/>
    <n v="0"/>
  </r>
  <r>
    <s v="Incremental"/>
    <s v="NonMedia"/>
    <m/>
    <m/>
    <m/>
    <m/>
    <x v="21"/>
    <s v="US"/>
    <x v="1"/>
    <n v="0"/>
  </r>
  <r>
    <s v="Incremental"/>
    <s v="NonMedia"/>
    <m/>
    <m/>
    <m/>
    <m/>
    <x v="21"/>
    <s v="US"/>
    <x v="2"/>
    <n v="0"/>
  </r>
  <r>
    <s v="Incremental"/>
    <s v="NonMedia"/>
    <m/>
    <m/>
    <m/>
    <m/>
    <x v="21"/>
    <s v="US"/>
    <x v="3"/>
    <n v="0"/>
  </r>
  <r>
    <s v="Incremental"/>
    <s v="NonMedia"/>
    <m/>
    <m/>
    <m/>
    <m/>
    <x v="21"/>
    <s v="US"/>
    <x v="4"/>
    <n v="0"/>
  </r>
  <r>
    <s v="Incremental"/>
    <s v="NonMedia"/>
    <m/>
    <m/>
    <m/>
    <m/>
    <x v="21"/>
    <s v="US"/>
    <x v="5"/>
    <n v="0"/>
  </r>
  <r>
    <s v="Incremental"/>
    <s v="NonMedia"/>
    <m/>
    <m/>
    <m/>
    <m/>
    <x v="21"/>
    <s v="US"/>
    <x v="6"/>
    <n v="0"/>
  </r>
  <r>
    <s v="Incremental"/>
    <s v="NonMedia"/>
    <m/>
    <m/>
    <m/>
    <m/>
    <x v="21"/>
    <s v="US"/>
    <x v="7"/>
    <n v="0"/>
  </r>
  <r>
    <s v="Incremental"/>
    <s v="NonMedia"/>
    <m/>
    <m/>
    <m/>
    <m/>
    <x v="21"/>
    <s v="US"/>
    <x v="8"/>
    <n v="0"/>
  </r>
  <r>
    <s v="Incremental"/>
    <s v="NonMedia"/>
    <m/>
    <m/>
    <m/>
    <m/>
    <x v="21"/>
    <s v="US"/>
    <x v="9"/>
    <n v="0"/>
  </r>
  <r>
    <s v="Incremental"/>
    <s v="NonMedia"/>
    <m/>
    <m/>
    <m/>
    <m/>
    <x v="21"/>
    <s v="US"/>
    <x v="10"/>
    <n v="0"/>
  </r>
  <r>
    <s v="Incremental"/>
    <s v="NonMedia"/>
    <m/>
    <m/>
    <m/>
    <m/>
    <x v="21"/>
    <s v="US"/>
    <x v="11"/>
    <n v="0"/>
  </r>
  <r>
    <s v="Incremental"/>
    <s v="NonMedia"/>
    <m/>
    <m/>
    <m/>
    <m/>
    <x v="21"/>
    <s v="US"/>
    <x v="12"/>
    <n v="0"/>
  </r>
  <r>
    <s v="Incremental"/>
    <s v="NonMedia"/>
    <m/>
    <m/>
    <m/>
    <m/>
    <x v="21"/>
    <s v="US"/>
    <x v="13"/>
    <n v="0"/>
  </r>
  <r>
    <s v="Incremental"/>
    <s v="NonMedia"/>
    <m/>
    <m/>
    <m/>
    <m/>
    <x v="21"/>
    <s v="US"/>
    <x v="14"/>
    <n v="0"/>
  </r>
  <r>
    <s v="Incremental"/>
    <s v="NonMedia"/>
    <m/>
    <m/>
    <m/>
    <m/>
    <x v="21"/>
    <s v="US"/>
    <x v="15"/>
    <n v="0"/>
  </r>
  <r>
    <s v="Incremental"/>
    <s v="NonMedia"/>
    <m/>
    <m/>
    <m/>
    <m/>
    <x v="21"/>
    <s v="US"/>
    <x v="16"/>
    <n v="0"/>
  </r>
  <r>
    <s v="Incremental"/>
    <s v="NonMedia"/>
    <m/>
    <m/>
    <m/>
    <m/>
    <x v="21"/>
    <s v="US"/>
    <x v="17"/>
    <n v="0"/>
  </r>
  <r>
    <s v="Incremental"/>
    <s v="NonMedia"/>
    <m/>
    <m/>
    <m/>
    <m/>
    <x v="21"/>
    <s v="US"/>
    <x v="18"/>
    <n v="0"/>
  </r>
  <r>
    <s v="Incremental"/>
    <s v="NonMedia"/>
    <m/>
    <m/>
    <m/>
    <m/>
    <x v="21"/>
    <s v="US"/>
    <x v="19"/>
    <n v="0"/>
  </r>
  <r>
    <s v="Incremental"/>
    <s v="NonMedia"/>
    <m/>
    <m/>
    <m/>
    <m/>
    <x v="21"/>
    <s v="US"/>
    <x v="20"/>
    <n v="0"/>
  </r>
  <r>
    <s v="Incremental"/>
    <s v="NonMedia"/>
    <m/>
    <m/>
    <m/>
    <m/>
    <x v="21"/>
    <s v="US"/>
    <x v="21"/>
    <n v="0"/>
  </r>
  <r>
    <s v="Incremental"/>
    <s v="NonMedia"/>
    <m/>
    <m/>
    <m/>
    <m/>
    <x v="21"/>
    <s v="US"/>
    <x v="22"/>
    <n v="0"/>
  </r>
  <r>
    <s v="Incremental"/>
    <s v="NonMedia"/>
    <m/>
    <m/>
    <m/>
    <m/>
    <x v="21"/>
    <s v="US"/>
    <x v="23"/>
    <n v="2191.963384322069"/>
  </r>
  <r>
    <s v="Incremental"/>
    <s v="NonMedia"/>
    <m/>
    <m/>
    <m/>
    <m/>
    <x v="21"/>
    <s v="US"/>
    <x v="24"/>
    <n v="1623.8464141729521"/>
  </r>
  <r>
    <s v="Incremental"/>
    <s v="NonMedia"/>
    <m/>
    <m/>
    <m/>
    <m/>
    <x v="21"/>
    <s v="US"/>
    <x v="25"/>
    <n v="0"/>
  </r>
  <r>
    <s v="Incremental"/>
    <s v="NonMedia"/>
    <m/>
    <m/>
    <m/>
    <m/>
    <x v="21"/>
    <s v="US"/>
    <x v="26"/>
    <n v="0"/>
  </r>
  <r>
    <s v="Incremental"/>
    <s v="NonMedia"/>
    <m/>
    <m/>
    <m/>
    <m/>
    <x v="21"/>
    <s v="US"/>
    <x v="27"/>
    <n v="0"/>
  </r>
  <r>
    <s v="Incremental"/>
    <s v="NonMedia"/>
    <m/>
    <m/>
    <m/>
    <m/>
    <x v="21"/>
    <s v="US"/>
    <x v="28"/>
    <n v="0"/>
  </r>
  <r>
    <s v="Incremental"/>
    <s v="NonMedia"/>
    <m/>
    <m/>
    <m/>
    <m/>
    <x v="21"/>
    <s v="US"/>
    <x v="29"/>
    <n v="0"/>
  </r>
  <r>
    <s v="Incremental"/>
    <s v="NonMedia"/>
    <m/>
    <m/>
    <m/>
    <m/>
    <x v="21"/>
    <s v="US"/>
    <x v="30"/>
    <n v="0"/>
  </r>
  <r>
    <s v="Incremental"/>
    <s v="NonMedia"/>
    <m/>
    <m/>
    <m/>
    <m/>
    <x v="21"/>
    <s v="US"/>
    <x v="31"/>
    <n v="0"/>
  </r>
  <r>
    <s v="Incremental"/>
    <s v="NonMedia"/>
    <m/>
    <m/>
    <m/>
    <m/>
    <x v="21"/>
    <s v="US"/>
    <x v="32"/>
    <n v="0"/>
  </r>
  <r>
    <s v="Incremental"/>
    <s v="NonMedia"/>
    <m/>
    <m/>
    <m/>
    <m/>
    <x v="21"/>
    <s v="US"/>
    <x v="33"/>
    <n v="0"/>
  </r>
  <r>
    <s v="Incremental"/>
    <s v="NonMedia"/>
    <m/>
    <m/>
    <m/>
    <m/>
    <x v="21"/>
    <s v="US"/>
    <x v="34"/>
    <n v="0"/>
  </r>
  <r>
    <s v="Incremental"/>
    <s v="NonMedia"/>
    <m/>
    <m/>
    <m/>
    <m/>
    <x v="21"/>
    <s v="US"/>
    <x v="35"/>
    <n v="0"/>
  </r>
  <r>
    <s v="Incremental"/>
    <s v="NonMedia"/>
    <m/>
    <m/>
    <m/>
    <m/>
    <x v="21"/>
    <s v="US"/>
    <x v="36"/>
    <n v="0"/>
  </r>
  <r>
    <s v="Incremental"/>
    <s v="NonMedia"/>
    <m/>
    <m/>
    <m/>
    <m/>
    <x v="21"/>
    <s v="US"/>
    <x v="37"/>
    <n v="0"/>
  </r>
  <r>
    <s v="Incremental"/>
    <s v="NonMedia"/>
    <m/>
    <m/>
    <m/>
    <m/>
    <x v="21"/>
    <s v="US"/>
    <x v="38"/>
    <n v="0"/>
  </r>
  <r>
    <s v="Incremental"/>
    <s v="NonMedia"/>
    <m/>
    <m/>
    <m/>
    <m/>
    <x v="21"/>
    <s v="US"/>
    <x v="39"/>
    <n v="0"/>
  </r>
  <r>
    <s v="Incremental"/>
    <s v="NonMedia"/>
    <m/>
    <m/>
    <m/>
    <m/>
    <x v="21"/>
    <s v="US"/>
    <x v="40"/>
    <n v="0"/>
  </r>
  <r>
    <s v="Incremental"/>
    <s v="NonMedia"/>
    <m/>
    <m/>
    <m/>
    <m/>
    <x v="21"/>
    <s v="US"/>
    <x v="41"/>
    <n v="0"/>
  </r>
  <r>
    <s v="Incremental"/>
    <s v="NonMedia"/>
    <m/>
    <m/>
    <m/>
    <m/>
    <x v="21"/>
    <s v="US"/>
    <x v="42"/>
    <n v="0"/>
  </r>
  <r>
    <s v="Incremental"/>
    <s v="NonMedia"/>
    <m/>
    <m/>
    <m/>
    <m/>
    <x v="21"/>
    <s v="US"/>
    <x v="43"/>
    <n v="0"/>
  </r>
  <r>
    <s v="Incremental"/>
    <s v="NonMedia"/>
    <m/>
    <m/>
    <m/>
    <m/>
    <x v="21"/>
    <s v="US"/>
    <x v="44"/>
    <n v="0"/>
  </r>
  <r>
    <s v="Incremental"/>
    <s v="NonMedia"/>
    <m/>
    <m/>
    <m/>
    <m/>
    <x v="21"/>
    <s v="US"/>
    <x v="45"/>
    <n v="0"/>
  </r>
  <r>
    <s v="Incremental"/>
    <s v="NonMedia"/>
    <m/>
    <m/>
    <m/>
    <m/>
    <x v="21"/>
    <s v="US"/>
    <x v="46"/>
    <n v="0"/>
  </r>
  <r>
    <s v="Incremental"/>
    <s v="NonMedia"/>
    <m/>
    <m/>
    <m/>
    <m/>
    <x v="21"/>
    <s v="US"/>
    <x v="47"/>
    <n v="0"/>
  </r>
  <r>
    <s v="Incremental"/>
    <s v="NonMedia"/>
    <m/>
    <m/>
    <m/>
    <m/>
    <x v="21"/>
    <s v="US"/>
    <x v="48"/>
    <n v="0"/>
  </r>
  <r>
    <s v="Incremental"/>
    <s v="NonMedia"/>
    <m/>
    <m/>
    <m/>
    <m/>
    <x v="21"/>
    <s v="US"/>
    <x v="49"/>
    <n v="0"/>
  </r>
  <r>
    <s v="Incremental"/>
    <s v="NonMedia"/>
    <m/>
    <m/>
    <m/>
    <m/>
    <x v="21"/>
    <s v="US"/>
    <x v="50"/>
    <n v="0"/>
  </r>
  <r>
    <s v="Incremental"/>
    <s v="NonMedia"/>
    <m/>
    <m/>
    <m/>
    <m/>
    <x v="21"/>
    <s v="US"/>
    <x v="51"/>
    <n v="0"/>
  </r>
  <r>
    <s v="Incremental"/>
    <s v="NonMedia"/>
    <m/>
    <m/>
    <m/>
    <m/>
    <x v="21"/>
    <s v="US"/>
    <x v="52"/>
    <n v="0"/>
  </r>
  <r>
    <s v="Incremental"/>
    <s v="NonMedia"/>
    <m/>
    <m/>
    <m/>
    <m/>
    <x v="21"/>
    <s v="US"/>
    <x v="53"/>
    <n v="0"/>
  </r>
  <r>
    <s v="Incremental"/>
    <s v="NonMedia"/>
    <m/>
    <m/>
    <m/>
    <m/>
    <x v="21"/>
    <s v="US"/>
    <x v="54"/>
    <n v="0"/>
  </r>
  <r>
    <s v="Incremental"/>
    <s v="NonMedia"/>
    <m/>
    <m/>
    <m/>
    <m/>
    <x v="21"/>
    <s v="US"/>
    <x v="55"/>
    <n v="0"/>
  </r>
  <r>
    <s v="Incremental"/>
    <s v="NonMedia"/>
    <m/>
    <m/>
    <m/>
    <m/>
    <x v="21"/>
    <s v="US"/>
    <x v="56"/>
    <n v="0"/>
  </r>
  <r>
    <s v="Incremental"/>
    <s v="NonMedia"/>
    <m/>
    <m/>
    <m/>
    <m/>
    <x v="21"/>
    <s v="US"/>
    <x v="57"/>
    <n v="0"/>
  </r>
  <r>
    <s v="Incremental"/>
    <s v="NonMedia"/>
    <m/>
    <m/>
    <m/>
    <m/>
    <x v="21"/>
    <s v="US"/>
    <x v="58"/>
    <n v="0"/>
  </r>
  <r>
    <s v="Incremental"/>
    <s v="NonMedia"/>
    <m/>
    <m/>
    <m/>
    <m/>
    <x v="21"/>
    <s v="US"/>
    <x v="59"/>
    <n v="0"/>
  </r>
  <r>
    <s v="Incremental"/>
    <s v="NonMedia"/>
    <m/>
    <m/>
    <m/>
    <m/>
    <x v="21"/>
    <s v="US"/>
    <x v="60"/>
    <n v="0"/>
  </r>
  <r>
    <s v="Incremental"/>
    <s v="NonMedia"/>
    <m/>
    <m/>
    <m/>
    <m/>
    <x v="21"/>
    <s v="US"/>
    <x v="61"/>
    <n v="0"/>
  </r>
  <r>
    <s v="Incremental"/>
    <s v="NonMedia"/>
    <m/>
    <m/>
    <m/>
    <m/>
    <x v="21"/>
    <s v="US"/>
    <x v="62"/>
    <n v="0"/>
  </r>
  <r>
    <s v="Incremental"/>
    <s v="NonMedia"/>
    <m/>
    <m/>
    <m/>
    <m/>
    <x v="21"/>
    <s v="US"/>
    <x v="63"/>
    <n v="0"/>
  </r>
  <r>
    <s v="Incremental"/>
    <s v="NonMedia"/>
    <m/>
    <m/>
    <m/>
    <m/>
    <x v="21"/>
    <s v="US"/>
    <x v="64"/>
    <n v="0"/>
  </r>
  <r>
    <s v="Incremental"/>
    <s v="NonMedia"/>
    <m/>
    <m/>
    <m/>
    <m/>
    <x v="21"/>
    <s v="US"/>
    <x v="65"/>
    <n v="0"/>
  </r>
  <r>
    <s v="Incremental"/>
    <s v="NonMedia"/>
    <m/>
    <m/>
    <m/>
    <m/>
    <x v="21"/>
    <s v="US"/>
    <x v="66"/>
    <n v="0"/>
  </r>
  <r>
    <s v="Incremental"/>
    <s v="NonMedia"/>
    <m/>
    <m/>
    <m/>
    <m/>
    <x v="21"/>
    <s v="US"/>
    <x v="67"/>
    <n v="0"/>
  </r>
  <r>
    <s v="Incremental"/>
    <s v="NonMedia"/>
    <m/>
    <m/>
    <m/>
    <m/>
    <x v="21"/>
    <s v="US"/>
    <x v="68"/>
    <n v="0"/>
  </r>
  <r>
    <s v="Incremental"/>
    <s v="NonMedia"/>
    <m/>
    <m/>
    <m/>
    <m/>
    <x v="21"/>
    <s v="US"/>
    <x v="69"/>
    <n v="0"/>
  </r>
  <r>
    <s v="Incremental"/>
    <s v="NonMedia"/>
    <m/>
    <m/>
    <m/>
    <m/>
    <x v="21"/>
    <s v="US"/>
    <x v="70"/>
    <n v="0"/>
  </r>
  <r>
    <s v="Incremental"/>
    <s v="NonMedia"/>
    <m/>
    <m/>
    <m/>
    <m/>
    <x v="21"/>
    <s v="US"/>
    <x v="71"/>
    <n v="0"/>
  </r>
  <r>
    <s v="Incremental"/>
    <s v="NonMedia"/>
    <m/>
    <m/>
    <m/>
    <m/>
    <x v="21"/>
    <s v="US"/>
    <x v="72"/>
    <n v="0"/>
  </r>
  <r>
    <s v="Incremental"/>
    <s v="NonMedia"/>
    <m/>
    <m/>
    <m/>
    <m/>
    <x v="21"/>
    <s v="US"/>
    <x v="73"/>
    <n v="0"/>
  </r>
  <r>
    <s v="Incremental"/>
    <s v="NonMedia"/>
    <m/>
    <m/>
    <m/>
    <m/>
    <x v="21"/>
    <s v="US"/>
    <x v="74"/>
    <n v="0"/>
  </r>
  <r>
    <s v="Incremental"/>
    <s v="NonMedia"/>
    <m/>
    <m/>
    <m/>
    <m/>
    <x v="21"/>
    <s v="US"/>
    <x v="75"/>
    <n v="0"/>
  </r>
  <r>
    <s v="Incremental"/>
    <s v="NonMedia"/>
    <m/>
    <m/>
    <m/>
    <m/>
    <x v="21"/>
    <s v="US"/>
    <x v="76"/>
    <n v="0"/>
  </r>
  <r>
    <s v="Incremental"/>
    <s v="NonMedia"/>
    <m/>
    <m/>
    <m/>
    <m/>
    <x v="21"/>
    <s v="US"/>
    <x v="77"/>
    <n v="0"/>
  </r>
  <r>
    <s v="Incremental"/>
    <s v="NonMedia"/>
    <m/>
    <m/>
    <m/>
    <m/>
    <x v="21"/>
    <s v="US"/>
    <x v="78"/>
    <n v="0"/>
  </r>
  <r>
    <s v="Incremental"/>
    <s v="NonMedia"/>
    <m/>
    <m/>
    <m/>
    <m/>
    <x v="21"/>
    <s v="US"/>
    <x v="79"/>
    <n v="0"/>
  </r>
  <r>
    <s v="Incremental"/>
    <s v="NonMedia"/>
    <m/>
    <m/>
    <m/>
    <m/>
    <x v="21"/>
    <s v="US"/>
    <x v="80"/>
    <n v="0"/>
  </r>
  <r>
    <s v="Incremental"/>
    <s v="NonMedia"/>
    <m/>
    <m/>
    <m/>
    <m/>
    <x v="21"/>
    <s v="US"/>
    <x v="81"/>
    <n v="0"/>
  </r>
  <r>
    <s v="Incremental"/>
    <s v="NonMedia"/>
    <m/>
    <m/>
    <m/>
    <m/>
    <x v="21"/>
    <s v="US"/>
    <x v="82"/>
    <n v="0"/>
  </r>
  <r>
    <s v="Incremental"/>
    <s v="NonMedia"/>
    <m/>
    <m/>
    <m/>
    <m/>
    <x v="21"/>
    <s v="US"/>
    <x v="83"/>
    <n v="0"/>
  </r>
  <r>
    <s v="Incremental"/>
    <s v="NonMedia"/>
    <m/>
    <m/>
    <m/>
    <m/>
    <x v="21"/>
    <s v="US"/>
    <x v="84"/>
    <n v="0"/>
  </r>
  <r>
    <s v="Incremental"/>
    <s v="NonMedia"/>
    <m/>
    <m/>
    <m/>
    <m/>
    <x v="21"/>
    <s v="US"/>
    <x v="85"/>
    <n v="0"/>
  </r>
  <r>
    <s v="Incremental"/>
    <s v="NonMedia"/>
    <m/>
    <m/>
    <m/>
    <m/>
    <x v="21"/>
    <s v="US"/>
    <x v="86"/>
    <n v="0"/>
  </r>
  <r>
    <s v="Incremental"/>
    <s v="NonMedia"/>
    <m/>
    <m/>
    <m/>
    <m/>
    <x v="21"/>
    <s v="US"/>
    <x v="87"/>
    <n v="0"/>
  </r>
  <r>
    <s v="Incremental"/>
    <s v="NonMedia"/>
    <m/>
    <m/>
    <m/>
    <m/>
    <x v="21"/>
    <s v="US"/>
    <x v="88"/>
    <n v="0"/>
  </r>
  <r>
    <s v="Incremental"/>
    <s v="NonMedia"/>
    <m/>
    <m/>
    <m/>
    <m/>
    <x v="21"/>
    <s v="US"/>
    <x v="89"/>
    <n v="0"/>
  </r>
  <r>
    <s v="Incremental"/>
    <s v="NonMedia"/>
    <m/>
    <m/>
    <m/>
    <m/>
    <x v="21"/>
    <s v="US"/>
    <x v="90"/>
    <n v="2191.963384322069"/>
  </r>
  <r>
    <s v="Incremental"/>
    <s v="NonMedia"/>
    <m/>
    <m/>
    <m/>
    <m/>
    <x v="21"/>
    <s v="US"/>
    <x v="91"/>
    <n v="1623.8464141729521"/>
  </r>
  <r>
    <s v="Incremental"/>
    <s v="NonMedia"/>
    <m/>
    <m/>
    <m/>
    <m/>
    <x v="21"/>
    <s v="US"/>
    <x v="92"/>
    <n v="0"/>
  </r>
  <r>
    <s v="Incremental"/>
    <s v="NonMedia"/>
    <m/>
    <m/>
    <m/>
    <m/>
    <x v="21"/>
    <s v="US"/>
    <x v="93"/>
    <n v="0"/>
  </r>
  <r>
    <s v="Incremental"/>
    <s v="NonMedia"/>
    <m/>
    <m/>
    <m/>
    <m/>
    <x v="21"/>
    <s v="US"/>
    <x v="94"/>
    <n v="0"/>
  </r>
  <r>
    <s v="Incremental"/>
    <s v="NonMedia"/>
    <m/>
    <m/>
    <m/>
    <m/>
    <x v="21"/>
    <s v="US"/>
    <x v="95"/>
    <n v="0"/>
  </r>
  <r>
    <s v="Incremental"/>
    <s v="NonMedia"/>
    <m/>
    <m/>
    <m/>
    <m/>
    <x v="21"/>
    <s v="US"/>
    <x v="96"/>
    <n v="0"/>
  </r>
  <r>
    <s v="Incremental"/>
    <s v="NonMedia"/>
    <m/>
    <m/>
    <m/>
    <m/>
    <x v="21"/>
    <s v="US"/>
    <x v="97"/>
    <n v="0"/>
  </r>
  <r>
    <s v="Incremental"/>
    <s v="NonMedia"/>
    <m/>
    <m/>
    <m/>
    <m/>
    <x v="21"/>
    <s v="US"/>
    <x v="98"/>
    <n v="0"/>
  </r>
  <r>
    <s v="Incremental"/>
    <s v="NonMedia"/>
    <m/>
    <m/>
    <m/>
    <m/>
    <x v="21"/>
    <s v="US"/>
    <x v="99"/>
    <n v="0"/>
  </r>
  <r>
    <s v="Incremental"/>
    <s v="NonMedia"/>
    <m/>
    <m/>
    <m/>
    <m/>
    <x v="21"/>
    <s v="US"/>
    <x v="100"/>
    <n v="0"/>
  </r>
  <r>
    <s v="Incremental"/>
    <s v="NonMedia"/>
    <m/>
    <m/>
    <m/>
    <m/>
    <x v="21"/>
    <s v="US"/>
    <x v="101"/>
    <n v="0"/>
  </r>
  <r>
    <s v="Incremental"/>
    <s v="NonMedia"/>
    <m/>
    <m/>
    <m/>
    <m/>
    <x v="21"/>
    <s v="US"/>
    <x v="102"/>
    <n v="0"/>
  </r>
  <r>
    <s v="Incremental"/>
    <s v="NonMedia"/>
    <m/>
    <m/>
    <m/>
    <m/>
    <x v="21"/>
    <s v="US"/>
    <x v="103"/>
    <n v="0"/>
  </r>
  <r>
    <s v="Incremental"/>
    <s v="NonMedia"/>
    <m/>
    <m/>
    <m/>
    <m/>
    <x v="21"/>
    <s v="US"/>
    <x v="104"/>
    <n v="0"/>
  </r>
  <r>
    <s v="Incremental"/>
    <s v="NonMedia"/>
    <m/>
    <m/>
    <m/>
    <m/>
    <x v="21"/>
    <s v="US"/>
    <x v="105"/>
    <n v="0"/>
  </r>
  <r>
    <s v="Incremental"/>
    <s v="NonMedia"/>
    <m/>
    <m/>
    <m/>
    <m/>
    <x v="21"/>
    <s v="US"/>
    <x v="106"/>
    <n v="0"/>
  </r>
  <r>
    <s v="Incremental"/>
    <s v="NonMedia"/>
    <m/>
    <m/>
    <m/>
    <m/>
    <x v="21"/>
    <s v="US"/>
    <x v="107"/>
    <n v="0"/>
  </r>
  <r>
    <s v="Incremental"/>
    <s v="NonMedia"/>
    <m/>
    <m/>
    <m/>
    <m/>
    <x v="21"/>
    <s v="US"/>
    <x v="108"/>
    <n v="0"/>
  </r>
  <r>
    <s v="Incremental"/>
    <s v="NonMedia"/>
    <m/>
    <m/>
    <m/>
    <m/>
    <x v="21"/>
    <s v="US"/>
    <x v="109"/>
    <n v="0"/>
  </r>
  <r>
    <s v="Incremental"/>
    <s v="NonMedia"/>
    <m/>
    <m/>
    <m/>
    <m/>
    <x v="21"/>
    <s v="US"/>
    <x v="110"/>
    <n v="0"/>
  </r>
  <r>
    <s v="Incremental"/>
    <s v="NonMedia"/>
    <m/>
    <m/>
    <m/>
    <m/>
    <x v="21"/>
    <s v="US"/>
    <x v="111"/>
    <n v="0"/>
  </r>
  <r>
    <s v="Incremental"/>
    <s v="NonMedia"/>
    <m/>
    <m/>
    <m/>
    <m/>
    <x v="21"/>
    <s v="US"/>
    <x v="112"/>
    <n v="0"/>
  </r>
  <r>
    <s v="Incremental"/>
    <s v="NonMedia"/>
    <m/>
    <m/>
    <m/>
    <m/>
    <x v="21"/>
    <s v="US"/>
    <x v="113"/>
    <n v="0"/>
  </r>
  <r>
    <s v="Incremental"/>
    <s v="NonMedia"/>
    <m/>
    <m/>
    <m/>
    <m/>
    <x v="21"/>
    <s v="US"/>
    <x v="114"/>
    <n v="0"/>
  </r>
  <r>
    <s v="Incremental"/>
    <s v="NonMedia"/>
    <m/>
    <m/>
    <m/>
    <m/>
    <x v="21"/>
    <s v="US"/>
    <x v="115"/>
    <n v="0"/>
  </r>
  <r>
    <s v="Incremental"/>
    <s v="NonMedia"/>
    <m/>
    <m/>
    <m/>
    <m/>
    <x v="21"/>
    <s v="US"/>
    <x v="116"/>
    <n v="0"/>
  </r>
  <r>
    <s v="Incremental"/>
    <s v="NonMedia"/>
    <m/>
    <m/>
    <m/>
    <m/>
    <x v="21"/>
    <s v="US"/>
    <x v="117"/>
    <n v="0"/>
  </r>
  <r>
    <s v="Incremental"/>
    <s v="NonMedia"/>
    <m/>
    <m/>
    <m/>
    <m/>
    <x v="21"/>
    <s v="US"/>
    <x v="118"/>
    <n v="0"/>
  </r>
  <r>
    <s v="Incremental"/>
    <s v="NonMedia"/>
    <m/>
    <m/>
    <m/>
    <m/>
    <x v="21"/>
    <s v="US"/>
    <x v="119"/>
    <n v="0"/>
  </r>
  <r>
    <s v="Incremental"/>
    <s v="NonMedia"/>
    <m/>
    <m/>
    <m/>
    <m/>
    <x v="21"/>
    <s v="US"/>
    <x v="120"/>
    <n v="0"/>
  </r>
  <r>
    <s v="Incremental"/>
    <s v="NonMedia"/>
    <m/>
    <m/>
    <m/>
    <m/>
    <x v="21"/>
    <s v="US"/>
    <x v="121"/>
    <n v="0"/>
  </r>
  <r>
    <s v="Incremental"/>
    <s v="NonMedia"/>
    <m/>
    <m/>
    <m/>
    <m/>
    <x v="21"/>
    <s v="US"/>
    <x v="122"/>
    <n v="0"/>
  </r>
  <r>
    <s v="Incremental"/>
    <s v="NonMedia"/>
    <m/>
    <m/>
    <m/>
    <m/>
    <x v="21"/>
    <s v="US"/>
    <x v="123"/>
    <n v="0"/>
  </r>
  <r>
    <s v="Incremental"/>
    <s v="NonMedia"/>
    <m/>
    <m/>
    <m/>
    <m/>
    <x v="21"/>
    <s v="US"/>
    <x v="124"/>
    <n v="0"/>
  </r>
  <r>
    <s v="Incremental"/>
    <s v="NonMedia"/>
    <m/>
    <m/>
    <m/>
    <m/>
    <x v="21"/>
    <s v="US"/>
    <x v="125"/>
    <n v="0"/>
  </r>
  <r>
    <s v="Incremental"/>
    <s v="NonMedia"/>
    <m/>
    <m/>
    <m/>
    <m/>
    <x v="21"/>
    <s v="US"/>
    <x v="126"/>
    <n v="0"/>
  </r>
  <r>
    <s v="Incremental"/>
    <s v="NonMedia"/>
    <m/>
    <m/>
    <m/>
    <m/>
    <x v="21"/>
    <s v="US"/>
    <x v="127"/>
    <n v="0"/>
  </r>
  <r>
    <s v="Incremental"/>
    <s v="NonMedia"/>
    <m/>
    <m/>
    <m/>
    <m/>
    <x v="21"/>
    <s v="US"/>
    <x v="128"/>
    <n v="0"/>
  </r>
  <r>
    <s v="Incremental"/>
    <s v="NonMedia"/>
    <m/>
    <m/>
    <m/>
    <m/>
    <x v="21"/>
    <s v="US"/>
    <x v="129"/>
    <n v="0"/>
  </r>
  <r>
    <s v="Incremental"/>
    <s v="NonMedia"/>
    <m/>
    <m/>
    <m/>
    <m/>
    <x v="21"/>
    <s v="US"/>
    <x v="130"/>
    <n v="0"/>
  </r>
  <r>
    <s v="Incremental"/>
    <s v="NonMedia"/>
    <m/>
    <m/>
    <m/>
    <m/>
    <x v="21"/>
    <s v="US"/>
    <x v="131"/>
    <n v="0"/>
  </r>
  <r>
    <s v="Incremental"/>
    <s v="NonMedia"/>
    <m/>
    <m/>
    <m/>
    <m/>
    <x v="21"/>
    <s v="US"/>
    <x v="132"/>
    <n v="0"/>
  </r>
  <r>
    <s v="Incremental"/>
    <s v="NonMedia"/>
    <m/>
    <m/>
    <m/>
    <m/>
    <x v="21"/>
    <s v="US"/>
    <x v="133"/>
    <n v="0"/>
  </r>
  <r>
    <s v="Incremental"/>
    <s v="NonMedia"/>
    <m/>
    <m/>
    <m/>
    <m/>
    <x v="21"/>
    <s v="US"/>
    <x v="134"/>
    <n v="0"/>
  </r>
  <r>
    <s v="Incremental"/>
    <s v="NonMedia"/>
    <m/>
    <m/>
    <m/>
    <m/>
    <x v="21"/>
    <s v="US"/>
    <x v="135"/>
    <n v="0"/>
  </r>
  <r>
    <s v="Incremental"/>
    <s v="NonMedia"/>
    <m/>
    <m/>
    <m/>
    <m/>
    <x v="21"/>
    <s v="US"/>
    <x v="136"/>
    <n v="0"/>
  </r>
  <r>
    <s v="Incremental"/>
    <s v="NonMedia"/>
    <m/>
    <m/>
    <m/>
    <m/>
    <x v="21"/>
    <s v="US"/>
    <x v="137"/>
    <n v="0"/>
  </r>
  <r>
    <s v="Incremental"/>
    <s v="NonMedia"/>
    <m/>
    <m/>
    <m/>
    <m/>
    <x v="21"/>
    <s v="US"/>
    <x v="138"/>
    <n v="0"/>
  </r>
  <r>
    <s v="Incremental"/>
    <s v="NonMedia"/>
    <m/>
    <m/>
    <m/>
    <m/>
    <x v="21"/>
    <s v="US"/>
    <x v="139"/>
    <n v="0"/>
  </r>
  <r>
    <s v="Incremental"/>
    <s v="NonMedia"/>
    <m/>
    <m/>
    <m/>
    <m/>
    <x v="21"/>
    <s v="US"/>
    <x v="140"/>
    <n v="0"/>
  </r>
  <r>
    <s v="Incremental"/>
    <s v="NonMedia"/>
    <m/>
    <m/>
    <m/>
    <m/>
    <x v="21"/>
    <s v="US"/>
    <x v="141"/>
    <n v="0"/>
  </r>
  <r>
    <s v="Incremental"/>
    <s v="NonMedia"/>
    <m/>
    <m/>
    <m/>
    <m/>
    <x v="21"/>
    <s v="US"/>
    <x v="142"/>
    <n v="0"/>
  </r>
  <r>
    <s v="Incremental"/>
    <s v="NonMedia"/>
    <m/>
    <m/>
    <m/>
    <m/>
    <x v="21"/>
    <s v="US"/>
    <x v="143"/>
    <n v="0"/>
  </r>
  <r>
    <s v="Incremental"/>
    <s v="NonMedia"/>
    <m/>
    <m/>
    <m/>
    <m/>
    <x v="21"/>
    <s v="US"/>
    <x v="144"/>
    <n v="0"/>
  </r>
  <r>
    <s v="Incremental"/>
    <s v="NonMedia"/>
    <m/>
    <m/>
    <m/>
    <m/>
    <x v="21"/>
    <s v="US"/>
    <x v="145"/>
    <n v="0"/>
  </r>
  <r>
    <s v="Incremental"/>
    <s v="NonMedia"/>
    <m/>
    <m/>
    <m/>
    <m/>
    <x v="21"/>
    <s v="US"/>
    <x v="146"/>
    <n v="0"/>
  </r>
  <r>
    <s v="Incremental"/>
    <s v="NonMedia"/>
    <m/>
    <m/>
    <m/>
    <m/>
    <x v="21"/>
    <s v="US"/>
    <x v="147"/>
    <n v="2191.963384322069"/>
  </r>
  <r>
    <s v="Incremental"/>
    <s v="NonMedia"/>
    <m/>
    <m/>
    <m/>
    <m/>
    <x v="21"/>
    <s v="US"/>
    <x v="148"/>
    <n v="1623.8464141729521"/>
  </r>
  <r>
    <s v="Incremental"/>
    <s v="NonMedia"/>
    <m/>
    <m/>
    <m/>
    <m/>
    <x v="21"/>
    <s v="US"/>
    <x v="149"/>
    <n v="0"/>
  </r>
  <r>
    <s v="Incremental"/>
    <s v="NonMedia"/>
    <m/>
    <m/>
    <m/>
    <m/>
    <x v="21"/>
    <s v="US"/>
    <x v="150"/>
    <n v="0"/>
  </r>
  <r>
    <s v="Incremental"/>
    <s v="NonMedia"/>
    <m/>
    <m/>
    <m/>
    <m/>
    <x v="21"/>
    <s v="US"/>
    <x v="151"/>
    <n v="0"/>
  </r>
  <r>
    <s v="Incremental"/>
    <s v="NonMedia"/>
    <m/>
    <m/>
    <m/>
    <m/>
    <x v="21"/>
    <s v="US"/>
    <x v="152"/>
    <n v="0"/>
  </r>
  <r>
    <s v="Incremental"/>
    <s v="NonMedia"/>
    <m/>
    <m/>
    <m/>
    <m/>
    <x v="21"/>
    <s v="US"/>
    <x v="153"/>
    <n v="0"/>
  </r>
  <r>
    <s v="Incremental"/>
    <s v="NonMedia"/>
    <m/>
    <m/>
    <m/>
    <m/>
    <x v="21"/>
    <s v="US"/>
    <x v="154"/>
    <n v="0"/>
  </r>
  <r>
    <s v="Incremental"/>
    <s v="NonMedia"/>
    <m/>
    <m/>
    <m/>
    <m/>
    <x v="21"/>
    <s v="US"/>
    <x v="155"/>
    <n v="0"/>
  </r>
  <r>
    <s v="Incremental"/>
    <s v="NonMedia"/>
    <m/>
    <m/>
    <m/>
    <m/>
    <x v="21"/>
    <s v="US"/>
    <x v="156"/>
    <n v="0"/>
  </r>
  <r>
    <s v="Incremental"/>
    <s v="NonMedia"/>
    <m/>
    <m/>
    <m/>
    <m/>
    <x v="21"/>
    <s v="US"/>
    <x v="157"/>
    <n v="0"/>
  </r>
  <r>
    <s v="Incremental"/>
    <s v="NonMedia"/>
    <m/>
    <m/>
    <m/>
    <m/>
    <x v="21"/>
    <s v="US"/>
    <x v="158"/>
    <n v="0"/>
  </r>
  <r>
    <s v="Incremental"/>
    <s v="NonMedia"/>
    <m/>
    <m/>
    <m/>
    <m/>
    <x v="21"/>
    <s v="US"/>
    <x v="159"/>
    <n v="0"/>
  </r>
  <r>
    <s v="Incremental"/>
    <s v="NonMedia"/>
    <m/>
    <m/>
    <m/>
    <m/>
    <x v="21"/>
    <s v="US"/>
    <x v="160"/>
    <n v="0"/>
  </r>
  <r>
    <s v="Incremental"/>
    <s v="NonMedia"/>
    <m/>
    <m/>
    <m/>
    <m/>
    <x v="21"/>
    <s v="US"/>
    <x v="161"/>
    <n v="0"/>
  </r>
  <r>
    <s v="Incremental"/>
    <s v="NonMedia"/>
    <m/>
    <m/>
    <m/>
    <m/>
    <x v="21"/>
    <s v="US"/>
    <x v="162"/>
    <n v="0"/>
  </r>
  <r>
    <s v="Incremental"/>
    <s v="NonMedia"/>
    <m/>
    <m/>
    <m/>
    <m/>
    <x v="21"/>
    <s v="US"/>
    <x v="163"/>
    <n v="0"/>
  </r>
  <r>
    <s v="Incremental"/>
    <s v="NonMedia"/>
    <m/>
    <m/>
    <m/>
    <m/>
    <x v="21"/>
    <s v="US"/>
    <x v="164"/>
    <n v="0"/>
  </r>
  <r>
    <s v="Incremental"/>
    <s v="NonMedia"/>
    <m/>
    <m/>
    <m/>
    <m/>
    <x v="21"/>
    <s v="US"/>
    <x v="165"/>
    <n v="0"/>
  </r>
  <r>
    <s v="Incremental"/>
    <s v="NonMedia"/>
    <m/>
    <m/>
    <m/>
    <m/>
    <x v="21"/>
    <s v="US"/>
    <x v="166"/>
    <n v="0"/>
  </r>
  <r>
    <s v="Incremental"/>
    <s v="NonMedia"/>
    <m/>
    <m/>
    <m/>
    <m/>
    <x v="21"/>
    <s v="US"/>
    <x v="167"/>
    <n v="0"/>
  </r>
  <r>
    <s v="Incremental"/>
    <s v="NonMedia"/>
    <m/>
    <m/>
    <m/>
    <m/>
    <x v="21"/>
    <s v="US"/>
    <x v="168"/>
    <n v="0"/>
  </r>
  <r>
    <s v="Incremental"/>
    <s v="NonMedia"/>
    <m/>
    <m/>
    <m/>
    <m/>
    <x v="21"/>
    <s v="US"/>
    <x v="169"/>
    <n v="0"/>
  </r>
  <r>
    <s v="Incremental"/>
    <s v="NonMedia"/>
    <m/>
    <m/>
    <m/>
    <m/>
    <x v="21"/>
    <s v="US"/>
    <x v="170"/>
    <n v="0"/>
  </r>
  <r>
    <s v="Incremental"/>
    <s v="NonMedia"/>
    <m/>
    <m/>
    <m/>
    <m/>
    <x v="21"/>
    <s v="US"/>
    <x v="171"/>
    <n v="0"/>
  </r>
  <r>
    <s v="Incremental"/>
    <s v="NonMedia"/>
    <m/>
    <m/>
    <m/>
    <m/>
    <x v="21"/>
    <s v="US"/>
    <x v="172"/>
    <n v="0"/>
  </r>
  <r>
    <s v="Incremental"/>
    <s v="NonMedia"/>
    <m/>
    <m/>
    <m/>
    <m/>
    <x v="21"/>
    <s v="US"/>
    <x v="173"/>
    <n v="0"/>
  </r>
  <r>
    <s v="Incremental"/>
    <s v="NonMedia"/>
    <m/>
    <m/>
    <m/>
    <m/>
    <x v="21"/>
    <s v="US"/>
    <x v="174"/>
    <n v="0"/>
  </r>
  <r>
    <s v="Incremental"/>
    <s v="NonMedia"/>
    <m/>
    <m/>
    <m/>
    <m/>
    <x v="21"/>
    <s v="US"/>
    <x v="175"/>
    <n v="0"/>
  </r>
  <r>
    <s v="Incremental"/>
    <s v="NonMedia"/>
    <m/>
    <m/>
    <m/>
    <m/>
    <x v="21"/>
    <s v="US"/>
    <x v="176"/>
    <n v="2191.963384322069"/>
  </r>
  <r>
    <s v="Incremental"/>
    <s v="NonMedia"/>
    <m/>
    <m/>
    <m/>
    <m/>
    <x v="21"/>
    <s v="US"/>
    <x v="177"/>
    <n v="1623.8464141729521"/>
  </r>
  <r>
    <s v="Incremental"/>
    <s v="NonMedia"/>
    <m/>
    <m/>
    <m/>
    <m/>
    <x v="21"/>
    <s v="US"/>
    <x v="178"/>
    <n v="0"/>
  </r>
  <r>
    <s v="Incremental"/>
    <s v="NonMedia"/>
    <m/>
    <m/>
    <m/>
    <m/>
    <x v="21"/>
    <s v="US"/>
    <x v="179"/>
    <n v="0"/>
  </r>
  <r>
    <s v="Incremental"/>
    <s v="NonMedia"/>
    <m/>
    <m/>
    <m/>
    <m/>
    <x v="21"/>
    <s v="US"/>
    <x v="180"/>
    <n v="0"/>
  </r>
  <r>
    <s v="Incremental"/>
    <s v="NonMedia"/>
    <m/>
    <m/>
    <m/>
    <m/>
    <x v="21"/>
    <s v="US"/>
    <x v="181"/>
    <n v="0"/>
  </r>
  <r>
    <s v="Incremental"/>
    <s v="NonMedia"/>
    <m/>
    <m/>
    <m/>
    <m/>
    <x v="21"/>
    <s v="US"/>
    <x v="182"/>
    <n v="0"/>
  </r>
  <r>
    <s v="Incremental"/>
    <s v="NonMedia"/>
    <m/>
    <m/>
    <m/>
    <m/>
    <x v="21"/>
    <s v="US"/>
    <x v="183"/>
    <n v="0"/>
  </r>
  <r>
    <s v="Incremental"/>
    <s v="NonMedia"/>
    <m/>
    <m/>
    <m/>
    <m/>
    <x v="21"/>
    <s v="US"/>
    <x v="184"/>
    <n v="0"/>
  </r>
  <r>
    <s v="Incremental"/>
    <s v="NonMedia"/>
    <m/>
    <m/>
    <m/>
    <m/>
    <x v="21"/>
    <s v="US"/>
    <x v="185"/>
    <n v="0"/>
  </r>
  <r>
    <s v="Incremental"/>
    <s v="NonMedia"/>
    <m/>
    <m/>
    <m/>
    <m/>
    <x v="21"/>
    <s v="US"/>
    <x v="186"/>
    <n v="0"/>
  </r>
  <r>
    <s v="Incremental"/>
    <s v="NonMedia"/>
    <m/>
    <m/>
    <m/>
    <m/>
    <x v="21"/>
    <s v="US"/>
    <x v="187"/>
    <n v="0"/>
  </r>
  <r>
    <s v="Incremental"/>
    <s v="NonMedia"/>
    <m/>
    <m/>
    <m/>
    <m/>
    <x v="21"/>
    <s v="US"/>
    <x v="188"/>
    <n v="0"/>
  </r>
  <r>
    <s v="Incremental"/>
    <s v="NonMedia"/>
    <m/>
    <m/>
    <m/>
    <m/>
    <x v="21"/>
    <s v="US"/>
    <x v="189"/>
    <n v="2191.963384322069"/>
  </r>
  <r>
    <s v="Incremental"/>
    <s v="NonMedia"/>
    <m/>
    <m/>
    <m/>
    <m/>
    <x v="21"/>
    <s v="US"/>
    <x v="190"/>
    <n v="1623.8464141729521"/>
  </r>
  <r>
    <s v="Incremental"/>
    <s v="NonMedia"/>
    <m/>
    <m/>
    <m/>
    <m/>
    <x v="21"/>
    <s v="US"/>
    <x v="191"/>
    <n v="0"/>
  </r>
  <r>
    <s v="Incremental"/>
    <s v="NonMedia"/>
    <m/>
    <m/>
    <m/>
    <m/>
    <x v="21"/>
    <s v="US"/>
    <x v="192"/>
    <n v="0"/>
  </r>
  <r>
    <s v="Incremental"/>
    <s v="NonMedia"/>
    <m/>
    <m/>
    <m/>
    <m/>
    <x v="21"/>
    <s v="US"/>
    <x v="193"/>
    <n v="0"/>
  </r>
  <r>
    <s v="Incremental"/>
    <s v="NonMedia"/>
    <m/>
    <m/>
    <m/>
    <m/>
    <x v="21"/>
    <s v="US"/>
    <x v="194"/>
    <n v="0"/>
  </r>
  <r>
    <s v="Incremental"/>
    <s v="NonMedia"/>
    <m/>
    <m/>
    <m/>
    <m/>
    <x v="21"/>
    <s v="US"/>
    <x v="195"/>
    <n v="0"/>
  </r>
  <r>
    <s v="Incremental"/>
    <s v="NonMedia"/>
    <m/>
    <m/>
    <m/>
    <m/>
    <x v="21"/>
    <s v="US"/>
    <x v="196"/>
    <n v="0"/>
  </r>
  <r>
    <s v="Incremental"/>
    <s v="NonMedia"/>
    <m/>
    <m/>
    <m/>
    <m/>
    <x v="21"/>
    <s v="US"/>
    <x v="197"/>
    <n v="0"/>
  </r>
  <r>
    <s v="Incremental"/>
    <s v="NonMedia"/>
    <m/>
    <m/>
    <m/>
    <m/>
    <x v="21"/>
    <s v="US"/>
    <x v="198"/>
    <n v="0"/>
  </r>
  <r>
    <s v="Incremental"/>
    <s v="NonMedia"/>
    <m/>
    <m/>
    <m/>
    <m/>
    <x v="21"/>
    <s v="US"/>
    <x v="199"/>
    <n v="0"/>
  </r>
  <r>
    <s v="Incremental"/>
    <s v="NonMedia"/>
    <m/>
    <m/>
    <m/>
    <m/>
    <x v="21"/>
    <s v="US"/>
    <x v="200"/>
    <n v="0"/>
  </r>
  <r>
    <s v="Incremental"/>
    <s v="NonMedia"/>
    <m/>
    <m/>
    <m/>
    <m/>
    <x v="21"/>
    <s v="US"/>
    <x v="201"/>
    <n v="0"/>
  </r>
  <r>
    <s v="Incremental"/>
    <s v="NonMedia"/>
    <m/>
    <m/>
    <m/>
    <m/>
    <x v="21"/>
    <s v="US"/>
    <x v="202"/>
    <n v="0"/>
  </r>
  <r>
    <s v="Incremental"/>
    <s v="NonMedia"/>
    <m/>
    <m/>
    <m/>
    <m/>
    <x v="21"/>
    <s v="US"/>
    <x v="203"/>
    <n v="0"/>
  </r>
  <r>
    <s v="Incremental"/>
    <s v="NonMedia"/>
    <m/>
    <m/>
    <m/>
    <m/>
    <x v="21"/>
    <s v="US"/>
    <x v="204"/>
    <n v="0"/>
  </r>
  <r>
    <s v="Incremental"/>
    <s v="NonMedia"/>
    <m/>
    <m/>
    <m/>
    <m/>
    <x v="21"/>
    <s v="US"/>
    <x v="205"/>
    <n v="0"/>
  </r>
  <r>
    <s v="Incremental"/>
    <s v="NonMedia"/>
    <m/>
    <m/>
    <m/>
    <m/>
    <x v="21"/>
    <s v="US"/>
    <x v="206"/>
    <n v="0"/>
  </r>
  <r>
    <s v="Incremental"/>
    <s v="NonMedia"/>
    <m/>
    <m/>
    <m/>
    <m/>
    <x v="21"/>
    <s v="US"/>
    <x v="207"/>
    <n v="0"/>
  </r>
  <r>
    <s v="Incremental"/>
    <s v="NonMedia"/>
    <m/>
    <m/>
    <m/>
    <m/>
    <x v="21"/>
    <s v="US"/>
    <x v="208"/>
    <n v="0"/>
  </r>
  <r>
    <s v="Incremental"/>
    <s v="NonMedia"/>
    <m/>
    <m/>
    <m/>
    <m/>
    <x v="21"/>
    <s v="US"/>
    <x v="209"/>
    <n v="0"/>
  </r>
  <r>
    <s v="Incremental"/>
    <s v="NonMedia"/>
    <m/>
    <m/>
    <m/>
    <m/>
    <x v="21"/>
    <s v="US"/>
    <x v="210"/>
    <n v="0"/>
  </r>
  <r>
    <s v="Incremental"/>
    <s v="NonMedia"/>
    <m/>
    <m/>
    <m/>
    <m/>
    <x v="21"/>
    <s v="US"/>
    <x v="211"/>
    <n v="0"/>
  </r>
  <r>
    <s v="Incremental"/>
    <s v="NonMedia"/>
    <m/>
    <m/>
    <m/>
    <m/>
    <x v="21"/>
    <s v="US"/>
    <x v="212"/>
    <n v="0"/>
  </r>
  <r>
    <s v="Incremental"/>
    <s v="NonMedia"/>
    <m/>
    <m/>
    <m/>
    <m/>
    <x v="21"/>
    <s v="US"/>
    <x v="213"/>
    <n v="0"/>
  </r>
  <r>
    <s v="Incremental"/>
    <s v="NonMedia"/>
    <m/>
    <m/>
    <m/>
    <m/>
    <x v="21"/>
    <s v="US"/>
    <x v="214"/>
    <n v="0"/>
  </r>
  <r>
    <s v="Incremental"/>
    <s v="NonMedia"/>
    <m/>
    <m/>
    <m/>
    <m/>
    <x v="21"/>
    <s v="US"/>
    <x v="215"/>
    <n v="0"/>
  </r>
  <r>
    <s v="Incremental"/>
    <s v="NonMedia"/>
    <m/>
    <m/>
    <m/>
    <m/>
    <x v="21"/>
    <s v="US"/>
    <x v="216"/>
    <n v="0"/>
  </r>
  <r>
    <s v="Incremental"/>
    <s v="NonMedia"/>
    <m/>
    <m/>
    <m/>
    <m/>
    <x v="21"/>
    <s v="US"/>
    <x v="217"/>
    <n v="0"/>
  </r>
  <r>
    <s v="Incremental"/>
    <s v="NonMedia"/>
    <m/>
    <m/>
    <m/>
    <m/>
    <x v="21"/>
    <s v="US"/>
    <x v="218"/>
    <n v="0"/>
  </r>
  <r>
    <s v="Incremental"/>
    <s v="NonMedia"/>
    <m/>
    <m/>
    <m/>
    <m/>
    <x v="21"/>
    <s v="US"/>
    <x v="219"/>
    <n v="0"/>
  </r>
  <r>
    <s v="Incremental"/>
    <s v="NonMedia"/>
    <m/>
    <m/>
    <m/>
    <m/>
    <x v="21"/>
    <s v="US"/>
    <x v="220"/>
    <n v="0"/>
  </r>
  <r>
    <s v="Incremental"/>
    <s v="NonMedia"/>
    <m/>
    <m/>
    <m/>
    <m/>
    <x v="21"/>
    <s v="US"/>
    <x v="221"/>
    <n v="0"/>
  </r>
  <r>
    <s v="Incremental"/>
    <s v="NonMedia"/>
    <m/>
    <m/>
    <m/>
    <m/>
    <x v="21"/>
    <s v="US"/>
    <x v="222"/>
    <n v="0"/>
  </r>
  <r>
    <s v="Incremental"/>
    <s v="NonMedia"/>
    <m/>
    <m/>
    <m/>
    <m/>
    <x v="21"/>
    <s v="US"/>
    <x v="223"/>
    <n v="0"/>
  </r>
  <r>
    <s v="Incremental"/>
    <s v="NonMedia"/>
    <m/>
    <m/>
    <m/>
    <m/>
    <x v="21"/>
    <s v="US"/>
    <x v="224"/>
    <n v="0"/>
  </r>
  <r>
    <s v="Incremental"/>
    <s v="NonMedia"/>
    <m/>
    <m/>
    <m/>
    <m/>
    <x v="21"/>
    <s v="US"/>
    <x v="225"/>
    <n v="0"/>
  </r>
  <r>
    <s v="Incremental"/>
    <s v="NonMedia"/>
    <m/>
    <m/>
    <m/>
    <m/>
    <x v="21"/>
    <s v="US"/>
    <x v="226"/>
    <n v="0"/>
  </r>
  <r>
    <s v="Incremental"/>
    <s v="NonMedia"/>
    <m/>
    <m/>
    <m/>
    <m/>
    <x v="21"/>
    <s v="US"/>
    <x v="227"/>
    <n v="0"/>
  </r>
  <r>
    <s v="Incremental"/>
    <s v="NonMedia"/>
    <m/>
    <m/>
    <m/>
    <m/>
    <x v="21"/>
    <s v="US"/>
    <x v="228"/>
    <n v="0"/>
  </r>
  <r>
    <s v="Incremental"/>
    <s v="NonMedia"/>
    <m/>
    <m/>
    <m/>
    <m/>
    <x v="21"/>
    <s v="US"/>
    <x v="229"/>
    <n v="0"/>
  </r>
  <r>
    <s v="Incremental"/>
    <s v="NonMedia"/>
    <m/>
    <m/>
    <m/>
    <m/>
    <x v="21"/>
    <s v="US"/>
    <x v="230"/>
    <n v="0"/>
  </r>
  <r>
    <s v="Incremental"/>
    <s v="NonMedia"/>
    <m/>
    <m/>
    <m/>
    <m/>
    <x v="21"/>
    <s v="US"/>
    <x v="231"/>
    <n v="0"/>
  </r>
  <r>
    <s v="Incremental"/>
    <s v="NonMedia"/>
    <m/>
    <m/>
    <m/>
    <m/>
    <x v="21"/>
    <s v="US"/>
    <x v="232"/>
    <n v="0"/>
  </r>
  <r>
    <s v="Incremental"/>
    <s v="NonMedia"/>
    <m/>
    <m/>
    <m/>
    <m/>
    <x v="21"/>
    <s v="US"/>
    <x v="233"/>
    <n v="0"/>
  </r>
  <r>
    <s v="Incremental"/>
    <s v="NonMedia"/>
    <m/>
    <m/>
    <m/>
    <m/>
    <x v="21"/>
    <s v="US"/>
    <x v="234"/>
    <n v="0"/>
  </r>
  <r>
    <s v="Incremental"/>
    <s v="NonMedia"/>
    <m/>
    <m/>
    <m/>
    <m/>
    <x v="21"/>
    <s v="US"/>
    <x v="235"/>
    <n v="0"/>
  </r>
  <r>
    <s v="Incremental"/>
    <s v="NonMedia"/>
    <m/>
    <m/>
    <m/>
    <m/>
    <x v="21"/>
    <s v="US"/>
    <x v="236"/>
    <n v="0"/>
  </r>
  <r>
    <s v="Incremental"/>
    <s v="NonMedia"/>
    <m/>
    <m/>
    <m/>
    <m/>
    <x v="21"/>
    <s v="US"/>
    <x v="237"/>
    <n v="0"/>
  </r>
  <r>
    <s v="Incremental"/>
    <s v="NonMedia"/>
    <m/>
    <m/>
    <m/>
    <m/>
    <x v="21"/>
    <s v="US"/>
    <x v="238"/>
    <n v="0"/>
  </r>
  <r>
    <s v="Incremental"/>
    <s v="NonMedia"/>
    <m/>
    <m/>
    <m/>
    <m/>
    <x v="21"/>
    <s v="US"/>
    <x v="239"/>
    <n v="0"/>
  </r>
  <r>
    <s v="Incremental"/>
    <s v="NonMedia"/>
    <m/>
    <m/>
    <m/>
    <m/>
    <x v="21"/>
    <s v="US"/>
    <x v="240"/>
    <n v="0"/>
  </r>
  <r>
    <s v="Incremental"/>
    <s v="NonMedia"/>
    <m/>
    <m/>
    <m/>
    <m/>
    <x v="21"/>
    <s v="US"/>
    <x v="241"/>
    <n v="0"/>
  </r>
  <r>
    <s v="Incremental"/>
    <s v="NonMedia"/>
    <m/>
    <m/>
    <m/>
    <m/>
    <x v="21"/>
    <s v="US"/>
    <x v="242"/>
    <n v="0"/>
  </r>
  <r>
    <s v="Incremental"/>
    <s v="NonMedia"/>
    <m/>
    <m/>
    <m/>
    <m/>
    <x v="21"/>
    <s v="US"/>
    <x v="243"/>
    <n v="0"/>
  </r>
  <r>
    <s v="Incremental"/>
    <s v="NonMedia"/>
    <m/>
    <m/>
    <m/>
    <m/>
    <x v="21"/>
    <s v="US"/>
    <x v="244"/>
    <n v="0"/>
  </r>
  <r>
    <s v="Incremental"/>
    <s v="NonMedia"/>
    <m/>
    <m/>
    <m/>
    <m/>
    <x v="21"/>
    <s v="US"/>
    <x v="245"/>
    <n v="0"/>
  </r>
  <r>
    <s v="Incremental"/>
    <s v="NonMedia"/>
    <m/>
    <m/>
    <m/>
    <m/>
    <x v="21"/>
    <s v="US"/>
    <x v="246"/>
    <n v="0"/>
  </r>
  <r>
    <s v="Incremental"/>
    <s v="NonMedia"/>
    <m/>
    <m/>
    <m/>
    <m/>
    <x v="21"/>
    <s v="US"/>
    <x v="247"/>
    <n v="0"/>
  </r>
  <r>
    <s v="Incremental"/>
    <s v="NonMedia"/>
    <m/>
    <m/>
    <m/>
    <m/>
    <x v="21"/>
    <s v="US"/>
    <x v="248"/>
    <n v="0"/>
  </r>
  <r>
    <s v="Incremental"/>
    <s v="NonMedia"/>
    <m/>
    <m/>
    <m/>
    <m/>
    <x v="21"/>
    <s v="US"/>
    <x v="249"/>
    <n v="0"/>
  </r>
  <r>
    <s v="Incremental"/>
    <s v="NonMedia"/>
    <m/>
    <m/>
    <m/>
    <m/>
    <x v="21"/>
    <s v="US"/>
    <x v="250"/>
    <n v="0"/>
  </r>
  <r>
    <s v="Incremental"/>
    <s v="NonMedia"/>
    <m/>
    <m/>
    <m/>
    <m/>
    <x v="21"/>
    <s v="US"/>
    <x v="251"/>
    <n v="0"/>
  </r>
  <r>
    <s v="Incremental"/>
    <s v="NonMedia"/>
    <m/>
    <m/>
    <m/>
    <m/>
    <x v="21"/>
    <s v="US"/>
    <x v="252"/>
    <n v="0"/>
  </r>
  <r>
    <s v="Incremental"/>
    <s v="NonMedia"/>
    <m/>
    <m/>
    <m/>
    <m/>
    <x v="21"/>
    <s v="US"/>
    <x v="253"/>
    <n v="0"/>
  </r>
  <r>
    <s v="Incremental"/>
    <s v="NonMedia"/>
    <m/>
    <m/>
    <m/>
    <m/>
    <x v="21"/>
    <s v="US"/>
    <x v="254"/>
    <n v="0"/>
  </r>
  <r>
    <s v="Incremental"/>
    <s v="NonMedia"/>
    <m/>
    <m/>
    <m/>
    <m/>
    <x v="21"/>
    <s v="US"/>
    <x v="255"/>
    <n v="0"/>
  </r>
  <r>
    <s v="Incremental"/>
    <s v="NonMedia"/>
    <m/>
    <m/>
    <m/>
    <m/>
    <x v="21"/>
    <s v="US"/>
    <x v="256"/>
    <n v="0"/>
  </r>
  <r>
    <s v="Incremental"/>
    <s v="NonMedia"/>
    <m/>
    <m/>
    <m/>
    <m/>
    <x v="21"/>
    <s v="US"/>
    <x v="257"/>
    <n v="0"/>
  </r>
  <r>
    <s v="Incremental"/>
    <s v="NonMedia"/>
    <m/>
    <m/>
    <m/>
    <m/>
    <x v="21"/>
    <s v="US"/>
    <x v="258"/>
    <n v="0"/>
  </r>
  <r>
    <s v="Incremental"/>
    <s v="NonMedia"/>
    <m/>
    <m/>
    <m/>
    <m/>
    <x v="21"/>
    <s v="US"/>
    <x v="259"/>
    <n v="0"/>
  </r>
  <r>
    <s v="Incremental"/>
    <s v="NonMedia"/>
    <m/>
    <m/>
    <m/>
    <m/>
    <x v="21"/>
    <s v="US"/>
    <x v="260"/>
    <n v="0"/>
  </r>
  <r>
    <s v="Incremental"/>
    <s v="NonMedia"/>
    <m/>
    <m/>
    <m/>
    <m/>
    <x v="21"/>
    <s v="US"/>
    <x v="261"/>
    <n v="0"/>
  </r>
  <r>
    <s v="Incremental"/>
    <s v="NonMedia"/>
    <m/>
    <m/>
    <m/>
    <m/>
    <x v="21"/>
    <s v="US"/>
    <x v="262"/>
    <n v="0"/>
  </r>
  <r>
    <s v="Incremental"/>
    <s v="NonMedia"/>
    <m/>
    <m/>
    <m/>
    <m/>
    <x v="21"/>
    <s v="US"/>
    <x v="263"/>
    <n v="0"/>
  </r>
  <r>
    <s v="Incremental"/>
    <s v="NonMedia"/>
    <m/>
    <m/>
    <m/>
    <m/>
    <x v="21"/>
    <s v="US"/>
    <x v="264"/>
    <n v="0"/>
  </r>
  <r>
    <s v="Incremental"/>
    <s v="NonMedia"/>
    <m/>
    <m/>
    <m/>
    <m/>
    <x v="21"/>
    <s v="US"/>
    <x v="265"/>
    <n v="0"/>
  </r>
  <r>
    <s v="Incremental"/>
    <s v="NonMedia"/>
    <m/>
    <m/>
    <m/>
    <m/>
    <x v="21"/>
    <s v="US"/>
    <x v="266"/>
    <n v="0"/>
  </r>
  <r>
    <s v="Incremental"/>
    <s v="NonMedia"/>
    <m/>
    <m/>
    <m/>
    <m/>
    <x v="21"/>
    <s v="US"/>
    <x v="267"/>
    <n v="0"/>
  </r>
  <r>
    <s v="Incremental"/>
    <s v="NonMedia"/>
    <m/>
    <m/>
    <m/>
    <m/>
    <x v="21"/>
    <s v="US"/>
    <x v="268"/>
    <n v="0"/>
  </r>
  <r>
    <s v="Incremental"/>
    <s v="NonMedia"/>
    <m/>
    <m/>
    <m/>
    <m/>
    <x v="21"/>
    <s v="US"/>
    <x v="269"/>
    <n v="0"/>
  </r>
  <r>
    <s v="Incremental"/>
    <s v="NonMedia"/>
    <m/>
    <m/>
    <m/>
    <m/>
    <x v="21"/>
    <s v="US"/>
    <x v="270"/>
    <n v="0"/>
  </r>
  <r>
    <s v="Incremental"/>
    <s v="NonMedia"/>
    <m/>
    <m/>
    <m/>
    <m/>
    <x v="21"/>
    <s v="US"/>
    <x v="271"/>
    <n v="0"/>
  </r>
  <r>
    <s v="Incremental"/>
    <s v="NonMedia"/>
    <m/>
    <m/>
    <m/>
    <m/>
    <x v="21"/>
    <s v="US"/>
    <x v="272"/>
    <n v="0"/>
  </r>
  <r>
    <s v="Incremental"/>
    <s v="NonMedia"/>
    <m/>
    <m/>
    <m/>
    <m/>
    <x v="21"/>
    <s v="US"/>
    <x v="273"/>
    <n v="0"/>
  </r>
  <r>
    <s v="Base"/>
    <s v="Seas_trend"/>
    <m/>
    <m/>
    <m/>
    <m/>
    <x v="22"/>
    <s v="US"/>
    <x v="0"/>
    <n v="-10698.30247627127"/>
  </r>
  <r>
    <s v="Base"/>
    <s v="Seas_trend"/>
    <m/>
    <m/>
    <m/>
    <m/>
    <x v="22"/>
    <s v="US"/>
    <x v="1"/>
    <n v="-10715.412294130971"/>
  </r>
  <r>
    <s v="Base"/>
    <s v="Seas_trend"/>
    <m/>
    <m/>
    <m/>
    <m/>
    <x v="22"/>
    <s v="US"/>
    <x v="2"/>
    <n v="-10732.522111990669"/>
  </r>
  <r>
    <s v="Base"/>
    <s v="Seas_trend"/>
    <m/>
    <m/>
    <m/>
    <m/>
    <x v="22"/>
    <s v="US"/>
    <x v="3"/>
    <n v="-11122.31487159427"/>
  </r>
  <r>
    <s v="Base"/>
    <s v="Seas_trend"/>
    <m/>
    <m/>
    <m/>
    <m/>
    <x v="22"/>
    <s v="US"/>
    <x v="4"/>
    <n v="-11678.22840823564"/>
  </r>
  <r>
    <s v="Base"/>
    <s v="Seas_trend"/>
    <m/>
    <m/>
    <m/>
    <m/>
    <x v="22"/>
    <s v="US"/>
    <x v="5"/>
    <n v="-11540.10551496828"/>
  </r>
  <r>
    <s v="Base"/>
    <s v="Seas_trend"/>
    <m/>
    <m/>
    <m/>
    <m/>
    <x v="22"/>
    <s v="US"/>
    <x v="6"/>
    <n v="-10925.0853348116"/>
  </r>
  <r>
    <s v="Base"/>
    <s v="Seas_trend"/>
    <m/>
    <m/>
    <m/>
    <m/>
    <x v="22"/>
    <s v="US"/>
    <x v="7"/>
    <n v="-11099.294389383051"/>
  </r>
  <r>
    <s v="Base"/>
    <s v="Seas_trend"/>
    <m/>
    <m/>
    <m/>
    <m/>
    <x v="22"/>
    <s v="US"/>
    <x v="8"/>
    <n v="-10955.26083176415"/>
  </r>
  <r>
    <s v="Base"/>
    <s v="Seas_trend"/>
    <m/>
    <m/>
    <m/>
    <m/>
    <x v="22"/>
    <s v="US"/>
    <x v="9"/>
    <n v="-10884.64394714323"/>
  </r>
  <r>
    <s v="Base"/>
    <s v="Seas_trend"/>
    <m/>
    <m/>
    <m/>
    <m/>
    <x v="22"/>
    <s v="US"/>
    <x v="10"/>
    <n v="-10816.82685089935"/>
  </r>
  <r>
    <s v="Base"/>
    <s v="Seas_trend"/>
    <m/>
    <m/>
    <m/>
    <m/>
    <x v="22"/>
    <s v="US"/>
    <x v="11"/>
    <n v="-11679.16167102799"/>
  </r>
  <r>
    <s v="Base"/>
    <s v="Seas_trend"/>
    <m/>
    <m/>
    <m/>
    <m/>
    <x v="22"/>
    <s v="US"/>
    <x v="12"/>
    <n v="-11677.2951454433"/>
  </r>
  <r>
    <s v="Base"/>
    <s v="Seas_trend"/>
    <m/>
    <m/>
    <m/>
    <m/>
    <x v="22"/>
    <s v="US"/>
    <x v="13"/>
    <n v="-11091.51719944682"/>
  </r>
  <r>
    <s v="Base"/>
    <s v="Seas_trend"/>
    <m/>
    <m/>
    <m/>
    <m/>
    <x v="22"/>
    <s v="US"/>
    <x v="14"/>
    <n v="-11459.844914826441"/>
  </r>
  <r>
    <s v="Base"/>
    <s v="Seas_trend"/>
    <m/>
    <m/>
    <m/>
    <m/>
    <x v="22"/>
    <s v="US"/>
    <x v="15"/>
    <n v="-11448.33467372083"/>
  </r>
  <r>
    <s v="Base"/>
    <s v="Seas_trend"/>
    <m/>
    <m/>
    <m/>
    <m/>
    <x v="22"/>
    <s v="US"/>
    <x v="16"/>
    <n v="-11299.01262694531"/>
  </r>
  <r>
    <s v="Base"/>
    <s v="Seas_trend"/>
    <m/>
    <m/>
    <m/>
    <m/>
    <x v="22"/>
    <s v="US"/>
    <x v="17"/>
    <n v="-11869.858368264229"/>
  </r>
  <r>
    <s v="Base"/>
    <s v="Seas_trend"/>
    <m/>
    <m/>
    <m/>
    <m/>
    <x v="22"/>
    <s v="US"/>
    <x v="18"/>
    <n v="-12110.017993494859"/>
  </r>
  <r>
    <s v="Base"/>
    <s v="Seas_trend"/>
    <m/>
    <m/>
    <m/>
    <m/>
    <x v="22"/>
    <s v="US"/>
    <x v="19"/>
    <n v="-12158.858746294351"/>
  </r>
  <r>
    <s v="Base"/>
    <s v="Seas_trend"/>
    <m/>
    <m/>
    <m/>
    <m/>
    <x v="22"/>
    <s v="US"/>
    <x v="20"/>
    <n v="-11860.52574034076"/>
  </r>
  <r>
    <s v="Base"/>
    <s v="Seas_trend"/>
    <m/>
    <m/>
    <m/>
    <m/>
    <x v="22"/>
    <s v="US"/>
    <x v="21"/>
    <n v="-11508.374580028491"/>
  </r>
  <r>
    <s v="Base"/>
    <s v="Seas_trend"/>
    <m/>
    <m/>
    <m/>
    <m/>
    <x v="22"/>
    <s v="US"/>
    <x v="22"/>
    <n v="-11531.70614983716"/>
  </r>
  <r>
    <s v="Base"/>
    <s v="Seas_trend"/>
    <m/>
    <m/>
    <m/>
    <m/>
    <x v="22"/>
    <s v="US"/>
    <x v="23"/>
    <n v="-11452.378812487659"/>
  </r>
  <r>
    <s v="Base"/>
    <s v="Seas_trend"/>
    <m/>
    <m/>
    <m/>
    <m/>
    <x v="22"/>
    <s v="US"/>
    <x v="24"/>
    <n v="-11446.468148136129"/>
  </r>
  <r>
    <s v="Base"/>
    <s v="Seas_trend"/>
    <m/>
    <m/>
    <m/>
    <m/>
    <x v="22"/>
    <s v="US"/>
    <x v="25"/>
    <n v="-12525.31993608928"/>
  </r>
  <r>
    <s v="Base"/>
    <s v="Seas_trend"/>
    <m/>
    <m/>
    <m/>
    <m/>
    <x v="22"/>
    <s v="US"/>
    <x v="26"/>
    <n v="-12608.691412205621"/>
  </r>
  <r>
    <s v="Base"/>
    <s v="Seas_trend"/>
    <m/>
    <m/>
    <m/>
    <m/>
    <x v="22"/>
    <s v="US"/>
    <x v="27"/>
    <n v="-11986.82730490506"/>
  </r>
  <r>
    <s v="Base"/>
    <s v="Seas_trend"/>
    <m/>
    <m/>
    <m/>
    <m/>
    <x v="22"/>
    <s v="US"/>
    <x v="28"/>
    <n v="-11194.84614143026"/>
  </r>
  <r>
    <s v="Base"/>
    <s v="Seas_trend"/>
    <m/>
    <m/>
    <m/>
    <m/>
    <x v="22"/>
    <s v="US"/>
    <x v="29"/>
    <n v="-11102.23775665121"/>
  </r>
  <r>
    <s v="Base"/>
    <s v="Seas_trend"/>
    <m/>
    <m/>
    <m/>
    <m/>
    <x v="22"/>
    <s v="US"/>
    <x v="30"/>
    <n v="-11376.99191803919"/>
  </r>
  <r>
    <s v="Base"/>
    <s v="Seas_trend"/>
    <m/>
    <m/>
    <m/>
    <m/>
    <x v="22"/>
    <s v="US"/>
    <x v="31"/>
    <n v="-10698.30247627127"/>
  </r>
  <r>
    <s v="Base"/>
    <s v="Seas_trend"/>
    <m/>
    <m/>
    <m/>
    <m/>
    <x v="22"/>
    <s v="US"/>
    <x v="32"/>
    <n v="-10715.412294130971"/>
  </r>
  <r>
    <s v="Base"/>
    <s v="Seas_trend"/>
    <m/>
    <m/>
    <m/>
    <m/>
    <x v="22"/>
    <s v="US"/>
    <x v="33"/>
    <n v="-10732.522111990669"/>
  </r>
  <r>
    <s v="Base"/>
    <s v="Seas_trend"/>
    <m/>
    <m/>
    <m/>
    <m/>
    <x v="22"/>
    <s v="US"/>
    <x v="34"/>
    <n v="-11122.31487159427"/>
  </r>
  <r>
    <s v="Base"/>
    <s v="Seas_trend"/>
    <m/>
    <m/>
    <m/>
    <m/>
    <x v="22"/>
    <s v="US"/>
    <x v="35"/>
    <n v="-11678.22840823564"/>
  </r>
  <r>
    <s v="Base"/>
    <s v="Seas_trend"/>
    <m/>
    <m/>
    <m/>
    <m/>
    <x v="22"/>
    <s v="US"/>
    <x v="36"/>
    <n v="-11540.10551496828"/>
  </r>
  <r>
    <s v="Base"/>
    <s v="Seas_trend"/>
    <m/>
    <m/>
    <m/>
    <m/>
    <x v="22"/>
    <s v="US"/>
    <x v="37"/>
    <n v="-10925.0853348116"/>
  </r>
  <r>
    <s v="Base"/>
    <s v="Seas_trend"/>
    <m/>
    <m/>
    <m/>
    <m/>
    <x v="22"/>
    <s v="US"/>
    <x v="38"/>
    <n v="-11099.294389383051"/>
  </r>
  <r>
    <s v="Base"/>
    <s v="Seas_trend"/>
    <m/>
    <m/>
    <m/>
    <m/>
    <x v="22"/>
    <s v="US"/>
    <x v="39"/>
    <n v="-10955.26083176415"/>
  </r>
  <r>
    <s v="Base"/>
    <s v="Seas_trend"/>
    <m/>
    <m/>
    <m/>
    <m/>
    <x v="22"/>
    <s v="US"/>
    <x v="40"/>
    <n v="-10884.64394714323"/>
  </r>
  <r>
    <s v="Base"/>
    <s v="Seas_trend"/>
    <m/>
    <m/>
    <m/>
    <m/>
    <x v="22"/>
    <s v="US"/>
    <x v="41"/>
    <n v="-10816.82685089935"/>
  </r>
  <r>
    <s v="Base"/>
    <s v="Seas_trend"/>
    <m/>
    <m/>
    <m/>
    <m/>
    <x v="22"/>
    <s v="US"/>
    <x v="42"/>
    <n v="-11679.16167102799"/>
  </r>
  <r>
    <s v="Base"/>
    <s v="Seas_trend"/>
    <m/>
    <m/>
    <m/>
    <m/>
    <x v="22"/>
    <s v="US"/>
    <x v="43"/>
    <n v="-11677.2951454433"/>
  </r>
  <r>
    <s v="Base"/>
    <s v="Seas_trend"/>
    <m/>
    <m/>
    <m/>
    <m/>
    <x v="22"/>
    <s v="US"/>
    <x v="44"/>
    <n v="-11091.51719944682"/>
  </r>
  <r>
    <s v="Base"/>
    <s v="Seas_trend"/>
    <m/>
    <m/>
    <m/>
    <m/>
    <x v="22"/>
    <s v="US"/>
    <x v="45"/>
    <n v="-11459.844914826441"/>
  </r>
  <r>
    <s v="Base"/>
    <s v="Seas_trend"/>
    <m/>
    <m/>
    <m/>
    <m/>
    <x v="22"/>
    <s v="US"/>
    <x v="46"/>
    <n v="-11448.33467372083"/>
  </r>
  <r>
    <s v="Base"/>
    <s v="Seas_trend"/>
    <m/>
    <m/>
    <m/>
    <m/>
    <x v="22"/>
    <s v="US"/>
    <x v="47"/>
    <n v="-11299.01262694531"/>
  </r>
  <r>
    <s v="Base"/>
    <s v="Seas_trend"/>
    <m/>
    <m/>
    <m/>
    <m/>
    <x v="22"/>
    <s v="US"/>
    <x v="48"/>
    <n v="-11869.858368264229"/>
  </r>
  <r>
    <s v="Base"/>
    <s v="Seas_trend"/>
    <m/>
    <m/>
    <m/>
    <m/>
    <x v="22"/>
    <s v="US"/>
    <x v="49"/>
    <n v="-12110.017993494859"/>
  </r>
  <r>
    <s v="Base"/>
    <s v="Seas_trend"/>
    <m/>
    <m/>
    <m/>
    <m/>
    <x v="22"/>
    <s v="US"/>
    <x v="50"/>
    <n v="-12158.858746294351"/>
  </r>
  <r>
    <s v="Base"/>
    <s v="Seas_trend"/>
    <m/>
    <m/>
    <m/>
    <m/>
    <x v="22"/>
    <s v="US"/>
    <x v="51"/>
    <n v="-11860.52574034076"/>
  </r>
  <r>
    <s v="Base"/>
    <s v="Seas_trend"/>
    <m/>
    <m/>
    <m/>
    <m/>
    <x v="22"/>
    <s v="US"/>
    <x v="52"/>
    <n v="-11508.374580028491"/>
  </r>
  <r>
    <s v="Base"/>
    <s v="Seas_trend"/>
    <m/>
    <m/>
    <m/>
    <m/>
    <x v="22"/>
    <s v="US"/>
    <x v="53"/>
    <n v="-11531.70614983716"/>
  </r>
  <r>
    <s v="Base"/>
    <s v="Seas_trend"/>
    <m/>
    <m/>
    <m/>
    <m/>
    <x v="22"/>
    <s v="US"/>
    <x v="54"/>
    <n v="-11452.378812487659"/>
  </r>
  <r>
    <s v="Base"/>
    <s v="Seas_trend"/>
    <m/>
    <m/>
    <m/>
    <m/>
    <x v="22"/>
    <s v="US"/>
    <x v="55"/>
    <n v="-11446.468148136129"/>
  </r>
  <r>
    <s v="Base"/>
    <s v="Seas_trend"/>
    <m/>
    <m/>
    <m/>
    <m/>
    <x v="22"/>
    <s v="US"/>
    <x v="56"/>
    <n v="-12525.31993608928"/>
  </r>
  <r>
    <s v="Base"/>
    <s v="Seas_trend"/>
    <m/>
    <m/>
    <m/>
    <m/>
    <x v="22"/>
    <s v="US"/>
    <x v="57"/>
    <n v="-12608.691412205621"/>
  </r>
  <r>
    <s v="Base"/>
    <s v="Seas_trend"/>
    <m/>
    <m/>
    <m/>
    <m/>
    <x v="22"/>
    <s v="US"/>
    <x v="58"/>
    <n v="-11986.82730490506"/>
  </r>
  <r>
    <s v="Base"/>
    <s v="Seas_trend"/>
    <m/>
    <m/>
    <m/>
    <m/>
    <x v="22"/>
    <s v="US"/>
    <x v="59"/>
    <n v="-11194.84614143026"/>
  </r>
  <r>
    <s v="Base"/>
    <s v="Seas_trend"/>
    <m/>
    <m/>
    <m/>
    <m/>
    <x v="22"/>
    <s v="US"/>
    <x v="60"/>
    <n v="-11102.23775665121"/>
  </r>
  <r>
    <s v="Base"/>
    <s v="Seas_trend"/>
    <m/>
    <m/>
    <m/>
    <m/>
    <x v="22"/>
    <s v="US"/>
    <x v="61"/>
    <n v="-11376.99191803919"/>
  </r>
  <r>
    <s v="Base"/>
    <s v="Seas_trend"/>
    <m/>
    <m/>
    <m/>
    <m/>
    <x v="22"/>
    <s v="US"/>
    <x v="62"/>
    <n v="-10698.30247627127"/>
  </r>
  <r>
    <s v="Base"/>
    <s v="Seas_trend"/>
    <m/>
    <m/>
    <m/>
    <m/>
    <x v="22"/>
    <s v="US"/>
    <x v="63"/>
    <n v="-10715.412294130971"/>
  </r>
  <r>
    <s v="Base"/>
    <s v="Seas_trend"/>
    <m/>
    <m/>
    <m/>
    <m/>
    <x v="22"/>
    <s v="US"/>
    <x v="64"/>
    <n v="-10732.522111990669"/>
  </r>
  <r>
    <s v="Base"/>
    <s v="Seas_trend"/>
    <m/>
    <m/>
    <m/>
    <m/>
    <x v="22"/>
    <s v="US"/>
    <x v="65"/>
    <n v="-11122.31487159427"/>
  </r>
  <r>
    <s v="Base"/>
    <s v="Seas_trend"/>
    <m/>
    <m/>
    <m/>
    <m/>
    <x v="22"/>
    <s v="US"/>
    <x v="66"/>
    <n v="-11678.22840823564"/>
  </r>
  <r>
    <s v="Base"/>
    <s v="Seas_trend"/>
    <m/>
    <m/>
    <m/>
    <m/>
    <x v="22"/>
    <s v="US"/>
    <x v="67"/>
    <n v="-11540.10551496828"/>
  </r>
  <r>
    <s v="Base"/>
    <s v="Seas_trend"/>
    <m/>
    <m/>
    <m/>
    <m/>
    <x v="22"/>
    <s v="US"/>
    <x v="68"/>
    <n v="-10925.0853348116"/>
  </r>
  <r>
    <s v="Base"/>
    <s v="Seas_trend"/>
    <m/>
    <m/>
    <m/>
    <m/>
    <x v="22"/>
    <s v="US"/>
    <x v="69"/>
    <n v="-11099.294389383051"/>
  </r>
  <r>
    <s v="Base"/>
    <s v="Seas_trend"/>
    <m/>
    <m/>
    <m/>
    <m/>
    <x v="22"/>
    <s v="US"/>
    <x v="70"/>
    <n v="-10955.26083176415"/>
  </r>
  <r>
    <s v="Base"/>
    <s v="Seas_trend"/>
    <m/>
    <m/>
    <m/>
    <m/>
    <x v="22"/>
    <s v="US"/>
    <x v="71"/>
    <n v="-10884.64394714323"/>
  </r>
  <r>
    <s v="Base"/>
    <s v="Seas_trend"/>
    <m/>
    <m/>
    <m/>
    <m/>
    <x v="22"/>
    <s v="US"/>
    <x v="72"/>
    <n v="-10816.82685089935"/>
  </r>
  <r>
    <s v="Base"/>
    <s v="Seas_trend"/>
    <m/>
    <m/>
    <m/>
    <m/>
    <x v="22"/>
    <s v="US"/>
    <x v="73"/>
    <n v="-11679.16167102799"/>
  </r>
  <r>
    <s v="Base"/>
    <s v="Seas_trend"/>
    <m/>
    <m/>
    <m/>
    <m/>
    <x v="22"/>
    <s v="US"/>
    <x v="74"/>
    <n v="-11677.2951454433"/>
  </r>
  <r>
    <s v="Base"/>
    <s v="Seas_trend"/>
    <m/>
    <m/>
    <m/>
    <m/>
    <x v="22"/>
    <s v="US"/>
    <x v="75"/>
    <n v="-11091.51719944682"/>
  </r>
  <r>
    <s v="Base"/>
    <s v="Seas_trend"/>
    <m/>
    <m/>
    <m/>
    <m/>
    <x v="22"/>
    <s v="US"/>
    <x v="76"/>
    <n v="-11459.844914826441"/>
  </r>
  <r>
    <s v="Base"/>
    <s v="Seas_trend"/>
    <m/>
    <m/>
    <m/>
    <m/>
    <x v="22"/>
    <s v="US"/>
    <x v="77"/>
    <n v="-11448.33467372083"/>
  </r>
  <r>
    <s v="Base"/>
    <s v="Seas_trend"/>
    <m/>
    <m/>
    <m/>
    <m/>
    <x v="22"/>
    <s v="US"/>
    <x v="78"/>
    <n v="-11299.01262694531"/>
  </r>
  <r>
    <s v="Base"/>
    <s v="Seas_trend"/>
    <m/>
    <m/>
    <m/>
    <m/>
    <x v="22"/>
    <s v="US"/>
    <x v="79"/>
    <n v="-11869.858368264229"/>
  </r>
  <r>
    <s v="Base"/>
    <s v="Seas_trend"/>
    <m/>
    <m/>
    <m/>
    <m/>
    <x v="22"/>
    <s v="US"/>
    <x v="80"/>
    <n v="-12110.017993494859"/>
  </r>
  <r>
    <s v="Base"/>
    <s v="Seas_trend"/>
    <m/>
    <m/>
    <m/>
    <m/>
    <x v="22"/>
    <s v="US"/>
    <x v="81"/>
    <n v="-12158.858746294351"/>
  </r>
  <r>
    <s v="Base"/>
    <s v="Seas_trend"/>
    <m/>
    <m/>
    <m/>
    <m/>
    <x v="22"/>
    <s v="US"/>
    <x v="82"/>
    <n v="-11860.52574034076"/>
  </r>
  <r>
    <s v="Base"/>
    <s v="Seas_trend"/>
    <m/>
    <m/>
    <m/>
    <m/>
    <x v="22"/>
    <s v="US"/>
    <x v="83"/>
    <n v="-11508.374580028491"/>
  </r>
  <r>
    <s v="Base"/>
    <s v="Seas_trend"/>
    <m/>
    <m/>
    <m/>
    <m/>
    <x v="22"/>
    <s v="US"/>
    <x v="84"/>
    <n v="-11531.70614983716"/>
  </r>
  <r>
    <s v="Base"/>
    <s v="Seas_trend"/>
    <m/>
    <m/>
    <m/>
    <m/>
    <x v="22"/>
    <s v="US"/>
    <x v="85"/>
    <n v="-11452.378812487659"/>
  </r>
  <r>
    <s v="Base"/>
    <s v="Seas_trend"/>
    <m/>
    <m/>
    <m/>
    <m/>
    <x v="22"/>
    <s v="US"/>
    <x v="86"/>
    <n v="-11446.468148136129"/>
  </r>
  <r>
    <s v="Base"/>
    <s v="Seas_trend"/>
    <m/>
    <m/>
    <m/>
    <m/>
    <x v="22"/>
    <s v="US"/>
    <x v="87"/>
    <n v="-12525.31993608928"/>
  </r>
  <r>
    <s v="Base"/>
    <s v="Seas_trend"/>
    <m/>
    <m/>
    <m/>
    <m/>
    <x v="22"/>
    <s v="US"/>
    <x v="88"/>
    <n v="-12608.691412205621"/>
  </r>
  <r>
    <s v="Base"/>
    <s v="Seas_trend"/>
    <m/>
    <m/>
    <m/>
    <m/>
    <x v="22"/>
    <s v="US"/>
    <x v="89"/>
    <n v="-11986.82730490506"/>
  </r>
  <r>
    <s v="Base"/>
    <s v="Seas_trend"/>
    <m/>
    <m/>
    <m/>
    <m/>
    <x v="22"/>
    <s v="US"/>
    <x v="90"/>
    <n v="-11194.84614143026"/>
  </r>
  <r>
    <s v="Base"/>
    <s v="Seas_trend"/>
    <m/>
    <m/>
    <m/>
    <m/>
    <x v="22"/>
    <s v="US"/>
    <x v="91"/>
    <n v="-11102.23775665121"/>
  </r>
  <r>
    <s v="Base"/>
    <s v="Seas_trend"/>
    <m/>
    <m/>
    <m/>
    <m/>
    <x v="22"/>
    <s v="US"/>
    <x v="92"/>
    <n v="-10698.30247627127"/>
  </r>
  <r>
    <s v="Base"/>
    <s v="Seas_trend"/>
    <m/>
    <m/>
    <m/>
    <m/>
    <x v="22"/>
    <s v="US"/>
    <x v="93"/>
    <n v="-10715.412294130971"/>
  </r>
  <r>
    <s v="Base"/>
    <s v="Seas_trend"/>
    <m/>
    <m/>
    <m/>
    <m/>
    <x v="22"/>
    <s v="US"/>
    <x v="94"/>
    <n v="-10732.522111990669"/>
  </r>
  <r>
    <s v="Base"/>
    <s v="Seas_trend"/>
    <m/>
    <m/>
    <m/>
    <m/>
    <x v="22"/>
    <s v="US"/>
    <x v="95"/>
    <n v="-11122.31487159427"/>
  </r>
  <r>
    <s v="Base"/>
    <s v="Seas_trend"/>
    <m/>
    <m/>
    <m/>
    <m/>
    <x v="22"/>
    <s v="US"/>
    <x v="96"/>
    <n v="-11678.22840823564"/>
  </r>
  <r>
    <s v="Base"/>
    <s v="Seas_trend"/>
    <m/>
    <m/>
    <m/>
    <m/>
    <x v="22"/>
    <s v="US"/>
    <x v="97"/>
    <n v="-11540.10551496828"/>
  </r>
  <r>
    <s v="Base"/>
    <s v="Seas_trend"/>
    <m/>
    <m/>
    <m/>
    <m/>
    <x v="22"/>
    <s v="US"/>
    <x v="98"/>
    <n v="-10925.0853348116"/>
  </r>
  <r>
    <s v="Base"/>
    <s v="Seas_trend"/>
    <m/>
    <m/>
    <m/>
    <m/>
    <x v="22"/>
    <s v="US"/>
    <x v="99"/>
    <n v="-11099.294389383051"/>
  </r>
  <r>
    <s v="Base"/>
    <s v="Seas_trend"/>
    <m/>
    <m/>
    <m/>
    <m/>
    <x v="22"/>
    <s v="US"/>
    <x v="100"/>
    <n v="-10955.26083176415"/>
  </r>
  <r>
    <s v="Base"/>
    <s v="Seas_trend"/>
    <m/>
    <m/>
    <m/>
    <m/>
    <x v="22"/>
    <s v="US"/>
    <x v="101"/>
    <n v="-10884.64394714323"/>
  </r>
  <r>
    <s v="Base"/>
    <s v="Seas_trend"/>
    <m/>
    <m/>
    <m/>
    <m/>
    <x v="22"/>
    <s v="US"/>
    <x v="102"/>
    <n v="-10816.82685089935"/>
  </r>
  <r>
    <s v="Base"/>
    <s v="Seas_trend"/>
    <m/>
    <m/>
    <m/>
    <m/>
    <x v="22"/>
    <s v="US"/>
    <x v="103"/>
    <n v="-11679.16167102799"/>
  </r>
  <r>
    <s v="Base"/>
    <s v="Seas_trend"/>
    <m/>
    <m/>
    <m/>
    <m/>
    <x v="22"/>
    <s v="US"/>
    <x v="104"/>
    <n v="-11677.2951454433"/>
  </r>
  <r>
    <s v="Base"/>
    <s v="Seas_trend"/>
    <m/>
    <m/>
    <m/>
    <m/>
    <x v="22"/>
    <s v="US"/>
    <x v="105"/>
    <n v="-11091.51719944682"/>
  </r>
  <r>
    <s v="Base"/>
    <s v="Seas_trend"/>
    <m/>
    <m/>
    <m/>
    <m/>
    <x v="22"/>
    <s v="US"/>
    <x v="106"/>
    <n v="-11459.844914826441"/>
  </r>
  <r>
    <s v="Base"/>
    <s v="Seas_trend"/>
    <m/>
    <m/>
    <m/>
    <m/>
    <x v="22"/>
    <s v="US"/>
    <x v="107"/>
    <n v="-11448.33467372083"/>
  </r>
  <r>
    <s v="Base"/>
    <s v="Seas_trend"/>
    <m/>
    <m/>
    <m/>
    <m/>
    <x v="22"/>
    <s v="US"/>
    <x v="108"/>
    <n v="-11299.01262694531"/>
  </r>
  <r>
    <s v="Base"/>
    <s v="Seas_trend"/>
    <m/>
    <m/>
    <m/>
    <m/>
    <x v="22"/>
    <s v="US"/>
    <x v="109"/>
    <n v="-11869.858368264229"/>
  </r>
  <r>
    <s v="Base"/>
    <s v="Seas_trend"/>
    <m/>
    <m/>
    <m/>
    <m/>
    <x v="22"/>
    <s v="US"/>
    <x v="110"/>
    <n v="-12110.017993494859"/>
  </r>
  <r>
    <s v="Base"/>
    <s v="Seas_trend"/>
    <m/>
    <m/>
    <m/>
    <m/>
    <x v="22"/>
    <s v="US"/>
    <x v="111"/>
    <n v="-12158.858746294351"/>
  </r>
  <r>
    <s v="Base"/>
    <s v="Seas_trend"/>
    <m/>
    <m/>
    <m/>
    <m/>
    <x v="22"/>
    <s v="US"/>
    <x v="112"/>
    <n v="-11860.52574034076"/>
  </r>
  <r>
    <s v="Base"/>
    <s v="Seas_trend"/>
    <m/>
    <m/>
    <m/>
    <m/>
    <x v="22"/>
    <s v="US"/>
    <x v="113"/>
    <n v="-11508.374580028491"/>
  </r>
  <r>
    <s v="Base"/>
    <s v="Seas_trend"/>
    <m/>
    <m/>
    <m/>
    <m/>
    <x v="22"/>
    <s v="US"/>
    <x v="114"/>
    <n v="-11531.70614983716"/>
  </r>
  <r>
    <s v="Base"/>
    <s v="Seas_trend"/>
    <m/>
    <m/>
    <m/>
    <m/>
    <x v="22"/>
    <s v="US"/>
    <x v="115"/>
    <n v="-11452.378812487659"/>
  </r>
  <r>
    <s v="Base"/>
    <s v="Seas_trend"/>
    <m/>
    <m/>
    <m/>
    <m/>
    <x v="22"/>
    <s v="US"/>
    <x v="116"/>
    <n v="-11446.468148136129"/>
  </r>
  <r>
    <s v="Base"/>
    <s v="Seas_trend"/>
    <m/>
    <m/>
    <m/>
    <m/>
    <x v="22"/>
    <s v="US"/>
    <x v="117"/>
    <n v="-12525.31993608928"/>
  </r>
  <r>
    <s v="Base"/>
    <s v="Seas_trend"/>
    <m/>
    <m/>
    <m/>
    <m/>
    <x v="22"/>
    <s v="US"/>
    <x v="118"/>
    <n v="-12608.691412205621"/>
  </r>
  <r>
    <s v="Base"/>
    <s v="Seas_trend"/>
    <m/>
    <m/>
    <m/>
    <m/>
    <x v="22"/>
    <s v="US"/>
    <x v="119"/>
    <n v="-11986.82730490506"/>
  </r>
  <r>
    <s v="Base"/>
    <s v="Seas_trend"/>
    <m/>
    <m/>
    <m/>
    <m/>
    <x v="22"/>
    <s v="US"/>
    <x v="120"/>
    <n v="-11194.84614143026"/>
  </r>
  <r>
    <s v="Base"/>
    <s v="Seas_trend"/>
    <m/>
    <m/>
    <m/>
    <m/>
    <x v="22"/>
    <s v="US"/>
    <x v="121"/>
    <n v="-11102.23775665121"/>
  </r>
  <r>
    <s v="Base"/>
    <s v="Seas_trend"/>
    <m/>
    <m/>
    <m/>
    <m/>
    <x v="22"/>
    <s v="US"/>
    <x v="122"/>
    <n v="-11376.99191803919"/>
  </r>
  <r>
    <s v="Base"/>
    <s v="Seas_trend"/>
    <m/>
    <m/>
    <m/>
    <m/>
    <x v="22"/>
    <s v="US"/>
    <x v="123"/>
    <n v="-10698.30247627127"/>
  </r>
  <r>
    <s v="Base"/>
    <s v="Seas_trend"/>
    <m/>
    <m/>
    <m/>
    <m/>
    <x v="22"/>
    <s v="US"/>
    <x v="124"/>
    <n v="-10715.412294130971"/>
  </r>
  <r>
    <s v="Base"/>
    <s v="Seas_trend"/>
    <m/>
    <m/>
    <m/>
    <m/>
    <x v="22"/>
    <s v="US"/>
    <x v="125"/>
    <n v="-10732.522111990669"/>
  </r>
  <r>
    <s v="Base"/>
    <s v="Seas_trend"/>
    <m/>
    <m/>
    <m/>
    <m/>
    <x v="22"/>
    <s v="US"/>
    <x v="126"/>
    <n v="-11122.31487159427"/>
  </r>
  <r>
    <s v="Base"/>
    <s v="Seas_trend"/>
    <m/>
    <m/>
    <m/>
    <m/>
    <x v="22"/>
    <s v="US"/>
    <x v="127"/>
    <n v="-11678.22840823564"/>
  </r>
  <r>
    <s v="Base"/>
    <s v="Seas_trend"/>
    <m/>
    <m/>
    <m/>
    <m/>
    <x v="22"/>
    <s v="US"/>
    <x v="128"/>
    <n v="-11540.10551496828"/>
  </r>
  <r>
    <s v="Base"/>
    <s v="Seas_trend"/>
    <m/>
    <m/>
    <m/>
    <m/>
    <x v="22"/>
    <s v="US"/>
    <x v="129"/>
    <n v="-10925.0853348116"/>
  </r>
  <r>
    <s v="Base"/>
    <s v="Seas_trend"/>
    <m/>
    <m/>
    <m/>
    <m/>
    <x v="22"/>
    <s v="US"/>
    <x v="130"/>
    <n v="-11099.294389383051"/>
  </r>
  <r>
    <s v="Base"/>
    <s v="Seas_trend"/>
    <m/>
    <m/>
    <m/>
    <m/>
    <x v="22"/>
    <s v="US"/>
    <x v="131"/>
    <n v="-10955.26083176415"/>
  </r>
  <r>
    <s v="Base"/>
    <s v="Seas_trend"/>
    <m/>
    <m/>
    <m/>
    <m/>
    <x v="22"/>
    <s v="US"/>
    <x v="132"/>
    <n v="-10884.64394714323"/>
  </r>
  <r>
    <s v="Base"/>
    <s v="Seas_trend"/>
    <m/>
    <m/>
    <m/>
    <m/>
    <x v="22"/>
    <s v="US"/>
    <x v="133"/>
    <n v="-10816.82685089935"/>
  </r>
  <r>
    <s v="Base"/>
    <s v="Seas_trend"/>
    <m/>
    <m/>
    <m/>
    <m/>
    <x v="22"/>
    <s v="US"/>
    <x v="134"/>
    <n v="-11679.16167102799"/>
  </r>
  <r>
    <s v="Base"/>
    <s v="Seas_trend"/>
    <m/>
    <m/>
    <m/>
    <m/>
    <x v="22"/>
    <s v="US"/>
    <x v="135"/>
    <n v="-11677.2951454433"/>
  </r>
  <r>
    <s v="Base"/>
    <s v="Seas_trend"/>
    <m/>
    <m/>
    <m/>
    <m/>
    <x v="22"/>
    <s v="US"/>
    <x v="136"/>
    <n v="-11091.51719944682"/>
  </r>
  <r>
    <s v="Base"/>
    <s v="Seas_trend"/>
    <m/>
    <m/>
    <m/>
    <m/>
    <x v="22"/>
    <s v="US"/>
    <x v="137"/>
    <n v="-11459.844914826441"/>
  </r>
  <r>
    <s v="Base"/>
    <s v="Seas_trend"/>
    <m/>
    <m/>
    <m/>
    <m/>
    <x v="22"/>
    <s v="US"/>
    <x v="138"/>
    <n v="-11448.33467372083"/>
  </r>
  <r>
    <s v="Base"/>
    <s v="Seas_trend"/>
    <m/>
    <m/>
    <m/>
    <m/>
    <x v="22"/>
    <s v="US"/>
    <x v="139"/>
    <n v="-11299.01262694531"/>
  </r>
  <r>
    <s v="Base"/>
    <s v="Seas_trend"/>
    <m/>
    <m/>
    <m/>
    <m/>
    <x v="22"/>
    <s v="US"/>
    <x v="140"/>
    <n v="-11869.858368264229"/>
  </r>
  <r>
    <s v="Base"/>
    <s v="Seas_trend"/>
    <m/>
    <m/>
    <m/>
    <m/>
    <x v="22"/>
    <s v="US"/>
    <x v="141"/>
    <n v="-12110.017993494859"/>
  </r>
  <r>
    <s v="Base"/>
    <s v="Seas_trend"/>
    <m/>
    <m/>
    <m/>
    <m/>
    <x v="22"/>
    <s v="US"/>
    <x v="142"/>
    <n v="-12158.858746294351"/>
  </r>
  <r>
    <s v="Base"/>
    <s v="Seas_trend"/>
    <m/>
    <m/>
    <m/>
    <m/>
    <x v="22"/>
    <s v="US"/>
    <x v="143"/>
    <n v="-11860.52574034076"/>
  </r>
  <r>
    <s v="Base"/>
    <s v="Seas_trend"/>
    <m/>
    <m/>
    <m/>
    <m/>
    <x v="22"/>
    <s v="US"/>
    <x v="144"/>
    <n v="-11508.374580028491"/>
  </r>
  <r>
    <s v="Base"/>
    <s v="Seas_trend"/>
    <m/>
    <m/>
    <m/>
    <m/>
    <x v="22"/>
    <s v="US"/>
    <x v="145"/>
    <n v="-11531.70614983716"/>
  </r>
  <r>
    <s v="Base"/>
    <s v="Seas_trend"/>
    <m/>
    <m/>
    <m/>
    <m/>
    <x v="22"/>
    <s v="US"/>
    <x v="146"/>
    <n v="-11452.378812487659"/>
  </r>
  <r>
    <s v="Base"/>
    <s v="Seas_trend"/>
    <m/>
    <m/>
    <m/>
    <m/>
    <x v="22"/>
    <s v="US"/>
    <x v="147"/>
    <n v="-11446.468148136129"/>
  </r>
  <r>
    <s v="Base"/>
    <s v="Seas_trend"/>
    <m/>
    <m/>
    <m/>
    <m/>
    <x v="22"/>
    <s v="US"/>
    <x v="148"/>
    <n v="-12525.31993608928"/>
  </r>
  <r>
    <s v="Base"/>
    <s v="Seas_trend"/>
    <m/>
    <m/>
    <m/>
    <m/>
    <x v="22"/>
    <s v="US"/>
    <x v="149"/>
    <n v="-12608.691412205621"/>
  </r>
  <r>
    <s v="Base"/>
    <s v="Seas_trend"/>
    <m/>
    <m/>
    <m/>
    <m/>
    <x v="22"/>
    <s v="US"/>
    <x v="150"/>
    <n v="-11986.82730490506"/>
  </r>
  <r>
    <s v="Base"/>
    <s v="Seas_trend"/>
    <m/>
    <m/>
    <m/>
    <m/>
    <x v="22"/>
    <s v="US"/>
    <x v="151"/>
    <n v="-11194.84614143026"/>
  </r>
  <r>
    <s v="Base"/>
    <s v="Seas_trend"/>
    <m/>
    <m/>
    <m/>
    <m/>
    <x v="22"/>
    <s v="US"/>
    <x v="152"/>
    <n v="-11102.23775665121"/>
  </r>
  <r>
    <s v="Base"/>
    <s v="Seas_trend"/>
    <m/>
    <m/>
    <m/>
    <m/>
    <x v="22"/>
    <s v="US"/>
    <x v="153"/>
    <n v="-10698.30247627127"/>
  </r>
  <r>
    <s v="Base"/>
    <s v="Seas_trend"/>
    <m/>
    <m/>
    <m/>
    <m/>
    <x v="22"/>
    <s v="US"/>
    <x v="154"/>
    <n v="-10715.412294130971"/>
  </r>
  <r>
    <s v="Base"/>
    <s v="Seas_trend"/>
    <m/>
    <m/>
    <m/>
    <m/>
    <x v="22"/>
    <s v="US"/>
    <x v="155"/>
    <n v="-10732.522111990669"/>
  </r>
  <r>
    <s v="Base"/>
    <s v="Seas_trend"/>
    <m/>
    <m/>
    <m/>
    <m/>
    <x v="22"/>
    <s v="US"/>
    <x v="156"/>
    <n v="-11122.31487159427"/>
  </r>
  <r>
    <s v="Base"/>
    <s v="Seas_trend"/>
    <m/>
    <m/>
    <m/>
    <m/>
    <x v="22"/>
    <s v="US"/>
    <x v="157"/>
    <n v="-11678.22840823564"/>
  </r>
  <r>
    <s v="Base"/>
    <s v="Seas_trend"/>
    <m/>
    <m/>
    <m/>
    <m/>
    <x v="22"/>
    <s v="US"/>
    <x v="158"/>
    <n v="-11540.10551496828"/>
  </r>
  <r>
    <s v="Base"/>
    <s v="Seas_trend"/>
    <m/>
    <m/>
    <m/>
    <m/>
    <x v="22"/>
    <s v="US"/>
    <x v="159"/>
    <n v="-10925.0853348116"/>
  </r>
  <r>
    <s v="Base"/>
    <s v="Seas_trend"/>
    <m/>
    <m/>
    <m/>
    <m/>
    <x v="22"/>
    <s v="US"/>
    <x v="160"/>
    <n v="-11099.294389383051"/>
  </r>
  <r>
    <s v="Base"/>
    <s v="Seas_trend"/>
    <m/>
    <m/>
    <m/>
    <m/>
    <x v="22"/>
    <s v="US"/>
    <x v="161"/>
    <n v="-10955.26083176415"/>
  </r>
  <r>
    <s v="Base"/>
    <s v="Seas_trend"/>
    <m/>
    <m/>
    <m/>
    <m/>
    <x v="22"/>
    <s v="US"/>
    <x v="162"/>
    <n v="-10884.64394714323"/>
  </r>
  <r>
    <s v="Base"/>
    <s v="Seas_trend"/>
    <m/>
    <m/>
    <m/>
    <m/>
    <x v="22"/>
    <s v="US"/>
    <x v="163"/>
    <n v="-10816.82685089935"/>
  </r>
  <r>
    <s v="Base"/>
    <s v="Seas_trend"/>
    <m/>
    <m/>
    <m/>
    <m/>
    <x v="22"/>
    <s v="US"/>
    <x v="164"/>
    <n v="-11679.16167102799"/>
  </r>
  <r>
    <s v="Base"/>
    <s v="Seas_trend"/>
    <m/>
    <m/>
    <m/>
    <m/>
    <x v="22"/>
    <s v="US"/>
    <x v="165"/>
    <n v="-11677.2951454433"/>
  </r>
  <r>
    <s v="Base"/>
    <s v="Seas_trend"/>
    <m/>
    <m/>
    <m/>
    <m/>
    <x v="22"/>
    <s v="US"/>
    <x v="166"/>
    <n v="-11091.51719944682"/>
  </r>
  <r>
    <s v="Base"/>
    <s v="Seas_trend"/>
    <m/>
    <m/>
    <m/>
    <m/>
    <x v="22"/>
    <s v="US"/>
    <x v="167"/>
    <n v="-11459.844914826441"/>
  </r>
  <r>
    <s v="Base"/>
    <s v="Seas_trend"/>
    <m/>
    <m/>
    <m/>
    <m/>
    <x v="22"/>
    <s v="US"/>
    <x v="168"/>
    <n v="-11448.33467372083"/>
  </r>
  <r>
    <s v="Base"/>
    <s v="Seas_trend"/>
    <m/>
    <m/>
    <m/>
    <m/>
    <x v="22"/>
    <s v="US"/>
    <x v="169"/>
    <n v="-11299.01262694531"/>
  </r>
  <r>
    <s v="Base"/>
    <s v="Seas_trend"/>
    <m/>
    <m/>
    <m/>
    <m/>
    <x v="22"/>
    <s v="US"/>
    <x v="170"/>
    <n v="-11869.858368264229"/>
  </r>
  <r>
    <s v="Base"/>
    <s v="Seas_trend"/>
    <m/>
    <m/>
    <m/>
    <m/>
    <x v="22"/>
    <s v="US"/>
    <x v="171"/>
    <n v="-12110.017993494859"/>
  </r>
  <r>
    <s v="Base"/>
    <s v="Seas_trend"/>
    <m/>
    <m/>
    <m/>
    <m/>
    <x v="22"/>
    <s v="US"/>
    <x v="172"/>
    <n v="-12158.858746294351"/>
  </r>
  <r>
    <s v="Base"/>
    <s v="Seas_trend"/>
    <m/>
    <m/>
    <m/>
    <m/>
    <x v="22"/>
    <s v="US"/>
    <x v="173"/>
    <n v="-11860.52574034076"/>
  </r>
  <r>
    <s v="Base"/>
    <s v="Seas_trend"/>
    <m/>
    <m/>
    <m/>
    <m/>
    <x v="22"/>
    <s v="US"/>
    <x v="174"/>
    <n v="-11508.374580028491"/>
  </r>
  <r>
    <s v="Base"/>
    <s v="Seas_trend"/>
    <m/>
    <m/>
    <m/>
    <m/>
    <x v="22"/>
    <s v="US"/>
    <x v="175"/>
    <n v="-11531.70614983716"/>
  </r>
  <r>
    <s v="Base"/>
    <s v="Seas_trend"/>
    <m/>
    <m/>
    <m/>
    <m/>
    <x v="22"/>
    <s v="US"/>
    <x v="176"/>
    <n v="-11452.378812487659"/>
  </r>
  <r>
    <s v="Base"/>
    <s v="Seas_trend"/>
    <m/>
    <m/>
    <m/>
    <m/>
    <x v="22"/>
    <s v="US"/>
    <x v="177"/>
    <n v="-11446.468148136129"/>
  </r>
  <r>
    <s v="Base"/>
    <s v="Seas_trend"/>
    <m/>
    <m/>
    <m/>
    <m/>
    <x v="22"/>
    <s v="US"/>
    <x v="178"/>
    <n v="-12525.31993608928"/>
  </r>
  <r>
    <s v="Base"/>
    <s v="Seas_trend"/>
    <m/>
    <m/>
    <m/>
    <m/>
    <x v="22"/>
    <s v="US"/>
    <x v="179"/>
    <n v="-12608.691412205621"/>
  </r>
  <r>
    <s v="Base"/>
    <s v="Seas_trend"/>
    <m/>
    <m/>
    <m/>
    <m/>
    <x v="22"/>
    <s v="US"/>
    <x v="180"/>
    <n v="-11986.82730490506"/>
  </r>
  <r>
    <s v="Base"/>
    <s v="Seas_trend"/>
    <m/>
    <m/>
    <m/>
    <m/>
    <x v="22"/>
    <s v="US"/>
    <x v="181"/>
    <n v="-11194.84614143026"/>
  </r>
  <r>
    <s v="Base"/>
    <s v="Seas_trend"/>
    <m/>
    <m/>
    <m/>
    <m/>
    <x v="22"/>
    <s v="US"/>
    <x v="182"/>
    <n v="-11102.23775665121"/>
  </r>
  <r>
    <s v="Base"/>
    <s v="Seas_trend"/>
    <m/>
    <m/>
    <m/>
    <m/>
    <x v="22"/>
    <s v="US"/>
    <x v="183"/>
    <n v="-11376.99191803919"/>
  </r>
  <r>
    <s v="Base"/>
    <s v="Seas_trend"/>
    <m/>
    <m/>
    <m/>
    <m/>
    <x v="22"/>
    <s v="US"/>
    <x v="184"/>
    <n v="-10698.30247627127"/>
  </r>
  <r>
    <s v="Base"/>
    <s v="Seas_trend"/>
    <m/>
    <m/>
    <m/>
    <m/>
    <x v="22"/>
    <s v="US"/>
    <x v="185"/>
    <n v="-10715.412294130971"/>
  </r>
  <r>
    <s v="Base"/>
    <s v="Seas_trend"/>
    <m/>
    <m/>
    <m/>
    <m/>
    <x v="22"/>
    <s v="US"/>
    <x v="186"/>
    <n v="-10732.522111990669"/>
  </r>
  <r>
    <s v="Base"/>
    <s v="Seas_trend"/>
    <m/>
    <m/>
    <m/>
    <m/>
    <x v="22"/>
    <s v="US"/>
    <x v="187"/>
    <n v="-11122.31487159427"/>
  </r>
  <r>
    <s v="Base"/>
    <s v="Seas_trend"/>
    <m/>
    <m/>
    <m/>
    <m/>
    <x v="22"/>
    <s v="US"/>
    <x v="188"/>
    <n v="-11678.22840823564"/>
  </r>
  <r>
    <s v="Base"/>
    <s v="Seas_trend"/>
    <m/>
    <m/>
    <m/>
    <m/>
    <x v="22"/>
    <s v="US"/>
    <x v="189"/>
    <n v="-11540.10551496828"/>
  </r>
  <r>
    <s v="Base"/>
    <s v="Seas_trend"/>
    <m/>
    <m/>
    <m/>
    <m/>
    <x v="22"/>
    <s v="US"/>
    <x v="190"/>
    <n v="-10925.0853348116"/>
  </r>
  <r>
    <s v="Base"/>
    <s v="Seas_trend"/>
    <m/>
    <m/>
    <m/>
    <m/>
    <x v="22"/>
    <s v="US"/>
    <x v="191"/>
    <n v="-11099.294389383051"/>
  </r>
  <r>
    <s v="Base"/>
    <s v="Seas_trend"/>
    <m/>
    <m/>
    <m/>
    <m/>
    <x v="22"/>
    <s v="US"/>
    <x v="192"/>
    <n v="-10955.26083176415"/>
  </r>
  <r>
    <s v="Base"/>
    <s v="Seas_trend"/>
    <m/>
    <m/>
    <m/>
    <m/>
    <x v="22"/>
    <s v="US"/>
    <x v="193"/>
    <n v="-10884.64394714323"/>
  </r>
  <r>
    <s v="Base"/>
    <s v="Seas_trend"/>
    <m/>
    <m/>
    <m/>
    <m/>
    <x v="22"/>
    <s v="US"/>
    <x v="194"/>
    <n v="-10816.82685089935"/>
  </r>
  <r>
    <s v="Base"/>
    <s v="Seas_trend"/>
    <m/>
    <m/>
    <m/>
    <m/>
    <x v="22"/>
    <s v="US"/>
    <x v="195"/>
    <n v="-11679.16167102799"/>
  </r>
  <r>
    <s v="Base"/>
    <s v="Seas_trend"/>
    <m/>
    <m/>
    <m/>
    <m/>
    <x v="22"/>
    <s v="US"/>
    <x v="196"/>
    <n v="-11677.2951454433"/>
  </r>
  <r>
    <s v="Base"/>
    <s v="Seas_trend"/>
    <m/>
    <m/>
    <m/>
    <m/>
    <x v="22"/>
    <s v="US"/>
    <x v="197"/>
    <n v="-11091.51719944682"/>
  </r>
  <r>
    <s v="Base"/>
    <s v="Seas_trend"/>
    <m/>
    <m/>
    <m/>
    <m/>
    <x v="22"/>
    <s v="US"/>
    <x v="198"/>
    <n v="-11459.844914826441"/>
  </r>
  <r>
    <s v="Base"/>
    <s v="Seas_trend"/>
    <m/>
    <m/>
    <m/>
    <m/>
    <x v="22"/>
    <s v="US"/>
    <x v="199"/>
    <n v="-11448.33467372083"/>
  </r>
  <r>
    <s v="Base"/>
    <s v="Seas_trend"/>
    <m/>
    <m/>
    <m/>
    <m/>
    <x v="22"/>
    <s v="US"/>
    <x v="200"/>
    <n v="-11299.01262694531"/>
  </r>
  <r>
    <s v="Base"/>
    <s v="Seas_trend"/>
    <m/>
    <m/>
    <m/>
    <m/>
    <x v="22"/>
    <s v="US"/>
    <x v="201"/>
    <n v="-11869.858368264229"/>
  </r>
  <r>
    <s v="Base"/>
    <s v="Seas_trend"/>
    <m/>
    <m/>
    <m/>
    <m/>
    <x v="22"/>
    <s v="US"/>
    <x v="202"/>
    <n v="-12110.017993494859"/>
  </r>
  <r>
    <s v="Base"/>
    <s v="Seas_trend"/>
    <m/>
    <m/>
    <m/>
    <m/>
    <x v="22"/>
    <s v="US"/>
    <x v="203"/>
    <n v="-12158.858746294351"/>
  </r>
  <r>
    <s v="Base"/>
    <s v="Seas_trend"/>
    <m/>
    <m/>
    <m/>
    <m/>
    <x v="22"/>
    <s v="US"/>
    <x v="204"/>
    <n v="-11860.52574034076"/>
  </r>
  <r>
    <s v="Base"/>
    <s v="Seas_trend"/>
    <m/>
    <m/>
    <m/>
    <m/>
    <x v="22"/>
    <s v="US"/>
    <x v="205"/>
    <n v="-11508.374580028491"/>
  </r>
  <r>
    <s v="Base"/>
    <s v="Seas_trend"/>
    <m/>
    <m/>
    <m/>
    <m/>
    <x v="22"/>
    <s v="US"/>
    <x v="206"/>
    <n v="-11531.70614983716"/>
  </r>
  <r>
    <s v="Base"/>
    <s v="Seas_trend"/>
    <m/>
    <m/>
    <m/>
    <m/>
    <x v="22"/>
    <s v="US"/>
    <x v="207"/>
    <n v="-11452.378812487659"/>
  </r>
  <r>
    <s v="Base"/>
    <s v="Seas_trend"/>
    <m/>
    <m/>
    <m/>
    <m/>
    <x v="22"/>
    <s v="US"/>
    <x v="208"/>
    <n v="-11446.468148136129"/>
  </r>
  <r>
    <s v="Base"/>
    <s v="Seas_trend"/>
    <m/>
    <m/>
    <m/>
    <m/>
    <x v="22"/>
    <s v="US"/>
    <x v="209"/>
    <n v="-12525.31993608928"/>
  </r>
  <r>
    <s v="Base"/>
    <s v="Seas_trend"/>
    <m/>
    <m/>
    <m/>
    <m/>
    <x v="22"/>
    <s v="US"/>
    <x v="210"/>
    <n v="-12608.691412205621"/>
  </r>
  <r>
    <s v="Base"/>
    <s v="Seas_trend"/>
    <m/>
    <m/>
    <m/>
    <m/>
    <x v="22"/>
    <s v="US"/>
    <x v="211"/>
    <n v="-11986.82730490506"/>
  </r>
  <r>
    <s v="Base"/>
    <s v="Seas_trend"/>
    <m/>
    <m/>
    <m/>
    <m/>
    <x v="22"/>
    <s v="US"/>
    <x v="212"/>
    <n v="-11194.84614143026"/>
  </r>
  <r>
    <s v="Base"/>
    <s v="Seas_trend"/>
    <m/>
    <m/>
    <m/>
    <m/>
    <x v="22"/>
    <s v="US"/>
    <x v="213"/>
    <n v="-11102.23775665121"/>
  </r>
  <r>
    <s v="Base"/>
    <s v="Seas_trend"/>
    <m/>
    <m/>
    <m/>
    <m/>
    <x v="22"/>
    <s v="US"/>
    <x v="214"/>
    <n v="-11376.99191803919"/>
  </r>
  <r>
    <s v="Base"/>
    <s v="Seas_trend"/>
    <m/>
    <m/>
    <m/>
    <m/>
    <x v="22"/>
    <s v="US"/>
    <x v="215"/>
    <n v="-10698.30247627127"/>
  </r>
  <r>
    <s v="Base"/>
    <s v="Seas_trend"/>
    <m/>
    <m/>
    <m/>
    <m/>
    <x v="22"/>
    <s v="US"/>
    <x v="216"/>
    <n v="-10715.412294130971"/>
  </r>
  <r>
    <s v="Base"/>
    <s v="Seas_trend"/>
    <m/>
    <m/>
    <m/>
    <m/>
    <x v="22"/>
    <s v="US"/>
    <x v="217"/>
    <n v="-10732.522111990669"/>
  </r>
  <r>
    <s v="Base"/>
    <s v="Seas_trend"/>
    <m/>
    <m/>
    <m/>
    <m/>
    <x v="22"/>
    <s v="US"/>
    <x v="218"/>
    <n v="-11122.31487159427"/>
  </r>
  <r>
    <s v="Base"/>
    <s v="Seas_trend"/>
    <m/>
    <m/>
    <m/>
    <m/>
    <x v="22"/>
    <s v="US"/>
    <x v="219"/>
    <n v="-11678.22840823564"/>
  </r>
  <r>
    <s v="Base"/>
    <s v="Seas_trend"/>
    <m/>
    <m/>
    <m/>
    <m/>
    <x v="22"/>
    <s v="US"/>
    <x v="220"/>
    <n v="-11540.10551496828"/>
  </r>
  <r>
    <s v="Base"/>
    <s v="Seas_trend"/>
    <m/>
    <m/>
    <m/>
    <m/>
    <x v="22"/>
    <s v="US"/>
    <x v="221"/>
    <n v="-10925.0853348116"/>
  </r>
  <r>
    <s v="Base"/>
    <s v="Seas_trend"/>
    <m/>
    <m/>
    <m/>
    <m/>
    <x v="22"/>
    <s v="US"/>
    <x v="222"/>
    <n v="-11099.294389383051"/>
  </r>
  <r>
    <s v="Base"/>
    <s v="Seas_trend"/>
    <m/>
    <m/>
    <m/>
    <m/>
    <x v="22"/>
    <s v="US"/>
    <x v="223"/>
    <n v="-10955.26083176415"/>
  </r>
  <r>
    <s v="Base"/>
    <s v="Seas_trend"/>
    <m/>
    <m/>
    <m/>
    <m/>
    <x v="22"/>
    <s v="US"/>
    <x v="224"/>
    <n v="-10884.64394714323"/>
  </r>
  <r>
    <s v="Base"/>
    <s v="Seas_trend"/>
    <m/>
    <m/>
    <m/>
    <m/>
    <x v="22"/>
    <s v="US"/>
    <x v="225"/>
    <n v="-10816.82685089935"/>
  </r>
  <r>
    <s v="Base"/>
    <s v="Seas_trend"/>
    <m/>
    <m/>
    <m/>
    <m/>
    <x v="22"/>
    <s v="US"/>
    <x v="226"/>
    <n v="-11679.16167102799"/>
  </r>
  <r>
    <s v="Base"/>
    <s v="Seas_trend"/>
    <m/>
    <m/>
    <m/>
    <m/>
    <x v="22"/>
    <s v="US"/>
    <x v="227"/>
    <n v="-11677.2951454433"/>
  </r>
  <r>
    <s v="Base"/>
    <s v="Seas_trend"/>
    <m/>
    <m/>
    <m/>
    <m/>
    <x v="22"/>
    <s v="US"/>
    <x v="228"/>
    <n v="-11091.51719944682"/>
  </r>
  <r>
    <s v="Base"/>
    <s v="Seas_trend"/>
    <m/>
    <m/>
    <m/>
    <m/>
    <x v="22"/>
    <s v="US"/>
    <x v="229"/>
    <n v="-11459.844914826441"/>
  </r>
  <r>
    <s v="Base"/>
    <s v="Seas_trend"/>
    <m/>
    <m/>
    <m/>
    <m/>
    <x v="22"/>
    <s v="US"/>
    <x v="230"/>
    <n v="-11448.33467372083"/>
  </r>
  <r>
    <s v="Base"/>
    <s v="Seas_trend"/>
    <m/>
    <m/>
    <m/>
    <m/>
    <x v="22"/>
    <s v="US"/>
    <x v="231"/>
    <n v="-11299.01262694531"/>
  </r>
  <r>
    <s v="Base"/>
    <s v="Seas_trend"/>
    <m/>
    <m/>
    <m/>
    <m/>
    <x v="22"/>
    <s v="US"/>
    <x v="232"/>
    <n v="-11869.858368264229"/>
  </r>
  <r>
    <s v="Base"/>
    <s v="Seas_trend"/>
    <m/>
    <m/>
    <m/>
    <m/>
    <x v="22"/>
    <s v="US"/>
    <x v="233"/>
    <n v="-12110.017993494859"/>
  </r>
  <r>
    <s v="Base"/>
    <s v="Seas_trend"/>
    <m/>
    <m/>
    <m/>
    <m/>
    <x v="22"/>
    <s v="US"/>
    <x v="234"/>
    <n v="-12158.858746294351"/>
  </r>
  <r>
    <s v="Base"/>
    <s v="Seas_trend"/>
    <m/>
    <m/>
    <m/>
    <m/>
    <x v="22"/>
    <s v="US"/>
    <x v="235"/>
    <n v="-11860.52574034076"/>
  </r>
  <r>
    <s v="Base"/>
    <s v="Seas_trend"/>
    <m/>
    <m/>
    <m/>
    <m/>
    <x v="22"/>
    <s v="US"/>
    <x v="236"/>
    <n v="-11508.374580028491"/>
  </r>
  <r>
    <s v="Base"/>
    <s v="Seas_trend"/>
    <m/>
    <m/>
    <m/>
    <m/>
    <x v="22"/>
    <s v="US"/>
    <x v="237"/>
    <n v="-11531.70614983716"/>
  </r>
  <r>
    <s v="Base"/>
    <s v="Seas_trend"/>
    <m/>
    <m/>
    <m/>
    <m/>
    <x v="22"/>
    <s v="US"/>
    <x v="238"/>
    <n v="-11452.378812487659"/>
  </r>
  <r>
    <s v="Base"/>
    <s v="Seas_trend"/>
    <m/>
    <m/>
    <m/>
    <m/>
    <x v="22"/>
    <s v="US"/>
    <x v="239"/>
    <n v="-11446.468148136129"/>
  </r>
  <r>
    <s v="Base"/>
    <s v="Seas_trend"/>
    <m/>
    <m/>
    <m/>
    <m/>
    <x v="22"/>
    <s v="US"/>
    <x v="240"/>
    <n v="-12525.31993608928"/>
  </r>
  <r>
    <s v="Base"/>
    <s v="Seas_trend"/>
    <m/>
    <m/>
    <m/>
    <m/>
    <x v="22"/>
    <s v="US"/>
    <x v="241"/>
    <n v="-12608.691412205621"/>
  </r>
  <r>
    <s v="Base"/>
    <s v="Seas_trend"/>
    <m/>
    <m/>
    <m/>
    <m/>
    <x v="22"/>
    <s v="US"/>
    <x v="242"/>
    <n v="-11986.82730490506"/>
  </r>
  <r>
    <s v="Base"/>
    <s v="Seas_trend"/>
    <m/>
    <m/>
    <m/>
    <m/>
    <x v="22"/>
    <s v="US"/>
    <x v="243"/>
    <n v="-10698.30247627127"/>
  </r>
  <r>
    <s v="Base"/>
    <s v="Seas_trend"/>
    <m/>
    <m/>
    <m/>
    <m/>
    <x v="22"/>
    <s v="US"/>
    <x v="244"/>
    <n v="-10715.412294130971"/>
  </r>
  <r>
    <s v="Base"/>
    <s v="Seas_trend"/>
    <m/>
    <m/>
    <m/>
    <m/>
    <x v="22"/>
    <s v="US"/>
    <x v="245"/>
    <n v="-10732.522111990669"/>
  </r>
  <r>
    <s v="Base"/>
    <s v="Seas_trend"/>
    <m/>
    <m/>
    <m/>
    <m/>
    <x v="22"/>
    <s v="US"/>
    <x v="246"/>
    <n v="-11122.31487159427"/>
  </r>
  <r>
    <s v="Base"/>
    <s v="Seas_trend"/>
    <m/>
    <m/>
    <m/>
    <m/>
    <x v="22"/>
    <s v="US"/>
    <x v="247"/>
    <n v="-11678.22840823564"/>
  </r>
  <r>
    <s v="Base"/>
    <s v="Seas_trend"/>
    <m/>
    <m/>
    <m/>
    <m/>
    <x v="22"/>
    <s v="US"/>
    <x v="248"/>
    <n v="-11540.10551496828"/>
  </r>
  <r>
    <s v="Base"/>
    <s v="Seas_trend"/>
    <m/>
    <m/>
    <m/>
    <m/>
    <x v="22"/>
    <s v="US"/>
    <x v="249"/>
    <n v="-10925.0853348116"/>
  </r>
  <r>
    <s v="Base"/>
    <s v="Seas_trend"/>
    <m/>
    <m/>
    <m/>
    <m/>
    <x v="22"/>
    <s v="US"/>
    <x v="250"/>
    <n v="-11099.294389383051"/>
  </r>
  <r>
    <s v="Base"/>
    <s v="Seas_trend"/>
    <m/>
    <m/>
    <m/>
    <m/>
    <x v="22"/>
    <s v="US"/>
    <x v="251"/>
    <n v="-10955.26083176415"/>
  </r>
  <r>
    <s v="Base"/>
    <s v="Seas_trend"/>
    <m/>
    <m/>
    <m/>
    <m/>
    <x v="22"/>
    <s v="US"/>
    <x v="252"/>
    <n v="-10884.64394714323"/>
  </r>
  <r>
    <s v="Base"/>
    <s v="Seas_trend"/>
    <m/>
    <m/>
    <m/>
    <m/>
    <x v="22"/>
    <s v="US"/>
    <x v="253"/>
    <n v="-10816.82685089935"/>
  </r>
  <r>
    <s v="Base"/>
    <s v="Seas_trend"/>
    <m/>
    <m/>
    <m/>
    <m/>
    <x v="22"/>
    <s v="US"/>
    <x v="254"/>
    <n v="-11679.16167102799"/>
  </r>
  <r>
    <s v="Base"/>
    <s v="Seas_trend"/>
    <m/>
    <m/>
    <m/>
    <m/>
    <x v="22"/>
    <s v="US"/>
    <x v="255"/>
    <n v="-11677.2951454433"/>
  </r>
  <r>
    <s v="Base"/>
    <s v="Seas_trend"/>
    <m/>
    <m/>
    <m/>
    <m/>
    <x v="22"/>
    <s v="US"/>
    <x v="256"/>
    <n v="-11091.51719944682"/>
  </r>
  <r>
    <s v="Base"/>
    <s v="Seas_trend"/>
    <m/>
    <m/>
    <m/>
    <m/>
    <x v="22"/>
    <s v="US"/>
    <x v="257"/>
    <n v="-11459.844914826441"/>
  </r>
  <r>
    <s v="Base"/>
    <s v="Seas_trend"/>
    <m/>
    <m/>
    <m/>
    <m/>
    <x v="22"/>
    <s v="US"/>
    <x v="258"/>
    <n v="-11448.33467372083"/>
  </r>
  <r>
    <s v="Base"/>
    <s v="Seas_trend"/>
    <m/>
    <m/>
    <m/>
    <m/>
    <x v="22"/>
    <s v="US"/>
    <x v="259"/>
    <n v="-11299.01262694531"/>
  </r>
  <r>
    <s v="Base"/>
    <s v="Seas_trend"/>
    <m/>
    <m/>
    <m/>
    <m/>
    <x v="22"/>
    <s v="US"/>
    <x v="260"/>
    <n v="-11869.858368264229"/>
  </r>
  <r>
    <s v="Base"/>
    <s v="Seas_trend"/>
    <m/>
    <m/>
    <m/>
    <m/>
    <x v="22"/>
    <s v="US"/>
    <x v="261"/>
    <n v="-12110.017993494859"/>
  </r>
  <r>
    <s v="Base"/>
    <s v="Seas_trend"/>
    <m/>
    <m/>
    <m/>
    <m/>
    <x v="22"/>
    <s v="US"/>
    <x v="262"/>
    <n v="-12158.858746294351"/>
  </r>
  <r>
    <s v="Base"/>
    <s v="Seas_trend"/>
    <m/>
    <m/>
    <m/>
    <m/>
    <x v="22"/>
    <s v="US"/>
    <x v="263"/>
    <n v="-11860.52574034076"/>
  </r>
  <r>
    <s v="Base"/>
    <s v="Seas_trend"/>
    <m/>
    <m/>
    <m/>
    <m/>
    <x v="22"/>
    <s v="US"/>
    <x v="264"/>
    <n v="-11508.374580028491"/>
  </r>
  <r>
    <s v="Base"/>
    <s v="Seas_trend"/>
    <m/>
    <m/>
    <m/>
    <m/>
    <x v="22"/>
    <s v="US"/>
    <x v="265"/>
    <n v="-11531.70614983716"/>
  </r>
  <r>
    <s v="Base"/>
    <s v="Seas_trend"/>
    <m/>
    <m/>
    <m/>
    <m/>
    <x v="22"/>
    <s v="US"/>
    <x v="266"/>
    <n v="-11452.378812487659"/>
  </r>
  <r>
    <s v="Base"/>
    <s v="Seas_trend"/>
    <m/>
    <m/>
    <m/>
    <m/>
    <x v="22"/>
    <s v="US"/>
    <x v="267"/>
    <n v="-11446.468148136129"/>
  </r>
  <r>
    <s v="Base"/>
    <s v="Seas_trend"/>
    <m/>
    <m/>
    <m/>
    <m/>
    <x v="22"/>
    <s v="US"/>
    <x v="268"/>
    <n v="-12525.31993608928"/>
  </r>
  <r>
    <s v="Base"/>
    <s v="Seas_trend"/>
    <m/>
    <m/>
    <m/>
    <m/>
    <x v="22"/>
    <s v="US"/>
    <x v="269"/>
    <n v="-12608.691412205621"/>
  </r>
  <r>
    <s v="Base"/>
    <s v="Seas_trend"/>
    <m/>
    <m/>
    <m/>
    <m/>
    <x v="22"/>
    <s v="US"/>
    <x v="270"/>
    <n v="-11986.82730490506"/>
  </r>
  <r>
    <s v="Base"/>
    <s v="Seas_trend"/>
    <m/>
    <m/>
    <m/>
    <m/>
    <x v="22"/>
    <s v="US"/>
    <x v="271"/>
    <n v="-11194.84614143026"/>
  </r>
  <r>
    <s v="Base"/>
    <s v="Seas_trend"/>
    <m/>
    <m/>
    <m/>
    <m/>
    <x v="22"/>
    <s v="US"/>
    <x v="272"/>
    <n v="-11102.23775665121"/>
  </r>
  <r>
    <s v="Base"/>
    <s v="Seas_trend"/>
    <m/>
    <m/>
    <m/>
    <m/>
    <x v="22"/>
    <s v="US"/>
    <x v="273"/>
    <n v="-11376.99191803919"/>
  </r>
  <r>
    <s v="Incremental"/>
    <s v="NonMedia"/>
    <s v="ForceUpdate"/>
    <m/>
    <m/>
    <m/>
    <x v="23"/>
    <s v="US"/>
    <x v="0"/>
    <n v="0"/>
  </r>
  <r>
    <s v="Incremental"/>
    <s v="NonMedia"/>
    <s v="ForceUpdate"/>
    <m/>
    <m/>
    <m/>
    <x v="23"/>
    <s v="US"/>
    <x v="1"/>
    <n v="0"/>
  </r>
  <r>
    <s v="Incremental"/>
    <s v="NonMedia"/>
    <s v="ForceUpdate"/>
    <m/>
    <m/>
    <m/>
    <x v="23"/>
    <s v="US"/>
    <x v="2"/>
    <n v="0"/>
  </r>
  <r>
    <s v="Incremental"/>
    <s v="NonMedia"/>
    <s v="ForceUpdate"/>
    <m/>
    <m/>
    <m/>
    <x v="23"/>
    <s v="US"/>
    <x v="3"/>
    <n v="0"/>
  </r>
  <r>
    <s v="Incremental"/>
    <s v="NonMedia"/>
    <s v="ForceUpdate"/>
    <m/>
    <m/>
    <m/>
    <x v="23"/>
    <s v="US"/>
    <x v="4"/>
    <n v="0"/>
  </r>
  <r>
    <s v="Incremental"/>
    <s v="NonMedia"/>
    <s v="ForceUpdate"/>
    <m/>
    <m/>
    <m/>
    <x v="23"/>
    <s v="US"/>
    <x v="5"/>
    <n v="0"/>
  </r>
  <r>
    <s v="Incremental"/>
    <s v="NonMedia"/>
    <s v="ForceUpdate"/>
    <m/>
    <m/>
    <m/>
    <x v="23"/>
    <s v="US"/>
    <x v="6"/>
    <n v="0"/>
  </r>
  <r>
    <s v="Incremental"/>
    <s v="NonMedia"/>
    <s v="ForceUpdate"/>
    <m/>
    <m/>
    <m/>
    <x v="23"/>
    <s v="US"/>
    <x v="7"/>
    <n v="0"/>
  </r>
  <r>
    <s v="Incremental"/>
    <s v="NonMedia"/>
    <s v="ForceUpdate"/>
    <m/>
    <m/>
    <m/>
    <x v="23"/>
    <s v="US"/>
    <x v="8"/>
    <n v="0"/>
  </r>
  <r>
    <s v="Incremental"/>
    <s v="NonMedia"/>
    <s v="ForceUpdate"/>
    <m/>
    <m/>
    <m/>
    <x v="23"/>
    <s v="US"/>
    <x v="9"/>
    <n v="0"/>
  </r>
  <r>
    <s v="Incremental"/>
    <s v="NonMedia"/>
    <s v="ForceUpdate"/>
    <m/>
    <m/>
    <m/>
    <x v="23"/>
    <s v="US"/>
    <x v="10"/>
    <n v="0"/>
  </r>
  <r>
    <s v="Incremental"/>
    <s v="NonMedia"/>
    <s v="ForceUpdate"/>
    <m/>
    <m/>
    <m/>
    <x v="23"/>
    <s v="US"/>
    <x v="11"/>
    <n v="0"/>
  </r>
  <r>
    <s v="Incremental"/>
    <s v="NonMedia"/>
    <s v="ForceUpdate"/>
    <m/>
    <m/>
    <m/>
    <x v="23"/>
    <s v="US"/>
    <x v="12"/>
    <n v="0"/>
  </r>
  <r>
    <s v="Incremental"/>
    <s v="NonMedia"/>
    <s v="ForceUpdate"/>
    <m/>
    <m/>
    <m/>
    <x v="23"/>
    <s v="US"/>
    <x v="13"/>
    <n v="0"/>
  </r>
  <r>
    <s v="Incremental"/>
    <s v="NonMedia"/>
    <s v="ForceUpdate"/>
    <m/>
    <m/>
    <m/>
    <x v="23"/>
    <s v="US"/>
    <x v="14"/>
    <n v="0"/>
  </r>
  <r>
    <s v="Incremental"/>
    <s v="NonMedia"/>
    <s v="ForceUpdate"/>
    <m/>
    <m/>
    <m/>
    <x v="23"/>
    <s v="US"/>
    <x v="15"/>
    <n v="0"/>
  </r>
  <r>
    <s v="Incremental"/>
    <s v="NonMedia"/>
    <s v="ForceUpdate"/>
    <m/>
    <m/>
    <m/>
    <x v="23"/>
    <s v="US"/>
    <x v="16"/>
    <n v="0"/>
  </r>
  <r>
    <s v="Incremental"/>
    <s v="NonMedia"/>
    <s v="ForceUpdate"/>
    <m/>
    <m/>
    <m/>
    <x v="23"/>
    <s v="US"/>
    <x v="17"/>
    <n v="0"/>
  </r>
  <r>
    <s v="Incremental"/>
    <s v="NonMedia"/>
    <s v="ForceUpdate"/>
    <m/>
    <m/>
    <m/>
    <x v="23"/>
    <s v="US"/>
    <x v="18"/>
    <n v="0"/>
  </r>
  <r>
    <s v="Incremental"/>
    <s v="NonMedia"/>
    <s v="ForceUpdate"/>
    <m/>
    <m/>
    <m/>
    <x v="23"/>
    <s v="US"/>
    <x v="19"/>
    <n v="0"/>
  </r>
  <r>
    <s v="Incremental"/>
    <s v="NonMedia"/>
    <s v="ForceUpdate"/>
    <m/>
    <m/>
    <m/>
    <x v="23"/>
    <s v="US"/>
    <x v="20"/>
    <n v="-972.98423578199117"/>
  </r>
  <r>
    <s v="Incremental"/>
    <s v="NonMedia"/>
    <s v="ForceUpdate"/>
    <m/>
    <m/>
    <m/>
    <x v="23"/>
    <s v="US"/>
    <x v="21"/>
    <n v="-720.8044503033758"/>
  </r>
  <r>
    <s v="Incremental"/>
    <s v="NonMedia"/>
    <s v="ForceUpdate"/>
    <m/>
    <m/>
    <m/>
    <x v="23"/>
    <s v="US"/>
    <x v="22"/>
    <n v="0"/>
  </r>
  <r>
    <s v="Incremental"/>
    <s v="NonMedia"/>
    <s v="ForceUpdate"/>
    <m/>
    <m/>
    <m/>
    <x v="23"/>
    <s v="US"/>
    <x v="23"/>
    <n v="-972.98423578199117"/>
  </r>
  <r>
    <s v="Incremental"/>
    <s v="NonMedia"/>
    <s v="ForceUpdate"/>
    <m/>
    <m/>
    <m/>
    <x v="23"/>
    <s v="US"/>
    <x v="24"/>
    <n v="-720.8044503033758"/>
  </r>
  <r>
    <s v="Incremental"/>
    <s v="NonMedia"/>
    <s v="ForceUpdate"/>
    <m/>
    <m/>
    <m/>
    <x v="23"/>
    <s v="US"/>
    <x v="25"/>
    <n v="0"/>
  </r>
  <r>
    <s v="Incremental"/>
    <s v="NonMedia"/>
    <s v="ForceUpdate"/>
    <m/>
    <m/>
    <m/>
    <x v="23"/>
    <s v="US"/>
    <x v="26"/>
    <n v="0"/>
  </r>
  <r>
    <s v="Incremental"/>
    <s v="NonMedia"/>
    <s v="ForceUpdate"/>
    <m/>
    <m/>
    <m/>
    <x v="23"/>
    <s v="US"/>
    <x v="27"/>
    <n v="0"/>
  </r>
  <r>
    <s v="Incremental"/>
    <s v="NonMedia"/>
    <s v="ForceUpdate"/>
    <m/>
    <m/>
    <m/>
    <x v="23"/>
    <s v="US"/>
    <x v="28"/>
    <n v="0"/>
  </r>
  <r>
    <s v="Incremental"/>
    <s v="NonMedia"/>
    <s v="ForceUpdate"/>
    <m/>
    <m/>
    <m/>
    <x v="23"/>
    <s v="US"/>
    <x v="29"/>
    <n v="0"/>
  </r>
  <r>
    <s v="Incremental"/>
    <s v="NonMedia"/>
    <s v="ForceUpdate"/>
    <m/>
    <m/>
    <m/>
    <x v="23"/>
    <s v="US"/>
    <x v="30"/>
    <n v="0"/>
  </r>
  <r>
    <s v="Incremental"/>
    <s v="NonMedia"/>
    <s v="ForceUpdate"/>
    <m/>
    <m/>
    <m/>
    <x v="23"/>
    <s v="US"/>
    <x v="31"/>
    <n v="0"/>
  </r>
  <r>
    <s v="Incremental"/>
    <s v="NonMedia"/>
    <s v="ForceUpdate"/>
    <m/>
    <m/>
    <m/>
    <x v="23"/>
    <s v="US"/>
    <x v="32"/>
    <n v="0"/>
  </r>
  <r>
    <s v="Incremental"/>
    <s v="NonMedia"/>
    <s v="ForceUpdate"/>
    <m/>
    <m/>
    <m/>
    <x v="23"/>
    <s v="US"/>
    <x v="33"/>
    <n v="0"/>
  </r>
  <r>
    <s v="Incremental"/>
    <s v="NonMedia"/>
    <s v="ForceUpdate"/>
    <m/>
    <m/>
    <m/>
    <x v="23"/>
    <s v="US"/>
    <x v="34"/>
    <n v="0"/>
  </r>
  <r>
    <s v="Incremental"/>
    <s v="NonMedia"/>
    <s v="ForceUpdate"/>
    <m/>
    <m/>
    <m/>
    <x v="23"/>
    <s v="US"/>
    <x v="35"/>
    <n v="0"/>
  </r>
  <r>
    <s v="Incremental"/>
    <s v="NonMedia"/>
    <s v="ForceUpdate"/>
    <m/>
    <m/>
    <m/>
    <x v="23"/>
    <s v="US"/>
    <x v="36"/>
    <n v="0"/>
  </r>
  <r>
    <s v="Incremental"/>
    <s v="NonMedia"/>
    <s v="ForceUpdate"/>
    <m/>
    <m/>
    <m/>
    <x v="23"/>
    <s v="US"/>
    <x v="37"/>
    <n v="0"/>
  </r>
  <r>
    <s v="Incremental"/>
    <s v="NonMedia"/>
    <s v="ForceUpdate"/>
    <m/>
    <m/>
    <m/>
    <x v="23"/>
    <s v="US"/>
    <x v="38"/>
    <n v="0"/>
  </r>
  <r>
    <s v="Incremental"/>
    <s v="NonMedia"/>
    <s v="ForceUpdate"/>
    <m/>
    <m/>
    <m/>
    <x v="23"/>
    <s v="US"/>
    <x v="39"/>
    <n v="0"/>
  </r>
  <r>
    <s v="Incremental"/>
    <s v="NonMedia"/>
    <s v="ForceUpdate"/>
    <m/>
    <m/>
    <m/>
    <x v="23"/>
    <s v="US"/>
    <x v="40"/>
    <n v="0"/>
  </r>
  <r>
    <s v="Incremental"/>
    <s v="NonMedia"/>
    <s v="ForceUpdate"/>
    <m/>
    <m/>
    <m/>
    <x v="23"/>
    <s v="US"/>
    <x v="41"/>
    <n v="0"/>
  </r>
  <r>
    <s v="Incremental"/>
    <s v="NonMedia"/>
    <s v="ForceUpdate"/>
    <m/>
    <m/>
    <m/>
    <x v="23"/>
    <s v="US"/>
    <x v="42"/>
    <n v="0"/>
  </r>
  <r>
    <s v="Incremental"/>
    <s v="NonMedia"/>
    <s v="ForceUpdate"/>
    <m/>
    <m/>
    <m/>
    <x v="23"/>
    <s v="US"/>
    <x v="43"/>
    <n v="0"/>
  </r>
  <r>
    <s v="Incremental"/>
    <s v="NonMedia"/>
    <s v="ForceUpdate"/>
    <m/>
    <m/>
    <m/>
    <x v="23"/>
    <s v="US"/>
    <x v="44"/>
    <n v="0"/>
  </r>
  <r>
    <s v="Incremental"/>
    <s v="NonMedia"/>
    <s v="ForceUpdate"/>
    <m/>
    <m/>
    <m/>
    <x v="23"/>
    <s v="US"/>
    <x v="45"/>
    <n v="0"/>
  </r>
  <r>
    <s v="Incremental"/>
    <s v="NonMedia"/>
    <s v="ForceUpdate"/>
    <m/>
    <m/>
    <m/>
    <x v="23"/>
    <s v="US"/>
    <x v="46"/>
    <n v="-972.98423578199117"/>
  </r>
  <r>
    <s v="Incremental"/>
    <s v="NonMedia"/>
    <s v="ForceUpdate"/>
    <m/>
    <m/>
    <m/>
    <x v="23"/>
    <s v="US"/>
    <x v="47"/>
    <n v="-720.8044503033758"/>
  </r>
  <r>
    <s v="Incremental"/>
    <s v="NonMedia"/>
    <s v="ForceUpdate"/>
    <m/>
    <m/>
    <m/>
    <x v="23"/>
    <s v="US"/>
    <x v="48"/>
    <n v="-972.98423578199117"/>
  </r>
  <r>
    <s v="Incremental"/>
    <s v="NonMedia"/>
    <s v="ForceUpdate"/>
    <m/>
    <m/>
    <m/>
    <x v="23"/>
    <s v="US"/>
    <x v="49"/>
    <n v="-720.8044503033758"/>
  </r>
  <r>
    <s v="Incremental"/>
    <s v="NonMedia"/>
    <s v="ForceUpdate"/>
    <m/>
    <m/>
    <m/>
    <x v="23"/>
    <s v="US"/>
    <x v="50"/>
    <n v="0"/>
  </r>
  <r>
    <s v="Incremental"/>
    <s v="NonMedia"/>
    <s v="ForceUpdate"/>
    <m/>
    <m/>
    <m/>
    <x v="23"/>
    <s v="US"/>
    <x v="51"/>
    <n v="0"/>
  </r>
  <r>
    <s v="Incremental"/>
    <s v="NonMedia"/>
    <s v="ForceUpdate"/>
    <m/>
    <m/>
    <m/>
    <x v="23"/>
    <s v="US"/>
    <x v="52"/>
    <n v="0"/>
  </r>
  <r>
    <s v="Incremental"/>
    <s v="NonMedia"/>
    <s v="ForceUpdate"/>
    <m/>
    <m/>
    <m/>
    <x v="23"/>
    <s v="US"/>
    <x v="53"/>
    <n v="0"/>
  </r>
  <r>
    <s v="Incremental"/>
    <s v="NonMedia"/>
    <s v="ForceUpdate"/>
    <m/>
    <m/>
    <m/>
    <x v="23"/>
    <s v="US"/>
    <x v="54"/>
    <n v="0"/>
  </r>
  <r>
    <s v="Incremental"/>
    <s v="NonMedia"/>
    <s v="ForceUpdate"/>
    <m/>
    <m/>
    <m/>
    <x v="23"/>
    <s v="US"/>
    <x v="55"/>
    <n v="0"/>
  </r>
  <r>
    <s v="Incremental"/>
    <s v="NonMedia"/>
    <s v="ForceUpdate"/>
    <m/>
    <m/>
    <m/>
    <x v="23"/>
    <s v="US"/>
    <x v="56"/>
    <n v="0"/>
  </r>
  <r>
    <s v="Incremental"/>
    <s v="NonMedia"/>
    <s v="ForceUpdate"/>
    <m/>
    <m/>
    <m/>
    <x v="23"/>
    <s v="US"/>
    <x v="57"/>
    <n v="0"/>
  </r>
  <r>
    <s v="Incremental"/>
    <s v="NonMedia"/>
    <s v="ForceUpdate"/>
    <m/>
    <m/>
    <m/>
    <x v="23"/>
    <s v="US"/>
    <x v="58"/>
    <n v="0"/>
  </r>
  <r>
    <s v="Incremental"/>
    <s v="NonMedia"/>
    <s v="ForceUpdate"/>
    <m/>
    <m/>
    <m/>
    <x v="23"/>
    <s v="US"/>
    <x v="59"/>
    <n v="0"/>
  </r>
  <r>
    <s v="Incremental"/>
    <s v="NonMedia"/>
    <s v="ForceUpdate"/>
    <m/>
    <m/>
    <m/>
    <x v="23"/>
    <s v="US"/>
    <x v="60"/>
    <n v="0"/>
  </r>
  <r>
    <s v="Incremental"/>
    <s v="NonMedia"/>
    <s v="ForceUpdate"/>
    <m/>
    <m/>
    <m/>
    <x v="23"/>
    <s v="US"/>
    <x v="61"/>
    <n v="0"/>
  </r>
  <r>
    <s v="Incremental"/>
    <s v="NonMedia"/>
    <s v="ForceUpdate"/>
    <m/>
    <m/>
    <m/>
    <x v="23"/>
    <s v="US"/>
    <x v="62"/>
    <n v="0"/>
  </r>
  <r>
    <s v="Incremental"/>
    <s v="NonMedia"/>
    <s v="ForceUpdate"/>
    <m/>
    <m/>
    <m/>
    <x v="23"/>
    <s v="US"/>
    <x v="63"/>
    <n v="0"/>
  </r>
  <r>
    <s v="Incremental"/>
    <s v="NonMedia"/>
    <s v="ForceUpdate"/>
    <m/>
    <m/>
    <m/>
    <x v="23"/>
    <s v="US"/>
    <x v="64"/>
    <n v="0"/>
  </r>
  <r>
    <s v="Incremental"/>
    <s v="NonMedia"/>
    <s v="ForceUpdate"/>
    <m/>
    <m/>
    <m/>
    <x v="23"/>
    <s v="US"/>
    <x v="65"/>
    <n v="0"/>
  </r>
  <r>
    <s v="Incremental"/>
    <s v="NonMedia"/>
    <s v="ForceUpdate"/>
    <m/>
    <m/>
    <m/>
    <x v="23"/>
    <s v="US"/>
    <x v="66"/>
    <n v="0"/>
  </r>
  <r>
    <s v="Incremental"/>
    <s v="NonMedia"/>
    <s v="ForceUpdate"/>
    <m/>
    <m/>
    <m/>
    <x v="23"/>
    <s v="US"/>
    <x v="67"/>
    <n v="0"/>
  </r>
  <r>
    <s v="Incremental"/>
    <s v="NonMedia"/>
    <s v="ForceUpdate"/>
    <m/>
    <m/>
    <m/>
    <x v="23"/>
    <s v="US"/>
    <x v="68"/>
    <n v="0"/>
  </r>
  <r>
    <s v="Incremental"/>
    <s v="NonMedia"/>
    <s v="ForceUpdate"/>
    <m/>
    <m/>
    <m/>
    <x v="23"/>
    <s v="US"/>
    <x v="69"/>
    <n v="0"/>
  </r>
  <r>
    <s v="Incremental"/>
    <s v="NonMedia"/>
    <s v="ForceUpdate"/>
    <m/>
    <m/>
    <m/>
    <x v="23"/>
    <s v="US"/>
    <x v="70"/>
    <n v="0"/>
  </r>
  <r>
    <s v="Incremental"/>
    <s v="NonMedia"/>
    <s v="ForceUpdate"/>
    <m/>
    <m/>
    <m/>
    <x v="23"/>
    <s v="US"/>
    <x v="71"/>
    <n v="0"/>
  </r>
  <r>
    <s v="Incremental"/>
    <s v="NonMedia"/>
    <s v="ForceUpdate"/>
    <m/>
    <m/>
    <m/>
    <x v="23"/>
    <s v="US"/>
    <x v="72"/>
    <n v="0"/>
  </r>
  <r>
    <s v="Incremental"/>
    <s v="NonMedia"/>
    <s v="ForceUpdate"/>
    <m/>
    <m/>
    <m/>
    <x v="23"/>
    <s v="US"/>
    <x v="73"/>
    <n v="0"/>
  </r>
  <r>
    <s v="Incremental"/>
    <s v="NonMedia"/>
    <s v="ForceUpdate"/>
    <m/>
    <m/>
    <m/>
    <x v="23"/>
    <s v="US"/>
    <x v="74"/>
    <n v="0"/>
  </r>
  <r>
    <s v="Incremental"/>
    <s v="NonMedia"/>
    <s v="ForceUpdate"/>
    <m/>
    <m/>
    <m/>
    <x v="23"/>
    <s v="US"/>
    <x v="75"/>
    <n v="0"/>
  </r>
  <r>
    <s v="Incremental"/>
    <s v="NonMedia"/>
    <s v="ForceUpdate"/>
    <m/>
    <m/>
    <m/>
    <x v="23"/>
    <s v="US"/>
    <x v="76"/>
    <n v="0"/>
  </r>
  <r>
    <s v="Incremental"/>
    <s v="NonMedia"/>
    <s v="ForceUpdate"/>
    <m/>
    <m/>
    <m/>
    <x v="23"/>
    <s v="US"/>
    <x v="77"/>
    <n v="0"/>
  </r>
  <r>
    <s v="Incremental"/>
    <s v="NonMedia"/>
    <s v="ForceUpdate"/>
    <m/>
    <m/>
    <m/>
    <x v="23"/>
    <s v="US"/>
    <x v="78"/>
    <n v="-972.98423578199117"/>
  </r>
  <r>
    <s v="Incremental"/>
    <s v="NonMedia"/>
    <s v="ForceUpdate"/>
    <m/>
    <m/>
    <m/>
    <x v="23"/>
    <s v="US"/>
    <x v="79"/>
    <n v="-720.8044503033758"/>
  </r>
  <r>
    <s v="Incremental"/>
    <s v="NonMedia"/>
    <s v="ForceUpdate"/>
    <m/>
    <m/>
    <m/>
    <x v="23"/>
    <s v="US"/>
    <x v="80"/>
    <n v="0"/>
  </r>
  <r>
    <s v="Incremental"/>
    <s v="NonMedia"/>
    <s v="ForceUpdate"/>
    <m/>
    <m/>
    <m/>
    <x v="23"/>
    <s v="US"/>
    <x v="81"/>
    <n v="0"/>
  </r>
  <r>
    <s v="Incremental"/>
    <s v="NonMedia"/>
    <s v="ForceUpdate"/>
    <m/>
    <m/>
    <m/>
    <x v="23"/>
    <s v="US"/>
    <x v="82"/>
    <n v="0"/>
  </r>
  <r>
    <s v="Incremental"/>
    <s v="NonMedia"/>
    <s v="ForceUpdate"/>
    <m/>
    <m/>
    <m/>
    <x v="23"/>
    <s v="US"/>
    <x v="83"/>
    <n v="0"/>
  </r>
  <r>
    <s v="Incremental"/>
    <s v="NonMedia"/>
    <s v="ForceUpdate"/>
    <m/>
    <m/>
    <m/>
    <x v="23"/>
    <s v="US"/>
    <x v="84"/>
    <n v="0"/>
  </r>
  <r>
    <s v="Incremental"/>
    <s v="NonMedia"/>
    <s v="ForceUpdate"/>
    <m/>
    <m/>
    <m/>
    <x v="23"/>
    <s v="US"/>
    <x v="85"/>
    <n v="0"/>
  </r>
  <r>
    <s v="Incremental"/>
    <s v="NonMedia"/>
    <s v="ForceUpdate"/>
    <m/>
    <m/>
    <m/>
    <x v="23"/>
    <s v="US"/>
    <x v="86"/>
    <n v="0"/>
  </r>
  <r>
    <s v="Incremental"/>
    <s v="NonMedia"/>
    <s v="ForceUpdate"/>
    <m/>
    <m/>
    <m/>
    <x v="23"/>
    <s v="US"/>
    <x v="87"/>
    <n v="0"/>
  </r>
  <r>
    <s v="Incremental"/>
    <s v="NonMedia"/>
    <s v="ForceUpdate"/>
    <m/>
    <m/>
    <m/>
    <x v="23"/>
    <s v="US"/>
    <x v="88"/>
    <n v="0"/>
  </r>
  <r>
    <s v="Incremental"/>
    <s v="NonMedia"/>
    <s v="ForceUpdate"/>
    <m/>
    <m/>
    <m/>
    <x v="23"/>
    <s v="US"/>
    <x v="89"/>
    <n v="-972.98423578199117"/>
  </r>
  <r>
    <s v="Incremental"/>
    <s v="NonMedia"/>
    <s v="ForceUpdate"/>
    <m/>
    <m/>
    <m/>
    <x v="23"/>
    <s v="US"/>
    <x v="90"/>
    <n v="-720.8044503033758"/>
  </r>
  <r>
    <s v="Incremental"/>
    <s v="NonMedia"/>
    <s v="ForceUpdate"/>
    <m/>
    <m/>
    <m/>
    <x v="23"/>
    <s v="US"/>
    <x v="91"/>
    <n v="0"/>
  </r>
  <r>
    <s v="Incremental"/>
    <s v="NonMedia"/>
    <s v="ForceUpdate"/>
    <m/>
    <m/>
    <m/>
    <x v="23"/>
    <s v="US"/>
    <x v="92"/>
    <n v="0"/>
  </r>
  <r>
    <s v="Incremental"/>
    <s v="NonMedia"/>
    <s v="ForceUpdate"/>
    <m/>
    <m/>
    <m/>
    <x v="23"/>
    <s v="US"/>
    <x v="93"/>
    <n v="0"/>
  </r>
  <r>
    <s v="Incremental"/>
    <s v="NonMedia"/>
    <s v="ForceUpdate"/>
    <m/>
    <m/>
    <m/>
    <x v="23"/>
    <s v="US"/>
    <x v="94"/>
    <n v="0"/>
  </r>
  <r>
    <s v="Incremental"/>
    <s v="NonMedia"/>
    <s v="ForceUpdate"/>
    <m/>
    <m/>
    <m/>
    <x v="23"/>
    <s v="US"/>
    <x v="95"/>
    <n v="0"/>
  </r>
  <r>
    <s v="Incremental"/>
    <s v="NonMedia"/>
    <s v="ForceUpdate"/>
    <m/>
    <m/>
    <m/>
    <x v="23"/>
    <s v="US"/>
    <x v="96"/>
    <n v="0"/>
  </r>
  <r>
    <s v="Incremental"/>
    <s v="NonMedia"/>
    <s v="ForceUpdate"/>
    <m/>
    <m/>
    <m/>
    <x v="23"/>
    <s v="US"/>
    <x v="97"/>
    <n v="0"/>
  </r>
  <r>
    <s v="Incremental"/>
    <s v="NonMedia"/>
    <s v="ForceUpdate"/>
    <m/>
    <m/>
    <m/>
    <x v="23"/>
    <s v="US"/>
    <x v="98"/>
    <n v="0"/>
  </r>
  <r>
    <s v="Incremental"/>
    <s v="NonMedia"/>
    <s v="ForceUpdate"/>
    <m/>
    <m/>
    <m/>
    <x v="23"/>
    <s v="US"/>
    <x v="99"/>
    <n v="0"/>
  </r>
  <r>
    <s v="Incremental"/>
    <s v="NonMedia"/>
    <s v="ForceUpdate"/>
    <m/>
    <m/>
    <m/>
    <x v="23"/>
    <s v="US"/>
    <x v="100"/>
    <n v="0"/>
  </r>
  <r>
    <s v="Incremental"/>
    <s v="NonMedia"/>
    <s v="ForceUpdate"/>
    <m/>
    <m/>
    <m/>
    <x v="23"/>
    <s v="US"/>
    <x v="101"/>
    <n v="0"/>
  </r>
  <r>
    <s v="Incremental"/>
    <s v="NonMedia"/>
    <s v="ForceUpdate"/>
    <m/>
    <m/>
    <m/>
    <x v="23"/>
    <s v="US"/>
    <x v="102"/>
    <n v="0"/>
  </r>
  <r>
    <s v="Incremental"/>
    <s v="NonMedia"/>
    <s v="ForceUpdate"/>
    <m/>
    <m/>
    <m/>
    <x v="23"/>
    <s v="US"/>
    <x v="103"/>
    <n v="0"/>
  </r>
  <r>
    <s v="Incremental"/>
    <s v="NonMedia"/>
    <s v="ForceUpdate"/>
    <m/>
    <m/>
    <m/>
    <x v="23"/>
    <s v="US"/>
    <x v="104"/>
    <n v="0"/>
  </r>
  <r>
    <s v="Incremental"/>
    <s v="NonMedia"/>
    <s v="ForceUpdate"/>
    <m/>
    <m/>
    <m/>
    <x v="23"/>
    <s v="US"/>
    <x v="105"/>
    <n v="0"/>
  </r>
  <r>
    <s v="Incremental"/>
    <s v="NonMedia"/>
    <s v="ForceUpdate"/>
    <m/>
    <m/>
    <m/>
    <x v="23"/>
    <s v="US"/>
    <x v="106"/>
    <n v="0"/>
  </r>
  <r>
    <s v="Incremental"/>
    <s v="NonMedia"/>
    <s v="ForceUpdate"/>
    <m/>
    <m/>
    <m/>
    <x v="23"/>
    <s v="US"/>
    <x v="107"/>
    <n v="0"/>
  </r>
  <r>
    <s v="Incremental"/>
    <s v="NonMedia"/>
    <s v="ForceUpdate"/>
    <m/>
    <m/>
    <m/>
    <x v="23"/>
    <s v="US"/>
    <x v="108"/>
    <n v="0"/>
  </r>
  <r>
    <s v="Incremental"/>
    <s v="NonMedia"/>
    <s v="ForceUpdate"/>
    <m/>
    <m/>
    <m/>
    <x v="23"/>
    <s v="US"/>
    <x v="109"/>
    <n v="0"/>
  </r>
  <r>
    <s v="Incremental"/>
    <s v="NonMedia"/>
    <s v="ForceUpdate"/>
    <m/>
    <m/>
    <m/>
    <x v="23"/>
    <s v="US"/>
    <x v="110"/>
    <n v="0"/>
  </r>
  <r>
    <s v="Incremental"/>
    <s v="NonMedia"/>
    <s v="ForceUpdate"/>
    <m/>
    <m/>
    <m/>
    <x v="23"/>
    <s v="US"/>
    <x v="111"/>
    <n v="0"/>
  </r>
  <r>
    <s v="Incremental"/>
    <s v="NonMedia"/>
    <s v="ForceUpdate"/>
    <m/>
    <m/>
    <m/>
    <x v="23"/>
    <s v="US"/>
    <x v="112"/>
    <n v="0"/>
  </r>
  <r>
    <s v="Incremental"/>
    <s v="NonMedia"/>
    <s v="ForceUpdate"/>
    <m/>
    <m/>
    <m/>
    <x v="23"/>
    <s v="US"/>
    <x v="113"/>
    <n v="-972.98423578199117"/>
  </r>
  <r>
    <s v="Incremental"/>
    <s v="NonMedia"/>
    <s v="ForceUpdate"/>
    <m/>
    <m/>
    <m/>
    <x v="23"/>
    <s v="US"/>
    <x v="114"/>
    <n v="-1693.7886860853671"/>
  </r>
  <r>
    <s v="Incremental"/>
    <s v="NonMedia"/>
    <s v="ForceUpdate"/>
    <m/>
    <m/>
    <m/>
    <x v="23"/>
    <s v="US"/>
    <x v="115"/>
    <n v="-720.8044503033758"/>
  </r>
  <r>
    <s v="Incremental"/>
    <s v="NonMedia"/>
    <s v="ForceUpdate"/>
    <m/>
    <m/>
    <m/>
    <x v="23"/>
    <s v="US"/>
    <x v="116"/>
    <n v="0"/>
  </r>
  <r>
    <s v="Incremental"/>
    <s v="NonMedia"/>
    <s v="ForceUpdate"/>
    <m/>
    <m/>
    <m/>
    <x v="23"/>
    <s v="US"/>
    <x v="117"/>
    <n v="0"/>
  </r>
  <r>
    <s v="Incremental"/>
    <s v="NonMedia"/>
    <s v="ForceUpdate"/>
    <m/>
    <m/>
    <m/>
    <x v="23"/>
    <s v="US"/>
    <x v="118"/>
    <n v="0"/>
  </r>
  <r>
    <s v="Incremental"/>
    <s v="NonMedia"/>
    <s v="ForceUpdate"/>
    <m/>
    <m/>
    <m/>
    <x v="23"/>
    <s v="US"/>
    <x v="119"/>
    <n v="0"/>
  </r>
  <r>
    <s v="Incremental"/>
    <s v="NonMedia"/>
    <s v="ForceUpdate"/>
    <m/>
    <m/>
    <m/>
    <x v="23"/>
    <s v="US"/>
    <x v="120"/>
    <n v="-972.98423578199117"/>
  </r>
  <r>
    <s v="Incremental"/>
    <s v="NonMedia"/>
    <s v="ForceUpdate"/>
    <m/>
    <m/>
    <m/>
    <x v="23"/>
    <s v="US"/>
    <x v="121"/>
    <n v="-720.8044503033758"/>
  </r>
  <r>
    <s v="Incremental"/>
    <s v="NonMedia"/>
    <s v="ForceUpdate"/>
    <m/>
    <m/>
    <m/>
    <x v="23"/>
    <s v="US"/>
    <x v="122"/>
    <n v="0"/>
  </r>
  <r>
    <s v="Incremental"/>
    <s v="NonMedia"/>
    <s v="ForceUpdate"/>
    <m/>
    <m/>
    <m/>
    <x v="23"/>
    <s v="US"/>
    <x v="123"/>
    <n v="0"/>
  </r>
  <r>
    <s v="Incremental"/>
    <s v="NonMedia"/>
    <s v="ForceUpdate"/>
    <m/>
    <m/>
    <m/>
    <x v="23"/>
    <s v="US"/>
    <x v="124"/>
    <n v="0"/>
  </r>
  <r>
    <s v="Incremental"/>
    <s v="NonMedia"/>
    <s v="ForceUpdate"/>
    <m/>
    <m/>
    <m/>
    <x v="23"/>
    <s v="US"/>
    <x v="125"/>
    <n v="0"/>
  </r>
  <r>
    <s v="Incremental"/>
    <s v="NonMedia"/>
    <s v="ForceUpdate"/>
    <m/>
    <m/>
    <m/>
    <x v="23"/>
    <s v="US"/>
    <x v="126"/>
    <n v="-972.98423578199117"/>
  </r>
  <r>
    <s v="Incremental"/>
    <s v="NonMedia"/>
    <s v="ForceUpdate"/>
    <m/>
    <m/>
    <m/>
    <x v="23"/>
    <s v="US"/>
    <x v="127"/>
    <n v="-720.8044503033758"/>
  </r>
  <r>
    <s v="Incremental"/>
    <s v="NonMedia"/>
    <s v="ForceUpdate"/>
    <m/>
    <m/>
    <m/>
    <x v="23"/>
    <s v="US"/>
    <x v="128"/>
    <n v="0"/>
  </r>
  <r>
    <s v="Incremental"/>
    <s v="NonMedia"/>
    <s v="ForceUpdate"/>
    <m/>
    <m/>
    <m/>
    <x v="23"/>
    <s v="US"/>
    <x v="129"/>
    <n v="0"/>
  </r>
  <r>
    <s v="Incremental"/>
    <s v="NonMedia"/>
    <s v="ForceUpdate"/>
    <m/>
    <m/>
    <m/>
    <x v="23"/>
    <s v="US"/>
    <x v="130"/>
    <n v="0"/>
  </r>
  <r>
    <s v="Incremental"/>
    <s v="NonMedia"/>
    <s v="ForceUpdate"/>
    <m/>
    <m/>
    <m/>
    <x v="23"/>
    <s v="US"/>
    <x v="131"/>
    <n v="0"/>
  </r>
  <r>
    <s v="Incremental"/>
    <s v="NonMedia"/>
    <s v="ForceUpdate"/>
    <m/>
    <m/>
    <m/>
    <x v="23"/>
    <s v="US"/>
    <x v="132"/>
    <n v="0"/>
  </r>
  <r>
    <s v="Incremental"/>
    <s v="NonMedia"/>
    <s v="ForceUpdate"/>
    <m/>
    <m/>
    <m/>
    <x v="23"/>
    <s v="US"/>
    <x v="133"/>
    <n v="0"/>
  </r>
  <r>
    <s v="Incremental"/>
    <s v="NonMedia"/>
    <s v="ForceUpdate"/>
    <m/>
    <m/>
    <m/>
    <x v="23"/>
    <s v="US"/>
    <x v="134"/>
    <n v="0"/>
  </r>
  <r>
    <s v="Incremental"/>
    <s v="NonMedia"/>
    <s v="ForceUpdate"/>
    <m/>
    <m/>
    <m/>
    <x v="23"/>
    <s v="US"/>
    <x v="135"/>
    <n v="0"/>
  </r>
  <r>
    <s v="Incremental"/>
    <s v="NonMedia"/>
    <s v="ForceUpdate"/>
    <m/>
    <m/>
    <m/>
    <x v="23"/>
    <s v="US"/>
    <x v="136"/>
    <n v="0"/>
  </r>
  <r>
    <s v="Incremental"/>
    <s v="NonMedia"/>
    <s v="ForceUpdate"/>
    <m/>
    <m/>
    <m/>
    <x v="23"/>
    <s v="US"/>
    <x v="137"/>
    <n v="0"/>
  </r>
  <r>
    <s v="Incremental"/>
    <s v="NonMedia"/>
    <s v="ForceUpdate"/>
    <m/>
    <m/>
    <m/>
    <x v="23"/>
    <s v="US"/>
    <x v="138"/>
    <n v="0"/>
  </r>
  <r>
    <s v="Incremental"/>
    <s v="NonMedia"/>
    <s v="ForceUpdate"/>
    <m/>
    <m/>
    <m/>
    <x v="23"/>
    <s v="US"/>
    <x v="139"/>
    <n v="0"/>
  </r>
  <r>
    <s v="Incremental"/>
    <s v="NonMedia"/>
    <s v="ForceUpdate"/>
    <m/>
    <m/>
    <m/>
    <x v="23"/>
    <s v="US"/>
    <x v="140"/>
    <n v="-972.98423578199117"/>
  </r>
  <r>
    <s v="Incremental"/>
    <s v="NonMedia"/>
    <s v="ForceUpdate"/>
    <m/>
    <m/>
    <m/>
    <x v="23"/>
    <s v="US"/>
    <x v="141"/>
    <n v="-720.8044503033758"/>
  </r>
  <r>
    <s v="Incremental"/>
    <s v="NonMedia"/>
    <s v="ForceUpdate"/>
    <m/>
    <m/>
    <m/>
    <x v="23"/>
    <s v="US"/>
    <x v="142"/>
    <n v="0"/>
  </r>
  <r>
    <s v="Incremental"/>
    <s v="NonMedia"/>
    <s v="ForceUpdate"/>
    <m/>
    <m/>
    <m/>
    <x v="23"/>
    <s v="US"/>
    <x v="143"/>
    <n v="0"/>
  </r>
  <r>
    <s v="Incremental"/>
    <s v="NonMedia"/>
    <s v="ForceUpdate"/>
    <m/>
    <m/>
    <m/>
    <x v="23"/>
    <s v="US"/>
    <x v="144"/>
    <n v="0"/>
  </r>
  <r>
    <s v="Incremental"/>
    <s v="NonMedia"/>
    <s v="ForceUpdate"/>
    <m/>
    <m/>
    <m/>
    <x v="23"/>
    <s v="US"/>
    <x v="145"/>
    <n v="0"/>
  </r>
  <r>
    <s v="Incremental"/>
    <s v="NonMedia"/>
    <s v="ForceUpdate"/>
    <m/>
    <m/>
    <m/>
    <x v="23"/>
    <s v="US"/>
    <x v="146"/>
    <n v="0"/>
  </r>
  <r>
    <s v="Incremental"/>
    <s v="NonMedia"/>
    <s v="ForceUpdate"/>
    <m/>
    <m/>
    <m/>
    <x v="23"/>
    <s v="US"/>
    <x v="147"/>
    <n v="0"/>
  </r>
  <r>
    <s v="Incremental"/>
    <s v="NonMedia"/>
    <s v="ForceUpdate"/>
    <m/>
    <m/>
    <m/>
    <x v="23"/>
    <s v="US"/>
    <x v="148"/>
    <n v="0"/>
  </r>
  <r>
    <s v="Incremental"/>
    <s v="NonMedia"/>
    <s v="ForceUpdate"/>
    <m/>
    <m/>
    <m/>
    <x v="23"/>
    <s v="US"/>
    <x v="149"/>
    <n v="0"/>
  </r>
  <r>
    <s v="Incremental"/>
    <s v="NonMedia"/>
    <s v="ForceUpdate"/>
    <m/>
    <m/>
    <m/>
    <x v="23"/>
    <s v="US"/>
    <x v="150"/>
    <n v="0"/>
  </r>
  <r>
    <s v="Incremental"/>
    <s v="NonMedia"/>
    <s v="ForceUpdate"/>
    <m/>
    <m/>
    <m/>
    <x v="23"/>
    <s v="US"/>
    <x v="151"/>
    <n v="0"/>
  </r>
  <r>
    <s v="Incremental"/>
    <s v="NonMedia"/>
    <s v="ForceUpdate"/>
    <m/>
    <m/>
    <m/>
    <x v="23"/>
    <s v="US"/>
    <x v="152"/>
    <n v="0"/>
  </r>
  <r>
    <s v="Incremental"/>
    <s v="NonMedia"/>
    <s v="ForceUpdate"/>
    <m/>
    <m/>
    <m/>
    <x v="23"/>
    <s v="US"/>
    <x v="153"/>
    <n v="0"/>
  </r>
  <r>
    <s v="Incremental"/>
    <s v="NonMedia"/>
    <s v="ForceUpdate"/>
    <m/>
    <m/>
    <m/>
    <x v="23"/>
    <s v="US"/>
    <x v="154"/>
    <n v="0"/>
  </r>
  <r>
    <s v="Incremental"/>
    <s v="NonMedia"/>
    <s v="ForceUpdate"/>
    <m/>
    <m/>
    <m/>
    <x v="23"/>
    <s v="US"/>
    <x v="155"/>
    <n v="0"/>
  </r>
  <r>
    <s v="Incremental"/>
    <s v="NonMedia"/>
    <s v="ForceUpdate"/>
    <m/>
    <m/>
    <m/>
    <x v="23"/>
    <s v="US"/>
    <x v="156"/>
    <n v="0"/>
  </r>
  <r>
    <s v="Incremental"/>
    <s v="NonMedia"/>
    <s v="ForceUpdate"/>
    <m/>
    <m/>
    <m/>
    <x v="23"/>
    <s v="US"/>
    <x v="157"/>
    <n v="0"/>
  </r>
  <r>
    <s v="Incremental"/>
    <s v="NonMedia"/>
    <s v="ForceUpdate"/>
    <m/>
    <m/>
    <m/>
    <x v="23"/>
    <s v="US"/>
    <x v="158"/>
    <n v="0"/>
  </r>
  <r>
    <s v="Incremental"/>
    <s v="NonMedia"/>
    <s v="ForceUpdate"/>
    <m/>
    <m/>
    <m/>
    <x v="23"/>
    <s v="US"/>
    <x v="159"/>
    <n v="0"/>
  </r>
  <r>
    <s v="Incremental"/>
    <s v="NonMedia"/>
    <s v="ForceUpdate"/>
    <m/>
    <m/>
    <m/>
    <x v="23"/>
    <s v="US"/>
    <x v="160"/>
    <n v="0"/>
  </r>
  <r>
    <s v="Incremental"/>
    <s v="NonMedia"/>
    <s v="ForceUpdate"/>
    <m/>
    <m/>
    <m/>
    <x v="23"/>
    <s v="US"/>
    <x v="161"/>
    <n v="0"/>
  </r>
  <r>
    <s v="Incremental"/>
    <s v="NonMedia"/>
    <s v="ForceUpdate"/>
    <m/>
    <m/>
    <m/>
    <x v="23"/>
    <s v="US"/>
    <x v="162"/>
    <n v="0"/>
  </r>
  <r>
    <s v="Incremental"/>
    <s v="NonMedia"/>
    <s v="ForceUpdate"/>
    <m/>
    <m/>
    <m/>
    <x v="23"/>
    <s v="US"/>
    <x v="163"/>
    <n v="0"/>
  </r>
  <r>
    <s v="Incremental"/>
    <s v="NonMedia"/>
    <s v="ForceUpdate"/>
    <m/>
    <m/>
    <m/>
    <x v="23"/>
    <s v="US"/>
    <x v="164"/>
    <n v="0"/>
  </r>
  <r>
    <s v="Incremental"/>
    <s v="NonMedia"/>
    <s v="ForceUpdate"/>
    <m/>
    <m/>
    <m/>
    <x v="23"/>
    <s v="US"/>
    <x v="165"/>
    <n v="0"/>
  </r>
  <r>
    <s v="Incremental"/>
    <s v="NonMedia"/>
    <s v="ForceUpdate"/>
    <m/>
    <m/>
    <m/>
    <x v="23"/>
    <s v="US"/>
    <x v="166"/>
    <n v="0"/>
  </r>
  <r>
    <s v="Incremental"/>
    <s v="NonMedia"/>
    <s v="ForceUpdate"/>
    <m/>
    <m/>
    <m/>
    <x v="23"/>
    <s v="US"/>
    <x v="167"/>
    <n v="-972.98423578199117"/>
  </r>
  <r>
    <s v="Incremental"/>
    <s v="NonMedia"/>
    <s v="ForceUpdate"/>
    <m/>
    <m/>
    <m/>
    <x v="23"/>
    <s v="US"/>
    <x v="168"/>
    <n v="-720.8044503033758"/>
  </r>
  <r>
    <s v="Incremental"/>
    <s v="NonMedia"/>
    <s v="ForceUpdate"/>
    <m/>
    <m/>
    <m/>
    <x v="23"/>
    <s v="US"/>
    <x v="169"/>
    <n v="0"/>
  </r>
  <r>
    <s v="Incremental"/>
    <s v="NonMedia"/>
    <s v="ForceUpdate"/>
    <m/>
    <m/>
    <m/>
    <x v="23"/>
    <s v="US"/>
    <x v="170"/>
    <n v="0"/>
  </r>
  <r>
    <s v="Incremental"/>
    <s v="NonMedia"/>
    <s v="ForceUpdate"/>
    <m/>
    <m/>
    <m/>
    <x v="23"/>
    <s v="US"/>
    <x v="171"/>
    <n v="0"/>
  </r>
  <r>
    <s v="Incremental"/>
    <s v="NonMedia"/>
    <s v="ForceUpdate"/>
    <m/>
    <m/>
    <m/>
    <x v="23"/>
    <s v="US"/>
    <x v="172"/>
    <n v="-972.98423578199117"/>
  </r>
  <r>
    <s v="Incremental"/>
    <s v="NonMedia"/>
    <s v="ForceUpdate"/>
    <m/>
    <m/>
    <m/>
    <x v="23"/>
    <s v="US"/>
    <x v="173"/>
    <n v="-720.8044503033758"/>
  </r>
  <r>
    <s v="Incremental"/>
    <s v="NonMedia"/>
    <s v="ForceUpdate"/>
    <m/>
    <m/>
    <m/>
    <x v="23"/>
    <s v="US"/>
    <x v="174"/>
    <n v="0"/>
  </r>
  <r>
    <s v="Incremental"/>
    <s v="NonMedia"/>
    <s v="ForceUpdate"/>
    <m/>
    <m/>
    <m/>
    <x v="23"/>
    <s v="US"/>
    <x v="175"/>
    <n v="0"/>
  </r>
  <r>
    <s v="Incremental"/>
    <s v="NonMedia"/>
    <s v="ForceUpdate"/>
    <m/>
    <m/>
    <m/>
    <x v="23"/>
    <s v="US"/>
    <x v="176"/>
    <n v="0"/>
  </r>
  <r>
    <s v="Incremental"/>
    <s v="NonMedia"/>
    <s v="ForceUpdate"/>
    <m/>
    <m/>
    <m/>
    <x v="23"/>
    <s v="US"/>
    <x v="177"/>
    <n v="0"/>
  </r>
  <r>
    <s v="Incremental"/>
    <s v="NonMedia"/>
    <s v="ForceUpdate"/>
    <m/>
    <m/>
    <m/>
    <x v="23"/>
    <s v="US"/>
    <x v="178"/>
    <n v="0"/>
  </r>
  <r>
    <s v="Incremental"/>
    <s v="NonMedia"/>
    <s v="ForceUpdate"/>
    <m/>
    <m/>
    <m/>
    <x v="23"/>
    <s v="US"/>
    <x v="179"/>
    <n v="0"/>
  </r>
  <r>
    <s v="Incremental"/>
    <s v="NonMedia"/>
    <s v="ForceUpdate"/>
    <m/>
    <m/>
    <m/>
    <x v="23"/>
    <s v="US"/>
    <x v="180"/>
    <n v="0"/>
  </r>
  <r>
    <s v="Incremental"/>
    <s v="NonMedia"/>
    <s v="ForceUpdate"/>
    <m/>
    <m/>
    <m/>
    <x v="23"/>
    <s v="US"/>
    <x v="181"/>
    <n v="0"/>
  </r>
  <r>
    <s v="Incremental"/>
    <s v="NonMedia"/>
    <s v="ForceUpdate"/>
    <m/>
    <m/>
    <m/>
    <x v="23"/>
    <s v="US"/>
    <x v="182"/>
    <n v="-972.98423578199117"/>
  </r>
  <r>
    <s v="Incremental"/>
    <s v="NonMedia"/>
    <s v="ForceUpdate"/>
    <m/>
    <m/>
    <m/>
    <x v="23"/>
    <s v="US"/>
    <x v="183"/>
    <n v="-720.8044503033758"/>
  </r>
  <r>
    <s v="Incremental"/>
    <s v="NonMedia"/>
    <s v="ForceUpdate"/>
    <m/>
    <m/>
    <m/>
    <x v="23"/>
    <s v="US"/>
    <x v="184"/>
    <n v="0"/>
  </r>
  <r>
    <s v="Incremental"/>
    <s v="NonMedia"/>
    <s v="ForceUpdate"/>
    <m/>
    <m/>
    <m/>
    <x v="23"/>
    <s v="US"/>
    <x v="185"/>
    <n v="0"/>
  </r>
  <r>
    <s v="Incremental"/>
    <s v="NonMedia"/>
    <s v="ForceUpdate"/>
    <m/>
    <m/>
    <m/>
    <x v="23"/>
    <s v="US"/>
    <x v="186"/>
    <n v="0"/>
  </r>
  <r>
    <s v="Incremental"/>
    <s v="NonMedia"/>
    <s v="ForceUpdate"/>
    <m/>
    <m/>
    <m/>
    <x v="23"/>
    <s v="US"/>
    <x v="187"/>
    <n v="0"/>
  </r>
  <r>
    <s v="Incremental"/>
    <s v="NonMedia"/>
    <s v="ForceUpdate"/>
    <m/>
    <m/>
    <m/>
    <x v="23"/>
    <s v="US"/>
    <x v="188"/>
    <n v="0"/>
  </r>
  <r>
    <s v="Incremental"/>
    <s v="NonMedia"/>
    <s v="ForceUpdate"/>
    <m/>
    <m/>
    <m/>
    <x v="23"/>
    <s v="US"/>
    <x v="189"/>
    <n v="0"/>
  </r>
  <r>
    <s v="Incremental"/>
    <s v="NonMedia"/>
    <s v="ForceUpdate"/>
    <m/>
    <m/>
    <m/>
    <x v="23"/>
    <s v="US"/>
    <x v="190"/>
    <n v="0"/>
  </r>
  <r>
    <s v="Incremental"/>
    <s v="NonMedia"/>
    <s v="ForceUpdate"/>
    <m/>
    <m/>
    <m/>
    <x v="23"/>
    <s v="US"/>
    <x v="191"/>
    <n v="0"/>
  </r>
  <r>
    <s v="Incremental"/>
    <s v="NonMedia"/>
    <s v="ForceUpdate"/>
    <m/>
    <m/>
    <m/>
    <x v="23"/>
    <s v="US"/>
    <x v="192"/>
    <n v="0"/>
  </r>
  <r>
    <s v="Incremental"/>
    <s v="NonMedia"/>
    <s v="ForceUpdate"/>
    <m/>
    <m/>
    <m/>
    <x v="23"/>
    <s v="US"/>
    <x v="193"/>
    <n v="0"/>
  </r>
  <r>
    <s v="Incremental"/>
    <s v="NonMedia"/>
    <s v="ForceUpdate"/>
    <m/>
    <m/>
    <m/>
    <x v="23"/>
    <s v="US"/>
    <x v="194"/>
    <n v="0"/>
  </r>
  <r>
    <s v="Incremental"/>
    <s v="NonMedia"/>
    <s v="ForceUpdate"/>
    <m/>
    <m/>
    <m/>
    <x v="23"/>
    <s v="US"/>
    <x v="195"/>
    <n v="0"/>
  </r>
  <r>
    <s v="Incremental"/>
    <s v="NonMedia"/>
    <s v="ForceUpdate"/>
    <m/>
    <m/>
    <m/>
    <x v="23"/>
    <s v="US"/>
    <x v="196"/>
    <n v="0"/>
  </r>
  <r>
    <s v="Incremental"/>
    <s v="NonMedia"/>
    <s v="ForceUpdate"/>
    <m/>
    <m/>
    <m/>
    <x v="23"/>
    <s v="US"/>
    <x v="197"/>
    <n v="0"/>
  </r>
  <r>
    <s v="Incremental"/>
    <s v="NonMedia"/>
    <s v="ForceUpdate"/>
    <m/>
    <m/>
    <m/>
    <x v="23"/>
    <s v="US"/>
    <x v="198"/>
    <n v="0"/>
  </r>
  <r>
    <s v="Incremental"/>
    <s v="NonMedia"/>
    <s v="ForceUpdate"/>
    <m/>
    <m/>
    <m/>
    <x v="23"/>
    <s v="US"/>
    <x v="199"/>
    <n v="0"/>
  </r>
  <r>
    <s v="Incremental"/>
    <s v="NonMedia"/>
    <s v="ForceUpdate"/>
    <m/>
    <m/>
    <m/>
    <x v="23"/>
    <s v="US"/>
    <x v="200"/>
    <n v="0"/>
  </r>
  <r>
    <s v="Incremental"/>
    <s v="NonMedia"/>
    <s v="ForceUpdate"/>
    <m/>
    <m/>
    <m/>
    <x v="23"/>
    <s v="US"/>
    <x v="201"/>
    <n v="0"/>
  </r>
  <r>
    <s v="Incremental"/>
    <s v="NonMedia"/>
    <s v="ForceUpdate"/>
    <m/>
    <m/>
    <m/>
    <x v="23"/>
    <s v="US"/>
    <x v="202"/>
    <n v="0"/>
  </r>
  <r>
    <s v="Incremental"/>
    <s v="NonMedia"/>
    <s v="ForceUpdate"/>
    <m/>
    <m/>
    <m/>
    <x v="23"/>
    <s v="US"/>
    <x v="203"/>
    <n v="0"/>
  </r>
  <r>
    <s v="Incremental"/>
    <s v="NonMedia"/>
    <s v="ForceUpdate"/>
    <m/>
    <m/>
    <m/>
    <x v="23"/>
    <s v="US"/>
    <x v="204"/>
    <n v="0"/>
  </r>
  <r>
    <s v="Incremental"/>
    <s v="NonMedia"/>
    <s v="ForceUpdate"/>
    <m/>
    <m/>
    <m/>
    <x v="23"/>
    <s v="US"/>
    <x v="205"/>
    <n v="0"/>
  </r>
  <r>
    <s v="Incremental"/>
    <s v="NonMedia"/>
    <s v="ForceUpdate"/>
    <m/>
    <m/>
    <m/>
    <x v="23"/>
    <s v="US"/>
    <x v="206"/>
    <n v="0"/>
  </r>
  <r>
    <s v="Incremental"/>
    <s v="NonMedia"/>
    <s v="ForceUpdate"/>
    <m/>
    <m/>
    <m/>
    <x v="23"/>
    <s v="US"/>
    <x v="207"/>
    <n v="0"/>
  </r>
  <r>
    <s v="Incremental"/>
    <s v="NonMedia"/>
    <s v="ForceUpdate"/>
    <m/>
    <m/>
    <m/>
    <x v="23"/>
    <s v="US"/>
    <x v="208"/>
    <n v="0"/>
  </r>
  <r>
    <s v="Incremental"/>
    <s v="NonMedia"/>
    <s v="ForceUpdate"/>
    <m/>
    <m/>
    <m/>
    <x v="23"/>
    <s v="US"/>
    <x v="209"/>
    <n v="0"/>
  </r>
  <r>
    <s v="Incremental"/>
    <s v="NonMedia"/>
    <s v="ForceUpdate"/>
    <m/>
    <m/>
    <m/>
    <x v="23"/>
    <s v="US"/>
    <x v="210"/>
    <n v="0"/>
  </r>
  <r>
    <s v="Incremental"/>
    <s v="NonMedia"/>
    <s v="ForceUpdate"/>
    <m/>
    <m/>
    <m/>
    <x v="23"/>
    <s v="US"/>
    <x v="211"/>
    <n v="0"/>
  </r>
  <r>
    <s v="Incremental"/>
    <s v="NonMedia"/>
    <s v="ForceUpdate"/>
    <m/>
    <m/>
    <m/>
    <x v="23"/>
    <s v="US"/>
    <x v="212"/>
    <n v="0"/>
  </r>
  <r>
    <s v="Incremental"/>
    <s v="NonMedia"/>
    <s v="ForceUpdate"/>
    <m/>
    <m/>
    <m/>
    <x v="23"/>
    <s v="US"/>
    <x v="213"/>
    <n v="0"/>
  </r>
  <r>
    <s v="Incremental"/>
    <s v="NonMedia"/>
    <s v="ForceUpdate"/>
    <m/>
    <m/>
    <m/>
    <x v="23"/>
    <s v="US"/>
    <x v="214"/>
    <n v="0"/>
  </r>
  <r>
    <s v="Incremental"/>
    <s v="NonMedia"/>
    <s v="ForceUpdate"/>
    <m/>
    <m/>
    <m/>
    <x v="23"/>
    <s v="US"/>
    <x v="215"/>
    <n v="0"/>
  </r>
  <r>
    <s v="Incremental"/>
    <s v="NonMedia"/>
    <s v="ForceUpdate"/>
    <m/>
    <m/>
    <m/>
    <x v="23"/>
    <s v="US"/>
    <x v="216"/>
    <n v="0"/>
  </r>
  <r>
    <s v="Incremental"/>
    <s v="NonMedia"/>
    <s v="ForceUpdate"/>
    <m/>
    <m/>
    <m/>
    <x v="23"/>
    <s v="US"/>
    <x v="217"/>
    <n v="0"/>
  </r>
  <r>
    <s v="Incremental"/>
    <s v="NonMedia"/>
    <s v="ForceUpdate"/>
    <m/>
    <m/>
    <m/>
    <x v="23"/>
    <s v="US"/>
    <x v="218"/>
    <n v="0"/>
  </r>
  <r>
    <s v="Incremental"/>
    <s v="NonMedia"/>
    <s v="ForceUpdate"/>
    <m/>
    <m/>
    <m/>
    <x v="23"/>
    <s v="US"/>
    <x v="219"/>
    <n v="0"/>
  </r>
  <r>
    <s v="Incremental"/>
    <s v="NonMedia"/>
    <s v="ForceUpdate"/>
    <m/>
    <m/>
    <m/>
    <x v="23"/>
    <s v="US"/>
    <x v="220"/>
    <n v="0"/>
  </r>
  <r>
    <s v="Incremental"/>
    <s v="NonMedia"/>
    <s v="ForceUpdate"/>
    <m/>
    <m/>
    <m/>
    <x v="23"/>
    <s v="US"/>
    <x v="221"/>
    <n v="0"/>
  </r>
  <r>
    <s v="Incremental"/>
    <s v="NonMedia"/>
    <s v="ForceUpdate"/>
    <m/>
    <m/>
    <m/>
    <x v="23"/>
    <s v="US"/>
    <x v="222"/>
    <n v="0"/>
  </r>
  <r>
    <s v="Incremental"/>
    <s v="NonMedia"/>
    <s v="ForceUpdate"/>
    <m/>
    <m/>
    <m/>
    <x v="23"/>
    <s v="US"/>
    <x v="223"/>
    <n v="0"/>
  </r>
  <r>
    <s v="Incremental"/>
    <s v="NonMedia"/>
    <s v="ForceUpdate"/>
    <m/>
    <m/>
    <m/>
    <x v="23"/>
    <s v="US"/>
    <x v="224"/>
    <n v="0"/>
  </r>
  <r>
    <s v="Incremental"/>
    <s v="NonMedia"/>
    <s v="ForceUpdate"/>
    <m/>
    <m/>
    <m/>
    <x v="23"/>
    <s v="US"/>
    <x v="225"/>
    <n v="0"/>
  </r>
  <r>
    <s v="Incremental"/>
    <s v="NonMedia"/>
    <s v="ForceUpdate"/>
    <m/>
    <m/>
    <m/>
    <x v="23"/>
    <s v="US"/>
    <x v="226"/>
    <n v="0"/>
  </r>
  <r>
    <s v="Incremental"/>
    <s v="NonMedia"/>
    <s v="ForceUpdate"/>
    <m/>
    <m/>
    <m/>
    <x v="23"/>
    <s v="US"/>
    <x v="227"/>
    <n v="0"/>
  </r>
  <r>
    <s v="Incremental"/>
    <s v="NonMedia"/>
    <s v="ForceUpdate"/>
    <m/>
    <m/>
    <m/>
    <x v="23"/>
    <s v="US"/>
    <x v="228"/>
    <n v="0"/>
  </r>
  <r>
    <s v="Incremental"/>
    <s v="NonMedia"/>
    <s v="ForceUpdate"/>
    <m/>
    <m/>
    <m/>
    <x v="23"/>
    <s v="US"/>
    <x v="229"/>
    <n v="0"/>
  </r>
  <r>
    <s v="Incremental"/>
    <s v="NonMedia"/>
    <s v="ForceUpdate"/>
    <m/>
    <m/>
    <m/>
    <x v="23"/>
    <s v="US"/>
    <x v="230"/>
    <n v="0"/>
  </r>
  <r>
    <s v="Incremental"/>
    <s v="NonMedia"/>
    <s v="ForceUpdate"/>
    <m/>
    <m/>
    <m/>
    <x v="23"/>
    <s v="US"/>
    <x v="231"/>
    <n v="0"/>
  </r>
  <r>
    <s v="Incremental"/>
    <s v="NonMedia"/>
    <s v="ForceUpdate"/>
    <m/>
    <m/>
    <m/>
    <x v="23"/>
    <s v="US"/>
    <x v="232"/>
    <n v="0"/>
  </r>
  <r>
    <s v="Incremental"/>
    <s v="NonMedia"/>
    <s v="ForceUpdate"/>
    <m/>
    <m/>
    <m/>
    <x v="23"/>
    <s v="US"/>
    <x v="233"/>
    <n v="0"/>
  </r>
  <r>
    <s v="Incremental"/>
    <s v="NonMedia"/>
    <s v="ForceUpdate"/>
    <m/>
    <m/>
    <m/>
    <x v="23"/>
    <s v="US"/>
    <x v="234"/>
    <n v="0"/>
  </r>
  <r>
    <s v="Incremental"/>
    <s v="NonMedia"/>
    <s v="ForceUpdate"/>
    <m/>
    <m/>
    <m/>
    <x v="23"/>
    <s v="US"/>
    <x v="235"/>
    <n v="0"/>
  </r>
  <r>
    <s v="Incremental"/>
    <s v="NonMedia"/>
    <s v="ForceUpdate"/>
    <m/>
    <m/>
    <m/>
    <x v="23"/>
    <s v="US"/>
    <x v="236"/>
    <n v="0"/>
  </r>
  <r>
    <s v="Incremental"/>
    <s v="NonMedia"/>
    <s v="ForceUpdate"/>
    <m/>
    <m/>
    <m/>
    <x v="23"/>
    <s v="US"/>
    <x v="237"/>
    <n v="0"/>
  </r>
  <r>
    <s v="Incremental"/>
    <s v="NonMedia"/>
    <s v="ForceUpdate"/>
    <m/>
    <m/>
    <m/>
    <x v="23"/>
    <s v="US"/>
    <x v="238"/>
    <n v="0"/>
  </r>
  <r>
    <s v="Incremental"/>
    <s v="NonMedia"/>
    <s v="ForceUpdate"/>
    <m/>
    <m/>
    <m/>
    <x v="23"/>
    <s v="US"/>
    <x v="239"/>
    <n v="0"/>
  </r>
  <r>
    <s v="Incremental"/>
    <s v="NonMedia"/>
    <s v="ForceUpdate"/>
    <m/>
    <m/>
    <m/>
    <x v="23"/>
    <s v="US"/>
    <x v="240"/>
    <n v="0"/>
  </r>
  <r>
    <s v="Incremental"/>
    <s v="NonMedia"/>
    <s v="ForceUpdate"/>
    <m/>
    <m/>
    <m/>
    <x v="23"/>
    <s v="US"/>
    <x v="241"/>
    <n v="0"/>
  </r>
  <r>
    <s v="Incremental"/>
    <s v="NonMedia"/>
    <s v="ForceUpdate"/>
    <m/>
    <m/>
    <m/>
    <x v="23"/>
    <s v="US"/>
    <x v="242"/>
    <n v="0"/>
  </r>
  <r>
    <s v="Incremental"/>
    <s v="NonMedia"/>
    <s v="ForceUpdate"/>
    <m/>
    <m/>
    <m/>
    <x v="23"/>
    <s v="US"/>
    <x v="243"/>
    <n v="0"/>
  </r>
  <r>
    <s v="Incremental"/>
    <s v="NonMedia"/>
    <s v="ForceUpdate"/>
    <m/>
    <m/>
    <m/>
    <x v="23"/>
    <s v="US"/>
    <x v="244"/>
    <n v="0"/>
  </r>
  <r>
    <s v="Incremental"/>
    <s v="NonMedia"/>
    <s v="ForceUpdate"/>
    <m/>
    <m/>
    <m/>
    <x v="23"/>
    <s v="US"/>
    <x v="245"/>
    <n v="0"/>
  </r>
  <r>
    <s v="Incremental"/>
    <s v="NonMedia"/>
    <s v="ForceUpdate"/>
    <m/>
    <m/>
    <m/>
    <x v="23"/>
    <s v="US"/>
    <x v="246"/>
    <n v="0"/>
  </r>
  <r>
    <s v="Incremental"/>
    <s v="NonMedia"/>
    <s v="ForceUpdate"/>
    <m/>
    <m/>
    <m/>
    <x v="23"/>
    <s v="US"/>
    <x v="247"/>
    <n v="0"/>
  </r>
  <r>
    <s v="Incremental"/>
    <s v="NonMedia"/>
    <s v="ForceUpdate"/>
    <m/>
    <m/>
    <m/>
    <x v="23"/>
    <s v="US"/>
    <x v="248"/>
    <n v="0"/>
  </r>
  <r>
    <s v="Incremental"/>
    <s v="NonMedia"/>
    <s v="ForceUpdate"/>
    <m/>
    <m/>
    <m/>
    <x v="23"/>
    <s v="US"/>
    <x v="249"/>
    <n v="0"/>
  </r>
  <r>
    <s v="Incremental"/>
    <s v="NonMedia"/>
    <s v="ForceUpdate"/>
    <m/>
    <m/>
    <m/>
    <x v="23"/>
    <s v="US"/>
    <x v="250"/>
    <n v="0"/>
  </r>
  <r>
    <s v="Incremental"/>
    <s v="NonMedia"/>
    <s v="ForceUpdate"/>
    <m/>
    <m/>
    <m/>
    <x v="23"/>
    <s v="US"/>
    <x v="251"/>
    <n v="0"/>
  </r>
  <r>
    <s v="Incremental"/>
    <s v="NonMedia"/>
    <s v="ForceUpdate"/>
    <m/>
    <m/>
    <m/>
    <x v="23"/>
    <s v="US"/>
    <x v="252"/>
    <n v="0"/>
  </r>
  <r>
    <s v="Incremental"/>
    <s v="NonMedia"/>
    <s v="ForceUpdate"/>
    <m/>
    <m/>
    <m/>
    <x v="23"/>
    <s v="US"/>
    <x v="253"/>
    <n v="0"/>
  </r>
  <r>
    <s v="Incremental"/>
    <s v="NonMedia"/>
    <s v="ForceUpdate"/>
    <m/>
    <m/>
    <m/>
    <x v="23"/>
    <s v="US"/>
    <x v="254"/>
    <n v="0"/>
  </r>
  <r>
    <s v="Incremental"/>
    <s v="NonMedia"/>
    <s v="ForceUpdate"/>
    <m/>
    <m/>
    <m/>
    <x v="23"/>
    <s v="US"/>
    <x v="255"/>
    <n v="0"/>
  </r>
  <r>
    <s v="Incremental"/>
    <s v="NonMedia"/>
    <s v="ForceUpdate"/>
    <m/>
    <m/>
    <m/>
    <x v="23"/>
    <s v="US"/>
    <x v="256"/>
    <n v="0"/>
  </r>
  <r>
    <s v="Incremental"/>
    <s v="NonMedia"/>
    <s v="ForceUpdate"/>
    <m/>
    <m/>
    <m/>
    <x v="23"/>
    <s v="US"/>
    <x v="257"/>
    <n v="0"/>
  </r>
  <r>
    <s v="Incremental"/>
    <s v="NonMedia"/>
    <s v="ForceUpdate"/>
    <m/>
    <m/>
    <m/>
    <x v="23"/>
    <s v="US"/>
    <x v="258"/>
    <n v="0"/>
  </r>
  <r>
    <s v="Incremental"/>
    <s v="NonMedia"/>
    <s v="ForceUpdate"/>
    <m/>
    <m/>
    <m/>
    <x v="23"/>
    <s v="US"/>
    <x v="259"/>
    <n v="0"/>
  </r>
  <r>
    <s v="Incremental"/>
    <s v="NonMedia"/>
    <s v="ForceUpdate"/>
    <m/>
    <m/>
    <m/>
    <x v="23"/>
    <s v="US"/>
    <x v="260"/>
    <n v="0"/>
  </r>
  <r>
    <s v="Incremental"/>
    <s v="NonMedia"/>
    <s v="ForceUpdate"/>
    <m/>
    <m/>
    <m/>
    <x v="23"/>
    <s v="US"/>
    <x v="261"/>
    <n v="0"/>
  </r>
  <r>
    <s v="Incremental"/>
    <s v="NonMedia"/>
    <s v="ForceUpdate"/>
    <m/>
    <m/>
    <m/>
    <x v="23"/>
    <s v="US"/>
    <x v="262"/>
    <n v="0"/>
  </r>
  <r>
    <s v="Incremental"/>
    <s v="NonMedia"/>
    <s v="ForceUpdate"/>
    <m/>
    <m/>
    <m/>
    <x v="23"/>
    <s v="US"/>
    <x v="263"/>
    <n v="0"/>
  </r>
  <r>
    <s v="Incremental"/>
    <s v="NonMedia"/>
    <s v="ForceUpdate"/>
    <m/>
    <m/>
    <m/>
    <x v="23"/>
    <s v="US"/>
    <x v="264"/>
    <n v="0"/>
  </r>
  <r>
    <s v="Incremental"/>
    <s v="NonMedia"/>
    <s v="ForceUpdate"/>
    <m/>
    <m/>
    <m/>
    <x v="23"/>
    <s v="US"/>
    <x v="265"/>
    <n v="0"/>
  </r>
  <r>
    <s v="Incremental"/>
    <s v="NonMedia"/>
    <s v="ForceUpdate"/>
    <m/>
    <m/>
    <m/>
    <x v="23"/>
    <s v="US"/>
    <x v="266"/>
    <n v="0"/>
  </r>
  <r>
    <s v="Incremental"/>
    <s v="NonMedia"/>
    <s v="ForceUpdate"/>
    <m/>
    <m/>
    <m/>
    <x v="23"/>
    <s v="US"/>
    <x v="267"/>
    <n v="0"/>
  </r>
  <r>
    <s v="Incremental"/>
    <s v="NonMedia"/>
    <s v="ForceUpdate"/>
    <m/>
    <m/>
    <m/>
    <x v="23"/>
    <s v="US"/>
    <x v="268"/>
    <n v="0"/>
  </r>
  <r>
    <s v="Incremental"/>
    <s v="NonMedia"/>
    <s v="ForceUpdate"/>
    <m/>
    <m/>
    <m/>
    <x v="23"/>
    <s v="US"/>
    <x v="269"/>
    <n v="0"/>
  </r>
  <r>
    <s v="Incremental"/>
    <s v="NonMedia"/>
    <s v="ForceUpdate"/>
    <m/>
    <m/>
    <m/>
    <x v="23"/>
    <s v="US"/>
    <x v="270"/>
    <n v="0"/>
  </r>
  <r>
    <s v="Incremental"/>
    <s v="NonMedia"/>
    <s v="ForceUpdate"/>
    <m/>
    <m/>
    <m/>
    <x v="23"/>
    <s v="US"/>
    <x v="271"/>
    <n v="0"/>
  </r>
  <r>
    <s v="Incremental"/>
    <s v="NonMedia"/>
    <s v="ForceUpdate"/>
    <m/>
    <m/>
    <m/>
    <x v="23"/>
    <s v="US"/>
    <x v="272"/>
    <n v="0"/>
  </r>
  <r>
    <s v="Incremental"/>
    <s v="NonMedia"/>
    <s v="ForceUpdate"/>
    <m/>
    <m/>
    <m/>
    <x v="23"/>
    <s v="US"/>
    <x v="273"/>
    <n v="0"/>
  </r>
  <r>
    <s v="Incremental"/>
    <s v="NonMedia"/>
    <s v="ForceUpdate"/>
    <m/>
    <m/>
    <m/>
    <x v="24"/>
    <s v="US"/>
    <x v="0"/>
    <n v="0"/>
  </r>
  <r>
    <s v="Incremental"/>
    <s v="NonMedia"/>
    <s v="ForceUpdate"/>
    <m/>
    <m/>
    <m/>
    <x v="24"/>
    <s v="US"/>
    <x v="1"/>
    <n v="0"/>
  </r>
  <r>
    <s v="Incremental"/>
    <s v="NonMedia"/>
    <s v="ForceUpdate"/>
    <m/>
    <m/>
    <m/>
    <x v="24"/>
    <s v="US"/>
    <x v="2"/>
    <n v="0"/>
  </r>
  <r>
    <s v="Incremental"/>
    <s v="NonMedia"/>
    <s v="ForceUpdate"/>
    <m/>
    <m/>
    <m/>
    <x v="24"/>
    <s v="US"/>
    <x v="3"/>
    <n v="0"/>
  </r>
  <r>
    <s v="Incremental"/>
    <s v="NonMedia"/>
    <s v="ForceUpdate"/>
    <m/>
    <m/>
    <m/>
    <x v="24"/>
    <s v="US"/>
    <x v="4"/>
    <n v="0"/>
  </r>
  <r>
    <s v="Incremental"/>
    <s v="NonMedia"/>
    <s v="ForceUpdate"/>
    <m/>
    <m/>
    <m/>
    <x v="24"/>
    <s v="US"/>
    <x v="5"/>
    <n v="0"/>
  </r>
  <r>
    <s v="Incremental"/>
    <s v="NonMedia"/>
    <s v="ForceUpdate"/>
    <m/>
    <m/>
    <m/>
    <x v="24"/>
    <s v="US"/>
    <x v="6"/>
    <n v="0"/>
  </r>
  <r>
    <s v="Incremental"/>
    <s v="NonMedia"/>
    <s v="ForceUpdate"/>
    <m/>
    <m/>
    <m/>
    <x v="24"/>
    <s v="US"/>
    <x v="7"/>
    <n v="0"/>
  </r>
  <r>
    <s v="Incremental"/>
    <s v="NonMedia"/>
    <s v="ForceUpdate"/>
    <m/>
    <m/>
    <m/>
    <x v="24"/>
    <s v="US"/>
    <x v="8"/>
    <n v="0"/>
  </r>
  <r>
    <s v="Incremental"/>
    <s v="NonMedia"/>
    <s v="ForceUpdate"/>
    <m/>
    <m/>
    <m/>
    <x v="24"/>
    <s v="US"/>
    <x v="9"/>
    <n v="0"/>
  </r>
  <r>
    <s v="Incremental"/>
    <s v="NonMedia"/>
    <s v="ForceUpdate"/>
    <m/>
    <m/>
    <m/>
    <x v="24"/>
    <s v="US"/>
    <x v="10"/>
    <n v="0"/>
  </r>
  <r>
    <s v="Incremental"/>
    <s v="NonMedia"/>
    <s v="ForceUpdate"/>
    <m/>
    <m/>
    <m/>
    <x v="24"/>
    <s v="US"/>
    <x v="11"/>
    <n v="0"/>
  </r>
  <r>
    <s v="Incremental"/>
    <s v="NonMedia"/>
    <s v="ForceUpdate"/>
    <m/>
    <m/>
    <m/>
    <x v="24"/>
    <s v="US"/>
    <x v="12"/>
    <n v="0"/>
  </r>
  <r>
    <s v="Incremental"/>
    <s v="NonMedia"/>
    <s v="ForceUpdate"/>
    <m/>
    <m/>
    <m/>
    <x v="24"/>
    <s v="US"/>
    <x v="13"/>
    <n v="0"/>
  </r>
  <r>
    <s v="Incremental"/>
    <s v="NonMedia"/>
    <s v="ForceUpdate"/>
    <m/>
    <m/>
    <m/>
    <x v="24"/>
    <s v="US"/>
    <x v="14"/>
    <n v="0"/>
  </r>
  <r>
    <s v="Incremental"/>
    <s v="NonMedia"/>
    <s v="ForceUpdate"/>
    <m/>
    <m/>
    <m/>
    <x v="24"/>
    <s v="US"/>
    <x v="15"/>
    <n v="0"/>
  </r>
  <r>
    <s v="Incremental"/>
    <s v="NonMedia"/>
    <s v="ForceUpdate"/>
    <m/>
    <m/>
    <m/>
    <x v="24"/>
    <s v="US"/>
    <x v="16"/>
    <n v="0"/>
  </r>
  <r>
    <s v="Incremental"/>
    <s v="NonMedia"/>
    <s v="ForceUpdate"/>
    <m/>
    <m/>
    <m/>
    <x v="24"/>
    <s v="US"/>
    <x v="17"/>
    <n v="0"/>
  </r>
  <r>
    <s v="Incremental"/>
    <s v="NonMedia"/>
    <s v="ForceUpdate"/>
    <m/>
    <m/>
    <m/>
    <x v="24"/>
    <s v="US"/>
    <x v="18"/>
    <n v="0"/>
  </r>
  <r>
    <s v="Incremental"/>
    <s v="NonMedia"/>
    <s v="ForceUpdate"/>
    <m/>
    <m/>
    <m/>
    <x v="24"/>
    <s v="US"/>
    <x v="19"/>
    <n v="0"/>
  </r>
  <r>
    <s v="Incremental"/>
    <s v="NonMedia"/>
    <s v="ForceUpdate"/>
    <m/>
    <m/>
    <m/>
    <x v="24"/>
    <s v="US"/>
    <x v="20"/>
    <n v="0"/>
  </r>
  <r>
    <s v="Incremental"/>
    <s v="NonMedia"/>
    <s v="ForceUpdate"/>
    <m/>
    <m/>
    <m/>
    <x v="24"/>
    <s v="US"/>
    <x v="21"/>
    <n v="0"/>
  </r>
  <r>
    <s v="Incremental"/>
    <s v="NonMedia"/>
    <s v="ForceUpdate"/>
    <m/>
    <m/>
    <m/>
    <x v="24"/>
    <s v="US"/>
    <x v="22"/>
    <n v="0"/>
  </r>
  <r>
    <s v="Incremental"/>
    <s v="NonMedia"/>
    <s v="ForceUpdate"/>
    <m/>
    <m/>
    <m/>
    <x v="24"/>
    <s v="US"/>
    <x v="23"/>
    <n v="0"/>
  </r>
  <r>
    <s v="Incremental"/>
    <s v="NonMedia"/>
    <s v="ForceUpdate"/>
    <m/>
    <m/>
    <m/>
    <x v="24"/>
    <s v="US"/>
    <x v="24"/>
    <n v="0"/>
  </r>
  <r>
    <s v="Incremental"/>
    <s v="NonMedia"/>
    <s v="ForceUpdate"/>
    <m/>
    <m/>
    <m/>
    <x v="24"/>
    <s v="US"/>
    <x v="25"/>
    <n v="0"/>
  </r>
  <r>
    <s v="Incremental"/>
    <s v="NonMedia"/>
    <s v="ForceUpdate"/>
    <m/>
    <m/>
    <m/>
    <x v="24"/>
    <s v="US"/>
    <x v="26"/>
    <n v="0"/>
  </r>
  <r>
    <s v="Incremental"/>
    <s v="NonMedia"/>
    <s v="ForceUpdate"/>
    <m/>
    <m/>
    <m/>
    <x v="24"/>
    <s v="US"/>
    <x v="27"/>
    <n v="0"/>
  </r>
  <r>
    <s v="Incremental"/>
    <s v="NonMedia"/>
    <s v="ForceUpdate"/>
    <m/>
    <m/>
    <m/>
    <x v="24"/>
    <s v="US"/>
    <x v="28"/>
    <n v="0"/>
  </r>
  <r>
    <s v="Incremental"/>
    <s v="NonMedia"/>
    <s v="ForceUpdate"/>
    <m/>
    <m/>
    <m/>
    <x v="24"/>
    <s v="US"/>
    <x v="29"/>
    <n v="0"/>
  </r>
  <r>
    <s v="Incremental"/>
    <s v="NonMedia"/>
    <s v="ForceUpdate"/>
    <m/>
    <m/>
    <m/>
    <x v="24"/>
    <s v="US"/>
    <x v="30"/>
    <n v="0"/>
  </r>
  <r>
    <s v="Incremental"/>
    <s v="NonMedia"/>
    <s v="ForceUpdate"/>
    <m/>
    <m/>
    <m/>
    <x v="24"/>
    <s v="US"/>
    <x v="31"/>
    <n v="0"/>
  </r>
  <r>
    <s v="Incremental"/>
    <s v="NonMedia"/>
    <s v="ForceUpdate"/>
    <m/>
    <m/>
    <m/>
    <x v="24"/>
    <s v="US"/>
    <x v="32"/>
    <n v="0"/>
  </r>
  <r>
    <s v="Incremental"/>
    <s v="NonMedia"/>
    <s v="ForceUpdate"/>
    <m/>
    <m/>
    <m/>
    <x v="24"/>
    <s v="US"/>
    <x v="33"/>
    <n v="0"/>
  </r>
  <r>
    <s v="Incremental"/>
    <s v="NonMedia"/>
    <s v="ForceUpdate"/>
    <m/>
    <m/>
    <m/>
    <x v="24"/>
    <s v="US"/>
    <x v="34"/>
    <n v="0"/>
  </r>
  <r>
    <s v="Incremental"/>
    <s v="NonMedia"/>
    <s v="ForceUpdate"/>
    <m/>
    <m/>
    <m/>
    <x v="24"/>
    <s v="US"/>
    <x v="35"/>
    <n v="0"/>
  </r>
  <r>
    <s v="Incremental"/>
    <s v="NonMedia"/>
    <s v="ForceUpdate"/>
    <m/>
    <m/>
    <m/>
    <x v="24"/>
    <s v="US"/>
    <x v="36"/>
    <n v="0"/>
  </r>
  <r>
    <s v="Incremental"/>
    <s v="NonMedia"/>
    <s v="ForceUpdate"/>
    <m/>
    <m/>
    <m/>
    <x v="24"/>
    <s v="US"/>
    <x v="37"/>
    <n v="0"/>
  </r>
  <r>
    <s v="Incremental"/>
    <s v="NonMedia"/>
    <s v="ForceUpdate"/>
    <m/>
    <m/>
    <m/>
    <x v="24"/>
    <s v="US"/>
    <x v="38"/>
    <n v="0"/>
  </r>
  <r>
    <s v="Incremental"/>
    <s v="NonMedia"/>
    <s v="ForceUpdate"/>
    <m/>
    <m/>
    <m/>
    <x v="24"/>
    <s v="US"/>
    <x v="39"/>
    <n v="0"/>
  </r>
  <r>
    <s v="Incremental"/>
    <s v="NonMedia"/>
    <s v="ForceUpdate"/>
    <m/>
    <m/>
    <m/>
    <x v="24"/>
    <s v="US"/>
    <x v="40"/>
    <n v="0"/>
  </r>
  <r>
    <s v="Incremental"/>
    <s v="NonMedia"/>
    <s v="ForceUpdate"/>
    <m/>
    <m/>
    <m/>
    <x v="24"/>
    <s v="US"/>
    <x v="41"/>
    <n v="0"/>
  </r>
  <r>
    <s v="Incremental"/>
    <s v="NonMedia"/>
    <s v="ForceUpdate"/>
    <m/>
    <m/>
    <m/>
    <x v="24"/>
    <s v="US"/>
    <x v="42"/>
    <n v="0"/>
  </r>
  <r>
    <s v="Incremental"/>
    <s v="NonMedia"/>
    <s v="ForceUpdate"/>
    <m/>
    <m/>
    <m/>
    <x v="24"/>
    <s v="US"/>
    <x v="43"/>
    <n v="0"/>
  </r>
  <r>
    <s v="Incremental"/>
    <s v="NonMedia"/>
    <s v="ForceUpdate"/>
    <m/>
    <m/>
    <m/>
    <x v="24"/>
    <s v="US"/>
    <x v="44"/>
    <n v="0"/>
  </r>
  <r>
    <s v="Incremental"/>
    <s v="NonMedia"/>
    <s v="ForceUpdate"/>
    <m/>
    <m/>
    <m/>
    <x v="24"/>
    <s v="US"/>
    <x v="45"/>
    <n v="0"/>
  </r>
  <r>
    <s v="Incremental"/>
    <s v="NonMedia"/>
    <s v="ForceUpdate"/>
    <m/>
    <m/>
    <m/>
    <x v="24"/>
    <s v="US"/>
    <x v="46"/>
    <n v="0"/>
  </r>
  <r>
    <s v="Incremental"/>
    <s v="NonMedia"/>
    <s v="ForceUpdate"/>
    <m/>
    <m/>
    <m/>
    <x v="24"/>
    <s v="US"/>
    <x v="47"/>
    <n v="0"/>
  </r>
  <r>
    <s v="Incremental"/>
    <s v="NonMedia"/>
    <s v="ForceUpdate"/>
    <m/>
    <m/>
    <m/>
    <x v="24"/>
    <s v="US"/>
    <x v="48"/>
    <n v="0"/>
  </r>
  <r>
    <s v="Incremental"/>
    <s v="NonMedia"/>
    <s v="ForceUpdate"/>
    <m/>
    <m/>
    <m/>
    <x v="24"/>
    <s v="US"/>
    <x v="49"/>
    <n v="0"/>
  </r>
  <r>
    <s v="Incremental"/>
    <s v="NonMedia"/>
    <s v="ForceUpdate"/>
    <m/>
    <m/>
    <m/>
    <x v="24"/>
    <s v="US"/>
    <x v="50"/>
    <n v="0"/>
  </r>
  <r>
    <s v="Incremental"/>
    <s v="NonMedia"/>
    <s v="ForceUpdate"/>
    <m/>
    <m/>
    <m/>
    <x v="24"/>
    <s v="US"/>
    <x v="51"/>
    <n v="0"/>
  </r>
  <r>
    <s v="Incremental"/>
    <s v="NonMedia"/>
    <s v="ForceUpdate"/>
    <m/>
    <m/>
    <m/>
    <x v="24"/>
    <s v="US"/>
    <x v="52"/>
    <n v="0"/>
  </r>
  <r>
    <s v="Incremental"/>
    <s v="NonMedia"/>
    <s v="ForceUpdate"/>
    <m/>
    <m/>
    <m/>
    <x v="24"/>
    <s v="US"/>
    <x v="53"/>
    <n v="0"/>
  </r>
  <r>
    <s v="Incremental"/>
    <s v="NonMedia"/>
    <s v="ForceUpdate"/>
    <m/>
    <m/>
    <m/>
    <x v="24"/>
    <s v="US"/>
    <x v="54"/>
    <n v="0"/>
  </r>
  <r>
    <s v="Incremental"/>
    <s v="NonMedia"/>
    <s v="ForceUpdate"/>
    <m/>
    <m/>
    <m/>
    <x v="24"/>
    <s v="US"/>
    <x v="55"/>
    <n v="0"/>
  </r>
  <r>
    <s v="Incremental"/>
    <s v="NonMedia"/>
    <s v="ForceUpdate"/>
    <m/>
    <m/>
    <m/>
    <x v="24"/>
    <s v="US"/>
    <x v="56"/>
    <n v="0"/>
  </r>
  <r>
    <s v="Incremental"/>
    <s v="NonMedia"/>
    <s v="ForceUpdate"/>
    <m/>
    <m/>
    <m/>
    <x v="24"/>
    <s v="US"/>
    <x v="57"/>
    <n v="0"/>
  </r>
  <r>
    <s v="Incremental"/>
    <s v="NonMedia"/>
    <s v="ForceUpdate"/>
    <m/>
    <m/>
    <m/>
    <x v="24"/>
    <s v="US"/>
    <x v="58"/>
    <n v="0"/>
  </r>
  <r>
    <s v="Incremental"/>
    <s v="NonMedia"/>
    <s v="ForceUpdate"/>
    <m/>
    <m/>
    <m/>
    <x v="24"/>
    <s v="US"/>
    <x v="59"/>
    <n v="0"/>
  </r>
  <r>
    <s v="Incremental"/>
    <s v="NonMedia"/>
    <s v="ForceUpdate"/>
    <m/>
    <m/>
    <m/>
    <x v="24"/>
    <s v="US"/>
    <x v="60"/>
    <n v="0"/>
  </r>
  <r>
    <s v="Incremental"/>
    <s v="NonMedia"/>
    <s v="ForceUpdate"/>
    <m/>
    <m/>
    <m/>
    <x v="24"/>
    <s v="US"/>
    <x v="61"/>
    <n v="0"/>
  </r>
  <r>
    <s v="Incremental"/>
    <s v="NonMedia"/>
    <s v="ForceUpdate"/>
    <m/>
    <m/>
    <m/>
    <x v="24"/>
    <s v="US"/>
    <x v="62"/>
    <n v="0"/>
  </r>
  <r>
    <s v="Incremental"/>
    <s v="NonMedia"/>
    <s v="ForceUpdate"/>
    <m/>
    <m/>
    <m/>
    <x v="24"/>
    <s v="US"/>
    <x v="63"/>
    <n v="0"/>
  </r>
  <r>
    <s v="Incremental"/>
    <s v="NonMedia"/>
    <s v="ForceUpdate"/>
    <m/>
    <m/>
    <m/>
    <x v="24"/>
    <s v="US"/>
    <x v="64"/>
    <n v="0"/>
  </r>
  <r>
    <s v="Incremental"/>
    <s v="NonMedia"/>
    <s v="ForceUpdate"/>
    <m/>
    <m/>
    <m/>
    <x v="24"/>
    <s v="US"/>
    <x v="65"/>
    <n v="0"/>
  </r>
  <r>
    <s v="Incremental"/>
    <s v="NonMedia"/>
    <s v="ForceUpdate"/>
    <m/>
    <m/>
    <m/>
    <x v="24"/>
    <s v="US"/>
    <x v="66"/>
    <n v="0"/>
  </r>
  <r>
    <s v="Incremental"/>
    <s v="NonMedia"/>
    <s v="ForceUpdate"/>
    <m/>
    <m/>
    <m/>
    <x v="24"/>
    <s v="US"/>
    <x v="67"/>
    <n v="0"/>
  </r>
  <r>
    <s v="Incremental"/>
    <s v="NonMedia"/>
    <s v="ForceUpdate"/>
    <m/>
    <m/>
    <m/>
    <x v="24"/>
    <s v="US"/>
    <x v="68"/>
    <n v="0"/>
  </r>
  <r>
    <s v="Incremental"/>
    <s v="NonMedia"/>
    <s v="ForceUpdate"/>
    <m/>
    <m/>
    <m/>
    <x v="24"/>
    <s v="US"/>
    <x v="69"/>
    <n v="0"/>
  </r>
  <r>
    <s v="Incremental"/>
    <s v="NonMedia"/>
    <s v="ForceUpdate"/>
    <m/>
    <m/>
    <m/>
    <x v="24"/>
    <s v="US"/>
    <x v="70"/>
    <n v="0"/>
  </r>
  <r>
    <s v="Incremental"/>
    <s v="NonMedia"/>
    <s v="ForceUpdate"/>
    <m/>
    <m/>
    <m/>
    <x v="24"/>
    <s v="US"/>
    <x v="71"/>
    <n v="0"/>
  </r>
  <r>
    <s v="Incremental"/>
    <s v="NonMedia"/>
    <s v="ForceUpdate"/>
    <m/>
    <m/>
    <m/>
    <x v="24"/>
    <s v="US"/>
    <x v="72"/>
    <n v="0"/>
  </r>
  <r>
    <s v="Incremental"/>
    <s v="NonMedia"/>
    <s v="ForceUpdate"/>
    <m/>
    <m/>
    <m/>
    <x v="24"/>
    <s v="US"/>
    <x v="73"/>
    <n v="0"/>
  </r>
  <r>
    <s v="Incremental"/>
    <s v="NonMedia"/>
    <s v="ForceUpdate"/>
    <m/>
    <m/>
    <m/>
    <x v="24"/>
    <s v="US"/>
    <x v="74"/>
    <n v="0"/>
  </r>
  <r>
    <s v="Incremental"/>
    <s v="NonMedia"/>
    <s v="ForceUpdate"/>
    <m/>
    <m/>
    <m/>
    <x v="24"/>
    <s v="US"/>
    <x v="75"/>
    <n v="0"/>
  </r>
  <r>
    <s v="Incremental"/>
    <s v="NonMedia"/>
    <s v="ForceUpdate"/>
    <m/>
    <m/>
    <m/>
    <x v="24"/>
    <s v="US"/>
    <x v="76"/>
    <n v="0"/>
  </r>
  <r>
    <s v="Incremental"/>
    <s v="NonMedia"/>
    <s v="ForceUpdate"/>
    <m/>
    <m/>
    <m/>
    <x v="24"/>
    <s v="US"/>
    <x v="77"/>
    <n v="0"/>
  </r>
  <r>
    <s v="Incremental"/>
    <s v="NonMedia"/>
    <s v="ForceUpdate"/>
    <m/>
    <m/>
    <m/>
    <x v="24"/>
    <s v="US"/>
    <x v="78"/>
    <n v="0"/>
  </r>
  <r>
    <s v="Incremental"/>
    <s v="NonMedia"/>
    <s v="ForceUpdate"/>
    <m/>
    <m/>
    <m/>
    <x v="24"/>
    <s v="US"/>
    <x v="79"/>
    <n v="0"/>
  </r>
  <r>
    <s v="Incremental"/>
    <s v="NonMedia"/>
    <s v="ForceUpdate"/>
    <m/>
    <m/>
    <m/>
    <x v="24"/>
    <s v="US"/>
    <x v="80"/>
    <n v="0"/>
  </r>
  <r>
    <s v="Incremental"/>
    <s v="NonMedia"/>
    <s v="ForceUpdate"/>
    <m/>
    <m/>
    <m/>
    <x v="24"/>
    <s v="US"/>
    <x v="81"/>
    <n v="0"/>
  </r>
  <r>
    <s v="Incremental"/>
    <s v="NonMedia"/>
    <s v="ForceUpdate"/>
    <m/>
    <m/>
    <m/>
    <x v="24"/>
    <s v="US"/>
    <x v="82"/>
    <n v="0"/>
  </r>
  <r>
    <s v="Incremental"/>
    <s v="NonMedia"/>
    <s v="ForceUpdate"/>
    <m/>
    <m/>
    <m/>
    <x v="24"/>
    <s v="US"/>
    <x v="83"/>
    <n v="0"/>
  </r>
  <r>
    <s v="Incremental"/>
    <s v="NonMedia"/>
    <s v="ForceUpdate"/>
    <m/>
    <m/>
    <m/>
    <x v="24"/>
    <s v="US"/>
    <x v="84"/>
    <n v="0"/>
  </r>
  <r>
    <s v="Incremental"/>
    <s v="NonMedia"/>
    <s v="ForceUpdate"/>
    <m/>
    <m/>
    <m/>
    <x v="24"/>
    <s v="US"/>
    <x v="85"/>
    <n v="0"/>
  </r>
  <r>
    <s v="Incremental"/>
    <s v="NonMedia"/>
    <s v="ForceUpdate"/>
    <m/>
    <m/>
    <m/>
    <x v="24"/>
    <s v="US"/>
    <x v="86"/>
    <n v="0"/>
  </r>
  <r>
    <s v="Incremental"/>
    <s v="NonMedia"/>
    <s v="ForceUpdate"/>
    <m/>
    <m/>
    <m/>
    <x v="24"/>
    <s v="US"/>
    <x v="87"/>
    <n v="0"/>
  </r>
  <r>
    <s v="Incremental"/>
    <s v="NonMedia"/>
    <s v="ForceUpdate"/>
    <m/>
    <m/>
    <m/>
    <x v="24"/>
    <s v="US"/>
    <x v="88"/>
    <n v="0"/>
  </r>
  <r>
    <s v="Incremental"/>
    <s v="NonMedia"/>
    <s v="ForceUpdate"/>
    <m/>
    <m/>
    <m/>
    <x v="24"/>
    <s v="US"/>
    <x v="89"/>
    <n v="0"/>
  </r>
  <r>
    <s v="Incremental"/>
    <s v="NonMedia"/>
    <s v="ForceUpdate"/>
    <m/>
    <m/>
    <m/>
    <x v="24"/>
    <s v="US"/>
    <x v="90"/>
    <n v="0"/>
  </r>
  <r>
    <s v="Incremental"/>
    <s v="NonMedia"/>
    <s v="ForceUpdate"/>
    <m/>
    <m/>
    <m/>
    <x v="24"/>
    <s v="US"/>
    <x v="91"/>
    <n v="0"/>
  </r>
  <r>
    <s v="Incremental"/>
    <s v="NonMedia"/>
    <s v="ForceUpdate"/>
    <m/>
    <m/>
    <m/>
    <x v="24"/>
    <s v="US"/>
    <x v="92"/>
    <n v="0"/>
  </r>
  <r>
    <s v="Incremental"/>
    <s v="NonMedia"/>
    <s v="ForceUpdate"/>
    <m/>
    <m/>
    <m/>
    <x v="24"/>
    <s v="US"/>
    <x v="93"/>
    <n v="0"/>
  </r>
  <r>
    <s v="Incremental"/>
    <s v="NonMedia"/>
    <s v="ForceUpdate"/>
    <m/>
    <m/>
    <m/>
    <x v="24"/>
    <s v="US"/>
    <x v="94"/>
    <n v="0"/>
  </r>
  <r>
    <s v="Incremental"/>
    <s v="NonMedia"/>
    <s v="ForceUpdate"/>
    <m/>
    <m/>
    <m/>
    <x v="24"/>
    <s v="US"/>
    <x v="95"/>
    <n v="0"/>
  </r>
  <r>
    <s v="Incremental"/>
    <s v="NonMedia"/>
    <s v="ForceUpdate"/>
    <m/>
    <m/>
    <m/>
    <x v="24"/>
    <s v="US"/>
    <x v="96"/>
    <n v="0"/>
  </r>
  <r>
    <s v="Incremental"/>
    <s v="NonMedia"/>
    <s v="ForceUpdate"/>
    <m/>
    <m/>
    <m/>
    <x v="24"/>
    <s v="US"/>
    <x v="97"/>
    <n v="0"/>
  </r>
  <r>
    <s v="Incremental"/>
    <s v="NonMedia"/>
    <s v="ForceUpdate"/>
    <m/>
    <m/>
    <m/>
    <x v="24"/>
    <s v="US"/>
    <x v="98"/>
    <n v="0"/>
  </r>
  <r>
    <s v="Incremental"/>
    <s v="NonMedia"/>
    <s v="ForceUpdate"/>
    <m/>
    <m/>
    <m/>
    <x v="24"/>
    <s v="US"/>
    <x v="99"/>
    <n v="0"/>
  </r>
  <r>
    <s v="Incremental"/>
    <s v="NonMedia"/>
    <s v="ForceUpdate"/>
    <m/>
    <m/>
    <m/>
    <x v="24"/>
    <s v="US"/>
    <x v="100"/>
    <n v="0"/>
  </r>
  <r>
    <s v="Incremental"/>
    <s v="NonMedia"/>
    <s v="ForceUpdate"/>
    <m/>
    <m/>
    <m/>
    <x v="24"/>
    <s v="US"/>
    <x v="101"/>
    <n v="0"/>
  </r>
  <r>
    <s v="Incremental"/>
    <s v="NonMedia"/>
    <s v="ForceUpdate"/>
    <m/>
    <m/>
    <m/>
    <x v="24"/>
    <s v="US"/>
    <x v="102"/>
    <n v="0"/>
  </r>
  <r>
    <s v="Incremental"/>
    <s v="NonMedia"/>
    <s v="ForceUpdate"/>
    <m/>
    <m/>
    <m/>
    <x v="24"/>
    <s v="US"/>
    <x v="103"/>
    <n v="0"/>
  </r>
  <r>
    <s v="Incremental"/>
    <s v="NonMedia"/>
    <s v="ForceUpdate"/>
    <m/>
    <m/>
    <m/>
    <x v="24"/>
    <s v="US"/>
    <x v="104"/>
    <n v="0"/>
  </r>
  <r>
    <s v="Incremental"/>
    <s v="NonMedia"/>
    <s v="ForceUpdate"/>
    <m/>
    <m/>
    <m/>
    <x v="24"/>
    <s v="US"/>
    <x v="105"/>
    <n v="0"/>
  </r>
  <r>
    <s v="Incremental"/>
    <s v="NonMedia"/>
    <s v="ForceUpdate"/>
    <m/>
    <m/>
    <m/>
    <x v="24"/>
    <s v="US"/>
    <x v="106"/>
    <n v="0"/>
  </r>
  <r>
    <s v="Incremental"/>
    <s v="NonMedia"/>
    <s v="ForceUpdate"/>
    <m/>
    <m/>
    <m/>
    <x v="24"/>
    <s v="US"/>
    <x v="107"/>
    <n v="0"/>
  </r>
  <r>
    <s v="Incremental"/>
    <s v="NonMedia"/>
    <s v="ForceUpdate"/>
    <m/>
    <m/>
    <m/>
    <x v="24"/>
    <s v="US"/>
    <x v="108"/>
    <n v="0"/>
  </r>
  <r>
    <s v="Incremental"/>
    <s v="NonMedia"/>
    <s v="ForceUpdate"/>
    <m/>
    <m/>
    <m/>
    <x v="24"/>
    <s v="US"/>
    <x v="109"/>
    <n v="0"/>
  </r>
  <r>
    <s v="Incremental"/>
    <s v="NonMedia"/>
    <s v="ForceUpdate"/>
    <m/>
    <m/>
    <m/>
    <x v="24"/>
    <s v="US"/>
    <x v="110"/>
    <n v="0"/>
  </r>
  <r>
    <s v="Incremental"/>
    <s v="NonMedia"/>
    <s v="ForceUpdate"/>
    <m/>
    <m/>
    <m/>
    <x v="24"/>
    <s v="US"/>
    <x v="111"/>
    <n v="0"/>
  </r>
  <r>
    <s v="Incremental"/>
    <s v="NonMedia"/>
    <s v="ForceUpdate"/>
    <m/>
    <m/>
    <m/>
    <x v="24"/>
    <s v="US"/>
    <x v="112"/>
    <n v="0"/>
  </r>
  <r>
    <s v="Incremental"/>
    <s v="NonMedia"/>
    <s v="ForceUpdate"/>
    <m/>
    <m/>
    <m/>
    <x v="24"/>
    <s v="US"/>
    <x v="113"/>
    <n v="0"/>
  </r>
  <r>
    <s v="Incremental"/>
    <s v="NonMedia"/>
    <s v="ForceUpdate"/>
    <m/>
    <m/>
    <m/>
    <x v="24"/>
    <s v="US"/>
    <x v="114"/>
    <n v="0"/>
  </r>
  <r>
    <s v="Incremental"/>
    <s v="NonMedia"/>
    <s v="ForceUpdate"/>
    <m/>
    <m/>
    <m/>
    <x v="24"/>
    <s v="US"/>
    <x v="115"/>
    <n v="0"/>
  </r>
  <r>
    <s v="Incremental"/>
    <s v="NonMedia"/>
    <s v="ForceUpdate"/>
    <m/>
    <m/>
    <m/>
    <x v="24"/>
    <s v="US"/>
    <x v="116"/>
    <n v="0"/>
  </r>
  <r>
    <s v="Incremental"/>
    <s v="NonMedia"/>
    <s v="ForceUpdate"/>
    <m/>
    <m/>
    <m/>
    <x v="24"/>
    <s v="US"/>
    <x v="117"/>
    <n v="0"/>
  </r>
  <r>
    <s v="Incremental"/>
    <s v="NonMedia"/>
    <s v="ForceUpdate"/>
    <m/>
    <m/>
    <m/>
    <x v="24"/>
    <s v="US"/>
    <x v="118"/>
    <n v="0"/>
  </r>
  <r>
    <s v="Incremental"/>
    <s v="NonMedia"/>
    <s v="ForceUpdate"/>
    <m/>
    <m/>
    <m/>
    <x v="24"/>
    <s v="US"/>
    <x v="119"/>
    <n v="0"/>
  </r>
  <r>
    <s v="Incremental"/>
    <s v="NonMedia"/>
    <s v="ForceUpdate"/>
    <m/>
    <m/>
    <m/>
    <x v="24"/>
    <s v="US"/>
    <x v="120"/>
    <n v="0"/>
  </r>
  <r>
    <s v="Incremental"/>
    <s v="NonMedia"/>
    <s v="ForceUpdate"/>
    <m/>
    <m/>
    <m/>
    <x v="24"/>
    <s v="US"/>
    <x v="121"/>
    <n v="0"/>
  </r>
  <r>
    <s v="Incremental"/>
    <s v="NonMedia"/>
    <s v="ForceUpdate"/>
    <m/>
    <m/>
    <m/>
    <x v="24"/>
    <s v="US"/>
    <x v="122"/>
    <n v="0"/>
  </r>
  <r>
    <s v="Incremental"/>
    <s v="NonMedia"/>
    <s v="ForceUpdate"/>
    <m/>
    <m/>
    <m/>
    <x v="24"/>
    <s v="US"/>
    <x v="123"/>
    <n v="0"/>
  </r>
  <r>
    <s v="Incremental"/>
    <s v="NonMedia"/>
    <s v="ForceUpdate"/>
    <m/>
    <m/>
    <m/>
    <x v="24"/>
    <s v="US"/>
    <x v="124"/>
    <n v="0"/>
  </r>
  <r>
    <s v="Incremental"/>
    <s v="NonMedia"/>
    <s v="ForceUpdate"/>
    <m/>
    <m/>
    <m/>
    <x v="24"/>
    <s v="US"/>
    <x v="125"/>
    <n v="0"/>
  </r>
  <r>
    <s v="Incremental"/>
    <s v="NonMedia"/>
    <s v="ForceUpdate"/>
    <m/>
    <m/>
    <m/>
    <x v="24"/>
    <s v="US"/>
    <x v="126"/>
    <n v="0"/>
  </r>
  <r>
    <s v="Incremental"/>
    <s v="NonMedia"/>
    <s v="ForceUpdate"/>
    <m/>
    <m/>
    <m/>
    <x v="24"/>
    <s v="US"/>
    <x v="127"/>
    <n v="0"/>
  </r>
  <r>
    <s v="Incremental"/>
    <s v="NonMedia"/>
    <s v="ForceUpdate"/>
    <m/>
    <m/>
    <m/>
    <x v="24"/>
    <s v="US"/>
    <x v="128"/>
    <n v="0"/>
  </r>
  <r>
    <s v="Incremental"/>
    <s v="NonMedia"/>
    <s v="ForceUpdate"/>
    <m/>
    <m/>
    <m/>
    <x v="24"/>
    <s v="US"/>
    <x v="129"/>
    <n v="0"/>
  </r>
  <r>
    <s v="Incremental"/>
    <s v="NonMedia"/>
    <s v="ForceUpdate"/>
    <m/>
    <m/>
    <m/>
    <x v="24"/>
    <s v="US"/>
    <x v="130"/>
    <n v="0"/>
  </r>
  <r>
    <s v="Incremental"/>
    <s v="NonMedia"/>
    <s v="ForceUpdate"/>
    <m/>
    <m/>
    <m/>
    <x v="24"/>
    <s v="US"/>
    <x v="131"/>
    <n v="0"/>
  </r>
  <r>
    <s v="Incremental"/>
    <s v="NonMedia"/>
    <s v="ForceUpdate"/>
    <m/>
    <m/>
    <m/>
    <x v="24"/>
    <s v="US"/>
    <x v="132"/>
    <n v="0"/>
  </r>
  <r>
    <s v="Incremental"/>
    <s v="NonMedia"/>
    <s v="ForceUpdate"/>
    <m/>
    <m/>
    <m/>
    <x v="24"/>
    <s v="US"/>
    <x v="133"/>
    <n v="0"/>
  </r>
  <r>
    <s v="Incremental"/>
    <s v="NonMedia"/>
    <s v="ForceUpdate"/>
    <m/>
    <m/>
    <m/>
    <x v="24"/>
    <s v="US"/>
    <x v="134"/>
    <n v="0"/>
  </r>
  <r>
    <s v="Incremental"/>
    <s v="NonMedia"/>
    <s v="ForceUpdate"/>
    <m/>
    <m/>
    <m/>
    <x v="24"/>
    <s v="US"/>
    <x v="135"/>
    <n v="0"/>
  </r>
  <r>
    <s v="Incremental"/>
    <s v="NonMedia"/>
    <s v="ForceUpdate"/>
    <m/>
    <m/>
    <m/>
    <x v="24"/>
    <s v="US"/>
    <x v="136"/>
    <n v="0"/>
  </r>
  <r>
    <s v="Incremental"/>
    <s v="NonMedia"/>
    <s v="ForceUpdate"/>
    <m/>
    <m/>
    <m/>
    <x v="24"/>
    <s v="US"/>
    <x v="137"/>
    <n v="0"/>
  </r>
  <r>
    <s v="Incremental"/>
    <s v="NonMedia"/>
    <s v="ForceUpdate"/>
    <m/>
    <m/>
    <m/>
    <x v="24"/>
    <s v="US"/>
    <x v="138"/>
    <n v="0"/>
  </r>
  <r>
    <s v="Incremental"/>
    <s v="NonMedia"/>
    <s v="ForceUpdate"/>
    <m/>
    <m/>
    <m/>
    <x v="24"/>
    <s v="US"/>
    <x v="139"/>
    <n v="0"/>
  </r>
  <r>
    <s v="Incremental"/>
    <s v="NonMedia"/>
    <s v="ForceUpdate"/>
    <m/>
    <m/>
    <m/>
    <x v="24"/>
    <s v="US"/>
    <x v="140"/>
    <n v="0"/>
  </r>
  <r>
    <s v="Incremental"/>
    <s v="NonMedia"/>
    <s v="ForceUpdate"/>
    <m/>
    <m/>
    <m/>
    <x v="24"/>
    <s v="US"/>
    <x v="141"/>
    <n v="0"/>
  </r>
  <r>
    <s v="Incremental"/>
    <s v="NonMedia"/>
    <s v="ForceUpdate"/>
    <m/>
    <m/>
    <m/>
    <x v="24"/>
    <s v="US"/>
    <x v="142"/>
    <n v="0"/>
  </r>
  <r>
    <s v="Incremental"/>
    <s v="NonMedia"/>
    <s v="ForceUpdate"/>
    <m/>
    <m/>
    <m/>
    <x v="24"/>
    <s v="US"/>
    <x v="143"/>
    <n v="0"/>
  </r>
  <r>
    <s v="Incremental"/>
    <s v="NonMedia"/>
    <s v="ForceUpdate"/>
    <m/>
    <m/>
    <m/>
    <x v="24"/>
    <s v="US"/>
    <x v="144"/>
    <n v="0"/>
  </r>
  <r>
    <s v="Incremental"/>
    <s v="NonMedia"/>
    <s v="ForceUpdate"/>
    <m/>
    <m/>
    <m/>
    <x v="24"/>
    <s v="US"/>
    <x v="145"/>
    <n v="0"/>
  </r>
  <r>
    <s v="Incremental"/>
    <s v="NonMedia"/>
    <s v="ForceUpdate"/>
    <m/>
    <m/>
    <m/>
    <x v="24"/>
    <s v="US"/>
    <x v="146"/>
    <n v="0"/>
  </r>
  <r>
    <s v="Incremental"/>
    <s v="NonMedia"/>
    <s v="ForceUpdate"/>
    <m/>
    <m/>
    <m/>
    <x v="24"/>
    <s v="US"/>
    <x v="147"/>
    <n v="0"/>
  </r>
  <r>
    <s v="Incremental"/>
    <s v="NonMedia"/>
    <s v="ForceUpdate"/>
    <m/>
    <m/>
    <m/>
    <x v="24"/>
    <s v="US"/>
    <x v="148"/>
    <n v="0"/>
  </r>
  <r>
    <s v="Incremental"/>
    <s v="NonMedia"/>
    <s v="ForceUpdate"/>
    <m/>
    <m/>
    <m/>
    <x v="24"/>
    <s v="US"/>
    <x v="149"/>
    <n v="0"/>
  </r>
  <r>
    <s v="Incremental"/>
    <s v="NonMedia"/>
    <s v="ForceUpdate"/>
    <m/>
    <m/>
    <m/>
    <x v="24"/>
    <s v="US"/>
    <x v="150"/>
    <n v="0"/>
  </r>
  <r>
    <s v="Incremental"/>
    <s v="NonMedia"/>
    <s v="ForceUpdate"/>
    <m/>
    <m/>
    <m/>
    <x v="24"/>
    <s v="US"/>
    <x v="151"/>
    <n v="0"/>
  </r>
  <r>
    <s v="Incremental"/>
    <s v="NonMedia"/>
    <s v="ForceUpdate"/>
    <m/>
    <m/>
    <m/>
    <x v="24"/>
    <s v="US"/>
    <x v="152"/>
    <n v="0"/>
  </r>
  <r>
    <s v="Incremental"/>
    <s v="NonMedia"/>
    <s v="ForceUpdate"/>
    <m/>
    <m/>
    <m/>
    <x v="24"/>
    <s v="US"/>
    <x v="153"/>
    <n v="0"/>
  </r>
  <r>
    <s v="Incremental"/>
    <s v="NonMedia"/>
    <s v="ForceUpdate"/>
    <m/>
    <m/>
    <m/>
    <x v="24"/>
    <s v="US"/>
    <x v="154"/>
    <n v="0"/>
  </r>
  <r>
    <s v="Incremental"/>
    <s v="NonMedia"/>
    <s v="ForceUpdate"/>
    <m/>
    <m/>
    <m/>
    <x v="24"/>
    <s v="US"/>
    <x v="155"/>
    <n v="0"/>
  </r>
  <r>
    <s v="Incremental"/>
    <s v="NonMedia"/>
    <s v="ForceUpdate"/>
    <m/>
    <m/>
    <m/>
    <x v="24"/>
    <s v="US"/>
    <x v="156"/>
    <n v="0"/>
  </r>
  <r>
    <s v="Incremental"/>
    <s v="NonMedia"/>
    <s v="ForceUpdate"/>
    <m/>
    <m/>
    <m/>
    <x v="24"/>
    <s v="US"/>
    <x v="157"/>
    <n v="0"/>
  </r>
  <r>
    <s v="Incremental"/>
    <s v="NonMedia"/>
    <s v="ForceUpdate"/>
    <m/>
    <m/>
    <m/>
    <x v="24"/>
    <s v="US"/>
    <x v="158"/>
    <n v="0"/>
  </r>
  <r>
    <s v="Incremental"/>
    <s v="NonMedia"/>
    <s v="ForceUpdate"/>
    <m/>
    <m/>
    <m/>
    <x v="24"/>
    <s v="US"/>
    <x v="159"/>
    <n v="0"/>
  </r>
  <r>
    <s v="Incremental"/>
    <s v="NonMedia"/>
    <s v="ForceUpdate"/>
    <m/>
    <m/>
    <m/>
    <x v="24"/>
    <s v="US"/>
    <x v="160"/>
    <n v="0"/>
  </r>
  <r>
    <s v="Incremental"/>
    <s v="NonMedia"/>
    <s v="ForceUpdate"/>
    <m/>
    <m/>
    <m/>
    <x v="24"/>
    <s v="US"/>
    <x v="161"/>
    <n v="0"/>
  </r>
  <r>
    <s v="Incremental"/>
    <s v="NonMedia"/>
    <s v="ForceUpdate"/>
    <m/>
    <m/>
    <m/>
    <x v="24"/>
    <s v="US"/>
    <x v="162"/>
    <n v="0"/>
  </r>
  <r>
    <s v="Incremental"/>
    <s v="NonMedia"/>
    <s v="ForceUpdate"/>
    <m/>
    <m/>
    <m/>
    <x v="24"/>
    <s v="US"/>
    <x v="163"/>
    <n v="0"/>
  </r>
  <r>
    <s v="Incremental"/>
    <s v="NonMedia"/>
    <s v="ForceUpdate"/>
    <m/>
    <m/>
    <m/>
    <x v="24"/>
    <s v="US"/>
    <x v="164"/>
    <n v="0"/>
  </r>
  <r>
    <s v="Incremental"/>
    <s v="NonMedia"/>
    <s v="ForceUpdate"/>
    <m/>
    <m/>
    <m/>
    <x v="24"/>
    <s v="US"/>
    <x v="165"/>
    <n v="0"/>
  </r>
  <r>
    <s v="Incremental"/>
    <s v="NonMedia"/>
    <s v="ForceUpdate"/>
    <m/>
    <m/>
    <m/>
    <x v="24"/>
    <s v="US"/>
    <x v="166"/>
    <n v="0"/>
  </r>
  <r>
    <s v="Incremental"/>
    <s v="NonMedia"/>
    <s v="ForceUpdate"/>
    <m/>
    <m/>
    <m/>
    <x v="24"/>
    <s v="US"/>
    <x v="167"/>
    <n v="0"/>
  </r>
  <r>
    <s v="Incremental"/>
    <s v="NonMedia"/>
    <s v="ForceUpdate"/>
    <m/>
    <m/>
    <m/>
    <x v="24"/>
    <s v="US"/>
    <x v="168"/>
    <n v="0"/>
  </r>
  <r>
    <s v="Incremental"/>
    <s v="NonMedia"/>
    <s v="ForceUpdate"/>
    <m/>
    <m/>
    <m/>
    <x v="24"/>
    <s v="US"/>
    <x v="169"/>
    <n v="0"/>
  </r>
  <r>
    <s v="Incremental"/>
    <s v="NonMedia"/>
    <s v="ForceUpdate"/>
    <m/>
    <m/>
    <m/>
    <x v="24"/>
    <s v="US"/>
    <x v="170"/>
    <n v="0"/>
  </r>
  <r>
    <s v="Incremental"/>
    <s v="NonMedia"/>
    <s v="ForceUpdate"/>
    <m/>
    <m/>
    <m/>
    <x v="24"/>
    <s v="US"/>
    <x v="171"/>
    <n v="0"/>
  </r>
  <r>
    <s v="Incremental"/>
    <s v="NonMedia"/>
    <s v="ForceUpdate"/>
    <m/>
    <m/>
    <m/>
    <x v="24"/>
    <s v="US"/>
    <x v="172"/>
    <n v="0"/>
  </r>
  <r>
    <s v="Incremental"/>
    <s v="NonMedia"/>
    <s v="ForceUpdate"/>
    <m/>
    <m/>
    <m/>
    <x v="24"/>
    <s v="US"/>
    <x v="173"/>
    <n v="0"/>
  </r>
  <r>
    <s v="Incremental"/>
    <s v="NonMedia"/>
    <s v="ForceUpdate"/>
    <m/>
    <m/>
    <m/>
    <x v="24"/>
    <s v="US"/>
    <x v="174"/>
    <n v="0"/>
  </r>
  <r>
    <s v="Incremental"/>
    <s v="NonMedia"/>
    <s v="ForceUpdate"/>
    <m/>
    <m/>
    <m/>
    <x v="24"/>
    <s v="US"/>
    <x v="175"/>
    <n v="0"/>
  </r>
  <r>
    <s v="Incremental"/>
    <s v="NonMedia"/>
    <s v="ForceUpdate"/>
    <m/>
    <m/>
    <m/>
    <x v="24"/>
    <s v="US"/>
    <x v="176"/>
    <n v="0"/>
  </r>
  <r>
    <s v="Incremental"/>
    <s v="NonMedia"/>
    <s v="ForceUpdate"/>
    <m/>
    <m/>
    <m/>
    <x v="24"/>
    <s v="US"/>
    <x v="177"/>
    <n v="0"/>
  </r>
  <r>
    <s v="Incremental"/>
    <s v="NonMedia"/>
    <s v="ForceUpdate"/>
    <m/>
    <m/>
    <m/>
    <x v="24"/>
    <s v="US"/>
    <x v="178"/>
    <n v="0"/>
  </r>
  <r>
    <s v="Incremental"/>
    <s v="NonMedia"/>
    <s v="ForceUpdate"/>
    <m/>
    <m/>
    <m/>
    <x v="24"/>
    <s v="US"/>
    <x v="179"/>
    <n v="0"/>
  </r>
  <r>
    <s v="Incremental"/>
    <s v="NonMedia"/>
    <s v="ForceUpdate"/>
    <m/>
    <m/>
    <m/>
    <x v="24"/>
    <s v="US"/>
    <x v="180"/>
    <n v="0"/>
  </r>
  <r>
    <s v="Incremental"/>
    <s v="NonMedia"/>
    <s v="ForceUpdate"/>
    <m/>
    <m/>
    <m/>
    <x v="24"/>
    <s v="US"/>
    <x v="181"/>
    <n v="0"/>
  </r>
  <r>
    <s v="Incremental"/>
    <s v="NonMedia"/>
    <s v="ForceUpdate"/>
    <m/>
    <m/>
    <m/>
    <x v="24"/>
    <s v="US"/>
    <x v="182"/>
    <n v="0"/>
  </r>
  <r>
    <s v="Incremental"/>
    <s v="NonMedia"/>
    <s v="ForceUpdate"/>
    <m/>
    <m/>
    <m/>
    <x v="24"/>
    <s v="US"/>
    <x v="183"/>
    <n v="0"/>
  </r>
  <r>
    <s v="Incremental"/>
    <s v="NonMedia"/>
    <s v="ForceUpdate"/>
    <m/>
    <m/>
    <m/>
    <x v="24"/>
    <s v="US"/>
    <x v="184"/>
    <n v="0"/>
  </r>
  <r>
    <s v="Incremental"/>
    <s v="NonMedia"/>
    <s v="ForceUpdate"/>
    <m/>
    <m/>
    <m/>
    <x v="24"/>
    <s v="US"/>
    <x v="185"/>
    <n v="0"/>
  </r>
  <r>
    <s v="Incremental"/>
    <s v="NonMedia"/>
    <s v="ForceUpdate"/>
    <m/>
    <m/>
    <m/>
    <x v="24"/>
    <s v="US"/>
    <x v="186"/>
    <n v="0"/>
  </r>
  <r>
    <s v="Incremental"/>
    <s v="NonMedia"/>
    <s v="ForceUpdate"/>
    <m/>
    <m/>
    <m/>
    <x v="24"/>
    <s v="US"/>
    <x v="187"/>
    <n v="0"/>
  </r>
  <r>
    <s v="Incremental"/>
    <s v="NonMedia"/>
    <s v="ForceUpdate"/>
    <m/>
    <m/>
    <m/>
    <x v="24"/>
    <s v="US"/>
    <x v="188"/>
    <n v="0"/>
  </r>
  <r>
    <s v="Incremental"/>
    <s v="NonMedia"/>
    <s v="ForceUpdate"/>
    <m/>
    <m/>
    <m/>
    <x v="24"/>
    <s v="US"/>
    <x v="189"/>
    <n v="0"/>
  </r>
  <r>
    <s v="Incremental"/>
    <s v="NonMedia"/>
    <s v="ForceUpdate"/>
    <m/>
    <m/>
    <m/>
    <x v="24"/>
    <s v="US"/>
    <x v="190"/>
    <n v="0"/>
  </r>
  <r>
    <s v="Incremental"/>
    <s v="NonMedia"/>
    <s v="ForceUpdate"/>
    <m/>
    <m/>
    <m/>
    <x v="24"/>
    <s v="US"/>
    <x v="191"/>
    <n v="0"/>
  </r>
  <r>
    <s v="Incremental"/>
    <s v="NonMedia"/>
    <s v="ForceUpdate"/>
    <m/>
    <m/>
    <m/>
    <x v="24"/>
    <s v="US"/>
    <x v="192"/>
    <n v="0"/>
  </r>
  <r>
    <s v="Incremental"/>
    <s v="NonMedia"/>
    <s v="ForceUpdate"/>
    <m/>
    <m/>
    <m/>
    <x v="24"/>
    <s v="US"/>
    <x v="193"/>
    <n v="0"/>
  </r>
  <r>
    <s v="Incremental"/>
    <s v="NonMedia"/>
    <s v="ForceUpdate"/>
    <m/>
    <m/>
    <m/>
    <x v="24"/>
    <s v="US"/>
    <x v="194"/>
    <n v="0"/>
  </r>
  <r>
    <s v="Incremental"/>
    <s v="NonMedia"/>
    <s v="ForceUpdate"/>
    <m/>
    <m/>
    <m/>
    <x v="24"/>
    <s v="US"/>
    <x v="195"/>
    <n v="-4034.0154901100641"/>
  </r>
  <r>
    <s v="Incremental"/>
    <s v="NonMedia"/>
    <s v="ForceUpdate"/>
    <m/>
    <m/>
    <m/>
    <x v="24"/>
    <s v="US"/>
    <x v="196"/>
    <n v="-2988.4721775858261"/>
  </r>
  <r>
    <s v="Incremental"/>
    <s v="NonMedia"/>
    <s v="ForceUpdate"/>
    <m/>
    <m/>
    <m/>
    <x v="24"/>
    <s v="US"/>
    <x v="197"/>
    <n v="0"/>
  </r>
  <r>
    <s v="Incremental"/>
    <s v="NonMedia"/>
    <s v="ForceUpdate"/>
    <m/>
    <m/>
    <m/>
    <x v="24"/>
    <s v="US"/>
    <x v="198"/>
    <n v="0"/>
  </r>
  <r>
    <s v="Incremental"/>
    <s v="NonMedia"/>
    <s v="ForceUpdate"/>
    <m/>
    <m/>
    <m/>
    <x v="24"/>
    <s v="US"/>
    <x v="199"/>
    <n v="-4034.0154901100641"/>
  </r>
  <r>
    <s v="Incremental"/>
    <s v="NonMedia"/>
    <s v="ForceUpdate"/>
    <m/>
    <m/>
    <m/>
    <x v="24"/>
    <s v="US"/>
    <x v="200"/>
    <n v="-2988.4721775858261"/>
  </r>
  <r>
    <s v="Incremental"/>
    <s v="NonMedia"/>
    <s v="ForceUpdate"/>
    <m/>
    <m/>
    <m/>
    <x v="24"/>
    <s v="US"/>
    <x v="201"/>
    <n v="0"/>
  </r>
  <r>
    <s v="Incremental"/>
    <s v="NonMedia"/>
    <s v="ForceUpdate"/>
    <m/>
    <m/>
    <m/>
    <x v="24"/>
    <s v="US"/>
    <x v="202"/>
    <n v="0"/>
  </r>
  <r>
    <s v="Incremental"/>
    <s v="NonMedia"/>
    <s v="ForceUpdate"/>
    <m/>
    <m/>
    <m/>
    <x v="24"/>
    <s v="US"/>
    <x v="203"/>
    <n v="0"/>
  </r>
  <r>
    <s v="Incremental"/>
    <s v="NonMedia"/>
    <s v="ForceUpdate"/>
    <m/>
    <m/>
    <m/>
    <x v="24"/>
    <s v="US"/>
    <x v="204"/>
    <n v="0"/>
  </r>
  <r>
    <s v="Incremental"/>
    <s v="NonMedia"/>
    <s v="ForceUpdate"/>
    <m/>
    <m/>
    <m/>
    <x v="24"/>
    <s v="US"/>
    <x v="205"/>
    <n v="0"/>
  </r>
  <r>
    <s v="Incremental"/>
    <s v="NonMedia"/>
    <s v="ForceUpdate"/>
    <m/>
    <m/>
    <m/>
    <x v="24"/>
    <s v="US"/>
    <x v="206"/>
    <n v="0"/>
  </r>
  <r>
    <s v="Incremental"/>
    <s v="NonMedia"/>
    <s v="ForceUpdate"/>
    <m/>
    <m/>
    <m/>
    <x v="24"/>
    <s v="US"/>
    <x v="207"/>
    <n v="0"/>
  </r>
  <r>
    <s v="Incremental"/>
    <s v="NonMedia"/>
    <s v="ForceUpdate"/>
    <m/>
    <m/>
    <m/>
    <x v="24"/>
    <s v="US"/>
    <x v="208"/>
    <n v="0"/>
  </r>
  <r>
    <s v="Incremental"/>
    <s v="NonMedia"/>
    <s v="ForceUpdate"/>
    <m/>
    <m/>
    <m/>
    <x v="24"/>
    <s v="US"/>
    <x v="209"/>
    <n v="-4034.0154901100641"/>
  </r>
  <r>
    <s v="Incremental"/>
    <s v="NonMedia"/>
    <s v="ForceUpdate"/>
    <m/>
    <m/>
    <m/>
    <x v="24"/>
    <s v="US"/>
    <x v="210"/>
    <n v="-2988.4721775858261"/>
  </r>
  <r>
    <s v="Incremental"/>
    <s v="NonMedia"/>
    <s v="ForceUpdate"/>
    <m/>
    <m/>
    <m/>
    <x v="24"/>
    <s v="US"/>
    <x v="211"/>
    <n v="0"/>
  </r>
  <r>
    <s v="Incremental"/>
    <s v="NonMedia"/>
    <s v="ForceUpdate"/>
    <m/>
    <m/>
    <m/>
    <x v="24"/>
    <s v="US"/>
    <x v="212"/>
    <n v="0"/>
  </r>
  <r>
    <s v="Incremental"/>
    <s v="NonMedia"/>
    <s v="ForceUpdate"/>
    <m/>
    <m/>
    <m/>
    <x v="24"/>
    <s v="US"/>
    <x v="213"/>
    <n v="0"/>
  </r>
  <r>
    <s v="Incremental"/>
    <s v="NonMedia"/>
    <s v="ForceUpdate"/>
    <m/>
    <m/>
    <m/>
    <x v="24"/>
    <s v="US"/>
    <x v="214"/>
    <n v="0"/>
  </r>
  <r>
    <s v="Incremental"/>
    <s v="NonMedia"/>
    <s v="ForceUpdate"/>
    <m/>
    <m/>
    <m/>
    <x v="24"/>
    <s v="US"/>
    <x v="215"/>
    <n v="0"/>
  </r>
  <r>
    <s v="Incremental"/>
    <s v="NonMedia"/>
    <s v="ForceUpdate"/>
    <m/>
    <m/>
    <m/>
    <x v="24"/>
    <s v="US"/>
    <x v="216"/>
    <n v="0"/>
  </r>
  <r>
    <s v="Incremental"/>
    <s v="NonMedia"/>
    <s v="ForceUpdate"/>
    <m/>
    <m/>
    <m/>
    <x v="24"/>
    <s v="US"/>
    <x v="217"/>
    <n v="0"/>
  </r>
  <r>
    <s v="Incremental"/>
    <s v="NonMedia"/>
    <s v="ForceUpdate"/>
    <m/>
    <m/>
    <m/>
    <x v="24"/>
    <s v="US"/>
    <x v="218"/>
    <n v="0"/>
  </r>
  <r>
    <s v="Incremental"/>
    <s v="NonMedia"/>
    <s v="ForceUpdate"/>
    <m/>
    <m/>
    <m/>
    <x v="24"/>
    <s v="US"/>
    <x v="219"/>
    <n v="0"/>
  </r>
  <r>
    <s v="Incremental"/>
    <s v="NonMedia"/>
    <s v="ForceUpdate"/>
    <m/>
    <m/>
    <m/>
    <x v="24"/>
    <s v="US"/>
    <x v="220"/>
    <n v="0"/>
  </r>
  <r>
    <s v="Incremental"/>
    <s v="NonMedia"/>
    <s v="ForceUpdate"/>
    <m/>
    <m/>
    <m/>
    <x v="24"/>
    <s v="US"/>
    <x v="221"/>
    <n v="0"/>
  </r>
  <r>
    <s v="Incremental"/>
    <s v="NonMedia"/>
    <s v="ForceUpdate"/>
    <m/>
    <m/>
    <m/>
    <x v="24"/>
    <s v="US"/>
    <x v="222"/>
    <n v="0"/>
  </r>
  <r>
    <s v="Incremental"/>
    <s v="NonMedia"/>
    <s v="ForceUpdate"/>
    <m/>
    <m/>
    <m/>
    <x v="24"/>
    <s v="US"/>
    <x v="223"/>
    <n v="0"/>
  </r>
  <r>
    <s v="Incremental"/>
    <s v="NonMedia"/>
    <s v="ForceUpdate"/>
    <m/>
    <m/>
    <m/>
    <x v="24"/>
    <s v="US"/>
    <x v="224"/>
    <n v="0"/>
  </r>
  <r>
    <s v="Incremental"/>
    <s v="NonMedia"/>
    <s v="ForceUpdate"/>
    <m/>
    <m/>
    <m/>
    <x v="24"/>
    <s v="US"/>
    <x v="225"/>
    <n v="0"/>
  </r>
  <r>
    <s v="Incremental"/>
    <s v="NonMedia"/>
    <s v="ForceUpdate"/>
    <m/>
    <m/>
    <m/>
    <x v="24"/>
    <s v="US"/>
    <x v="226"/>
    <n v="0"/>
  </r>
  <r>
    <s v="Incremental"/>
    <s v="NonMedia"/>
    <s v="ForceUpdate"/>
    <m/>
    <m/>
    <m/>
    <x v="24"/>
    <s v="US"/>
    <x v="227"/>
    <n v="0"/>
  </r>
  <r>
    <s v="Incremental"/>
    <s v="NonMedia"/>
    <s v="ForceUpdate"/>
    <m/>
    <m/>
    <m/>
    <x v="24"/>
    <s v="US"/>
    <x v="228"/>
    <n v="0"/>
  </r>
  <r>
    <s v="Incremental"/>
    <s v="NonMedia"/>
    <s v="ForceUpdate"/>
    <m/>
    <m/>
    <m/>
    <x v="24"/>
    <s v="US"/>
    <x v="229"/>
    <n v="0"/>
  </r>
  <r>
    <s v="Incremental"/>
    <s v="NonMedia"/>
    <s v="ForceUpdate"/>
    <m/>
    <m/>
    <m/>
    <x v="24"/>
    <s v="US"/>
    <x v="230"/>
    <n v="0"/>
  </r>
  <r>
    <s v="Incremental"/>
    <s v="NonMedia"/>
    <s v="ForceUpdate"/>
    <m/>
    <m/>
    <m/>
    <x v="24"/>
    <s v="US"/>
    <x v="231"/>
    <n v="0"/>
  </r>
  <r>
    <s v="Incremental"/>
    <s v="NonMedia"/>
    <s v="ForceUpdate"/>
    <m/>
    <m/>
    <m/>
    <x v="24"/>
    <s v="US"/>
    <x v="232"/>
    <n v="0"/>
  </r>
  <r>
    <s v="Incremental"/>
    <s v="NonMedia"/>
    <s v="ForceUpdate"/>
    <m/>
    <m/>
    <m/>
    <x v="24"/>
    <s v="US"/>
    <x v="233"/>
    <n v="0"/>
  </r>
  <r>
    <s v="Incremental"/>
    <s v="NonMedia"/>
    <s v="ForceUpdate"/>
    <m/>
    <m/>
    <m/>
    <x v="24"/>
    <s v="US"/>
    <x v="234"/>
    <n v="0"/>
  </r>
  <r>
    <s v="Incremental"/>
    <s v="NonMedia"/>
    <s v="ForceUpdate"/>
    <m/>
    <m/>
    <m/>
    <x v="24"/>
    <s v="US"/>
    <x v="235"/>
    <n v="0"/>
  </r>
  <r>
    <s v="Incremental"/>
    <s v="NonMedia"/>
    <s v="ForceUpdate"/>
    <m/>
    <m/>
    <m/>
    <x v="24"/>
    <s v="US"/>
    <x v="236"/>
    <n v="0"/>
  </r>
  <r>
    <s v="Incremental"/>
    <s v="NonMedia"/>
    <s v="ForceUpdate"/>
    <m/>
    <m/>
    <m/>
    <x v="24"/>
    <s v="US"/>
    <x v="237"/>
    <n v="0"/>
  </r>
  <r>
    <s v="Incremental"/>
    <s v="NonMedia"/>
    <s v="ForceUpdate"/>
    <m/>
    <m/>
    <m/>
    <x v="24"/>
    <s v="US"/>
    <x v="238"/>
    <n v="0"/>
  </r>
  <r>
    <s v="Incremental"/>
    <s v="NonMedia"/>
    <s v="ForceUpdate"/>
    <m/>
    <m/>
    <m/>
    <x v="24"/>
    <s v="US"/>
    <x v="239"/>
    <n v="0"/>
  </r>
  <r>
    <s v="Incremental"/>
    <s v="NonMedia"/>
    <s v="ForceUpdate"/>
    <m/>
    <m/>
    <m/>
    <x v="24"/>
    <s v="US"/>
    <x v="240"/>
    <n v="0"/>
  </r>
  <r>
    <s v="Incremental"/>
    <s v="NonMedia"/>
    <s v="ForceUpdate"/>
    <m/>
    <m/>
    <m/>
    <x v="24"/>
    <s v="US"/>
    <x v="241"/>
    <n v="0"/>
  </r>
  <r>
    <s v="Incremental"/>
    <s v="NonMedia"/>
    <s v="ForceUpdate"/>
    <m/>
    <m/>
    <m/>
    <x v="24"/>
    <s v="US"/>
    <x v="242"/>
    <n v="0"/>
  </r>
  <r>
    <s v="Incremental"/>
    <s v="NonMedia"/>
    <s v="ForceUpdate"/>
    <m/>
    <m/>
    <m/>
    <x v="24"/>
    <s v="US"/>
    <x v="243"/>
    <n v="0"/>
  </r>
  <r>
    <s v="Incremental"/>
    <s v="NonMedia"/>
    <s v="ForceUpdate"/>
    <m/>
    <m/>
    <m/>
    <x v="24"/>
    <s v="US"/>
    <x v="244"/>
    <n v="0"/>
  </r>
  <r>
    <s v="Incremental"/>
    <s v="NonMedia"/>
    <s v="ForceUpdate"/>
    <m/>
    <m/>
    <m/>
    <x v="24"/>
    <s v="US"/>
    <x v="245"/>
    <n v="0"/>
  </r>
  <r>
    <s v="Incremental"/>
    <s v="NonMedia"/>
    <s v="ForceUpdate"/>
    <m/>
    <m/>
    <m/>
    <x v="24"/>
    <s v="US"/>
    <x v="246"/>
    <n v="0"/>
  </r>
  <r>
    <s v="Incremental"/>
    <s v="NonMedia"/>
    <s v="ForceUpdate"/>
    <m/>
    <m/>
    <m/>
    <x v="24"/>
    <s v="US"/>
    <x v="247"/>
    <n v="0"/>
  </r>
  <r>
    <s v="Incremental"/>
    <s v="NonMedia"/>
    <s v="ForceUpdate"/>
    <m/>
    <m/>
    <m/>
    <x v="24"/>
    <s v="US"/>
    <x v="248"/>
    <n v="0"/>
  </r>
  <r>
    <s v="Incremental"/>
    <s v="NonMedia"/>
    <s v="ForceUpdate"/>
    <m/>
    <m/>
    <m/>
    <x v="24"/>
    <s v="US"/>
    <x v="249"/>
    <n v="0"/>
  </r>
  <r>
    <s v="Incremental"/>
    <s v="NonMedia"/>
    <s v="ForceUpdate"/>
    <m/>
    <m/>
    <m/>
    <x v="24"/>
    <s v="US"/>
    <x v="250"/>
    <n v="0"/>
  </r>
  <r>
    <s v="Incremental"/>
    <s v="NonMedia"/>
    <s v="ForceUpdate"/>
    <m/>
    <m/>
    <m/>
    <x v="24"/>
    <s v="US"/>
    <x v="251"/>
    <n v="-4034.0154901100641"/>
  </r>
  <r>
    <s v="Incremental"/>
    <s v="NonMedia"/>
    <s v="ForceUpdate"/>
    <m/>
    <m/>
    <m/>
    <x v="24"/>
    <s v="US"/>
    <x v="252"/>
    <n v="-2988.4721775858261"/>
  </r>
  <r>
    <s v="Incremental"/>
    <s v="NonMedia"/>
    <s v="ForceUpdate"/>
    <m/>
    <m/>
    <m/>
    <x v="24"/>
    <s v="US"/>
    <x v="253"/>
    <n v="-4034.0154901100641"/>
  </r>
  <r>
    <s v="Incremental"/>
    <s v="NonMedia"/>
    <s v="ForceUpdate"/>
    <m/>
    <m/>
    <m/>
    <x v="24"/>
    <s v="US"/>
    <x v="254"/>
    <n v="-2988.4721775858261"/>
  </r>
  <r>
    <s v="Incremental"/>
    <s v="NonMedia"/>
    <s v="ForceUpdate"/>
    <m/>
    <m/>
    <m/>
    <x v="24"/>
    <s v="US"/>
    <x v="255"/>
    <n v="0"/>
  </r>
  <r>
    <s v="Incremental"/>
    <s v="NonMedia"/>
    <s v="ForceUpdate"/>
    <m/>
    <m/>
    <m/>
    <x v="24"/>
    <s v="US"/>
    <x v="256"/>
    <n v="0"/>
  </r>
  <r>
    <s v="Incremental"/>
    <s v="NonMedia"/>
    <s v="ForceUpdate"/>
    <m/>
    <m/>
    <m/>
    <x v="24"/>
    <s v="US"/>
    <x v="257"/>
    <n v="0"/>
  </r>
  <r>
    <s v="Incremental"/>
    <s v="NonMedia"/>
    <s v="ForceUpdate"/>
    <m/>
    <m/>
    <m/>
    <x v="24"/>
    <s v="US"/>
    <x v="258"/>
    <n v="0"/>
  </r>
  <r>
    <s v="Incremental"/>
    <s v="NonMedia"/>
    <s v="ForceUpdate"/>
    <m/>
    <m/>
    <m/>
    <x v="24"/>
    <s v="US"/>
    <x v="259"/>
    <n v="0"/>
  </r>
  <r>
    <s v="Incremental"/>
    <s v="NonMedia"/>
    <s v="ForceUpdate"/>
    <m/>
    <m/>
    <m/>
    <x v="24"/>
    <s v="US"/>
    <x v="260"/>
    <n v="0"/>
  </r>
  <r>
    <s v="Incremental"/>
    <s v="NonMedia"/>
    <s v="ForceUpdate"/>
    <m/>
    <m/>
    <m/>
    <x v="24"/>
    <s v="US"/>
    <x v="261"/>
    <n v="0"/>
  </r>
  <r>
    <s v="Incremental"/>
    <s v="NonMedia"/>
    <s v="ForceUpdate"/>
    <m/>
    <m/>
    <m/>
    <x v="24"/>
    <s v="US"/>
    <x v="262"/>
    <n v="0"/>
  </r>
  <r>
    <s v="Incremental"/>
    <s v="NonMedia"/>
    <s v="ForceUpdate"/>
    <m/>
    <m/>
    <m/>
    <x v="24"/>
    <s v="US"/>
    <x v="263"/>
    <n v="0"/>
  </r>
  <r>
    <s v="Incremental"/>
    <s v="NonMedia"/>
    <s v="ForceUpdate"/>
    <m/>
    <m/>
    <m/>
    <x v="24"/>
    <s v="US"/>
    <x v="264"/>
    <n v="0"/>
  </r>
  <r>
    <s v="Incremental"/>
    <s v="NonMedia"/>
    <s v="ForceUpdate"/>
    <m/>
    <m/>
    <m/>
    <x v="24"/>
    <s v="US"/>
    <x v="265"/>
    <n v="-4034.0154901100641"/>
  </r>
  <r>
    <s v="Incremental"/>
    <s v="NonMedia"/>
    <s v="ForceUpdate"/>
    <m/>
    <m/>
    <m/>
    <x v="24"/>
    <s v="US"/>
    <x v="266"/>
    <n v="-2988.4721775858261"/>
  </r>
  <r>
    <s v="Incremental"/>
    <s v="NonMedia"/>
    <s v="ForceUpdate"/>
    <m/>
    <m/>
    <m/>
    <x v="24"/>
    <s v="US"/>
    <x v="267"/>
    <n v="0"/>
  </r>
  <r>
    <s v="Incremental"/>
    <s v="NonMedia"/>
    <s v="ForceUpdate"/>
    <m/>
    <m/>
    <m/>
    <x v="24"/>
    <s v="US"/>
    <x v="268"/>
    <n v="0"/>
  </r>
  <r>
    <s v="Incremental"/>
    <s v="NonMedia"/>
    <s v="ForceUpdate"/>
    <m/>
    <m/>
    <m/>
    <x v="24"/>
    <s v="US"/>
    <x v="269"/>
    <n v="0"/>
  </r>
  <r>
    <s v="Incremental"/>
    <s v="NonMedia"/>
    <s v="ForceUpdate"/>
    <m/>
    <m/>
    <m/>
    <x v="24"/>
    <s v="US"/>
    <x v="270"/>
    <n v="0"/>
  </r>
  <r>
    <s v="Incremental"/>
    <s v="NonMedia"/>
    <s v="ForceUpdate"/>
    <m/>
    <m/>
    <m/>
    <x v="24"/>
    <s v="US"/>
    <x v="271"/>
    <n v="0"/>
  </r>
  <r>
    <s v="Incremental"/>
    <s v="NonMedia"/>
    <s v="ForceUpdate"/>
    <m/>
    <m/>
    <m/>
    <x v="24"/>
    <s v="US"/>
    <x v="272"/>
    <n v="0"/>
  </r>
  <r>
    <s v="Incremental"/>
    <s v="NonMedia"/>
    <s v="ForceUpdate"/>
    <m/>
    <m/>
    <m/>
    <x v="24"/>
    <s v="US"/>
    <x v="273"/>
    <n v="0"/>
  </r>
  <r>
    <s v="Incremental"/>
    <s v="NonMedia"/>
    <s v="HotUpdate"/>
    <m/>
    <m/>
    <m/>
    <x v="25"/>
    <s v="US"/>
    <x v="0"/>
    <n v="0"/>
  </r>
  <r>
    <s v="Incremental"/>
    <s v="NonMedia"/>
    <s v="HotUpdate"/>
    <m/>
    <m/>
    <m/>
    <x v="25"/>
    <s v="US"/>
    <x v="1"/>
    <n v="0"/>
  </r>
  <r>
    <s v="Incremental"/>
    <s v="NonMedia"/>
    <s v="HotUpdate"/>
    <m/>
    <m/>
    <m/>
    <x v="25"/>
    <s v="US"/>
    <x v="2"/>
    <n v="0"/>
  </r>
  <r>
    <s v="Incremental"/>
    <s v="NonMedia"/>
    <s v="HotUpdate"/>
    <m/>
    <m/>
    <m/>
    <x v="25"/>
    <s v="US"/>
    <x v="3"/>
    <n v="0"/>
  </r>
  <r>
    <s v="Incremental"/>
    <s v="NonMedia"/>
    <s v="HotUpdate"/>
    <m/>
    <m/>
    <m/>
    <x v="25"/>
    <s v="US"/>
    <x v="4"/>
    <n v="0"/>
  </r>
  <r>
    <s v="Incremental"/>
    <s v="NonMedia"/>
    <s v="HotUpdate"/>
    <m/>
    <m/>
    <m/>
    <x v="25"/>
    <s v="US"/>
    <x v="5"/>
    <n v="0"/>
  </r>
  <r>
    <s v="Incremental"/>
    <s v="NonMedia"/>
    <s v="HotUpdate"/>
    <m/>
    <m/>
    <m/>
    <x v="25"/>
    <s v="US"/>
    <x v="6"/>
    <n v="-8303.8785385725914"/>
  </r>
  <r>
    <s v="Incremental"/>
    <s v="NonMedia"/>
    <s v="HotUpdate"/>
    <m/>
    <m/>
    <m/>
    <x v="25"/>
    <s v="US"/>
    <x v="7"/>
    <n v="-6151.6645237024513"/>
  </r>
  <r>
    <s v="Incremental"/>
    <s v="NonMedia"/>
    <s v="HotUpdate"/>
    <m/>
    <m/>
    <m/>
    <x v="25"/>
    <s v="US"/>
    <x v="8"/>
    <n v="0"/>
  </r>
  <r>
    <s v="Incremental"/>
    <s v="NonMedia"/>
    <s v="HotUpdate"/>
    <m/>
    <m/>
    <m/>
    <x v="25"/>
    <s v="US"/>
    <x v="9"/>
    <n v="0"/>
  </r>
  <r>
    <s v="Incremental"/>
    <s v="NonMedia"/>
    <s v="HotUpdate"/>
    <m/>
    <m/>
    <m/>
    <x v="25"/>
    <s v="US"/>
    <x v="10"/>
    <n v="0"/>
  </r>
  <r>
    <s v="Incremental"/>
    <s v="NonMedia"/>
    <s v="HotUpdate"/>
    <m/>
    <m/>
    <m/>
    <x v="25"/>
    <s v="US"/>
    <x v="11"/>
    <n v="0"/>
  </r>
  <r>
    <s v="Incremental"/>
    <s v="NonMedia"/>
    <s v="HotUpdate"/>
    <m/>
    <m/>
    <m/>
    <x v="25"/>
    <s v="US"/>
    <x v="12"/>
    <n v="0"/>
  </r>
  <r>
    <s v="Incremental"/>
    <s v="NonMedia"/>
    <s v="HotUpdate"/>
    <m/>
    <m/>
    <m/>
    <x v="25"/>
    <s v="US"/>
    <x v="13"/>
    <n v="0"/>
  </r>
  <r>
    <s v="Incremental"/>
    <s v="NonMedia"/>
    <s v="HotUpdate"/>
    <m/>
    <m/>
    <m/>
    <x v="25"/>
    <s v="US"/>
    <x v="14"/>
    <n v="-8303.8785385725914"/>
  </r>
  <r>
    <s v="Incremental"/>
    <s v="NonMedia"/>
    <s v="HotUpdate"/>
    <m/>
    <m/>
    <m/>
    <x v="25"/>
    <s v="US"/>
    <x v="15"/>
    <n v="-6151.6645237024513"/>
  </r>
  <r>
    <s v="Incremental"/>
    <s v="NonMedia"/>
    <s v="HotUpdate"/>
    <m/>
    <m/>
    <m/>
    <x v="25"/>
    <s v="US"/>
    <x v="16"/>
    <n v="0"/>
  </r>
  <r>
    <s v="Incremental"/>
    <s v="NonMedia"/>
    <s v="HotUpdate"/>
    <m/>
    <m/>
    <m/>
    <x v="25"/>
    <s v="US"/>
    <x v="17"/>
    <n v="0"/>
  </r>
  <r>
    <s v="Incremental"/>
    <s v="NonMedia"/>
    <s v="HotUpdate"/>
    <m/>
    <m/>
    <m/>
    <x v="25"/>
    <s v="US"/>
    <x v="18"/>
    <n v="0"/>
  </r>
  <r>
    <s v="Incremental"/>
    <s v="NonMedia"/>
    <s v="HotUpdate"/>
    <m/>
    <m/>
    <m/>
    <x v="25"/>
    <s v="US"/>
    <x v="19"/>
    <n v="0"/>
  </r>
  <r>
    <s v="Incremental"/>
    <s v="NonMedia"/>
    <s v="HotUpdate"/>
    <m/>
    <m/>
    <m/>
    <x v="25"/>
    <s v="US"/>
    <x v="20"/>
    <n v="-8303.8785385725914"/>
  </r>
  <r>
    <s v="Incremental"/>
    <s v="NonMedia"/>
    <s v="HotUpdate"/>
    <m/>
    <m/>
    <m/>
    <x v="25"/>
    <s v="US"/>
    <x v="21"/>
    <n v="-6151.6645237024513"/>
  </r>
  <r>
    <s v="Incremental"/>
    <s v="NonMedia"/>
    <s v="HotUpdate"/>
    <m/>
    <m/>
    <m/>
    <x v="25"/>
    <s v="US"/>
    <x v="22"/>
    <n v="0"/>
  </r>
  <r>
    <s v="Incremental"/>
    <s v="NonMedia"/>
    <s v="HotUpdate"/>
    <m/>
    <m/>
    <m/>
    <x v="25"/>
    <s v="US"/>
    <x v="23"/>
    <n v="-8303.8785385725914"/>
  </r>
  <r>
    <s v="Incremental"/>
    <s v="NonMedia"/>
    <s v="HotUpdate"/>
    <m/>
    <m/>
    <m/>
    <x v="25"/>
    <s v="US"/>
    <x v="24"/>
    <n v="-6151.6645237024513"/>
  </r>
  <r>
    <s v="Incremental"/>
    <s v="NonMedia"/>
    <s v="HotUpdate"/>
    <m/>
    <m/>
    <m/>
    <x v="25"/>
    <s v="US"/>
    <x v="25"/>
    <n v="0"/>
  </r>
  <r>
    <s v="Incremental"/>
    <s v="NonMedia"/>
    <s v="HotUpdate"/>
    <m/>
    <m/>
    <m/>
    <x v="25"/>
    <s v="US"/>
    <x v="26"/>
    <n v="0"/>
  </r>
  <r>
    <s v="Incremental"/>
    <s v="NonMedia"/>
    <s v="HotUpdate"/>
    <m/>
    <m/>
    <m/>
    <x v="25"/>
    <s v="US"/>
    <x v="27"/>
    <n v="0"/>
  </r>
  <r>
    <s v="Incremental"/>
    <s v="NonMedia"/>
    <s v="HotUpdate"/>
    <m/>
    <m/>
    <m/>
    <x v="25"/>
    <s v="US"/>
    <x v="28"/>
    <n v="-8303.8785385725914"/>
  </r>
  <r>
    <s v="Incremental"/>
    <s v="NonMedia"/>
    <s v="HotUpdate"/>
    <m/>
    <m/>
    <m/>
    <x v="25"/>
    <s v="US"/>
    <x v="29"/>
    <n v="-6151.6645237024513"/>
  </r>
  <r>
    <s v="Incremental"/>
    <s v="NonMedia"/>
    <s v="HotUpdate"/>
    <m/>
    <m/>
    <m/>
    <x v="25"/>
    <s v="US"/>
    <x v="30"/>
    <n v="0"/>
  </r>
  <r>
    <s v="Incremental"/>
    <s v="NonMedia"/>
    <s v="HotUpdate"/>
    <m/>
    <m/>
    <m/>
    <x v="25"/>
    <s v="US"/>
    <x v="31"/>
    <n v="0"/>
  </r>
  <r>
    <s v="Incremental"/>
    <s v="NonMedia"/>
    <s v="HotUpdate"/>
    <m/>
    <m/>
    <m/>
    <x v="25"/>
    <s v="US"/>
    <x v="32"/>
    <n v="0"/>
  </r>
  <r>
    <s v="Incremental"/>
    <s v="NonMedia"/>
    <s v="HotUpdate"/>
    <m/>
    <m/>
    <m/>
    <x v="25"/>
    <s v="US"/>
    <x v="33"/>
    <n v="0"/>
  </r>
  <r>
    <s v="Incremental"/>
    <s v="NonMedia"/>
    <s v="HotUpdate"/>
    <m/>
    <m/>
    <m/>
    <x v="25"/>
    <s v="US"/>
    <x v="34"/>
    <n v="-8303.8785385725914"/>
  </r>
  <r>
    <s v="Incremental"/>
    <s v="NonMedia"/>
    <s v="HotUpdate"/>
    <m/>
    <m/>
    <m/>
    <x v="25"/>
    <s v="US"/>
    <x v="35"/>
    <n v="-14455.543062275039"/>
  </r>
  <r>
    <s v="Incremental"/>
    <s v="NonMedia"/>
    <s v="HotUpdate"/>
    <m/>
    <m/>
    <m/>
    <x v="25"/>
    <s v="US"/>
    <x v="36"/>
    <n v="-6151.6645237024513"/>
  </r>
  <r>
    <s v="Incremental"/>
    <s v="NonMedia"/>
    <s v="HotUpdate"/>
    <m/>
    <m/>
    <m/>
    <x v="25"/>
    <s v="US"/>
    <x v="37"/>
    <n v="0"/>
  </r>
  <r>
    <s v="Incremental"/>
    <s v="NonMedia"/>
    <s v="HotUpdate"/>
    <m/>
    <m/>
    <m/>
    <x v="25"/>
    <s v="US"/>
    <x v="38"/>
    <n v="0"/>
  </r>
  <r>
    <s v="Incremental"/>
    <s v="NonMedia"/>
    <s v="HotUpdate"/>
    <m/>
    <m/>
    <m/>
    <x v="25"/>
    <s v="US"/>
    <x v="39"/>
    <n v="0"/>
  </r>
  <r>
    <s v="Incremental"/>
    <s v="NonMedia"/>
    <s v="HotUpdate"/>
    <m/>
    <m/>
    <m/>
    <x v="25"/>
    <s v="US"/>
    <x v="40"/>
    <n v="0"/>
  </r>
  <r>
    <s v="Incremental"/>
    <s v="NonMedia"/>
    <s v="HotUpdate"/>
    <m/>
    <m/>
    <m/>
    <x v="25"/>
    <s v="US"/>
    <x v="41"/>
    <n v="-8303.8785385725914"/>
  </r>
  <r>
    <s v="Incremental"/>
    <s v="NonMedia"/>
    <s v="HotUpdate"/>
    <m/>
    <m/>
    <m/>
    <x v="25"/>
    <s v="US"/>
    <x v="42"/>
    <n v="-6151.6645237024513"/>
  </r>
  <r>
    <s v="Incremental"/>
    <s v="NonMedia"/>
    <s v="HotUpdate"/>
    <m/>
    <m/>
    <m/>
    <x v="25"/>
    <s v="US"/>
    <x v="43"/>
    <n v="0"/>
  </r>
  <r>
    <s v="Incremental"/>
    <s v="NonMedia"/>
    <s v="HotUpdate"/>
    <m/>
    <m/>
    <m/>
    <x v="25"/>
    <s v="US"/>
    <x v="44"/>
    <n v="0"/>
  </r>
  <r>
    <s v="Incremental"/>
    <s v="NonMedia"/>
    <s v="HotUpdate"/>
    <m/>
    <m/>
    <m/>
    <x v="25"/>
    <s v="US"/>
    <x v="45"/>
    <n v="0"/>
  </r>
  <r>
    <s v="Incremental"/>
    <s v="NonMedia"/>
    <s v="HotUpdate"/>
    <m/>
    <m/>
    <m/>
    <x v="25"/>
    <s v="US"/>
    <x v="46"/>
    <n v="-8303.8785385725914"/>
  </r>
  <r>
    <s v="Incremental"/>
    <s v="NonMedia"/>
    <s v="HotUpdate"/>
    <m/>
    <m/>
    <m/>
    <x v="25"/>
    <s v="US"/>
    <x v="47"/>
    <n v="-6151.6645237024513"/>
  </r>
  <r>
    <s v="Incremental"/>
    <s v="NonMedia"/>
    <s v="HotUpdate"/>
    <m/>
    <m/>
    <m/>
    <x v="25"/>
    <s v="US"/>
    <x v="48"/>
    <n v="-8303.8785385725914"/>
  </r>
  <r>
    <s v="Incremental"/>
    <s v="NonMedia"/>
    <s v="HotUpdate"/>
    <m/>
    <m/>
    <m/>
    <x v="25"/>
    <s v="US"/>
    <x v="49"/>
    <n v="-14455.543062275039"/>
  </r>
  <r>
    <s v="Incremental"/>
    <s v="NonMedia"/>
    <s v="HotUpdate"/>
    <m/>
    <m/>
    <m/>
    <x v="25"/>
    <s v="US"/>
    <x v="50"/>
    <n v="-6151.6645237024513"/>
  </r>
  <r>
    <s v="Incremental"/>
    <s v="NonMedia"/>
    <s v="HotUpdate"/>
    <m/>
    <m/>
    <m/>
    <x v="25"/>
    <s v="US"/>
    <x v="51"/>
    <n v="0"/>
  </r>
  <r>
    <s v="Incremental"/>
    <s v="NonMedia"/>
    <s v="HotUpdate"/>
    <m/>
    <m/>
    <m/>
    <x v="25"/>
    <s v="US"/>
    <x v="52"/>
    <n v="0"/>
  </r>
  <r>
    <s v="Incremental"/>
    <s v="NonMedia"/>
    <s v="HotUpdate"/>
    <m/>
    <m/>
    <m/>
    <x v="25"/>
    <s v="US"/>
    <x v="53"/>
    <n v="-8303.8785385725914"/>
  </r>
  <r>
    <s v="Incremental"/>
    <s v="NonMedia"/>
    <s v="HotUpdate"/>
    <m/>
    <m/>
    <m/>
    <x v="25"/>
    <s v="US"/>
    <x v="54"/>
    <n v="-6151.6645237024513"/>
  </r>
  <r>
    <s v="Incremental"/>
    <s v="NonMedia"/>
    <s v="HotUpdate"/>
    <m/>
    <m/>
    <m/>
    <x v="25"/>
    <s v="US"/>
    <x v="55"/>
    <n v="0"/>
  </r>
  <r>
    <s v="Incremental"/>
    <s v="NonMedia"/>
    <s v="HotUpdate"/>
    <m/>
    <m/>
    <m/>
    <x v="25"/>
    <s v="US"/>
    <x v="56"/>
    <n v="-8303.8785385725914"/>
  </r>
  <r>
    <s v="Incremental"/>
    <s v="NonMedia"/>
    <s v="HotUpdate"/>
    <m/>
    <m/>
    <m/>
    <x v="25"/>
    <s v="US"/>
    <x v="57"/>
    <n v="-6151.6645237024513"/>
  </r>
  <r>
    <s v="Incremental"/>
    <s v="NonMedia"/>
    <s v="HotUpdate"/>
    <m/>
    <m/>
    <m/>
    <x v="25"/>
    <s v="US"/>
    <x v="58"/>
    <n v="0"/>
  </r>
  <r>
    <s v="Incremental"/>
    <s v="NonMedia"/>
    <s v="HotUpdate"/>
    <m/>
    <m/>
    <m/>
    <x v="25"/>
    <s v="US"/>
    <x v="59"/>
    <n v="0"/>
  </r>
  <r>
    <s v="Incremental"/>
    <s v="NonMedia"/>
    <s v="HotUpdate"/>
    <m/>
    <m/>
    <m/>
    <x v="25"/>
    <s v="US"/>
    <x v="60"/>
    <n v="0"/>
  </r>
  <r>
    <s v="Incremental"/>
    <s v="NonMedia"/>
    <s v="HotUpdate"/>
    <m/>
    <m/>
    <m/>
    <x v="25"/>
    <s v="US"/>
    <x v="61"/>
    <n v="-8303.8785385725914"/>
  </r>
  <r>
    <s v="Incremental"/>
    <s v="NonMedia"/>
    <s v="HotUpdate"/>
    <m/>
    <m/>
    <m/>
    <x v="25"/>
    <s v="US"/>
    <x v="62"/>
    <n v="-6151.6645237024513"/>
  </r>
  <r>
    <s v="Incremental"/>
    <s v="NonMedia"/>
    <s v="HotUpdate"/>
    <m/>
    <m/>
    <m/>
    <x v="25"/>
    <s v="US"/>
    <x v="63"/>
    <n v="-8303.8785385725914"/>
  </r>
  <r>
    <s v="Incremental"/>
    <s v="NonMedia"/>
    <s v="HotUpdate"/>
    <m/>
    <m/>
    <m/>
    <x v="25"/>
    <s v="US"/>
    <x v="64"/>
    <n v="-6151.6645237024513"/>
  </r>
  <r>
    <s v="Incremental"/>
    <s v="NonMedia"/>
    <s v="HotUpdate"/>
    <m/>
    <m/>
    <m/>
    <x v="25"/>
    <s v="US"/>
    <x v="65"/>
    <n v="0"/>
  </r>
  <r>
    <s v="Incremental"/>
    <s v="NonMedia"/>
    <s v="HotUpdate"/>
    <m/>
    <m/>
    <m/>
    <x v="25"/>
    <s v="US"/>
    <x v="66"/>
    <n v="0"/>
  </r>
  <r>
    <s v="Incremental"/>
    <s v="NonMedia"/>
    <s v="HotUpdate"/>
    <m/>
    <m/>
    <m/>
    <x v="25"/>
    <s v="US"/>
    <x v="67"/>
    <n v="0"/>
  </r>
  <r>
    <s v="Incremental"/>
    <s v="NonMedia"/>
    <s v="HotUpdate"/>
    <m/>
    <m/>
    <m/>
    <x v="25"/>
    <s v="US"/>
    <x v="68"/>
    <n v="0"/>
  </r>
  <r>
    <s v="Incremental"/>
    <s v="NonMedia"/>
    <s v="HotUpdate"/>
    <m/>
    <m/>
    <m/>
    <x v="25"/>
    <s v="US"/>
    <x v="69"/>
    <n v="-8303.8785385725914"/>
  </r>
  <r>
    <s v="Incremental"/>
    <s v="NonMedia"/>
    <s v="HotUpdate"/>
    <m/>
    <m/>
    <m/>
    <x v="25"/>
    <s v="US"/>
    <x v="70"/>
    <n v="-6151.6645237024513"/>
  </r>
  <r>
    <s v="Incremental"/>
    <s v="NonMedia"/>
    <s v="HotUpdate"/>
    <m/>
    <m/>
    <m/>
    <x v="25"/>
    <s v="US"/>
    <x v="71"/>
    <n v="0"/>
  </r>
  <r>
    <s v="Incremental"/>
    <s v="NonMedia"/>
    <s v="HotUpdate"/>
    <m/>
    <m/>
    <m/>
    <x v="25"/>
    <s v="US"/>
    <x v="72"/>
    <n v="0"/>
  </r>
  <r>
    <s v="Incremental"/>
    <s v="NonMedia"/>
    <s v="HotUpdate"/>
    <m/>
    <m/>
    <m/>
    <x v="25"/>
    <s v="US"/>
    <x v="73"/>
    <n v="0"/>
  </r>
  <r>
    <s v="Incremental"/>
    <s v="NonMedia"/>
    <s v="HotUpdate"/>
    <m/>
    <m/>
    <m/>
    <x v="25"/>
    <s v="US"/>
    <x v="74"/>
    <n v="0"/>
  </r>
  <r>
    <s v="Incremental"/>
    <s v="NonMedia"/>
    <s v="HotUpdate"/>
    <m/>
    <m/>
    <m/>
    <x v="25"/>
    <s v="US"/>
    <x v="75"/>
    <n v="0"/>
  </r>
  <r>
    <s v="Incremental"/>
    <s v="NonMedia"/>
    <s v="HotUpdate"/>
    <m/>
    <m/>
    <m/>
    <x v="25"/>
    <s v="US"/>
    <x v="76"/>
    <n v="0"/>
  </r>
  <r>
    <s v="Incremental"/>
    <s v="NonMedia"/>
    <s v="HotUpdate"/>
    <m/>
    <m/>
    <m/>
    <x v="25"/>
    <s v="US"/>
    <x v="77"/>
    <n v="0"/>
  </r>
  <r>
    <s v="Incremental"/>
    <s v="NonMedia"/>
    <s v="HotUpdate"/>
    <m/>
    <m/>
    <m/>
    <x v="25"/>
    <s v="US"/>
    <x v="78"/>
    <n v="0"/>
  </r>
  <r>
    <s v="Incremental"/>
    <s v="NonMedia"/>
    <s v="HotUpdate"/>
    <m/>
    <m/>
    <m/>
    <x v="25"/>
    <s v="US"/>
    <x v="79"/>
    <n v="-8303.8785385725914"/>
  </r>
  <r>
    <s v="Incremental"/>
    <s v="NonMedia"/>
    <s v="HotUpdate"/>
    <m/>
    <m/>
    <m/>
    <x v="25"/>
    <s v="US"/>
    <x v="80"/>
    <n v="-6151.6645237024513"/>
  </r>
  <r>
    <s v="Incremental"/>
    <s v="NonMedia"/>
    <s v="HotUpdate"/>
    <m/>
    <m/>
    <m/>
    <x v="25"/>
    <s v="US"/>
    <x v="81"/>
    <n v="0"/>
  </r>
  <r>
    <s v="Incremental"/>
    <s v="NonMedia"/>
    <s v="HotUpdate"/>
    <m/>
    <m/>
    <m/>
    <x v="25"/>
    <s v="US"/>
    <x v="82"/>
    <n v="0"/>
  </r>
  <r>
    <s v="Incremental"/>
    <s v="NonMedia"/>
    <s v="HotUpdate"/>
    <m/>
    <m/>
    <m/>
    <x v="25"/>
    <s v="US"/>
    <x v="83"/>
    <n v="0"/>
  </r>
  <r>
    <s v="Incremental"/>
    <s v="NonMedia"/>
    <s v="HotUpdate"/>
    <m/>
    <m/>
    <m/>
    <x v="25"/>
    <s v="US"/>
    <x v="84"/>
    <n v="0"/>
  </r>
  <r>
    <s v="Incremental"/>
    <s v="NonMedia"/>
    <s v="HotUpdate"/>
    <m/>
    <m/>
    <m/>
    <x v="25"/>
    <s v="US"/>
    <x v="85"/>
    <n v="-8303.8785385725914"/>
  </r>
  <r>
    <s v="Incremental"/>
    <s v="NonMedia"/>
    <s v="HotUpdate"/>
    <m/>
    <m/>
    <m/>
    <x v="25"/>
    <s v="US"/>
    <x v="86"/>
    <n v="-6151.6645237024513"/>
  </r>
  <r>
    <s v="Incremental"/>
    <s v="NonMedia"/>
    <s v="HotUpdate"/>
    <m/>
    <m/>
    <m/>
    <x v="25"/>
    <s v="US"/>
    <x v="87"/>
    <n v="0"/>
  </r>
  <r>
    <s v="Incremental"/>
    <s v="NonMedia"/>
    <s v="HotUpdate"/>
    <m/>
    <m/>
    <m/>
    <x v="25"/>
    <s v="US"/>
    <x v="88"/>
    <n v="0"/>
  </r>
  <r>
    <s v="Incremental"/>
    <s v="NonMedia"/>
    <s v="HotUpdate"/>
    <m/>
    <m/>
    <m/>
    <x v="25"/>
    <s v="US"/>
    <x v="89"/>
    <n v="0"/>
  </r>
  <r>
    <s v="Incremental"/>
    <s v="NonMedia"/>
    <s v="HotUpdate"/>
    <m/>
    <m/>
    <m/>
    <x v="25"/>
    <s v="US"/>
    <x v="90"/>
    <n v="-8303.8785385725914"/>
  </r>
  <r>
    <s v="Incremental"/>
    <s v="NonMedia"/>
    <s v="HotUpdate"/>
    <m/>
    <m/>
    <m/>
    <x v="25"/>
    <s v="US"/>
    <x v="91"/>
    <n v="-6151.6645237024513"/>
  </r>
  <r>
    <s v="Incremental"/>
    <s v="NonMedia"/>
    <s v="HotUpdate"/>
    <m/>
    <m/>
    <m/>
    <x v="25"/>
    <s v="US"/>
    <x v="92"/>
    <n v="0"/>
  </r>
  <r>
    <s v="Incremental"/>
    <s v="NonMedia"/>
    <s v="HotUpdate"/>
    <m/>
    <m/>
    <m/>
    <x v="25"/>
    <s v="US"/>
    <x v="93"/>
    <n v="0"/>
  </r>
  <r>
    <s v="Incremental"/>
    <s v="NonMedia"/>
    <s v="HotUpdate"/>
    <m/>
    <m/>
    <m/>
    <x v="25"/>
    <s v="US"/>
    <x v="94"/>
    <n v="0"/>
  </r>
  <r>
    <s v="Incremental"/>
    <s v="NonMedia"/>
    <s v="HotUpdate"/>
    <m/>
    <m/>
    <m/>
    <x v="25"/>
    <s v="US"/>
    <x v="95"/>
    <n v="0"/>
  </r>
  <r>
    <s v="Incremental"/>
    <s v="NonMedia"/>
    <s v="HotUpdate"/>
    <m/>
    <m/>
    <m/>
    <x v="25"/>
    <s v="US"/>
    <x v="96"/>
    <n v="0"/>
  </r>
  <r>
    <s v="Incremental"/>
    <s v="NonMedia"/>
    <s v="HotUpdate"/>
    <m/>
    <m/>
    <m/>
    <x v="25"/>
    <s v="US"/>
    <x v="97"/>
    <n v="0"/>
  </r>
  <r>
    <s v="Incremental"/>
    <s v="NonMedia"/>
    <s v="HotUpdate"/>
    <m/>
    <m/>
    <m/>
    <x v="25"/>
    <s v="US"/>
    <x v="98"/>
    <n v="0"/>
  </r>
  <r>
    <s v="Incremental"/>
    <s v="NonMedia"/>
    <s v="HotUpdate"/>
    <m/>
    <m/>
    <m/>
    <x v="25"/>
    <s v="US"/>
    <x v="99"/>
    <n v="-8303.8785385725914"/>
  </r>
  <r>
    <s v="Incremental"/>
    <s v="NonMedia"/>
    <s v="HotUpdate"/>
    <m/>
    <m/>
    <m/>
    <x v="25"/>
    <s v="US"/>
    <x v="100"/>
    <n v="-6151.6645237024513"/>
  </r>
  <r>
    <s v="Incremental"/>
    <s v="NonMedia"/>
    <s v="HotUpdate"/>
    <m/>
    <m/>
    <m/>
    <x v="25"/>
    <s v="US"/>
    <x v="101"/>
    <n v="0"/>
  </r>
  <r>
    <s v="Incremental"/>
    <s v="NonMedia"/>
    <s v="HotUpdate"/>
    <m/>
    <m/>
    <m/>
    <x v="25"/>
    <s v="US"/>
    <x v="102"/>
    <n v="0"/>
  </r>
  <r>
    <s v="Incremental"/>
    <s v="NonMedia"/>
    <s v="HotUpdate"/>
    <m/>
    <m/>
    <m/>
    <x v="25"/>
    <s v="US"/>
    <x v="103"/>
    <n v="0"/>
  </r>
  <r>
    <s v="Incremental"/>
    <s v="NonMedia"/>
    <s v="HotUpdate"/>
    <m/>
    <m/>
    <m/>
    <x v="25"/>
    <s v="US"/>
    <x v="104"/>
    <n v="0"/>
  </r>
  <r>
    <s v="Incremental"/>
    <s v="NonMedia"/>
    <s v="HotUpdate"/>
    <m/>
    <m/>
    <m/>
    <x v="25"/>
    <s v="US"/>
    <x v="105"/>
    <n v="0"/>
  </r>
  <r>
    <s v="Incremental"/>
    <s v="NonMedia"/>
    <s v="HotUpdate"/>
    <m/>
    <m/>
    <m/>
    <x v="25"/>
    <s v="US"/>
    <x v="106"/>
    <n v="0"/>
  </r>
  <r>
    <s v="Incremental"/>
    <s v="NonMedia"/>
    <s v="HotUpdate"/>
    <m/>
    <m/>
    <m/>
    <x v="25"/>
    <s v="US"/>
    <x v="107"/>
    <n v="0"/>
  </r>
  <r>
    <s v="Incremental"/>
    <s v="NonMedia"/>
    <s v="HotUpdate"/>
    <m/>
    <m/>
    <m/>
    <x v="25"/>
    <s v="US"/>
    <x v="108"/>
    <n v="0"/>
  </r>
  <r>
    <s v="Incremental"/>
    <s v="NonMedia"/>
    <s v="HotUpdate"/>
    <m/>
    <m/>
    <m/>
    <x v="25"/>
    <s v="US"/>
    <x v="109"/>
    <n v="0"/>
  </r>
  <r>
    <s v="Incremental"/>
    <s v="NonMedia"/>
    <s v="HotUpdate"/>
    <m/>
    <m/>
    <m/>
    <x v="25"/>
    <s v="US"/>
    <x v="110"/>
    <n v="0"/>
  </r>
  <r>
    <s v="Incremental"/>
    <s v="NonMedia"/>
    <s v="HotUpdate"/>
    <m/>
    <m/>
    <m/>
    <x v="25"/>
    <s v="US"/>
    <x v="111"/>
    <n v="0"/>
  </r>
  <r>
    <s v="Incremental"/>
    <s v="NonMedia"/>
    <s v="HotUpdate"/>
    <m/>
    <m/>
    <m/>
    <x v="25"/>
    <s v="US"/>
    <x v="112"/>
    <n v="0"/>
  </r>
  <r>
    <s v="Incremental"/>
    <s v="NonMedia"/>
    <s v="HotUpdate"/>
    <m/>
    <m/>
    <m/>
    <x v="25"/>
    <s v="US"/>
    <x v="113"/>
    <n v="-8303.8785385725914"/>
  </r>
  <r>
    <s v="Incremental"/>
    <s v="NonMedia"/>
    <s v="HotUpdate"/>
    <m/>
    <m/>
    <m/>
    <x v="25"/>
    <s v="US"/>
    <x v="114"/>
    <n v="-6151.6645237024513"/>
  </r>
  <r>
    <s v="Incremental"/>
    <s v="NonMedia"/>
    <s v="HotUpdate"/>
    <m/>
    <m/>
    <m/>
    <x v="25"/>
    <s v="US"/>
    <x v="115"/>
    <n v="0"/>
  </r>
  <r>
    <s v="Incremental"/>
    <s v="NonMedia"/>
    <s v="HotUpdate"/>
    <m/>
    <m/>
    <m/>
    <x v="25"/>
    <s v="US"/>
    <x v="116"/>
    <n v="0"/>
  </r>
  <r>
    <s v="Incremental"/>
    <s v="NonMedia"/>
    <s v="HotUpdate"/>
    <m/>
    <m/>
    <m/>
    <x v="25"/>
    <s v="US"/>
    <x v="117"/>
    <n v="0"/>
  </r>
  <r>
    <s v="Incremental"/>
    <s v="NonMedia"/>
    <s v="HotUpdate"/>
    <m/>
    <m/>
    <m/>
    <x v="25"/>
    <s v="US"/>
    <x v="118"/>
    <n v="0"/>
  </r>
  <r>
    <s v="Incremental"/>
    <s v="NonMedia"/>
    <s v="HotUpdate"/>
    <m/>
    <m/>
    <m/>
    <x v="25"/>
    <s v="US"/>
    <x v="119"/>
    <n v="0"/>
  </r>
  <r>
    <s v="Incremental"/>
    <s v="NonMedia"/>
    <s v="HotUpdate"/>
    <m/>
    <m/>
    <m/>
    <x v="25"/>
    <s v="US"/>
    <x v="120"/>
    <n v="0"/>
  </r>
  <r>
    <s v="Incremental"/>
    <s v="NonMedia"/>
    <s v="HotUpdate"/>
    <m/>
    <m/>
    <m/>
    <x v="25"/>
    <s v="US"/>
    <x v="121"/>
    <n v="0"/>
  </r>
  <r>
    <s v="Incremental"/>
    <s v="NonMedia"/>
    <s v="HotUpdate"/>
    <m/>
    <m/>
    <m/>
    <x v="25"/>
    <s v="US"/>
    <x v="122"/>
    <n v="0"/>
  </r>
  <r>
    <s v="Incremental"/>
    <s v="NonMedia"/>
    <s v="HotUpdate"/>
    <m/>
    <m/>
    <m/>
    <x v="25"/>
    <s v="US"/>
    <x v="123"/>
    <n v="0"/>
  </r>
  <r>
    <s v="Incremental"/>
    <s v="NonMedia"/>
    <s v="HotUpdate"/>
    <m/>
    <m/>
    <m/>
    <x v="25"/>
    <s v="US"/>
    <x v="124"/>
    <n v="0"/>
  </r>
  <r>
    <s v="Incremental"/>
    <s v="NonMedia"/>
    <s v="HotUpdate"/>
    <m/>
    <m/>
    <m/>
    <x v="25"/>
    <s v="US"/>
    <x v="125"/>
    <n v="0"/>
  </r>
  <r>
    <s v="Incremental"/>
    <s v="NonMedia"/>
    <s v="HotUpdate"/>
    <m/>
    <m/>
    <m/>
    <x v="25"/>
    <s v="US"/>
    <x v="126"/>
    <n v="-8303.8785385725914"/>
  </r>
  <r>
    <s v="Incremental"/>
    <s v="NonMedia"/>
    <s v="HotUpdate"/>
    <m/>
    <m/>
    <m/>
    <x v="25"/>
    <s v="US"/>
    <x v="127"/>
    <n v="-6151.6645237024513"/>
  </r>
  <r>
    <s v="Incremental"/>
    <s v="NonMedia"/>
    <s v="HotUpdate"/>
    <m/>
    <m/>
    <m/>
    <x v="25"/>
    <s v="US"/>
    <x v="128"/>
    <n v="0"/>
  </r>
  <r>
    <s v="Incremental"/>
    <s v="NonMedia"/>
    <s v="HotUpdate"/>
    <m/>
    <m/>
    <m/>
    <x v="25"/>
    <s v="US"/>
    <x v="129"/>
    <n v="0"/>
  </r>
  <r>
    <s v="Incremental"/>
    <s v="NonMedia"/>
    <s v="HotUpdate"/>
    <m/>
    <m/>
    <m/>
    <x v="25"/>
    <s v="US"/>
    <x v="130"/>
    <n v="0"/>
  </r>
  <r>
    <s v="Incremental"/>
    <s v="NonMedia"/>
    <s v="HotUpdate"/>
    <m/>
    <m/>
    <m/>
    <x v="25"/>
    <s v="US"/>
    <x v="131"/>
    <n v="0"/>
  </r>
  <r>
    <s v="Incremental"/>
    <s v="NonMedia"/>
    <s v="HotUpdate"/>
    <m/>
    <m/>
    <m/>
    <x v="25"/>
    <s v="US"/>
    <x v="132"/>
    <n v="0"/>
  </r>
  <r>
    <s v="Incremental"/>
    <s v="NonMedia"/>
    <s v="HotUpdate"/>
    <m/>
    <m/>
    <m/>
    <x v="25"/>
    <s v="US"/>
    <x v="133"/>
    <n v="-8303.8785385725914"/>
  </r>
  <r>
    <s v="Incremental"/>
    <s v="NonMedia"/>
    <s v="HotUpdate"/>
    <m/>
    <m/>
    <m/>
    <x v="25"/>
    <s v="US"/>
    <x v="134"/>
    <n v="-6151.6645237024513"/>
  </r>
  <r>
    <s v="Incremental"/>
    <s v="NonMedia"/>
    <s v="HotUpdate"/>
    <m/>
    <m/>
    <m/>
    <x v="25"/>
    <s v="US"/>
    <x v="135"/>
    <n v="0"/>
  </r>
  <r>
    <s v="Incremental"/>
    <s v="NonMedia"/>
    <s v="HotUpdate"/>
    <m/>
    <m/>
    <m/>
    <x v="25"/>
    <s v="US"/>
    <x v="136"/>
    <n v="0"/>
  </r>
  <r>
    <s v="Incremental"/>
    <s v="NonMedia"/>
    <s v="HotUpdate"/>
    <m/>
    <m/>
    <m/>
    <x v="25"/>
    <s v="US"/>
    <x v="137"/>
    <n v="0"/>
  </r>
  <r>
    <s v="Incremental"/>
    <s v="NonMedia"/>
    <s v="HotUpdate"/>
    <m/>
    <m/>
    <m/>
    <x v="25"/>
    <s v="US"/>
    <x v="138"/>
    <n v="0"/>
  </r>
  <r>
    <s v="Incremental"/>
    <s v="NonMedia"/>
    <s v="HotUpdate"/>
    <m/>
    <m/>
    <m/>
    <x v="25"/>
    <s v="US"/>
    <x v="139"/>
    <n v="0"/>
  </r>
  <r>
    <s v="Incremental"/>
    <s v="NonMedia"/>
    <s v="HotUpdate"/>
    <m/>
    <m/>
    <m/>
    <x v="25"/>
    <s v="US"/>
    <x v="140"/>
    <n v="0"/>
  </r>
  <r>
    <s v="Incremental"/>
    <s v="NonMedia"/>
    <s v="HotUpdate"/>
    <m/>
    <m/>
    <m/>
    <x v="25"/>
    <s v="US"/>
    <x v="141"/>
    <n v="-8303.8785385725914"/>
  </r>
  <r>
    <s v="Incremental"/>
    <s v="NonMedia"/>
    <s v="HotUpdate"/>
    <m/>
    <m/>
    <m/>
    <x v="25"/>
    <s v="US"/>
    <x v="142"/>
    <n v="-6151.6645237024513"/>
  </r>
  <r>
    <s v="Incremental"/>
    <s v="NonMedia"/>
    <s v="HotUpdate"/>
    <m/>
    <m/>
    <m/>
    <x v="25"/>
    <s v="US"/>
    <x v="143"/>
    <n v="0"/>
  </r>
  <r>
    <s v="Incremental"/>
    <s v="NonMedia"/>
    <s v="HotUpdate"/>
    <m/>
    <m/>
    <m/>
    <x v="25"/>
    <s v="US"/>
    <x v="144"/>
    <n v="0"/>
  </r>
  <r>
    <s v="Incremental"/>
    <s v="NonMedia"/>
    <s v="HotUpdate"/>
    <m/>
    <m/>
    <m/>
    <x v="25"/>
    <s v="US"/>
    <x v="145"/>
    <n v="0"/>
  </r>
  <r>
    <s v="Incremental"/>
    <s v="NonMedia"/>
    <s v="HotUpdate"/>
    <m/>
    <m/>
    <m/>
    <x v="25"/>
    <s v="US"/>
    <x v="146"/>
    <n v="0"/>
  </r>
  <r>
    <s v="Incremental"/>
    <s v="NonMedia"/>
    <s v="HotUpdate"/>
    <m/>
    <m/>
    <m/>
    <x v="25"/>
    <s v="US"/>
    <x v="147"/>
    <n v="-8303.8785385725914"/>
  </r>
  <r>
    <s v="Incremental"/>
    <s v="NonMedia"/>
    <s v="HotUpdate"/>
    <m/>
    <m/>
    <m/>
    <x v="25"/>
    <s v="US"/>
    <x v="148"/>
    <n v="-6151.6645237024513"/>
  </r>
  <r>
    <s v="Incremental"/>
    <s v="NonMedia"/>
    <s v="HotUpdate"/>
    <m/>
    <m/>
    <m/>
    <x v="25"/>
    <s v="US"/>
    <x v="149"/>
    <n v="0"/>
  </r>
  <r>
    <s v="Incremental"/>
    <s v="NonMedia"/>
    <s v="HotUpdate"/>
    <m/>
    <m/>
    <m/>
    <x v="25"/>
    <s v="US"/>
    <x v="150"/>
    <n v="0"/>
  </r>
  <r>
    <s v="Incremental"/>
    <s v="NonMedia"/>
    <s v="HotUpdate"/>
    <m/>
    <m/>
    <m/>
    <x v="25"/>
    <s v="US"/>
    <x v="151"/>
    <n v="0"/>
  </r>
  <r>
    <s v="Incremental"/>
    <s v="NonMedia"/>
    <s v="HotUpdate"/>
    <m/>
    <m/>
    <m/>
    <x v="25"/>
    <s v="US"/>
    <x v="152"/>
    <n v="-8303.8785385725914"/>
  </r>
  <r>
    <s v="Incremental"/>
    <s v="NonMedia"/>
    <s v="HotUpdate"/>
    <m/>
    <m/>
    <m/>
    <x v="25"/>
    <s v="US"/>
    <x v="153"/>
    <n v="-6151.6645237024513"/>
  </r>
  <r>
    <s v="Incremental"/>
    <s v="NonMedia"/>
    <s v="HotUpdate"/>
    <m/>
    <m/>
    <m/>
    <x v="25"/>
    <s v="US"/>
    <x v="154"/>
    <n v="-8303.8785385725914"/>
  </r>
  <r>
    <s v="Incremental"/>
    <s v="NonMedia"/>
    <s v="HotUpdate"/>
    <m/>
    <m/>
    <m/>
    <x v="25"/>
    <s v="US"/>
    <x v="155"/>
    <n v="-6151.6645237024513"/>
  </r>
  <r>
    <s v="Incremental"/>
    <s v="NonMedia"/>
    <s v="HotUpdate"/>
    <m/>
    <m/>
    <m/>
    <x v="25"/>
    <s v="US"/>
    <x v="156"/>
    <n v="0"/>
  </r>
  <r>
    <s v="Incremental"/>
    <s v="NonMedia"/>
    <s v="HotUpdate"/>
    <m/>
    <m/>
    <m/>
    <x v="25"/>
    <s v="US"/>
    <x v="157"/>
    <n v="0"/>
  </r>
  <r>
    <s v="Incremental"/>
    <s v="NonMedia"/>
    <s v="HotUpdate"/>
    <m/>
    <m/>
    <m/>
    <x v="25"/>
    <s v="US"/>
    <x v="158"/>
    <n v="0"/>
  </r>
  <r>
    <s v="Incremental"/>
    <s v="NonMedia"/>
    <s v="HotUpdate"/>
    <m/>
    <m/>
    <m/>
    <x v="25"/>
    <s v="US"/>
    <x v="159"/>
    <n v="0"/>
  </r>
  <r>
    <s v="Incremental"/>
    <s v="NonMedia"/>
    <s v="HotUpdate"/>
    <m/>
    <m/>
    <m/>
    <x v="25"/>
    <s v="US"/>
    <x v="160"/>
    <n v="0"/>
  </r>
  <r>
    <s v="Incremental"/>
    <s v="NonMedia"/>
    <s v="HotUpdate"/>
    <m/>
    <m/>
    <m/>
    <x v="25"/>
    <s v="US"/>
    <x v="161"/>
    <n v="-8303.8785385725914"/>
  </r>
  <r>
    <s v="Incremental"/>
    <s v="NonMedia"/>
    <s v="HotUpdate"/>
    <m/>
    <m/>
    <m/>
    <x v="25"/>
    <s v="US"/>
    <x v="162"/>
    <n v="-6151.6645237024513"/>
  </r>
  <r>
    <s v="Incremental"/>
    <s v="NonMedia"/>
    <s v="HotUpdate"/>
    <m/>
    <m/>
    <m/>
    <x v="25"/>
    <s v="US"/>
    <x v="163"/>
    <n v="0"/>
  </r>
  <r>
    <s v="Incremental"/>
    <s v="NonMedia"/>
    <s v="HotUpdate"/>
    <m/>
    <m/>
    <m/>
    <x v="25"/>
    <s v="US"/>
    <x v="164"/>
    <n v="0"/>
  </r>
  <r>
    <s v="Incremental"/>
    <s v="NonMedia"/>
    <s v="HotUpdate"/>
    <m/>
    <m/>
    <m/>
    <x v="25"/>
    <s v="US"/>
    <x v="165"/>
    <n v="0"/>
  </r>
  <r>
    <s v="Incremental"/>
    <s v="NonMedia"/>
    <s v="HotUpdate"/>
    <m/>
    <m/>
    <m/>
    <x v="25"/>
    <s v="US"/>
    <x v="166"/>
    <n v="0"/>
  </r>
  <r>
    <s v="Incremental"/>
    <s v="NonMedia"/>
    <s v="HotUpdate"/>
    <m/>
    <m/>
    <m/>
    <x v="25"/>
    <s v="US"/>
    <x v="167"/>
    <n v="0"/>
  </r>
  <r>
    <s v="Incremental"/>
    <s v="NonMedia"/>
    <s v="HotUpdate"/>
    <m/>
    <m/>
    <m/>
    <x v="25"/>
    <s v="US"/>
    <x v="168"/>
    <n v="-8303.8785385725914"/>
  </r>
  <r>
    <s v="Incremental"/>
    <s v="NonMedia"/>
    <s v="HotUpdate"/>
    <m/>
    <m/>
    <m/>
    <x v="25"/>
    <s v="US"/>
    <x v="169"/>
    <n v="-14455.543062275039"/>
  </r>
  <r>
    <s v="Incremental"/>
    <s v="NonMedia"/>
    <s v="HotUpdate"/>
    <m/>
    <m/>
    <m/>
    <x v="25"/>
    <s v="US"/>
    <x v="170"/>
    <n v="-6151.6645237024513"/>
  </r>
  <r>
    <s v="Incremental"/>
    <s v="NonMedia"/>
    <s v="HotUpdate"/>
    <m/>
    <m/>
    <m/>
    <x v="25"/>
    <s v="US"/>
    <x v="171"/>
    <n v="0"/>
  </r>
  <r>
    <s v="Incremental"/>
    <s v="NonMedia"/>
    <s v="HotUpdate"/>
    <m/>
    <m/>
    <m/>
    <x v="25"/>
    <s v="US"/>
    <x v="172"/>
    <n v="0"/>
  </r>
  <r>
    <s v="Incremental"/>
    <s v="NonMedia"/>
    <s v="HotUpdate"/>
    <m/>
    <m/>
    <m/>
    <x v="25"/>
    <s v="US"/>
    <x v="173"/>
    <n v="-8303.8785385725914"/>
  </r>
  <r>
    <s v="Incremental"/>
    <s v="NonMedia"/>
    <s v="HotUpdate"/>
    <m/>
    <m/>
    <m/>
    <x v="25"/>
    <s v="US"/>
    <x v="174"/>
    <n v="-14455.543062275039"/>
  </r>
  <r>
    <s v="Incremental"/>
    <s v="NonMedia"/>
    <s v="HotUpdate"/>
    <m/>
    <m/>
    <m/>
    <x v="25"/>
    <s v="US"/>
    <x v="175"/>
    <n v="-6151.6645237024513"/>
  </r>
  <r>
    <s v="Incremental"/>
    <s v="NonMedia"/>
    <s v="HotUpdate"/>
    <m/>
    <m/>
    <m/>
    <x v="25"/>
    <s v="US"/>
    <x v="176"/>
    <n v="-8303.8785385725914"/>
  </r>
  <r>
    <s v="Incremental"/>
    <s v="NonMedia"/>
    <s v="HotUpdate"/>
    <m/>
    <m/>
    <m/>
    <x v="25"/>
    <s v="US"/>
    <x v="177"/>
    <n v="-6151.6645237024513"/>
  </r>
  <r>
    <s v="Incremental"/>
    <s v="NonMedia"/>
    <s v="HotUpdate"/>
    <m/>
    <m/>
    <m/>
    <x v="25"/>
    <s v="US"/>
    <x v="178"/>
    <n v="0"/>
  </r>
  <r>
    <s v="Incremental"/>
    <s v="NonMedia"/>
    <s v="HotUpdate"/>
    <m/>
    <m/>
    <m/>
    <x v="25"/>
    <s v="US"/>
    <x v="179"/>
    <n v="-8303.8785385725914"/>
  </r>
  <r>
    <s v="Incremental"/>
    <s v="NonMedia"/>
    <s v="HotUpdate"/>
    <m/>
    <m/>
    <m/>
    <x v="25"/>
    <s v="US"/>
    <x v="180"/>
    <n v="-14455.543062275039"/>
  </r>
  <r>
    <s v="Incremental"/>
    <s v="NonMedia"/>
    <s v="HotUpdate"/>
    <m/>
    <m/>
    <m/>
    <x v="25"/>
    <s v="US"/>
    <x v="181"/>
    <n v="-14455.543062275039"/>
  </r>
  <r>
    <s v="Incremental"/>
    <s v="NonMedia"/>
    <s v="HotUpdate"/>
    <m/>
    <m/>
    <m/>
    <x v="25"/>
    <s v="US"/>
    <x v="182"/>
    <n v="-14455.543062275039"/>
  </r>
  <r>
    <s v="Incremental"/>
    <s v="NonMedia"/>
    <s v="HotUpdate"/>
    <m/>
    <m/>
    <m/>
    <x v="25"/>
    <s v="US"/>
    <x v="183"/>
    <n v="-6151.6645237024513"/>
  </r>
  <r>
    <s v="Incremental"/>
    <s v="NonMedia"/>
    <s v="HotUpdate"/>
    <m/>
    <m/>
    <m/>
    <x v="25"/>
    <s v="US"/>
    <x v="184"/>
    <n v="0"/>
  </r>
  <r>
    <s v="Incremental"/>
    <s v="NonMedia"/>
    <s v="HotUpdate"/>
    <m/>
    <m/>
    <m/>
    <x v="25"/>
    <s v="US"/>
    <x v="185"/>
    <n v="0"/>
  </r>
  <r>
    <s v="Incremental"/>
    <s v="NonMedia"/>
    <s v="HotUpdate"/>
    <m/>
    <m/>
    <m/>
    <x v="25"/>
    <s v="US"/>
    <x v="186"/>
    <n v="0"/>
  </r>
  <r>
    <s v="Incremental"/>
    <s v="NonMedia"/>
    <s v="HotUpdate"/>
    <m/>
    <m/>
    <m/>
    <x v="25"/>
    <s v="US"/>
    <x v="187"/>
    <n v="0"/>
  </r>
  <r>
    <s v="Incremental"/>
    <s v="NonMedia"/>
    <s v="HotUpdate"/>
    <m/>
    <m/>
    <m/>
    <x v="25"/>
    <s v="US"/>
    <x v="188"/>
    <n v="0"/>
  </r>
  <r>
    <s v="Incremental"/>
    <s v="NonMedia"/>
    <s v="HotUpdate"/>
    <m/>
    <m/>
    <m/>
    <x v="25"/>
    <s v="US"/>
    <x v="189"/>
    <n v="0"/>
  </r>
  <r>
    <s v="Incremental"/>
    <s v="NonMedia"/>
    <s v="HotUpdate"/>
    <m/>
    <m/>
    <m/>
    <x v="25"/>
    <s v="US"/>
    <x v="190"/>
    <n v="0"/>
  </r>
  <r>
    <s v="Incremental"/>
    <s v="NonMedia"/>
    <s v="HotUpdate"/>
    <m/>
    <m/>
    <m/>
    <x v="25"/>
    <s v="US"/>
    <x v="191"/>
    <n v="0"/>
  </r>
  <r>
    <s v="Incremental"/>
    <s v="NonMedia"/>
    <s v="HotUpdate"/>
    <m/>
    <m/>
    <m/>
    <x v="25"/>
    <s v="US"/>
    <x v="192"/>
    <n v="0"/>
  </r>
  <r>
    <s v="Incremental"/>
    <s v="NonMedia"/>
    <s v="HotUpdate"/>
    <m/>
    <m/>
    <m/>
    <x v="25"/>
    <s v="US"/>
    <x v="193"/>
    <n v="0"/>
  </r>
  <r>
    <s v="Incremental"/>
    <s v="NonMedia"/>
    <s v="HotUpdate"/>
    <m/>
    <m/>
    <m/>
    <x v="25"/>
    <s v="US"/>
    <x v="194"/>
    <n v="0"/>
  </r>
  <r>
    <s v="Incremental"/>
    <s v="NonMedia"/>
    <s v="HotUpdate"/>
    <m/>
    <m/>
    <m/>
    <x v="25"/>
    <s v="US"/>
    <x v="195"/>
    <n v="0"/>
  </r>
  <r>
    <s v="Incremental"/>
    <s v="NonMedia"/>
    <s v="HotUpdate"/>
    <m/>
    <m/>
    <m/>
    <x v="25"/>
    <s v="US"/>
    <x v="196"/>
    <n v="0"/>
  </r>
  <r>
    <s v="Incremental"/>
    <s v="NonMedia"/>
    <s v="HotUpdate"/>
    <m/>
    <m/>
    <m/>
    <x v="25"/>
    <s v="US"/>
    <x v="197"/>
    <n v="0"/>
  </r>
  <r>
    <s v="Incremental"/>
    <s v="NonMedia"/>
    <s v="HotUpdate"/>
    <m/>
    <m/>
    <m/>
    <x v="25"/>
    <s v="US"/>
    <x v="198"/>
    <n v="0"/>
  </r>
  <r>
    <s v="Incremental"/>
    <s v="NonMedia"/>
    <s v="HotUpdate"/>
    <m/>
    <m/>
    <m/>
    <x v="25"/>
    <s v="US"/>
    <x v="199"/>
    <n v="0"/>
  </r>
  <r>
    <s v="Incremental"/>
    <s v="NonMedia"/>
    <s v="HotUpdate"/>
    <m/>
    <m/>
    <m/>
    <x v="25"/>
    <s v="US"/>
    <x v="200"/>
    <n v="0"/>
  </r>
  <r>
    <s v="Incremental"/>
    <s v="NonMedia"/>
    <s v="HotUpdate"/>
    <m/>
    <m/>
    <m/>
    <x v="25"/>
    <s v="US"/>
    <x v="201"/>
    <n v="0"/>
  </r>
  <r>
    <s v="Incremental"/>
    <s v="NonMedia"/>
    <s v="HotUpdate"/>
    <m/>
    <m/>
    <m/>
    <x v="25"/>
    <s v="US"/>
    <x v="202"/>
    <n v="0"/>
  </r>
  <r>
    <s v="Incremental"/>
    <s v="NonMedia"/>
    <s v="HotUpdate"/>
    <m/>
    <m/>
    <m/>
    <x v="25"/>
    <s v="US"/>
    <x v="203"/>
    <n v="0"/>
  </r>
  <r>
    <s v="Incremental"/>
    <s v="NonMedia"/>
    <s v="HotUpdate"/>
    <m/>
    <m/>
    <m/>
    <x v="25"/>
    <s v="US"/>
    <x v="204"/>
    <n v="0"/>
  </r>
  <r>
    <s v="Incremental"/>
    <s v="NonMedia"/>
    <s v="HotUpdate"/>
    <m/>
    <m/>
    <m/>
    <x v="25"/>
    <s v="US"/>
    <x v="205"/>
    <n v="0"/>
  </r>
  <r>
    <s v="Incremental"/>
    <s v="NonMedia"/>
    <s v="HotUpdate"/>
    <m/>
    <m/>
    <m/>
    <x v="25"/>
    <s v="US"/>
    <x v="206"/>
    <n v="0"/>
  </r>
  <r>
    <s v="Incremental"/>
    <s v="NonMedia"/>
    <s v="HotUpdate"/>
    <m/>
    <m/>
    <m/>
    <x v="25"/>
    <s v="US"/>
    <x v="207"/>
    <n v="0"/>
  </r>
  <r>
    <s v="Incremental"/>
    <s v="NonMedia"/>
    <s v="HotUpdate"/>
    <m/>
    <m/>
    <m/>
    <x v="25"/>
    <s v="US"/>
    <x v="208"/>
    <n v="0"/>
  </r>
  <r>
    <s v="Incremental"/>
    <s v="NonMedia"/>
    <s v="HotUpdate"/>
    <m/>
    <m/>
    <m/>
    <x v="25"/>
    <s v="US"/>
    <x v="209"/>
    <n v="0"/>
  </r>
  <r>
    <s v="Incremental"/>
    <s v="NonMedia"/>
    <s v="HotUpdate"/>
    <m/>
    <m/>
    <m/>
    <x v="25"/>
    <s v="US"/>
    <x v="210"/>
    <n v="0"/>
  </r>
  <r>
    <s v="Incremental"/>
    <s v="NonMedia"/>
    <s v="HotUpdate"/>
    <m/>
    <m/>
    <m/>
    <x v="25"/>
    <s v="US"/>
    <x v="211"/>
    <n v="0"/>
  </r>
  <r>
    <s v="Incremental"/>
    <s v="NonMedia"/>
    <s v="HotUpdate"/>
    <m/>
    <m/>
    <m/>
    <x v="25"/>
    <s v="US"/>
    <x v="212"/>
    <n v="0"/>
  </r>
  <r>
    <s v="Incremental"/>
    <s v="NonMedia"/>
    <s v="HotUpdate"/>
    <m/>
    <m/>
    <m/>
    <x v="25"/>
    <s v="US"/>
    <x v="213"/>
    <n v="0"/>
  </r>
  <r>
    <s v="Incremental"/>
    <s v="NonMedia"/>
    <s v="HotUpdate"/>
    <m/>
    <m/>
    <m/>
    <x v="25"/>
    <s v="US"/>
    <x v="214"/>
    <n v="0"/>
  </r>
  <r>
    <s v="Incremental"/>
    <s v="NonMedia"/>
    <s v="HotUpdate"/>
    <m/>
    <m/>
    <m/>
    <x v="25"/>
    <s v="US"/>
    <x v="215"/>
    <n v="0"/>
  </r>
  <r>
    <s v="Incremental"/>
    <s v="NonMedia"/>
    <s v="HotUpdate"/>
    <m/>
    <m/>
    <m/>
    <x v="25"/>
    <s v="US"/>
    <x v="216"/>
    <n v="0"/>
  </r>
  <r>
    <s v="Incremental"/>
    <s v="NonMedia"/>
    <s v="HotUpdate"/>
    <m/>
    <m/>
    <m/>
    <x v="25"/>
    <s v="US"/>
    <x v="217"/>
    <n v="0"/>
  </r>
  <r>
    <s v="Incremental"/>
    <s v="NonMedia"/>
    <s v="HotUpdate"/>
    <m/>
    <m/>
    <m/>
    <x v="25"/>
    <s v="US"/>
    <x v="218"/>
    <n v="0"/>
  </r>
  <r>
    <s v="Incremental"/>
    <s v="NonMedia"/>
    <s v="HotUpdate"/>
    <m/>
    <m/>
    <m/>
    <x v="25"/>
    <s v="US"/>
    <x v="219"/>
    <n v="0"/>
  </r>
  <r>
    <s v="Incremental"/>
    <s v="NonMedia"/>
    <s v="HotUpdate"/>
    <m/>
    <m/>
    <m/>
    <x v="25"/>
    <s v="US"/>
    <x v="220"/>
    <n v="0"/>
  </r>
  <r>
    <s v="Incremental"/>
    <s v="NonMedia"/>
    <s v="HotUpdate"/>
    <m/>
    <m/>
    <m/>
    <x v="25"/>
    <s v="US"/>
    <x v="221"/>
    <n v="0"/>
  </r>
  <r>
    <s v="Incremental"/>
    <s v="NonMedia"/>
    <s v="HotUpdate"/>
    <m/>
    <m/>
    <m/>
    <x v="25"/>
    <s v="US"/>
    <x v="222"/>
    <n v="0"/>
  </r>
  <r>
    <s v="Incremental"/>
    <s v="NonMedia"/>
    <s v="HotUpdate"/>
    <m/>
    <m/>
    <m/>
    <x v="25"/>
    <s v="US"/>
    <x v="223"/>
    <n v="0"/>
  </r>
  <r>
    <s v="Incremental"/>
    <s v="NonMedia"/>
    <s v="HotUpdate"/>
    <m/>
    <m/>
    <m/>
    <x v="25"/>
    <s v="US"/>
    <x v="224"/>
    <n v="0"/>
  </r>
  <r>
    <s v="Incremental"/>
    <s v="NonMedia"/>
    <s v="HotUpdate"/>
    <m/>
    <m/>
    <m/>
    <x v="25"/>
    <s v="US"/>
    <x v="225"/>
    <n v="0"/>
  </r>
  <r>
    <s v="Incremental"/>
    <s v="NonMedia"/>
    <s v="HotUpdate"/>
    <m/>
    <m/>
    <m/>
    <x v="25"/>
    <s v="US"/>
    <x v="226"/>
    <n v="0"/>
  </r>
  <r>
    <s v="Incremental"/>
    <s v="NonMedia"/>
    <s v="HotUpdate"/>
    <m/>
    <m/>
    <m/>
    <x v="25"/>
    <s v="US"/>
    <x v="227"/>
    <n v="0"/>
  </r>
  <r>
    <s v="Incremental"/>
    <s v="NonMedia"/>
    <s v="HotUpdate"/>
    <m/>
    <m/>
    <m/>
    <x v="25"/>
    <s v="US"/>
    <x v="228"/>
    <n v="0"/>
  </r>
  <r>
    <s v="Incremental"/>
    <s v="NonMedia"/>
    <s v="HotUpdate"/>
    <m/>
    <m/>
    <m/>
    <x v="25"/>
    <s v="US"/>
    <x v="229"/>
    <n v="0"/>
  </r>
  <r>
    <s v="Incremental"/>
    <s v="NonMedia"/>
    <s v="HotUpdate"/>
    <m/>
    <m/>
    <m/>
    <x v="25"/>
    <s v="US"/>
    <x v="230"/>
    <n v="0"/>
  </r>
  <r>
    <s v="Incremental"/>
    <s v="NonMedia"/>
    <s v="HotUpdate"/>
    <m/>
    <m/>
    <m/>
    <x v="25"/>
    <s v="US"/>
    <x v="231"/>
    <n v="0"/>
  </r>
  <r>
    <s v="Incremental"/>
    <s v="NonMedia"/>
    <s v="HotUpdate"/>
    <m/>
    <m/>
    <m/>
    <x v="25"/>
    <s v="US"/>
    <x v="232"/>
    <n v="0"/>
  </r>
  <r>
    <s v="Incremental"/>
    <s v="NonMedia"/>
    <s v="HotUpdate"/>
    <m/>
    <m/>
    <m/>
    <x v="25"/>
    <s v="US"/>
    <x v="233"/>
    <n v="0"/>
  </r>
  <r>
    <s v="Incremental"/>
    <s v="NonMedia"/>
    <s v="HotUpdate"/>
    <m/>
    <m/>
    <m/>
    <x v="25"/>
    <s v="US"/>
    <x v="234"/>
    <n v="0"/>
  </r>
  <r>
    <s v="Incremental"/>
    <s v="NonMedia"/>
    <s v="HotUpdate"/>
    <m/>
    <m/>
    <m/>
    <x v="25"/>
    <s v="US"/>
    <x v="235"/>
    <n v="0"/>
  </r>
  <r>
    <s v="Incremental"/>
    <s v="NonMedia"/>
    <s v="HotUpdate"/>
    <m/>
    <m/>
    <m/>
    <x v="25"/>
    <s v="US"/>
    <x v="236"/>
    <n v="0"/>
  </r>
  <r>
    <s v="Incremental"/>
    <s v="NonMedia"/>
    <s v="HotUpdate"/>
    <m/>
    <m/>
    <m/>
    <x v="25"/>
    <s v="US"/>
    <x v="237"/>
    <n v="0"/>
  </r>
  <r>
    <s v="Incremental"/>
    <s v="NonMedia"/>
    <s v="HotUpdate"/>
    <m/>
    <m/>
    <m/>
    <x v="25"/>
    <s v="US"/>
    <x v="238"/>
    <n v="0"/>
  </r>
  <r>
    <s v="Incremental"/>
    <s v="NonMedia"/>
    <s v="HotUpdate"/>
    <m/>
    <m/>
    <m/>
    <x v="25"/>
    <s v="US"/>
    <x v="239"/>
    <n v="0"/>
  </r>
  <r>
    <s v="Incremental"/>
    <s v="NonMedia"/>
    <s v="HotUpdate"/>
    <m/>
    <m/>
    <m/>
    <x v="25"/>
    <s v="US"/>
    <x v="240"/>
    <n v="0"/>
  </r>
  <r>
    <s v="Incremental"/>
    <s v="NonMedia"/>
    <s v="HotUpdate"/>
    <m/>
    <m/>
    <m/>
    <x v="25"/>
    <s v="US"/>
    <x v="241"/>
    <n v="0"/>
  </r>
  <r>
    <s v="Incremental"/>
    <s v="NonMedia"/>
    <s v="HotUpdate"/>
    <m/>
    <m/>
    <m/>
    <x v="25"/>
    <s v="US"/>
    <x v="242"/>
    <n v="0"/>
  </r>
  <r>
    <s v="Incremental"/>
    <s v="NonMedia"/>
    <s v="HotUpdate"/>
    <m/>
    <m/>
    <m/>
    <x v="25"/>
    <s v="US"/>
    <x v="243"/>
    <n v="0"/>
  </r>
  <r>
    <s v="Incremental"/>
    <s v="NonMedia"/>
    <s v="HotUpdate"/>
    <m/>
    <m/>
    <m/>
    <x v="25"/>
    <s v="US"/>
    <x v="244"/>
    <n v="0"/>
  </r>
  <r>
    <s v="Incremental"/>
    <s v="NonMedia"/>
    <s v="HotUpdate"/>
    <m/>
    <m/>
    <m/>
    <x v="25"/>
    <s v="US"/>
    <x v="245"/>
    <n v="0"/>
  </r>
  <r>
    <s v="Incremental"/>
    <s v="NonMedia"/>
    <s v="HotUpdate"/>
    <m/>
    <m/>
    <m/>
    <x v="25"/>
    <s v="US"/>
    <x v="246"/>
    <n v="0"/>
  </r>
  <r>
    <s v="Incremental"/>
    <s v="NonMedia"/>
    <s v="HotUpdate"/>
    <m/>
    <m/>
    <m/>
    <x v="25"/>
    <s v="US"/>
    <x v="247"/>
    <n v="0"/>
  </r>
  <r>
    <s v="Incremental"/>
    <s v="NonMedia"/>
    <s v="HotUpdate"/>
    <m/>
    <m/>
    <m/>
    <x v="25"/>
    <s v="US"/>
    <x v="248"/>
    <n v="0"/>
  </r>
  <r>
    <s v="Incremental"/>
    <s v="NonMedia"/>
    <s v="HotUpdate"/>
    <m/>
    <m/>
    <m/>
    <x v="25"/>
    <s v="US"/>
    <x v="249"/>
    <n v="0"/>
  </r>
  <r>
    <s v="Incremental"/>
    <s v="NonMedia"/>
    <s v="HotUpdate"/>
    <m/>
    <m/>
    <m/>
    <x v="25"/>
    <s v="US"/>
    <x v="250"/>
    <n v="0"/>
  </r>
  <r>
    <s v="Incremental"/>
    <s v="NonMedia"/>
    <s v="HotUpdate"/>
    <m/>
    <m/>
    <m/>
    <x v="25"/>
    <s v="US"/>
    <x v="251"/>
    <n v="0"/>
  </r>
  <r>
    <s v="Incremental"/>
    <s v="NonMedia"/>
    <s v="HotUpdate"/>
    <m/>
    <m/>
    <m/>
    <x v="25"/>
    <s v="US"/>
    <x v="252"/>
    <n v="0"/>
  </r>
  <r>
    <s v="Incremental"/>
    <s v="NonMedia"/>
    <s v="HotUpdate"/>
    <m/>
    <m/>
    <m/>
    <x v="25"/>
    <s v="US"/>
    <x v="253"/>
    <n v="0"/>
  </r>
  <r>
    <s v="Incremental"/>
    <s v="NonMedia"/>
    <s v="HotUpdate"/>
    <m/>
    <m/>
    <m/>
    <x v="25"/>
    <s v="US"/>
    <x v="254"/>
    <n v="0"/>
  </r>
  <r>
    <s v="Incremental"/>
    <s v="NonMedia"/>
    <s v="HotUpdate"/>
    <m/>
    <m/>
    <m/>
    <x v="25"/>
    <s v="US"/>
    <x v="255"/>
    <n v="0"/>
  </r>
  <r>
    <s v="Incremental"/>
    <s v="NonMedia"/>
    <s v="HotUpdate"/>
    <m/>
    <m/>
    <m/>
    <x v="25"/>
    <s v="US"/>
    <x v="256"/>
    <n v="0"/>
  </r>
  <r>
    <s v="Incremental"/>
    <s v="NonMedia"/>
    <s v="HotUpdate"/>
    <m/>
    <m/>
    <m/>
    <x v="25"/>
    <s v="US"/>
    <x v="257"/>
    <n v="0"/>
  </r>
  <r>
    <s v="Incremental"/>
    <s v="NonMedia"/>
    <s v="HotUpdate"/>
    <m/>
    <m/>
    <m/>
    <x v="25"/>
    <s v="US"/>
    <x v="258"/>
    <n v="0"/>
  </r>
  <r>
    <s v="Incremental"/>
    <s v="NonMedia"/>
    <s v="HotUpdate"/>
    <m/>
    <m/>
    <m/>
    <x v="25"/>
    <s v="US"/>
    <x v="259"/>
    <n v="0"/>
  </r>
  <r>
    <s v="Incremental"/>
    <s v="NonMedia"/>
    <s v="HotUpdate"/>
    <m/>
    <m/>
    <m/>
    <x v="25"/>
    <s v="US"/>
    <x v="260"/>
    <n v="0"/>
  </r>
  <r>
    <s v="Incremental"/>
    <s v="NonMedia"/>
    <s v="HotUpdate"/>
    <m/>
    <m/>
    <m/>
    <x v="25"/>
    <s v="US"/>
    <x v="261"/>
    <n v="0"/>
  </r>
  <r>
    <s v="Incremental"/>
    <s v="NonMedia"/>
    <s v="HotUpdate"/>
    <m/>
    <m/>
    <m/>
    <x v="25"/>
    <s v="US"/>
    <x v="262"/>
    <n v="0"/>
  </r>
  <r>
    <s v="Incremental"/>
    <s v="NonMedia"/>
    <s v="HotUpdate"/>
    <m/>
    <m/>
    <m/>
    <x v="25"/>
    <s v="US"/>
    <x v="263"/>
    <n v="0"/>
  </r>
  <r>
    <s v="Incremental"/>
    <s v="NonMedia"/>
    <s v="HotUpdate"/>
    <m/>
    <m/>
    <m/>
    <x v="25"/>
    <s v="US"/>
    <x v="264"/>
    <n v="0"/>
  </r>
  <r>
    <s v="Incremental"/>
    <s v="NonMedia"/>
    <s v="HotUpdate"/>
    <m/>
    <m/>
    <m/>
    <x v="25"/>
    <s v="US"/>
    <x v="265"/>
    <n v="0"/>
  </r>
  <r>
    <s v="Incremental"/>
    <s v="NonMedia"/>
    <s v="HotUpdate"/>
    <m/>
    <m/>
    <m/>
    <x v="25"/>
    <s v="US"/>
    <x v="266"/>
    <n v="0"/>
  </r>
  <r>
    <s v="Incremental"/>
    <s v="NonMedia"/>
    <s v="HotUpdate"/>
    <m/>
    <m/>
    <m/>
    <x v="25"/>
    <s v="US"/>
    <x v="267"/>
    <n v="0"/>
  </r>
  <r>
    <s v="Incremental"/>
    <s v="NonMedia"/>
    <s v="HotUpdate"/>
    <m/>
    <m/>
    <m/>
    <x v="25"/>
    <s v="US"/>
    <x v="268"/>
    <n v="0"/>
  </r>
  <r>
    <s v="Incremental"/>
    <s v="NonMedia"/>
    <s v="HotUpdate"/>
    <m/>
    <m/>
    <m/>
    <x v="25"/>
    <s v="US"/>
    <x v="269"/>
    <n v="0"/>
  </r>
  <r>
    <s v="Incremental"/>
    <s v="NonMedia"/>
    <s v="HotUpdate"/>
    <m/>
    <m/>
    <m/>
    <x v="25"/>
    <s v="US"/>
    <x v="270"/>
    <n v="0"/>
  </r>
  <r>
    <s v="Incremental"/>
    <s v="NonMedia"/>
    <s v="HotUpdate"/>
    <m/>
    <m/>
    <m/>
    <x v="25"/>
    <s v="US"/>
    <x v="271"/>
    <n v="0"/>
  </r>
  <r>
    <s v="Incremental"/>
    <s v="NonMedia"/>
    <s v="HotUpdate"/>
    <m/>
    <m/>
    <m/>
    <x v="25"/>
    <s v="US"/>
    <x v="272"/>
    <n v="0"/>
  </r>
  <r>
    <s v="Incremental"/>
    <s v="NonMedia"/>
    <s v="HotUpdate"/>
    <m/>
    <m/>
    <m/>
    <x v="25"/>
    <s v="US"/>
    <x v="273"/>
    <n v="0"/>
  </r>
  <r>
    <s v="Incremental"/>
    <s v="NonMedia"/>
    <s v="HotUpdate"/>
    <m/>
    <m/>
    <m/>
    <x v="26"/>
    <s v="US"/>
    <x v="0"/>
    <n v="0"/>
  </r>
  <r>
    <s v="Incremental"/>
    <s v="NonMedia"/>
    <s v="HotUpdate"/>
    <m/>
    <m/>
    <m/>
    <x v="26"/>
    <s v="US"/>
    <x v="1"/>
    <n v="0"/>
  </r>
  <r>
    <s v="Incremental"/>
    <s v="NonMedia"/>
    <s v="HotUpdate"/>
    <m/>
    <m/>
    <m/>
    <x v="26"/>
    <s v="US"/>
    <x v="2"/>
    <n v="0"/>
  </r>
  <r>
    <s v="Incremental"/>
    <s v="NonMedia"/>
    <s v="HotUpdate"/>
    <m/>
    <m/>
    <m/>
    <x v="26"/>
    <s v="US"/>
    <x v="3"/>
    <n v="0"/>
  </r>
  <r>
    <s v="Incremental"/>
    <s v="NonMedia"/>
    <s v="HotUpdate"/>
    <m/>
    <m/>
    <m/>
    <x v="26"/>
    <s v="US"/>
    <x v="4"/>
    <n v="0"/>
  </r>
  <r>
    <s v="Incremental"/>
    <s v="NonMedia"/>
    <s v="HotUpdate"/>
    <m/>
    <m/>
    <m/>
    <x v="26"/>
    <s v="US"/>
    <x v="5"/>
    <n v="0"/>
  </r>
  <r>
    <s v="Incremental"/>
    <s v="NonMedia"/>
    <s v="HotUpdate"/>
    <m/>
    <m/>
    <m/>
    <x v="26"/>
    <s v="US"/>
    <x v="6"/>
    <n v="0"/>
  </r>
  <r>
    <s v="Incremental"/>
    <s v="NonMedia"/>
    <s v="HotUpdate"/>
    <m/>
    <m/>
    <m/>
    <x v="26"/>
    <s v="US"/>
    <x v="7"/>
    <n v="0"/>
  </r>
  <r>
    <s v="Incremental"/>
    <s v="NonMedia"/>
    <s v="HotUpdate"/>
    <m/>
    <m/>
    <m/>
    <x v="26"/>
    <s v="US"/>
    <x v="8"/>
    <n v="0"/>
  </r>
  <r>
    <s v="Incremental"/>
    <s v="NonMedia"/>
    <s v="HotUpdate"/>
    <m/>
    <m/>
    <m/>
    <x v="26"/>
    <s v="US"/>
    <x v="9"/>
    <n v="0"/>
  </r>
  <r>
    <s v="Incremental"/>
    <s v="NonMedia"/>
    <s v="HotUpdate"/>
    <m/>
    <m/>
    <m/>
    <x v="26"/>
    <s v="US"/>
    <x v="10"/>
    <n v="0"/>
  </r>
  <r>
    <s v="Incremental"/>
    <s v="NonMedia"/>
    <s v="HotUpdate"/>
    <m/>
    <m/>
    <m/>
    <x v="26"/>
    <s v="US"/>
    <x v="11"/>
    <n v="0"/>
  </r>
  <r>
    <s v="Incremental"/>
    <s v="NonMedia"/>
    <s v="HotUpdate"/>
    <m/>
    <m/>
    <m/>
    <x v="26"/>
    <s v="US"/>
    <x v="12"/>
    <n v="0"/>
  </r>
  <r>
    <s v="Incremental"/>
    <s v="NonMedia"/>
    <s v="HotUpdate"/>
    <m/>
    <m/>
    <m/>
    <x v="26"/>
    <s v="US"/>
    <x v="13"/>
    <n v="0"/>
  </r>
  <r>
    <s v="Incremental"/>
    <s v="NonMedia"/>
    <s v="HotUpdate"/>
    <m/>
    <m/>
    <m/>
    <x v="26"/>
    <s v="US"/>
    <x v="14"/>
    <n v="0"/>
  </r>
  <r>
    <s v="Incremental"/>
    <s v="NonMedia"/>
    <s v="HotUpdate"/>
    <m/>
    <m/>
    <m/>
    <x v="26"/>
    <s v="US"/>
    <x v="15"/>
    <n v="0"/>
  </r>
  <r>
    <s v="Incremental"/>
    <s v="NonMedia"/>
    <s v="HotUpdate"/>
    <m/>
    <m/>
    <m/>
    <x v="26"/>
    <s v="US"/>
    <x v="16"/>
    <n v="0"/>
  </r>
  <r>
    <s v="Incremental"/>
    <s v="NonMedia"/>
    <s v="HotUpdate"/>
    <m/>
    <m/>
    <m/>
    <x v="26"/>
    <s v="US"/>
    <x v="17"/>
    <n v="0"/>
  </r>
  <r>
    <s v="Incremental"/>
    <s v="NonMedia"/>
    <s v="HotUpdate"/>
    <m/>
    <m/>
    <m/>
    <x v="26"/>
    <s v="US"/>
    <x v="18"/>
    <n v="0"/>
  </r>
  <r>
    <s v="Incremental"/>
    <s v="NonMedia"/>
    <s v="HotUpdate"/>
    <m/>
    <m/>
    <m/>
    <x v="26"/>
    <s v="US"/>
    <x v="19"/>
    <n v="0"/>
  </r>
  <r>
    <s v="Incremental"/>
    <s v="NonMedia"/>
    <s v="HotUpdate"/>
    <m/>
    <m/>
    <m/>
    <x v="26"/>
    <s v="US"/>
    <x v="20"/>
    <n v="0"/>
  </r>
  <r>
    <s v="Incremental"/>
    <s v="NonMedia"/>
    <s v="HotUpdate"/>
    <m/>
    <m/>
    <m/>
    <x v="26"/>
    <s v="US"/>
    <x v="21"/>
    <n v="0"/>
  </r>
  <r>
    <s v="Incremental"/>
    <s v="NonMedia"/>
    <s v="HotUpdate"/>
    <m/>
    <m/>
    <m/>
    <x v="26"/>
    <s v="US"/>
    <x v="22"/>
    <n v="0"/>
  </r>
  <r>
    <s v="Incremental"/>
    <s v="NonMedia"/>
    <s v="HotUpdate"/>
    <m/>
    <m/>
    <m/>
    <x v="26"/>
    <s v="US"/>
    <x v="23"/>
    <n v="0"/>
  </r>
  <r>
    <s v="Incremental"/>
    <s v="NonMedia"/>
    <s v="HotUpdate"/>
    <m/>
    <m/>
    <m/>
    <x v="26"/>
    <s v="US"/>
    <x v="24"/>
    <n v="0"/>
  </r>
  <r>
    <s v="Incremental"/>
    <s v="NonMedia"/>
    <s v="HotUpdate"/>
    <m/>
    <m/>
    <m/>
    <x v="26"/>
    <s v="US"/>
    <x v="25"/>
    <n v="0"/>
  </r>
  <r>
    <s v="Incremental"/>
    <s v="NonMedia"/>
    <s v="HotUpdate"/>
    <m/>
    <m/>
    <m/>
    <x v="26"/>
    <s v="US"/>
    <x v="26"/>
    <n v="0"/>
  </r>
  <r>
    <s v="Incremental"/>
    <s v="NonMedia"/>
    <s v="HotUpdate"/>
    <m/>
    <m/>
    <m/>
    <x v="26"/>
    <s v="US"/>
    <x v="27"/>
    <n v="0"/>
  </r>
  <r>
    <s v="Incremental"/>
    <s v="NonMedia"/>
    <s v="HotUpdate"/>
    <m/>
    <m/>
    <m/>
    <x v="26"/>
    <s v="US"/>
    <x v="28"/>
    <n v="0"/>
  </r>
  <r>
    <s v="Incremental"/>
    <s v="NonMedia"/>
    <s v="HotUpdate"/>
    <m/>
    <m/>
    <m/>
    <x v="26"/>
    <s v="US"/>
    <x v="29"/>
    <n v="0"/>
  </r>
  <r>
    <s v="Incremental"/>
    <s v="NonMedia"/>
    <s v="HotUpdate"/>
    <m/>
    <m/>
    <m/>
    <x v="26"/>
    <s v="US"/>
    <x v="30"/>
    <n v="0"/>
  </r>
  <r>
    <s v="Incremental"/>
    <s v="NonMedia"/>
    <s v="HotUpdate"/>
    <m/>
    <m/>
    <m/>
    <x v="26"/>
    <s v="US"/>
    <x v="31"/>
    <n v="0"/>
  </r>
  <r>
    <s v="Incremental"/>
    <s v="NonMedia"/>
    <s v="HotUpdate"/>
    <m/>
    <m/>
    <m/>
    <x v="26"/>
    <s v="US"/>
    <x v="32"/>
    <n v="0"/>
  </r>
  <r>
    <s v="Incremental"/>
    <s v="NonMedia"/>
    <s v="HotUpdate"/>
    <m/>
    <m/>
    <m/>
    <x v="26"/>
    <s v="US"/>
    <x v="33"/>
    <n v="0"/>
  </r>
  <r>
    <s v="Incremental"/>
    <s v="NonMedia"/>
    <s v="HotUpdate"/>
    <m/>
    <m/>
    <m/>
    <x v="26"/>
    <s v="US"/>
    <x v="34"/>
    <n v="0"/>
  </r>
  <r>
    <s v="Incremental"/>
    <s v="NonMedia"/>
    <s v="HotUpdate"/>
    <m/>
    <m/>
    <m/>
    <x v="26"/>
    <s v="US"/>
    <x v="35"/>
    <n v="0"/>
  </r>
  <r>
    <s v="Incremental"/>
    <s v="NonMedia"/>
    <s v="HotUpdate"/>
    <m/>
    <m/>
    <m/>
    <x v="26"/>
    <s v="US"/>
    <x v="36"/>
    <n v="0"/>
  </r>
  <r>
    <s v="Incremental"/>
    <s v="NonMedia"/>
    <s v="HotUpdate"/>
    <m/>
    <m/>
    <m/>
    <x v="26"/>
    <s v="US"/>
    <x v="37"/>
    <n v="0"/>
  </r>
  <r>
    <s v="Incremental"/>
    <s v="NonMedia"/>
    <s v="HotUpdate"/>
    <m/>
    <m/>
    <m/>
    <x v="26"/>
    <s v="US"/>
    <x v="38"/>
    <n v="0"/>
  </r>
  <r>
    <s v="Incremental"/>
    <s v="NonMedia"/>
    <s v="HotUpdate"/>
    <m/>
    <m/>
    <m/>
    <x v="26"/>
    <s v="US"/>
    <x v="39"/>
    <n v="0"/>
  </r>
  <r>
    <s v="Incremental"/>
    <s v="NonMedia"/>
    <s v="HotUpdate"/>
    <m/>
    <m/>
    <m/>
    <x v="26"/>
    <s v="US"/>
    <x v="40"/>
    <n v="0"/>
  </r>
  <r>
    <s v="Incremental"/>
    <s v="NonMedia"/>
    <s v="HotUpdate"/>
    <m/>
    <m/>
    <m/>
    <x v="26"/>
    <s v="US"/>
    <x v="41"/>
    <n v="0"/>
  </r>
  <r>
    <s v="Incremental"/>
    <s v="NonMedia"/>
    <s v="HotUpdate"/>
    <m/>
    <m/>
    <m/>
    <x v="26"/>
    <s v="US"/>
    <x v="42"/>
    <n v="0"/>
  </r>
  <r>
    <s v="Incremental"/>
    <s v="NonMedia"/>
    <s v="HotUpdate"/>
    <m/>
    <m/>
    <m/>
    <x v="26"/>
    <s v="US"/>
    <x v="43"/>
    <n v="0"/>
  </r>
  <r>
    <s v="Incremental"/>
    <s v="NonMedia"/>
    <s v="HotUpdate"/>
    <m/>
    <m/>
    <m/>
    <x v="26"/>
    <s v="US"/>
    <x v="44"/>
    <n v="0"/>
  </r>
  <r>
    <s v="Incremental"/>
    <s v="NonMedia"/>
    <s v="HotUpdate"/>
    <m/>
    <m/>
    <m/>
    <x v="26"/>
    <s v="US"/>
    <x v="45"/>
    <n v="0"/>
  </r>
  <r>
    <s v="Incremental"/>
    <s v="NonMedia"/>
    <s v="HotUpdate"/>
    <m/>
    <m/>
    <m/>
    <x v="26"/>
    <s v="US"/>
    <x v="46"/>
    <n v="0"/>
  </r>
  <r>
    <s v="Incremental"/>
    <s v="NonMedia"/>
    <s v="HotUpdate"/>
    <m/>
    <m/>
    <m/>
    <x v="26"/>
    <s v="US"/>
    <x v="47"/>
    <n v="0"/>
  </r>
  <r>
    <s v="Incremental"/>
    <s v="NonMedia"/>
    <s v="HotUpdate"/>
    <m/>
    <m/>
    <m/>
    <x v="26"/>
    <s v="US"/>
    <x v="48"/>
    <n v="0"/>
  </r>
  <r>
    <s v="Incremental"/>
    <s v="NonMedia"/>
    <s v="HotUpdate"/>
    <m/>
    <m/>
    <m/>
    <x v="26"/>
    <s v="US"/>
    <x v="49"/>
    <n v="0"/>
  </r>
  <r>
    <s v="Incremental"/>
    <s v="NonMedia"/>
    <s v="HotUpdate"/>
    <m/>
    <m/>
    <m/>
    <x v="26"/>
    <s v="US"/>
    <x v="50"/>
    <n v="0"/>
  </r>
  <r>
    <s v="Incremental"/>
    <s v="NonMedia"/>
    <s v="HotUpdate"/>
    <m/>
    <m/>
    <m/>
    <x v="26"/>
    <s v="US"/>
    <x v="51"/>
    <n v="0"/>
  </r>
  <r>
    <s v="Incremental"/>
    <s v="NonMedia"/>
    <s v="HotUpdate"/>
    <m/>
    <m/>
    <m/>
    <x v="26"/>
    <s v="US"/>
    <x v="52"/>
    <n v="0"/>
  </r>
  <r>
    <s v="Incremental"/>
    <s v="NonMedia"/>
    <s v="HotUpdate"/>
    <m/>
    <m/>
    <m/>
    <x v="26"/>
    <s v="US"/>
    <x v="53"/>
    <n v="0"/>
  </r>
  <r>
    <s v="Incremental"/>
    <s v="NonMedia"/>
    <s v="HotUpdate"/>
    <m/>
    <m/>
    <m/>
    <x v="26"/>
    <s v="US"/>
    <x v="54"/>
    <n v="0"/>
  </r>
  <r>
    <s v="Incremental"/>
    <s v="NonMedia"/>
    <s v="HotUpdate"/>
    <m/>
    <m/>
    <m/>
    <x v="26"/>
    <s v="US"/>
    <x v="55"/>
    <n v="0"/>
  </r>
  <r>
    <s v="Incremental"/>
    <s v="NonMedia"/>
    <s v="HotUpdate"/>
    <m/>
    <m/>
    <m/>
    <x v="26"/>
    <s v="US"/>
    <x v="56"/>
    <n v="0"/>
  </r>
  <r>
    <s v="Incremental"/>
    <s v="NonMedia"/>
    <s v="HotUpdate"/>
    <m/>
    <m/>
    <m/>
    <x v="26"/>
    <s v="US"/>
    <x v="57"/>
    <n v="0"/>
  </r>
  <r>
    <s v="Incremental"/>
    <s v="NonMedia"/>
    <s v="HotUpdate"/>
    <m/>
    <m/>
    <m/>
    <x v="26"/>
    <s v="US"/>
    <x v="58"/>
    <n v="0"/>
  </r>
  <r>
    <s v="Incremental"/>
    <s v="NonMedia"/>
    <s v="HotUpdate"/>
    <m/>
    <m/>
    <m/>
    <x v="26"/>
    <s v="US"/>
    <x v="59"/>
    <n v="0"/>
  </r>
  <r>
    <s v="Incremental"/>
    <s v="NonMedia"/>
    <s v="HotUpdate"/>
    <m/>
    <m/>
    <m/>
    <x v="26"/>
    <s v="US"/>
    <x v="60"/>
    <n v="0"/>
  </r>
  <r>
    <s v="Incremental"/>
    <s v="NonMedia"/>
    <s v="HotUpdate"/>
    <m/>
    <m/>
    <m/>
    <x v="26"/>
    <s v="US"/>
    <x v="61"/>
    <n v="0"/>
  </r>
  <r>
    <s v="Incremental"/>
    <s v="NonMedia"/>
    <s v="HotUpdate"/>
    <m/>
    <m/>
    <m/>
    <x v="26"/>
    <s v="US"/>
    <x v="62"/>
    <n v="0"/>
  </r>
  <r>
    <s v="Incremental"/>
    <s v="NonMedia"/>
    <s v="HotUpdate"/>
    <m/>
    <m/>
    <m/>
    <x v="26"/>
    <s v="US"/>
    <x v="63"/>
    <n v="0"/>
  </r>
  <r>
    <s v="Incremental"/>
    <s v="NonMedia"/>
    <s v="HotUpdate"/>
    <m/>
    <m/>
    <m/>
    <x v="26"/>
    <s v="US"/>
    <x v="64"/>
    <n v="0"/>
  </r>
  <r>
    <s v="Incremental"/>
    <s v="NonMedia"/>
    <s v="HotUpdate"/>
    <m/>
    <m/>
    <m/>
    <x v="26"/>
    <s v="US"/>
    <x v="65"/>
    <n v="0"/>
  </r>
  <r>
    <s v="Incremental"/>
    <s v="NonMedia"/>
    <s v="HotUpdate"/>
    <m/>
    <m/>
    <m/>
    <x v="26"/>
    <s v="US"/>
    <x v="66"/>
    <n v="0"/>
  </r>
  <r>
    <s v="Incremental"/>
    <s v="NonMedia"/>
    <s v="HotUpdate"/>
    <m/>
    <m/>
    <m/>
    <x v="26"/>
    <s v="US"/>
    <x v="67"/>
    <n v="0"/>
  </r>
  <r>
    <s v="Incremental"/>
    <s v="NonMedia"/>
    <s v="HotUpdate"/>
    <m/>
    <m/>
    <m/>
    <x v="26"/>
    <s v="US"/>
    <x v="68"/>
    <n v="0"/>
  </r>
  <r>
    <s v="Incremental"/>
    <s v="NonMedia"/>
    <s v="HotUpdate"/>
    <m/>
    <m/>
    <m/>
    <x v="26"/>
    <s v="US"/>
    <x v="69"/>
    <n v="0"/>
  </r>
  <r>
    <s v="Incremental"/>
    <s v="NonMedia"/>
    <s v="HotUpdate"/>
    <m/>
    <m/>
    <m/>
    <x v="26"/>
    <s v="US"/>
    <x v="70"/>
    <n v="0"/>
  </r>
  <r>
    <s v="Incremental"/>
    <s v="NonMedia"/>
    <s v="HotUpdate"/>
    <m/>
    <m/>
    <m/>
    <x v="26"/>
    <s v="US"/>
    <x v="71"/>
    <n v="0"/>
  </r>
  <r>
    <s v="Incremental"/>
    <s v="NonMedia"/>
    <s v="HotUpdate"/>
    <m/>
    <m/>
    <m/>
    <x v="26"/>
    <s v="US"/>
    <x v="72"/>
    <n v="0"/>
  </r>
  <r>
    <s v="Incremental"/>
    <s v="NonMedia"/>
    <s v="HotUpdate"/>
    <m/>
    <m/>
    <m/>
    <x v="26"/>
    <s v="US"/>
    <x v="73"/>
    <n v="0"/>
  </r>
  <r>
    <s v="Incremental"/>
    <s v="NonMedia"/>
    <s v="HotUpdate"/>
    <m/>
    <m/>
    <m/>
    <x v="26"/>
    <s v="US"/>
    <x v="74"/>
    <n v="0"/>
  </r>
  <r>
    <s v="Incremental"/>
    <s v="NonMedia"/>
    <s v="HotUpdate"/>
    <m/>
    <m/>
    <m/>
    <x v="26"/>
    <s v="US"/>
    <x v="75"/>
    <n v="0"/>
  </r>
  <r>
    <s v="Incremental"/>
    <s v="NonMedia"/>
    <s v="HotUpdate"/>
    <m/>
    <m/>
    <m/>
    <x v="26"/>
    <s v="US"/>
    <x v="76"/>
    <n v="0"/>
  </r>
  <r>
    <s v="Incremental"/>
    <s v="NonMedia"/>
    <s v="HotUpdate"/>
    <m/>
    <m/>
    <m/>
    <x v="26"/>
    <s v="US"/>
    <x v="77"/>
    <n v="0"/>
  </r>
  <r>
    <s v="Incremental"/>
    <s v="NonMedia"/>
    <s v="HotUpdate"/>
    <m/>
    <m/>
    <m/>
    <x v="26"/>
    <s v="US"/>
    <x v="78"/>
    <n v="0"/>
  </r>
  <r>
    <s v="Incremental"/>
    <s v="NonMedia"/>
    <s v="HotUpdate"/>
    <m/>
    <m/>
    <m/>
    <x v="26"/>
    <s v="US"/>
    <x v="79"/>
    <n v="0"/>
  </r>
  <r>
    <s v="Incremental"/>
    <s v="NonMedia"/>
    <s v="HotUpdate"/>
    <m/>
    <m/>
    <m/>
    <x v="26"/>
    <s v="US"/>
    <x v="80"/>
    <n v="0"/>
  </r>
  <r>
    <s v="Incremental"/>
    <s v="NonMedia"/>
    <s v="HotUpdate"/>
    <m/>
    <m/>
    <m/>
    <x v="26"/>
    <s v="US"/>
    <x v="81"/>
    <n v="0"/>
  </r>
  <r>
    <s v="Incremental"/>
    <s v="NonMedia"/>
    <s v="HotUpdate"/>
    <m/>
    <m/>
    <m/>
    <x v="26"/>
    <s v="US"/>
    <x v="82"/>
    <n v="0"/>
  </r>
  <r>
    <s v="Incremental"/>
    <s v="NonMedia"/>
    <s v="HotUpdate"/>
    <m/>
    <m/>
    <m/>
    <x v="26"/>
    <s v="US"/>
    <x v="83"/>
    <n v="0"/>
  </r>
  <r>
    <s v="Incremental"/>
    <s v="NonMedia"/>
    <s v="HotUpdate"/>
    <m/>
    <m/>
    <m/>
    <x v="26"/>
    <s v="US"/>
    <x v="84"/>
    <n v="0"/>
  </r>
  <r>
    <s v="Incremental"/>
    <s v="NonMedia"/>
    <s v="HotUpdate"/>
    <m/>
    <m/>
    <m/>
    <x v="26"/>
    <s v="US"/>
    <x v="85"/>
    <n v="0"/>
  </r>
  <r>
    <s v="Incremental"/>
    <s v="NonMedia"/>
    <s v="HotUpdate"/>
    <m/>
    <m/>
    <m/>
    <x v="26"/>
    <s v="US"/>
    <x v="86"/>
    <n v="0"/>
  </r>
  <r>
    <s v="Incremental"/>
    <s v="NonMedia"/>
    <s v="HotUpdate"/>
    <m/>
    <m/>
    <m/>
    <x v="26"/>
    <s v="US"/>
    <x v="87"/>
    <n v="0"/>
  </r>
  <r>
    <s v="Incremental"/>
    <s v="NonMedia"/>
    <s v="HotUpdate"/>
    <m/>
    <m/>
    <m/>
    <x v="26"/>
    <s v="US"/>
    <x v="88"/>
    <n v="0"/>
  </r>
  <r>
    <s v="Incremental"/>
    <s v="NonMedia"/>
    <s v="HotUpdate"/>
    <m/>
    <m/>
    <m/>
    <x v="26"/>
    <s v="US"/>
    <x v="89"/>
    <n v="0"/>
  </r>
  <r>
    <s v="Incremental"/>
    <s v="NonMedia"/>
    <s v="HotUpdate"/>
    <m/>
    <m/>
    <m/>
    <x v="26"/>
    <s v="US"/>
    <x v="90"/>
    <n v="0"/>
  </r>
  <r>
    <s v="Incremental"/>
    <s v="NonMedia"/>
    <s v="HotUpdate"/>
    <m/>
    <m/>
    <m/>
    <x v="26"/>
    <s v="US"/>
    <x v="91"/>
    <n v="0"/>
  </r>
  <r>
    <s v="Incremental"/>
    <s v="NonMedia"/>
    <s v="HotUpdate"/>
    <m/>
    <m/>
    <m/>
    <x v="26"/>
    <s v="US"/>
    <x v="92"/>
    <n v="0"/>
  </r>
  <r>
    <s v="Incremental"/>
    <s v="NonMedia"/>
    <s v="HotUpdate"/>
    <m/>
    <m/>
    <m/>
    <x v="26"/>
    <s v="US"/>
    <x v="93"/>
    <n v="0"/>
  </r>
  <r>
    <s v="Incremental"/>
    <s v="NonMedia"/>
    <s v="HotUpdate"/>
    <m/>
    <m/>
    <m/>
    <x v="26"/>
    <s v="US"/>
    <x v="94"/>
    <n v="0"/>
  </r>
  <r>
    <s v="Incremental"/>
    <s v="NonMedia"/>
    <s v="HotUpdate"/>
    <m/>
    <m/>
    <m/>
    <x v="26"/>
    <s v="US"/>
    <x v="95"/>
    <n v="0"/>
  </r>
  <r>
    <s v="Incremental"/>
    <s v="NonMedia"/>
    <s v="HotUpdate"/>
    <m/>
    <m/>
    <m/>
    <x v="26"/>
    <s v="US"/>
    <x v="96"/>
    <n v="0"/>
  </r>
  <r>
    <s v="Incremental"/>
    <s v="NonMedia"/>
    <s v="HotUpdate"/>
    <m/>
    <m/>
    <m/>
    <x v="26"/>
    <s v="US"/>
    <x v="97"/>
    <n v="0"/>
  </r>
  <r>
    <s v="Incremental"/>
    <s v="NonMedia"/>
    <s v="HotUpdate"/>
    <m/>
    <m/>
    <m/>
    <x v="26"/>
    <s v="US"/>
    <x v="98"/>
    <n v="0"/>
  </r>
  <r>
    <s v="Incremental"/>
    <s v="NonMedia"/>
    <s v="HotUpdate"/>
    <m/>
    <m/>
    <m/>
    <x v="26"/>
    <s v="US"/>
    <x v="99"/>
    <n v="0"/>
  </r>
  <r>
    <s v="Incremental"/>
    <s v="NonMedia"/>
    <s v="HotUpdate"/>
    <m/>
    <m/>
    <m/>
    <x v="26"/>
    <s v="US"/>
    <x v="100"/>
    <n v="0"/>
  </r>
  <r>
    <s v="Incremental"/>
    <s v="NonMedia"/>
    <s v="HotUpdate"/>
    <m/>
    <m/>
    <m/>
    <x v="26"/>
    <s v="US"/>
    <x v="101"/>
    <n v="0"/>
  </r>
  <r>
    <s v="Incremental"/>
    <s v="NonMedia"/>
    <s v="HotUpdate"/>
    <m/>
    <m/>
    <m/>
    <x v="26"/>
    <s v="US"/>
    <x v="102"/>
    <n v="0"/>
  </r>
  <r>
    <s v="Incremental"/>
    <s v="NonMedia"/>
    <s v="HotUpdate"/>
    <m/>
    <m/>
    <m/>
    <x v="26"/>
    <s v="US"/>
    <x v="103"/>
    <n v="0"/>
  </r>
  <r>
    <s v="Incremental"/>
    <s v="NonMedia"/>
    <s v="HotUpdate"/>
    <m/>
    <m/>
    <m/>
    <x v="26"/>
    <s v="US"/>
    <x v="104"/>
    <n v="0"/>
  </r>
  <r>
    <s v="Incremental"/>
    <s v="NonMedia"/>
    <s v="HotUpdate"/>
    <m/>
    <m/>
    <m/>
    <x v="26"/>
    <s v="US"/>
    <x v="105"/>
    <n v="0"/>
  </r>
  <r>
    <s v="Incremental"/>
    <s v="NonMedia"/>
    <s v="HotUpdate"/>
    <m/>
    <m/>
    <m/>
    <x v="26"/>
    <s v="US"/>
    <x v="106"/>
    <n v="0"/>
  </r>
  <r>
    <s v="Incremental"/>
    <s v="NonMedia"/>
    <s v="HotUpdate"/>
    <m/>
    <m/>
    <m/>
    <x v="26"/>
    <s v="US"/>
    <x v="107"/>
    <n v="0"/>
  </r>
  <r>
    <s v="Incremental"/>
    <s v="NonMedia"/>
    <s v="HotUpdate"/>
    <m/>
    <m/>
    <m/>
    <x v="26"/>
    <s v="US"/>
    <x v="108"/>
    <n v="0"/>
  </r>
  <r>
    <s v="Incremental"/>
    <s v="NonMedia"/>
    <s v="HotUpdate"/>
    <m/>
    <m/>
    <m/>
    <x v="26"/>
    <s v="US"/>
    <x v="109"/>
    <n v="0"/>
  </r>
  <r>
    <s v="Incremental"/>
    <s v="NonMedia"/>
    <s v="HotUpdate"/>
    <m/>
    <m/>
    <m/>
    <x v="26"/>
    <s v="US"/>
    <x v="110"/>
    <n v="0"/>
  </r>
  <r>
    <s v="Incremental"/>
    <s v="NonMedia"/>
    <s v="HotUpdate"/>
    <m/>
    <m/>
    <m/>
    <x v="26"/>
    <s v="US"/>
    <x v="111"/>
    <n v="0"/>
  </r>
  <r>
    <s v="Incremental"/>
    <s v="NonMedia"/>
    <s v="HotUpdate"/>
    <m/>
    <m/>
    <m/>
    <x v="26"/>
    <s v="US"/>
    <x v="112"/>
    <n v="0"/>
  </r>
  <r>
    <s v="Incremental"/>
    <s v="NonMedia"/>
    <s v="HotUpdate"/>
    <m/>
    <m/>
    <m/>
    <x v="26"/>
    <s v="US"/>
    <x v="113"/>
    <n v="0"/>
  </r>
  <r>
    <s v="Incremental"/>
    <s v="NonMedia"/>
    <s v="HotUpdate"/>
    <m/>
    <m/>
    <m/>
    <x v="26"/>
    <s v="US"/>
    <x v="114"/>
    <n v="0"/>
  </r>
  <r>
    <s v="Incremental"/>
    <s v="NonMedia"/>
    <s v="HotUpdate"/>
    <m/>
    <m/>
    <m/>
    <x v="26"/>
    <s v="US"/>
    <x v="115"/>
    <n v="0"/>
  </r>
  <r>
    <s v="Incremental"/>
    <s v="NonMedia"/>
    <s v="HotUpdate"/>
    <m/>
    <m/>
    <m/>
    <x v="26"/>
    <s v="US"/>
    <x v="116"/>
    <n v="0"/>
  </r>
  <r>
    <s v="Incremental"/>
    <s v="NonMedia"/>
    <s v="HotUpdate"/>
    <m/>
    <m/>
    <m/>
    <x v="26"/>
    <s v="US"/>
    <x v="117"/>
    <n v="0"/>
  </r>
  <r>
    <s v="Incremental"/>
    <s v="NonMedia"/>
    <s v="HotUpdate"/>
    <m/>
    <m/>
    <m/>
    <x v="26"/>
    <s v="US"/>
    <x v="118"/>
    <n v="0"/>
  </r>
  <r>
    <s v="Incremental"/>
    <s v="NonMedia"/>
    <s v="HotUpdate"/>
    <m/>
    <m/>
    <m/>
    <x v="26"/>
    <s v="US"/>
    <x v="119"/>
    <n v="0"/>
  </r>
  <r>
    <s v="Incremental"/>
    <s v="NonMedia"/>
    <s v="HotUpdate"/>
    <m/>
    <m/>
    <m/>
    <x v="26"/>
    <s v="US"/>
    <x v="120"/>
    <n v="0"/>
  </r>
  <r>
    <s v="Incremental"/>
    <s v="NonMedia"/>
    <s v="HotUpdate"/>
    <m/>
    <m/>
    <m/>
    <x v="26"/>
    <s v="US"/>
    <x v="121"/>
    <n v="0"/>
  </r>
  <r>
    <s v="Incremental"/>
    <s v="NonMedia"/>
    <s v="HotUpdate"/>
    <m/>
    <m/>
    <m/>
    <x v="26"/>
    <s v="US"/>
    <x v="122"/>
    <n v="0"/>
  </r>
  <r>
    <s v="Incremental"/>
    <s v="NonMedia"/>
    <s v="HotUpdate"/>
    <m/>
    <m/>
    <m/>
    <x v="26"/>
    <s v="US"/>
    <x v="123"/>
    <n v="0"/>
  </r>
  <r>
    <s v="Incremental"/>
    <s v="NonMedia"/>
    <s v="HotUpdate"/>
    <m/>
    <m/>
    <m/>
    <x v="26"/>
    <s v="US"/>
    <x v="124"/>
    <n v="0"/>
  </r>
  <r>
    <s v="Incremental"/>
    <s v="NonMedia"/>
    <s v="HotUpdate"/>
    <m/>
    <m/>
    <m/>
    <x v="26"/>
    <s v="US"/>
    <x v="125"/>
    <n v="0"/>
  </r>
  <r>
    <s v="Incremental"/>
    <s v="NonMedia"/>
    <s v="HotUpdate"/>
    <m/>
    <m/>
    <m/>
    <x v="26"/>
    <s v="US"/>
    <x v="126"/>
    <n v="0"/>
  </r>
  <r>
    <s v="Incremental"/>
    <s v="NonMedia"/>
    <s v="HotUpdate"/>
    <m/>
    <m/>
    <m/>
    <x v="26"/>
    <s v="US"/>
    <x v="127"/>
    <n v="0"/>
  </r>
  <r>
    <s v="Incremental"/>
    <s v="NonMedia"/>
    <s v="HotUpdate"/>
    <m/>
    <m/>
    <m/>
    <x v="26"/>
    <s v="US"/>
    <x v="128"/>
    <n v="0"/>
  </r>
  <r>
    <s v="Incremental"/>
    <s v="NonMedia"/>
    <s v="HotUpdate"/>
    <m/>
    <m/>
    <m/>
    <x v="26"/>
    <s v="US"/>
    <x v="129"/>
    <n v="0"/>
  </r>
  <r>
    <s v="Incremental"/>
    <s v="NonMedia"/>
    <s v="HotUpdate"/>
    <m/>
    <m/>
    <m/>
    <x v="26"/>
    <s v="US"/>
    <x v="130"/>
    <n v="0"/>
  </r>
  <r>
    <s v="Incremental"/>
    <s v="NonMedia"/>
    <s v="HotUpdate"/>
    <m/>
    <m/>
    <m/>
    <x v="26"/>
    <s v="US"/>
    <x v="131"/>
    <n v="0"/>
  </r>
  <r>
    <s v="Incremental"/>
    <s v="NonMedia"/>
    <s v="HotUpdate"/>
    <m/>
    <m/>
    <m/>
    <x v="26"/>
    <s v="US"/>
    <x v="132"/>
    <n v="0"/>
  </r>
  <r>
    <s v="Incremental"/>
    <s v="NonMedia"/>
    <s v="HotUpdate"/>
    <m/>
    <m/>
    <m/>
    <x v="26"/>
    <s v="US"/>
    <x v="133"/>
    <n v="0"/>
  </r>
  <r>
    <s v="Incremental"/>
    <s v="NonMedia"/>
    <s v="HotUpdate"/>
    <m/>
    <m/>
    <m/>
    <x v="26"/>
    <s v="US"/>
    <x v="134"/>
    <n v="0"/>
  </r>
  <r>
    <s v="Incremental"/>
    <s v="NonMedia"/>
    <s v="HotUpdate"/>
    <m/>
    <m/>
    <m/>
    <x v="26"/>
    <s v="US"/>
    <x v="135"/>
    <n v="0"/>
  </r>
  <r>
    <s v="Incremental"/>
    <s v="NonMedia"/>
    <s v="HotUpdate"/>
    <m/>
    <m/>
    <m/>
    <x v="26"/>
    <s v="US"/>
    <x v="136"/>
    <n v="0"/>
  </r>
  <r>
    <s v="Incremental"/>
    <s v="NonMedia"/>
    <s v="HotUpdate"/>
    <m/>
    <m/>
    <m/>
    <x v="26"/>
    <s v="US"/>
    <x v="137"/>
    <n v="0"/>
  </r>
  <r>
    <s v="Incremental"/>
    <s v="NonMedia"/>
    <s v="HotUpdate"/>
    <m/>
    <m/>
    <m/>
    <x v="26"/>
    <s v="US"/>
    <x v="138"/>
    <n v="0"/>
  </r>
  <r>
    <s v="Incremental"/>
    <s v="NonMedia"/>
    <s v="HotUpdate"/>
    <m/>
    <m/>
    <m/>
    <x v="26"/>
    <s v="US"/>
    <x v="139"/>
    <n v="0"/>
  </r>
  <r>
    <s v="Incremental"/>
    <s v="NonMedia"/>
    <s v="HotUpdate"/>
    <m/>
    <m/>
    <m/>
    <x v="26"/>
    <s v="US"/>
    <x v="140"/>
    <n v="0"/>
  </r>
  <r>
    <s v="Incremental"/>
    <s v="NonMedia"/>
    <s v="HotUpdate"/>
    <m/>
    <m/>
    <m/>
    <x v="26"/>
    <s v="US"/>
    <x v="141"/>
    <n v="0"/>
  </r>
  <r>
    <s v="Incremental"/>
    <s v="NonMedia"/>
    <s v="HotUpdate"/>
    <m/>
    <m/>
    <m/>
    <x v="26"/>
    <s v="US"/>
    <x v="142"/>
    <n v="0"/>
  </r>
  <r>
    <s v="Incremental"/>
    <s v="NonMedia"/>
    <s v="HotUpdate"/>
    <m/>
    <m/>
    <m/>
    <x v="26"/>
    <s v="US"/>
    <x v="143"/>
    <n v="0"/>
  </r>
  <r>
    <s v="Incremental"/>
    <s v="NonMedia"/>
    <s v="HotUpdate"/>
    <m/>
    <m/>
    <m/>
    <x v="26"/>
    <s v="US"/>
    <x v="144"/>
    <n v="0"/>
  </r>
  <r>
    <s v="Incremental"/>
    <s v="NonMedia"/>
    <s v="HotUpdate"/>
    <m/>
    <m/>
    <m/>
    <x v="26"/>
    <s v="US"/>
    <x v="145"/>
    <n v="0"/>
  </r>
  <r>
    <s v="Incremental"/>
    <s v="NonMedia"/>
    <s v="HotUpdate"/>
    <m/>
    <m/>
    <m/>
    <x v="26"/>
    <s v="US"/>
    <x v="146"/>
    <n v="0"/>
  </r>
  <r>
    <s v="Incremental"/>
    <s v="NonMedia"/>
    <s v="HotUpdate"/>
    <m/>
    <m/>
    <m/>
    <x v="26"/>
    <s v="US"/>
    <x v="147"/>
    <n v="0"/>
  </r>
  <r>
    <s v="Incremental"/>
    <s v="NonMedia"/>
    <s v="HotUpdate"/>
    <m/>
    <m/>
    <m/>
    <x v="26"/>
    <s v="US"/>
    <x v="148"/>
    <n v="0"/>
  </r>
  <r>
    <s v="Incremental"/>
    <s v="NonMedia"/>
    <s v="HotUpdate"/>
    <m/>
    <m/>
    <m/>
    <x v="26"/>
    <s v="US"/>
    <x v="149"/>
    <n v="0"/>
  </r>
  <r>
    <s v="Incremental"/>
    <s v="NonMedia"/>
    <s v="HotUpdate"/>
    <m/>
    <m/>
    <m/>
    <x v="26"/>
    <s v="US"/>
    <x v="150"/>
    <n v="0"/>
  </r>
  <r>
    <s v="Incremental"/>
    <s v="NonMedia"/>
    <s v="HotUpdate"/>
    <m/>
    <m/>
    <m/>
    <x v="26"/>
    <s v="US"/>
    <x v="151"/>
    <n v="0"/>
  </r>
  <r>
    <s v="Incremental"/>
    <s v="NonMedia"/>
    <s v="HotUpdate"/>
    <m/>
    <m/>
    <m/>
    <x v="26"/>
    <s v="US"/>
    <x v="152"/>
    <n v="0"/>
  </r>
  <r>
    <s v="Incremental"/>
    <s v="NonMedia"/>
    <s v="HotUpdate"/>
    <m/>
    <m/>
    <m/>
    <x v="26"/>
    <s v="US"/>
    <x v="153"/>
    <n v="0"/>
  </r>
  <r>
    <s v="Incremental"/>
    <s v="NonMedia"/>
    <s v="HotUpdate"/>
    <m/>
    <m/>
    <m/>
    <x v="26"/>
    <s v="US"/>
    <x v="154"/>
    <n v="0"/>
  </r>
  <r>
    <s v="Incremental"/>
    <s v="NonMedia"/>
    <s v="HotUpdate"/>
    <m/>
    <m/>
    <m/>
    <x v="26"/>
    <s v="US"/>
    <x v="155"/>
    <n v="0"/>
  </r>
  <r>
    <s v="Incremental"/>
    <s v="NonMedia"/>
    <s v="HotUpdate"/>
    <m/>
    <m/>
    <m/>
    <x v="26"/>
    <s v="US"/>
    <x v="156"/>
    <n v="0"/>
  </r>
  <r>
    <s v="Incremental"/>
    <s v="NonMedia"/>
    <s v="HotUpdate"/>
    <m/>
    <m/>
    <m/>
    <x v="26"/>
    <s v="US"/>
    <x v="157"/>
    <n v="0"/>
  </r>
  <r>
    <s v="Incremental"/>
    <s v="NonMedia"/>
    <s v="HotUpdate"/>
    <m/>
    <m/>
    <m/>
    <x v="26"/>
    <s v="US"/>
    <x v="158"/>
    <n v="0"/>
  </r>
  <r>
    <s v="Incremental"/>
    <s v="NonMedia"/>
    <s v="HotUpdate"/>
    <m/>
    <m/>
    <m/>
    <x v="26"/>
    <s v="US"/>
    <x v="159"/>
    <n v="0"/>
  </r>
  <r>
    <s v="Incremental"/>
    <s v="NonMedia"/>
    <s v="HotUpdate"/>
    <m/>
    <m/>
    <m/>
    <x v="26"/>
    <s v="US"/>
    <x v="160"/>
    <n v="0"/>
  </r>
  <r>
    <s v="Incremental"/>
    <s v="NonMedia"/>
    <s v="HotUpdate"/>
    <m/>
    <m/>
    <m/>
    <x v="26"/>
    <s v="US"/>
    <x v="161"/>
    <n v="0"/>
  </r>
  <r>
    <s v="Incremental"/>
    <s v="NonMedia"/>
    <s v="HotUpdate"/>
    <m/>
    <m/>
    <m/>
    <x v="26"/>
    <s v="US"/>
    <x v="162"/>
    <n v="0"/>
  </r>
  <r>
    <s v="Incremental"/>
    <s v="NonMedia"/>
    <s v="HotUpdate"/>
    <m/>
    <m/>
    <m/>
    <x v="26"/>
    <s v="US"/>
    <x v="163"/>
    <n v="0"/>
  </r>
  <r>
    <s v="Incremental"/>
    <s v="NonMedia"/>
    <s v="HotUpdate"/>
    <m/>
    <m/>
    <m/>
    <x v="26"/>
    <s v="US"/>
    <x v="164"/>
    <n v="0"/>
  </r>
  <r>
    <s v="Incremental"/>
    <s v="NonMedia"/>
    <s v="HotUpdate"/>
    <m/>
    <m/>
    <m/>
    <x v="26"/>
    <s v="US"/>
    <x v="165"/>
    <n v="0"/>
  </r>
  <r>
    <s v="Incremental"/>
    <s v="NonMedia"/>
    <s v="HotUpdate"/>
    <m/>
    <m/>
    <m/>
    <x v="26"/>
    <s v="US"/>
    <x v="166"/>
    <n v="0"/>
  </r>
  <r>
    <s v="Incremental"/>
    <s v="NonMedia"/>
    <s v="HotUpdate"/>
    <m/>
    <m/>
    <m/>
    <x v="26"/>
    <s v="US"/>
    <x v="167"/>
    <n v="0"/>
  </r>
  <r>
    <s v="Incremental"/>
    <s v="NonMedia"/>
    <s v="HotUpdate"/>
    <m/>
    <m/>
    <m/>
    <x v="26"/>
    <s v="US"/>
    <x v="168"/>
    <n v="0"/>
  </r>
  <r>
    <s v="Incremental"/>
    <s v="NonMedia"/>
    <s v="HotUpdate"/>
    <m/>
    <m/>
    <m/>
    <x v="26"/>
    <s v="US"/>
    <x v="169"/>
    <n v="0"/>
  </r>
  <r>
    <s v="Incremental"/>
    <s v="NonMedia"/>
    <s v="HotUpdate"/>
    <m/>
    <m/>
    <m/>
    <x v="26"/>
    <s v="US"/>
    <x v="170"/>
    <n v="0"/>
  </r>
  <r>
    <s v="Incremental"/>
    <s v="NonMedia"/>
    <s v="HotUpdate"/>
    <m/>
    <m/>
    <m/>
    <x v="26"/>
    <s v="US"/>
    <x v="171"/>
    <n v="0"/>
  </r>
  <r>
    <s v="Incremental"/>
    <s v="NonMedia"/>
    <s v="HotUpdate"/>
    <m/>
    <m/>
    <m/>
    <x v="26"/>
    <s v="US"/>
    <x v="172"/>
    <n v="0"/>
  </r>
  <r>
    <s v="Incremental"/>
    <s v="NonMedia"/>
    <s v="HotUpdate"/>
    <m/>
    <m/>
    <m/>
    <x v="26"/>
    <s v="US"/>
    <x v="173"/>
    <n v="0"/>
  </r>
  <r>
    <s v="Incremental"/>
    <s v="NonMedia"/>
    <s v="HotUpdate"/>
    <m/>
    <m/>
    <m/>
    <x v="26"/>
    <s v="US"/>
    <x v="174"/>
    <n v="0"/>
  </r>
  <r>
    <s v="Incremental"/>
    <s v="NonMedia"/>
    <s v="HotUpdate"/>
    <m/>
    <m/>
    <m/>
    <x v="26"/>
    <s v="US"/>
    <x v="175"/>
    <n v="0"/>
  </r>
  <r>
    <s v="Incremental"/>
    <s v="NonMedia"/>
    <s v="HotUpdate"/>
    <m/>
    <m/>
    <m/>
    <x v="26"/>
    <s v="US"/>
    <x v="176"/>
    <n v="0"/>
  </r>
  <r>
    <s v="Incremental"/>
    <s v="NonMedia"/>
    <s v="HotUpdate"/>
    <m/>
    <m/>
    <m/>
    <x v="26"/>
    <s v="US"/>
    <x v="177"/>
    <n v="0"/>
  </r>
  <r>
    <s v="Incremental"/>
    <s v="NonMedia"/>
    <s v="HotUpdate"/>
    <m/>
    <m/>
    <m/>
    <x v="26"/>
    <s v="US"/>
    <x v="178"/>
    <n v="0"/>
  </r>
  <r>
    <s v="Incremental"/>
    <s v="NonMedia"/>
    <s v="HotUpdate"/>
    <m/>
    <m/>
    <m/>
    <x v="26"/>
    <s v="US"/>
    <x v="179"/>
    <n v="0"/>
  </r>
  <r>
    <s v="Incremental"/>
    <s v="NonMedia"/>
    <s v="HotUpdate"/>
    <m/>
    <m/>
    <m/>
    <x v="26"/>
    <s v="US"/>
    <x v="180"/>
    <n v="0"/>
  </r>
  <r>
    <s v="Incremental"/>
    <s v="NonMedia"/>
    <s v="HotUpdate"/>
    <m/>
    <m/>
    <m/>
    <x v="26"/>
    <s v="US"/>
    <x v="181"/>
    <n v="0"/>
  </r>
  <r>
    <s v="Incremental"/>
    <s v="NonMedia"/>
    <s v="HotUpdate"/>
    <m/>
    <m/>
    <m/>
    <x v="26"/>
    <s v="US"/>
    <x v="182"/>
    <n v="0"/>
  </r>
  <r>
    <s v="Incremental"/>
    <s v="NonMedia"/>
    <s v="HotUpdate"/>
    <m/>
    <m/>
    <m/>
    <x v="26"/>
    <s v="US"/>
    <x v="183"/>
    <n v="0"/>
  </r>
  <r>
    <s v="Incremental"/>
    <s v="NonMedia"/>
    <s v="HotUpdate"/>
    <m/>
    <m/>
    <m/>
    <x v="26"/>
    <s v="US"/>
    <x v="184"/>
    <n v="0"/>
  </r>
  <r>
    <s v="Incremental"/>
    <s v="NonMedia"/>
    <s v="HotUpdate"/>
    <m/>
    <m/>
    <m/>
    <x v="26"/>
    <s v="US"/>
    <x v="185"/>
    <n v="0"/>
  </r>
  <r>
    <s v="Incremental"/>
    <s v="NonMedia"/>
    <s v="HotUpdate"/>
    <m/>
    <m/>
    <m/>
    <x v="26"/>
    <s v="US"/>
    <x v="186"/>
    <n v="0"/>
  </r>
  <r>
    <s v="Incremental"/>
    <s v="NonMedia"/>
    <s v="HotUpdate"/>
    <m/>
    <m/>
    <m/>
    <x v="26"/>
    <s v="US"/>
    <x v="187"/>
    <n v="-11507.959207533169"/>
  </r>
  <r>
    <s v="Incremental"/>
    <s v="NonMedia"/>
    <s v="HotUpdate"/>
    <m/>
    <m/>
    <m/>
    <x v="26"/>
    <s v="US"/>
    <x v="188"/>
    <n v="-8525.3058638025141"/>
  </r>
  <r>
    <s v="Incremental"/>
    <s v="NonMedia"/>
    <s v="HotUpdate"/>
    <m/>
    <m/>
    <m/>
    <x v="26"/>
    <s v="US"/>
    <x v="189"/>
    <n v="-11507.959207533169"/>
  </r>
  <r>
    <s v="Incremental"/>
    <s v="NonMedia"/>
    <s v="HotUpdate"/>
    <m/>
    <m/>
    <m/>
    <x v="26"/>
    <s v="US"/>
    <x v="190"/>
    <n v="-8525.3058638025141"/>
  </r>
  <r>
    <s v="Incremental"/>
    <s v="NonMedia"/>
    <s v="HotUpdate"/>
    <m/>
    <m/>
    <m/>
    <x v="26"/>
    <s v="US"/>
    <x v="191"/>
    <n v="0"/>
  </r>
  <r>
    <s v="Incremental"/>
    <s v="NonMedia"/>
    <s v="HotUpdate"/>
    <m/>
    <m/>
    <m/>
    <x v="26"/>
    <s v="US"/>
    <x v="192"/>
    <n v="0"/>
  </r>
  <r>
    <s v="Incremental"/>
    <s v="NonMedia"/>
    <s v="HotUpdate"/>
    <m/>
    <m/>
    <m/>
    <x v="26"/>
    <s v="US"/>
    <x v="193"/>
    <n v="0"/>
  </r>
  <r>
    <s v="Incremental"/>
    <s v="NonMedia"/>
    <s v="HotUpdate"/>
    <m/>
    <m/>
    <m/>
    <x v="26"/>
    <s v="US"/>
    <x v="194"/>
    <n v="0"/>
  </r>
  <r>
    <s v="Incremental"/>
    <s v="NonMedia"/>
    <s v="HotUpdate"/>
    <m/>
    <m/>
    <m/>
    <x v="26"/>
    <s v="US"/>
    <x v="195"/>
    <n v="0"/>
  </r>
  <r>
    <s v="Incremental"/>
    <s v="NonMedia"/>
    <s v="HotUpdate"/>
    <m/>
    <m/>
    <m/>
    <x v="26"/>
    <s v="US"/>
    <x v="196"/>
    <n v="-11507.959207533169"/>
  </r>
  <r>
    <s v="Incremental"/>
    <s v="NonMedia"/>
    <s v="HotUpdate"/>
    <m/>
    <m/>
    <m/>
    <x v="26"/>
    <s v="US"/>
    <x v="197"/>
    <n v="-8525.3058638025141"/>
  </r>
  <r>
    <s v="Incremental"/>
    <s v="NonMedia"/>
    <s v="HotUpdate"/>
    <m/>
    <m/>
    <m/>
    <x v="26"/>
    <s v="US"/>
    <x v="198"/>
    <n v="0"/>
  </r>
  <r>
    <s v="Incremental"/>
    <s v="NonMedia"/>
    <s v="HotUpdate"/>
    <m/>
    <m/>
    <m/>
    <x v="26"/>
    <s v="US"/>
    <x v="199"/>
    <n v="0"/>
  </r>
  <r>
    <s v="Incremental"/>
    <s v="NonMedia"/>
    <s v="HotUpdate"/>
    <m/>
    <m/>
    <m/>
    <x v="26"/>
    <s v="US"/>
    <x v="200"/>
    <n v="-11507.959207533169"/>
  </r>
  <r>
    <s v="Incremental"/>
    <s v="NonMedia"/>
    <s v="HotUpdate"/>
    <m/>
    <m/>
    <m/>
    <x v="26"/>
    <s v="US"/>
    <x v="201"/>
    <n v="-8525.3058638025141"/>
  </r>
  <r>
    <s v="Incremental"/>
    <s v="NonMedia"/>
    <s v="HotUpdate"/>
    <m/>
    <m/>
    <m/>
    <x v="26"/>
    <s v="US"/>
    <x v="202"/>
    <n v="0"/>
  </r>
  <r>
    <s v="Incremental"/>
    <s v="NonMedia"/>
    <s v="HotUpdate"/>
    <m/>
    <m/>
    <m/>
    <x v="26"/>
    <s v="US"/>
    <x v="203"/>
    <n v="-11507.959207533169"/>
  </r>
  <r>
    <s v="Incremental"/>
    <s v="NonMedia"/>
    <s v="HotUpdate"/>
    <m/>
    <m/>
    <m/>
    <x v="26"/>
    <s v="US"/>
    <x v="204"/>
    <n v="-20033.265071335682"/>
  </r>
  <r>
    <s v="Incremental"/>
    <s v="NonMedia"/>
    <s v="HotUpdate"/>
    <m/>
    <m/>
    <m/>
    <x v="26"/>
    <s v="US"/>
    <x v="205"/>
    <n v="-8525.3058638025141"/>
  </r>
  <r>
    <s v="Incremental"/>
    <s v="NonMedia"/>
    <s v="HotUpdate"/>
    <m/>
    <m/>
    <m/>
    <x v="26"/>
    <s v="US"/>
    <x v="206"/>
    <n v="0"/>
  </r>
  <r>
    <s v="Incremental"/>
    <s v="NonMedia"/>
    <s v="HotUpdate"/>
    <m/>
    <m/>
    <m/>
    <x v="26"/>
    <s v="US"/>
    <x v="207"/>
    <n v="0"/>
  </r>
  <r>
    <s v="Incremental"/>
    <s v="NonMedia"/>
    <s v="HotUpdate"/>
    <m/>
    <m/>
    <m/>
    <x v="26"/>
    <s v="US"/>
    <x v="208"/>
    <n v="0"/>
  </r>
  <r>
    <s v="Incremental"/>
    <s v="NonMedia"/>
    <s v="HotUpdate"/>
    <m/>
    <m/>
    <m/>
    <x v="26"/>
    <s v="US"/>
    <x v="209"/>
    <n v="-11507.959207533169"/>
  </r>
  <r>
    <s v="Incremental"/>
    <s v="NonMedia"/>
    <s v="HotUpdate"/>
    <m/>
    <m/>
    <m/>
    <x v="26"/>
    <s v="US"/>
    <x v="210"/>
    <n v="-8525.3058638025141"/>
  </r>
  <r>
    <s v="Incremental"/>
    <s v="NonMedia"/>
    <s v="HotUpdate"/>
    <m/>
    <m/>
    <m/>
    <x v="26"/>
    <s v="US"/>
    <x v="211"/>
    <n v="0"/>
  </r>
  <r>
    <s v="Incremental"/>
    <s v="NonMedia"/>
    <s v="HotUpdate"/>
    <m/>
    <m/>
    <m/>
    <x v="26"/>
    <s v="US"/>
    <x v="212"/>
    <n v="0"/>
  </r>
  <r>
    <s v="Incremental"/>
    <s v="NonMedia"/>
    <s v="HotUpdate"/>
    <m/>
    <m/>
    <m/>
    <x v="26"/>
    <s v="US"/>
    <x v="213"/>
    <n v="0"/>
  </r>
  <r>
    <s v="Incremental"/>
    <s v="NonMedia"/>
    <s v="HotUpdate"/>
    <m/>
    <m/>
    <m/>
    <x v="26"/>
    <s v="US"/>
    <x v="214"/>
    <n v="0"/>
  </r>
  <r>
    <s v="Incremental"/>
    <s v="NonMedia"/>
    <s v="HotUpdate"/>
    <m/>
    <m/>
    <m/>
    <x v="26"/>
    <s v="US"/>
    <x v="215"/>
    <n v="0"/>
  </r>
  <r>
    <s v="Incremental"/>
    <s v="NonMedia"/>
    <s v="HotUpdate"/>
    <m/>
    <m/>
    <m/>
    <x v="26"/>
    <s v="US"/>
    <x v="216"/>
    <n v="0"/>
  </r>
  <r>
    <s v="Incremental"/>
    <s v="NonMedia"/>
    <s v="HotUpdate"/>
    <m/>
    <m/>
    <m/>
    <x v="26"/>
    <s v="US"/>
    <x v="217"/>
    <n v="0"/>
  </r>
  <r>
    <s v="Incremental"/>
    <s v="NonMedia"/>
    <s v="HotUpdate"/>
    <m/>
    <m/>
    <m/>
    <x v="26"/>
    <s v="US"/>
    <x v="218"/>
    <n v="0"/>
  </r>
  <r>
    <s v="Incremental"/>
    <s v="NonMedia"/>
    <s v="HotUpdate"/>
    <m/>
    <m/>
    <m/>
    <x v="26"/>
    <s v="US"/>
    <x v="219"/>
    <n v="0"/>
  </r>
  <r>
    <s v="Incremental"/>
    <s v="NonMedia"/>
    <s v="HotUpdate"/>
    <m/>
    <m/>
    <m/>
    <x v="26"/>
    <s v="US"/>
    <x v="220"/>
    <n v="0"/>
  </r>
  <r>
    <s v="Incremental"/>
    <s v="NonMedia"/>
    <s v="HotUpdate"/>
    <m/>
    <m/>
    <m/>
    <x v="26"/>
    <s v="US"/>
    <x v="221"/>
    <n v="0"/>
  </r>
  <r>
    <s v="Incremental"/>
    <s v="NonMedia"/>
    <s v="HotUpdate"/>
    <m/>
    <m/>
    <m/>
    <x v="26"/>
    <s v="US"/>
    <x v="222"/>
    <n v="0"/>
  </r>
  <r>
    <s v="Incremental"/>
    <s v="NonMedia"/>
    <s v="HotUpdate"/>
    <m/>
    <m/>
    <m/>
    <x v="26"/>
    <s v="US"/>
    <x v="223"/>
    <n v="-11507.959207533169"/>
  </r>
  <r>
    <s v="Incremental"/>
    <s v="NonMedia"/>
    <s v="HotUpdate"/>
    <m/>
    <m/>
    <m/>
    <x v="26"/>
    <s v="US"/>
    <x v="224"/>
    <n v="-8525.3058638025141"/>
  </r>
  <r>
    <s v="Incremental"/>
    <s v="NonMedia"/>
    <s v="HotUpdate"/>
    <m/>
    <m/>
    <m/>
    <x v="26"/>
    <s v="US"/>
    <x v="225"/>
    <n v="0"/>
  </r>
  <r>
    <s v="Incremental"/>
    <s v="NonMedia"/>
    <s v="HotUpdate"/>
    <m/>
    <m/>
    <m/>
    <x v="26"/>
    <s v="US"/>
    <x v="226"/>
    <n v="0"/>
  </r>
  <r>
    <s v="Incremental"/>
    <s v="NonMedia"/>
    <s v="HotUpdate"/>
    <m/>
    <m/>
    <m/>
    <x v="26"/>
    <s v="US"/>
    <x v="227"/>
    <n v="0"/>
  </r>
  <r>
    <s v="Incremental"/>
    <s v="NonMedia"/>
    <s v="HotUpdate"/>
    <m/>
    <m/>
    <m/>
    <x v="26"/>
    <s v="US"/>
    <x v="228"/>
    <n v="0"/>
  </r>
  <r>
    <s v="Incremental"/>
    <s v="NonMedia"/>
    <s v="HotUpdate"/>
    <m/>
    <m/>
    <m/>
    <x v="26"/>
    <s v="US"/>
    <x v="229"/>
    <n v="0"/>
  </r>
  <r>
    <s v="Incremental"/>
    <s v="NonMedia"/>
    <s v="HotUpdate"/>
    <m/>
    <m/>
    <m/>
    <x v="26"/>
    <s v="US"/>
    <x v="230"/>
    <n v="-11507.959207533169"/>
  </r>
  <r>
    <s v="Incremental"/>
    <s v="NonMedia"/>
    <s v="HotUpdate"/>
    <m/>
    <m/>
    <m/>
    <x v="26"/>
    <s v="US"/>
    <x v="231"/>
    <n v="-20033.265071335682"/>
  </r>
  <r>
    <s v="Incremental"/>
    <s v="NonMedia"/>
    <s v="HotUpdate"/>
    <m/>
    <m/>
    <m/>
    <x v="26"/>
    <s v="US"/>
    <x v="232"/>
    <n v="-20033.265071335682"/>
  </r>
  <r>
    <s v="Incremental"/>
    <s v="NonMedia"/>
    <s v="HotUpdate"/>
    <m/>
    <m/>
    <m/>
    <x v="26"/>
    <s v="US"/>
    <x v="233"/>
    <n v="-8525.3058638025141"/>
  </r>
  <r>
    <s v="Incremental"/>
    <s v="NonMedia"/>
    <s v="HotUpdate"/>
    <m/>
    <m/>
    <m/>
    <x v="26"/>
    <s v="US"/>
    <x v="234"/>
    <n v="0"/>
  </r>
  <r>
    <s v="Incremental"/>
    <s v="NonMedia"/>
    <s v="HotUpdate"/>
    <m/>
    <m/>
    <m/>
    <x v="26"/>
    <s v="US"/>
    <x v="235"/>
    <n v="0"/>
  </r>
  <r>
    <s v="Incremental"/>
    <s v="NonMedia"/>
    <s v="HotUpdate"/>
    <m/>
    <m/>
    <m/>
    <x v="26"/>
    <s v="US"/>
    <x v="236"/>
    <n v="0"/>
  </r>
  <r>
    <s v="Incremental"/>
    <s v="NonMedia"/>
    <s v="HotUpdate"/>
    <m/>
    <m/>
    <m/>
    <x v="26"/>
    <s v="US"/>
    <x v="237"/>
    <n v="0"/>
  </r>
  <r>
    <s v="Incremental"/>
    <s v="NonMedia"/>
    <s v="HotUpdate"/>
    <m/>
    <m/>
    <m/>
    <x v="26"/>
    <s v="US"/>
    <x v="238"/>
    <n v="-11507.959207533169"/>
  </r>
  <r>
    <s v="Incremental"/>
    <s v="NonMedia"/>
    <s v="HotUpdate"/>
    <m/>
    <m/>
    <m/>
    <x v="26"/>
    <s v="US"/>
    <x v="239"/>
    <n v="-20033.265071335682"/>
  </r>
  <r>
    <s v="Incremental"/>
    <s v="NonMedia"/>
    <s v="HotUpdate"/>
    <m/>
    <m/>
    <m/>
    <x v="26"/>
    <s v="US"/>
    <x v="240"/>
    <n v="-8525.3058638025141"/>
  </r>
  <r>
    <s v="Incremental"/>
    <s v="NonMedia"/>
    <s v="HotUpdate"/>
    <m/>
    <m/>
    <m/>
    <x v="26"/>
    <s v="US"/>
    <x v="241"/>
    <n v="0"/>
  </r>
  <r>
    <s v="Incremental"/>
    <s v="NonMedia"/>
    <s v="HotUpdate"/>
    <m/>
    <m/>
    <m/>
    <x v="26"/>
    <s v="US"/>
    <x v="242"/>
    <n v="0"/>
  </r>
  <r>
    <s v="Incremental"/>
    <s v="NonMedia"/>
    <s v="HotUpdate"/>
    <m/>
    <m/>
    <m/>
    <x v="26"/>
    <s v="US"/>
    <x v="243"/>
    <n v="0"/>
  </r>
  <r>
    <s v="Incremental"/>
    <s v="NonMedia"/>
    <s v="HotUpdate"/>
    <m/>
    <m/>
    <m/>
    <x v="26"/>
    <s v="US"/>
    <x v="244"/>
    <n v="-11507.959207533169"/>
  </r>
  <r>
    <s v="Incremental"/>
    <s v="NonMedia"/>
    <s v="HotUpdate"/>
    <m/>
    <m/>
    <m/>
    <x v="26"/>
    <s v="US"/>
    <x v="245"/>
    <n v="-20033.265071335682"/>
  </r>
  <r>
    <s v="Incremental"/>
    <s v="NonMedia"/>
    <s v="HotUpdate"/>
    <m/>
    <m/>
    <m/>
    <x v="26"/>
    <s v="US"/>
    <x v="246"/>
    <n v="-20033.265071335682"/>
  </r>
  <r>
    <s v="Incremental"/>
    <s v="NonMedia"/>
    <s v="HotUpdate"/>
    <m/>
    <m/>
    <m/>
    <x v="26"/>
    <s v="US"/>
    <x v="247"/>
    <n v="-8525.3058638025141"/>
  </r>
  <r>
    <s v="Incremental"/>
    <s v="NonMedia"/>
    <s v="HotUpdate"/>
    <m/>
    <m/>
    <m/>
    <x v="26"/>
    <s v="US"/>
    <x v="248"/>
    <n v="0"/>
  </r>
  <r>
    <s v="Incremental"/>
    <s v="NonMedia"/>
    <s v="HotUpdate"/>
    <m/>
    <m/>
    <m/>
    <x v="26"/>
    <s v="US"/>
    <x v="249"/>
    <n v="0"/>
  </r>
  <r>
    <s v="Incremental"/>
    <s v="NonMedia"/>
    <s v="HotUpdate"/>
    <m/>
    <m/>
    <m/>
    <x v="26"/>
    <s v="US"/>
    <x v="250"/>
    <n v="0"/>
  </r>
  <r>
    <s v="Incremental"/>
    <s v="NonMedia"/>
    <s v="HotUpdate"/>
    <m/>
    <m/>
    <m/>
    <x v="26"/>
    <s v="US"/>
    <x v="251"/>
    <n v="0"/>
  </r>
  <r>
    <s v="Incremental"/>
    <s v="NonMedia"/>
    <s v="HotUpdate"/>
    <m/>
    <m/>
    <m/>
    <x v="26"/>
    <s v="US"/>
    <x v="252"/>
    <n v="-11507.959207533169"/>
  </r>
  <r>
    <s v="Incremental"/>
    <s v="NonMedia"/>
    <s v="HotUpdate"/>
    <m/>
    <m/>
    <m/>
    <x v="26"/>
    <s v="US"/>
    <x v="253"/>
    <n v="-20033.265071335682"/>
  </r>
  <r>
    <s v="Incremental"/>
    <s v="NonMedia"/>
    <s v="HotUpdate"/>
    <m/>
    <m/>
    <m/>
    <x v="26"/>
    <s v="US"/>
    <x v="254"/>
    <n v="-8525.3058638025141"/>
  </r>
  <r>
    <s v="Incremental"/>
    <s v="NonMedia"/>
    <s v="HotUpdate"/>
    <m/>
    <m/>
    <m/>
    <x v="26"/>
    <s v="US"/>
    <x v="255"/>
    <n v="0"/>
  </r>
  <r>
    <s v="Incremental"/>
    <s v="NonMedia"/>
    <s v="HotUpdate"/>
    <m/>
    <m/>
    <m/>
    <x v="26"/>
    <s v="US"/>
    <x v="256"/>
    <n v="-11507.959207533169"/>
  </r>
  <r>
    <s v="Incremental"/>
    <s v="NonMedia"/>
    <s v="HotUpdate"/>
    <m/>
    <m/>
    <m/>
    <x v="26"/>
    <s v="US"/>
    <x v="257"/>
    <n v="-8525.3058638025141"/>
  </r>
  <r>
    <s v="Incremental"/>
    <s v="NonMedia"/>
    <s v="HotUpdate"/>
    <m/>
    <m/>
    <m/>
    <x v="26"/>
    <s v="US"/>
    <x v="258"/>
    <n v="0"/>
  </r>
  <r>
    <s v="Incremental"/>
    <s v="NonMedia"/>
    <s v="HotUpdate"/>
    <m/>
    <m/>
    <m/>
    <x v="26"/>
    <s v="US"/>
    <x v="259"/>
    <n v="0"/>
  </r>
  <r>
    <s v="Incremental"/>
    <s v="NonMedia"/>
    <s v="HotUpdate"/>
    <m/>
    <m/>
    <m/>
    <x v="26"/>
    <s v="US"/>
    <x v="260"/>
    <n v="0"/>
  </r>
  <r>
    <s v="Incremental"/>
    <s v="NonMedia"/>
    <s v="HotUpdate"/>
    <m/>
    <m/>
    <m/>
    <x v="26"/>
    <s v="US"/>
    <x v="261"/>
    <n v="0"/>
  </r>
  <r>
    <s v="Incremental"/>
    <s v="NonMedia"/>
    <s v="HotUpdate"/>
    <m/>
    <m/>
    <m/>
    <x v="26"/>
    <s v="US"/>
    <x v="262"/>
    <n v="0"/>
  </r>
  <r>
    <s v="Incremental"/>
    <s v="NonMedia"/>
    <s v="HotUpdate"/>
    <m/>
    <m/>
    <m/>
    <x v="26"/>
    <s v="US"/>
    <x v="263"/>
    <n v="-11507.959207533169"/>
  </r>
  <r>
    <s v="Incremental"/>
    <s v="NonMedia"/>
    <s v="HotUpdate"/>
    <m/>
    <m/>
    <m/>
    <x v="26"/>
    <s v="US"/>
    <x v="264"/>
    <n v="-20033.265071335682"/>
  </r>
  <r>
    <s v="Incremental"/>
    <s v="NonMedia"/>
    <s v="HotUpdate"/>
    <m/>
    <m/>
    <m/>
    <x v="26"/>
    <s v="US"/>
    <x v="265"/>
    <n v="-8525.3058638025141"/>
  </r>
  <r>
    <s v="Incremental"/>
    <s v="NonMedia"/>
    <s v="HotUpdate"/>
    <m/>
    <m/>
    <m/>
    <x v="26"/>
    <s v="US"/>
    <x v="266"/>
    <n v="-11507.959207533169"/>
  </r>
  <r>
    <s v="Incremental"/>
    <s v="NonMedia"/>
    <s v="HotUpdate"/>
    <m/>
    <m/>
    <m/>
    <x v="26"/>
    <s v="US"/>
    <x v="267"/>
    <n v="-20033.265071335682"/>
  </r>
  <r>
    <s v="Incremental"/>
    <s v="NonMedia"/>
    <s v="HotUpdate"/>
    <m/>
    <m/>
    <m/>
    <x v="26"/>
    <s v="US"/>
    <x v="268"/>
    <n v="-8525.3058638025141"/>
  </r>
  <r>
    <s v="Incremental"/>
    <s v="NonMedia"/>
    <s v="HotUpdate"/>
    <m/>
    <m/>
    <m/>
    <x v="26"/>
    <s v="US"/>
    <x v="269"/>
    <n v="0"/>
  </r>
  <r>
    <s v="Incremental"/>
    <s v="NonMedia"/>
    <s v="HotUpdate"/>
    <m/>
    <m/>
    <m/>
    <x v="26"/>
    <s v="US"/>
    <x v="270"/>
    <n v="-11507.959207533169"/>
  </r>
  <r>
    <s v="Incremental"/>
    <s v="NonMedia"/>
    <s v="HotUpdate"/>
    <m/>
    <m/>
    <m/>
    <x v="26"/>
    <s v="US"/>
    <x v="271"/>
    <n v="-8525.3058638025141"/>
  </r>
  <r>
    <s v="Incremental"/>
    <s v="NonMedia"/>
    <s v="HotUpdate"/>
    <m/>
    <m/>
    <m/>
    <x v="26"/>
    <s v="US"/>
    <x v="272"/>
    <n v="0"/>
  </r>
  <r>
    <s v="Incremental"/>
    <s v="NonMedia"/>
    <s v="HotUpdate"/>
    <m/>
    <m/>
    <m/>
    <x v="26"/>
    <s v="US"/>
    <x v="273"/>
    <n v="-11507.959207533169"/>
  </r>
  <r>
    <s v="Base"/>
    <s v="Weekday"/>
    <m/>
    <m/>
    <m/>
    <m/>
    <x v="27"/>
    <s v="US"/>
    <x v="0"/>
    <n v="0"/>
  </r>
  <r>
    <s v="Base"/>
    <s v="Weekday"/>
    <m/>
    <m/>
    <m/>
    <m/>
    <x v="27"/>
    <s v="US"/>
    <x v="1"/>
    <n v="0"/>
  </r>
  <r>
    <s v="Base"/>
    <s v="Weekday"/>
    <m/>
    <m/>
    <m/>
    <m/>
    <x v="27"/>
    <s v="US"/>
    <x v="2"/>
    <n v="0"/>
  </r>
  <r>
    <s v="Base"/>
    <s v="Weekday"/>
    <m/>
    <m/>
    <m/>
    <m/>
    <x v="27"/>
    <s v="US"/>
    <x v="3"/>
    <n v="0"/>
  </r>
  <r>
    <s v="Base"/>
    <s v="Weekday"/>
    <m/>
    <m/>
    <m/>
    <m/>
    <x v="27"/>
    <s v="US"/>
    <x v="4"/>
    <n v="0"/>
  </r>
  <r>
    <s v="Base"/>
    <s v="Weekday"/>
    <m/>
    <m/>
    <m/>
    <m/>
    <x v="27"/>
    <s v="US"/>
    <x v="5"/>
    <n v="0"/>
  </r>
  <r>
    <s v="Base"/>
    <s v="Weekday"/>
    <m/>
    <m/>
    <m/>
    <m/>
    <x v="27"/>
    <s v="US"/>
    <x v="6"/>
    <n v="0"/>
  </r>
  <r>
    <s v="Base"/>
    <s v="Weekday"/>
    <m/>
    <m/>
    <m/>
    <m/>
    <x v="27"/>
    <s v="US"/>
    <x v="7"/>
    <n v="0"/>
  </r>
  <r>
    <s v="Base"/>
    <s v="Weekday"/>
    <m/>
    <m/>
    <m/>
    <m/>
    <x v="27"/>
    <s v="US"/>
    <x v="8"/>
    <n v="0"/>
  </r>
  <r>
    <s v="Base"/>
    <s v="Weekday"/>
    <m/>
    <m/>
    <m/>
    <m/>
    <x v="27"/>
    <s v="US"/>
    <x v="9"/>
    <n v="0"/>
  </r>
  <r>
    <s v="Base"/>
    <s v="Weekday"/>
    <m/>
    <m/>
    <m/>
    <m/>
    <x v="27"/>
    <s v="US"/>
    <x v="10"/>
    <n v="0"/>
  </r>
  <r>
    <s v="Base"/>
    <s v="Weekday"/>
    <m/>
    <m/>
    <m/>
    <m/>
    <x v="27"/>
    <s v="US"/>
    <x v="11"/>
    <n v="0"/>
  </r>
  <r>
    <s v="Base"/>
    <s v="Weekday"/>
    <m/>
    <m/>
    <m/>
    <m/>
    <x v="27"/>
    <s v="US"/>
    <x v="12"/>
    <n v="0"/>
  </r>
  <r>
    <s v="Base"/>
    <s v="Weekday"/>
    <m/>
    <m/>
    <m/>
    <m/>
    <x v="27"/>
    <s v="US"/>
    <x v="13"/>
    <n v="0"/>
  </r>
  <r>
    <s v="Base"/>
    <s v="Weekday"/>
    <m/>
    <m/>
    <m/>
    <m/>
    <x v="27"/>
    <s v="US"/>
    <x v="14"/>
    <n v="0"/>
  </r>
  <r>
    <s v="Base"/>
    <s v="Weekday"/>
    <m/>
    <m/>
    <m/>
    <m/>
    <x v="27"/>
    <s v="US"/>
    <x v="15"/>
    <n v="0"/>
  </r>
  <r>
    <s v="Base"/>
    <s v="Weekday"/>
    <m/>
    <m/>
    <m/>
    <m/>
    <x v="27"/>
    <s v="US"/>
    <x v="16"/>
    <n v="0"/>
  </r>
  <r>
    <s v="Base"/>
    <s v="Weekday"/>
    <m/>
    <m/>
    <m/>
    <m/>
    <x v="27"/>
    <s v="US"/>
    <x v="17"/>
    <n v="0"/>
  </r>
  <r>
    <s v="Base"/>
    <s v="Weekday"/>
    <m/>
    <m/>
    <m/>
    <m/>
    <x v="27"/>
    <s v="US"/>
    <x v="18"/>
    <n v="0"/>
  </r>
  <r>
    <s v="Base"/>
    <s v="Weekday"/>
    <m/>
    <m/>
    <m/>
    <m/>
    <x v="27"/>
    <s v="US"/>
    <x v="19"/>
    <n v="0"/>
  </r>
  <r>
    <s v="Base"/>
    <s v="Weekday"/>
    <m/>
    <m/>
    <m/>
    <m/>
    <x v="27"/>
    <s v="US"/>
    <x v="20"/>
    <n v="0"/>
  </r>
  <r>
    <s v="Base"/>
    <s v="Weekday"/>
    <m/>
    <m/>
    <m/>
    <m/>
    <x v="27"/>
    <s v="US"/>
    <x v="21"/>
    <n v="0"/>
  </r>
  <r>
    <s v="Base"/>
    <s v="Weekday"/>
    <m/>
    <m/>
    <m/>
    <m/>
    <x v="27"/>
    <s v="US"/>
    <x v="22"/>
    <n v="0"/>
  </r>
  <r>
    <s v="Base"/>
    <s v="Weekday"/>
    <m/>
    <m/>
    <m/>
    <m/>
    <x v="27"/>
    <s v="US"/>
    <x v="23"/>
    <n v="0"/>
  </r>
  <r>
    <s v="Base"/>
    <s v="Weekday"/>
    <m/>
    <m/>
    <m/>
    <m/>
    <x v="27"/>
    <s v="US"/>
    <x v="24"/>
    <n v="0"/>
  </r>
  <r>
    <s v="Base"/>
    <s v="Weekday"/>
    <m/>
    <m/>
    <m/>
    <m/>
    <x v="27"/>
    <s v="US"/>
    <x v="25"/>
    <n v="0"/>
  </r>
  <r>
    <s v="Base"/>
    <s v="Weekday"/>
    <m/>
    <m/>
    <m/>
    <m/>
    <x v="27"/>
    <s v="US"/>
    <x v="26"/>
    <n v="0"/>
  </r>
  <r>
    <s v="Base"/>
    <s v="Weekday"/>
    <m/>
    <m/>
    <m/>
    <m/>
    <x v="27"/>
    <s v="US"/>
    <x v="27"/>
    <n v="0"/>
  </r>
  <r>
    <s v="Base"/>
    <s v="Weekday"/>
    <m/>
    <m/>
    <m/>
    <m/>
    <x v="27"/>
    <s v="US"/>
    <x v="28"/>
    <n v="0"/>
  </r>
  <r>
    <s v="Base"/>
    <s v="Weekday"/>
    <m/>
    <m/>
    <m/>
    <m/>
    <x v="27"/>
    <s v="US"/>
    <x v="29"/>
    <n v="0"/>
  </r>
  <r>
    <s v="Base"/>
    <s v="Weekday"/>
    <m/>
    <m/>
    <m/>
    <m/>
    <x v="27"/>
    <s v="US"/>
    <x v="30"/>
    <n v="0"/>
  </r>
  <r>
    <s v="Base"/>
    <s v="Weekday"/>
    <m/>
    <m/>
    <m/>
    <m/>
    <x v="27"/>
    <s v="US"/>
    <x v="31"/>
    <n v="0"/>
  </r>
  <r>
    <s v="Base"/>
    <s v="Weekday"/>
    <m/>
    <m/>
    <m/>
    <m/>
    <x v="27"/>
    <s v="US"/>
    <x v="32"/>
    <n v="0"/>
  </r>
  <r>
    <s v="Base"/>
    <s v="Weekday"/>
    <m/>
    <m/>
    <m/>
    <m/>
    <x v="27"/>
    <s v="US"/>
    <x v="33"/>
    <n v="0"/>
  </r>
  <r>
    <s v="Base"/>
    <s v="Weekday"/>
    <m/>
    <m/>
    <m/>
    <m/>
    <x v="27"/>
    <s v="US"/>
    <x v="34"/>
    <n v="0"/>
  </r>
  <r>
    <s v="Base"/>
    <s v="Weekday"/>
    <m/>
    <m/>
    <m/>
    <m/>
    <x v="27"/>
    <s v="US"/>
    <x v="35"/>
    <n v="0"/>
  </r>
  <r>
    <s v="Base"/>
    <s v="Weekday"/>
    <m/>
    <m/>
    <m/>
    <m/>
    <x v="27"/>
    <s v="US"/>
    <x v="36"/>
    <n v="0"/>
  </r>
  <r>
    <s v="Base"/>
    <s v="Weekday"/>
    <m/>
    <m/>
    <m/>
    <m/>
    <x v="27"/>
    <s v="US"/>
    <x v="37"/>
    <n v="0"/>
  </r>
  <r>
    <s v="Base"/>
    <s v="Weekday"/>
    <m/>
    <m/>
    <m/>
    <m/>
    <x v="27"/>
    <s v="US"/>
    <x v="38"/>
    <n v="0"/>
  </r>
  <r>
    <s v="Base"/>
    <s v="Weekday"/>
    <m/>
    <m/>
    <m/>
    <m/>
    <x v="27"/>
    <s v="US"/>
    <x v="39"/>
    <n v="0"/>
  </r>
  <r>
    <s v="Base"/>
    <s v="Weekday"/>
    <m/>
    <m/>
    <m/>
    <m/>
    <x v="27"/>
    <s v="US"/>
    <x v="40"/>
    <n v="0"/>
  </r>
  <r>
    <s v="Base"/>
    <s v="Weekday"/>
    <m/>
    <m/>
    <m/>
    <m/>
    <x v="27"/>
    <s v="US"/>
    <x v="41"/>
    <n v="0"/>
  </r>
  <r>
    <s v="Base"/>
    <s v="Weekday"/>
    <m/>
    <m/>
    <m/>
    <m/>
    <x v="27"/>
    <s v="US"/>
    <x v="42"/>
    <n v="0"/>
  </r>
  <r>
    <s v="Base"/>
    <s v="Weekday"/>
    <m/>
    <m/>
    <m/>
    <m/>
    <x v="27"/>
    <s v="US"/>
    <x v="43"/>
    <n v="0"/>
  </r>
  <r>
    <s v="Base"/>
    <s v="Weekday"/>
    <m/>
    <m/>
    <m/>
    <m/>
    <x v="27"/>
    <s v="US"/>
    <x v="44"/>
    <n v="0"/>
  </r>
  <r>
    <s v="Base"/>
    <s v="Weekday"/>
    <m/>
    <m/>
    <m/>
    <m/>
    <x v="27"/>
    <s v="US"/>
    <x v="45"/>
    <n v="0"/>
  </r>
  <r>
    <s v="Base"/>
    <s v="Weekday"/>
    <m/>
    <m/>
    <m/>
    <m/>
    <x v="27"/>
    <s v="US"/>
    <x v="46"/>
    <n v="27680.609603960329"/>
  </r>
  <r>
    <s v="Base"/>
    <s v="Weekday"/>
    <m/>
    <m/>
    <m/>
    <m/>
    <x v="27"/>
    <s v="US"/>
    <x v="47"/>
    <n v="0"/>
  </r>
  <r>
    <s v="Base"/>
    <s v="Weekday"/>
    <m/>
    <m/>
    <m/>
    <m/>
    <x v="27"/>
    <s v="US"/>
    <x v="48"/>
    <n v="0"/>
  </r>
  <r>
    <s v="Base"/>
    <s v="Weekday"/>
    <m/>
    <m/>
    <m/>
    <m/>
    <x v="27"/>
    <s v="US"/>
    <x v="49"/>
    <n v="0"/>
  </r>
  <r>
    <s v="Base"/>
    <s v="Weekday"/>
    <m/>
    <m/>
    <m/>
    <m/>
    <x v="27"/>
    <s v="US"/>
    <x v="50"/>
    <n v="0"/>
  </r>
  <r>
    <s v="Base"/>
    <s v="Weekday"/>
    <m/>
    <m/>
    <m/>
    <m/>
    <x v="27"/>
    <s v="US"/>
    <x v="51"/>
    <n v="0"/>
  </r>
  <r>
    <s v="Base"/>
    <s v="Weekday"/>
    <m/>
    <m/>
    <m/>
    <m/>
    <x v="27"/>
    <s v="US"/>
    <x v="52"/>
    <n v="0"/>
  </r>
  <r>
    <s v="Base"/>
    <s v="Weekday"/>
    <m/>
    <m/>
    <m/>
    <m/>
    <x v="27"/>
    <s v="US"/>
    <x v="53"/>
    <n v="27680.609603960329"/>
  </r>
  <r>
    <s v="Base"/>
    <s v="Weekday"/>
    <m/>
    <m/>
    <m/>
    <m/>
    <x v="27"/>
    <s v="US"/>
    <x v="54"/>
    <n v="0"/>
  </r>
  <r>
    <s v="Base"/>
    <s v="Weekday"/>
    <m/>
    <m/>
    <m/>
    <m/>
    <x v="27"/>
    <s v="US"/>
    <x v="55"/>
    <n v="0"/>
  </r>
  <r>
    <s v="Base"/>
    <s v="Weekday"/>
    <m/>
    <m/>
    <m/>
    <m/>
    <x v="27"/>
    <s v="US"/>
    <x v="56"/>
    <n v="0"/>
  </r>
  <r>
    <s v="Base"/>
    <s v="Weekday"/>
    <m/>
    <m/>
    <m/>
    <m/>
    <x v="27"/>
    <s v="US"/>
    <x v="57"/>
    <n v="0"/>
  </r>
  <r>
    <s v="Base"/>
    <s v="Weekday"/>
    <m/>
    <m/>
    <m/>
    <m/>
    <x v="27"/>
    <s v="US"/>
    <x v="58"/>
    <n v="0"/>
  </r>
  <r>
    <s v="Base"/>
    <s v="Weekday"/>
    <m/>
    <m/>
    <m/>
    <m/>
    <x v="27"/>
    <s v="US"/>
    <x v="59"/>
    <n v="0"/>
  </r>
  <r>
    <s v="Base"/>
    <s v="Weekday"/>
    <m/>
    <m/>
    <m/>
    <m/>
    <x v="27"/>
    <s v="US"/>
    <x v="60"/>
    <n v="27680.609603960329"/>
  </r>
  <r>
    <s v="Base"/>
    <s v="Weekday"/>
    <m/>
    <m/>
    <m/>
    <m/>
    <x v="27"/>
    <s v="US"/>
    <x v="61"/>
    <n v="0"/>
  </r>
  <r>
    <s v="Base"/>
    <s v="Weekday"/>
    <m/>
    <m/>
    <m/>
    <m/>
    <x v="27"/>
    <s v="US"/>
    <x v="62"/>
    <n v="0"/>
  </r>
  <r>
    <s v="Base"/>
    <s v="Weekday"/>
    <m/>
    <m/>
    <m/>
    <m/>
    <x v="27"/>
    <s v="US"/>
    <x v="63"/>
    <n v="0"/>
  </r>
  <r>
    <s v="Base"/>
    <s v="Weekday"/>
    <m/>
    <m/>
    <m/>
    <m/>
    <x v="27"/>
    <s v="US"/>
    <x v="64"/>
    <n v="0"/>
  </r>
  <r>
    <s v="Base"/>
    <s v="Weekday"/>
    <m/>
    <m/>
    <m/>
    <m/>
    <x v="27"/>
    <s v="US"/>
    <x v="65"/>
    <n v="0"/>
  </r>
  <r>
    <s v="Base"/>
    <s v="Weekday"/>
    <m/>
    <m/>
    <m/>
    <m/>
    <x v="27"/>
    <s v="US"/>
    <x v="66"/>
    <n v="0"/>
  </r>
  <r>
    <s v="Base"/>
    <s v="Weekday"/>
    <m/>
    <m/>
    <m/>
    <m/>
    <x v="27"/>
    <s v="US"/>
    <x v="67"/>
    <n v="27680.609603960329"/>
  </r>
  <r>
    <s v="Base"/>
    <s v="Weekday"/>
    <m/>
    <m/>
    <m/>
    <m/>
    <x v="27"/>
    <s v="US"/>
    <x v="68"/>
    <n v="0"/>
  </r>
  <r>
    <s v="Base"/>
    <s v="Weekday"/>
    <m/>
    <m/>
    <m/>
    <m/>
    <x v="27"/>
    <s v="US"/>
    <x v="69"/>
    <n v="0"/>
  </r>
  <r>
    <s v="Base"/>
    <s v="Weekday"/>
    <m/>
    <m/>
    <m/>
    <m/>
    <x v="27"/>
    <s v="US"/>
    <x v="70"/>
    <n v="0"/>
  </r>
  <r>
    <s v="Base"/>
    <s v="Weekday"/>
    <m/>
    <m/>
    <m/>
    <m/>
    <x v="27"/>
    <s v="US"/>
    <x v="71"/>
    <n v="0"/>
  </r>
  <r>
    <s v="Base"/>
    <s v="Weekday"/>
    <m/>
    <m/>
    <m/>
    <m/>
    <x v="27"/>
    <s v="US"/>
    <x v="72"/>
    <n v="0"/>
  </r>
  <r>
    <s v="Base"/>
    <s v="Weekday"/>
    <m/>
    <m/>
    <m/>
    <m/>
    <x v="27"/>
    <s v="US"/>
    <x v="73"/>
    <n v="0"/>
  </r>
  <r>
    <s v="Base"/>
    <s v="Weekday"/>
    <m/>
    <m/>
    <m/>
    <m/>
    <x v="27"/>
    <s v="US"/>
    <x v="74"/>
    <n v="27680.609603960329"/>
  </r>
  <r>
    <s v="Base"/>
    <s v="Weekday"/>
    <m/>
    <m/>
    <m/>
    <m/>
    <x v="27"/>
    <s v="US"/>
    <x v="75"/>
    <n v="0"/>
  </r>
  <r>
    <s v="Base"/>
    <s v="Weekday"/>
    <m/>
    <m/>
    <m/>
    <m/>
    <x v="27"/>
    <s v="US"/>
    <x v="76"/>
    <n v="0"/>
  </r>
  <r>
    <s v="Base"/>
    <s v="Weekday"/>
    <m/>
    <m/>
    <m/>
    <m/>
    <x v="27"/>
    <s v="US"/>
    <x v="77"/>
    <n v="0"/>
  </r>
  <r>
    <s v="Base"/>
    <s v="Weekday"/>
    <m/>
    <m/>
    <m/>
    <m/>
    <x v="27"/>
    <s v="US"/>
    <x v="78"/>
    <n v="0"/>
  </r>
  <r>
    <s v="Base"/>
    <s v="Weekday"/>
    <m/>
    <m/>
    <m/>
    <m/>
    <x v="27"/>
    <s v="US"/>
    <x v="79"/>
    <n v="0"/>
  </r>
  <r>
    <s v="Base"/>
    <s v="Weekday"/>
    <m/>
    <m/>
    <m/>
    <m/>
    <x v="27"/>
    <s v="US"/>
    <x v="80"/>
    <n v="0"/>
  </r>
  <r>
    <s v="Base"/>
    <s v="Weekday"/>
    <m/>
    <m/>
    <m/>
    <m/>
    <x v="27"/>
    <s v="US"/>
    <x v="81"/>
    <n v="27680.609603960329"/>
  </r>
  <r>
    <s v="Base"/>
    <s v="Weekday"/>
    <m/>
    <m/>
    <m/>
    <m/>
    <x v="27"/>
    <s v="US"/>
    <x v="82"/>
    <n v="0"/>
  </r>
  <r>
    <s v="Base"/>
    <s v="Weekday"/>
    <m/>
    <m/>
    <m/>
    <m/>
    <x v="27"/>
    <s v="US"/>
    <x v="83"/>
    <n v="0"/>
  </r>
  <r>
    <s v="Base"/>
    <s v="Weekday"/>
    <m/>
    <m/>
    <m/>
    <m/>
    <x v="27"/>
    <s v="US"/>
    <x v="84"/>
    <n v="0"/>
  </r>
  <r>
    <s v="Base"/>
    <s v="Weekday"/>
    <m/>
    <m/>
    <m/>
    <m/>
    <x v="27"/>
    <s v="US"/>
    <x v="85"/>
    <n v="0"/>
  </r>
  <r>
    <s v="Base"/>
    <s v="Weekday"/>
    <m/>
    <m/>
    <m/>
    <m/>
    <x v="27"/>
    <s v="US"/>
    <x v="86"/>
    <n v="0"/>
  </r>
  <r>
    <s v="Base"/>
    <s v="Weekday"/>
    <m/>
    <m/>
    <m/>
    <m/>
    <x v="27"/>
    <s v="US"/>
    <x v="87"/>
    <n v="0"/>
  </r>
  <r>
    <s v="Base"/>
    <s v="Weekday"/>
    <m/>
    <m/>
    <m/>
    <m/>
    <x v="27"/>
    <s v="US"/>
    <x v="88"/>
    <n v="27680.609603960329"/>
  </r>
  <r>
    <s v="Base"/>
    <s v="Weekday"/>
    <m/>
    <m/>
    <m/>
    <m/>
    <x v="27"/>
    <s v="US"/>
    <x v="89"/>
    <n v="0"/>
  </r>
  <r>
    <s v="Base"/>
    <s v="Weekday"/>
    <m/>
    <m/>
    <m/>
    <m/>
    <x v="27"/>
    <s v="US"/>
    <x v="90"/>
    <n v="0"/>
  </r>
  <r>
    <s v="Base"/>
    <s v="Weekday"/>
    <m/>
    <m/>
    <m/>
    <m/>
    <x v="27"/>
    <s v="US"/>
    <x v="91"/>
    <n v="0"/>
  </r>
  <r>
    <s v="Base"/>
    <s v="Weekday"/>
    <m/>
    <m/>
    <m/>
    <m/>
    <x v="27"/>
    <s v="US"/>
    <x v="92"/>
    <n v="0"/>
  </r>
  <r>
    <s v="Base"/>
    <s v="Weekday"/>
    <m/>
    <m/>
    <m/>
    <m/>
    <x v="27"/>
    <s v="US"/>
    <x v="93"/>
    <n v="0"/>
  </r>
  <r>
    <s v="Base"/>
    <s v="Weekday"/>
    <m/>
    <m/>
    <m/>
    <m/>
    <x v="27"/>
    <s v="US"/>
    <x v="94"/>
    <n v="0"/>
  </r>
  <r>
    <s v="Base"/>
    <s v="Weekday"/>
    <m/>
    <m/>
    <m/>
    <m/>
    <x v="27"/>
    <s v="US"/>
    <x v="95"/>
    <n v="27680.609603960329"/>
  </r>
  <r>
    <s v="Base"/>
    <s v="Weekday"/>
    <m/>
    <m/>
    <m/>
    <m/>
    <x v="27"/>
    <s v="US"/>
    <x v="96"/>
    <n v="0"/>
  </r>
  <r>
    <s v="Base"/>
    <s v="Weekday"/>
    <m/>
    <m/>
    <m/>
    <m/>
    <x v="27"/>
    <s v="US"/>
    <x v="97"/>
    <n v="0"/>
  </r>
  <r>
    <s v="Base"/>
    <s v="Weekday"/>
    <m/>
    <m/>
    <m/>
    <m/>
    <x v="27"/>
    <s v="US"/>
    <x v="98"/>
    <n v="0"/>
  </r>
  <r>
    <s v="Base"/>
    <s v="Weekday"/>
    <m/>
    <m/>
    <m/>
    <m/>
    <x v="27"/>
    <s v="US"/>
    <x v="99"/>
    <n v="0"/>
  </r>
  <r>
    <s v="Base"/>
    <s v="Weekday"/>
    <m/>
    <m/>
    <m/>
    <m/>
    <x v="27"/>
    <s v="US"/>
    <x v="100"/>
    <n v="0"/>
  </r>
  <r>
    <s v="Base"/>
    <s v="Weekday"/>
    <m/>
    <m/>
    <m/>
    <m/>
    <x v="27"/>
    <s v="US"/>
    <x v="101"/>
    <n v="0"/>
  </r>
  <r>
    <s v="Base"/>
    <s v="Weekday"/>
    <m/>
    <m/>
    <m/>
    <m/>
    <x v="27"/>
    <s v="US"/>
    <x v="102"/>
    <n v="27680.609603960329"/>
  </r>
  <r>
    <s v="Base"/>
    <s v="Weekday"/>
    <m/>
    <m/>
    <m/>
    <m/>
    <x v="27"/>
    <s v="US"/>
    <x v="103"/>
    <n v="0"/>
  </r>
  <r>
    <s v="Base"/>
    <s v="Weekday"/>
    <m/>
    <m/>
    <m/>
    <m/>
    <x v="27"/>
    <s v="US"/>
    <x v="104"/>
    <n v="0"/>
  </r>
  <r>
    <s v="Base"/>
    <s v="Weekday"/>
    <m/>
    <m/>
    <m/>
    <m/>
    <x v="27"/>
    <s v="US"/>
    <x v="105"/>
    <n v="0"/>
  </r>
  <r>
    <s v="Base"/>
    <s v="Weekday"/>
    <m/>
    <m/>
    <m/>
    <m/>
    <x v="27"/>
    <s v="US"/>
    <x v="106"/>
    <n v="0"/>
  </r>
  <r>
    <s v="Base"/>
    <s v="Weekday"/>
    <m/>
    <m/>
    <m/>
    <m/>
    <x v="27"/>
    <s v="US"/>
    <x v="107"/>
    <n v="0"/>
  </r>
  <r>
    <s v="Base"/>
    <s v="Weekday"/>
    <m/>
    <m/>
    <m/>
    <m/>
    <x v="27"/>
    <s v="US"/>
    <x v="108"/>
    <n v="0"/>
  </r>
  <r>
    <s v="Base"/>
    <s v="Weekday"/>
    <m/>
    <m/>
    <m/>
    <m/>
    <x v="27"/>
    <s v="US"/>
    <x v="109"/>
    <n v="27680.609603960329"/>
  </r>
  <r>
    <s v="Base"/>
    <s v="Weekday"/>
    <m/>
    <m/>
    <m/>
    <m/>
    <x v="27"/>
    <s v="US"/>
    <x v="110"/>
    <n v="0"/>
  </r>
  <r>
    <s v="Base"/>
    <s v="Weekday"/>
    <m/>
    <m/>
    <m/>
    <m/>
    <x v="27"/>
    <s v="US"/>
    <x v="111"/>
    <n v="0"/>
  </r>
  <r>
    <s v="Base"/>
    <s v="Weekday"/>
    <m/>
    <m/>
    <m/>
    <m/>
    <x v="27"/>
    <s v="US"/>
    <x v="112"/>
    <n v="0"/>
  </r>
  <r>
    <s v="Base"/>
    <s v="Weekday"/>
    <m/>
    <m/>
    <m/>
    <m/>
    <x v="27"/>
    <s v="US"/>
    <x v="113"/>
    <n v="0"/>
  </r>
  <r>
    <s v="Base"/>
    <s v="Weekday"/>
    <m/>
    <m/>
    <m/>
    <m/>
    <x v="27"/>
    <s v="US"/>
    <x v="114"/>
    <n v="0"/>
  </r>
  <r>
    <s v="Base"/>
    <s v="Weekday"/>
    <m/>
    <m/>
    <m/>
    <m/>
    <x v="27"/>
    <s v="US"/>
    <x v="115"/>
    <n v="0"/>
  </r>
  <r>
    <s v="Base"/>
    <s v="Weekday"/>
    <m/>
    <m/>
    <m/>
    <m/>
    <x v="27"/>
    <s v="US"/>
    <x v="116"/>
    <n v="27680.609603960329"/>
  </r>
  <r>
    <s v="Base"/>
    <s v="Weekday"/>
    <m/>
    <m/>
    <m/>
    <m/>
    <x v="27"/>
    <s v="US"/>
    <x v="117"/>
    <n v="0"/>
  </r>
  <r>
    <s v="Base"/>
    <s v="Weekday"/>
    <m/>
    <m/>
    <m/>
    <m/>
    <x v="27"/>
    <s v="US"/>
    <x v="118"/>
    <n v="0"/>
  </r>
  <r>
    <s v="Base"/>
    <s v="Weekday"/>
    <m/>
    <m/>
    <m/>
    <m/>
    <x v="27"/>
    <s v="US"/>
    <x v="119"/>
    <n v="0"/>
  </r>
  <r>
    <s v="Base"/>
    <s v="Weekday"/>
    <m/>
    <m/>
    <m/>
    <m/>
    <x v="27"/>
    <s v="US"/>
    <x v="120"/>
    <n v="0"/>
  </r>
  <r>
    <s v="Base"/>
    <s v="Weekday"/>
    <m/>
    <m/>
    <m/>
    <m/>
    <x v="27"/>
    <s v="US"/>
    <x v="121"/>
    <n v="0"/>
  </r>
  <r>
    <s v="Base"/>
    <s v="Weekday"/>
    <m/>
    <m/>
    <m/>
    <m/>
    <x v="27"/>
    <s v="US"/>
    <x v="122"/>
    <n v="0"/>
  </r>
  <r>
    <s v="Base"/>
    <s v="Weekday"/>
    <m/>
    <m/>
    <m/>
    <m/>
    <x v="27"/>
    <s v="US"/>
    <x v="123"/>
    <n v="27680.609603960329"/>
  </r>
  <r>
    <s v="Base"/>
    <s v="Weekday"/>
    <m/>
    <m/>
    <m/>
    <m/>
    <x v="27"/>
    <s v="US"/>
    <x v="124"/>
    <n v="0"/>
  </r>
  <r>
    <s v="Base"/>
    <s v="Weekday"/>
    <m/>
    <m/>
    <m/>
    <m/>
    <x v="27"/>
    <s v="US"/>
    <x v="125"/>
    <n v="0"/>
  </r>
  <r>
    <s v="Base"/>
    <s v="Weekday"/>
    <m/>
    <m/>
    <m/>
    <m/>
    <x v="27"/>
    <s v="US"/>
    <x v="126"/>
    <n v="0"/>
  </r>
  <r>
    <s v="Base"/>
    <s v="Weekday"/>
    <m/>
    <m/>
    <m/>
    <m/>
    <x v="27"/>
    <s v="US"/>
    <x v="127"/>
    <n v="0"/>
  </r>
  <r>
    <s v="Base"/>
    <s v="Weekday"/>
    <m/>
    <m/>
    <m/>
    <m/>
    <x v="27"/>
    <s v="US"/>
    <x v="128"/>
    <n v="0"/>
  </r>
  <r>
    <s v="Base"/>
    <s v="Weekday"/>
    <m/>
    <m/>
    <m/>
    <m/>
    <x v="27"/>
    <s v="US"/>
    <x v="129"/>
    <n v="0"/>
  </r>
  <r>
    <s v="Base"/>
    <s v="Weekday"/>
    <m/>
    <m/>
    <m/>
    <m/>
    <x v="27"/>
    <s v="US"/>
    <x v="130"/>
    <n v="27680.609603960329"/>
  </r>
  <r>
    <s v="Base"/>
    <s v="Weekday"/>
    <m/>
    <m/>
    <m/>
    <m/>
    <x v="27"/>
    <s v="US"/>
    <x v="131"/>
    <n v="0"/>
  </r>
  <r>
    <s v="Base"/>
    <s v="Weekday"/>
    <m/>
    <m/>
    <m/>
    <m/>
    <x v="27"/>
    <s v="US"/>
    <x v="132"/>
    <n v="0"/>
  </r>
  <r>
    <s v="Base"/>
    <s v="Weekday"/>
    <m/>
    <m/>
    <m/>
    <m/>
    <x v="27"/>
    <s v="US"/>
    <x v="133"/>
    <n v="0"/>
  </r>
  <r>
    <s v="Base"/>
    <s v="Weekday"/>
    <m/>
    <m/>
    <m/>
    <m/>
    <x v="27"/>
    <s v="US"/>
    <x v="134"/>
    <n v="0"/>
  </r>
  <r>
    <s v="Base"/>
    <s v="Weekday"/>
    <m/>
    <m/>
    <m/>
    <m/>
    <x v="27"/>
    <s v="US"/>
    <x v="135"/>
    <n v="0"/>
  </r>
  <r>
    <s v="Base"/>
    <s v="Weekday"/>
    <m/>
    <m/>
    <m/>
    <m/>
    <x v="27"/>
    <s v="US"/>
    <x v="136"/>
    <n v="0"/>
  </r>
  <r>
    <s v="Base"/>
    <s v="Weekday"/>
    <m/>
    <m/>
    <m/>
    <m/>
    <x v="27"/>
    <s v="US"/>
    <x v="137"/>
    <n v="27680.609603960329"/>
  </r>
  <r>
    <s v="Base"/>
    <s v="Weekday"/>
    <m/>
    <m/>
    <m/>
    <m/>
    <x v="27"/>
    <s v="US"/>
    <x v="138"/>
    <n v="0"/>
  </r>
  <r>
    <s v="Base"/>
    <s v="Weekday"/>
    <m/>
    <m/>
    <m/>
    <m/>
    <x v="27"/>
    <s v="US"/>
    <x v="139"/>
    <n v="0"/>
  </r>
  <r>
    <s v="Base"/>
    <s v="Weekday"/>
    <m/>
    <m/>
    <m/>
    <m/>
    <x v="27"/>
    <s v="US"/>
    <x v="140"/>
    <n v="0"/>
  </r>
  <r>
    <s v="Base"/>
    <s v="Weekday"/>
    <m/>
    <m/>
    <m/>
    <m/>
    <x v="27"/>
    <s v="US"/>
    <x v="141"/>
    <n v="0"/>
  </r>
  <r>
    <s v="Base"/>
    <s v="Weekday"/>
    <m/>
    <m/>
    <m/>
    <m/>
    <x v="27"/>
    <s v="US"/>
    <x v="142"/>
    <n v="0"/>
  </r>
  <r>
    <s v="Base"/>
    <s v="Weekday"/>
    <m/>
    <m/>
    <m/>
    <m/>
    <x v="27"/>
    <s v="US"/>
    <x v="143"/>
    <n v="0"/>
  </r>
  <r>
    <s v="Base"/>
    <s v="Weekday"/>
    <m/>
    <m/>
    <m/>
    <m/>
    <x v="27"/>
    <s v="US"/>
    <x v="144"/>
    <n v="27680.609603960329"/>
  </r>
  <r>
    <s v="Base"/>
    <s v="Weekday"/>
    <m/>
    <m/>
    <m/>
    <m/>
    <x v="27"/>
    <s v="US"/>
    <x v="145"/>
    <n v="0"/>
  </r>
  <r>
    <s v="Base"/>
    <s v="Weekday"/>
    <m/>
    <m/>
    <m/>
    <m/>
    <x v="27"/>
    <s v="US"/>
    <x v="146"/>
    <n v="0"/>
  </r>
  <r>
    <s v="Base"/>
    <s v="Weekday"/>
    <m/>
    <m/>
    <m/>
    <m/>
    <x v="27"/>
    <s v="US"/>
    <x v="147"/>
    <n v="0"/>
  </r>
  <r>
    <s v="Base"/>
    <s v="Weekday"/>
    <m/>
    <m/>
    <m/>
    <m/>
    <x v="27"/>
    <s v="US"/>
    <x v="148"/>
    <n v="0"/>
  </r>
  <r>
    <s v="Base"/>
    <s v="Weekday"/>
    <m/>
    <m/>
    <m/>
    <m/>
    <x v="27"/>
    <s v="US"/>
    <x v="149"/>
    <n v="0"/>
  </r>
  <r>
    <s v="Base"/>
    <s v="Weekday"/>
    <m/>
    <m/>
    <m/>
    <m/>
    <x v="27"/>
    <s v="US"/>
    <x v="150"/>
    <n v="0"/>
  </r>
  <r>
    <s v="Base"/>
    <s v="Weekday"/>
    <m/>
    <m/>
    <m/>
    <m/>
    <x v="27"/>
    <s v="US"/>
    <x v="151"/>
    <n v="27680.609603960329"/>
  </r>
  <r>
    <s v="Base"/>
    <s v="Weekday"/>
    <m/>
    <m/>
    <m/>
    <m/>
    <x v="27"/>
    <s v="US"/>
    <x v="152"/>
    <n v="0"/>
  </r>
  <r>
    <s v="Base"/>
    <s v="Weekday"/>
    <m/>
    <m/>
    <m/>
    <m/>
    <x v="27"/>
    <s v="US"/>
    <x v="153"/>
    <n v="0"/>
  </r>
  <r>
    <s v="Base"/>
    <s v="Weekday"/>
    <m/>
    <m/>
    <m/>
    <m/>
    <x v="27"/>
    <s v="US"/>
    <x v="154"/>
    <n v="0"/>
  </r>
  <r>
    <s v="Base"/>
    <s v="Weekday"/>
    <m/>
    <m/>
    <m/>
    <m/>
    <x v="27"/>
    <s v="US"/>
    <x v="155"/>
    <n v="0"/>
  </r>
  <r>
    <s v="Base"/>
    <s v="Weekday"/>
    <m/>
    <m/>
    <m/>
    <m/>
    <x v="27"/>
    <s v="US"/>
    <x v="156"/>
    <n v="0"/>
  </r>
  <r>
    <s v="Base"/>
    <s v="Weekday"/>
    <m/>
    <m/>
    <m/>
    <m/>
    <x v="27"/>
    <s v="US"/>
    <x v="157"/>
    <n v="0"/>
  </r>
  <r>
    <s v="Base"/>
    <s v="Weekday"/>
    <m/>
    <m/>
    <m/>
    <m/>
    <x v="27"/>
    <s v="US"/>
    <x v="158"/>
    <n v="27680.609603960329"/>
  </r>
  <r>
    <s v="Base"/>
    <s v="Weekday"/>
    <m/>
    <m/>
    <m/>
    <m/>
    <x v="27"/>
    <s v="US"/>
    <x v="159"/>
    <n v="0"/>
  </r>
  <r>
    <s v="Base"/>
    <s v="Weekday"/>
    <m/>
    <m/>
    <m/>
    <m/>
    <x v="27"/>
    <s v="US"/>
    <x v="160"/>
    <n v="0"/>
  </r>
  <r>
    <s v="Base"/>
    <s v="Weekday"/>
    <m/>
    <m/>
    <m/>
    <m/>
    <x v="27"/>
    <s v="US"/>
    <x v="161"/>
    <n v="0"/>
  </r>
  <r>
    <s v="Base"/>
    <s v="Weekday"/>
    <m/>
    <m/>
    <m/>
    <m/>
    <x v="27"/>
    <s v="US"/>
    <x v="162"/>
    <n v="0"/>
  </r>
  <r>
    <s v="Base"/>
    <s v="Weekday"/>
    <m/>
    <m/>
    <m/>
    <m/>
    <x v="27"/>
    <s v="US"/>
    <x v="163"/>
    <n v="0"/>
  </r>
  <r>
    <s v="Base"/>
    <s v="Weekday"/>
    <m/>
    <m/>
    <m/>
    <m/>
    <x v="27"/>
    <s v="US"/>
    <x v="164"/>
    <n v="0"/>
  </r>
  <r>
    <s v="Base"/>
    <s v="Weekday"/>
    <m/>
    <m/>
    <m/>
    <m/>
    <x v="27"/>
    <s v="US"/>
    <x v="165"/>
    <n v="27680.609603960329"/>
  </r>
  <r>
    <s v="Base"/>
    <s v="Weekday"/>
    <m/>
    <m/>
    <m/>
    <m/>
    <x v="27"/>
    <s v="US"/>
    <x v="166"/>
    <n v="0"/>
  </r>
  <r>
    <s v="Base"/>
    <s v="Weekday"/>
    <m/>
    <m/>
    <m/>
    <m/>
    <x v="27"/>
    <s v="US"/>
    <x v="167"/>
    <n v="0"/>
  </r>
  <r>
    <s v="Base"/>
    <s v="Weekday"/>
    <m/>
    <m/>
    <m/>
    <m/>
    <x v="27"/>
    <s v="US"/>
    <x v="168"/>
    <n v="0"/>
  </r>
  <r>
    <s v="Base"/>
    <s v="Weekday"/>
    <m/>
    <m/>
    <m/>
    <m/>
    <x v="27"/>
    <s v="US"/>
    <x v="169"/>
    <n v="0"/>
  </r>
  <r>
    <s v="Base"/>
    <s v="Weekday"/>
    <m/>
    <m/>
    <m/>
    <m/>
    <x v="27"/>
    <s v="US"/>
    <x v="170"/>
    <n v="0"/>
  </r>
  <r>
    <s v="Base"/>
    <s v="Weekday"/>
    <m/>
    <m/>
    <m/>
    <m/>
    <x v="27"/>
    <s v="US"/>
    <x v="171"/>
    <n v="0"/>
  </r>
  <r>
    <s v="Base"/>
    <s v="Weekday"/>
    <m/>
    <m/>
    <m/>
    <m/>
    <x v="27"/>
    <s v="US"/>
    <x v="172"/>
    <n v="27680.609603960329"/>
  </r>
  <r>
    <s v="Base"/>
    <s v="Weekday"/>
    <m/>
    <m/>
    <m/>
    <m/>
    <x v="27"/>
    <s v="US"/>
    <x v="173"/>
    <n v="0"/>
  </r>
  <r>
    <s v="Base"/>
    <s v="Weekday"/>
    <m/>
    <m/>
    <m/>
    <m/>
    <x v="27"/>
    <s v="US"/>
    <x v="174"/>
    <n v="0"/>
  </r>
  <r>
    <s v="Base"/>
    <s v="Weekday"/>
    <m/>
    <m/>
    <m/>
    <m/>
    <x v="27"/>
    <s v="US"/>
    <x v="175"/>
    <n v="0"/>
  </r>
  <r>
    <s v="Base"/>
    <s v="Weekday"/>
    <m/>
    <m/>
    <m/>
    <m/>
    <x v="27"/>
    <s v="US"/>
    <x v="176"/>
    <n v="0"/>
  </r>
  <r>
    <s v="Base"/>
    <s v="Weekday"/>
    <m/>
    <m/>
    <m/>
    <m/>
    <x v="27"/>
    <s v="US"/>
    <x v="177"/>
    <n v="0"/>
  </r>
  <r>
    <s v="Base"/>
    <s v="Weekday"/>
    <m/>
    <m/>
    <m/>
    <m/>
    <x v="27"/>
    <s v="US"/>
    <x v="178"/>
    <n v="0"/>
  </r>
  <r>
    <s v="Base"/>
    <s v="Weekday"/>
    <m/>
    <m/>
    <m/>
    <m/>
    <x v="27"/>
    <s v="US"/>
    <x v="179"/>
    <n v="27680.609603960329"/>
  </r>
  <r>
    <s v="Base"/>
    <s v="Weekday"/>
    <m/>
    <m/>
    <m/>
    <m/>
    <x v="27"/>
    <s v="US"/>
    <x v="180"/>
    <n v="0"/>
  </r>
  <r>
    <s v="Base"/>
    <s v="Weekday"/>
    <m/>
    <m/>
    <m/>
    <m/>
    <x v="27"/>
    <s v="US"/>
    <x v="181"/>
    <n v="0"/>
  </r>
  <r>
    <s v="Base"/>
    <s v="Weekday"/>
    <m/>
    <m/>
    <m/>
    <m/>
    <x v="27"/>
    <s v="US"/>
    <x v="182"/>
    <n v="0"/>
  </r>
  <r>
    <s v="Base"/>
    <s v="Weekday"/>
    <m/>
    <m/>
    <m/>
    <m/>
    <x v="27"/>
    <s v="US"/>
    <x v="183"/>
    <n v="0"/>
  </r>
  <r>
    <s v="Base"/>
    <s v="Weekday"/>
    <m/>
    <m/>
    <m/>
    <m/>
    <x v="27"/>
    <s v="US"/>
    <x v="184"/>
    <n v="0"/>
  </r>
  <r>
    <s v="Base"/>
    <s v="Weekday"/>
    <m/>
    <m/>
    <m/>
    <m/>
    <x v="27"/>
    <s v="US"/>
    <x v="185"/>
    <n v="0"/>
  </r>
  <r>
    <s v="Base"/>
    <s v="Weekday"/>
    <m/>
    <m/>
    <m/>
    <m/>
    <x v="27"/>
    <s v="US"/>
    <x v="186"/>
    <n v="27680.609603960329"/>
  </r>
  <r>
    <s v="Base"/>
    <s v="Weekday"/>
    <m/>
    <m/>
    <m/>
    <m/>
    <x v="27"/>
    <s v="US"/>
    <x v="187"/>
    <n v="0"/>
  </r>
  <r>
    <s v="Base"/>
    <s v="Weekday"/>
    <m/>
    <m/>
    <m/>
    <m/>
    <x v="27"/>
    <s v="US"/>
    <x v="188"/>
    <n v="0"/>
  </r>
  <r>
    <s v="Base"/>
    <s v="Weekday"/>
    <m/>
    <m/>
    <m/>
    <m/>
    <x v="27"/>
    <s v="US"/>
    <x v="189"/>
    <n v="0"/>
  </r>
  <r>
    <s v="Base"/>
    <s v="Weekday"/>
    <m/>
    <m/>
    <m/>
    <m/>
    <x v="27"/>
    <s v="US"/>
    <x v="190"/>
    <n v="0"/>
  </r>
  <r>
    <s v="Base"/>
    <s v="Weekday"/>
    <m/>
    <m/>
    <m/>
    <m/>
    <x v="27"/>
    <s v="US"/>
    <x v="191"/>
    <n v="0"/>
  </r>
  <r>
    <s v="Base"/>
    <s v="Weekday"/>
    <m/>
    <m/>
    <m/>
    <m/>
    <x v="27"/>
    <s v="US"/>
    <x v="192"/>
    <n v="0"/>
  </r>
  <r>
    <s v="Base"/>
    <s v="Weekday"/>
    <m/>
    <m/>
    <m/>
    <m/>
    <x v="27"/>
    <s v="US"/>
    <x v="193"/>
    <n v="27680.609603960329"/>
  </r>
  <r>
    <s v="Base"/>
    <s v="Weekday"/>
    <m/>
    <m/>
    <m/>
    <m/>
    <x v="27"/>
    <s v="US"/>
    <x v="194"/>
    <n v="0"/>
  </r>
  <r>
    <s v="Base"/>
    <s v="Weekday"/>
    <m/>
    <m/>
    <m/>
    <m/>
    <x v="27"/>
    <s v="US"/>
    <x v="195"/>
    <n v="0"/>
  </r>
  <r>
    <s v="Base"/>
    <s v="Weekday"/>
    <m/>
    <m/>
    <m/>
    <m/>
    <x v="27"/>
    <s v="US"/>
    <x v="196"/>
    <n v="0"/>
  </r>
  <r>
    <s v="Base"/>
    <s v="Weekday"/>
    <m/>
    <m/>
    <m/>
    <m/>
    <x v="27"/>
    <s v="US"/>
    <x v="197"/>
    <n v="0"/>
  </r>
  <r>
    <s v="Base"/>
    <s v="Weekday"/>
    <m/>
    <m/>
    <m/>
    <m/>
    <x v="27"/>
    <s v="US"/>
    <x v="198"/>
    <n v="0"/>
  </r>
  <r>
    <s v="Base"/>
    <s v="Weekday"/>
    <m/>
    <m/>
    <m/>
    <m/>
    <x v="27"/>
    <s v="US"/>
    <x v="199"/>
    <n v="0"/>
  </r>
  <r>
    <s v="Base"/>
    <s v="Weekday"/>
    <m/>
    <m/>
    <m/>
    <m/>
    <x v="27"/>
    <s v="US"/>
    <x v="200"/>
    <n v="27680.609603960329"/>
  </r>
  <r>
    <s v="Base"/>
    <s v="Weekday"/>
    <m/>
    <m/>
    <m/>
    <m/>
    <x v="27"/>
    <s v="US"/>
    <x v="201"/>
    <n v="0"/>
  </r>
  <r>
    <s v="Base"/>
    <s v="Weekday"/>
    <m/>
    <m/>
    <m/>
    <m/>
    <x v="27"/>
    <s v="US"/>
    <x v="202"/>
    <n v="0"/>
  </r>
  <r>
    <s v="Base"/>
    <s v="Weekday"/>
    <m/>
    <m/>
    <m/>
    <m/>
    <x v="27"/>
    <s v="US"/>
    <x v="203"/>
    <n v="0"/>
  </r>
  <r>
    <s v="Base"/>
    <s v="Weekday"/>
    <m/>
    <m/>
    <m/>
    <m/>
    <x v="27"/>
    <s v="US"/>
    <x v="204"/>
    <n v="0"/>
  </r>
  <r>
    <s v="Base"/>
    <s v="Weekday"/>
    <m/>
    <m/>
    <m/>
    <m/>
    <x v="27"/>
    <s v="US"/>
    <x v="205"/>
    <n v="0"/>
  </r>
  <r>
    <s v="Base"/>
    <s v="Weekday"/>
    <m/>
    <m/>
    <m/>
    <m/>
    <x v="27"/>
    <s v="US"/>
    <x v="206"/>
    <n v="0"/>
  </r>
  <r>
    <s v="Base"/>
    <s v="Weekday"/>
    <m/>
    <m/>
    <m/>
    <m/>
    <x v="27"/>
    <s v="US"/>
    <x v="207"/>
    <n v="27680.609603960329"/>
  </r>
  <r>
    <s v="Base"/>
    <s v="Weekday"/>
    <m/>
    <m/>
    <m/>
    <m/>
    <x v="27"/>
    <s v="US"/>
    <x v="208"/>
    <n v="0"/>
  </r>
  <r>
    <s v="Base"/>
    <s v="Weekday"/>
    <m/>
    <m/>
    <m/>
    <m/>
    <x v="27"/>
    <s v="US"/>
    <x v="209"/>
    <n v="0"/>
  </r>
  <r>
    <s v="Base"/>
    <s v="Weekday"/>
    <m/>
    <m/>
    <m/>
    <m/>
    <x v="27"/>
    <s v="US"/>
    <x v="210"/>
    <n v="0"/>
  </r>
  <r>
    <s v="Base"/>
    <s v="Weekday"/>
    <m/>
    <m/>
    <m/>
    <m/>
    <x v="27"/>
    <s v="US"/>
    <x v="211"/>
    <n v="0"/>
  </r>
  <r>
    <s v="Base"/>
    <s v="Weekday"/>
    <m/>
    <m/>
    <m/>
    <m/>
    <x v="27"/>
    <s v="US"/>
    <x v="212"/>
    <n v="0"/>
  </r>
  <r>
    <s v="Base"/>
    <s v="Weekday"/>
    <m/>
    <m/>
    <m/>
    <m/>
    <x v="27"/>
    <s v="US"/>
    <x v="213"/>
    <n v="0"/>
  </r>
  <r>
    <s v="Base"/>
    <s v="Weekday"/>
    <m/>
    <m/>
    <m/>
    <m/>
    <x v="27"/>
    <s v="US"/>
    <x v="214"/>
    <n v="27680.609603960329"/>
  </r>
  <r>
    <s v="Base"/>
    <s v="Weekday"/>
    <m/>
    <m/>
    <m/>
    <m/>
    <x v="27"/>
    <s v="US"/>
    <x v="215"/>
    <n v="0"/>
  </r>
  <r>
    <s v="Base"/>
    <s v="Weekday"/>
    <m/>
    <m/>
    <m/>
    <m/>
    <x v="27"/>
    <s v="US"/>
    <x v="216"/>
    <n v="0"/>
  </r>
  <r>
    <s v="Base"/>
    <s v="Weekday"/>
    <m/>
    <m/>
    <m/>
    <m/>
    <x v="27"/>
    <s v="US"/>
    <x v="217"/>
    <n v="0"/>
  </r>
  <r>
    <s v="Base"/>
    <s v="Weekday"/>
    <m/>
    <m/>
    <m/>
    <m/>
    <x v="27"/>
    <s v="US"/>
    <x v="218"/>
    <n v="0"/>
  </r>
  <r>
    <s v="Base"/>
    <s v="Weekday"/>
    <m/>
    <m/>
    <m/>
    <m/>
    <x v="27"/>
    <s v="US"/>
    <x v="219"/>
    <n v="0"/>
  </r>
  <r>
    <s v="Base"/>
    <s v="Weekday"/>
    <m/>
    <m/>
    <m/>
    <m/>
    <x v="27"/>
    <s v="US"/>
    <x v="220"/>
    <n v="0"/>
  </r>
  <r>
    <s v="Base"/>
    <s v="Weekday"/>
    <m/>
    <m/>
    <m/>
    <m/>
    <x v="27"/>
    <s v="US"/>
    <x v="221"/>
    <n v="27680.609603960329"/>
  </r>
  <r>
    <s v="Base"/>
    <s v="Weekday"/>
    <m/>
    <m/>
    <m/>
    <m/>
    <x v="27"/>
    <s v="US"/>
    <x v="222"/>
    <n v="0"/>
  </r>
  <r>
    <s v="Base"/>
    <s v="Weekday"/>
    <m/>
    <m/>
    <m/>
    <m/>
    <x v="27"/>
    <s v="US"/>
    <x v="223"/>
    <n v="0"/>
  </r>
  <r>
    <s v="Base"/>
    <s v="Weekday"/>
    <m/>
    <m/>
    <m/>
    <m/>
    <x v="27"/>
    <s v="US"/>
    <x v="224"/>
    <n v="0"/>
  </r>
  <r>
    <s v="Base"/>
    <s v="Weekday"/>
    <m/>
    <m/>
    <m/>
    <m/>
    <x v="27"/>
    <s v="US"/>
    <x v="225"/>
    <n v="0"/>
  </r>
  <r>
    <s v="Base"/>
    <s v="Weekday"/>
    <m/>
    <m/>
    <m/>
    <m/>
    <x v="27"/>
    <s v="US"/>
    <x v="226"/>
    <n v="0"/>
  </r>
  <r>
    <s v="Base"/>
    <s v="Weekday"/>
    <m/>
    <m/>
    <m/>
    <m/>
    <x v="27"/>
    <s v="US"/>
    <x v="227"/>
    <n v="0"/>
  </r>
  <r>
    <s v="Base"/>
    <s v="Weekday"/>
    <m/>
    <m/>
    <m/>
    <m/>
    <x v="27"/>
    <s v="US"/>
    <x v="228"/>
    <n v="0"/>
  </r>
  <r>
    <s v="Base"/>
    <s v="Weekday"/>
    <m/>
    <m/>
    <m/>
    <m/>
    <x v="27"/>
    <s v="US"/>
    <x v="229"/>
    <n v="0"/>
  </r>
  <r>
    <s v="Base"/>
    <s v="Weekday"/>
    <m/>
    <m/>
    <m/>
    <m/>
    <x v="27"/>
    <s v="US"/>
    <x v="230"/>
    <n v="0"/>
  </r>
  <r>
    <s v="Base"/>
    <s v="Weekday"/>
    <m/>
    <m/>
    <m/>
    <m/>
    <x v="27"/>
    <s v="US"/>
    <x v="231"/>
    <n v="0"/>
  </r>
  <r>
    <s v="Base"/>
    <s v="Weekday"/>
    <m/>
    <m/>
    <m/>
    <m/>
    <x v="27"/>
    <s v="US"/>
    <x v="232"/>
    <n v="0"/>
  </r>
  <r>
    <s v="Base"/>
    <s v="Weekday"/>
    <m/>
    <m/>
    <m/>
    <m/>
    <x v="27"/>
    <s v="US"/>
    <x v="233"/>
    <n v="0"/>
  </r>
  <r>
    <s v="Base"/>
    <s v="Weekday"/>
    <m/>
    <m/>
    <m/>
    <m/>
    <x v="27"/>
    <s v="US"/>
    <x v="234"/>
    <n v="0"/>
  </r>
  <r>
    <s v="Base"/>
    <s v="Weekday"/>
    <m/>
    <m/>
    <m/>
    <m/>
    <x v="27"/>
    <s v="US"/>
    <x v="235"/>
    <n v="0"/>
  </r>
  <r>
    <s v="Base"/>
    <s v="Weekday"/>
    <m/>
    <m/>
    <m/>
    <m/>
    <x v="27"/>
    <s v="US"/>
    <x v="236"/>
    <n v="0"/>
  </r>
  <r>
    <s v="Base"/>
    <s v="Weekday"/>
    <m/>
    <m/>
    <m/>
    <m/>
    <x v="27"/>
    <s v="US"/>
    <x v="237"/>
    <n v="0"/>
  </r>
  <r>
    <s v="Base"/>
    <s v="Weekday"/>
    <m/>
    <m/>
    <m/>
    <m/>
    <x v="27"/>
    <s v="US"/>
    <x v="238"/>
    <n v="0"/>
  </r>
  <r>
    <s v="Base"/>
    <s v="Weekday"/>
    <m/>
    <m/>
    <m/>
    <m/>
    <x v="27"/>
    <s v="US"/>
    <x v="239"/>
    <n v="0"/>
  </r>
  <r>
    <s v="Base"/>
    <s v="Weekday"/>
    <m/>
    <m/>
    <m/>
    <m/>
    <x v="27"/>
    <s v="US"/>
    <x v="240"/>
    <n v="0"/>
  </r>
  <r>
    <s v="Base"/>
    <s v="Weekday"/>
    <m/>
    <m/>
    <m/>
    <m/>
    <x v="27"/>
    <s v="US"/>
    <x v="241"/>
    <n v="0"/>
  </r>
  <r>
    <s v="Base"/>
    <s v="Weekday"/>
    <m/>
    <m/>
    <m/>
    <m/>
    <x v="27"/>
    <s v="US"/>
    <x v="242"/>
    <n v="0"/>
  </r>
  <r>
    <s v="Base"/>
    <s v="Weekday"/>
    <m/>
    <m/>
    <m/>
    <m/>
    <x v="27"/>
    <s v="US"/>
    <x v="243"/>
    <n v="0"/>
  </r>
  <r>
    <s v="Base"/>
    <s v="Weekday"/>
    <m/>
    <m/>
    <m/>
    <m/>
    <x v="27"/>
    <s v="US"/>
    <x v="244"/>
    <n v="0"/>
  </r>
  <r>
    <s v="Base"/>
    <s v="Weekday"/>
    <m/>
    <m/>
    <m/>
    <m/>
    <x v="27"/>
    <s v="US"/>
    <x v="245"/>
    <n v="0"/>
  </r>
  <r>
    <s v="Base"/>
    <s v="Weekday"/>
    <m/>
    <m/>
    <m/>
    <m/>
    <x v="27"/>
    <s v="US"/>
    <x v="246"/>
    <n v="0"/>
  </r>
  <r>
    <s v="Base"/>
    <s v="Weekday"/>
    <m/>
    <m/>
    <m/>
    <m/>
    <x v="27"/>
    <s v="US"/>
    <x v="247"/>
    <n v="0"/>
  </r>
  <r>
    <s v="Base"/>
    <s v="Weekday"/>
    <m/>
    <m/>
    <m/>
    <m/>
    <x v="27"/>
    <s v="US"/>
    <x v="248"/>
    <n v="0"/>
  </r>
  <r>
    <s v="Base"/>
    <s v="Weekday"/>
    <m/>
    <m/>
    <m/>
    <m/>
    <x v="27"/>
    <s v="US"/>
    <x v="249"/>
    <n v="0"/>
  </r>
  <r>
    <s v="Base"/>
    <s v="Weekday"/>
    <m/>
    <m/>
    <m/>
    <m/>
    <x v="27"/>
    <s v="US"/>
    <x v="250"/>
    <n v="0"/>
  </r>
  <r>
    <s v="Base"/>
    <s v="Weekday"/>
    <m/>
    <m/>
    <m/>
    <m/>
    <x v="27"/>
    <s v="US"/>
    <x v="251"/>
    <n v="0"/>
  </r>
  <r>
    <s v="Base"/>
    <s v="Weekday"/>
    <m/>
    <m/>
    <m/>
    <m/>
    <x v="27"/>
    <s v="US"/>
    <x v="252"/>
    <n v="0"/>
  </r>
  <r>
    <s v="Base"/>
    <s v="Weekday"/>
    <m/>
    <m/>
    <m/>
    <m/>
    <x v="27"/>
    <s v="US"/>
    <x v="253"/>
    <n v="0"/>
  </r>
  <r>
    <s v="Base"/>
    <s v="Weekday"/>
    <m/>
    <m/>
    <m/>
    <m/>
    <x v="27"/>
    <s v="US"/>
    <x v="254"/>
    <n v="0"/>
  </r>
  <r>
    <s v="Base"/>
    <s v="Weekday"/>
    <m/>
    <m/>
    <m/>
    <m/>
    <x v="27"/>
    <s v="US"/>
    <x v="255"/>
    <n v="0"/>
  </r>
  <r>
    <s v="Base"/>
    <s v="Weekday"/>
    <m/>
    <m/>
    <m/>
    <m/>
    <x v="27"/>
    <s v="US"/>
    <x v="256"/>
    <n v="0"/>
  </r>
  <r>
    <s v="Base"/>
    <s v="Weekday"/>
    <m/>
    <m/>
    <m/>
    <m/>
    <x v="27"/>
    <s v="US"/>
    <x v="257"/>
    <n v="0"/>
  </r>
  <r>
    <s v="Base"/>
    <s v="Weekday"/>
    <m/>
    <m/>
    <m/>
    <m/>
    <x v="27"/>
    <s v="US"/>
    <x v="258"/>
    <n v="0"/>
  </r>
  <r>
    <s v="Base"/>
    <s v="Weekday"/>
    <m/>
    <m/>
    <m/>
    <m/>
    <x v="27"/>
    <s v="US"/>
    <x v="259"/>
    <n v="0"/>
  </r>
  <r>
    <s v="Base"/>
    <s v="Weekday"/>
    <m/>
    <m/>
    <m/>
    <m/>
    <x v="27"/>
    <s v="US"/>
    <x v="260"/>
    <n v="0"/>
  </r>
  <r>
    <s v="Base"/>
    <s v="Weekday"/>
    <m/>
    <m/>
    <m/>
    <m/>
    <x v="27"/>
    <s v="US"/>
    <x v="261"/>
    <n v="0"/>
  </r>
  <r>
    <s v="Base"/>
    <s v="Weekday"/>
    <m/>
    <m/>
    <m/>
    <m/>
    <x v="27"/>
    <s v="US"/>
    <x v="262"/>
    <n v="0"/>
  </r>
  <r>
    <s v="Base"/>
    <s v="Weekday"/>
    <m/>
    <m/>
    <m/>
    <m/>
    <x v="27"/>
    <s v="US"/>
    <x v="263"/>
    <n v="0"/>
  </r>
  <r>
    <s v="Base"/>
    <s v="Weekday"/>
    <m/>
    <m/>
    <m/>
    <m/>
    <x v="27"/>
    <s v="US"/>
    <x v="264"/>
    <n v="0"/>
  </r>
  <r>
    <s v="Base"/>
    <s v="Weekday"/>
    <m/>
    <m/>
    <m/>
    <m/>
    <x v="27"/>
    <s v="US"/>
    <x v="265"/>
    <n v="0"/>
  </r>
  <r>
    <s v="Base"/>
    <s v="Weekday"/>
    <m/>
    <m/>
    <m/>
    <m/>
    <x v="27"/>
    <s v="US"/>
    <x v="266"/>
    <n v="0"/>
  </r>
  <r>
    <s v="Base"/>
    <s v="Weekday"/>
    <m/>
    <m/>
    <m/>
    <m/>
    <x v="27"/>
    <s v="US"/>
    <x v="267"/>
    <n v="0"/>
  </r>
  <r>
    <s v="Base"/>
    <s v="Weekday"/>
    <m/>
    <m/>
    <m/>
    <m/>
    <x v="27"/>
    <s v="US"/>
    <x v="268"/>
    <n v="0"/>
  </r>
  <r>
    <s v="Base"/>
    <s v="Weekday"/>
    <m/>
    <m/>
    <m/>
    <m/>
    <x v="27"/>
    <s v="US"/>
    <x v="269"/>
    <n v="0"/>
  </r>
  <r>
    <s v="Base"/>
    <s v="Weekday"/>
    <m/>
    <m/>
    <m/>
    <m/>
    <x v="27"/>
    <s v="US"/>
    <x v="270"/>
    <n v="0"/>
  </r>
  <r>
    <s v="Base"/>
    <s v="Weekday"/>
    <m/>
    <m/>
    <m/>
    <m/>
    <x v="27"/>
    <s v="US"/>
    <x v="271"/>
    <n v="0"/>
  </r>
  <r>
    <s v="Base"/>
    <s v="Weekday"/>
    <m/>
    <m/>
    <m/>
    <m/>
    <x v="27"/>
    <s v="US"/>
    <x v="272"/>
    <n v="0"/>
  </r>
  <r>
    <s v="Base"/>
    <s v="Weekday"/>
    <m/>
    <m/>
    <m/>
    <m/>
    <x v="27"/>
    <s v="US"/>
    <x v="273"/>
    <n v="0"/>
  </r>
  <r>
    <s v="Base"/>
    <s v="Weekday"/>
    <m/>
    <m/>
    <m/>
    <m/>
    <x v="28"/>
    <s v="US"/>
    <x v="0"/>
    <n v="0"/>
  </r>
  <r>
    <s v="Base"/>
    <s v="Weekday"/>
    <m/>
    <m/>
    <m/>
    <m/>
    <x v="28"/>
    <s v="US"/>
    <x v="1"/>
    <n v="0"/>
  </r>
  <r>
    <s v="Base"/>
    <s v="Weekday"/>
    <m/>
    <m/>
    <m/>
    <m/>
    <x v="28"/>
    <s v="US"/>
    <x v="2"/>
    <n v="0"/>
  </r>
  <r>
    <s v="Base"/>
    <s v="Weekday"/>
    <m/>
    <m/>
    <m/>
    <m/>
    <x v="28"/>
    <s v="US"/>
    <x v="3"/>
    <n v="0"/>
  </r>
  <r>
    <s v="Base"/>
    <s v="Weekday"/>
    <m/>
    <m/>
    <m/>
    <m/>
    <x v="28"/>
    <s v="US"/>
    <x v="4"/>
    <n v="0"/>
  </r>
  <r>
    <s v="Base"/>
    <s v="Weekday"/>
    <m/>
    <m/>
    <m/>
    <m/>
    <x v="28"/>
    <s v="US"/>
    <x v="5"/>
    <n v="0"/>
  </r>
  <r>
    <s v="Base"/>
    <s v="Weekday"/>
    <m/>
    <m/>
    <m/>
    <m/>
    <x v="28"/>
    <s v="US"/>
    <x v="6"/>
    <n v="0"/>
  </r>
  <r>
    <s v="Base"/>
    <s v="Weekday"/>
    <m/>
    <m/>
    <m/>
    <m/>
    <x v="28"/>
    <s v="US"/>
    <x v="7"/>
    <n v="0"/>
  </r>
  <r>
    <s v="Base"/>
    <s v="Weekday"/>
    <m/>
    <m/>
    <m/>
    <m/>
    <x v="28"/>
    <s v="US"/>
    <x v="8"/>
    <n v="0"/>
  </r>
  <r>
    <s v="Base"/>
    <s v="Weekday"/>
    <m/>
    <m/>
    <m/>
    <m/>
    <x v="28"/>
    <s v="US"/>
    <x v="9"/>
    <n v="0"/>
  </r>
  <r>
    <s v="Base"/>
    <s v="Weekday"/>
    <m/>
    <m/>
    <m/>
    <m/>
    <x v="28"/>
    <s v="US"/>
    <x v="10"/>
    <n v="0"/>
  </r>
  <r>
    <s v="Base"/>
    <s v="Weekday"/>
    <m/>
    <m/>
    <m/>
    <m/>
    <x v="28"/>
    <s v="US"/>
    <x v="11"/>
    <n v="0"/>
  </r>
  <r>
    <s v="Base"/>
    <s v="Weekday"/>
    <m/>
    <m/>
    <m/>
    <m/>
    <x v="28"/>
    <s v="US"/>
    <x v="12"/>
    <n v="0"/>
  </r>
  <r>
    <s v="Base"/>
    <s v="Weekday"/>
    <m/>
    <m/>
    <m/>
    <m/>
    <x v="28"/>
    <s v="US"/>
    <x v="13"/>
    <n v="0"/>
  </r>
  <r>
    <s v="Base"/>
    <s v="Weekday"/>
    <m/>
    <m/>
    <m/>
    <m/>
    <x v="28"/>
    <s v="US"/>
    <x v="14"/>
    <n v="0"/>
  </r>
  <r>
    <s v="Base"/>
    <s v="Weekday"/>
    <m/>
    <m/>
    <m/>
    <m/>
    <x v="28"/>
    <s v="US"/>
    <x v="15"/>
    <n v="0"/>
  </r>
  <r>
    <s v="Base"/>
    <s v="Weekday"/>
    <m/>
    <m/>
    <m/>
    <m/>
    <x v="28"/>
    <s v="US"/>
    <x v="16"/>
    <n v="0"/>
  </r>
  <r>
    <s v="Base"/>
    <s v="Weekday"/>
    <m/>
    <m/>
    <m/>
    <m/>
    <x v="28"/>
    <s v="US"/>
    <x v="17"/>
    <n v="0"/>
  </r>
  <r>
    <s v="Base"/>
    <s v="Weekday"/>
    <m/>
    <m/>
    <m/>
    <m/>
    <x v="28"/>
    <s v="US"/>
    <x v="18"/>
    <n v="0"/>
  </r>
  <r>
    <s v="Base"/>
    <s v="Weekday"/>
    <m/>
    <m/>
    <m/>
    <m/>
    <x v="28"/>
    <s v="US"/>
    <x v="19"/>
    <n v="0"/>
  </r>
  <r>
    <s v="Base"/>
    <s v="Weekday"/>
    <m/>
    <m/>
    <m/>
    <m/>
    <x v="28"/>
    <s v="US"/>
    <x v="20"/>
    <n v="0"/>
  </r>
  <r>
    <s v="Base"/>
    <s v="Weekday"/>
    <m/>
    <m/>
    <m/>
    <m/>
    <x v="28"/>
    <s v="US"/>
    <x v="21"/>
    <n v="0"/>
  </r>
  <r>
    <s v="Base"/>
    <s v="Weekday"/>
    <m/>
    <m/>
    <m/>
    <m/>
    <x v="28"/>
    <s v="US"/>
    <x v="22"/>
    <n v="0"/>
  </r>
  <r>
    <s v="Base"/>
    <s v="Weekday"/>
    <m/>
    <m/>
    <m/>
    <m/>
    <x v="28"/>
    <s v="US"/>
    <x v="23"/>
    <n v="0"/>
  </r>
  <r>
    <s v="Base"/>
    <s v="Weekday"/>
    <m/>
    <m/>
    <m/>
    <m/>
    <x v="28"/>
    <s v="US"/>
    <x v="24"/>
    <n v="0"/>
  </r>
  <r>
    <s v="Base"/>
    <s v="Weekday"/>
    <m/>
    <m/>
    <m/>
    <m/>
    <x v="28"/>
    <s v="US"/>
    <x v="25"/>
    <n v="0"/>
  </r>
  <r>
    <s v="Base"/>
    <s v="Weekday"/>
    <m/>
    <m/>
    <m/>
    <m/>
    <x v="28"/>
    <s v="US"/>
    <x v="26"/>
    <n v="0"/>
  </r>
  <r>
    <s v="Base"/>
    <s v="Weekday"/>
    <m/>
    <m/>
    <m/>
    <m/>
    <x v="28"/>
    <s v="US"/>
    <x v="27"/>
    <n v="0"/>
  </r>
  <r>
    <s v="Base"/>
    <s v="Weekday"/>
    <m/>
    <m/>
    <m/>
    <m/>
    <x v="28"/>
    <s v="US"/>
    <x v="28"/>
    <n v="0"/>
  </r>
  <r>
    <s v="Base"/>
    <s v="Weekday"/>
    <m/>
    <m/>
    <m/>
    <m/>
    <x v="28"/>
    <s v="US"/>
    <x v="29"/>
    <n v="0"/>
  </r>
  <r>
    <s v="Base"/>
    <s v="Weekday"/>
    <m/>
    <m/>
    <m/>
    <m/>
    <x v="28"/>
    <s v="US"/>
    <x v="30"/>
    <n v="0"/>
  </r>
  <r>
    <s v="Base"/>
    <s v="Weekday"/>
    <m/>
    <m/>
    <m/>
    <m/>
    <x v="28"/>
    <s v="US"/>
    <x v="31"/>
    <n v="0"/>
  </r>
  <r>
    <s v="Base"/>
    <s v="Weekday"/>
    <m/>
    <m/>
    <m/>
    <m/>
    <x v="28"/>
    <s v="US"/>
    <x v="32"/>
    <n v="0"/>
  </r>
  <r>
    <s v="Base"/>
    <s v="Weekday"/>
    <m/>
    <m/>
    <m/>
    <m/>
    <x v="28"/>
    <s v="US"/>
    <x v="33"/>
    <n v="0"/>
  </r>
  <r>
    <s v="Base"/>
    <s v="Weekday"/>
    <m/>
    <m/>
    <m/>
    <m/>
    <x v="28"/>
    <s v="US"/>
    <x v="34"/>
    <n v="0"/>
  </r>
  <r>
    <s v="Base"/>
    <s v="Weekday"/>
    <m/>
    <m/>
    <m/>
    <m/>
    <x v="28"/>
    <s v="US"/>
    <x v="35"/>
    <n v="0"/>
  </r>
  <r>
    <s v="Base"/>
    <s v="Weekday"/>
    <m/>
    <m/>
    <m/>
    <m/>
    <x v="28"/>
    <s v="US"/>
    <x v="36"/>
    <n v="0"/>
  </r>
  <r>
    <s v="Base"/>
    <s v="Weekday"/>
    <m/>
    <m/>
    <m/>
    <m/>
    <x v="28"/>
    <s v="US"/>
    <x v="37"/>
    <n v="0"/>
  </r>
  <r>
    <s v="Base"/>
    <s v="Weekday"/>
    <m/>
    <m/>
    <m/>
    <m/>
    <x v="28"/>
    <s v="US"/>
    <x v="38"/>
    <n v="0"/>
  </r>
  <r>
    <s v="Base"/>
    <s v="Weekday"/>
    <m/>
    <m/>
    <m/>
    <m/>
    <x v="28"/>
    <s v="US"/>
    <x v="39"/>
    <n v="0"/>
  </r>
  <r>
    <s v="Base"/>
    <s v="Weekday"/>
    <m/>
    <m/>
    <m/>
    <m/>
    <x v="28"/>
    <s v="US"/>
    <x v="40"/>
    <n v="0"/>
  </r>
  <r>
    <s v="Base"/>
    <s v="Weekday"/>
    <m/>
    <m/>
    <m/>
    <m/>
    <x v="28"/>
    <s v="US"/>
    <x v="41"/>
    <n v="0"/>
  </r>
  <r>
    <s v="Base"/>
    <s v="Weekday"/>
    <m/>
    <m/>
    <m/>
    <m/>
    <x v="28"/>
    <s v="US"/>
    <x v="42"/>
    <n v="0"/>
  </r>
  <r>
    <s v="Base"/>
    <s v="Weekday"/>
    <m/>
    <m/>
    <m/>
    <m/>
    <x v="28"/>
    <s v="US"/>
    <x v="43"/>
    <n v="0"/>
  </r>
  <r>
    <s v="Base"/>
    <s v="Weekday"/>
    <m/>
    <m/>
    <m/>
    <m/>
    <x v="28"/>
    <s v="US"/>
    <x v="44"/>
    <n v="0"/>
  </r>
  <r>
    <s v="Base"/>
    <s v="Weekday"/>
    <m/>
    <m/>
    <m/>
    <m/>
    <x v="28"/>
    <s v="US"/>
    <x v="45"/>
    <n v="0"/>
  </r>
  <r>
    <s v="Base"/>
    <s v="Weekday"/>
    <m/>
    <m/>
    <m/>
    <m/>
    <x v="28"/>
    <s v="US"/>
    <x v="46"/>
    <n v="0"/>
  </r>
  <r>
    <s v="Base"/>
    <s v="Weekday"/>
    <m/>
    <m/>
    <m/>
    <m/>
    <x v="28"/>
    <s v="US"/>
    <x v="47"/>
    <n v="0"/>
  </r>
  <r>
    <s v="Base"/>
    <s v="Weekday"/>
    <m/>
    <m/>
    <m/>
    <m/>
    <x v="28"/>
    <s v="US"/>
    <x v="48"/>
    <n v="0"/>
  </r>
  <r>
    <s v="Base"/>
    <s v="Weekday"/>
    <m/>
    <m/>
    <m/>
    <m/>
    <x v="28"/>
    <s v="US"/>
    <x v="49"/>
    <n v="0"/>
  </r>
  <r>
    <s v="Base"/>
    <s v="Weekday"/>
    <m/>
    <m/>
    <m/>
    <m/>
    <x v="28"/>
    <s v="US"/>
    <x v="50"/>
    <n v="0"/>
  </r>
  <r>
    <s v="Base"/>
    <s v="Weekday"/>
    <m/>
    <m/>
    <m/>
    <m/>
    <x v="28"/>
    <s v="US"/>
    <x v="51"/>
    <n v="0"/>
  </r>
  <r>
    <s v="Base"/>
    <s v="Weekday"/>
    <m/>
    <m/>
    <m/>
    <m/>
    <x v="28"/>
    <s v="US"/>
    <x v="52"/>
    <n v="0"/>
  </r>
  <r>
    <s v="Base"/>
    <s v="Weekday"/>
    <m/>
    <m/>
    <m/>
    <m/>
    <x v="28"/>
    <s v="US"/>
    <x v="53"/>
    <n v="0"/>
  </r>
  <r>
    <s v="Base"/>
    <s v="Weekday"/>
    <m/>
    <m/>
    <m/>
    <m/>
    <x v="28"/>
    <s v="US"/>
    <x v="54"/>
    <n v="0"/>
  </r>
  <r>
    <s v="Base"/>
    <s v="Weekday"/>
    <m/>
    <m/>
    <m/>
    <m/>
    <x v="28"/>
    <s v="US"/>
    <x v="55"/>
    <n v="0"/>
  </r>
  <r>
    <s v="Base"/>
    <s v="Weekday"/>
    <m/>
    <m/>
    <m/>
    <m/>
    <x v="28"/>
    <s v="US"/>
    <x v="56"/>
    <n v="0"/>
  </r>
  <r>
    <s v="Base"/>
    <s v="Weekday"/>
    <m/>
    <m/>
    <m/>
    <m/>
    <x v="28"/>
    <s v="US"/>
    <x v="57"/>
    <n v="0"/>
  </r>
  <r>
    <s v="Base"/>
    <s v="Weekday"/>
    <m/>
    <m/>
    <m/>
    <m/>
    <x v="28"/>
    <s v="US"/>
    <x v="58"/>
    <n v="0"/>
  </r>
  <r>
    <s v="Base"/>
    <s v="Weekday"/>
    <m/>
    <m/>
    <m/>
    <m/>
    <x v="28"/>
    <s v="US"/>
    <x v="59"/>
    <n v="0"/>
  </r>
  <r>
    <s v="Base"/>
    <s v="Weekday"/>
    <m/>
    <m/>
    <m/>
    <m/>
    <x v="28"/>
    <s v="US"/>
    <x v="60"/>
    <n v="0"/>
  </r>
  <r>
    <s v="Base"/>
    <s v="Weekday"/>
    <m/>
    <m/>
    <m/>
    <m/>
    <x v="28"/>
    <s v="US"/>
    <x v="61"/>
    <n v="0"/>
  </r>
  <r>
    <s v="Base"/>
    <s v="Weekday"/>
    <m/>
    <m/>
    <m/>
    <m/>
    <x v="28"/>
    <s v="US"/>
    <x v="62"/>
    <n v="0"/>
  </r>
  <r>
    <s v="Base"/>
    <s v="Weekday"/>
    <m/>
    <m/>
    <m/>
    <m/>
    <x v="28"/>
    <s v="US"/>
    <x v="63"/>
    <n v="0"/>
  </r>
  <r>
    <s v="Base"/>
    <s v="Weekday"/>
    <m/>
    <m/>
    <m/>
    <m/>
    <x v="28"/>
    <s v="US"/>
    <x v="64"/>
    <n v="0"/>
  </r>
  <r>
    <s v="Base"/>
    <s v="Weekday"/>
    <m/>
    <m/>
    <m/>
    <m/>
    <x v="28"/>
    <s v="US"/>
    <x v="65"/>
    <n v="0"/>
  </r>
  <r>
    <s v="Base"/>
    <s v="Weekday"/>
    <m/>
    <m/>
    <m/>
    <m/>
    <x v="28"/>
    <s v="US"/>
    <x v="66"/>
    <n v="0"/>
  </r>
  <r>
    <s v="Base"/>
    <s v="Weekday"/>
    <m/>
    <m/>
    <m/>
    <m/>
    <x v="28"/>
    <s v="US"/>
    <x v="67"/>
    <n v="0"/>
  </r>
  <r>
    <s v="Base"/>
    <s v="Weekday"/>
    <m/>
    <m/>
    <m/>
    <m/>
    <x v="28"/>
    <s v="US"/>
    <x v="68"/>
    <n v="0"/>
  </r>
  <r>
    <s v="Base"/>
    <s v="Weekday"/>
    <m/>
    <m/>
    <m/>
    <m/>
    <x v="28"/>
    <s v="US"/>
    <x v="69"/>
    <n v="0"/>
  </r>
  <r>
    <s v="Base"/>
    <s v="Weekday"/>
    <m/>
    <m/>
    <m/>
    <m/>
    <x v="28"/>
    <s v="US"/>
    <x v="70"/>
    <n v="0"/>
  </r>
  <r>
    <s v="Base"/>
    <s v="Weekday"/>
    <m/>
    <m/>
    <m/>
    <m/>
    <x v="28"/>
    <s v="US"/>
    <x v="71"/>
    <n v="0"/>
  </r>
  <r>
    <s v="Base"/>
    <s v="Weekday"/>
    <m/>
    <m/>
    <m/>
    <m/>
    <x v="28"/>
    <s v="US"/>
    <x v="72"/>
    <n v="0"/>
  </r>
  <r>
    <s v="Base"/>
    <s v="Weekday"/>
    <m/>
    <m/>
    <m/>
    <m/>
    <x v="28"/>
    <s v="US"/>
    <x v="73"/>
    <n v="0"/>
  </r>
  <r>
    <s v="Base"/>
    <s v="Weekday"/>
    <m/>
    <m/>
    <m/>
    <m/>
    <x v="28"/>
    <s v="US"/>
    <x v="74"/>
    <n v="0"/>
  </r>
  <r>
    <s v="Base"/>
    <s v="Weekday"/>
    <m/>
    <m/>
    <m/>
    <m/>
    <x v="28"/>
    <s v="US"/>
    <x v="75"/>
    <n v="0"/>
  </r>
  <r>
    <s v="Base"/>
    <s v="Weekday"/>
    <m/>
    <m/>
    <m/>
    <m/>
    <x v="28"/>
    <s v="US"/>
    <x v="76"/>
    <n v="0"/>
  </r>
  <r>
    <s v="Base"/>
    <s v="Weekday"/>
    <m/>
    <m/>
    <m/>
    <m/>
    <x v="28"/>
    <s v="US"/>
    <x v="77"/>
    <n v="0"/>
  </r>
  <r>
    <s v="Base"/>
    <s v="Weekday"/>
    <m/>
    <m/>
    <m/>
    <m/>
    <x v="28"/>
    <s v="US"/>
    <x v="78"/>
    <n v="0"/>
  </r>
  <r>
    <s v="Base"/>
    <s v="Weekday"/>
    <m/>
    <m/>
    <m/>
    <m/>
    <x v="28"/>
    <s v="US"/>
    <x v="79"/>
    <n v="0"/>
  </r>
  <r>
    <s v="Base"/>
    <s v="Weekday"/>
    <m/>
    <m/>
    <m/>
    <m/>
    <x v="28"/>
    <s v="US"/>
    <x v="80"/>
    <n v="0"/>
  </r>
  <r>
    <s v="Base"/>
    <s v="Weekday"/>
    <m/>
    <m/>
    <m/>
    <m/>
    <x v="28"/>
    <s v="US"/>
    <x v="81"/>
    <n v="0"/>
  </r>
  <r>
    <s v="Base"/>
    <s v="Weekday"/>
    <m/>
    <m/>
    <m/>
    <m/>
    <x v="28"/>
    <s v="US"/>
    <x v="82"/>
    <n v="0"/>
  </r>
  <r>
    <s v="Base"/>
    <s v="Weekday"/>
    <m/>
    <m/>
    <m/>
    <m/>
    <x v="28"/>
    <s v="US"/>
    <x v="83"/>
    <n v="0"/>
  </r>
  <r>
    <s v="Base"/>
    <s v="Weekday"/>
    <m/>
    <m/>
    <m/>
    <m/>
    <x v="28"/>
    <s v="US"/>
    <x v="84"/>
    <n v="0"/>
  </r>
  <r>
    <s v="Base"/>
    <s v="Weekday"/>
    <m/>
    <m/>
    <m/>
    <m/>
    <x v="28"/>
    <s v="US"/>
    <x v="85"/>
    <n v="0"/>
  </r>
  <r>
    <s v="Base"/>
    <s v="Weekday"/>
    <m/>
    <m/>
    <m/>
    <m/>
    <x v="28"/>
    <s v="US"/>
    <x v="86"/>
    <n v="0"/>
  </r>
  <r>
    <s v="Base"/>
    <s v="Weekday"/>
    <m/>
    <m/>
    <m/>
    <m/>
    <x v="28"/>
    <s v="US"/>
    <x v="87"/>
    <n v="0"/>
  </r>
  <r>
    <s v="Base"/>
    <s v="Weekday"/>
    <m/>
    <m/>
    <m/>
    <m/>
    <x v="28"/>
    <s v="US"/>
    <x v="88"/>
    <n v="0"/>
  </r>
  <r>
    <s v="Base"/>
    <s v="Weekday"/>
    <m/>
    <m/>
    <m/>
    <m/>
    <x v="28"/>
    <s v="US"/>
    <x v="89"/>
    <n v="0"/>
  </r>
  <r>
    <s v="Base"/>
    <s v="Weekday"/>
    <m/>
    <m/>
    <m/>
    <m/>
    <x v="28"/>
    <s v="US"/>
    <x v="90"/>
    <n v="0"/>
  </r>
  <r>
    <s v="Base"/>
    <s v="Weekday"/>
    <m/>
    <m/>
    <m/>
    <m/>
    <x v="28"/>
    <s v="US"/>
    <x v="91"/>
    <n v="0"/>
  </r>
  <r>
    <s v="Base"/>
    <s v="Weekday"/>
    <m/>
    <m/>
    <m/>
    <m/>
    <x v="28"/>
    <s v="US"/>
    <x v="92"/>
    <n v="0"/>
  </r>
  <r>
    <s v="Base"/>
    <s v="Weekday"/>
    <m/>
    <m/>
    <m/>
    <m/>
    <x v="28"/>
    <s v="US"/>
    <x v="93"/>
    <n v="0"/>
  </r>
  <r>
    <s v="Base"/>
    <s v="Weekday"/>
    <m/>
    <m/>
    <m/>
    <m/>
    <x v="28"/>
    <s v="US"/>
    <x v="94"/>
    <n v="0"/>
  </r>
  <r>
    <s v="Base"/>
    <s v="Weekday"/>
    <m/>
    <m/>
    <m/>
    <m/>
    <x v="28"/>
    <s v="US"/>
    <x v="95"/>
    <n v="0"/>
  </r>
  <r>
    <s v="Base"/>
    <s v="Weekday"/>
    <m/>
    <m/>
    <m/>
    <m/>
    <x v="28"/>
    <s v="US"/>
    <x v="96"/>
    <n v="0"/>
  </r>
  <r>
    <s v="Base"/>
    <s v="Weekday"/>
    <m/>
    <m/>
    <m/>
    <m/>
    <x v="28"/>
    <s v="US"/>
    <x v="97"/>
    <n v="0"/>
  </r>
  <r>
    <s v="Base"/>
    <s v="Weekday"/>
    <m/>
    <m/>
    <m/>
    <m/>
    <x v="28"/>
    <s v="US"/>
    <x v="98"/>
    <n v="0"/>
  </r>
  <r>
    <s v="Base"/>
    <s v="Weekday"/>
    <m/>
    <m/>
    <m/>
    <m/>
    <x v="28"/>
    <s v="US"/>
    <x v="99"/>
    <n v="0"/>
  </r>
  <r>
    <s v="Base"/>
    <s v="Weekday"/>
    <m/>
    <m/>
    <m/>
    <m/>
    <x v="28"/>
    <s v="US"/>
    <x v="100"/>
    <n v="0"/>
  </r>
  <r>
    <s v="Base"/>
    <s v="Weekday"/>
    <m/>
    <m/>
    <m/>
    <m/>
    <x v="28"/>
    <s v="US"/>
    <x v="101"/>
    <n v="0"/>
  </r>
  <r>
    <s v="Base"/>
    <s v="Weekday"/>
    <m/>
    <m/>
    <m/>
    <m/>
    <x v="28"/>
    <s v="US"/>
    <x v="102"/>
    <n v="0"/>
  </r>
  <r>
    <s v="Base"/>
    <s v="Weekday"/>
    <m/>
    <m/>
    <m/>
    <m/>
    <x v="28"/>
    <s v="US"/>
    <x v="103"/>
    <n v="0"/>
  </r>
  <r>
    <s v="Base"/>
    <s v="Weekday"/>
    <m/>
    <m/>
    <m/>
    <m/>
    <x v="28"/>
    <s v="US"/>
    <x v="104"/>
    <n v="0"/>
  </r>
  <r>
    <s v="Base"/>
    <s v="Weekday"/>
    <m/>
    <m/>
    <m/>
    <m/>
    <x v="28"/>
    <s v="US"/>
    <x v="105"/>
    <n v="0"/>
  </r>
  <r>
    <s v="Base"/>
    <s v="Weekday"/>
    <m/>
    <m/>
    <m/>
    <m/>
    <x v="28"/>
    <s v="US"/>
    <x v="106"/>
    <n v="0"/>
  </r>
  <r>
    <s v="Base"/>
    <s v="Weekday"/>
    <m/>
    <m/>
    <m/>
    <m/>
    <x v="28"/>
    <s v="US"/>
    <x v="107"/>
    <n v="0"/>
  </r>
  <r>
    <s v="Base"/>
    <s v="Weekday"/>
    <m/>
    <m/>
    <m/>
    <m/>
    <x v="28"/>
    <s v="US"/>
    <x v="108"/>
    <n v="0"/>
  </r>
  <r>
    <s v="Base"/>
    <s v="Weekday"/>
    <m/>
    <m/>
    <m/>
    <m/>
    <x v="28"/>
    <s v="US"/>
    <x v="109"/>
    <n v="0"/>
  </r>
  <r>
    <s v="Base"/>
    <s v="Weekday"/>
    <m/>
    <m/>
    <m/>
    <m/>
    <x v="28"/>
    <s v="US"/>
    <x v="110"/>
    <n v="0"/>
  </r>
  <r>
    <s v="Base"/>
    <s v="Weekday"/>
    <m/>
    <m/>
    <m/>
    <m/>
    <x v="28"/>
    <s v="US"/>
    <x v="111"/>
    <n v="0"/>
  </r>
  <r>
    <s v="Base"/>
    <s v="Weekday"/>
    <m/>
    <m/>
    <m/>
    <m/>
    <x v="28"/>
    <s v="US"/>
    <x v="112"/>
    <n v="0"/>
  </r>
  <r>
    <s v="Base"/>
    <s v="Weekday"/>
    <m/>
    <m/>
    <m/>
    <m/>
    <x v="28"/>
    <s v="US"/>
    <x v="113"/>
    <n v="0"/>
  </r>
  <r>
    <s v="Base"/>
    <s v="Weekday"/>
    <m/>
    <m/>
    <m/>
    <m/>
    <x v="28"/>
    <s v="US"/>
    <x v="114"/>
    <n v="0"/>
  </r>
  <r>
    <s v="Base"/>
    <s v="Weekday"/>
    <m/>
    <m/>
    <m/>
    <m/>
    <x v="28"/>
    <s v="US"/>
    <x v="115"/>
    <n v="0"/>
  </r>
  <r>
    <s v="Base"/>
    <s v="Weekday"/>
    <m/>
    <m/>
    <m/>
    <m/>
    <x v="28"/>
    <s v="US"/>
    <x v="116"/>
    <n v="0"/>
  </r>
  <r>
    <s v="Base"/>
    <s v="Weekday"/>
    <m/>
    <m/>
    <m/>
    <m/>
    <x v="28"/>
    <s v="US"/>
    <x v="117"/>
    <n v="0"/>
  </r>
  <r>
    <s v="Base"/>
    <s v="Weekday"/>
    <m/>
    <m/>
    <m/>
    <m/>
    <x v="28"/>
    <s v="US"/>
    <x v="118"/>
    <n v="0"/>
  </r>
  <r>
    <s v="Base"/>
    <s v="Weekday"/>
    <m/>
    <m/>
    <m/>
    <m/>
    <x v="28"/>
    <s v="US"/>
    <x v="119"/>
    <n v="0"/>
  </r>
  <r>
    <s v="Base"/>
    <s v="Weekday"/>
    <m/>
    <m/>
    <m/>
    <m/>
    <x v="28"/>
    <s v="US"/>
    <x v="120"/>
    <n v="0"/>
  </r>
  <r>
    <s v="Base"/>
    <s v="Weekday"/>
    <m/>
    <m/>
    <m/>
    <m/>
    <x v="28"/>
    <s v="US"/>
    <x v="121"/>
    <n v="0"/>
  </r>
  <r>
    <s v="Base"/>
    <s v="Weekday"/>
    <m/>
    <m/>
    <m/>
    <m/>
    <x v="28"/>
    <s v="US"/>
    <x v="122"/>
    <n v="0"/>
  </r>
  <r>
    <s v="Base"/>
    <s v="Weekday"/>
    <m/>
    <m/>
    <m/>
    <m/>
    <x v="28"/>
    <s v="US"/>
    <x v="123"/>
    <n v="0"/>
  </r>
  <r>
    <s v="Base"/>
    <s v="Weekday"/>
    <m/>
    <m/>
    <m/>
    <m/>
    <x v="28"/>
    <s v="US"/>
    <x v="124"/>
    <n v="0"/>
  </r>
  <r>
    <s v="Base"/>
    <s v="Weekday"/>
    <m/>
    <m/>
    <m/>
    <m/>
    <x v="28"/>
    <s v="US"/>
    <x v="125"/>
    <n v="0"/>
  </r>
  <r>
    <s v="Base"/>
    <s v="Weekday"/>
    <m/>
    <m/>
    <m/>
    <m/>
    <x v="28"/>
    <s v="US"/>
    <x v="126"/>
    <n v="0"/>
  </r>
  <r>
    <s v="Base"/>
    <s v="Weekday"/>
    <m/>
    <m/>
    <m/>
    <m/>
    <x v="28"/>
    <s v="US"/>
    <x v="127"/>
    <n v="0"/>
  </r>
  <r>
    <s v="Base"/>
    <s v="Weekday"/>
    <m/>
    <m/>
    <m/>
    <m/>
    <x v="28"/>
    <s v="US"/>
    <x v="128"/>
    <n v="0"/>
  </r>
  <r>
    <s v="Base"/>
    <s v="Weekday"/>
    <m/>
    <m/>
    <m/>
    <m/>
    <x v="28"/>
    <s v="US"/>
    <x v="129"/>
    <n v="0"/>
  </r>
  <r>
    <s v="Base"/>
    <s v="Weekday"/>
    <m/>
    <m/>
    <m/>
    <m/>
    <x v="28"/>
    <s v="US"/>
    <x v="130"/>
    <n v="0"/>
  </r>
  <r>
    <s v="Base"/>
    <s v="Weekday"/>
    <m/>
    <m/>
    <m/>
    <m/>
    <x v="28"/>
    <s v="US"/>
    <x v="131"/>
    <n v="0"/>
  </r>
  <r>
    <s v="Base"/>
    <s v="Weekday"/>
    <m/>
    <m/>
    <m/>
    <m/>
    <x v="28"/>
    <s v="US"/>
    <x v="132"/>
    <n v="0"/>
  </r>
  <r>
    <s v="Base"/>
    <s v="Weekday"/>
    <m/>
    <m/>
    <m/>
    <m/>
    <x v="28"/>
    <s v="US"/>
    <x v="133"/>
    <n v="0"/>
  </r>
  <r>
    <s v="Base"/>
    <s v="Weekday"/>
    <m/>
    <m/>
    <m/>
    <m/>
    <x v="28"/>
    <s v="US"/>
    <x v="134"/>
    <n v="0"/>
  </r>
  <r>
    <s v="Base"/>
    <s v="Weekday"/>
    <m/>
    <m/>
    <m/>
    <m/>
    <x v="28"/>
    <s v="US"/>
    <x v="135"/>
    <n v="0"/>
  </r>
  <r>
    <s v="Base"/>
    <s v="Weekday"/>
    <m/>
    <m/>
    <m/>
    <m/>
    <x v="28"/>
    <s v="US"/>
    <x v="136"/>
    <n v="0"/>
  </r>
  <r>
    <s v="Base"/>
    <s v="Weekday"/>
    <m/>
    <m/>
    <m/>
    <m/>
    <x v="28"/>
    <s v="US"/>
    <x v="137"/>
    <n v="0"/>
  </r>
  <r>
    <s v="Base"/>
    <s v="Weekday"/>
    <m/>
    <m/>
    <m/>
    <m/>
    <x v="28"/>
    <s v="US"/>
    <x v="138"/>
    <n v="0"/>
  </r>
  <r>
    <s v="Base"/>
    <s v="Weekday"/>
    <m/>
    <m/>
    <m/>
    <m/>
    <x v="28"/>
    <s v="US"/>
    <x v="139"/>
    <n v="0"/>
  </r>
  <r>
    <s v="Base"/>
    <s v="Weekday"/>
    <m/>
    <m/>
    <m/>
    <m/>
    <x v="28"/>
    <s v="US"/>
    <x v="140"/>
    <n v="0"/>
  </r>
  <r>
    <s v="Base"/>
    <s v="Weekday"/>
    <m/>
    <m/>
    <m/>
    <m/>
    <x v="28"/>
    <s v="US"/>
    <x v="141"/>
    <n v="0"/>
  </r>
  <r>
    <s v="Base"/>
    <s v="Weekday"/>
    <m/>
    <m/>
    <m/>
    <m/>
    <x v="28"/>
    <s v="US"/>
    <x v="142"/>
    <n v="0"/>
  </r>
  <r>
    <s v="Base"/>
    <s v="Weekday"/>
    <m/>
    <m/>
    <m/>
    <m/>
    <x v="28"/>
    <s v="US"/>
    <x v="143"/>
    <n v="0"/>
  </r>
  <r>
    <s v="Base"/>
    <s v="Weekday"/>
    <m/>
    <m/>
    <m/>
    <m/>
    <x v="28"/>
    <s v="US"/>
    <x v="144"/>
    <n v="0"/>
  </r>
  <r>
    <s v="Base"/>
    <s v="Weekday"/>
    <m/>
    <m/>
    <m/>
    <m/>
    <x v="28"/>
    <s v="US"/>
    <x v="145"/>
    <n v="0"/>
  </r>
  <r>
    <s v="Base"/>
    <s v="Weekday"/>
    <m/>
    <m/>
    <m/>
    <m/>
    <x v="28"/>
    <s v="US"/>
    <x v="146"/>
    <n v="0"/>
  </r>
  <r>
    <s v="Base"/>
    <s v="Weekday"/>
    <m/>
    <m/>
    <m/>
    <m/>
    <x v="28"/>
    <s v="US"/>
    <x v="147"/>
    <n v="0"/>
  </r>
  <r>
    <s v="Base"/>
    <s v="Weekday"/>
    <m/>
    <m/>
    <m/>
    <m/>
    <x v="28"/>
    <s v="US"/>
    <x v="148"/>
    <n v="0"/>
  </r>
  <r>
    <s v="Base"/>
    <s v="Weekday"/>
    <m/>
    <m/>
    <m/>
    <m/>
    <x v="28"/>
    <s v="US"/>
    <x v="149"/>
    <n v="0"/>
  </r>
  <r>
    <s v="Base"/>
    <s v="Weekday"/>
    <m/>
    <m/>
    <m/>
    <m/>
    <x v="28"/>
    <s v="US"/>
    <x v="150"/>
    <n v="0"/>
  </r>
  <r>
    <s v="Base"/>
    <s v="Weekday"/>
    <m/>
    <m/>
    <m/>
    <m/>
    <x v="28"/>
    <s v="US"/>
    <x v="151"/>
    <n v="0"/>
  </r>
  <r>
    <s v="Base"/>
    <s v="Weekday"/>
    <m/>
    <m/>
    <m/>
    <m/>
    <x v="28"/>
    <s v="US"/>
    <x v="152"/>
    <n v="0"/>
  </r>
  <r>
    <s v="Base"/>
    <s v="Weekday"/>
    <m/>
    <m/>
    <m/>
    <m/>
    <x v="28"/>
    <s v="US"/>
    <x v="153"/>
    <n v="0"/>
  </r>
  <r>
    <s v="Base"/>
    <s v="Weekday"/>
    <m/>
    <m/>
    <m/>
    <m/>
    <x v="28"/>
    <s v="US"/>
    <x v="154"/>
    <n v="0"/>
  </r>
  <r>
    <s v="Base"/>
    <s v="Weekday"/>
    <m/>
    <m/>
    <m/>
    <m/>
    <x v="28"/>
    <s v="US"/>
    <x v="155"/>
    <n v="0"/>
  </r>
  <r>
    <s v="Base"/>
    <s v="Weekday"/>
    <m/>
    <m/>
    <m/>
    <m/>
    <x v="28"/>
    <s v="US"/>
    <x v="156"/>
    <n v="0"/>
  </r>
  <r>
    <s v="Base"/>
    <s v="Weekday"/>
    <m/>
    <m/>
    <m/>
    <m/>
    <x v="28"/>
    <s v="US"/>
    <x v="157"/>
    <n v="0"/>
  </r>
  <r>
    <s v="Base"/>
    <s v="Weekday"/>
    <m/>
    <m/>
    <m/>
    <m/>
    <x v="28"/>
    <s v="US"/>
    <x v="158"/>
    <n v="0"/>
  </r>
  <r>
    <s v="Base"/>
    <s v="Weekday"/>
    <m/>
    <m/>
    <m/>
    <m/>
    <x v="28"/>
    <s v="US"/>
    <x v="159"/>
    <n v="0"/>
  </r>
  <r>
    <s v="Base"/>
    <s v="Weekday"/>
    <m/>
    <m/>
    <m/>
    <m/>
    <x v="28"/>
    <s v="US"/>
    <x v="160"/>
    <n v="0"/>
  </r>
  <r>
    <s v="Base"/>
    <s v="Weekday"/>
    <m/>
    <m/>
    <m/>
    <m/>
    <x v="28"/>
    <s v="US"/>
    <x v="161"/>
    <n v="0"/>
  </r>
  <r>
    <s v="Base"/>
    <s v="Weekday"/>
    <m/>
    <m/>
    <m/>
    <m/>
    <x v="28"/>
    <s v="US"/>
    <x v="162"/>
    <n v="0"/>
  </r>
  <r>
    <s v="Base"/>
    <s v="Weekday"/>
    <m/>
    <m/>
    <m/>
    <m/>
    <x v="28"/>
    <s v="US"/>
    <x v="163"/>
    <n v="0"/>
  </r>
  <r>
    <s v="Base"/>
    <s v="Weekday"/>
    <m/>
    <m/>
    <m/>
    <m/>
    <x v="28"/>
    <s v="US"/>
    <x v="164"/>
    <n v="0"/>
  </r>
  <r>
    <s v="Base"/>
    <s v="Weekday"/>
    <m/>
    <m/>
    <m/>
    <m/>
    <x v="28"/>
    <s v="US"/>
    <x v="165"/>
    <n v="0"/>
  </r>
  <r>
    <s v="Base"/>
    <s v="Weekday"/>
    <m/>
    <m/>
    <m/>
    <m/>
    <x v="28"/>
    <s v="US"/>
    <x v="166"/>
    <n v="0"/>
  </r>
  <r>
    <s v="Base"/>
    <s v="Weekday"/>
    <m/>
    <m/>
    <m/>
    <m/>
    <x v="28"/>
    <s v="US"/>
    <x v="167"/>
    <n v="0"/>
  </r>
  <r>
    <s v="Base"/>
    <s v="Weekday"/>
    <m/>
    <m/>
    <m/>
    <m/>
    <x v="28"/>
    <s v="US"/>
    <x v="168"/>
    <n v="0"/>
  </r>
  <r>
    <s v="Base"/>
    <s v="Weekday"/>
    <m/>
    <m/>
    <m/>
    <m/>
    <x v="28"/>
    <s v="US"/>
    <x v="169"/>
    <n v="0"/>
  </r>
  <r>
    <s v="Base"/>
    <s v="Weekday"/>
    <m/>
    <m/>
    <m/>
    <m/>
    <x v="28"/>
    <s v="US"/>
    <x v="170"/>
    <n v="0"/>
  </r>
  <r>
    <s v="Base"/>
    <s v="Weekday"/>
    <m/>
    <m/>
    <m/>
    <m/>
    <x v="28"/>
    <s v="US"/>
    <x v="171"/>
    <n v="0"/>
  </r>
  <r>
    <s v="Base"/>
    <s v="Weekday"/>
    <m/>
    <m/>
    <m/>
    <m/>
    <x v="28"/>
    <s v="US"/>
    <x v="172"/>
    <n v="0"/>
  </r>
  <r>
    <s v="Base"/>
    <s v="Weekday"/>
    <m/>
    <m/>
    <m/>
    <m/>
    <x v="28"/>
    <s v="US"/>
    <x v="173"/>
    <n v="0"/>
  </r>
  <r>
    <s v="Base"/>
    <s v="Weekday"/>
    <m/>
    <m/>
    <m/>
    <m/>
    <x v="28"/>
    <s v="US"/>
    <x v="174"/>
    <n v="0"/>
  </r>
  <r>
    <s v="Base"/>
    <s v="Weekday"/>
    <m/>
    <m/>
    <m/>
    <m/>
    <x v="28"/>
    <s v="US"/>
    <x v="175"/>
    <n v="0"/>
  </r>
  <r>
    <s v="Base"/>
    <s v="Weekday"/>
    <m/>
    <m/>
    <m/>
    <m/>
    <x v="28"/>
    <s v="US"/>
    <x v="176"/>
    <n v="0"/>
  </r>
  <r>
    <s v="Base"/>
    <s v="Weekday"/>
    <m/>
    <m/>
    <m/>
    <m/>
    <x v="28"/>
    <s v="US"/>
    <x v="177"/>
    <n v="0"/>
  </r>
  <r>
    <s v="Base"/>
    <s v="Weekday"/>
    <m/>
    <m/>
    <m/>
    <m/>
    <x v="28"/>
    <s v="US"/>
    <x v="178"/>
    <n v="0"/>
  </r>
  <r>
    <s v="Base"/>
    <s v="Weekday"/>
    <m/>
    <m/>
    <m/>
    <m/>
    <x v="28"/>
    <s v="US"/>
    <x v="179"/>
    <n v="0"/>
  </r>
  <r>
    <s v="Base"/>
    <s v="Weekday"/>
    <m/>
    <m/>
    <m/>
    <m/>
    <x v="28"/>
    <s v="US"/>
    <x v="180"/>
    <n v="0"/>
  </r>
  <r>
    <s v="Base"/>
    <s v="Weekday"/>
    <m/>
    <m/>
    <m/>
    <m/>
    <x v="28"/>
    <s v="US"/>
    <x v="181"/>
    <n v="0"/>
  </r>
  <r>
    <s v="Base"/>
    <s v="Weekday"/>
    <m/>
    <m/>
    <m/>
    <m/>
    <x v="28"/>
    <s v="US"/>
    <x v="182"/>
    <n v="0"/>
  </r>
  <r>
    <s v="Base"/>
    <s v="Weekday"/>
    <m/>
    <m/>
    <m/>
    <m/>
    <x v="28"/>
    <s v="US"/>
    <x v="183"/>
    <n v="0"/>
  </r>
  <r>
    <s v="Base"/>
    <s v="Weekday"/>
    <m/>
    <m/>
    <m/>
    <m/>
    <x v="28"/>
    <s v="US"/>
    <x v="184"/>
    <n v="0"/>
  </r>
  <r>
    <s v="Base"/>
    <s v="Weekday"/>
    <m/>
    <m/>
    <m/>
    <m/>
    <x v="28"/>
    <s v="US"/>
    <x v="185"/>
    <n v="0"/>
  </r>
  <r>
    <s v="Base"/>
    <s v="Weekday"/>
    <m/>
    <m/>
    <m/>
    <m/>
    <x v="28"/>
    <s v="US"/>
    <x v="186"/>
    <n v="0"/>
  </r>
  <r>
    <s v="Base"/>
    <s v="Weekday"/>
    <m/>
    <m/>
    <m/>
    <m/>
    <x v="28"/>
    <s v="US"/>
    <x v="187"/>
    <n v="0"/>
  </r>
  <r>
    <s v="Base"/>
    <s v="Weekday"/>
    <m/>
    <m/>
    <m/>
    <m/>
    <x v="28"/>
    <s v="US"/>
    <x v="188"/>
    <n v="0"/>
  </r>
  <r>
    <s v="Base"/>
    <s v="Weekday"/>
    <m/>
    <m/>
    <m/>
    <m/>
    <x v="28"/>
    <s v="US"/>
    <x v="189"/>
    <n v="0"/>
  </r>
  <r>
    <s v="Base"/>
    <s v="Weekday"/>
    <m/>
    <m/>
    <m/>
    <m/>
    <x v="28"/>
    <s v="US"/>
    <x v="190"/>
    <n v="0"/>
  </r>
  <r>
    <s v="Base"/>
    <s v="Weekday"/>
    <m/>
    <m/>
    <m/>
    <m/>
    <x v="28"/>
    <s v="US"/>
    <x v="191"/>
    <n v="0"/>
  </r>
  <r>
    <s v="Base"/>
    <s v="Weekday"/>
    <m/>
    <m/>
    <m/>
    <m/>
    <x v="28"/>
    <s v="US"/>
    <x v="192"/>
    <n v="0"/>
  </r>
  <r>
    <s v="Base"/>
    <s v="Weekday"/>
    <m/>
    <m/>
    <m/>
    <m/>
    <x v="28"/>
    <s v="US"/>
    <x v="193"/>
    <n v="0"/>
  </r>
  <r>
    <s v="Base"/>
    <s v="Weekday"/>
    <m/>
    <m/>
    <m/>
    <m/>
    <x v="28"/>
    <s v="US"/>
    <x v="194"/>
    <n v="0"/>
  </r>
  <r>
    <s v="Base"/>
    <s v="Weekday"/>
    <m/>
    <m/>
    <m/>
    <m/>
    <x v="28"/>
    <s v="US"/>
    <x v="195"/>
    <n v="0"/>
  </r>
  <r>
    <s v="Base"/>
    <s v="Weekday"/>
    <m/>
    <m/>
    <m/>
    <m/>
    <x v="28"/>
    <s v="US"/>
    <x v="196"/>
    <n v="0"/>
  </r>
  <r>
    <s v="Base"/>
    <s v="Weekday"/>
    <m/>
    <m/>
    <m/>
    <m/>
    <x v="28"/>
    <s v="US"/>
    <x v="197"/>
    <n v="0"/>
  </r>
  <r>
    <s v="Base"/>
    <s v="Weekday"/>
    <m/>
    <m/>
    <m/>
    <m/>
    <x v="28"/>
    <s v="US"/>
    <x v="198"/>
    <n v="0"/>
  </r>
  <r>
    <s v="Base"/>
    <s v="Weekday"/>
    <m/>
    <m/>
    <m/>
    <m/>
    <x v="28"/>
    <s v="US"/>
    <x v="199"/>
    <n v="0"/>
  </r>
  <r>
    <s v="Base"/>
    <s v="Weekday"/>
    <m/>
    <m/>
    <m/>
    <m/>
    <x v="28"/>
    <s v="US"/>
    <x v="200"/>
    <n v="0"/>
  </r>
  <r>
    <s v="Base"/>
    <s v="Weekday"/>
    <m/>
    <m/>
    <m/>
    <m/>
    <x v="28"/>
    <s v="US"/>
    <x v="201"/>
    <n v="0"/>
  </r>
  <r>
    <s v="Base"/>
    <s v="Weekday"/>
    <m/>
    <m/>
    <m/>
    <m/>
    <x v="28"/>
    <s v="US"/>
    <x v="202"/>
    <n v="0"/>
  </r>
  <r>
    <s v="Base"/>
    <s v="Weekday"/>
    <m/>
    <m/>
    <m/>
    <m/>
    <x v="28"/>
    <s v="US"/>
    <x v="203"/>
    <n v="0"/>
  </r>
  <r>
    <s v="Base"/>
    <s v="Weekday"/>
    <m/>
    <m/>
    <m/>
    <m/>
    <x v="28"/>
    <s v="US"/>
    <x v="204"/>
    <n v="0"/>
  </r>
  <r>
    <s v="Base"/>
    <s v="Weekday"/>
    <m/>
    <m/>
    <m/>
    <m/>
    <x v="28"/>
    <s v="US"/>
    <x v="205"/>
    <n v="0"/>
  </r>
  <r>
    <s v="Base"/>
    <s v="Weekday"/>
    <m/>
    <m/>
    <m/>
    <m/>
    <x v="28"/>
    <s v="US"/>
    <x v="206"/>
    <n v="0"/>
  </r>
  <r>
    <s v="Base"/>
    <s v="Weekday"/>
    <m/>
    <m/>
    <m/>
    <m/>
    <x v="28"/>
    <s v="US"/>
    <x v="207"/>
    <n v="0"/>
  </r>
  <r>
    <s v="Base"/>
    <s v="Weekday"/>
    <m/>
    <m/>
    <m/>
    <m/>
    <x v="28"/>
    <s v="US"/>
    <x v="208"/>
    <n v="0"/>
  </r>
  <r>
    <s v="Base"/>
    <s v="Weekday"/>
    <m/>
    <m/>
    <m/>
    <m/>
    <x v="28"/>
    <s v="US"/>
    <x v="209"/>
    <n v="0"/>
  </r>
  <r>
    <s v="Base"/>
    <s v="Weekday"/>
    <m/>
    <m/>
    <m/>
    <m/>
    <x v="28"/>
    <s v="US"/>
    <x v="210"/>
    <n v="0"/>
  </r>
  <r>
    <s v="Base"/>
    <s v="Weekday"/>
    <m/>
    <m/>
    <m/>
    <m/>
    <x v="28"/>
    <s v="US"/>
    <x v="211"/>
    <n v="0"/>
  </r>
  <r>
    <s v="Base"/>
    <s v="Weekday"/>
    <m/>
    <m/>
    <m/>
    <m/>
    <x v="28"/>
    <s v="US"/>
    <x v="212"/>
    <n v="0"/>
  </r>
  <r>
    <s v="Base"/>
    <s v="Weekday"/>
    <m/>
    <m/>
    <m/>
    <m/>
    <x v="28"/>
    <s v="US"/>
    <x v="213"/>
    <n v="0"/>
  </r>
  <r>
    <s v="Base"/>
    <s v="Weekday"/>
    <m/>
    <m/>
    <m/>
    <m/>
    <x v="28"/>
    <s v="US"/>
    <x v="214"/>
    <n v="0"/>
  </r>
  <r>
    <s v="Base"/>
    <s v="Weekday"/>
    <m/>
    <m/>
    <m/>
    <m/>
    <x v="28"/>
    <s v="US"/>
    <x v="215"/>
    <n v="0"/>
  </r>
  <r>
    <s v="Base"/>
    <s v="Weekday"/>
    <m/>
    <m/>
    <m/>
    <m/>
    <x v="28"/>
    <s v="US"/>
    <x v="216"/>
    <n v="0"/>
  </r>
  <r>
    <s v="Base"/>
    <s v="Weekday"/>
    <m/>
    <m/>
    <m/>
    <m/>
    <x v="28"/>
    <s v="US"/>
    <x v="217"/>
    <n v="0"/>
  </r>
  <r>
    <s v="Base"/>
    <s v="Weekday"/>
    <m/>
    <m/>
    <m/>
    <m/>
    <x v="28"/>
    <s v="US"/>
    <x v="218"/>
    <n v="0"/>
  </r>
  <r>
    <s v="Base"/>
    <s v="Weekday"/>
    <m/>
    <m/>
    <m/>
    <m/>
    <x v="28"/>
    <s v="US"/>
    <x v="219"/>
    <n v="0"/>
  </r>
  <r>
    <s v="Base"/>
    <s v="Weekday"/>
    <m/>
    <m/>
    <m/>
    <m/>
    <x v="28"/>
    <s v="US"/>
    <x v="220"/>
    <n v="0"/>
  </r>
  <r>
    <s v="Base"/>
    <s v="Weekday"/>
    <m/>
    <m/>
    <m/>
    <m/>
    <x v="28"/>
    <s v="US"/>
    <x v="221"/>
    <n v="0"/>
  </r>
  <r>
    <s v="Base"/>
    <s v="Weekday"/>
    <m/>
    <m/>
    <m/>
    <m/>
    <x v="28"/>
    <s v="US"/>
    <x v="222"/>
    <n v="0"/>
  </r>
  <r>
    <s v="Base"/>
    <s v="Weekday"/>
    <m/>
    <m/>
    <m/>
    <m/>
    <x v="28"/>
    <s v="US"/>
    <x v="223"/>
    <n v="0"/>
  </r>
  <r>
    <s v="Base"/>
    <s v="Weekday"/>
    <m/>
    <m/>
    <m/>
    <m/>
    <x v="28"/>
    <s v="US"/>
    <x v="224"/>
    <n v="0"/>
  </r>
  <r>
    <s v="Base"/>
    <s v="Weekday"/>
    <m/>
    <m/>
    <m/>
    <m/>
    <x v="28"/>
    <s v="US"/>
    <x v="225"/>
    <n v="0"/>
  </r>
  <r>
    <s v="Base"/>
    <s v="Weekday"/>
    <m/>
    <m/>
    <m/>
    <m/>
    <x v="28"/>
    <s v="US"/>
    <x v="226"/>
    <n v="0"/>
  </r>
  <r>
    <s v="Base"/>
    <s v="Weekday"/>
    <m/>
    <m/>
    <m/>
    <m/>
    <x v="28"/>
    <s v="US"/>
    <x v="227"/>
    <n v="0"/>
  </r>
  <r>
    <s v="Base"/>
    <s v="Weekday"/>
    <m/>
    <m/>
    <m/>
    <m/>
    <x v="28"/>
    <s v="US"/>
    <x v="228"/>
    <n v="34281.102289142073"/>
  </r>
  <r>
    <s v="Base"/>
    <s v="Weekday"/>
    <m/>
    <m/>
    <m/>
    <m/>
    <x v="28"/>
    <s v="US"/>
    <x v="229"/>
    <n v="0"/>
  </r>
  <r>
    <s v="Base"/>
    <s v="Weekday"/>
    <m/>
    <m/>
    <m/>
    <m/>
    <x v="28"/>
    <s v="US"/>
    <x v="230"/>
    <n v="0"/>
  </r>
  <r>
    <s v="Base"/>
    <s v="Weekday"/>
    <m/>
    <m/>
    <m/>
    <m/>
    <x v="28"/>
    <s v="US"/>
    <x v="231"/>
    <n v="0"/>
  </r>
  <r>
    <s v="Base"/>
    <s v="Weekday"/>
    <m/>
    <m/>
    <m/>
    <m/>
    <x v="28"/>
    <s v="US"/>
    <x v="232"/>
    <n v="0"/>
  </r>
  <r>
    <s v="Base"/>
    <s v="Weekday"/>
    <m/>
    <m/>
    <m/>
    <m/>
    <x v="28"/>
    <s v="US"/>
    <x v="233"/>
    <n v="0"/>
  </r>
  <r>
    <s v="Base"/>
    <s v="Weekday"/>
    <m/>
    <m/>
    <m/>
    <m/>
    <x v="28"/>
    <s v="US"/>
    <x v="234"/>
    <n v="0"/>
  </r>
  <r>
    <s v="Base"/>
    <s v="Weekday"/>
    <m/>
    <m/>
    <m/>
    <m/>
    <x v="28"/>
    <s v="US"/>
    <x v="235"/>
    <n v="34281.102289142073"/>
  </r>
  <r>
    <s v="Base"/>
    <s v="Weekday"/>
    <m/>
    <m/>
    <m/>
    <m/>
    <x v="28"/>
    <s v="US"/>
    <x v="236"/>
    <n v="0"/>
  </r>
  <r>
    <s v="Base"/>
    <s v="Weekday"/>
    <m/>
    <m/>
    <m/>
    <m/>
    <x v="28"/>
    <s v="US"/>
    <x v="237"/>
    <n v="0"/>
  </r>
  <r>
    <s v="Base"/>
    <s v="Weekday"/>
    <m/>
    <m/>
    <m/>
    <m/>
    <x v="28"/>
    <s v="US"/>
    <x v="238"/>
    <n v="0"/>
  </r>
  <r>
    <s v="Base"/>
    <s v="Weekday"/>
    <m/>
    <m/>
    <m/>
    <m/>
    <x v="28"/>
    <s v="US"/>
    <x v="239"/>
    <n v="0"/>
  </r>
  <r>
    <s v="Base"/>
    <s v="Weekday"/>
    <m/>
    <m/>
    <m/>
    <m/>
    <x v="28"/>
    <s v="US"/>
    <x v="240"/>
    <n v="0"/>
  </r>
  <r>
    <s v="Base"/>
    <s v="Weekday"/>
    <m/>
    <m/>
    <m/>
    <m/>
    <x v="28"/>
    <s v="US"/>
    <x v="241"/>
    <n v="0"/>
  </r>
  <r>
    <s v="Base"/>
    <s v="Weekday"/>
    <m/>
    <m/>
    <m/>
    <m/>
    <x v="28"/>
    <s v="US"/>
    <x v="242"/>
    <n v="34281.102289142073"/>
  </r>
  <r>
    <s v="Base"/>
    <s v="Weekday"/>
    <m/>
    <m/>
    <m/>
    <m/>
    <x v="28"/>
    <s v="US"/>
    <x v="243"/>
    <n v="0"/>
  </r>
  <r>
    <s v="Base"/>
    <s v="Weekday"/>
    <m/>
    <m/>
    <m/>
    <m/>
    <x v="28"/>
    <s v="US"/>
    <x v="244"/>
    <n v="0"/>
  </r>
  <r>
    <s v="Base"/>
    <s v="Weekday"/>
    <m/>
    <m/>
    <m/>
    <m/>
    <x v="28"/>
    <s v="US"/>
    <x v="245"/>
    <n v="0"/>
  </r>
  <r>
    <s v="Base"/>
    <s v="Weekday"/>
    <m/>
    <m/>
    <m/>
    <m/>
    <x v="28"/>
    <s v="US"/>
    <x v="246"/>
    <n v="0"/>
  </r>
  <r>
    <s v="Base"/>
    <s v="Weekday"/>
    <m/>
    <m/>
    <m/>
    <m/>
    <x v="28"/>
    <s v="US"/>
    <x v="247"/>
    <n v="0"/>
  </r>
  <r>
    <s v="Base"/>
    <s v="Weekday"/>
    <m/>
    <m/>
    <m/>
    <m/>
    <x v="28"/>
    <s v="US"/>
    <x v="248"/>
    <n v="0"/>
  </r>
  <r>
    <s v="Base"/>
    <s v="Weekday"/>
    <m/>
    <m/>
    <m/>
    <m/>
    <x v="28"/>
    <s v="US"/>
    <x v="249"/>
    <n v="34281.102289142073"/>
  </r>
  <r>
    <s v="Base"/>
    <s v="Weekday"/>
    <m/>
    <m/>
    <m/>
    <m/>
    <x v="28"/>
    <s v="US"/>
    <x v="250"/>
    <n v="0"/>
  </r>
  <r>
    <s v="Base"/>
    <s v="Weekday"/>
    <m/>
    <m/>
    <m/>
    <m/>
    <x v="28"/>
    <s v="US"/>
    <x v="251"/>
    <n v="0"/>
  </r>
  <r>
    <s v="Base"/>
    <s v="Weekday"/>
    <m/>
    <m/>
    <m/>
    <m/>
    <x v="28"/>
    <s v="US"/>
    <x v="252"/>
    <n v="0"/>
  </r>
  <r>
    <s v="Base"/>
    <s v="Weekday"/>
    <m/>
    <m/>
    <m/>
    <m/>
    <x v="28"/>
    <s v="US"/>
    <x v="253"/>
    <n v="0"/>
  </r>
  <r>
    <s v="Base"/>
    <s v="Weekday"/>
    <m/>
    <m/>
    <m/>
    <m/>
    <x v="28"/>
    <s v="US"/>
    <x v="254"/>
    <n v="0"/>
  </r>
  <r>
    <s v="Base"/>
    <s v="Weekday"/>
    <m/>
    <m/>
    <m/>
    <m/>
    <x v="28"/>
    <s v="US"/>
    <x v="255"/>
    <n v="0"/>
  </r>
  <r>
    <s v="Base"/>
    <s v="Weekday"/>
    <m/>
    <m/>
    <m/>
    <m/>
    <x v="28"/>
    <s v="US"/>
    <x v="256"/>
    <n v="34281.102289142073"/>
  </r>
  <r>
    <s v="Base"/>
    <s v="Weekday"/>
    <m/>
    <m/>
    <m/>
    <m/>
    <x v="28"/>
    <s v="US"/>
    <x v="257"/>
    <n v="0"/>
  </r>
  <r>
    <s v="Base"/>
    <s v="Weekday"/>
    <m/>
    <m/>
    <m/>
    <m/>
    <x v="28"/>
    <s v="US"/>
    <x v="258"/>
    <n v="0"/>
  </r>
  <r>
    <s v="Base"/>
    <s v="Weekday"/>
    <m/>
    <m/>
    <m/>
    <m/>
    <x v="28"/>
    <s v="US"/>
    <x v="259"/>
    <n v="0"/>
  </r>
  <r>
    <s v="Base"/>
    <s v="Weekday"/>
    <m/>
    <m/>
    <m/>
    <m/>
    <x v="28"/>
    <s v="US"/>
    <x v="260"/>
    <n v="0"/>
  </r>
  <r>
    <s v="Base"/>
    <s v="Weekday"/>
    <m/>
    <m/>
    <m/>
    <m/>
    <x v="28"/>
    <s v="US"/>
    <x v="261"/>
    <n v="0"/>
  </r>
  <r>
    <s v="Base"/>
    <s v="Weekday"/>
    <m/>
    <m/>
    <m/>
    <m/>
    <x v="28"/>
    <s v="US"/>
    <x v="262"/>
    <n v="0"/>
  </r>
  <r>
    <s v="Base"/>
    <s v="Weekday"/>
    <m/>
    <m/>
    <m/>
    <m/>
    <x v="28"/>
    <s v="US"/>
    <x v="263"/>
    <n v="34281.102289142073"/>
  </r>
  <r>
    <s v="Base"/>
    <s v="Weekday"/>
    <m/>
    <m/>
    <m/>
    <m/>
    <x v="28"/>
    <s v="US"/>
    <x v="264"/>
    <n v="0"/>
  </r>
  <r>
    <s v="Base"/>
    <s v="Weekday"/>
    <m/>
    <m/>
    <m/>
    <m/>
    <x v="28"/>
    <s v="US"/>
    <x v="265"/>
    <n v="0"/>
  </r>
  <r>
    <s v="Base"/>
    <s v="Weekday"/>
    <m/>
    <m/>
    <m/>
    <m/>
    <x v="28"/>
    <s v="US"/>
    <x v="266"/>
    <n v="0"/>
  </r>
  <r>
    <s v="Base"/>
    <s v="Weekday"/>
    <m/>
    <m/>
    <m/>
    <m/>
    <x v="28"/>
    <s v="US"/>
    <x v="267"/>
    <n v="0"/>
  </r>
  <r>
    <s v="Base"/>
    <s v="Weekday"/>
    <m/>
    <m/>
    <m/>
    <m/>
    <x v="28"/>
    <s v="US"/>
    <x v="268"/>
    <n v="0"/>
  </r>
  <r>
    <s v="Base"/>
    <s v="Weekday"/>
    <m/>
    <m/>
    <m/>
    <m/>
    <x v="28"/>
    <s v="US"/>
    <x v="269"/>
    <n v="0"/>
  </r>
  <r>
    <s v="Base"/>
    <s v="Weekday"/>
    <m/>
    <m/>
    <m/>
    <m/>
    <x v="28"/>
    <s v="US"/>
    <x v="270"/>
    <n v="34281.102289142073"/>
  </r>
  <r>
    <s v="Base"/>
    <s v="Weekday"/>
    <m/>
    <m/>
    <m/>
    <m/>
    <x v="28"/>
    <s v="US"/>
    <x v="271"/>
    <n v="0"/>
  </r>
  <r>
    <s v="Base"/>
    <s v="Weekday"/>
    <m/>
    <m/>
    <m/>
    <m/>
    <x v="28"/>
    <s v="US"/>
    <x v="272"/>
    <n v="0"/>
  </r>
  <r>
    <s v="Base"/>
    <s v="Weekday"/>
    <m/>
    <m/>
    <m/>
    <m/>
    <x v="28"/>
    <s v="US"/>
    <x v="273"/>
    <n v="0"/>
  </r>
  <r>
    <s v="Incremental"/>
    <s v="NonMedia"/>
    <s v="BasicActivities"/>
    <m/>
    <m/>
    <m/>
    <x v="29"/>
    <s v="US"/>
    <x v="0"/>
    <n v="0"/>
  </r>
  <r>
    <s v="Incremental"/>
    <s v="NonMedia"/>
    <s v="BasicActivities"/>
    <m/>
    <m/>
    <m/>
    <x v="29"/>
    <s v="US"/>
    <x v="1"/>
    <n v="0"/>
  </r>
  <r>
    <s v="Incremental"/>
    <s v="NonMedia"/>
    <s v="BasicActivities"/>
    <m/>
    <m/>
    <m/>
    <x v="29"/>
    <s v="US"/>
    <x v="2"/>
    <n v="0"/>
  </r>
  <r>
    <s v="Incremental"/>
    <s v="NonMedia"/>
    <s v="BasicActivities"/>
    <m/>
    <m/>
    <m/>
    <x v="29"/>
    <s v="US"/>
    <x v="3"/>
    <n v="0"/>
  </r>
  <r>
    <s v="Incremental"/>
    <s v="NonMedia"/>
    <s v="BasicActivities"/>
    <m/>
    <m/>
    <m/>
    <x v="29"/>
    <s v="US"/>
    <x v="4"/>
    <n v="0"/>
  </r>
  <r>
    <s v="Incremental"/>
    <s v="NonMedia"/>
    <s v="BasicActivities"/>
    <m/>
    <m/>
    <m/>
    <x v="29"/>
    <s v="US"/>
    <x v="5"/>
    <n v="0"/>
  </r>
  <r>
    <s v="Incremental"/>
    <s v="NonMedia"/>
    <s v="BasicActivities"/>
    <m/>
    <m/>
    <m/>
    <x v="29"/>
    <s v="US"/>
    <x v="6"/>
    <n v="0"/>
  </r>
  <r>
    <s v="Incremental"/>
    <s v="NonMedia"/>
    <s v="BasicActivities"/>
    <m/>
    <m/>
    <m/>
    <x v="29"/>
    <s v="US"/>
    <x v="7"/>
    <n v="0"/>
  </r>
  <r>
    <s v="Incremental"/>
    <s v="NonMedia"/>
    <s v="BasicActivities"/>
    <m/>
    <m/>
    <m/>
    <x v="29"/>
    <s v="US"/>
    <x v="8"/>
    <n v="0"/>
  </r>
  <r>
    <s v="Incremental"/>
    <s v="NonMedia"/>
    <s v="BasicActivities"/>
    <m/>
    <m/>
    <m/>
    <x v="29"/>
    <s v="US"/>
    <x v="9"/>
    <n v="0"/>
  </r>
  <r>
    <s v="Incremental"/>
    <s v="NonMedia"/>
    <s v="BasicActivities"/>
    <m/>
    <m/>
    <m/>
    <x v="29"/>
    <s v="US"/>
    <x v="10"/>
    <n v="0"/>
  </r>
  <r>
    <s v="Incremental"/>
    <s v="NonMedia"/>
    <s v="BasicActivities"/>
    <m/>
    <m/>
    <m/>
    <x v="29"/>
    <s v="US"/>
    <x v="11"/>
    <n v="0"/>
  </r>
  <r>
    <s v="Incremental"/>
    <s v="NonMedia"/>
    <s v="BasicActivities"/>
    <m/>
    <m/>
    <m/>
    <x v="29"/>
    <s v="US"/>
    <x v="12"/>
    <n v="0"/>
  </r>
  <r>
    <s v="Incremental"/>
    <s v="NonMedia"/>
    <s v="BasicActivities"/>
    <m/>
    <m/>
    <m/>
    <x v="29"/>
    <s v="US"/>
    <x v="13"/>
    <n v="0"/>
  </r>
  <r>
    <s v="Incremental"/>
    <s v="NonMedia"/>
    <s v="BasicActivities"/>
    <m/>
    <m/>
    <m/>
    <x v="29"/>
    <s v="US"/>
    <x v="14"/>
    <n v="0"/>
  </r>
  <r>
    <s v="Incremental"/>
    <s v="NonMedia"/>
    <s v="BasicActivities"/>
    <m/>
    <m/>
    <m/>
    <x v="29"/>
    <s v="US"/>
    <x v="15"/>
    <n v="0"/>
  </r>
  <r>
    <s v="Incremental"/>
    <s v="NonMedia"/>
    <s v="BasicActivities"/>
    <m/>
    <m/>
    <m/>
    <x v="29"/>
    <s v="US"/>
    <x v="16"/>
    <n v="0"/>
  </r>
  <r>
    <s v="Incremental"/>
    <s v="NonMedia"/>
    <s v="BasicActivities"/>
    <m/>
    <m/>
    <m/>
    <x v="29"/>
    <s v="US"/>
    <x v="17"/>
    <n v="0"/>
  </r>
  <r>
    <s v="Incremental"/>
    <s v="NonMedia"/>
    <s v="BasicActivities"/>
    <m/>
    <m/>
    <m/>
    <x v="29"/>
    <s v="US"/>
    <x v="18"/>
    <n v="0"/>
  </r>
  <r>
    <s v="Incremental"/>
    <s v="NonMedia"/>
    <s v="BasicActivities"/>
    <m/>
    <m/>
    <m/>
    <x v="29"/>
    <s v="US"/>
    <x v="19"/>
    <n v="0"/>
  </r>
  <r>
    <s v="Incremental"/>
    <s v="NonMedia"/>
    <s v="BasicActivities"/>
    <m/>
    <m/>
    <m/>
    <x v="29"/>
    <s v="US"/>
    <x v="20"/>
    <n v="0"/>
  </r>
  <r>
    <s v="Incremental"/>
    <s v="NonMedia"/>
    <s v="BasicActivities"/>
    <m/>
    <m/>
    <m/>
    <x v="29"/>
    <s v="US"/>
    <x v="21"/>
    <n v="0"/>
  </r>
  <r>
    <s v="Incremental"/>
    <s v="NonMedia"/>
    <s v="BasicActivities"/>
    <m/>
    <m/>
    <m/>
    <x v="29"/>
    <s v="US"/>
    <x v="22"/>
    <n v="0"/>
  </r>
  <r>
    <s v="Incremental"/>
    <s v="NonMedia"/>
    <s v="BasicActivities"/>
    <m/>
    <m/>
    <m/>
    <x v="29"/>
    <s v="US"/>
    <x v="23"/>
    <n v="0"/>
  </r>
  <r>
    <s v="Incremental"/>
    <s v="NonMedia"/>
    <s v="BasicActivities"/>
    <m/>
    <m/>
    <m/>
    <x v="29"/>
    <s v="US"/>
    <x v="24"/>
    <n v="0"/>
  </r>
  <r>
    <s v="Incremental"/>
    <s v="NonMedia"/>
    <s v="BasicActivities"/>
    <m/>
    <m/>
    <m/>
    <x v="29"/>
    <s v="US"/>
    <x v="25"/>
    <n v="0"/>
  </r>
  <r>
    <s v="Incremental"/>
    <s v="NonMedia"/>
    <s v="BasicActivities"/>
    <m/>
    <m/>
    <m/>
    <x v="29"/>
    <s v="US"/>
    <x v="26"/>
    <n v="0"/>
  </r>
  <r>
    <s v="Incremental"/>
    <s v="NonMedia"/>
    <s v="BasicActivities"/>
    <m/>
    <m/>
    <m/>
    <x v="29"/>
    <s v="US"/>
    <x v="27"/>
    <n v="0"/>
  </r>
  <r>
    <s v="Incremental"/>
    <s v="NonMedia"/>
    <s v="BasicActivities"/>
    <m/>
    <m/>
    <m/>
    <x v="29"/>
    <s v="US"/>
    <x v="28"/>
    <n v="0"/>
  </r>
  <r>
    <s v="Incremental"/>
    <s v="NonMedia"/>
    <s v="BasicActivities"/>
    <m/>
    <m/>
    <m/>
    <x v="29"/>
    <s v="US"/>
    <x v="29"/>
    <n v="0"/>
  </r>
  <r>
    <s v="Incremental"/>
    <s v="NonMedia"/>
    <s v="BasicActivities"/>
    <m/>
    <m/>
    <m/>
    <x v="29"/>
    <s v="US"/>
    <x v="30"/>
    <n v="0"/>
  </r>
  <r>
    <s v="Incremental"/>
    <s v="NonMedia"/>
    <s v="BasicActivities"/>
    <m/>
    <m/>
    <m/>
    <x v="29"/>
    <s v="US"/>
    <x v="31"/>
    <n v="0"/>
  </r>
  <r>
    <s v="Incremental"/>
    <s v="NonMedia"/>
    <s v="BasicActivities"/>
    <m/>
    <m/>
    <m/>
    <x v="29"/>
    <s v="US"/>
    <x v="32"/>
    <n v="0"/>
  </r>
  <r>
    <s v="Incremental"/>
    <s v="NonMedia"/>
    <s v="BasicActivities"/>
    <m/>
    <m/>
    <m/>
    <x v="29"/>
    <s v="US"/>
    <x v="33"/>
    <n v="0"/>
  </r>
  <r>
    <s v="Incremental"/>
    <s v="NonMedia"/>
    <s v="BasicActivities"/>
    <m/>
    <m/>
    <m/>
    <x v="29"/>
    <s v="US"/>
    <x v="34"/>
    <n v="0"/>
  </r>
  <r>
    <s v="Incremental"/>
    <s v="NonMedia"/>
    <s v="BasicActivities"/>
    <m/>
    <m/>
    <m/>
    <x v="29"/>
    <s v="US"/>
    <x v="35"/>
    <n v="0"/>
  </r>
  <r>
    <s v="Incremental"/>
    <s v="NonMedia"/>
    <s v="BasicActivities"/>
    <m/>
    <m/>
    <m/>
    <x v="29"/>
    <s v="US"/>
    <x v="36"/>
    <n v="0"/>
  </r>
  <r>
    <s v="Incremental"/>
    <s v="NonMedia"/>
    <s v="BasicActivities"/>
    <m/>
    <m/>
    <m/>
    <x v="29"/>
    <s v="US"/>
    <x v="37"/>
    <n v="0"/>
  </r>
  <r>
    <s v="Incremental"/>
    <s v="NonMedia"/>
    <s v="BasicActivities"/>
    <m/>
    <m/>
    <m/>
    <x v="29"/>
    <s v="US"/>
    <x v="38"/>
    <n v="0"/>
  </r>
  <r>
    <s v="Incremental"/>
    <s v="NonMedia"/>
    <s v="BasicActivities"/>
    <m/>
    <m/>
    <m/>
    <x v="29"/>
    <s v="US"/>
    <x v="39"/>
    <n v="0"/>
  </r>
  <r>
    <s v="Incremental"/>
    <s v="NonMedia"/>
    <s v="BasicActivities"/>
    <m/>
    <m/>
    <m/>
    <x v="29"/>
    <s v="US"/>
    <x v="40"/>
    <n v="0"/>
  </r>
  <r>
    <s v="Incremental"/>
    <s v="NonMedia"/>
    <s v="BasicActivities"/>
    <m/>
    <m/>
    <m/>
    <x v="29"/>
    <s v="US"/>
    <x v="41"/>
    <n v="0"/>
  </r>
  <r>
    <s v="Incremental"/>
    <s v="NonMedia"/>
    <s v="BasicActivities"/>
    <m/>
    <m/>
    <m/>
    <x v="29"/>
    <s v="US"/>
    <x v="42"/>
    <n v="0"/>
  </r>
  <r>
    <s v="Incremental"/>
    <s v="NonMedia"/>
    <s v="BasicActivities"/>
    <m/>
    <m/>
    <m/>
    <x v="29"/>
    <s v="US"/>
    <x v="43"/>
    <n v="0"/>
  </r>
  <r>
    <s v="Incremental"/>
    <s v="NonMedia"/>
    <s v="BasicActivities"/>
    <m/>
    <m/>
    <m/>
    <x v="29"/>
    <s v="US"/>
    <x v="44"/>
    <n v="0"/>
  </r>
  <r>
    <s v="Incremental"/>
    <s v="NonMedia"/>
    <s v="BasicActivities"/>
    <m/>
    <m/>
    <m/>
    <x v="29"/>
    <s v="US"/>
    <x v="45"/>
    <n v="0"/>
  </r>
  <r>
    <s v="Incremental"/>
    <s v="NonMedia"/>
    <s v="BasicActivities"/>
    <m/>
    <m/>
    <m/>
    <x v="29"/>
    <s v="US"/>
    <x v="46"/>
    <n v="0"/>
  </r>
  <r>
    <s v="Incremental"/>
    <s v="NonMedia"/>
    <s v="BasicActivities"/>
    <m/>
    <m/>
    <m/>
    <x v="29"/>
    <s v="US"/>
    <x v="47"/>
    <n v="0"/>
  </r>
  <r>
    <s v="Incremental"/>
    <s v="NonMedia"/>
    <s v="BasicActivities"/>
    <m/>
    <m/>
    <m/>
    <x v="29"/>
    <s v="US"/>
    <x v="48"/>
    <n v="0"/>
  </r>
  <r>
    <s v="Incremental"/>
    <s v="NonMedia"/>
    <s v="BasicActivities"/>
    <m/>
    <m/>
    <m/>
    <x v="29"/>
    <s v="US"/>
    <x v="49"/>
    <n v="0"/>
  </r>
  <r>
    <s v="Incremental"/>
    <s v="NonMedia"/>
    <s v="BasicActivities"/>
    <m/>
    <m/>
    <m/>
    <x v="29"/>
    <s v="US"/>
    <x v="50"/>
    <n v="0"/>
  </r>
  <r>
    <s v="Incremental"/>
    <s v="NonMedia"/>
    <s v="BasicActivities"/>
    <m/>
    <m/>
    <m/>
    <x v="29"/>
    <s v="US"/>
    <x v="51"/>
    <n v="0"/>
  </r>
  <r>
    <s v="Incremental"/>
    <s v="NonMedia"/>
    <s v="BasicActivities"/>
    <m/>
    <m/>
    <m/>
    <x v="29"/>
    <s v="US"/>
    <x v="52"/>
    <n v="0"/>
  </r>
  <r>
    <s v="Incremental"/>
    <s v="NonMedia"/>
    <s v="BasicActivities"/>
    <m/>
    <m/>
    <m/>
    <x v="29"/>
    <s v="US"/>
    <x v="53"/>
    <n v="0"/>
  </r>
  <r>
    <s v="Incremental"/>
    <s v="NonMedia"/>
    <s v="BasicActivities"/>
    <m/>
    <m/>
    <m/>
    <x v="29"/>
    <s v="US"/>
    <x v="54"/>
    <n v="0"/>
  </r>
  <r>
    <s v="Incremental"/>
    <s v="NonMedia"/>
    <s v="BasicActivities"/>
    <m/>
    <m/>
    <m/>
    <x v="29"/>
    <s v="US"/>
    <x v="55"/>
    <n v="0"/>
  </r>
  <r>
    <s v="Incremental"/>
    <s v="NonMedia"/>
    <s v="BasicActivities"/>
    <m/>
    <m/>
    <m/>
    <x v="29"/>
    <s v="US"/>
    <x v="56"/>
    <n v="0"/>
  </r>
  <r>
    <s v="Incremental"/>
    <s v="NonMedia"/>
    <s v="BasicActivities"/>
    <m/>
    <m/>
    <m/>
    <x v="29"/>
    <s v="US"/>
    <x v="57"/>
    <n v="0"/>
  </r>
  <r>
    <s v="Incremental"/>
    <s v="NonMedia"/>
    <s v="BasicActivities"/>
    <m/>
    <m/>
    <m/>
    <x v="29"/>
    <s v="US"/>
    <x v="58"/>
    <n v="0"/>
  </r>
  <r>
    <s v="Incremental"/>
    <s v="NonMedia"/>
    <s v="BasicActivities"/>
    <m/>
    <m/>
    <m/>
    <x v="29"/>
    <s v="US"/>
    <x v="59"/>
    <n v="0"/>
  </r>
  <r>
    <s v="Incremental"/>
    <s v="NonMedia"/>
    <s v="BasicActivities"/>
    <m/>
    <m/>
    <m/>
    <x v="29"/>
    <s v="US"/>
    <x v="60"/>
    <n v="0"/>
  </r>
  <r>
    <s v="Incremental"/>
    <s v="NonMedia"/>
    <s v="BasicActivities"/>
    <m/>
    <m/>
    <m/>
    <x v="29"/>
    <s v="US"/>
    <x v="61"/>
    <n v="0"/>
  </r>
  <r>
    <s v="Incremental"/>
    <s v="NonMedia"/>
    <s v="BasicActivities"/>
    <m/>
    <m/>
    <m/>
    <x v="29"/>
    <s v="US"/>
    <x v="62"/>
    <n v="0"/>
  </r>
  <r>
    <s v="Incremental"/>
    <s v="NonMedia"/>
    <s v="BasicActivities"/>
    <m/>
    <m/>
    <m/>
    <x v="29"/>
    <s v="US"/>
    <x v="63"/>
    <n v="0"/>
  </r>
  <r>
    <s v="Incremental"/>
    <s v="NonMedia"/>
    <s v="BasicActivities"/>
    <m/>
    <m/>
    <m/>
    <x v="29"/>
    <s v="US"/>
    <x v="64"/>
    <n v="0"/>
  </r>
  <r>
    <s v="Incremental"/>
    <s v="NonMedia"/>
    <s v="BasicActivities"/>
    <m/>
    <m/>
    <m/>
    <x v="29"/>
    <s v="US"/>
    <x v="65"/>
    <n v="0"/>
  </r>
  <r>
    <s v="Incremental"/>
    <s v="NonMedia"/>
    <s v="BasicActivities"/>
    <m/>
    <m/>
    <m/>
    <x v="29"/>
    <s v="US"/>
    <x v="66"/>
    <n v="0"/>
  </r>
  <r>
    <s v="Incremental"/>
    <s v="NonMedia"/>
    <s v="BasicActivities"/>
    <m/>
    <m/>
    <m/>
    <x v="29"/>
    <s v="US"/>
    <x v="67"/>
    <n v="0"/>
  </r>
  <r>
    <s v="Incremental"/>
    <s v="NonMedia"/>
    <s v="BasicActivities"/>
    <m/>
    <m/>
    <m/>
    <x v="29"/>
    <s v="US"/>
    <x v="68"/>
    <n v="0"/>
  </r>
  <r>
    <s v="Incremental"/>
    <s v="NonMedia"/>
    <s v="BasicActivities"/>
    <m/>
    <m/>
    <m/>
    <x v="29"/>
    <s v="US"/>
    <x v="69"/>
    <n v="0"/>
  </r>
  <r>
    <s v="Incremental"/>
    <s v="NonMedia"/>
    <s v="BasicActivities"/>
    <m/>
    <m/>
    <m/>
    <x v="29"/>
    <s v="US"/>
    <x v="70"/>
    <n v="0"/>
  </r>
  <r>
    <s v="Incremental"/>
    <s v="NonMedia"/>
    <s v="BasicActivities"/>
    <m/>
    <m/>
    <m/>
    <x v="29"/>
    <s v="US"/>
    <x v="71"/>
    <n v="0"/>
  </r>
  <r>
    <s v="Incremental"/>
    <s v="NonMedia"/>
    <s v="BasicActivities"/>
    <m/>
    <m/>
    <m/>
    <x v="29"/>
    <s v="US"/>
    <x v="72"/>
    <n v="0"/>
  </r>
  <r>
    <s v="Incremental"/>
    <s v="NonMedia"/>
    <s v="BasicActivities"/>
    <m/>
    <m/>
    <m/>
    <x v="29"/>
    <s v="US"/>
    <x v="73"/>
    <n v="0"/>
  </r>
  <r>
    <s v="Incremental"/>
    <s v="NonMedia"/>
    <s v="BasicActivities"/>
    <m/>
    <m/>
    <m/>
    <x v="29"/>
    <s v="US"/>
    <x v="74"/>
    <n v="0"/>
  </r>
  <r>
    <s v="Incremental"/>
    <s v="NonMedia"/>
    <s v="BasicActivities"/>
    <m/>
    <m/>
    <m/>
    <x v="29"/>
    <s v="US"/>
    <x v="75"/>
    <n v="0"/>
  </r>
  <r>
    <s v="Incremental"/>
    <s v="NonMedia"/>
    <s v="BasicActivities"/>
    <m/>
    <m/>
    <m/>
    <x v="29"/>
    <s v="US"/>
    <x v="76"/>
    <n v="0"/>
  </r>
  <r>
    <s v="Incremental"/>
    <s v="NonMedia"/>
    <s v="BasicActivities"/>
    <m/>
    <m/>
    <m/>
    <x v="29"/>
    <s v="US"/>
    <x v="77"/>
    <n v="0"/>
  </r>
  <r>
    <s v="Incremental"/>
    <s v="NonMedia"/>
    <s v="BasicActivities"/>
    <m/>
    <m/>
    <m/>
    <x v="29"/>
    <s v="US"/>
    <x v="78"/>
    <n v="0"/>
  </r>
  <r>
    <s v="Incremental"/>
    <s v="NonMedia"/>
    <s v="BasicActivities"/>
    <m/>
    <m/>
    <m/>
    <x v="29"/>
    <s v="US"/>
    <x v="79"/>
    <n v="0"/>
  </r>
  <r>
    <s v="Incremental"/>
    <s v="NonMedia"/>
    <s v="BasicActivities"/>
    <m/>
    <m/>
    <m/>
    <x v="29"/>
    <s v="US"/>
    <x v="80"/>
    <n v="0"/>
  </r>
  <r>
    <s v="Incremental"/>
    <s v="NonMedia"/>
    <s v="BasicActivities"/>
    <m/>
    <m/>
    <m/>
    <x v="29"/>
    <s v="US"/>
    <x v="81"/>
    <n v="0"/>
  </r>
  <r>
    <s v="Incremental"/>
    <s v="NonMedia"/>
    <s v="BasicActivities"/>
    <m/>
    <m/>
    <m/>
    <x v="29"/>
    <s v="US"/>
    <x v="82"/>
    <n v="0"/>
  </r>
  <r>
    <s v="Incremental"/>
    <s v="NonMedia"/>
    <s v="BasicActivities"/>
    <m/>
    <m/>
    <m/>
    <x v="29"/>
    <s v="US"/>
    <x v="83"/>
    <n v="0"/>
  </r>
  <r>
    <s v="Incremental"/>
    <s v="NonMedia"/>
    <s v="BasicActivities"/>
    <m/>
    <m/>
    <m/>
    <x v="29"/>
    <s v="US"/>
    <x v="84"/>
    <n v="0"/>
  </r>
  <r>
    <s v="Incremental"/>
    <s v="NonMedia"/>
    <s v="BasicActivities"/>
    <m/>
    <m/>
    <m/>
    <x v="29"/>
    <s v="US"/>
    <x v="85"/>
    <n v="0"/>
  </r>
  <r>
    <s v="Incremental"/>
    <s v="NonMedia"/>
    <s v="BasicActivities"/>
    <m/>
    <m/>
    <m/>
    <x v="29"/>
    <s v="US"/>
    <x v="86"/>
    <n v="0"/>
  </r>
  <r>
    <s v="Incremental"/>
    <s v="NonMedia"/>
    <s v="BasicActivities"/>
    <m/>
    <m/>
    <m/>
    <x v="29"/>
    <s v="US"/>
    <x v="87"/>
    <n v="0"/>
  </r>
  <r>
    <s v="Incremental"/>
    <s v="NonMedia"/>
    <s v="BasicActivities"/>
    <m/>
    <m/>
    <m/>
    <x v="29"/>
    <s v="US"/>
    <x v="88"/>
    <n v="0"/>
  </r>
  <r>
    <s v="Incremental"/>
    <s v="NonMedia"/>
    <s v="BasicActivities"/>
    <m/>
    <m/>
    <m/>
    <x v="29"/>
    <s v="US"/>
    <x v="89"/>
    <n v="0"/>
  </r>
  <r>
    <s v="Incremental"/>
    <s v="NonMedia"/>
    <s v="BasicActivities"/>
    <m/>
    <m/>
    <m/>
    <x v="29"/>
    <s v="US"/>
    <x v="90"/>
    <n v="0"/>
  </r>
  <r>
    <s v="Incremental"/>
    <s v="NonMedia"/>
    <s v="BasicActivities"/>
    <m/>
    <m/>
    <m/>
    <x v="29"/>
    <s v="US"/>
    <x v="91"/>
    <n v="0"/>
  </r>
  <r>
    <s v="Incremental"/>
    <s v="NonMedia"/>
    <s v="BasicActivities"/>
    <m/>
    <m/>
    <m/>
    <x v="29"/>
    <s v="US"/>
    <x v="92"/>
    <n v="0"/>
  </r>
  <r>
    <s v="Incremental"/>
    <s v="NonMedia"/>
    <s v="BasicActivities"/>
    <m/>
    <m/>
    <m/>
    <x v="29"/>
    <s v="US"/>
    <x v="93"/>
    <n v="0"/>
  </r>
  <r>
    <s v="Incremental"/>
    <s v="NonMedia"/>
    <s v="BasicActivities"/>
    <m/>
    <m/>
    <m/>
    <x v="29"/>
    <s v="US"/>
    <x v="94"/>
    <n v="0"/>
  </r>
  <r>
    <s v="Incremental"/>
    <s v="NonMedia"/>
    <s v="BasicActivities"/>
    <m/>
    <m/>
    <m/>
    <x v="29"/>
    <s v="US"/>
    <x v="95"/>
    <n v="0"/>
  </r>
  <r>
    <s v="Incremental"/>
    <s v="NonMedia"/>
    <s v="BasicActivities"/>
    <m/>
    <m/>
    <m/>
    <x v="29"/>
    <s v="US"/>
    <x v="96"/>
    <n v="0"/>
  </r>
  <r>
    <s v="Incremental"/>
    <s v="NonMedia"/>
    <s v="BasicActivities"/>
    <m/>
    <m/>
    <m/>
    <x v="29"/>
    <s v="US"/>
    <x v="97"/>
    <n v="0"/>
  </r>
  <r>
    <s v="Incremental"/>
    <s v="NonMedia"/>
    <s v="BasicActivities"/>
    <m/>
    <m/>
    <m/>
    <x v="29"/>
    <s v="US"/>
    <x v="98"/>
    <n v="0"/>
  </r>
  <r>
    <s v="Incremental"/>
    <s v="NonMedia"/>
    <s v="BasicActivities"/>
    <m/>
    <m/>
    <m/>
    <x v="29"/>
    <s v="US"/>
    <x v="99"/>
    <n v="0"/>
  </r>
  <r>
    <s v="Incremental"/>
    <s v="NonMedia"/>
    <s v="BasicActivities"/>
    <m/>
    <m/>
    <m/>
    <x v="29"/>
    <s v="US"/>
    <x v="100"/>
    <n v="0"/>
  </r>
  <r>
    <s v="Incremental"/>
    <s v="NonMedia"/>
    <s v="BasicActivities"/>
    <m/>
    <m/>
    <m/>
    <x v="29"/>
    <s v="US"/>
    <x v="101"/>
    <n v="0"/>
  </r>
  <r>
    <s v="Incremental"/>
    <s v="NonMedia"/>
    <s v="BasicActivities"/>
    <m/>
    <m/>
    <m/>
    <x v="29"/>
    <s v="US"/>
    <x v="102"/>
    <n v="0"/>
  </r>
  <r>
    <s v="Incremental"/>
    <s v="NonMedia"/>
    <s v="BasicActivities"/>
    <m/>
    <m/>
    <m/>
    <x v="29"/>
    <s v="US"/>
    <x v="103"/>
    <n v="0"/>
  </r>
  <r>
    <s v="Incremental"/>
    <s v="NonMedia"/>
    <s v="BasicActivities"/>
    <m/>
    <m/>
    <m/>
    <x v="29"/>
    <s v="US"/>
    <x v="104"/>
    <n v="0"/>
  </r>
  <r>
    <s v="Incremental"/>
    <s v="NonMedia"/>
    <s v="BasicActivities"/>
    <m/>
    <m/>
    <m/>
    <x v="29"/>
    <s v="US"/>
    <x v="105"/>
    <n v="0"/>
  </r>
  <r>
    <s v="Incremental"/>
    <s v="NonMedia"/>
    <s v="BasicActivities"/>
    <m/>
    <m/>
    <m/>
    <x v="29"/>
    <s v="US"/>
    <x v="106"/>
    <n v="0"/>
  </r>
  <r>
    <s v="Incremental"/>
    <s v="NonMedia"/>
    <s v="BasicActivities"/>
    <m/>
    <m/>
    <m/>
    <x v="29"/>
    <s v="US"/>
    <x v="107"/>
    <n v="0"/>
  </r>
  <r>
    <s v="Incremental"/>
    <s v="NonMedia"/>
    <s v="BasicActivities"/>
    <m/>
    <m/>
    <m/>
    <x v="29"/>
    <s v="US"/>
    <x v="108"/>
    <n v="0"/>
  </r>
  <r>
    <s v="Incremental"/>
    <s v="NonMedia"/>
    <s v="BasicActivities"/>
    <m/>
    <m/>
    <m/>
    <x v="29"/>
    <s v="US"/>
    <x v="109"/>
    <n v="0"/>
  </r>
  <r>
    <s v="Incremental"/>
    <s v="NonMedia"/>
    <s v="BasicActivities"/>
    <m/>
    <m/>
    <m/>
    <x v="29"/>
    <s v="US"/>
    <x v="110"/>
    <n v="0"/>
  </r>
  <r>
    <s v="Incremental"/>
    <s v="NonMedia"/>
    <s v="BasicActivities"/>
    <m/>
    <m/>
    <m/>
    <x v="29"/>
    <s v="US"/>
    <x v="111"/>
    <n v="0"/>
  </r>
  <r>
    <s v="Incremental"/>
    <s v="NonMedia"/>
    <s v="BasicActivities"/>
    <m/>
    <m/>
    <m/>
    <x v="29"/>
    <s v="US"/>
    <x v="112"/>
    <n v="0"/>
  </r>
  <r>
    <s v="Incremental"/>
    <s v="NonMedia"/>
    <s v="BasicActivities"/>
    <m/>
    <m/>
    <m/>
    <x v="29"/>
    <s v="US"/>
    <x v="113"/>
    <n v="0"/>
  </r>
  <r>
    <s v="Incremental"/>
    <s v="NonMedia"/>
    <s v="BasicActivities"/>
    <m/>
    <m/>
    <m/>
    <x v="29"/>
    <s v="US"/>
    <x v="114"/>
    <n v="0"/>
  </r>
  <r>
    <s v="Incremental"/>
    <s v="NonMedia"/>
    <s v="BasicActivities"/>
    <m/>
    <m/>
    <m/>
    <x v="29"/>
    <s v="US"/>
    <x v="115"/>
    <n v="0"/>
  </r>
  <r>
    <s v="Incremental"/>
    <s v="NonMedia"/>
    <s v="BasicActivities"/>
    <m/>
    <m/>
    <m/>
    <x v="29"/>
    <s v="US"/>
    <x v="116"/>
    <n v="0"/>
  </r>
  <r>
    <s v="Incremental"/>
    <s v="NonMedia"/>
    <s v="BasicActivities"/>
    <m/>
    <m/>
    <m/>
    <x v="29"/>
    <s v="US"/>
    <x v="117"/>
    <n v="0"/>
  </r>
  <r>
    <s v="Incremental"/>
    <s v="NonMedia"/>
    <s v="BasicActivities"/>
    <m/>
    <m/>
    <m/>
    <x v="29"/>
    <s v="US"/>
    <x v="118"/>
    <n v="0"/>
  </r>
  <r>
    <s v="Incremental"/>
    <s v="NonMedia"/>
    <s v="BasicActivities"/>
    <m/>
    <m/>
    <m/>
    <x v="29"/>
    <s v="US"/>
    <x v="119"/>
    <n v="0"/>
  </r>
  <r>
    <s v="Incremental"/>
    <s v="NonMedia"/>
    <s v="BasicActivities"/>
    <m/>
    <m/>
    <m/>
    <x v="29"/>
    <s v="US"/>
    <x v="120"/>
    <n v="0"/>
  </r>
  <r>
    <s v="Incremental"/>
    <s v="NonMedia"/>
    <s v="BasicActivities"/>
    <m/>
    <m/>
    <m/>
    <x v="29"/>
    <s v="US"/>
    <x v="121"/>
    <n v="0"/>
  </r>
  <r>
    <s v="Incremental"/>
    <s v="NonMedia"/>
    <s v="BasicActivities"/>
    <m/>
    <m/>
    <m/>
    <x v="29"/>
    <s v="US"/>
    <x v="122"/>
    <n v="0"/>
  </r>
  <r>
    <s v="Incremental"/>
    <s v="NonMedia"/>
    <s v="BasicActivities"/>
    <m/>
    <m/>
    <m/>
    <x v="29"/>
    <s v="US"/>
    <x v="123"/>
    <n v="0"/>
  </r>
  <r>
    <s v="Incremental"/>
    <s v="NonMedia"/>
    <s v="BasicActivities"/>
    <m/>
    <m/>
    <m/>
    <x v="29"/>
    <s v="US"/>
    <x v="124"/>
    <n v="0"/>
  </r>
  <r>
    <s v="Incremental"/>
    <s v="NonMedia"/>
    <s v="BasicActivities"/>
    <m/>
    <m/>
    <m/>
    <x v="29"/>
    <s v="US"/>
    <x v="125"/>
    <n v="0"/>
  </r>
  <r>
    <s v="Incremental"/>
    <s v="NonMedia"/>
    <s v="BasicActivities"/>
    <m/>
    <m/>
    <m/>
    <x v="29"/>
    <s v="US"/>
    <x v="126"/>
    <n v="0"/>
  </r>
  <r>
    <s v="Incremental"/>
    <s v="NonMedia"/>
    <s v="BasicActivities"/>
    <m/>
    <m/>
    <m/>
    <x v="29"/>
    <s v="US"/>
    <x v="127"/>
    <n v="0"/>
  </r>
  <r>
    <s v="Incremental"/>
    <s v="NonMedia"/>
    <s v="BasicActivities"/>
    <m/>
    <m/>
    <m/>
    <x v="29"/>
    <s v="US"/>
    <x v="128"/>
    <n v="0"/>
  </r>
  <r>
    <s v="Incremental"/>
    <s v="NonMedia"/>
    <s v="BasicActivities"/>
    <m/>
    <m/>
    <m/>
    <x v="29"/>
    <s v="US"/>
    <x v="129"/>
    <n v="0"/>
  </r>
  <r>
    <s v="Incremental"/>
    <s v="NonMedia"/>
    <s v="BasicActivities"/>
    <m/>
    <m/>
    <m/>
    <x v="29"/>
    <s v="US"/>
    <x v="130"/>
    <n v="0"/>
  </r>
  <r>
    <s v="Incremental"/>
    <s v="NonMedia"/>
    <s v="BasicActivities"/>
    <m/>
    <m/>
    <m/>
    <x v="29"/>
    <s v="US"/>
    <x v="131"/>
    <n v="0"/>
  </r>
  <r>
    <s v="Incremental"/>
    <s v="NonMedia"/>
    <s v="BasicActivities"/>
    <m/>
    <m/>
    <m/>
    <x v="29"/>
    <s v="US"/>
    <x v="132"/>
    <n v="0"/>
  </r>
  <r>
    <s v="Incremental"/>
    <s v="NonMedia"/>
    <s v="BasicActivities"/>
    <m/>
    <m/>
    <m/>
    <x v="29"/>
    <s v="US"/>
    <x v="133"/>
    <n v="0"/>
  </r>
  <r>
    <s v="Incremental"/>
    <s v="NonMedia"/>
    <s v="BasicActivities"/>
    <m/>
    <m/>
    <m/>
    <x v="29"/>
    <s v="US"/>
    <x v="134"/>
    <n v="0"/>
  </r>
  <r>
    <s v="Incremental"/>
    <s v="NonMedia"/>
    <s v="BasicActivities"/>
    <m/>
    <m/>
    <m/>
    <x v="29"/>
    <s v="US"/>
    <x v="135"/>
    <n v="0"/>
  </r>
  <r>
    <s v="Incremental"/>
    <s v="NonMedia"/>
    <s v="BasicActivities"/>
    <m/>
    <m/>
    <m/>
    <x v="29"/>
    <s v="US"/>
    <x v="136"/>
    <n v="0"/>
  </r>
  <r>
    <s v="Incremental"/>
    <s v="NonMedia"/>
    <s v="BasicActivities"/>
    <m/>
    <m/>
    <m/>
    <x v="29"/>
    <s v="US"/>
    <x v="137"/>
    <n v="0"/>
  </r>
  <r>
    <s v="Incremental"/>
    <s v="NonMedia"/>
    <s v="BasicActivities"/>
    <m/>
    <m/>
    <m/>
    <x v="29"/>
    <s v="US"/>
    <x v="138"/>
    <n v="0"/>
  </r>
  <r>
    <s v="Incremental"/>
    <s v="NonMedia"/>
    <s v="BasicActivities"/>
    <m/>
    <m/>
    <m/>
    <x v="29"/>
    <s v="US"/>
    <x v="139"/>
    <n v="0"/>
  </r>
  <r>
    <s v="Incremental"/>
    <s v="NonMedia"/>
    <s v="BasicActivities"/>
    <m/>
    <m/>
    <m/>
    <x v="29"/>
    <s v="US"/>
    <x v="140"/>
    <n v="0"/>
  </r>
  <r>
    <s v="Incremental"/>
    <s v="NonMedia"/>
    <s v="BasicActivities"/>
    <m/>
    <m/>
    <m/>
    <x v="29"/>
    <s v="US"/>
    <x v="141"/>
    <n v="0"/>
  </r>
  <r>
    <s v="Incremental"/>
    <s v="NonMedia"/>
    <s v="BasicActivities"/>
    <m/>
    <m/>
    <m/>
    <x v="29"/>
    <s v="US"/>
    <x v="142"/>
    <n v="0"/>
  </r>
  <r>
    <s v="Incremental"/>
    <s v="NonMedia"/>
    <s v="BasicActivities"/>
    <m/>
    <m/>
    <m/>
    <x v="29"/>
    <s v="US"/>
    <x v="143"/>
    <n v="0"/>
  </r>
  <r>
    <s v="Incremental"/>
    <s v="NonMedia"/>
    <s v="BasicActivities"/>
    <m/>
    <m/>
    <m/>
    <x v="29"/>
    <s v="US"/>
    <x v="144"/>
    <n v="0"/>
  </r>
  <r>
    <s v="Incremental"/>
    <s v="NonMedia"/>
    <s v="BasicActivities"/>
    <m/>
    <m/>
    <m/>
    <x v="29"/>
    <s v="US"/>
    <x v="145"/>
    <n v="0"/>
  </r>
  <r>
    <s v="Incremental"/>
    <s v="NonMedia"/>
    <s v="BasicActivities"/>
    <m/>
    <m/>
    <m/>
    <x v="29"/>
    <s v="US"/>
    <x v="146"/>
    <n v="0"/>
  </r>
  <r>
    <s v="Incremental"/>
    <s v="NonMedia"/>
    <s v="BasicActivities"/>
    <m/>
    <m/>
    <m/>
    <x v="29"/>
    <s v="US"/>
    <x v="147"/>
    <n v="0"/>
  </r>
  <r>
    <s v="Incremental"/>
    <s v="NonMedia"/>
    <s v="BasicActivities"/>
    <m/>
    <m/>
    <m/>
    <x v="29"/>
    <s v="US"/>
    <x v="148"/>
    <n v="0"/>
  </r>
  <r>
    <s v="Incremental"/>
    <s v="NonMedia"/>
    <s v="BasicActivities"/>
    <m/>
    <m/>
    <m/>
    <x v="29"/>
    <s v="US"/>
    <x v="149"/>
    <n v="0"/>
  </r>
  <r>
    <s v="Incremental"/>
    <s v="NonMedia"/>
    <s v="BasicActivities"/>
    <m/>
    <m/>
    <m/>
    <x v="29"/>
    <s v="US"/>
    <x v="150"/>
    <n v="0"/>
  </r>
  <r>
    <s v="Incremental"/>
    <s v="NonMedia"/>
    <s v="BasicActivities"/>
    <m/>
    <m/>
    <m/>
    <x v="29"/>
    <s v="US"/>
    <x v="151"/>
    <n v="0"/>
  </r>
  <r>
    <s v="Incremental"/>
    <s v="NonMedia"/>
    <s v="BasicActivities"/>
    <m/>
    <m/>
    <m/>
    <x v="29"/>
    <s v="US"/>
    <x v="152"/>
    <n v="0"/>
  </r>
  <r>
    <s v="Incremental"/>
    <s v="NonMedia"/>
    <s v="BasicActivities"/>
    <m/>
    <m/>
    <m/>
    <x v="29"/>
    <s v="US"/>
    <x v="153"/>
    <n v="0"/>
  </r>
  <r>
    <s v="Incremental"/>
    <s v="NonMedia"/>
    <s v="BasicActivities"/>
    <m/>
    <m/>
    <m/>
    <x v="29"/>
    <s v="US"/>
    <x v="154"/>
    <n v="0"/>
  </r>
  <r>
    <s v="Incremental"/>
    <s v="NonMedia"/>
    <s v="BasicActivities"/>
    <m/>
    <m/>
    <m/>
    <x v="29"/>
    <s v="US"/>
    <x v="155"/>
    <n v="0"/>
  </r>
  <r>
    <s v="Incremental"/>
    <s v="NonMedia"/>
    <s v="BasicActivities"/>
    <m/>
    <m/>
    <m/>
    <x v="29"/>
    <s v="US"/>
    <x v="156"/>
    <n v="0"/>
  </r>
  <r>
    <s v="Incremental"/>
    <s v="NonMedia"/>
    <s v="BasicActivities"/>
    <m/>
    <m/>
    <m/>
    <x v="29"/>
    <s v="US"/>
    <x v="157"/>
    <n v="0"/>
  </r>
  <r>
    <s v="Incremental"/>
    <s v="NonMedia"/>
    <s v="BasicActivities"/>
    <m/>
    <m/>
    <m/>
    <x v="29"/>
    <s v="US"/>
    <x v="158"/>
    <n v="0"/>
  </r>
  <r>
    <s v="Incremental"/>
    <s v="NonMedia"/>
    <s v="BasicActivities"/>
    <m/>
    <m/>
    <m/>
    <x v="29"/>
    <s v="US"/>
    <x v="159"/>
    <n v="0"/>
  </r>
  <r>
    <s v="Incremental"/>
    <s v="NonMedia"/>
    <s v="BasicActivities"/>
    <m/>
    <m/>
    <m/>
    <x v="29"/>
    <s v="US"/>
    <x v="160"/>
    <n v="0"/>
  </r>
  <r>
    <s v="Incremental"/>
    <s v="NonMedia"/>
    <s v="BasicActivities"/>
    <m/>
    <m/>
    <m/>
    <x v="29"/>
    <s v="US"/>
    <x v="161"/>
    <n v="0"/>
  </r>
  <r>
    <s v="Incremental"/>
    <s v="NonMedia"/>
    <s v="BasicActivities"/>
    <m/>
    <m/>
    <m/>
    <x v="29"/>
    <s v="US"/>
    <x v="162"/>
    <n v="0"/>
  </r>
  <r>
    <s v="Incremental"/>
    <s v="NonMedia"/>
    <s v="BasicActivities"/>
    <m/>
    <m/>
    <m/>
    <x v="29"/>
    <s v="US"/>
    <x v="163"/>
    <n v="0"/>
  </r>
  <r>
    <s v="Incremental"/>
    <s v="NonMedia"/>
    <s v="BasicActivities"/>
    <m/>
    <m/>
    <m/>
    <x v="29"/>
    <s v="US"/>
    <x v="164"/>
    <n v="0"/>
  </r>
  <r>
    <s v="Incremental"/>
    <s v="NonMedia"/>
    <s v="BasicActivities"/>
    <m/>
    <m/>
    <m/>
    <x v="29"/>
    <s v="US"/>
    <x v="165"/>
    <n v="0"/>
  </r>
  <r>
    <s v="Incremental"/>
    <s v="NonMedia"/>
    <s v="BasicActivities"/>
    <m/>
    <m/>
    <m/>
    <x v="29"/>
    <s v="US"/>
    <x v="166"/>
    <n v="0"/>
  </r>
  <r>
    <s v="Incremental"/>
    <s v="NonMedia"/>
    <s v="BasicActivities"/>
    <m/>
    <m/>
    <m/>
    <x v="29"/>
    <s v="US"/>
    <x v="167"/>
    <n v="0"/>
  </r>
  <r>
    <s v="Incremental"/>
    <s v="NonMedia"/>
    <s v="BasicActivities"/>
    <m/>
    <m/>
    <m/>
    <x v="29"/>
    <s v="US"/>
    <x v="168"/>
    <n v="0"/>
  </r>
  <r>
    <s v="Incremental"/>
    <s v="NonMedia"/>
    <s v="BasicActivities"/>
    <m/>
    <m/>
    <m/>
    <x v="29"/>
    <s v="US"/>
    <x v="169"/>
    <n v="0"/>
  </r>
  <r>
    <s v="Incremental"/>
    <s v="NonMedia"/>
    <s v="BasicActivities"/>
    <m/>
    <m/>
    <m/>
    <x v="29"/>
    <s v="US"/>
    <x v="170"/>
    <n v="0"/>
  </r>
  <r>
    <s v="Incremental"/>
    <s v="NonMedia"/>
    <s v="BasicActivities"/>
    <m/>
    <m/>
    <m/>
    <x v="29"/>
    <s v="US"/>
    <x v="171"/>
    <n v="0"/>
  </r>
  <r>
    <s v="Incremental"/>
    <s v="NonMedia"/>
    <s v="BasicActivities"/>
    <m/>
    <m/>
    <m/>
    <x v="29"/>
    <s v="US"/>
    <x v="172"/>
    <n v="0"/>
  </r>
  <r>
    <s v="Incremental"/>
    <s v="NonMedia"/>
    <s v="BasicActivities"/>
    <m/>
    <m/>
    <m/>
    <x v="29"/>
    <s v="US"/>
    <x v="173"/>
    <n v="0"/>
  </r>
  <r>
    <s v="Incremental"/>
    <s v="NonMedia"/>
    <s v="BasicActivities"/>
    <m/>
    <m/>
    <m/>
    <x v="29"/>
    <s v="US"/>
    <x v="174"/>
    <n v="0"/>
  </r>
  <r>
    <s v="Incremental"/>
    <s v="NonMedia"/>
    <s v="BasicActivities"/>
    <m/>
    <m/>
    <m/>
    <x v="29"/>
    <s v="US"/>
    <x v="175"/>
    <n v="0"/>
  </r>
  <r>
    <s v="Incremental"/>
    <s v="NonMedia"/>
    <s v="BasicActivities"/>
    <m/>
    <m/>
    <m/>
    <x v="29"/>
    <s v="US"/>
    <x v="176"/>
    <n v="0"/>
  </r>
  <r>
    <s v="Incremental"/>
    <s v="NonMedia"/>
    <s v="BasicActivities"/>
    <m/>
    <m/>
    <m/>
    <x v="29"/>
    <s v="US"/>
    <x v="177"/>
    <n v="13105.688635807541"/>
  </r>
  <r>
    <s v="Incremental"/>
    <s v="NonMedia"/>
    <s v="BasicActivities"/>
    <m/>
    <m/>
    <m/>
    <x v="29"/>
    <s v="US"/>
    <x v="178"/>
    <n v="9708.9329359875537"/>
  </r>
  <r>
    <s v="Incremental"/>
    <s v="NonMedia"/>
    <s v="BasicActivities"/>
    <m/>
    <m/>
    <m/>
    <x v="29"/>
    <s v="US"/>
    <x v="179"/>
    <n v="0"/>
  </r>
  <r>
    <s v="Incremental"/>
    <s v="NonMedia"/>
    <s v="BasicActivities"/>
    <m/>
    <m/>
    <m/>
    <x v="29"/>
    <s v="US"/>
    <x v="180"/>
    <n v="0"/>
  </r>
  <r>
    <s v="Incremental"/>
    <s v="NonMedia"/>
    <s v="BasicActivities"/>
    <m/>
    <m/>
    <m/>
    <x v="29"/>
    <s v="US"/>
    <x v="181"/>
    <n v="0"/>
  </r>
  <r>
    <s v="Incremental"/>
    <s v="NonMedia"/>
    <s v="BasicActivities"/>
    <m/>
    <m/>
    <m/>
    <x v="29"/>
    <s v="US"/>
    <x v="182"/>
    <n v="0"/>
  </r>
  <r>
    <s v="Incremental"/>
    <s v="NonMedia"/>
    <s v="BasicActivities"/>
    <m/>
    <m/>
    <m/>
    <x v="29"/>
    <s v="US"/>
    <x v="183"/>
    <n v="0"/>
  </r>
  <r>
    <s v="Incremental"/>
    <s v="NonMedia"/>
    <s v="BasicActivities"/>
    <m/>
    <m/>
    <m/>
    <x v="29"/>
    <s v="US"/>
    <x v="184"/>
    <n v="13105.688635807541"/>
  </r>
  <r>
    <s v="Incremental"/>
    <s v="NonMedia"/>
    <s v="BasicActivities"/>
    <m/>
    <m/>
    <m/>
    <x v="29"/>
    <s v="US"/>
    <x v="185"/>
    <n v="22814.621571795091"/>
  </r>
  <r>
    <s v="Incremental"/>
    <s v="NonMedia"/>
    <s v="BasicActivities"/>
    <m/>
    <m/>
    <m/>
    <x v="29"/>
    <s v="US"/>
    <x v="186"/>
    <n v="22814.621571795091"/>
  </r>
  <r>
    <s v="Incremental"/>
    <s v="NonMedia"/>
    <s v="BasicActivities"/>
    <m/>
    <m/>
    <m/>
    <x v="29"/>
    <s v="US"/>
    <x v="187"/>
    <n v="9708.9329359875537"/>
  </r>
  <r>
    <s v="Incremental"/>
    <s v="NonMedia"/>
    <s v="BasicActivities"/>
    <m/>
    <m/>
    <m/>
    <x v="29"/>
    <s v="US"/>
    <x v="188"/>
    <n v="0"/>
  </r>
  <r>
    <s v="Incremental"/>
    <s v="NonMedia"/>
    <s v="BasicActivities"/>
    <m/>
    <m/>
    <m/>
    <x v="29"/>
    <s v="US"/>
    <x v="189"/>
    <n v="13105.688635807541"/>
  </r>
  <r>
    <s v="Incremental"/>
    <s v="NonMedia"/>
    <s v="BasicActivities"/>
    <m/>
    <m/>
    <m/>
    <x v="29"/>
    <s v="US"/>
    <x v="190"/>
    <n v="22814.621571795091"/>
  </r>
  <r>
    <s v="Incremental"/>
    <s v="NonMedia"/>
    <s v="BasicActivities"/>
    <m/>
    <m/>
    <m/>
    <x v="29"/>
    <s v="US"/>
    <x v="191"/>
    <n v="22814.621571795091"/>
  </r>
  <r>
    <s v="Incremental"/>
    <s v="NonMedia"/>
    <s v="BasicActivities"/>
    <m/>
    <m/>
    <m/>
    <x v="29"/>
    <s v="US"/>
    <x v="192"/>
    <n v="22814.621571795091"/>
  </r>
  <r>
    <s v="Incremental"/>
    <s v="NonMedia"/>
    <s v="BasicActivities"/>
    <m/>
    <m/>
    <m/>
    <x v="29"/>
    <s v="US"/>
    <x v="193"/>
    <n v="22814.621571795091"/>
  </r>
  <r>
    <s v="Incremental"/>
    <s v="NonMedia"/>
    <s v="BasicActivities"/>
    <m/>
    <m/>
    <m/>
    <x v="29"/>
    <s v="US"/>
    <x v="194"/>
    <n v="9708.9329359875537"/>
  </r>
  <r>
    <s v="Incremental"/>
    <s v="NonMedia"/>
    <s v="BasicActivities"/>
    <m/>
    <m/>
    <m/>
    <x v="29"/>
    <s v="US"/>
    <x v="195"/>
    <n v="13105.688635807541"/>
  </r>
  <r>
    <s v="Incremental"/>
    <s v="NonMedia"/>
    <s v="BasicActivities"/>
    <m/>
    <m/>
    <m/>
    <x v="29"/>
    <s v="US"/>
    <x v="196"/>
    <n v="22814.621571795091"/>
  </r>
  <r>
    <s v="Incremental"/>
    <s v="NonMedia"/>
    <s v="BasicActivities"/>
    <m/>
    <m/>
    <m/>
    <x v="29"/>
    <s v="US"/>
    <x v="197"/>
    <n v="22814.621571795091"/>
  </r>
  <r>
    <s v="Incremental"/>
    <s v="NonMedia"/>
    <s v="BasicActivities"/>
    <m/>
    <m/>
    <m/>
    <x v="29"/>
    <s v="US"/>
    <x v="198"/>
    <n v="22814.621571795091"/>
  </r>
  <r>
    <s v="Incremental"/>
    <s v="NonMedia"/>
    <s v="BasicActivities"/>
    <m/>
    <m/>
    <m/>
    <x v="29"/>
    <s v="US"/>
    <x v="199"/>
    <n v="9708.9329359875537"/>
  </r>
  <r>
    <s v="Incremental"/>
    <s v="NonMedia"/>
    <s v="BasicActivities"/>
    <m/>
    <m/>
    <m/>
    <x v="29"/>
    <s v="US"/>
    <x v="200"/>
    <n v="0"/>
  </r>
  <r>
    <s v="Incremental"/>
    <s v="NonMedia"/>
    <s v="BasicActivities"/>
    <m/>
    <m/>
    <m/>
    <x v="29"/>
    <s v="US"/>
    <x v="201"/>
    <n v="0"/>
  </r>
  <r>
    <s v="Incremental"/>
    <s v="NonMedia"/>
    <s v="BasicActivities"/>
    <m/>
    <m/>
    <m/>
    <x v="29"/>
    <s v="US"/>
    <x v="202"/>
    <n v="0"/>
  </r>
  <r>
    <s v="Incremental"/>
    <s v="NonMedia"/>
    <s v="BasicActivities"/>
    <m/>
    <m/>
    <m/>
    <x v="29"/>
    <s v="US"/>
    <x v="203"/>
    <n v="0"/>
  </r>
  <r>
    <s v="Incremental"/>
    <s v="NonMedia"/>
    <s v="BasicActivities"/>
    <m/>
    <m/>
    <m/>
    <x v="29"/>
    <s v="US"/>
    <x v="204"/>
    <n v="0"/>
  </r>
  <r>
    <s v="Incremental"/>
    <s v="NonMedia"/>
    <s v="BasicActivities"/>
    <m/>
    <m/>
    <m/>
    <x v="29"/>
    <s v="US"/>
    <x v="205"/>
    <n v="0"/>
  </r>
  <r>
    <s v="Incremental"/>
    <s v="NonMedia"/>
    <s v="BasicActivities"/>
    <m/>
    <m/>
    <m/>
    <x v="29"/>
    <s v="US"/>
    <x v="206"/>
    <n v="0"/>
  </r>
  <r>
    <s v="Incremental"/>
    <s v="NonMedia"/>
    <s v="BasicActivities"/>
    <m/>
    <m/>
    <m/>
    <x v="29"/>
    <s v="US"/>
    <x v="207"/>
    <n v="0"/>
  </r>
  <r>
    <s v="Incremental"/>
    <s v="NonMedia"/>
    <s v="BasicActivities"/>
    <m/>
    <m/>
    <m/>
    <x v="29"/>
    <s v="US"/>
    <x v="208"/>
    <n v="0"/>
  </r>
  <r>
    <s v="Incremental"/>
    <s v="NonMedia"/>
    <s v="BasicActivities"/>
    <m/>
    <m/>
    <m/>
    <x v="29"/>
    <s v="US"/>
    <x v="209"/>
    <n v="0"/>
  </r>
  <r>
    <s v="Incremental"/>
    <s v="NonMedia"/>
    <s v="BasicActivities"/>
    <m/>
    <m/>
    <m/>
    <x v="29"/>
    <s v="US"/>
    <x v="210"/>
    <n v="0"/>
  </r>
  <r>
    <s v="Incremental"/>
    <s v="NonMedia"/>
    <s v="BasicActivities"/>
    <m/>
    <m/>
    <m/>
    <x v="29"/>
    <s v="US"/>
    <x v="211"/>
    <n v="0"/>
  </r>
  <r>
    <s v="Incremental"/>
    <s v="NonMedia"/>
    <s v="BasicActivities"/>
    <m/>
    <m/>
    <m/>
    <x v="29"/>
    <s v="US"/>
    <x v="212"/>
    <n v="0"/>
  </r>
  <r>
    <s v="Incremental"/>
    <s v="NonMedia"/>
    <s v="BasicActivities"/>
    <m/>
    <m/>
    <m/>
    <x v="29"/>
    <s v="US"/>
    <x v="213"/>
    <n v="0"/>
  </r>
  <r>
    <s v="Incremental"/>
    <s v="NonMedia"/>
    <s v="BasicActivities"/>
    <m/>
    <m/>
    <m/>
    <x v="29"/>
    <s v="US"/>
    <x v="214"/>
    <n v="0"/>
  </r>
  <r>
    <s v="Incremental"/>
    <s v="NonMedia"/>
    <s v="BasicActivities"/>
    <m/>
    <m/>
    <m/>
    <x v="29"/>
    <s v="US"/>
    <x v="215"/>
    <n v="0"/>
  </r>
  <r>
    <s v="Incremental"/>
    <s v="NonMedia"/>
    <s v="BasicActivities"/>
    <m/>
    <m/>
    <m/>
    <x v="29"/>
    <s v="US"/>
    <x v="216"/>
    <n v="0"/>
  </r>
  <r>
    <s v="Incremental"/>
    <s v="NonMedia"/>
    <s v="BasicActivities"/>
    <m/>
    <m/>
    <m/>
    <x v="29"/>
    <s v="US"/>
    <x v="217"/>
    <n v="0"/>
  </r>
  <r>
    <s v="Incremental"/>
    <s v="NonMedia"/>
    <s v="BasicActivities"/>
    <m/>
    <m/>
    <m/>
    <x v="29"/>
    <s v="US"/>
    <x v="218"/>
    <n v="0"/>
  </r>
  <r>
    <s v="Incremental"/>
    <s v="NonMedia"/>
    <s v="BasicActivities"/>
    <m/>
    <m/>
    <m/>
    <x v="29"/>
    <s v="US"/>
    <x v="219"/>
    <n v="0"/>
  </r>
  <r>
    <s v="Incremental"/>
    <s v="NonMedia"/>
    <s v="BasicActivities"/>
    <m/>
    <m/>
    <m/>
    <x v="29"/>
    <s v="US"/>
    <x v="220"/>
    <n v="0"/>
  </r>
  <r>
    <s v="Incremental"/>
    <s v="NonMedia"/>
    <s v="BasicActivities"/>
    <m/>
    <m/>
    <m/>
    <x v="29"/>
    <s v="US"/>
    <x v="221"/>
    <n v="0"/>
  </r>
  <r>
    <s v="Incremental"/>
    <s v="NonMedia"/>
    <s v="BasicActivities"/>
    <m/>
    <m/>
    <m/>
    <x v="29"/>
    <s v="US"/>
    <x v="222"/>
    <n v="0"/>
  </r>
  <r>
    <s v="Incremental"/>
    <s v="NonMedia"/>
    <s v="BasicActivities"/>
    <m/>
    <m/>
    <m/>
    <x v="29"/>
    <s v="US"/>
    <x v="223"/>
    <n v="0"/>
  </r>
  <r>
    <s v="Incremental"/>
    <s v="NonMedia"/>
    <s v="BasicActivities"/>
    <m/>
    <m/>
    <m/>
    <x v="29"/>
    <s v="US"/>
    <x v="224"/>
    <n v="0"/>
  </r>
  <r>
    <s v="Incremental"/>
    <s v="NonMedia"/>
    <s v="BasicActivities"/>
    <m/>
    <m/>
    <m/>
    <x v="29"/>
    <s v="US"/>
    <x v="225"/>
    <n v="0"/>
  </r>
  <r>
    <s v="Incremental"/>
    <s v="NonMedia"/>
    <s v="BasicActivities"/>
    <m/>
    <m/>
    <m/>
    <x v="29"/>
    <s v="US"/>
    <x v="226"/>
    <n v="0"/>
  </r>
  <r>
    <s v="Incremental"/>
    <s v="NonMedia"/>
    <s v="BasicActivities"/>
    <m/>
    <m/>
    <m/>
    <x v="29"/>
    <s v="US"/>
    <x v="227"/>
    <n v="0"/>
  </r>
  <r>
    <s v="Incremental"/>
    <s v="NonMedia"/>
    <s v="BasicActivities"/>
    <m/>
    <m/>
    <m/>
    <x v="29"/>
    <s v="US"/>
    <x v="228"/>
    <n v="0"/>
  </r>
  <r>
    <s v="Incremental"/>
    <s v="NonMedia"/>
    <s v="BasicActivities"/>
    <m/>
    <m/>
    <m/>
    <x v="29"/>
    <s v="US"/>
    <x v="229"/>
    <n v="0"/>
  </r>
  <r>
    <s v="Incremental"/>
    <s v="NonMedia"/>
    <s v="BasicActivities"/>
    <m/>
    <m/>
    <m/>
    <x v="29"/>
    <s v="US"/>
    <x v="230"/>
    <n v="0"/>
  </r>
  <r>
    <s v="Incremental"/>
    <s v="NonMedia"/>
    <s v="BasicActivities"/>
    <m/>
    <m/>
    <m/>
    <x v="29"/>
    <s v="US"/>
    <x v="231"/>
    <n v="0"/>
  </r>
  <r>
    <s v="Incremental"/>
    <s v="NonMedia"/>
    <s v="BasicActivities"/>
    <m/>
    <m/>
    <m/>
    <x v="29"/>
    <s v="US"/>
    <x v="232"/>
    <n v="0"/>
  </r>
  <r>
    <s v="Incremental"/>
    <s v="NonMedia"/>
    <s v="BasicActivities"/>
    <m/>
    <m/>
    <m/>
    <x v="29"/>
    <s v="US"/>
    <x v="233"/>
    <n v="0"/>
  </r>
  <r>
    <s v="Incremental"/>
    <s v="NonMedia"/>
    <s v="BasicActivities"/>
    <m/>
    <m/>
    <m/>
    <x v="29"/>
    <s v="US"/>
    <x v="234"/>
    <n v="0"/>
  </r>
  <r>
    <s v="Incremental"/>
    <s v="NonMedia"/>
    <s v="BasicActivities"/>
    <m/>
    <m/>
    <m/>
    <x v="29"/>
    <s v="US"/>
    <x v="235"/>
    <n v="0"/>
  </r>
  <r>
    <s v="Incremental"/>
    <s v="NonMedia"/>
    <s v="BasicActivities"/>
    <m/>
    <m/>
    <m/>
    <x v="29"/>
    <s v="US"/>
    <x v="236"/>
    <n v="0"/>
  </r>
  <r>
    <s v="Incremental"/>
    <s v="NonMedia"/>
    <s v="BasicActivities"/>
    <m/>
    <m/>
    <m/>
    <x v="29"/>
    <s v="US"/>
    <x v="237"/>
    <n v="0"/>
  </r>
  <r>
    <s v="Incremental"/>
    <s v="NonMedia"/>
    <s v="BasicActivities"/>
    <m/>
    <m/>
    <m/>
    <x v="29"/>
    <s v="US"/>
    <x v="238"/>
    <n v="0"/>
  </r>
  <r>
    <s v="Incremental"/>
    <s v="NonMedia"/>
    <s v="BasicActivities"/>
    <m/>
    <m/>
    <m/>
    <x v="29"/>
    <s v="US"/>
    <x v="239"/>
    <n v="0"/>
  </r>
  <r>
    <s v="Incremental"/>
    <s v="NonMedia"/>
    <s v="BasicActivities"/>
    <m/>
    <m/>
    <m/>
    <x v="29"/>
    <s v="US"/>
    <x v="240"/>
    <n v="0"/>
  </r>
  <r>
    <s v="Incremental"/>
    <s v="NonMedia"/>
    <s v="BasicActivities"/>
    <m/>
    <m/>
    <m/>
    <x v="29"/>
    <s v="US"/>
    <x v="241"/>
    <n v="0"/>
  </r>
  <r>
    <s v="Incremental"/>
    <s v="NonMedia"/>
    <s v="BasicActivities"/>
    <m/>
    <m/>
    <m/>
    <x v="29"/>
    <s v="US"/>
    <x v="242"/>
    <n v="0"/>
  </r>
  <r>
    <s v="Incremental"/>
    <s v="NonMedia"/>
    <s v="BasicActivities"/>
    <m/>
    <m/>
    <m/>
    <x v="29"/>
    <s v="US"/>
    <x v="243"/>
    <n v="0"/>
  </r>
  <r>
    <s v="Incremental"/>
    <s v="NonMedia"/>
    <s v="BasicActivities"/>
    <m/>
    <m/>
    <m/>
    <x v="29"/>
    <s v="US"/>
    <x v="244"/>
    <n v="0"/>
  </r>
  <r>
    <s v="Incremental"/>
    <s v="NonMedia"/>
    <s v="BasicActivities"/>
    <m/>
    <m/>
    <m/>
    <x v="29"/>
    <s v="US"/>
    <x v="245"/>
    <n v="0"/>
  </r>
  <r>
    <s v="Incremental"/>
    <s v="NonMedia"/>
    <s v="BasicActivities"/>
    <m/>
    <m/>
    <m/>
    <x v="29"/>
    <s v="US"/>
    <x v="246"/>
    <n v="0"/>
  </r>
  <r>
    <s v="Incremental"/>
    <s v="NonMedia"/>
    <s v="BasicActivities"/>
    <m/>
    <m/>
    <m/>
    <x v="29"/>
    <s v="US"/>
    <x v="247"/>
    <n v="0"/>
  </r>
  <r>
    <s v="Incremental"/>
    <s v="NonMedia"/>
    <s v="BasicActivities"/>
    <m/>
    <m/>
    <m/>
    <x v="29"/>
    <s v="US"/>
    <x v="248"/>
    <n v="0"/>
  </r>
  <r>
    <s v="Incremental"/>
    <s v="NonMedia"/>
    <s v="BasicActivities"/>
    <m/>
    <m/>
    <m/>
    <x v="29"/>
    <s v="US"/>
    <x v="249"/>
    <n v="0"/>
  </r>
  <r>
    <s v="Incremental"/>
    <s v="NonMedia"/>
    <s v="BasicActivities"/>
    <m/>
    <m/>
    <m/>
    <x v="29"/>
    <s v="US"/>
    <x v="250"/>
    <n v="0"/>
  </r>
  <r>
    <s v="Incremental"/>
    <s v="NonMedia"/>
    <s v="BasicActivities"/>
    <m/>
    <m/>
    <m/>
    <x v="29"/>
    <s v="US"/>
    <x v="251"/>
    <n v="0"/>
  </r>
  <r>
    <s v="Incremental"/>
    <s v="NonMedia"/>
    <s v="BasicActivities"/>
    <m/>
    <m/>
    <m/>
    <x v="29"/>
    <s v="US"/>
    <x v="252"/>
    <n v="0"/>
  </r>
  <r>
    <s v="Incremental"/>
    <s v="NonMedia"/>
    <s v="BasicActivities"/>
    <m/>
    <m/>
    <m/>
    <x v="29"/>
    <s v="US"/>
    <x v="253"/>
    <n v="0"/>
  </r>
  <r>
    <s v="Incremental"/>
    <s v="NonMedia"/>
    <s v="BasicActivities"/>
    <m/>
    <m/>
    <m/>
    <x v="29"/>
    <s v="US"/>
    <x v="254"/>
    <n v="0"/>
  </r>
  <r>
    <s v="Incremental"/>
    <s v="NonMedia"/>
    <s v="BasicActivities"/>
    <m/>
    <m/>
    <m/>
    <x v="29"/>
    <s v="US"/>
    <x v="255"/>
    <n v="0"/>
  </r>
  <r>
    <s v="Incremental"/>
    <s v="NonMedia"/>
    <s v="BasicActivities"/>
    <m/>
    <m/>
    <m/>
    <x v="29"/>
    <s v="US"/>
    <x v="256"/>
    <n v="0"/>
  </r>
  <r>
    <s v="Incremental"/>
    <s v="NonMedia"/>
    <s v="BasicActivities"/>
    <m/>
    <m/>
    <m/>
    <x v="29"/>
    <s v="US"/>
    <x v="257"/>
    <n v="0"/>
  </r>
  <r>
    <s v="Incremental"/>
    <s v="NonMedia"/>
    <s v="BasicActivities"/>
    <m/>
    <m/>
    <m/>
    <x v="29"/>
    <s v="US"/>
    <x v="258"/>
    <n v="0"/>
  </r>
  <r>
    <s v="Incremental"/>
    <s v="NonMedia"/>
    <s v="BasicActivities"/>
    <m/>
    <m/>
    <m/>
    <x v="29"/>
    <s v="US"/>
    <x v="259"/>
    <n v="0"/>
  </r>
  <r>
    <s v="Incremental"/>
    <s v="NonMedia"/>
    <s v="BasicActivities"/>
    <m/>
    <m/>
    <m/>
    <x v="29"/>
    <s v="US"/>
    <x v="260"/>
    <n v="0"/>
  </r>
  <r>
    <s v="Incremental"/>
    <s v="NonMedia"/>
    <s v="BasicActivities"/>
    <m/>
    <m/>
    <m/>
    <x v="29"/>
    <s v="US"/>
    <x v="261"/>
    <n v="0"/>
  </r>
  <r>
    <s v="Incremental"/>
    <s v="NonMedia"/>
    <s v="BasicActivities"/>
    <m/>
    <m/>
    <m/>
    <x v="29"/>
    <s v="US"/>
    <x v="262"/>
    <n v="0"/>
  </r>
  <r>
    <s v="Incremental"/>
    <s v="NonMedia"/>
    <s v="BasicActivities"/>
    <m/>
    <m/>
    <m/>
    <x v="29"/>
    <s v="US"/>
    <x v="263"/>
    <n v="0"/>
  </r>
  <r>
    <s v="Incremental"/>
    <s v="NonMedia"/>
    <s v="BasicActivities"/>
    <m/>
    <m/>
    <m/>
    <x v="29"/>
    <s v="US"/>
    <x v="264"/>
    <n v="0"/>
  </r>
  <r>
    <s v="Incremental"/>
    <s v="NonMedia"/>
    <s v="BasicActivities"/>
    <m/>
    <m/>
    <m/>
    <x v="29"/>
    <s v="US"/>
    <x v="265"/>
    <n v="0"/>
  </r>
  <r>
    <s v="Incremental"/>
    <s v="NonMedia"/>
    <s v="BasicActivities"/>
    <m/>
    <m/>
    <m/>
    <x v="29"/>
    <s v="US"/>
    <x v="266"/>
    <n v="0"/>
  </r>
  <r>
    <s v="Incremental"/>
    <s v="NonMedia"/>
    <s v="BasicActivities"/>
    <m/>
    <m/>
    <m/>
    <x v="29"/>
    <s v="US"/>
    <x v="267"/>
    <n v="0"/>
  </r>
  <r>
    <s v="Incremental"/>
    <s v="NonMedia"/>
    <s v="BasicActivities"/>
    <m/>
    <m/>
    <m/>
    <x v="29"/>
    <s v="US"/>
    <x v="268"/>
    <n v="0"/>
  </r>
  <r>
    <s v="Incremental"/>
    <s v="NonMedia"/>
    <s v="BasicActivities"/>
    <m/>
    <m/>
    <m/>
    <x v="29"/>
    <s v="US"/>
    <x v="269"/>
    <n v="0"/>
  </r>
  <r>
    <s v="Incremental"/>
    <s v="NonMedia"/>
    <s v="BasicActivities"/>
    <m/>
    <m/>
    <m/>
    <x v="29"/>
    <s v="US"/>
    <x v="270"/>
    <n v="0"/>
  </r>
  <r>
    <s v="Incremental"/>
    <s v="NonMedia"/>
    <s v="BasicActivities"/>
    <m/>
    <m/>
    <m/>
    <x v="29"/>
    <s v="US"/>
    <x v="271"/>
    <n v="0"/>
  </r>
  <r>
    <s v="Incremental"/>
    <s v="NonMedia"/>
    <s v="BasicActivities"/>
    <m/>
    <m/>
    <m/>
    <x v="29"/>
    <s v="US"/>
    <x v="272"/>
    <n v="0"/>
  </r>
  <r>
    <s v="Incremental"/>
    <s v="NonMedia"/>
    <s v="BasicActivities"/>
    <m/>
    <m/>
    <m/>
    <x v="29"/>
    <s v="US"/>
    <x v="273"/>
    <n v="0"/>
  </r>
  <r>
    <s v="Incremental"/>
    <s v="NonMedia"/>
    <s v="BasicActivities"/>
    <m/>
    <m/>
    <m/>
    <x v="30"/>
    <s v="US"/>
    <x v="0"/>
    <n v="0"/>
  </r>
  <r>
    <s v="Incremental"/>
    <s v="NonMedia"/>
    <s v="BasicActivities"/>
    <m/>
    <m/>
    <m/>
    <x v="30"/>
    <s v="US"/>
    <x v="1"/>
    <n v="0"/>
  </r>
  <r>
    <s v="Incremental"/>
    <s v="NonMedia"/>
    <s v="BasicActivities"/>
    <m/>
    <m/>
    <m/>
    <x v="30"/>
    <s v="US"/>
    <x v="2"/>
    <n v="0"/>
  </r>
  <r>
    <s v="Incremental"/>
    <s v="NonMedia"/>
    <s v="BasicActivities"/>
    <m/>
    <m/>
    <m/>
    <x v="30"/>
    <s v="US"/>
    <x v="3"/>
    <n v="0"/>
  </r>
  <r>
    <s v="Incremental"/>
    <s v="NonMedia"/>
    <s v="BasicActivities"/>
    <m/>
    <m/>
    <m/>
    <x v="30"/>
    <s v="US"/>
    <x v="4"/>
    <n v="0"/>
  </r>
  <r>
    <s v="Incremental"/>
    <s v="NonMedia"/>
    <s v="BasicActivities"/>
    <m/>
    <m/>
    <m/>
    <x v="30"/>
    <s v="US"/>
    <x v="5"/>
    <n v="0"/>
  </r>
  <r>
    <s v="Incremental"/>
    <s v="NonMedia"/>
    <s v="BasicActivities"/>
    <m/>
    <m/>
    <m/>
    <x v="30"/>
    <s v="US"/>
    <x v="6"/>
    <n v="0"/>
  </r>
  <r>
    <s v="Incremental"/>
    <s v="NonMedia"/>
    <s v="BasicActivities"/>
    <m/>
    <m/>
    <m/>
    <x v="30"/>
    <s v="US"/>
    <x v="7"/>
    <n v="0"/>
  </r>
  <r>
    <s v="Incremental"/>
    <s v="NonMedia"/>
    <s v="BasicActivities"/>
    <m/>
    <m/>
    <m/>
    <x v="30"/>
    <s v="US"/>
    <x v="8"/>
    <n v="0"/>
  </r>
  <r>
    <s v="Incremental"/>
    <s v="NonMedia"/>
    <s v="BasicActivities"/>
    <m/>
    <m/>
    <m/>
    <x v="30"/>
    <s v="US"/>
    <x v="9"/>
    <n v="0"/>
  </r>
  <r>
    <s v="Incremental"/>
    <s v="NonMedia"/>
    <s v="BasicActivities"/>
    <m/>
    <m/>
    <m/>
    <x v="30"/>
    <s v="US"/>
    <x v="10"/>
    <n v="0"/>
  </r>
  <r>
    <s v="Incremental"/>
    <s v="NonMedia"/>
    <s v="BasicActivities"/>
    <m/>
    <m/>
    <m/>
    <x v="30"/>
    <s v="US"/>
    <x v="11"/>
    <n v="0"/>
  </r>
  <r>
    <s v="Incremental"/>
    <s v="NonMedia"/>
    <s v="BasicActivities"/>
    <m/>
    <m/>
    <m/>
    <x v="30"/>
    <s v="US"/>
    <x v="12"/>
    <n v="0"/>
  </r>
  <r>
    <s v="Incremental"/>
    <s v="NonMedia"/>
    <s v="BasicActivities"/>
    <m/>
    <m/>
    <m/>
    <x v="30"/>
    <s v="US"/>
    <x v="13"/>
    <n v="0"/>
  </r>
  <r>
    <s v="Incremental"/>
    <s v="NonMedia"/>
    <s v="BasicActivities"/>
    <m/>
    <m/>
    <m/>
    <x v="30"/>
    <s v="US"/>
    <x v="14"/>
    <n v="0"/>
  </r>
  <r>
    <s v="Incremental"/>
    <s v="NonMedia"/>
    <s v="BasicActivities"/>
    <m/>
    <m/>
    <m/>
    <x v="30"/>
    <s v="US"/>
    <x v="15"/>
    <n v="0"/>
  </r>
  <r>
    <s v="Incremental"/>
    <s v="NonMedia"/>
    <s v="BasicActivities"/>
    <m/>
    <m/>
    <m/>
    <x v="30"/>
    <s v="US"/>
    <x v="16"/>
    <n v="0"/>
  </r>
  <r>
    <s v="Incremental"/>
    <s v="NonMedia"/>
    <s v="BasicActivities"/>
    <m/>
    <m/>
    <m/>
    <x v="30"/>
    <s v="US"/>
    <x v="17"/>
    <n v="0"/>
  </r>
  <r>
    <s v="Incremental"/>
    <s v="NonMedia"/>
    <s v="BasicActivities"/>
    <m/>
    <m/>
    <m/>
    <x v="30"/>
    <s v="US"/>
    <x v="18"/>
    <n v="0"/>
  </r>
  <r>
    <s v="Incremental"/>
    <s v="NonMedia"/>
    <s v="BasicActivities"/>
    <m/>
    <m/>
    <m/>
    <x v="30"/>
    <s v="US"/>
    <x v="19"/>
    <n v="0"/>
  </r>
  <r>
    <s v="Incremental"/>
    <s v="NonMedia"/>
    <s v="BasicActivities"/>
    <m/>
    <m/>
    <m/>
    <x v="30"/>
    <s v="US"/>
    <x v="20"/>
    <n v="0"/>
  </r>
  <r>
    <s v="Incremental"/>
    <s v="NonMedia"/>
    <s v="BasicActivities"/>
    <m/>
    <m/>
    <m/>
    <x v="30"/>
    <s v="US"/>
    <x v="21"/>
    <n v="0"/>
  </r>
  <r>
    <s v="Incremental"/>
    <s v="NonMedia"/>
    <s v="BasicActivities"/>
    <m/>
    <m/>
    <m/>
    <x v="30"/>
    <s v="US"/>
    <x v="22"/>
    <n v="0"/>
  </r>
  <r>
    <s v="Incremental"/>
    <s v="NonMedia"/>
    <s v="BasicActivities"/>
    <m/>
    <m/>
    <m/>
    <x v="30"/>
    <s v="US"/>
    <x v="23"/>
    <n v="0"/>
  </r>
  <r>
    <s v="Incremental"/>
    <s v="NonMedia"/>
    <s v="BasicActivities"/>
    <m/>
    <m/>
    <m/>
    <x v="30"/>
    <s v="US"/>
    <x v="24"/>
    <n v="0"/>
  </r>
  <r>
    <s v="Incremental"/>
    <s v="NonMedia"/>
    <s v="BasicActivities"/>
    <m/>
    <m/>
    <m/>
    <x v="30"/>
    <s v="US"/>
    <x v="25"/>
    <n v="0"/>
  </r>
  <r>
    <s v="Incremental"/>
    <s v="NonMedia"/>
    <s v="BasicActivities"/>
    <m/>
    <m/>
    <m/>
    <x v="30"/>
    <s v="US"/>
    <x v="26"/>
    <n v="0"/>
  </r>
  <r>
    <s v="Incremental"/>
    <s v="NonMedia"/>
    <s v="BasicActivities"/>
    <m/>
    <m/>
    <m/>
    <x v="30"/>
    <s v="US"/>
    <x v="27"/>
    <n v="0"/>
  </r>
  <r>
    <s v="Incremental"/>
    <s v="NonMedia"/>
    <s v="BasicActivities"/>
    <m/>
    <m/>
    <m/>
    <x v="30"/>
    <s v="US"/>
    <x v="28"/>
    <n v="0"/>
  </r>
  <r>
    <s v="Incremental"/>
    <s v="NonMedia"/>
    <s v="BasicActivities"/>
    <m/>
    <m/>
    <m/>
    <x v="30"/>
    <s v="US"/>
    <x v="29"/>
    <n v="0"/>
  </r>
  <r>
    <s v="Incremental"/>
    <s v="NonMedia"/>
    <s v="BasicActivities"/>
    <m/>
    <m/>
    <m/>
    <x v="30"/>
    <s v="US"/>
    <x v="30"/>
    <n v="0"/>
  </r>
  <r>
    <s v="Incremental"/>
    <s v="NonMedia"/>
    <s v="BasicActivities"/>
    <m/>
    <m/>
    <m/>
    <x v="30"/>
    <s v="US"/>
    <x v="31"/>
    <n v="0"/>
  </r>
  <r>
    <s v="Incremental"/>
    <s v="NonMedia"/>
    <s v="BasicActivities"/>
    <m/>
    <m/>
    <m/>
    <x v="30"/>
    <s v="US"/>
    <x v="32"/>
    <n v="0"/>
  </r>
  <r>
    <s v="Incremental"/>
    <s v="NonMedia"/>
    <s v="BasicActivities"/>
    <m/>
    <m/>
    <m/>
    <x v="30"/>
    <s v="US"/>
    <x v="33"/>
    <n v="0"/>
  </r>
  <r>
    <s v="Incremental"/>
    <s v="NonMedia"/>
    <s v="BasicActivities"/>
    <m/>
    <m/>
    <m/>
    <x v="30"/>
    <s v="US"/>
    <x v="34"/>
    <n v="0"/>
  </r>
  <r>
    <s v="Incremental"/>
    <s v="NonMedia"/>
    <s v="BasicActivities"/>
    <m/>
    <m/>
    <m/>
    <x v="30"/>
    <s v="US"/>
    <x v="35"/>
    <n v="0"/>
  </r>
  <r>
    <s v="Incremental"/>
    <s v="NonMedia"/>
    <s v="BasicActivities"/>
    <m/>
    <m/>
    <m/>
    <x v="30"/>
    <s v="US"/>
    <x v="36"/>
    <n v="0"/>
  </r>
  <r>
    <s v="Incremental"/>
    <s v="NonMedia"/>
    <s v="BasicActivities"/>
    <m/>
    <m/>
    <m/>
    <x v="30"/>
    <s v="US"/>
    <x v="37"/>
    <n v="0"/>
  </r>
  <r>
    <s v="Incremental"/>
    <s v="NonMedia"/>
    <s v="BasicActivities"/>
    <m/>
    <m/>
    <m/>
    <x v="30"/>
    <s v="US"/>
    <x v="38"/>
    <n v="0"/>
  </r>
  <r>
    <s v="Incremental"/>
    <s v="NonMedia"/>
    <s v="BasicActivities"/>
    <m/>
    <m/>
    <m/>
    <x v="30"/>
    <s v="US"/>
    <x v="39"/>
    <n v="0"/>
  </r>
  <r>
    <s v="Incremental"/>
    <s v="NonMedia"/>
    <s v="BasicActivities"/>
    <m/>
    <m/>
    <m/>
    <x v="30"/>
    <s v="US"/>
    <x v="40"/>
    <n v="0"/>
  </r>
  <r>
    <s v="Incremental"/>
    <s v="NonMedia"/>
    <s v="BasicActivities"/>
    <m/>
    <m/>
    <m/>
    <x v="30"/>
    <s v="US"/>
    <x v="41"/>
    <n v="0"/>
  </r>
  <r>
    <s v="Incremental"/>
    <s v="NonMedia"/>
    <s v="BasicActivities"/>
    <m/>
    <m/>
    <m/>
    <x v="30"/>
    <s v="US"/>
    <x v="42"/>
    <n v="0"/>
  </r>
  <r>
    <s v="Incremental"/>
    <s v="NonMedia"/>
    <s v="BasicActivities"/>
    <m/>
    <m/>
    <m/>
    <x v="30"/>
    <s v="US"/>
    <x v="43"/>
    <n v="0"/>
  </r>
  <r>
    <s v="Incremental"/>
    <s v="NonMedia"/>
    <s v="BasicActivities"/>
    <m/>
    <m/>
    <m/>
    <x v="30"/>
    <s v="US"/>
    <x v="44"/>
    <n v="0"/>
  </r>
  <r>
    <s v="Incremental"/>
    <s v="NonMedia"/>
    <s v="BasicActivities"/>
    <m/>
    <m/>
    <m/>
    <x v="30"/>
    <s v="US"/>
    <x v="45"/>
    <n v="0"/>
  </r>
  <r>
    <s v="Incremental"/>
    <s v="NonMedia"/>
    <s v="BasicActivities"/>
    <m/>
    <m/>
    <m/>
    <x v="30"/>
    <s v="US"/>
    <x v="46"/>
    <n v="0"/>
  </r>
  <r>
    <s v="Incremental"/>
    <s v="NonMedia"/>
    <s v="BasicActivities"/>
    <m/>
    <m/>
    <m/>
    <x v="30"/>
    <s v="US"/>
    <x v="47"/>
    <n v="0"/>
  </r>
  <r>
    <s v="Incremental"/>
    <s v="NonMedia"/>
    <s v="BasicActivities"/>
    <m/>
    <m/>
    <m/>
    <x v="30"/>
    <s v="US"/>
    <x v="48"/>
    <n v="0"/>
  </r>
  <r>
    <s v="Incremental"/>
    <s v="NonMedia"/>
    <s v="BasicActivities"/>
    <m/>
    <m/>
    <m/>
    <x v="30"/>
    <s v="US"/>
    <x v="49"/>
    <n v="0"/>
  </r>
  <r>
    <s v="Incremental"/>
    <s v="NonMedia"/>
    <s v="BasicActivities"/>
    <m/>
    <m/>
    <m/>
    <x v="30"/>
    <s v="US"/>
    <x v="50"/>
    <n v="0"/>
  </r>
  <r>
    <s v="Incremental"/>
    <s v="NonMedia"/>
    <s v="BasicActivities"/>
    <m/>
    <m/>
    <m/>
    <x v="30"/>
    <s v="US"/>
    <x v="51"/>
    <n v="0"/>
  </r>
  <r>
    <s v="Incremental"/>
    <s v="NonMedia"/>
    <s v="BasicActivities"/>
    <m/>
    <m/>
    <m/>
    <x v="30"/>
    <s v="US"/>
    <x v="52"/>
    <n v="0"/>
  </r>
  <r>
    <s v="Incremental"/>
    <s v="NonMedia"/>
    <s v="BasicActivities"/>
    <m/>
    <m/>
    <m/>
    <x v="30"/>
    <s v="US"/>
    <x v="53"/>
    <n v="0"/>
  </r>
  <r>
    <s v="Incremental"/>
    <s v="NonMedia"/>
    <s v="BasicActivities"/>
    <m/>
    <m/>
    <m/>
    <x v="30"/>
    <s v="US"/>
    <x v="54"/>
    <n v="0"/>
  </r>
  <r>
    <s v="Incremental"/>
    <s v="NonMedia"/>
    <s v="BasicActivities"/>
    <m/>
    <m/>
    <m/>
    <x v="30"/>
    <s v="US"/>
    <x v="55"/>
    <n v="0"/>
  </r>
  <r>
    <s v="Incremental"/>
    <s v="NonMedia"/>
    <s v="BasicActivities"/>
    <m/>
    <m/>
    <m/>
    <x v="30"/>
    <s v="US"/>
    <x v="56"/>
    <n v="0"/>
  </r>
  <r>
    <s v="Incremental"/>
    <s v="NonMedia"/>
    <s v="BasicActivities"/>
    <m/>
    <m/>
    <m/>
    <x v="30"/>
    <s v="US"/>
    <x v="57"/>
    <n v="0"/>
  </r>
  <r>
    <s v="Incremental"/>
    <s v="NonMedia"/>
    <s v="BasicActivities"/>
    <m/>
    <m/>
    <m/>
    <x v="30"/>
    <s v="US"/>
    <x v="58"/>
    <n v="0"/>
  </r>
  <r>
    <s v="Incremental"/>
    <s v="NonMedia"/>
    <s v="BasicActivities"/>
    <m/>
    <m/>
    <m/>
    <x v="30"/>
    <s v="US"/>
    <x v="59"/>
    <n v="0"/>
  </r>
  <r>
    <s v="Incremental"/>
    <s v="NonMedia"/>
    <s v="BasicActivities"/>
    <m/>
    <m/>
    <m/>
    <x v="30"/>
    <s v="US"/>
    <x v="60"/>
    <n v="0"/>
  </r>
  <r>
    <s v="Incremental"/>
    <s v="NonMedia"/>
    <s v="BasicActivities"/>
    <m/>
    <m/>
    <m/>
    <x v="30"/>
    <s v="US"/>
    <x v="61"/>
    <n v="0"/>
  </r>
  <r>
    <s v="Incremental"/>
    <s v="NonMedia"/>
    <s v="BasicActivities"/>
    <m/>
    <m/>
    <m/>
    <x v="30"/>
    <s v="US"/>
    <x v="62"/>
    <n v="0"/>
  </r>
  <r>
    <s v="Incremental"/>
    <s v="NonMedia"/>
    <s v="BasicActivities"/>
    <m/>
    <m/>
    <m/>
    <x v="30"/>
    <s v="US"/>
    <x v="63"/>
    <n v="0"/>
  </r>
  <r>
    <s v="Incremental"/>
    <s v="NonMedia"/>
    <s v="BasicActivities"/>
    <m/>
    <m/>
    <m/>
    <x v="30"/>
    <s v="US"/>
    <x v="64"/>
    <n v="0"/>
  </r>
  <r>
    <s v="Incremental"/>
    <s v="NonMedia"/>
    <s v="BasicActivities"/>
    <m/>
    <m/>
    <m/>
    <x v="30"/>
    <s v="US"/>
    <x v="65"/>
    <n v="0"/>
  </r>
  <r>
    <s v="Incremental"/>
    <s v="NonMedia"/>
    <s v="BasicActivities"/>
    <m/>
    <m/>
    <m/>
    <x v="30"/>
    <s v="US"/>
    <x v="66"/>
    <n v="0"/>
  </r>
  <r>
    <s v="Incremental"/>
    <s v="NonMedia"/>
    <s v="BasicActivities"/>
    <m/>
    <m/>
    <m/>
    <x v="30"/>
    <s v="US"/>
    <x v="67"/>
    <n v="0"/>
  </r>
  <r>
    <s v="Incremental"/>
    <s v="NonMedia"/>
    <s v="BasicActivities"/>
    <m/>
    <m/>
    <m/>
    <x v="30"/>
    <s v="US"/>
    <x v="68"/>
    <n v="0"/>
  </r>
  <r>
    <s v="Incremental"/>
    <s v="NonMedia"/>
    <s v="BasicActivities"/>
    <m/>
    <m/>
    <m/>
    <x v="30"/>
    <s v="US"/>
    <x v="69"/>
    <n v="0"/>
  </r>
  <r>
    <s v="Incremental"/>
    <s v="NonMedia"/>
    <s v="BasicActivities"/>
    <m/>
    <m/>
    <m/>
    <x v="30"/>
    <s v="US"/>
    <x v="70"/>
    <n v="0"/>
  </r>
  <r>
    <s v="Incremental"/>
    <s v="NonMedia"/>
    <s v="BasicActivities"/>
    <m/>
    <m/>
    <m/>
    <x v="30"/>
    <s v="US"/>
    <x v="71"/>
    <n v="0"/>
  </r>
  <r>
    <s v="Incremental"/>
    <s v="NonMedia"/>
    <s v="BasicActivities"/>
    <m/>
    <m/>
    <m/>
    <x v="30"/>
    <s v="US"/>
    <x v="72"/>
    <n v="0"/>
  </r>
  <r>
    <s v="Incremental"/>
    <s v="NonMedia"/>
    <s v="BasicActivities"/>
    <m/>
    <m/>
    <m/>
    <x v="30"/>
    <s v="US"/>
    <x v="73"/>
    <n v="0"/>
  </r>
  <r>
    <s v="Incremental"/>
    <s v="NonMedia"/>
    <s v="BasicActivities"/>
    <m/>
    <m/>
    <m/>
    <x v="30"/>
    <s v="US"/>
    <x v="74"/>
    <n v="0"/>
  </r>
  <r>
    <s v="Incremental"/>
    <s v="NonMedia"/>
    <s v="BasicActivities"/>
    <m/>
    <m/>
    <m/>
    <x v="30"/>
    <s v="US"/>
    <x v="75"/>
    <n v="0"/>
  </r>
  <r>
    <s v="Incremental"/>
    <s v="NonMedia"/>
    <s v="BasicActivities"/>
    <m/>
    <m/>
    <m/>
    <x v="30"/>
    <s v="US"/>
    <x v="76"/>
    <n v="0"/>
  </r>
  <r>
    <s v="Incremental"/>
    <s v="NonMedia"/>
    <s v="BasicActivities"/>
    <m/>
    <m/>
    <m/>
    <x v="30"/>
    <s v="US"/>
    <x v="77"/>
    <n v="0"/>
  </r>
  <r>
    <s v="Incremental"/>
    <s v="NonMedia"/>
    <s v="BasicActivities"/>
    <m/>
    <m/>
    <m/>
    <x v="30"/>
    <s v="US"/>
    <x v="78"/>
    <n v="0"/>
  </r>
  <r>
    <s v="Incremental"/>
    <s v="NonMedia"/>
    <s v="BasicActivities"/>
    <m/>
    <m/>
    <m/>
    <x v="30"/>
    <s v="US"/>
    <x v="79"/>
    <n v="0"/>
  </r>
  <r>
    <s v="Incremental"/>
    <s v="NonMedia"/>
    <s v="BasicActivities"/>
    <m/>
    <m/>
    <m/>
    <x v="30"/>
    <s v="US"/>
    <x v="80"/>
    <n v="0"/>
  </r>
  <r>
    <s v="Incremental"/>
    <s v="NonMedia"/>
    <s v="BasicActivities"/>
    <m/>
    <m/>
    <m/>
    <x v="30"/>
    <s v="US"/>
    <x v="81"/>
    <n v="0"/>
  </r>
  <r>
    <s v="Incremental"/>
    <s v="NonMedia"/>
    <s v="BasicActivities"/>
    <m/>
    <m/>
    <m/>
    <x v="30"/>
    <s v="US"/>
    <x v="82"/>
    <n v="0"/>
  </r>
  <r>
    <s v="Incremental"/>
    <s v="NonMedia"/>
    <s v="BasicActivities"/>
    <m/>
    <m/>
    <m/>
    <x v="30"/>
    <s v="US"/>
    <x v="83"/>
    <n v="0"/>
  </r>
  <r>
    <s v="Incremental"/>
    <s v="NonMedia"/>
    <s v="BasicActivities"/>
    <m/>
    <m/>
    <m/>
    <x v="30"/>
    <s v="US"/>
    <x v="84"/>
    <n v="0"/>
  </r>
  <r>
    <s v="Incremental"/>
    <s v="NonMedia"/>
    <s v="BasicActivities"/>
    <m/>
    <m/>
    <m/>
    <x v="30"/>
    <s v="US"/>
    <x v="85"/>
    <n v="0"/>
  </r>
  <r>
    <s v="Incremental"/>
    <s v="NonMedia"/>
    <s v="BasicActivities"/>
    <m/>
    <m/>
    <m/>
    <x v="30"/>
    <s v="US"/>
    <x v="86"/>
    <n v="0"/>
  </r>
  <r>
    <s v="Incremental"/>
    <s v="NonMedia"/>
    <s v="BasicActivities"/>
    <m/>
    <m/>
    <m/>
    <x v="30"/>
    <s v="US"/>
    <x v="87"/>
    <n v="0"/>
  </r>
  <r>
    <s v="Incremental"/>
    <s v="NonMedia"/>
    <s v="BasicActivities"/>
    <m/>
    <m/>
    <m/>
    <x v="30"/>
    <s v="US"/>
    <x v="88"/>
    <n v="0"/>
  </r>
  <r>
    <s v="Incremental"/>
    <s v="NonMedia"/>
    <s v="BasicActivities"/>
    <m/>
    <m/>
    <m/>
    <x v="30"/>
    <s v="US"/>
    <x v="89"/>
    <n v="0"/>
  </r>
  <r>
    <s v="Incremental"/>
    <s v="NonMedia"/>
    <s v="BasicActivities"/>
    <m/>
    <m/>
    <m/>
    <x v="30"/>
    <s v="US"/>
    <x v="90"/>
    <n v="0"/>
  </r>
  <r>
    <s v="Incremental"/>
    <s v="NonMedia"/>
    <s v="BasicActivities"/>
    <m/>
    <m/>
    <m/>
    <x v="30"/>
    <s v="US"/>
    <x v="91"/>
    <n v="0"/>
  </r>
  <r>
    <s v="Incremental"/>
    <s v="NonMedia"/>
    <s v="BasicActivities"/>
    <m/>
    <m/>
    <m/>
    <x v="30"/>
    <s v="US"/>
    <x v="92"/>
    <n v="0"/>
  </r>
  <r>
    <s v="Incremental"/>
    <s v="NonMedia"/>
    <s v="BasicActivities"/>
    <m/>
    <m/>
    <m/>
    <x v="30"/>
    <s v="US"/>
    <x v="93"/>
    <n v="0"/>
  </r>
  <r>
    <s v="Incremental"/>
    <s v="NonMedia"/>
    <s v="BasicActivities"/>
    <m/>
    <m/>
    <m/>
    <x v="30"/>
    <s v="US"/>
    <x v="94"/>
    <n v="0"/>
  </r>
  <r>
    <s v="Incremental"/>
    <s v="NonMedia"/>
    <s v="BasicActivities"/>
    <m/>
    <m/>
    <m/>
    <x v="30"/>
    <s v="US"/>
    <x v="95"/>
    <n v="0"/>
  </r>
  <r>
    <s v="Incremental"/>
    <s v="NonMedia"/>
    <s v="BasicActivities"/>
    <m/>
    <m/>
    <m/>
    <x v="30"/>
    <s v="US"/>
    <x v="96"/>
    <n v="0"/>
  </r>
  <r>
    <s v="Incremental"/>
    <s v="NonMedia"/>
    <s v="BasicActivities"/>
    <m/>
    <m/>
    <m/>
    <x v="30"/>
    <s v="US"/>
    <x v="97"/>
    <n v="0"/>
  </r>
  <r>
    <s v="Incremental"/>
    <s v="NonMedia"/>
    <s v="BasicActivities"/>
    <m/>
    <m/>
    <m/>
    <x v="30"/>
    <s v="US"/>
    <x v="98"/>
    <n v="0"/>
  </r>
  <r>
    <s v="Incremental"/>
    <s v="NonMedia"/>
    <s v="BasicActivities"/>
    <m/>
    <m/>
    <m/>
    <x v="30"/>
    <s v="US"/>
    <x v="99"/>
    <n v="0"/>
  </r>
  <r>
    <s v="Incremental"/>
    <s v="NonMedia"/>
    <s v="BasicActivities"/>
    <m/>
    <m/>
    <m/>
    <x v="30"/>
    <s v="US"/>
    <x v="100"/>
    <n v="0"/>
  </r>
  <r>
    <s v="Incremental"/>
    <s v="NonMedia"/>
    <s v="BasicActivities"/>
    <m/>
    <m/>
    <m/>
    <x v="30"/>
    <s v="US"/>
    <x v="101"/>
    <n v="0"/>
  </r>
  <r>
    <s v="Incremental"/>
    <s v="NonMedia"/>
    <s v="BasicActivities"/>
    <m/>
    <m/>
    <m/>
    <x v="30"/>
    <s v="US"/>
    <x v="102"/>
    <n v="0"/>
  </r>
  <r>
    <s v="Incremental"/>
    <s v="NonMedia"/>
    <s v="BasicActivities"/>
    <m/>
    <m/>
    <m/>
    <x v="30"/>
    <s v="US"/>
    <x v="103"/>
    <n v="0"/>
  </r>
  <r>
    <s v="Incremental"/>
    <s v="NonMedia"/>
    <s v="BasicActivities"/>
    <m/>
    <m/>
    <m/>
    <x v="30"/>
    <s v="US"/>
    <x v="104"/>
    <n v="0"/>
  </r>
  <r>
    <s v="Incremental"/>
    <s v="NonMedia"/>
    <s v="BasicActivities"/>
    <m/>
    <m/>
    <m/>
    <x v="30"/>
    <s v="US"/>
    <x v="105"/>
    <n v="0"/>
  </r>
  <r>
    <s v="Incremental"/>
    <s v="NonMedia"/>
    <s v="BasicActivities"/>
    <m/>
    <m/>
    <m/>
    <x v="30"/>
    <s v="US"/>
    <x v="106"/>
    <n v="0"/>
  </r>
  <r>
    <s v="Incremental"/>
    <s v="NonMedia"/>
    <s v="BasicActivities"/>
    <m/>
    <m/>
    <m/>
    <x v="30"/>
    <s v="US"/>
    <x v="107"/>
    <n v="0"/>
  </r>
  <r>
    <s v="Incremental"/>
    <s v="NonMedia"/>
    <s v="BasicActivities"/>
    <m/>
    <m/>
    <m/>
    <x v="30"/>
    <s v="US"/>
    <x v="108"/>
    <n v="0"/>
  </r>
  <r>
    <s v="Incremental"/>
    <s v="NonMedia"/>
    <s v="BasicActivities"/>
    <m/>
    <m/>
    <m/>
    <x v="30"/>
    <s v="US"/>
    <x v="109"/>
    <n v="0"/>
  </r>
  <r>
    <s v="Incremental"/>
    <s v="NonMedia"/>
    <s v="BasicActivities"/>
    <m/>
    <m/>
    <m/>
    <x v="30"/>
    <s v="US"/>
    <x v="110"/>
    <n v="0"/>
  </r>
  <r>
    <s v="Incremental"/>
    <s v="NonMedia"/>
    <s v="BasicActivities"/>
    <m/>
    <m/>
    <m/>
    <x v="30"/>
    <s v="US"/>
    <x v="111"/>
    <n v="0"/>
  </r>
  <r>
    <s v="Incremental"/>
    <s v="NonMedia"/>
    <s v="BasicActivities"/>
    <m/>
    <m/>
    <m/>
    <x v="30"/>
    <s v="US"/>
    <x v="112"/>
    <n v="0"/>
  </r>
  <r>
    <s v="Incremental"/>
    <s v="NonMedia"/>
    <s v="BasicActivities"/>
    <m/>
    <m/>
    <m/>
    <x v="30"/>
    <s v="US"/>
    <x v="113"/>
    <n v="0"/>
  </r>
  <r>
    <s v="Incremental"/>
    <s v="NonMedia"/>
    <s v="BasicActivities"/>
    <m/>
    <m/>
    <m/>
    <x v="30"/>
    <s v="US"/>
    <x v="114"/>
    <n v="0"/>
  </r>
  <r>
    <s v="Incremental"/>
    <s v="NonMedia"/>
    <s v="BasicActivities"/>
    <m/>
    <m/>
    <m/>
    <x v="30"/>
    <s v="US"/>
    <x v="115"/>
    <n v="0"/>
  </r>
  <r>
    <s v="Incremental"/>
    <s v="NonMedia"/>
    <s v="BasicActivities"/>
    <m/>
    <m/>
    <m/>
    <x v="30"/>
    <s v="US"/>
    <x v="116"/>
    <n v="0"/>
  </r>
  <r>
    <s v="Incremental"/>
    <s v="NonMedia"/>
    <s v="BasicActivities"/>
    <m/>
    <m/>
    <m/>
    <x v="30"/>
    <s v="US"/>
    <x v="117"/>
    <n v="0"/>
  </r>
  <r>
    <s v="Incremental"/>
    <s v="NonMedia"/>
    <s v="BasicActivities"/>
    <m/>
    <m/>
    <m/>
    <x v="30"/>
    <s v="US"/>
    <x v="118"/>
    <n v="0"/>
  </r>
  <r>
    <s v="Incremental"/>
    <s v="NonMedia"/>
    <s v="BasicActivities"/>
    <m/>
    <m/>
    <m/>
    <x v="30"/>
    <s v="US"/>
    <x v="119"/>
    <n v="0"/>
  </r>
  <r>
    <s v="Incremental"/>
    <s v="NonMedia"/>
    <s v="BasicActivities"/>
    <m/>
    <m/>
    <m/>
    <x v="30"/>
    <s v="US"/>
    <x v="120"/>
    <n v="0"/>
  </r>
  <r>
    <s v="Incremental"/>
    <s v="NonMedia"/>
    <s v="BasicActivities"/>
    <m/>
    <m/>
    <m/>
    <x v="30"/>
    <s v="US"/>
    <x v="121"/>
    <n v="0"/>
  </r>
  <r>
    <s v="Incremental"/>
    <s v="NonMedia"/>
    <s v="BasicActivities"/>
    <m/>
    <m/>
    <m/>
    <x v="30"/>
    <s v="US"/>
    <x v="122"/>
    <n v="0"/>
  </r>
  <r>
    <s v="Incremental"/>
    <s v="NonMedia"/>
    <s v="BasicActivities"/>
    <m/>
    <m/>
    <m/>
    <x v="30"/>
    <s v="US"/>
    <x v="123"/>
    <n v="0"/>
  </r>
  <r>
    <s v="Incremental"/>
    <s v="NonMedia"/>
    <s v="BasicActivities"/>
    <m/>
    <m/>
    <m/>
    <x v="30"/>
    <s v="US"/>
    <x v="124"/>
    <n v="0"/>
  </r>
  <r>
    <s v="Incremental"/>
    <s v="NonMedia"/>
    <s v="BasicActivities"/>
    <m/>
    <m/>
    <m/>
    <x v="30"/>
    <s v="US"/>
    <x v="125"/>
    <n v="0"/>
  </r>
  <r>
    <s v="Incremental"/>
    <s v="NonMedia"/>
    <s v="BasicActivities"/>
    <m/>
    <m/>
    <m/>
    <x v="30"/>
    <s v="US"/>
    <x v="126"/>
    <n v="0"/>
  </r>
  <r>
    <s v="Incremental"/>
    <s v="NonMedia"/>
    <s v="BasicActivities"/>
    <m/>
    <m/>
    <m/>
    <x v="30"/>
    <s v="US"/>
    <x v="127"/>
    <n v="0"/>
  </r>
  <r>
    <s v="Incremental"/>
    <s v="NonMedia"/>
    <s v="BasicActivities"/>
    <m/>
    <m/>
    <m/>
    <x v="30"/>
    <s v="US"/>
    <x v="128"/>
    <n v="0"/>
  </r>
  <r>
    <s v="Incremental"/>
    <s v="NonMedia"/>
    <s v="BasicActivities"/>
    <m/>
    <m/>
    <m/>
    <x v="30"/>
    <s v="US"/>
    <x v="129"/>
    <n v="0"/>
  </r>
  <r>
    <s v="Incremental"/>
    <s v="NonMedia"/>
    <s v="BasicActivities"/>
    <m/>
    <m/>
    <m/>
    <x v="30"/>
    <s v="US"/>
    <x v="130"/>
    <n v="0"/>
  </r>
  <r>
    <s v="Incremental"/>
    <s v="NonMedia"/>
    <s v="BasicActivities"/>
    <m/>
    <m/>
    <m/>
    <x v="30"/>
    <s v="US"/>
    <x v="131"/>
    <n v="0"/>
  </r>
  <r>
    <s v="Incremental"/>
    <s v="NonMedia"/>
    <s v="BasicActivities"/>
    <m/>
    <m/>
    <m/>
    <x v="30"/>
    <s v="US"/>
    <x v="132"/>
    <n v="0"/>
  </r>
  <r>
    <s v="Incremental"/>
    <s v="NonMedia"/>
    <s v="BasicActivities"/>
    <m/>
    <m/>
    <m/>
    <x v="30"/>
    <s v="US"/>
    <x v="133"/>
    <n v="0"/>
  </r>
  <r>
    <s v="Incremental"/>
    <s v="NonMedia"/>
    <s v="BasicActivities"/>
    <m/>
    <m/>
    <m/>
    <x v="30"/>
    <s v="US"/>
    <x v="134"/>
    <n v="0"/>
  </r>
  <r>
    <s v="Incremental"/>
    <s v="NonMedia"/>
    <s v="BasicActivities"/>
    <m/>
    <m/>
    <m/>
    <x v="30"/>
    <s v="US"/>
    <x v="135"/>
    <n v="0"/>
  </r>
  <r>
    <s v="Incremental"/>
    <s v="NonMedia"/>
    <s v="BasicActivities"/>
    <m/>
    <m/>
    <m/>
    <x v="30"/>
    <s v="US"/>
    <x v="136"/>
    <n v="0"/>
  </r>
  <r>
    <s v="Incremental"/>
    <s v="NonMedia"/>
    <s v="BasicActivities"/>
    <m/>
    <m/>
    <m/>
    <x v="30"/>
    <s v="US"/>
    <x v="137"/>
    <n v="0"/>
  </r>
  <r>
    <s v="Incremental"/>
    <s v="NonMedia"/>
    <s v="BasicActivities"/>
    <m/>
    <m/>
    <m/>
    <x v="30"/>
    <s v="US"/>
    <x v="138"/>
    <n v="0"/>
  </r>
  <r>
    <s v="Incremental"/>
    <s v="NonMedia"/>
    <s v="BasicActivities"/>
    <m/>
    <m/>
    <m/>
    <x v="30"/>
    <s v="US"/>
    <x v="139"/>
    <n v="0"/>
  </r>
  <r>
    <s v="Incremental"/>
    <s v="NonMedia"/>
    <s v="BasicActivities"/>
    <m/>
    <m/>
    <m/>
    <x v="30"/>
    <s v="US"/>
    <x v="140"/>
    <n v="0"/>
  </r>
  <r>
    <s v="Incremental"/>
    <s v="NonMedia"/>
    <s v="BasicActivities"/>
    <m/>
    <m/>
    <m/>
    <x v="30"/>
    <s v="US"/>
    <x v="141"/>
    <n v="0"/>
  </r>
  <r>
    <s v="Incremental"/>
    <s v="NonMedia"/>
    <s v="BasicActivities"/>
    <m/>
    <m/>
    <m/>
    <x v="30"/>
    <s v="US"/>
    <x v="142"/>
    <n v="0"/>
  </r>
  <r>
    <s v="Incremental"/>
    <s v="NonMedia"/>
    <s v="BasicActivities"/>
    <m/>
    <m/>
    <m/>
    <x v="30"/>
    <s v="US"/>
    <x v="143"/>
    <n v="0"/>
  </r>
  <r>
    <s v="Incremental"/>
    <s v="NonMedia"/>
    <s v="BasicActivities"/>
    <m/>
    <m/>
    <m/>
    <x v="30"/>
    <s v="US"/>
    <x v="144"/>
    <n v="0"/>
  </r>
  <r>
    <s v="Incremental"/>
    <s v="NonMedia"/>
    <s v="BasicActivities"/>
    <m/>
    <m/>
    <m/>
    <x v="30"/>
    <s v="US"/>
    <x v="145"/>
    <n v="0"/>
  </r>
  <r>
    <s v="Incremental"/>
    <s v="NonMedia"/>
    <s v="BasicActivities"/>
    <m/>
    <m/>
    <m/>
    <x v="30"/>
    <s v="US"/>
    <x v="146"/>
    <n v="0"/>
  </r>
  <r>
    <s v="Incremental"/>
    <s v="NonMedia"/>
    <s v="BasicActivities"/>
    <m/>
    <m/>
    <m/>
    <x v="30"/>
    <s v="US"/>
    <x v="147"/>
    <n v="0"/>
  </r>
  <r>
    <s v="Incremental"/>
    <s v="NonMedia"/>
    <s v="BasicActivities"/>
    <m/>
    <m/>
    <m/>
    <x v="30"/>
    <s v="US"/>
    <x v="148"/>
    <n v="0"/>
  </r>
  <r>
    <s v="Incremental"/>
    <s v="NonMedia"/>
    <s v="BasicActivities"/>
    <m/>
    <m/>
    <m/>
    <x v="30"/>
    <s v="US"/>
    <x v="149"/>
    <n v="0"/>
  </r>
  <r>
    <s v="Incremental"/>
    <s v="NonMedia"/>
    <s v="BasicActivities"/>
    <m/>
    <m/>
    <m/>
    <x v="30"/>
    <s v="US"/>
    <x v="150"/>
    <n v="0"/>
  </r>
  <r>
    <s v="Incremental"/>
    <s v="NonMedia"/>
    <s v="BasicActivities"/>
    <m/>
    <m/>
    <m/>
    <x v="30"/>
    <s v="US"/>
    <x v="151"/>
    <n v="0"/>
  </r>
  <r>
    <s v="Incremental"/>
    <s v="NonMedia"/>
    <s v="BasicActivities"/>
    <m/>
    <m/>
    <m/>
    <x v="30"/>
    <s v="US"/>
    <x v="152"/>
    <n v="0"/>
  </r>
  <r>
    <s v="Incremental"/>
    <s v="NonMedia"/>
    <s v="BasicActivities"/>
    <m/>
    <m/>
    <m/>
    <x v="30"/>
    <s v="US"/>
    <x v="153"/>
    <n v="0"/>
  </r>
  <r>
    <s v="Incremental"/>
    <s v="NonMedia"/>
    <s v="BasicActivities"/>
    <m/>
    <m/>
    <m/>
    <x v="30"/>
    <s v="US"/>
    <x v="154"/>
    <n v="0"/>
  </r>
  <r>
    <s v="Incremental"/>
    <s v="NonMedia"/>
    <s v="BasicActivities"/>
    <m/>
    <m/>
    <m/>
    <x v="30"/>
    <s v="US"/>
    <x v="155"/>
    <n v="0"/>
  </r>
  <r>
    <s v="Incremental"/>
    <s v="NonMedia"/>
    <s v="BasicActivities"/>
    <m/>
    <m/>
    <m/>
    <x v="30"/>
    <s v="US"/>
    <x v="156"/>
    <n v="0"/>
  </r>
  <r>
    <s v="Incremental"/>
    <s v="NonMedia"/>
    <s v="BasicActivities"/>
    <m/>
    <m/>
    <m/>
    <x v="30"/>
    <s v="US"/>
    <x v="157"/>
    <n v="0"/>
  </r>
  <r>
    <s v="Incremental"/>
    <s v="NonMedia"/>
    <s v="BasicActivities"/>
    <m/>
    <m/>
    <m/>
    <x v="30"/>
    <s v="US"/>
    <x v="158"/>
    <n v="0"/>
  </r>
  <r>
    <s v="Incremental"/>
    <s v="NonMedia"/>
    <s v="BasicActivities"/>
    <m/>
    <m/>
    <m/>
    <x v="30"/>
    <s v="US"/>
    <x v="159"/>
    <n v="0"/>
  </r>
  <r>
    <s v="Incremental"/>
    <s v="NonMedia"/>
    <s v="BasicActivities"/>
    <m/>
    <m/>
    <m/>
    <x v="30"/>
    <s v="US"/>
    <x v="160"/>
    <n v="0"/>
  </r>
  <r>
    <s v="Incremental"/>
    <s v="NonMedia"/>
    <s v="BasicActivities"/>
    <m/>
    <m/>
    <m/>
    <x v="30"/>
    <s v="US"/>
    <x v="161"/>
    <n v="0"/>
  </r>
  <r>
    <s v="Incremental"/>
    <s v="NonMedia"/>
    <s v="BasicActivities"/>
    <m/>
    <m/>
    <m/>
    <x v="30"/>
    <s v="US"/>
    <x v="162"/>
    <n v="0"/>
  </r>
  <r>
    <s v="Incremental"/>
    <s v="NonMedia"/>
    <s v="BasicActivities"/>
    <m/>
    <m/>
    <m/>
    <x v="30"/>
    <s v="US"/>
    <x v="163"/>
    <n v="0"/>
  </r>
  <r>
    <s v="Incremental"/>
    <s v="NonMedia"/>
    <s v="BasicActivities"/>
    <m/>
    <m/>
    <m/>
    <x v="30"/>
    <s v="US"/>
    <x v="164"/>
    <n v="0"/>
  </r>
  <r>
    <s v="Incremental"/>
    <s v="NonMedia"/>
    <s v="BasicActivities"/>
    <m/>
    <m/>
    <m/>
    <x v="30"/>
    <s v="US"/>
    <x v="165"/>
    <n v="0"/>
  </r>
  <r>
    <s v="Incremental"/>
    <s v="NonMedia"/>
    <s v="BasicActivities"/>
    <m/>
    <m/>
    <m/>
    <x v="30"/>
    <s v="US"/>
    <x v="166"/>
    <n v="0"/>
  </r>
  <r>
    <s v="Incremental"/>
    <s v="NonMedia"/>
    <s v="BasicActivities"/>
    <m/>
    <m/>
    <m/>
    <x v="30"/>
    <s v="US"/>
    <x v="167"/>
    <n v="0"/>
  </r>
  <r>
    <s v="Incremental"/>
    <s v="NonMedia"/>
    <s v="BasicActivities"/>
    <m/>
    <m/>
    <m/>
    <x v="30"/>
    <s v="US"/>
    <x v="168"/>
    <n v="0"/>
  </r>
  <r>
    <s v="Incremental"/>
    <s v="NonMedia"/>
    <s v="BasicActivities"/>
    <m/>
    <m/>
    <m/>
    <x v="30"/>
    <s v="US"/>
    <x v="169"/>
    <n v="0"/>
  </r>
  <r>
    <s v="Incremental"/>
    <s v="NonMedia"/>
    <s v="BasicActivities"/>
    <m/>
    <m/>
    <m/>
    <x v="30"/>
    <s v="US"/>
    <x v="170"/>
    <n v="0"/>
  </r>
  <r>
    <s v="Incremental"/>
    <s v="NonMedia"/>
    <s v="BasicActivities"/>
    <m/>
    <m/>
    <m/>
    <x v="30"/>
    <s v="US"/>
    <x v="171"/>
    <n v="0"/>
  </r>
  <r>
    <s v="Incremental"/>
    <s v="NonMedia"/>
    <s v="BasicActivities"/>
    <m/>
    <m/>
    <m/>
    <x v="30"/>
    <s v="US"/>
    <x v="172"/>
    <n v="0"/>
  </r>
  <r>
    <s v="Incremental"/>
    <s v="NonMedia"/>
    <s v="BasicActivities"/>
    <m/>
    <m/>
    <m/>
    <x v="30"/>
    <s v="US"/>
    <x v="173"/>
    <n v="0"/>
  </r>
  <r>
    <s v="Incremental"/>
    <s v="NonMedia"/>
    <s v="BasicActivities"/>
    <m/>
    <m/>
    <m/>
    <x v="30"/>
    <s v="US"/>
    <x v="174"/>
    <n v="0"/>
  </r>
  <r>
    <s v="Incremental"/>
    <s v="NonMedia"/>
    <s v="BasicActivities"/>
    <m/>
    <m/>
    <m/>
    <x v="30"/>
    <s v="US"/>
    <x v="175"/>
    <n v="0"/>
  </r>
  <r>
    <s v="Incremental"/>
    <s v="NonMedia"/>
    <s v="BasicActivities"/>
    <m/>
    <m/>
    <m/>
    <x v="30"/>
    <s v="US"/>
    <x v="176"/>
    <n v="0"/>
  </r>
  <r>
    <s v="Incremental"/>
    <s v="NonMedia"/>
    <s v="BasicActivities"/>
    <m/>
    <m/>
    <m/>
    <x v="30"/>
    <s v="US"/>
    <x v="177"/>
    <n v="0"/>
  </r>
  <r>
    <s v="Incremental"/>
    <s v="NonMedia"/>
    <s v="BasicActivities"/>
    <m/>
    <m/>
    <m/>
    <x v="30"/>
    <s v="US"/>
    <x v="178"/>
    <n v="0"/>
  </r>
  <r>
    <s v="Incremental"/>
    <s v="NonMedia"/>
    <s v="BasicActivities"/>
    <m/>
    <m/>
    <m/>
    <x v="30"/>
    <s v="US"/>
    <x v="179"/>
    <n v="0"/>
  </r>
  <r>
    <s v="Incremental"/>
    <s v="NonMedia"/>
    <s v="BasicActivities"/>
    <m/>
    <m/>
    <m/>
    <x v="30"/>
    <s v="US"/>
    <x v="180"/>
    <n v="0"/>
  </r>
  <r>
    <s v="Incremental"/>
    <s v="NonMedia"/>
    <s v="BasicActivities"/>
    <m/>
    <m/>
    <m/>
    <x v="30"/>
    <s v="US"/>
    <x v="181"/>
    <n v="0"/>
  </r>
  <r>
    <s v="Incremental"/>
    <s v="NonMedia"/>
    <s v="BasicActivities"/>
    <m/>
    <m/>
    <m/>
    <x v="30"/>
    <s v="US"/>
    <x v="182"/>
    <n v="0"/>
  </r>
  <r>
    <s v="Incremental"/>
    <s v="NonMedia"/>
    <s v="BasicActivities"/>
    <m/>
    <m/>
    <m/>
    <x v="30"/>
    <s v="US"/>
    <x v="183"/>
    <n v="0"/>
  </r>
  <r>
    <s v="Incremental"/>
    <s v="NonMedia"/>
    <s v="BasicActivities"/>
    <m/>
    <m/>
    <m/>
    <x v="30"/>
    <s v="US"/>
    <x v="184"/>
    <n v="0"/>
  </r>
  <r>
    <s v="Incremental"/>
    <s v="NonMedia"/>
    <s v="BasicActivities"/>
    <m/>
    <m/>
    <m/>
    <x v="30"/>
    <s v="US"/>
    <x v="185"/>
    <n v="0"/>
  </r>
  <r>
    <s v="Incremental"/>
    <s v="NonMedia"/>
    <s v="BasicActivities"/>
    <m/>
    <m/>
    <m/>
    <x v="30"/>
    <s v="US"/>
    <x v="186"/>
    <n v="0"/>
  </r>
  <r>
    <s v="Incremental"/>
    <s v="NonMedia"/>
    <s v="BasicActivities"/>
    <m/>
    <m/>
    <m/>
    <x v="30"/>
    <s v="US"/>
    <x v="187"/>
    <n v="0"/>
  </r>
  <r>
    <s v="Incremental"/>
    <s v="NonMedia"/>
    <s v="BasicActivities"/>
    <m/>
    <m/>
    <m/>
    <x v="30"/>
    <s v="US"/>
    <x v="188"/>
    <n v="0"/>
  </r>
  <r>
    <s v="Incremental"/>
    <s v="NonMedia"/>
    <s v="BasicActivities"/>
    <m/>
    <m/>
    <m/>
    <x v="30"/>
    <s v="US"/>
    <x v="189"/>
    <n v="0"/>
  </r>
  <r>
    <s v="Incremental"/>
    <s v="NonMedia"/>
    <s v="BasicActivities"/>
    <m/>
    <m/>
    <m/>
    <x v="30"/>
    <s v="US"/>
    <x v="190"/>
    <n v="0"/>
  </r>
  <r>
    <s v="Incremental"/>
    <s v="NonMedia"/>
    <s v="BasicActivities"/>
    <m/>
    <m/>
    <m/>
    <x v="30"/>
    <s v="US"/>
    <x v="191"/>
    <n v="0"/>
  </r>
  <r>
    <s v="Incremental"/>
    <s v="NonMedia"/>
    <s v="BasicActivities"/>
    <m/>
    <m/>
    <m/>
    <x v="30"/>
    <s v="US"/>
    <x v="192"/>
    <n v="0"/>
  </r>
  <r>
    <s v="Incremental"/>
    <s v="NonMedia"/>
    <s v="BasicActivities"/>
    <m/>
    <m/>
    <m/>
    <x v="30"/>
    <s v="US"/>
    <x v="193"/>
    <n v="0"/>
  </r>
  <r>
    <s v="Incremental"/>
    <s v="NonMedia"/>
    <s v="BasicActivities"/>
    <m/>
    <m/>
    <m/>
    <x v="30"/>
    <s v="US"/>
    <x v="194"/>
    <n v="0"/>
  </r>
  <r>
    <s v="Incremental"/>
    <s v="NonMedia"/>
    <s v="BasicActivities"/>
    <m/>
    <m/>
    <m/>
    <x v="30"/>
    <s v="US"/>
    <x v="195"/>
    <n v="0"/>
  </r>
  <r>
    <s v="Incremental"/>
    <s v="NonMedia"/>
    <s v="BasicActivities"/>
    <m/>
    <m/>
    <m/>
    <x v="30"/>
    <s v="US"/>
    <x v="196"/>
    <n v="0"/>
  </r>
  <r>
    <s v="Incremental"/>
    <s v="NonMedia"/>
    <s v="BasicActivities"/>
    <m/>
    <m/>
    <m/>
    <x v="30"/>
    <s v="US"/>
    <x v="197"/>
    <n v="0"/>
  </r>
  <r>
    <s v="Incremental"/>
    <s v="NonMedia"/>
    <s v="BasicActivities"/>
    <m/>
    <m/>
    <m/>
    <x v="30"/>
    <s v="US"/>
    <x v="198"/>
    <n v="0"/>
  </r>
  <r>
    <s v="Incremental"/>
    <s v="NonMedia"/>
    <s v="BasicActivities"/>
    <m/>
    <m/>
    <m/>
    <x v="30"/>
    <s v="US"/>
    <x v="199"/>
    <n v="0"/>
  </r>
  <r>
    <s v="Incremental"/>
    <s v="NonMedia"/>
    <s v="BasicActivities"/>
    <m/>
    <m/>
    <m/>
    <x v="30"/>
    <s v="US"/>
    <x v="200"/>
    <n v="0"/>
  </r>
  <r>
    <s v="Incremental"/>
    <s v="NonMedia"/>
    <s v="BasicActivities"/>
    <m/>
    <m/>
    <m/>
    <x v="30"/>
    <s v="US"/>
    <x v="201"/>
    <n v="0"/>
  </r>
  <r>
    <s v="Incremental"/>
    <s v="NonMedia"/>
    <s v="BasicActivities"/>
    <m/>
    <m/>
    <m/>
    <x v="30"/>
    <s v="US"/>
    <x v="202"/>
    <n v="0"/>
  </r>
  <r>
    <s v="Incremental"/>
    <s v="NonMedia"/>
    <s v="BasicActivities"/>
    <m/>
    <m/>
    <m/>
    <x v="30"/>
    <s v="US"/>
    <x v="203"/>
    <n v="0"/>
  </r>
  <r>
    <s v="Incremental"/>
    <s v="NonMedia"/>
    <s v="BasicActivities"/>
    <m/>
    <m/>
    <m/>
    <x v="30"/>
    <s v="US"/>
    <x v="204"/>
    <n v="8362.332018629435"/>
  </r>
  <r>
    <s v="Incremental"/>
    <s v="NonMedia"/>
    <s v="BasicActivities"/>
    <m/>
    <m/>
    <m/>
    <x v="30"/>
    <s v="US"/>
    <x v="205"/>
    <n v="14557.299945420251"/>
  </r>
  <r>
    <s v="Incremental"/>
    <s v="NonMedia"/>
    <s v="BasicActivities"/>
    <m/>
    <m/>
    <m/>
    <x v="30"/>
    <s v="US"/>
    <x v="206"/>
    <n v="14557.299945420251"/>
  </r>
  <r>
    <s v="Incremental"/>
    <s v="NonMedia"/>
    <s v="BasicActivities"/>
    <m/>
    <m/>
    <m/>
    <x v="30"/>
    <s v="US"/>
    <x v="207"/>
    <n v="14557.299945420251"/>
  </r>
  <r>
    <s v="Incremental"/>
    <s v="NonMedia"/>
    <s v="BasicActivities"/>
    <m/>
    <m/>
    <m/>
    <x v="30"/>
    <s v="US"/>
    <x v="208"/>
    <n v="14557.299945420251"/>
  </r>
  <r>
    <s v="Incremental"/>
    <s v="NonMedia"/>
    <s v="BasicActivities"/>
    <m/>
    <m/>
    <m/>
    <x v="30"/>
    <s v="US"/>
    <x v="209"/>
    <n v="14557.299945420251"/>
  </r>
  <r>
    <s v="Incremental"/>
    <s v="NonMedia"/>
    <s v="BasicActivities"/>
    <m/>
    <m/>
    <m/>
    <x v="30"/>
    <s v="US"/>
    <x v="210"/>
    <n v="14557.299945420251"/>
  </r>
  <r>
    <s v="Incremental"/>
    <s v="NonMedia"/>
    <s v="BasicActivities"/>
    <m/>
    <m/>
    <m/>
    <x v="30"/>
    <s v="US"/>
    <x v="211"/>
    <n v="14557.299945420251"/>
  </r>
  <r>
    <s v="Incremental"/>
    <s v="NonMedia"/>
    <s v="BasicActivities"/>
    <m/>
    <m/>
    <m/>
    <x v="30"/>
    <s v="US"/>
    <x v="212"/>
    <n v="14557.299945420251"/>
  </r>
  <r>
    <s v="Incremental"/>
    <s v="NonMedia"/>
    <s v="BasicActivities"/>
    <m/>
    <m/>
    <m/>
    <x v="30"/>
    <s v="US"/>
    <x v="213"/>
    <n v="6194.967926790815"/>
  </r>
  <r>
    <s v="Incremental"/>
    <s v="NonMedia"/>
    <s v="BasicActivities"/>
    <m/>
    <m/>
    <m/>
    <x v="30"/>
    <s v="US"/>
    <x v="214"/>
    <n v="8362.332018629435"/>
  </r>
  <r>
    <s v="Incremental"/>
    <s v="NonMedia"/>
    <s v="BasicActivities"/>
    <m/>
    <m/>
    <m/>
    <x v="30"/>
    <s v="US"/>
    <x v="215"/>
    <n v="14557.299945420251"/>
  </r>
  <r>
    <s v="Incremental"/>
    <s v="NonMedia"/>
    <s v="BasicActivities"/>
    <m/>
    <m/>
    <m/>
    <x v="30"/>
    <s v="US"/>
    <x v="216"/>
    <n v="14557.299945420251"/>
  </r>
  <r>
    <s v="Incremental"/>
    <s v="NonMedia"/>
    <s v="BasicActivities"/>
    <m/>
    <m/>
    <m/>
    <x v="30"/>
    <s v="US"/>
    <x v="217"/>
    <n v="14557.299945420251"/>
  </r>
  <r>
    <s v="Incremental"/>
    <s v="NonMedia"/>
    <s v="BasicActivities"/>
    <m/>
    <m/>
    <m/>
    <x v="30"/>
    <s v="US"/>
    <x v="218"/>
    <n v="14557.299945420251"/>
  </r>
  <r>
    <s v="Incremental"/>
    <s v="NonMedia"/>
    <s v="BasicActivities"/>
    <m/>
    <m/>
    <m/>
    <x v="30"/>
    <s v="US"/>
    <x v="219"/>
    <n v="14557.299945420251"/>
  </r>
  <r>
    <s v="Incremental"/>
    <s v="NonMedia"/>
    <s v="BasicActivities"/>
    <m/>
    <m/>
    <m/>
    <x v="30"/>
    <s v="US"/>
    <x v="220"/>
    <n v="14557.299945420251"/>
  </r>
  <r>
    <s v="Incremental"/>
    <s v="NonMedia"/>
    <s v="BasicActivities"/>
    <m/>
    <m/>
    <m/>
    <x v="30"/>
    <s v="US"/>
    <x v="221"/>
    <n v="14557.299945420251"/>
  </r>
  <r>
    <s v="Incremental"/>
    <s v="NonMedia"/>
    <s v="BasicActivities"/>
    <m/>
    <m/>
    <m/>
    <x v="30"/>
    <s v="US"/>
    <x v="222"/>
    <n v="14557.299945420251"/>
  </r>
  <r>
    <s v="Incremental"/>
    <s v="NonMedia"/>
    <s v="BasicActivities"/>
    <m/>
    <m/>
    <m/>
    <x v="30"/>
    <s v="US"/>
    <x v="223"/>
    <n v="14557.299945420251"/>
  </r>
  <r>
    <s v="Incremental"/>
    <s v="NonMedia"/>
    <s v="BasicActivities"/>
    <m/>
    <m/>
    <m/>
    <x v="30"/>
    <s v="US"/>
    <x v="224"/>
    <n v="6194.967926790815"/>
  </r>
  <r>
    <s v="Incremental"/>
    <s v="NonMedia"/>
    <s v="BasicActivities"/>
    <m/>
    <m/>
    <m/>
    <x v="30"/>
    <s v="US"/>
    <x v="225"/>
    <n v="0"/>
  </r>
  <r>
    <s v="Incremental"/>
    <s v="NonMedia"/>
    <s v="BasicActivities"/>
    <m/>
    <m/>
    <m/>
    <x v="30"/>
    <s v="US"/>
    <x v="226"/>
    <n v="0"/>
  </r>
  <r>
    <s v="Incremental"/>
    <s v="NonMedia"/>
    <s v="BasicActivities"/>
    <m/>
    <m/>
    <m/>
    <x v="30"/>
    <s v="US"/>
    <x v="227"/>
    <n v="0"/>
  </r>
  <r>
    <s v="Incremental"/>
    <s v="NonMedia"/>
    <s v="BasicActivities"/>
    <m/>
    <m/>
    <m/>
    <x v="30"/>
    <s v="US"/>
    <x v="228"/>
    <n v="0"/>
  </r>
  <r>
    <s v="Incremental"/>
    <s v="NonMedia"/>
    <s v="BasicActivities"/>
    <m/>
    <m/>
    <m/>
    <x v="30"/>
    <s v="US"/>
    <x v="229"/>
    <n v="0"/>
  </r>
  <r>
    <s v="Incremental"/>
    <s v="NonMedia"/>
    <s v="BasicActivities"/>
    <m/>
    <m/>
    <m/>
    <x v="30"/>
    <s v="US"/>
    <x v="230"/>
    <n v="0"/>
  </r>
  <r>
    <s v="Incremental"/>
    <s v="NonMedia"/>
    <s v="BasicActivities"/>
    <m/>
    <m/>
    <m/>
    <x v="30"/>
    <s v="US"/>
    <x v="231"/>
    <n v="0"/>
  </r>
  <r>
    <s v="Incremental"/>
    <s v="NonMedia"/>
    <s v="BasicActivities"/>
    <m/>
    <m/>
    <m/>
    <x v="30"/>
    <s v="US"/>
    <x v="232"/>
    <n v="0"/>
  </r>
  <r>
    <s v="Incremental"/>
    <s v="NonMedia"/>
    <s v="BasicActivities"/>
    <m/>
    <m/>
    <m/>
    <x v="30"/>
    <s v="US"/>
    <x v="233"/>
    <n v="0"/>
  </r>
  <r>
    <s v="Incremental"/>
    <s v="NonMedia"/>
    <s v="BasicActivities"/>
    <m/>
    <m/>
    <m/>
    <x v="30"/>
    <s v="US"/>
    <x v="234"/>
    <n v="0"/>
  </r>
  <r>
    <s v="Incremental"/>
    <s v="NonMedia"/>
    <s v="BasicActivities"/>
    <m/>
    <m/>
    <m/>
    <x v="30"/>
    <s v="US"/>
    <x v="235"/>
    <n v="0"/>
  </r>
  <r>
    <s v="Incremental"/>
    <s v="NonMedia"/>
    <s v="BasicActivities"/>
    <m/>
    <m/>
    <m/>
    <x v="30"/>
    <s v="US"/>
    <x v="236"/>
    <n v="0"/>
  </r>
  <r>
    <s v="Incremental"/>
    <s v="NonMedia"/>
    <s v="BasicActivities"/>
    <m/>
    <m/>
    <m/>
    <x v="30"/>
    <s v="US"/>
    <x v="237"/>
    <n v="0"/>
  </r>
  <r>
    <s v="Incremental"/>
    <s v="NonMedia"/>
    <s v="BasicActivities"/>
    <m/>
    <m/>
    <m/>
    <x v="30"/>
    <s v="US"/>
    <x v="238"/>
    <n v="0"/>
  </r>
  <r>
    <s v="Incremental"/>
    <s v="NonMedia"/>
    <s v="BasicActivities"/>
    <m/>
    <m/>
    <m/>
    <x v="30"/>
    <s v="US"/>
    <x v="239"/>
    <n v="0"/>
  </r>
  <r>
    <s v="Incremental"/>
    <s v="NonMedia"/>
    <s v="BasicActivities"/>
    <m/>
    <m/>
    <m/>
    <x v="30"/>
    <s v="US"/>
    <x v="240"/>
    <n v="0"/>
  </r>
  <r>
    <s v="Incremental"/>
    <s v="NonMedia"/>
    <s v="BasicActivities"/>
    <m/>
    <m/>
    <m/>
    <x v="30"/>
    <s v="US"/>
    <x v="241"/>
    <n v="0"/>
  </r>
  <r>
    <s v="Incremental"/>
    <s v="NonMedia"/>
    <s v="BasicActivities"/>
    <m/>
    <m/>
    <m/>
    <x v="30"/>
    <s v="US"/>
    <x v="242"/>
    <n v="0"/>
  </r>
  <r>
    <s v="Incremental"/>
    <s v="NonMedia"/>
    <s v="BasicActivities"/>
    <m/>
    <m/>
    <m/>
    <x v="30"/>
    <s v="US"/>
    <x v="243"/>
    <n v="0"/>
  </r>
  <r>
    <s v="Incremental"/>
    <s v="NonMedia"/>
    <s v="BasicActivities"/>
    <m/>
    <m/>
    <m/>
    <x v="30"/>
    <s v="US"/>
    <x v="244"/>
    <n v="0"/>
  </r>
  <r>
    <s v="Incremental"/>
    <s v="NonMedia"/>
    <s v="BasicActivities"/>
    <m/>
    <m/>
    <m/>
    <x v="30"/>
    <s v="US"/>
    <x v="245"/>
    <n v="0"/>
  </r>
  <r>
    <s v="Incremental"/>
    <s v="NonMedia"/>
    <s v="BasicActivities"/>
    <m/>
    <m/>
    <m/>
    <x v="30"/>
    <s v="US"/>
    <x v="246"/>
    <n v="0"/>
  </r>
  <r>
    <s v="Incremental"/>
    <s v="NonMedia"/>
    <s v="BasicActivities"/>
    <m/>
    <m/>
    <m/>
    <x v="30"/>
    <s v="US"/>
    <x v="247"/>
    <n v="0"/>
  </r>
  <r>
    <s v="Incremental"/>
    <s v="NonMedia"/>
    <s v="BasicActivities"/>
    <m/>
    <m/>
    <m/>
    <x v="30"/>
    <s v="US"/>
    <x v="248"/>
    <n v="0"/>
  </r>
  <r>
    <s v="Incremental"/>
    <s v="NonMedia"/>
    <s v="BasicActivities"/>
    <m/>
    <m/>
    <m/>
    <x v="30"/>
    <s v="US"/>
    <x v="249"/>
    <n v="0"/>
  </r>
  <r>
    <s v="Incremental"/>
    <s v="NonMedia"/>
    <s v="BasicActivities"/>
    <m/>
    <m/>
    <m/>
    <x v="30"/>
    <s v="US"/>
    <x v="250"/>
    <n v="0"/>
  </r>
  <r>
    <s v="Incremental"/>
    <s v="NonMedia"/>
    <s v="BasicActivities"/>
    <m/>
    <m/>
    <m/>
    <x v="30"/>
    <s v="US"/>
    <x v="251"/>
    <n v="0"/>
  </r>
  <r>
    <s v="Incremental"/>
    <s v="NonMedia"/>
    <s v="BasicActivities"/>
    <m/>
    <m/>
    <m/>
    <x v="30"/>
    <s v="US"/>
    <x v="252"/>
    <n v="0"/>
  </r>
  <r>
    <s v="Incremental"/>
    <s v="NonMedia"/>
    <s v="BasicActivities"/>
    <m/>
    <m/>
    <m/>
    <x v="30"/>
    <s v="US"/>
    <x v="253"/>
    <n v="0"/>
  </r>
  <r>
    <s v="Incremental"/>
    <s v="NonMedia"/>
    <s v="BasicActivities"/>
    <m/>
    <m/>
    <m/>
    <x v="30"/>
    <s v="US"/>
    <x v="254"/>
    <n v="0"/>
  </r>
  <r>
    <s v="Incremental"/>
    <s v="NonMedia"/>
    <s v="BasicActivities"/>
    <m/>
    <m/>
    <m/>
    <x v="30"/>
    <s v="US"/>
    <x v="255"/>
    <n v="0"/>
  </r>
  <r>
    <s v="Incremental"/>
    <s v="NonMedia"/>
    <s v="BasicActivities"/>
    <m/>
    <m/>
    <m/>
    <x v="30"/>
    <s v="US"/>
    <x v="256"/>
    <n v="0"/>
  </r>
  <r>
    <s v="Incremental"/>
    <s v="NonMedia"/>
    <s v="BasicActivities"/>
    <m/>
    <m/>
    <m/>
    <x v="30"/>
    <s v="US"/>
    <x v="257"/>
    <n v="0"/>
  </r>
  <r>
    <s v="Incremental"/>
    <s v="NonMedia"/>
    <s v="BasicActivities"/>
    <m/>
    <m/>
    <m/>
    <x v="30"/>
    <s v="US"/>
    <x v="258"/>
    <n v="0"/>
  </r>
  <r>
    <s v="Incremental"/>
    <s v="NonMedia"/>
    <s v="BasicActivities"/>
    <m/>
    <m/>
    <m/>
    <x v="30"/>
    <s v="US"/>
    <x v="259"/>
    <n v="0"/>
  </r>
  <r>
    <s v="Incremental"/>
    <s v="NonMedia"/>
    <s v="BasicActivities"/>
    <m/>
    <m/>
    <m/>
    <x v="30"/>
    <s v="US"/>
    <x v="260"/>
    <n v="0"/>
  </r>
  <r>
    <s v="Incremental"/>
    <s v="NonMedia"/>
    <s v="BasicActivities"/>
    <m/>
    <m/>
    <m/>
    <x v="30"/>
    <s v="US"/>
    <x v="261"/>
    <n v="0"/>
  </r>
  <r>
    <s v="Incremental"/>
    <s v="NonMedia"/>
    <s v="BasicActivities"/>
    <m/>
    <m/>
    <m/>
    <x v="30"/>
    <s v="US"/>
    <x v="262"/>
    <n v="0"/>
  </r>
  <r>
    <s v="Incremental"/>
    <s v="NonMedia"/>
    <s v="BasicActivities"/>
    <m/>
    <m/>
    <m/>
    <x v="30"/>
    <s v="US"/>
    <x v="263"/>
    <n v="0"/>
  </r>
  <r>
    <s v="Incremental"/>
    <s v="NonMedia"/>
    <s v="BasicActivities"/>
    <m/>
    <m/>
    <m/>
    <x v="30"/>
    <s v="US"/>
    <x v="264"/>
    <n v="0"/>
  </r>
  <r>
    <s v="Incremental"/>
    <s v="NonMedia"/>
    <s v="BasicActivities"/>
    <m/>
    <m/>
    <m/>
    <x v="30"/>
    <s v="US"/>
    <x v="265"/>
    <n v="0"/>
  </r>
  <r>
    <s v="Incremental"/>
    <s v="NonMedia"/>
    <s v="BasicActivities"/>
    <m/>
    <m/>
    <m/>
    <x v="30"/>
    <s v="US"/>
    <x v="266"/>
    <n v="0"/>
  </r>
  <r>
    <s v="Incremental"/>
    <s v="NonMedia"/>
    <s v="BasicActivities"/>
    <m/>
    <m/>
    <m/>
    <x v="30"/>
    <s v="US"/>
    <x v="267"/>
    <n v="0"/>
  </r>
  <r>
    <s v="Incremental"/>
    <s v="NonMedia"/>
    <s v="BasicActivities"/>
    <m/>
    <m/>
    <m/>
    <x v="30"/>
    <s v="US"/>
    <x v="268"/>
    <n v="0"/>
  </r>
  <r>
    <s v="Incremental"/>
    <s v="NonMedia"/>
    <s v="BasicActivities"/>
    <m/>
    <m/>
    <m/>
    <x v="30"/>
    <s v="US"/>
    <x v="269"/>
    <n v="0"/>
  </r>
  <r>
    <s v="Incremental"/>
    <s v="NonMedia"/>
    <s v="BasicActivities"/>
    <m/>
    <m/>
    <m/>
    <x v="30"/>
    <s v="US"/>
    <x v="270"/>
    <n v="0"/>
  </r>
  <r>
    <s v="Incremental"/>
    <s v="NonMedia"/>
    <s v="BasicActivities"/>
    <m/>
    <m/>
    <m/>
    <x v="30"/>
    <s v="US"/>
    <x v="271"/>
    <n v="0"/>
  </r>
  <r>
    <s v="Incremental"/>
    <s v="NonMedia"/>
    <s v="BasicActivities"/>
    <m/>
    <m/>
    <m/>
    <x v="30"/>
    <s v="US"/>
    <x v="272"/>
    <n v="0"/>
  </r>
  <r>
    <s v="Incremental"/>
    <s v="NonMedia"/>
    <s v="BasicActivities"/>
    <m/>
    <m/>
    <m/>
    <x v="30"/>
    <s v="US"/>
    <x v="273"/>
    <n v="0"/>
  </r>
  <r>
    <s v="Incremental"/>
    <s v="NonMedia"/>
    <s v="BasicActivities"/>
    <m/>
    <m/>
    <m/>
    <x v="31"/>
    <s v="US"/>
    <x v="0"/>
    <n v="0"/>
  </r>
  <r>
    <s v="Incremental"/>
    <s v="NonMedia"/>
    <s v="BasicActivities"/>
    <m/>
    <m/>
    <m/>
    <x v="31"/>
    <s v="US"/>
    <x v="1"/>
    <n v="0"/>
  </r>
  <r>
    <s v="Incremental"/>
    <s v="NonMedia"/>
    <s v="BasicActivities"/>
    <m/>
    <m/>
    <m/>
    <x v="31"/>
    <s v="US"/>
    <x v="2"/>
    <n v="0"/>
  </r>
  <r>
    <s v="Incremental"/>
    <s v="NonMedia"/>
    <s v="BasicActivities"/>
    <m/>
    <m/>
    <m/>
    <x v="31"/>
    <s v="US"/>
    <x v="3"/>
    <n v="0"/>
  </r>
  <r>
    <s v="Incremental"/>
    <s v="NonMedia"/>
    <s v="BasicActivities"/>
    <m/>
    <m/>
    <m/>
    <x v="31"/>
    <s v="US"/>
    <x v="4"/>
    <n v="0"/>
  </r>
  <r>
    <s v="Incremental"/>
    <s v="NonMedia"/>
    <s v="BasicActivities"/>
    <m/>
    <m/>
    <m/>
    <x v="31"/>
    <s v="US"/>
    <x v="5"/>
    <n v="0"/>
  </r>
  <r>
    <s v="Incremental"/>
    <s v="NonMedia"/>
    <s v="BasicActivities"/>
    <m/>
    <m/>
    <m/>
    <x v="31"/>
    <s v="US"/>
    <x v="6"/>
    <n v="0"/>
  </r>
  <r>
    <s v="Incremental"/>
    <s v="NonMedia"/>
    <s v="BasicActivities"/>
    <m/>
    <m/>
    <m/>
    <x v="31"/>
    <s v="US"/>
    <x v="7"/>
    <n v="0"/>
  </r>
  <r>
    <s v="Incremental"/>
    <s v="NonMedia"/>
    <s v="BasicActivities"/>
    <m/>
    <m/>
    <m/>
    <x v="31"/>
    <s v="US"/>
    <x v="8"/>
    <n v="0"/>
  </r>
  <r>
    <s v="Incremental"/>
    <s v="NonMedia"/>
    <s v="BasicActivities"/>
    <m/>
    <m/>
    <m/>
    <x v="31"/>
    <s v="US"/>
    <x v="9"/>
    <n v="0"/>
  </r>
  <r>
    <s v="Incremental"/>
    <s v="NonMedia"/>
    <s v="BasicActivities"/>
    <m/>
    <m/>
    <m/>
    <x v="31"/>
    <s v="US"/>
    <x v="10"/>
    <n v="0"/>
  </r>
  <r>
    <s v="Incremental"/>
    <s v="NonMedia"/>
    <s v="BasicActivities"/>
    <m/>
    <m/>
    <m/>
    <x v="31"/>
    <s v="US"/>
    <x v="11"/>
    <n v="0"/>
  </r>
  <r>
    <s v="Incremental"/>
    <s v="NonMedia"/>
    <s v="BasicActivities"/>
    <m/>
    <m/>
    <m/>
    <x v="31"/>
    <s v="US"/>
    <x v="12"/>
    <n v="0"/>
  </r>
  <r>
    <s v="Incremental"/>
    <s v="NonMedia"/>
    <s v="BasicActivities"/>
    <m/>
    <m/>
    <m/>
    <x v="31"/>
    <s v="US"/>
    <x v="13"/>
    <n v="0"/>
  </r>
  <r>
    <s v="Incremental"/>
    <s v="NonMedia"/>
    <s v="BasicActivities"/>
    <m/>
    <m/>
    <m/>
    <x v="31"/>
    <s v="US"/>
    <x v="14"/>
    <n v="0"/>
  </r>
  <r>
    <s v="Incremental"/>
    <s v="NonMedia"/>
    <s v="BasicActivities"/>
    <m/>
    <m/>
    <m/>
    <x v="31"/>
    <s v="US"/>
    <x v="15"/>
    <n v="0"/>
  </r>
  <r>
    <s v="Incremental"/>
    <s v="NonMedia"/>
    <s v="BasicActivities"/>
    <m/>
    <m/>
    <m/>
    <x v="31"/>
    <s v="US"/>
    <x v="16"/>
    <n v="0"/>
  </r>
  <r>
    <s v="Incremental"/>
    <s v="NonMedia"/>
    <s v="BasicActivities"/>
    <m/>
    <m/>
    <m/>
    <x v="31"/>
    <s v="US"/>
    <x v="17"/>
    <n v="0"/>
  </r>
  <r>
    <s v="Incremental"/>
    <s v="NonMedia"/>
    <s v="BasicActivities"/>
    <m/>
    <m/>
    <m/>
    <x v="31"/>
    <s v="US"/>
    <x v="18"/>
    <n v="0"/>
  </r>
  <r>
    <s v="Incremental"/>
    <s v="NonMedia"/>
    <s v="BasicActivities"/>
    <m/>
    <m/>
    <m/>
    <x v="31"/>
    <s v="US"/>
    <x v="19"/>
    <n v="0"/>
  </r>
  <r>
    <s v="Incremental"/>
    <s v="NonMedia"/>
    <s v="BasicActivities"/>
    <m/>
    <m/>
    <m/>
    <x v="31"/>
    <s v="US"/>
    <x v="20"/>
    <n v="0"/>
  </r>
  <r>
    <s v="Incremental"/>
    <s v="NonMedia"/>
    <s v="BasicActivities"/>
    <m/>
    <m/>
    <m/>
    <x v="31"/>
    <s v="US"/>
    <x v="21"/>
    <n v="0"/>
  </r>
  <r>
    <s v="Incremental"/>
    <s v="NonMedia"/>
    <s v="BasicActivities"/>
    <m/>
    <m/>
    <m/>
    <x v="31"/>
    <s v="US"/>
    <x v="22"/>
    <n v="0"/>
  </r>
  <r>
    <s v="Incremental"/>
    <s v="NonMedia"/>
    <s v="BasicActivities"/>
    <m/>
    <m/>
    <m/>
    <x v="31"/>
    <s v="US"/>
    <x v="23"/>
    <n v="0"/>
  </r>
  <r>
    <s v="Incremental"/>
    <s v="NonMedia"/>
    <s v="BasicActivities"/>
    <m/>
    <m/>
    <m/>
    <x v="31"/>
    <s v="US"/>
    <x v="24"/>
    <n v="0"/>
  </r>
  <r>
    <s v="Incremental"/>
    <s v="NonMedia"/>
    <s v="BasicActivities"/>
    <m/>
    <m/>
    <m/>
    <x v="31"/>
    <s v="US"/>
    <x v="25"/>
    <n v="0"/>
  </r>
  <r>
    <s v="Incremental"/>
    <s v="NonMedia"/>
    <s v="BasicActivities"/>
    <m/>
    <m/>
    <m/>
    <x v="31"/>
    <s v="US"/>
    <x v="26"/>
    <n v="0"/>
  </r>
  <r>
    <s v="Incremental"/>
    <s v="NonMedia"/>
    <s v="BasicActivities"/>
    <m/>
    <m/>
    <m/>
    <x v="31"/>
    <s v="US"/>
    <x v="27"/>
    <n v="0"/>
  </r>
  <r>
    <s v="Incremental"/>
    <s v="NonMedia"/>
    <s v="BasicActivities"/>
    <m/>
    <m/>
    <m/>
    <x v="31"/>
    <s v="US"/>
    <x v="28"/>
    <n v="0"/>
  </r>
  <r>
    <s v="Incremental"/>
    <s v="NonMedia"/>
    <s v="BasicActivities"/>
    <m/>
    <m/>
    <m/>
    <x v="31"/>
    <s v="US"/>
    <x v="29"/>
    <n v="0"/>
  </r>
  <r>
    <s v="Incremental"/>
    <s v="NonMedia"/>
    <s v="BasicActivities"/>
    <m/>
    <m/>
    <m/>
    <x v="31"/>
    <s v="US"/>
    <x v="30"/>
    <n v="0"/>
  </r>
  <r>
    <s v="Incremental"/>
    <s v="NonMedia"/>
    <s v="BasicActivities"/>
    <m/>
    <m/>
    <m/>
    <x v="31"/>
    <s v="US"/>
    <x v="31"/>
    <n v="0"/>
  </r>
  <r>
    <s v="Incremental"/>
    <s v="NonMedia"/>
    <s v="BasicActivities"/>
    <m/>
    <m/>
    <m/>
    <x v="31"/>
    <s v="US"/>
    <x v="32"/>
    <n v="0"/>
  </r>
  <r>
    <s v="Incremental"/>
    <s v="NonMedia"/>
    <s v="BasicActivities"/>
    <m/>
    <m/>
    <m/>
    <x v="31"/>
    <s v="US"/>
    <x v="33"/>
    <n v="0"/>
  </r>
  <r>
    <s v="Incremental"/>
    <s v="NonMedia"/>
    <s v="BasicActivities"/>
    <m/>
    <m/>
    <m/>
    <x v="31"/>
    <s v="US"/>
    <x v="34"/>
    <n v="0"/>
  </r>
  <r>
    <s v="Incremental"/>
    <s v="NonMedia"/>
    <s v="BasicActivities"/>
    <m/>
    <m/>
    <m/>
    <x v="31"/>
    <s v="US"/>
    <x v="35"/>
    <n v="0"/>
  </r>
  <r>
    <s v="Incremental"/>
    <s v="NonMedia"/>
    <s v="BasicActivities"/>
    <m/>
    <m/>
    <m/>
    <x v="31"/>
    <s v="US"/>
    <x v="36"/>
    <n v="0"/>
  </r>
  <r>
    <s v="Incremental"/>
    <s v="NonMedia"/>
    <s v="BasicActivities"/>
    <m/>
    <m/>
    <m/>
    <x v="31"/>
    <s v="US"/>
    <x v="37"/>
    <n v="0"/>
  </r>
  <r>
    <s v="Incremental"/>
    <s v="NonMedia"/>
    <s v="BasicActivities"/>
    <m/>
    <m/>
    <m/>
    <x v="31"/>
    <s v="US"/>
    <x v="38"/>
    <n v="0"/>
  </r>
  <r>
    <s v="Incremental"/>
    <s v="NonMedia"/>
    <s v="BasicActivities"/>
    <m/>
    <m/>
    <m/>
    <x v="31"/>
    <s v="US"/>
    <x v="39"/>
    <n v="0"/>
  </r>
  <r>
    <s v="Incremental"/>
    <s v="NonMedia"/>
    <s v="BasicActivities"/>
    <m/>
    <m/>
    <m/>
    <x v="31"/>
    <s v="US"/>
    <x v="40"/>
    <n v="0"/>
  </r>
  <r>
    <s v="Incremental"/>
    <s v="NonMedia"/>
    <s v="BasicActivities"/>
    <m/>
    <m/>
    <m/>
    <x v="31"/>
    <s v="US"/>
    <x v="41"/>
    <n v="0"/>
  </r>
  <r>
    <s v="Incremental"/>
    <s v="NonMedia"/>
    <s v="BasicActivities"/>
    <m/>
    <m/>
    <m/>
    <x v="31"/>
    <s v="US"/>
    <x v="42"/>
    <n v="0"/>
  </r>
  <r>
    <s v="Incremental"/>
    <s v="NonMedia"/>
    <s v="BasicActivities"/>
    <m/>
    <m/>
    <m/>
    <x v="31"/>
    <s v="US"/>
    <x v="43"/>
    <n v="0"/>
  </r>
  <r>
    <s v="Incremental"/>
    <s v="NonMedia"/>
    <s v="BasicActivities"/>
    <m/>
    <m/>
    <m/>
    <x v="31"/>
    <s v="US"/>
    <x v="44"/>
    <n v="0"/>
  </r>
  <r>
    <s v="Incremental"/>
    <s v="NonMedia"/>
    <s v="BasicActivities"/>
    <m/>
    <m/>
    <m/>
    <x v="31"/>
    <s v="US"/>
    <x v="45"/>
    <n v="0"/>
  </r>
  <r>
    <s v="Incremental"/>
    <s v="NonMedia"/>
    <s v="BasicActivities"/>
    <m/>
    <m/>
    <m/>
    <x v="31"/>
    <s v="US"/>
    <x v="46"/>
    <n v="0"/>
  </r>
  <r>
    <s v="Incremental"/>
    <s v="NonMedia"/>
    <s v="BasicActivities"/>
    <m/>
    <m/>
    <m/>
    <x v="31"/>
    <s v="US"/>
    <x v="47"/>
    <n v="0"/>
  </r>
  <r>
    <s v="Incremental"/>
    <s v="NonMedia"/>
    <s v="BasicActivities"/>
    <m/>
    <m/>
    <m/>
    <x v="31"/>
    <s v="US"/>
    <x v="48"/>
    <n v="0"/>
  </r>
  <r>
    <s v="Incremental"/>
    <s v="NonMedia"/>
    <s v="BasicActivities"/>
    <m/>
    <m/>
    <m/>
    <x v="31"/>
    <s v="US"/>
    <x v="49"/>
    <n v="0"/>
  </r>
  <r>
    <s v="Incremental"/>
    <s v="NonMedia"/>
    <s v="BasicActivities"/>
    <m/>
    <m/>
    <m/>
    <x v="31"/>
    <s v="US"/>
    <x v="50"/>
    <n v="0"/>
  </r>
  <r>
    <s v="Incremental"/>
    <s v="NonMedia"/>
    <s v="BasicActivities"/>
    <m/>
    <m/>
    <m/>
    <x v="31"/>
    <s v="US"/>
    <x v="51"/>
    <n v="0"/>
  </r>
  <r>
    <s v="Incremental"/>
    <s v="NonMedia"/>
    <s v="BasicActivities"/>
    <m/>
    <m/>
    <m/>
    <x v="31"/>
    <s v="US"/>
    <x v="52"/>
    <n v="0"/>
  </r>
  <r>
    <s v="Incremental"/>
    <s v="NonMedia"/>
    <s v="BasicActivities"/>
    <m/>
    <m/>
    <m/>
    <x v="31"/>
    <s v="US"/>
    <x v="53"/>
    <n v="0"/>
  </r>
  <r>
    <s v="Incremental"/>
    <s v="NonMedia"/>
    <s v="BasicActivities"/>
    <m/>
    <m/>
    <m/>
    <x v="31"/>
    <s v="US"/>
    <x v="54"/>
    <n v="0"/>
  </r>
  <r>
    <s v="Incremental"/>
    <s v="NonMedia"/>
    <s v="BasicActivities"/>
    <m/>
    <m/>
    <m/>
    <x v="31"/>
    <s v="US"/>
    <x v="55"/>
    <n v="0"/>
  </r>
  <r>
    <s v="Incremental"/>
    <s v="NonMedia"/>
    <s v="BasicActivities"/>
    <m/>
    <m/>
    <m/>
    <x v="31"/>
    <s v="US"/>
    <x v="56"/>
    <n v="0"/>
  </r>
  <r>
    <s v="Incremental"/>
    <s v="NonMedia"/>
    <s v="BasicActivities"/>
    <m/>
    <m/>
    <m/>
    <x v="31"/>
    <s v="US"/>
    <x v="57"/>
    <n v="0"/>
  </r>
  <r>
    <s v="Incremental"/>
    <s v="NonMedia"/>
    <s v="BasicActivities"/>
    <m/>
    <m/>
    <m/>
    <x v="31"/>
    <s v="US"/>
    <x v="58"/>
    <n v="0"/>
  </r>
  <r>
    <s v="Incremental"/>
    <s v="NonMedia"/>
    <s v="BasicActivities"/>
    <m/>
    <m/>
    <m/>
    <x v="31"/>
    <s v="US"/>
    <x v="59"/>
    <n v="0"/>
  </r>
  <r>
    <s v="Incremental"/>
    <s v="NonMedia"/>
    <s v="BasicActivities"/>
    <m/>
    <m/>
    <m/>
    <x v="31"/>
    <s v="US"/>
    <x v="60"/>
    <n v="0"/>
  </r>
  <r>
    <s v="Incremental"/>
    <s v="NonMedia"/>
    <s v="BasicActivities"/>
    <m/>
    <m/>
    <m/>
    <x v="31"/>
    <s v="US"/>
    <x v="61"/>
    <n v="0"/>
  </r>
  <r>
    <s v="Incremental"/>
    <s v="NonMedia"/>
    <s v="BasicActivities"/>
    <m/>
    <m/>
    <m/>
    <x v="31"/>
    <s v="US"/>
    <x v="62"/>
    <n v="0"/>
  </r>
  <r>
    <s v="Incremental"/>
    <s v="NonMedia"/>
    <s v="BasicActivities"/>
    <m/>
    <m/>
    <m/>
    <x v="31"/>
    <s v="US"/>
    <x v="63"/>
    <n v="0"/>
  </r>
  <r>
    <s v="Incremental"/>
    <s v="NonMedia"/>
    <s v="BasicActivities"/>
    <m/>
    <m/>
    <m/>
    <x v="31"/>
    <s v="US"/>
    <x v="64"/>
    <n v="0"/>
  </r>
  <r>
    <s v="Incremental"/>
    <s v="NonMedia"/>
    <s v="BasicActivities"/>
    <m/>
    <m/>
    <m/>
    <x v="31"/>
    <s v="US"/>
    <x v="65"/>
    <n v="0"/>
  </r>
  <r>
    <s v="Incremental"/>
    <s v="NonMedia"/>
    <s v="BasicActivities"/>
    <m/>
    <m/>
    <m/>
    <x v="31"/>
    <s v="US"/>
    <x v="66"/>
    <n v="0"/>
  </r>
  <r>
    <s v="Incremental"/>
    <s v="NonMedia"/>
    <s v="BasicActivities"/>
    <m/>
    <m/>
    <m/>
    <x v="31"/>
    <s v="US"/>
    <x v="67"/>
    <n v="0"/>
  </r>
  <r>
    <s v="Incremental"/>
    <s v="NonMedia"/>
    <s v="BasicActivities"/>
    <m/>
    <m/>
    <m/>
    <x v="31"/>
    <s v="US"/>
    <x v="68"/>
    <n v="0"/>
  </r>
  <r>
    <s v="Incremental"/>
    <s v="NonMedia"/>
    <s v="BasicActivities"/>
    <m/>
    <m/>
    <m/>
    <x v="31"/>
    <s v="US"/>
    <x v="69"/>
    <n v="0"/>
  </r>
  <r>
    <s v="Incremental"/>
    <s v="NonMedia"/>
    <s v="BasicActivities"/>
    <m/>
    <m/>
    <m/>
    <x v="31"/>
    <s v="US"/>
    <x v="70"/>
    <n v="0"/>
  </r>
  <r>
    <s v="Incremental"/>
    <s v="NonMedia"/>
    <s v="BasicActivities"/>
    <m/>
    <m/>
    <m/>
    <x v="31"/>
    <s v="US"/>
    <x v="71"/>
    <n v="0"/>
  </r>
  <r>
    <s v="Incremental"/>
    <s v="NonMedia"/>
    <s v="BasicActivities"/>
    <m/>
    <m/>
    <m/>
    <x v="31"/>
    <s v="US"/>
    <x v="72"/>
    <n v="0"/>
  </r>
  <r>
    <s v="Incremental"/>
    <s v="NonMedia"/>
    <s v="BasicActivities"/>
    <m/>
    <m/>
    <m/>
    <x v="31"/>
    <s v="US"/>
    <x v="73"/>
    <n v="0"/>
  </r>
  <r>
    <s v="Incremental"/>
    <s v="NonMedia"/>
    <s v="BasicActivities"/>
    <m/>
    <m/>
    <m/>
    <x v="31"/>
    <s v="US"/>
    <x v="74"/>
    <n v="0"/>
  </r>
  <r>
    <s v="Incremental"/>
    <s v="NonMedia"/>
    <s v="BasicActivities"/>
    <m/>
    <m/>
    <m/>
    <x v="31"/>
    <s v="US"/>
    <x v="75"/>
    <n v="0"/>
  </r>
  <r>
    <s v="Incremental"/>
    <s v="NonMedia"/>
    <s v="BasicActivities"/>
    <m/>
    <m/>
    <m/>
    <x v="31"/>
    <s v="US"/>
    <x v="76"/>
    <n v="0"/>
  </r>
  <r>
    <s v="Incremental"/>
    <s v="NonMedia"/>
    <s v="BasicActivities"/>
    <m/>
    <m/>
    <m/>
    <x v="31"/>
    <s v="US"/>
    <x v="77"/>
    <n v="0"/>
  </r>
  <r>
    <s v="Incremental"/>
    <s v="NonMedia"/>
    <s v="BasicActivities"/>
    <m/>
    <m/>
    <m/>
    <x v="31"/>
    <s v="US"/>
    <x v="78"/>
    <n v="0"/>
  </r>
  <r>
    <s v="Incremental"/>
    <s v="NonMedia"/>
    <s v="BasicActivities"/>
    <m/>
    <m/>
    <m/>
    <x v="31"/>
    <s v="US"/>
    <x v="79"/>
    <n v="0"/>
  </r>
  <r>
    <s v="Incremental"/>
    <s v="NonMedia"/>
    <s v="BasicActivities"/>
    <m/>
    <m/>
    <m/>
    <x v="31"/>
    <s v="US"/>
    <x v="80"/>
    <n v="0"/>
  </r>
  <r>
    <s v="Incremental"/>
    <s v="NonMedia"/>
    <s v="BasicActivities"/>
    <m/>
    <m/>
    <m/>
    <x v="31"/>
    <s v="US"/>
    <x v="81"/>
    <n v="0"/>
  </r>
  <r>
    <s v="Incremental"/>
    <s v="NonMedia"/>
    <s v="BasicActivities"/>
    <m/>
    <m/>
    <m/>
    <x v="31"/>
    <s v="US"/>
    <x v="82"/>
    <n v="0"/>
  </r>
  <r>
    <s v="Incremental"/>
    <s v="NonMedia"/>
    <s v="BasicActivities"/>
    <m/>
    <m/>
    <m/>
    <x v="31"/>
    <s v="US"/>
    <x v="83"/>
    <n v="0"/>
  </r>
  <r>
    <s v="Incremental"/>
    <s v="NonMedia"/>
    <s v="BasicActivities"/>
    <m/>
    <m/>
    <m/>
    <x v="31"/>
    <s v="US"/>
    <x v="84"/>
    <n v="0"/>
  </r>
  <r>
    <s v="Incremental"/>
    <s v="NonMedia"/>
    <s v="BasicActivities"/>
    <m/>
    <m/>
    <m/>
    <x v="31"/>
    <s v="US"/>
    <x v="85"/>
    <n v="0"/>
  </r>
  <r>
    <s v="Incremental"/>
    <s v="NonMedia"/>
    <s v="BasicActivities"/>
    <m/>
    <m/>
    <m/>
    <x v="31"/>
    <s v="US"/>
    <x v="86"/>
    <n v="0"/>
  </r>
  <r>
    <s v="Incremental"/>
    <s v="NonMedia"/>
    <s v="BasicActivities"/>
    <m/>
    <m/>
    <m/>
    <x v="31"/>
    <s v="US"/>
    <x v="87"/>
    <n v="0"/>
  </r>
  <r>
    <s v="Incremental"/>
    <s v="NonMedia"/>
    <s v="BasicActivities"/>
    <m/>
    <m/>
    <m/>
    <x v="31"/>
    <s v="US"/>
    <x v="88"/>
    <n v="0"/>
  </r>
  <r>
    <s v="Incremental"/>
    <s v="NonMedia"/>
    <s v="BasicActivities"/>
    <m/>
    <m/>
    <m/>
    <x v="31"/>
    <s v="US"/>
    <x v="89"/>
    <n v="0"/>
  </r>
  <r>
    <s v="Incremental"/>
    <s v="NonMedia"/>
    <s v="BasicActivities"/>
    <m/>
    <m/>
    <m/>
    <x v="31"/>
    <s v="US"/>
    <x v="90"/>
    <n v="0"/>
  </r>
  <r>
    <s v="Incremental"/>
    <s v="NonMedia"/>
    <s v="BasicActivities"/>
    <m/>
    <m/>
    <m/>
    <x v="31"/>
    <s v="US"/>
    <x v="91"/>
    <n v="0"/>
  </r>
  <r>
    <s v="Incremental"/>
    <s v="NonMedia"/>
    <s v="BasicActivities"/>
    <m/>
    <m/>
    <m/>
    <x v="31"/>
    <s v="US"/>
    <x v="92"/>
    <n v="0"/>
  </r>
  <r>
    <s v="Incremental"/>
    <s v="NonMedia"/>
    <s v="BasicActivities"/>
    <m/>
    <m/>
    <m/>
    <x v="31"/>
    <s v="US"/>
    <x v="93"/>
    <n v="0"/>
  </r>
  <r>
    <s v="Incremental"/>
    <s v="NonMedia"/>
    <s v="BasicActivities"/>
    <m/>
    <m/>
    <m/>
    <x v="31"/>
    <s v="US"/>
    <x v="94"/>
    <n v="0"/>
  </r>
  <r>
    <s v="Incremental"/>
    <s v="NonMedia"/>
    <s v="BasicActivities"/>
    <m/>
    <m/>
    <m/>
    <x v="31"/>
    <s v="US"/>
    <x v="95"/>
    <n v="0"/>
  </r>
  <r>
    <s v="Incremental"/>
    <s v="NonMedia"/>
    <s v="BasicActivities"/>
    <m/>
    <m/>
    <m/>
    <x v="31"/>
    <s v="US"/>
    <x v="96"/>
    <n v="0"/>
  </r>
  <r>
    <s v="Incremental"/>
    <s v="NonMedia"/>
    <s v="BasicActivities"/>
    <m/>
    <m/>
    <m/>
    <x v="31"/>
    <s v="US"/>
    <x v="97"/>
    <n v="0"/>
  </r>
  <r>
    <s v="Incremental"/>
    <s v="NonMedia"/>
    <s v="BasicActivities"/>
    <m/>
    <m/>
    <m/>
    <x v="31"/>
    <s v="US"/>
    <x v="98"/>
    <n v="0"/>
  </r>
  <r>
    <s v="Incremental"/>
    <s v="NonMedia"/>
    <s v="BasicActivities"/>
    <m/>
    <m/>
    <m/>
    <x v="31"/>
    <s v="US"/>
    <x v="99"/>
    <n v="0"/>
  </r>
  <r>
    <s v="Incremental"/>
    <s v="NonMedia"/>
    <s v="BasicActivities"/>
    <m/>
    <m/>
    <m/>
    <x v="31"/>
    <s v="US"/>
    <x v="100"/>
    <n v="0"/>
  </r>
  <r>
    <s v="Incremental"/>
    <s v="NonMedia"/>
    <s v="BasicActivities"/>
    <m/>
    <m/>
    <m/>
    <x v="31"/>
    <s v="US"/>
    <x v="101"/>
    <n v="0"/>
  </r>
  <r>
    <s v="Incremental"/>
    <s v="NonMedia"/>
    <s v="BasicActivities"/>
    <m/>
    <m/>
    <m/>
    <x v="31"/>
    <s v="US"/>
    <x v="102"/>
    <n v="0"/>
  </r>
  <r>
    <s v="Incremental"/>
    <s v="NonMedia"/>
    <s v="BasicActivities"/>
    <m/>
    <m/>
    <m/>
    <x v="31"/>
    <s v="US"/>
    <x v="103"/>
    <n v="0"/>
  </r>
  <r>
    <s v="Incremental"/>
    <s v="NonMedia"/>
    <s v="BasicActivities"/>
    <m/>
    <m/>
    <m/>
    <x v="31"/>
    <s v="US"/>
    <x v="104"/>
    <n v="0"/>
  </r>
  <r>
    <s v="Incremental"/>
    <s v="NonMedia"/>
    <s v="BasicActivities"/>
    <m/>
    <m/>
    <m/>
    <x v="31"/>
    <s v="US"/>
    <x v="105"/>
    <n v="0"/>
  </r>
  <r>
    <s v="Incremental"/>
    <s v="NonMedia"/>
    <s v="BasicActivities"/>
    <m/>
    <m/>
    <m/>
    <x v="31"/>
    <s v="US"/>
    <x v="106"/>
    <n v="0"/>
  </r>
  <r>
    <s v="Incremental"/>
    <s v="NonMedia"/>
    <s v="BasicActivities"/>
    <m/>
    <m/>
    <m/>
    <x v="31"/>
    <s v="US"/>
    <x v="107"/>
    <n v="0"/>
  </r>
  <r>
    <s v="Incremental"/>
    <s v="NonMedia"/>
    <s v="BasicActivities"/>
    <m/>
    <m/>
    <m/>
    <x v="31"/>
    <s v="US"/>
    <x v="108"/>
    <n v="0"/>
  </r>
  <r>
    <s v="Incremental"/>
    <s v="NonMedia"/>
    <s v="BasicActivities"/>
    <m/>
    <m/>
    <m/>
    <x v="31"/>
    <s v="US"/>
    <x v="109"/>
    <n v="0"/>
  </r>
  <r>
    <s v="Incremental"/>
    <s v="NonMedia"/>
    <s v="BasicActivities"/>
    <m/>
    <m/>
    <m/>
    <x v="31"/>
    <s v="US"/>
    <x v="110"/>
    <n v="0"/>
  </r>
  <r>
    <s v="Incremental"/>
    <s v="NonMedia"/>
    <s v="BasicActivities"/>
    <m/>
    <m/>
    <m/>
    <x v="31"/>
    <s v="US"/>
    <x v="111"/>
    <n v="0"/>
  </r>
  <r>
    <s v="Incremental"/>
    <s v="NonMedia"/>
    <s v="BasicActivities"/>
    <m/>
    <m/>
    <m/>
    <x v="31"/>
    <s v="US"/>
    <x v="112"/>
    <n v="0"/>
  </r>
  <r>
    <s v="Incremental"/>
    <s v="NonMedia"/>
    <s v="BasicActivities"/>
    <m/>
    <m/>
    <m/>
    <x v="31"/>
    <s v="US"/>
    <x v="113"/>
    <n v="0"/>
  </r>
  <r>
    <s v="Incremental"/>
    <s v="NonMedia"/>
    <s v="BasicActivities"/>
    <m/>
    <m/>
    <m/>
    <x v="31"/>
    <s v="US"/>
    <x v="114"/>
    <n v="0"/>
  </r>
  <r>
    <s v="Incremental"/>
    <s v="NonMedia"/>
    <s v="BasicActivities"/>
    <m/>
    <m/>
    <m/>
    <x v="31"/>
    <s v="US"/>
    <x v="115"/>
    <n v="0"/>
  </r>
  <r>
    <s v="Incremental"/>
    <s v="NonMedia"/>
    <s v="BasicActivities"/>
    <m/>
    <m/>
    <m/>
    <x v="31"/>
    <s v="US"/>
    <x v="116"/>
    <n v="0"/>
  </r>
  <r>
    <s v="Incremental"/>
    <s v="NonMedia"/>
    <s v="BasicActivities"/>
    <m/>
    <m/>
    <m/>
    <x v="31"/>
    <s v="US"/>
    <x v="117"/>
    <n v="0"/>
  </r>
  <r>
    <s v="Incremental"/>
    <s v="NonMedia"/>
    <s v="BasicActivities"/>
    <m/>
    <m/>
    <m/>
    <x v="31"/>
    <s v="US"/>
    <x v="118"/>
    <n v="0"/>
  </r>
  <r>
    <s v="Incremental"/>
    <s v="NonMedia"/>
    <s v="BasicActivities"/>
    <m/>
    <m/>
    <m/>
    <x v="31"/>
    <s v="US"/>
    <x v="119"/>
    <n v="0"/>
  </r>
  <r>
    <s v="Incremental"/>
    <s v="NonMedia"/>
    <s v="BasicActivities"/>
    <m/>
    <m/>
    <m/>
    <x v="31"/>
    <s v="US"/>
    <x v="120"/>
    <n v="0"/>
  </r>
  <r>
    <s v="Incremental"/>
    <s v="NonMedia"/>
    <s v="BasicActivities"/>
    <m/>
    <m/>
    <m/>
    <x v="31"/>
    <s v="US"/>
    <x v="121"/>
    <n v="0"/>
  </r>
  <r>
    <s v="Incremental"/>
    <s v="NonMedia"/>
    <s v="BasicActivities"/>
    <m/>
    <m/>
    <m/>
    <x v="31"/>
    <s v="US"/>
    <x v="122"/>
    <n v="0"/>
  </r>
  <r>
    <s v="Incremental"/>
    <s v="NonMedia"/>
    <s v="BasicActivities"/>
    <m/>
    <m/>
    <m/>
    <x v="31"/>
    <s v="US"/>
    <x v="123"/>
    <n v="0"/>
  </r>
  <r>
    <s v="Incremental"/>
    <s v="NonMedia"/>
    <s v="BasicActivities"/>
    <m/>
    <m/>
    <m/>
    <x v="31"/>
    <s v="US"/>
    <x v="124"/>
    <n v="0"/>
  </r>
  <r>
    <s v="Incremental"/>
    <s v="NonMedia"/>
    <s v="BasicActivities"/>
    <m/>
    <m/>
    <m/>
    <x v="31"/>
    <s v="US"/>
    <x v="125"/>
    <n v="0"/>
  </r>
  <r>
    <s v="Incremental"/>
    <s v="NonMedia"/>
    <s v="BasicActivities"/>
    <m/>
    <m/>
    <m/>
    <x v="31"/>
    <s v="US"/>
    <x v="126"/>
    <n v="0"/>
  </r>
  <r>
    <s v="Incremental"/>
    <s v="NonMedia"/>
    <s v="BasicActivities"/>
    <m/>
    <m/>
    <m/>
    <x v="31"/>
    <s v="US"/>
    <x v="127"/>
    <n v="0"/>
  </r>
  <r>
    <s v="Incremental"/>
    <s v="NonMedia"/>
    <s v="BasicActivities"/>
    <m/>
    <m/>
    <m/>
    <x v="31"/>
    <s v="US"/>
    <x v="128"/>
    <n v="0"/>
  </r>
  <r>
    <s v="Incremental"/>
    <s v="NonMedia"/>
    <s v="BasicActivities"/>
    <m/>
    <m/>
    <m/>
    <x v="31"/>
    <s v="US"/>
    <x v="129"/>
    <n v="0"/>
  </r>
  <r>
    <s v="Incremental"/>
    <s v="NonMedia"/>
    <s v="BasicActivities"/>
    <m/>
    <m/>
    <m/>
    <x v="31"/>
    <s v="US"/>
    <x v="130"/>
    <n v="0"/>
  </r>
  <r>
    <s v="Incremental"/>
    <s v="NonMedia"/>
    <s v="BasicActivities"/>
    <m/>
    <m/>
    <m/>
    <x v="31"/>
    <s v="US"/>
    <x v="131"/>
    <n v="0"/>
  </r>
  <r>
    <s v="Incremental"/>
    <s v="NonMedia"/>
    <s v="BasicActivities"/>
    <m/>
    <m/>
    <m/>
    <x v="31"/>
    <s v="US"/>
    <x v="132"/>
    <n v="0"/>
  </r>
  <r>
    <s v="Incremental"/>
    <s v="NonMedia"/>
    <s v="BasicActivities"/>
    <m/>
    <m/>
    <m/>
    <x v="31"/>
    <s v="US"/>
    <x v="133"/>
    <n v="0"/>
  </r>
  <r>
    <s v="Incremental"/>
    <s v="NonMedia"/>
    <s v="BasicActivities"/>
    <m/>
    <m/>
    <m/>
    <x v="31"/>
    <s v="US"/>
    <x v="134"/>
    <n v="0"/>
  </r>
  <r>
    <s v="Incremental"/>
    <s v="NonMedia"/>
    <s v="BasicActivities"/>
    <m/>
    <m/>
    <m/>
    <x v="31"/>
    <s v="US"/>
    <x v="135"/>
    <n v="0"/>
  </r>
  <r>
    <s v="Incremental"/>
    <s v="NonMedia"/>
    <s v="BasicActivities"/>
    <m/>
    <m/>
    <m/>
    <x v="31"/>
    <s v="US"/>
    <x v="136"/>
    <n v="0"/>
  </r>
  <r>
    <s v="Incremental"/>
    <s v="NonMedia"/>
    <s v="BasicActivities"/>
    <m/>
    <m/>
    <m/>
    <x v="31"/>
    <s v="US"/>
    <x v="137"/>
    <n v="0"/>
  </r>
  <r>
    <s v="Incremental"/>
    <s v="NonMedia"/>
    <s v="BasicActivities"/>
    <m/>
    <m/>
    <m/>
    <x v="31"/>
    <s v="US"/>
    <x v="138"/>
    <n v="0"/>
  </r>
  <r>
    <s v="Incremental"/>
    <s v="NonMedia"/>
    <s v="BasicActivities"/>
    <m/>
    <m/>
    <m/>
    <x v="31"/>
    <s v="US"/>
    <x v="139"/>
    <n v="0"/>
  </r>
  <r>
    <s v="Incremental"/>
    <s v="NonMedia"/>
    <s v="BasicActivities"/>
    <m/>
    <m/>
    <m/>
    <x v="31"/>
    <s v="US"/>
    <x v="140"/>
    <n v="0"/>
  </r>
  <r>
    <s v="Incremental"/>
    <s v="NonMedia"/>
    <s v="BasicActivities"/>
    <m/>
    <m/>
    <m/>
    <x v="31"/>
    <s v="US"/>
    <x v="141"/>
    <n v="0"/>
  </r>
  <r>
    <s v="Incremental"/>
    <s v="NonMedia"/>
    <s v="BasicActivities"/>
    <m/>
    <m/>
    <m/>
    <x v="31"/>
    <s v="US"/>
    <x v="142"/>
    <n v="0"/>
  </r>
  <r>
    <s v="Incremental"/>
    <s v="NonMedia"/>
    <s v="BasicActivities"/>
    <m/>
    <m/>
    <m/>
    <x v="31"/>
    <s v="US"/>
    <x v="143"/>
    <n v="0"/>
  </r>
  <r>
    <s v="Incremental"/>
    <s v="NonMedia"/>
    <s v="BasicActivities"/>
    <m/>
    <m/>
    <m/>
    <x v="31"/>
    <s v="US"/>
    <x v="144"/>
    <n v="0"/>
  </r>
  <r>
    <s v="Incremental"/>
    <s v="NonMedia"/>
    <s v="BasicActivities"/>
    <m/>
    <m/>
    <m/>
    <x v="31"/>
    <s v="US"/>
    <x v="145"/>
    <n v="0"/>
  </r>
  <r>
    <s v="Incremental"/>
    <s v="NonMedia"/>
    <s v="BasicActivities"/>
    <m/>
    <m/>
    <m/>
    <x v="31"/>
    <s v="US"/>
    <x v="146"/>
    <n v="0"/>
  </r>
  <r>
    <s v="Incremental"/>
    <s v="NonMedia"/>
    <s v="BasicActivities"/>
    <m/>
    <m/>
    <m/>
    <x v="31"/>
    <s v="US"/>
    <x v="147"/>
    <n v="0"/>
  </r>
  <r>
    <s v="Incremental"/>
    <s v="NonMedia"/>
    <s v="BasicActivities"/>
    <m/>
    <m/>
    <m/>
    <x v="31"/>
    <s v="US"/>
    <x v="148"/>
    <n v="0"/>
  </r>
  <r>
    <s v="Incremental"/>
    <s v="NonMedia"/>
    <s v="BasicActivities"/>
    <m/>
    <m/>
    <m/>
    <x v="31"/>
    <s v="US"/>
    <x v="149"/>
    <n v="0"/>
  </r>
  <r>
    <s v="Incremental"/>
    <s v="NonMedia"/>
    <s v="BasicActivities"/>
    <m/>
    <m/>
    <m/>
    <x v="31"/>
    <s v="US"/>
    <x v="150"/>
    <n v="0"/>
  </r>
  <r>
    <s v="Incremental"/>
    <s v="NonMedia"/>
    <s v="BasicActivities"/>
    <m/>
    <m/>
    <m/>
    <x v="31"/>
    <s v="US"/>
    <x v="151"/>
    <n v="0"/>
  </r>
  <r>
    <s v="Incremental"/>
    <s v="NonMedia"/>
    <s v="BasicActivities"/>
    <m/>
    <m/>
    <m/>
    <x v="31"/>
    <s v="US"/>
    <x v="152"/>
    <n v="0"/>
  </r>
  <r>
    <s v="Incremental"/>
    <s v="NonMedia"/>
    <s v="BasicActivities"/>
    <m/>
    <m/>
    <m/>
    <x v="31"/>
    <s v="US"/>
    <x v="153"/>
    <n v="0"/>
  </r>
  <r>
    <s v="Incremental"/>
    <s v="NonMedia"/>
    <s v="BasicActivities"/>
    <m/>
    <m/>
    <m/>
    <x v="31"/>
    <s v="US"/>
    <x v="154"/>
    <n v="0"/>
  </r>
  <r>
    <s v="Incremental"/>
    <s v="NonMedia"/>
    <s v="BasicActivities"/>
    <m/>
    <m/>
    <m/>
    <x v="31"/>
    <s v="US"/>
    <x v="155"/>
    <n v="0"/>
  </r>
  <r>
    <s v="Incremental"/>
    <s v="NonMedia"/>
    <s v="BasicActivities"/>
    <m/>
    <m/>
    <m/>
    <x v="31"/>
    <s v="US"/>
    <x v="156"/>
    <n v="0"/>
  </r>
  <r>
    <s v="Incremental"/>
    <s v="NonMedia"/>
    <s v="BasicActivities"/>
    <m/>
    <m/>
    <m/>
    <x v="31"/>
    <s v="US"/>
    <x v="157"/>
    <n v="0"/>
  </r>
  <r>
    <s v="Incremental"/>
    <s v="NonMedia"/>
    <s v="BasicActivities"/>
    <m/>
    <m/>
    <m/>
    <x v="31"/>
    <s v="US"/>
    <x v="158"/>
    <n v="0"/>
  </r>
  <r>
    <s v="Incremental"/>
    <s v="NonMedia"/>
    <s v="BasicActivities"/>
    <m/>
    <m/>
    <m/>
    <x v="31"/>
    <s v="US"/>
    <x v="159"/>
    <n v="0"/>
  </r>
  <r>
    <s v="Incremental"/>
    <s v="NonMedia"/>
    <s v="BasicActivities"/>
    <m/>
    <m/>
    <m/>
    <x v="31"/>
    <s v="US"/>
    <x v="160"/>
    <n v="0"/>
  </r>
  <r>
    <s v="Incremental"/>
    <s v="NonMedia"/>
    <s v="BasicActivities"/>
    <m/>
    <m/>
    <m/>
    <x v="31"/>
    <s v="US"/>
    <x v="161"/>
    <n v="0"/>
  </r>
  <r>
    <s v="Incremental"/>
    <s v="NonMedia"/>
    <s v="BasicActivities"/>
    <m/>
    <m/>
    <m/>
    <x v="31"/>
    <s v="US"/>
    <x v="162"/>
    <n v="0"/>
  </r>
  <r>
    <s v="Incremental"/>
    <s v="NonMedia"/>
    <s v="BasicActivities"/>
    <m/>
    <m/>
    <m/>
    <x v="31"/>
    <s v="US"/>
    <x v="163"/>
    <n v="0"/>
  </r>
  <r>
    <s v="Incremental"/>
    <s v="NonMedia"/>
    <s v="BasicActivities"/>
    <m/>
    <m/>
    <m/>
    <x v="31"/>
    <s v="US"/>
    <x v="164"/>
    <n v="0"/>
  </r>
  <r>
    <s v="Incremental"/>
    <s v="NonMedia"/>
    <s v="BasicActivities"/>
    <m/>
    <m/>
    <m/>
    <x v="31"/>
    <s v="US"/>
    <x v="165"/>
    <n v="0"/>
  </r>
  <r>
    <s v="Incremental"/>
    <s v="NonMedia"/>
    <s v="BasicActivities"/>
    <m/>
    <m/>
    <m/>
    <x v="31"/>
    <s v="US"/>
    <x v="166"/>
    <n v="0"/>
  </r>
  <r>
    <s v="Incremental"/>
    <s v="NonMedia"/>
    <s v="BasicActivities"/>
    <m/>
    <m/>
    <m/>
    <x v="31"/>
    <s v="US"/>
    <x v="167"/>
    <n v="0"/>
  </r>
  <r>
    <s v="Incremental"/>
    <s v="NonMedia"/>
    <s v="BasicActivities"/>
    <m/>
    <m/>
    <m/>
    <x v="31"/>
    <s v="US"/>
    <x v="168"/>
    <n v="0"/>
  </r>
  <r>
    <s v="Incremental"/>
    <s v="NonMedia"/>
    <s v="BasicActivities"/>
    <m/>
    <m/>
    <m/>
    <x v="31"/>
    <s v="US"/>
    <x v="169"/>
    <n v="0"/>
  </r>
  <r>
    <s v="Incremental"/>
    <s v="NonMedia"/>
    <s v="BasicActivities"/>
    <m/>
    <m/>
    <m/>
    <x v="31"/>
    <s v="US"/>
    <x v="170"/>
    <n v="0"/>
  </r>
  <r>
    <s v="Incremental"/>
    <s v="NonMedia"/>
    <s v="BasicActivities"/>
    <m/>
    <m/>
    <m/>
    <x v="31"/>
    <s v="US"/>
    <x v="171"/>
    <n v="0"/>
  </r>
  <r>
    <s v="Incremental"/>
    <s v="NonMedia"/>
    <s v="BasicActivities"/>
    <m/>
    <m/>
    <m/>
    <x v="31"/>
    <s v="US"/>
    <x v="172"/>
    <n v="0"/>
  </r>
  <r>
    <s v="Incremental"/>
    <s v="NonMedia"/>
    <s v="BasicActivities"/>
    <m/>
    <m/>
    <m/>
    <x v="31"/>
    <s v="US"/>
    <x v="173"/>
    <n v="0"/>
  </r>
  <r>
    <s v="Incremental"/>
    <s v="NonMedia"/>
    <s v="BasicActivities"/>
    <m/>
    <m/>
    <m/>
    <x v="31"/>
    <s v="US"/>
    <x v="174"/>
    <n v="0"/>
  </r>
  <r>
    <s v="Incremental"/>
    <s v="NonMedia"/>
    <s v="BasicActivities"/>
    <m/>
    <m/>
    <m/>
    <x v="31"/>
    <s v="US"/>
    <x v="175"/>
    <n v="0"/>
  </r>
  <r>
    <s v="Incremental"/>
    <s v="NonMedia"/>
    <s v="BasicActivities"/>
    <m/>
    <m/>
    <m/>
    <x v="31"/>
    <s v="US"/>
    <x v="176"/>
    <n v="0"/>
  </r>
  <r>
    <s v="Incremental"/>
    <s v="NonMedia"/>
    <s v="BasicActivities"/>
    <m/>
    <m/>
    <m/>
    <x v="31"/>
    <s v="US"/>
    <x v="177"/>
    <n v="0"/>
  </r>
  <r>
    <s v="Incremental"/>
    <s v="NonMedia"/>
    <s v="BasicActivities"/>
    <m/>
    <m/>
    <m/>
    <x v="31"/>
    <s v="US"/>
    <x v="178"/>
    <n v="0"/>
  </r>
  <r>
    <s v="Incremental"/>
    <s v="NonMedia"/>
    <s v="BasicActivities"/>
    <m/>
    <m/>
    <m/>
    <x v="31"/>
    <s v="US"/>
    <x v="179"/>
    <n v="0"/>
  </r>
  <r>
    <s v="Incremental"/>
    <s v="NonMedia"/>
    <s v="BasicActivities"/>
    <m/>
    <m/>
    <m/>
    <x v="31"/>
    <s v="US"/>
    <x v="180"/>
    <n v="0"/>
  </r>
  <r>
    <s v="Incremental"/>
    <s v="NonMedia"/>
    <s v="BasicActivities"/>
    <m/>
    <m/>
    <m/>
    <x v="31"/>
    <s v="US"/>
    <x v="181"/>
    <n v="0"/>
  </r>
  <r>
    <s v="Incremental"/>
    <s v="NonMedia"/>
    <s v="BasicActivities"/>
    <m/>
    <m/>
    <m/>
    <x v="31"/>
    <s v="US"/>
    <x v="182"/>
    <n v="0"/>
  </r>
  <r>
    <s v="Incremental"/>
    <s v="NonMedia"/>
    <s v="BasicActivities"/>
    <m/>
    <m/>
    <m/>
    <x v="31"/>
    <s v="US"/>
    <x v="183"/>
    <n v="0"/>
  </r>
  <r>
    <s v="Incremental"/>
    <s v="NonMedia"/>
    <s v="BasicActivities"/>
    <m/>
    <m/>
    <m/>
    <x v="31"/>
    <s v="US"/>
    <x v="184"/>
    <n v="0"/>
  </r>
  <r>
    <s v="Incremental"/>
    <s v="NonMedia"/>
    <s v="BasicActivities"/>
    <m/>
    <m/>
    <m/>
    <x v="31"/>
    <s v="US"/>
    <x v="185"/>
    <n v="0"/>
  </r>
  <r>
    <s v="Incremental"/>
    <s v="NonMedia"/>
    <s v="BasicActivities"/>
    <m/>
    <m/>
    <m/>
    <x v="31"/>
    <s v="US"/>
    <x v="186"/>
    <n v="0"/>
  </r>
  <r>
    <s v="Incremental"/>
    <s v="NonMedia"/>
    <s v="BasicActivities"/>
    <m/>
    <m/>
    <m/>
    <x v="31"/>
    <s v="US"/>
    <x v="187"/>
    <n v="0"/>
  </r>
  <r>
    <s v="Incremental"/>
    <s v="NonMedia"/>
    <s v="BasicActivities"/>
    <m/>
    <m/>
    <m/>
    <x v="31"/>
    <s v="US"/>
    <x v="188"/>
    <n v="0"/>
  </r>
  <r>
    <s v="Incremental"/>
    <s v="NonMedia"/>
    <s v="BasicActivities"/>
    <m/>
    <m/>
    <m/>
    <x v="31"/>
    <s v="US"/>
    <x v="189"/>
    <n v="0"/>
  </r>
  <r>
    <s v="Incremental"/>
    <s v="NonMedia"/>
    <s v="BasicActivities"/>
    <m/>
    <m/>
    <m/>
    <x v="31"/>
    <s v="US"/>
    <x v="190"/>
    <n v="0"/>
  </r>
  <r>
    <s v="Incremental"/>
    <s v="NonMedia"/>
    <s v="BasicActivities"/>
    <m/>
    <m/>
    <m/>
    <x v="31"/>
    <s v="US"/>
    <x v="191"/>
    <n v="0"/>
  </r>
  <r>
    <s v="Incremental"/>
    <s v="NonMedia"/>
    <s v="BasicActivities"/>
    <m/>
    <m/>
    <m/>
    <x v="31"/>
    <s v="US"/>
    <x v="192"/>
    <n v="0"/>
  </r>
  <r>
    <s v="Incremental"/>
    <s v="NonMedia"/>
    <s v="BasicActivities"/>
    <m/>
    <m/>
    <m/>
    <x v="31"/>
    <s v="US"/>
    <x v="193"/>
    <n v="0"/>
  </r>
  <r>
    <s v="Incremental"/>
    <s v="NonMedia"/>
    <s v="BasicActivities"/>
    <m/>
    <m/>
    <m/>
    <x v="31"/>
    <s v="US"/>
    <x v="194"/>
    <n v="0"/>
  </r>
  <r>
    <s v="Incremental"/>
    <s v="NonMedia"/>
    <s v="BasicActivities"/>
    <m/>
    <m/>
    <m/>
    <x v="31"/>
    <s v="US"/>
    <x v="195"/>
    <n v="0"/>
  </r>
  <r>
    <s v="Incremental"/>
    <s v="NonMedia"/>
    <s v="BasicActivities"/>
    <m/>
    <m/>
    <m/>
    <x v="31"/>
    <s v="US"/>
    <x v="196"/>
    <n v="0"/>
  </r>
  <r>
    <s v="Incremental"/>
    <s v="NonMedia"/>
    <s v="BasicActivities"/>
    <m/>
    <m/>
    <m/>
    <x v="31"/>
    <s v="US"/>
    <x v="197"/>
    <n v="0"/>
  </r>
  <r>
    <s v="Incremental"/>
    <s v="NonMedia"/>
    <s v="BasicActivities"/>
    <m/>
    <m/>
    <m/>
    <x v="31"/>
    <s v="US"/>
    <x v="198"/>
    <n v="0"/>
  </r>
  <r>
    <s v="Incremental"/>
    <s v="NonMedia"/>
    <s v="BasicActivities"/>
    <m/>
    <m/>
    <m/>
    <x v="31"/>
    <s v="US"/>
    <x v="199"/>
    <n v="0"/>
  </r>
  <r>
    <s v="Incremental"/>
    <s v="NonMedia"/>
    <s v="BasicActivities"/>
    <m/>
    <m/>
    <m/>
    <x v="31"/>
    <s v="US"/>
    <x v="200"/>
    <n v="0"/>
  </r>
  <r>
    <s v="Incremental"/>
    <s v="NonMedia"/>
    <s v="BasicActivities"/>
    <m/>
    <m/>
    <m/>
    <x v="31"/>
    <s v="US"/>
    <x v="201"/>
    <n v="0"/>
  </r>
  <r>
    <s v="Incremental"/>
    <s v="NonMedia"/>
    <s v="BasicActivities"/>
    <m/>
    <m/>
    <m/>
    <x v="31"/>
    <s v="US"/>
    <x v="202"/>
    <n v="0"/>
  </r>
  <r>
    <s v="Incremental"/>
    <s v="NonMedia"/>
    <s v="BasicActivities"/>
    <m/>
    <m/>
    <m/>
    <x v="31"/>
    <s v="US"/>
    <x v="203"/>
    <n v="0"/>
  </r>
  <r>
    <s v="Incremental"/>
    <s v="NonMedia"/>
    <s v="BasicActivities"/>
    <m/>
    <m/>
    <m/>
    <x v="31"/>
    <s v="US"/>
    <x v="204"/>
    <n v="0"/>
  </r>
  <r>
    <s v="Incremental"/>
    <s v="NonMedia"/>
    <s v="BasicActivities"/>
    <m/>
    <m/>
    <m/>
    <x v="31"/>
    <s v="US"/>
    <x v="205"/>
    <n v="0"/>
  </r>
  <r>
    <s v="Incremental"/>
    <s v="NonMedia"/>
    <s v="BasicActivities"/>
    <m/>
    <m/>
    <m/>
    <x v="31"/>
    <s v="US"/>
    <x v="206"/>
    <n v="0"/>
  </r>
  <r>
    <s v="Incremental"/>
    <s v="NonMedia"/>
    <s v="BasicActivities"/>
    <m/>
    <m/>
    <m/>
    <x v="31"/>
    <s v="US"/>
    <x v="207"/>
    <n v="0"/>
  </r>
  <r>
    <s v="Incremental"/>
    <s v="NonMedia"/>
    <s v="BasicActivities"/>
    <m/>
    <m/>
    <m/>
    <x v="31"/>
    <s v="US"/>
    <x v="208"/>
    <n v="0"/>
  </r>
  <r>
    <s v="Incremental"/>
    <s v="NonMedia"/>
    <s v="BasicActivities"/>
    <m/>
    <m/>
    <m/>
    <x v="31"/>
    <s v="US"/>
    <x v="209"/>
    <n v="0"/>
  </r>
  <r>
    <s v="Incremental"/>
    <s v="NonMedia"/>
    <s v="BasicActivities"/>
    <m/>
    <m/>
    <m/>
    <x v="31"/>
    <s v="US"/>
    <x v="210"/>
    <n v="0"/>
  </r>
  <r>
    <s v="Incremental"/>
    <s v="NonMedia"/>
    <s v="BasicActivities"/>
    <m/>
    <m/>
    <m/>
    <x v="31"/>
    <s v="US"/>
    <x v="211"/>
    <n v="0"/>
  </r>
  <r>
    <s v="Incremental"/>
    <s v="NonMedia"/>
    <s v="BasicActivities"/>
    <m/>
    <m/>
    <m/>
    <x v="31"/>
    <s v="US"/>
    <x v="212"/>
    <n v="0"/>
  </r>
  <r>
    <s v="Incremental"/>
    <s v="NonMedia"/>
    <s v="BasicActivities"/>
    <m/>
    <m/>
    <m/>
    <x v="31"/>
    <s v="US"/>
    <x v="213"/>
    <n v="0"/>
  </r>
  <r>
    <s v="Incremental"/>
    <s v="NonMedia"/>
    <s v="BasicActivities"/>
    <m/>
    <m/>
    <m/>
    <x v="31"/>
    <s v="US"/>
    <x v="214"/>
    <n v="0"/>
  </r>
  <r>
    <s v="Incremental"/>
    <s v="NonMedia"/>
    <s v="BasicActivities"/>
    <m/>
    <m/>
    <m/>
    <x v="31"/>
    <s v="US"/>
    <x v="215"/>
    <n v="0"/>
  </r>
  <r>
    <s v="Incremental"/>
    <s v="NonMedia"/>
    <s v="BasicActivities"/>
    <m/>
    <m/>
    <m/>
    <x v="31"/>
    <s v="US"/>
    <x v="216"/>
    <n v="0"/>
  </r>
  <r>
    <s v="Incremental"/>
    <s v="NonMedia"/>
    <s v="BasicActivities"/>
    <m/>
    <m/>
    <m/>
    <x v="31"/>
    <s v="US"/>
    <x v="217"/>
    <n v="0"/>
  </r>
  <r>
    <s v="Incremental"/>
    <s v="NonMedia"/>
    <s v="BasicActivities"/>
    <m/>
    <m/>
    <m/>
    <x v="31"/>
    <s v="US"/>
    <x v="218"/>
    <n v="0"/>
  </r>
  <r>
    <s v="Incremental"/>
    <s v="NonMedia"/>
    <s v="BasicActivities"/>
    <m/>
    <m/>
    <m/>
    <x v="31"/>
    <s v="US"/>
    <x v="219"/>
    <n v="0"/>
  </r>
  <r>
    <s v="Incremental"/>
    <s v="NonMedia"/>
    <s v="BasicActivities"/>
    <m/>
    <m/>
    <m/>
    <x v="31"/>
    <s v="US"/>
    <x v="220"/>
    <n v="0"/>
  </r>
  <r>
    <s v="Incremental"/>
    <s v="NonMedia"/>
    <s v="BasicActivities"/>
    <m/>
    <m/>
    <m/>
    <x v="31"/>
    <s v="US"/>
    <x v="221"/>
    <n v="0"/>
  </r>
  <r>
    <s v="Incremental"/>
    <s v="NonMedia"/>
    <s v="BasicActivities"/>
    <m/>
    <m/>
    <m/>
    <x v="31"/>
    <s v="US"/>
    <x v="222"/>
    <n v="0"/>
  </r>
  <r>
    <s v="Incremental"/>
    <s v="NonMedia"/>
    <s v="BasicActivities"/>
    <m/>
    <m/>
    <m/>
    <x v="31"/>
    <s v="US"/>
    <x v="223"/>
    <n v="0"/>
  </r>
  <r>
    <s v="Incremental"/>
    <s v="NonMedia"/>
    <s v="BasicActivities"/>
    <m/>
    <m/>
    <m/>
    <x v="31"/>
    <s v="US"/>
    <x v="224"/>
    <n v="0"/>
  </r>
  <r>
    <s v="Incremental"/>
    <s v="NonMedia"/>
    <s v="BasicActivities"/>
    <m/>
    <m/>
    <m/>
    <x v="31"/>
    <s v="US"/>
    <x v="225"/>
    <n v="0"/>
  </r>
  <r>
    <s v="Incremental"/>
    <s v="NonMedia"/>
    <s v="BasicActivities"/>
    <m/>
    <m/>
    <m/>
    <x v="31"/>
    <s v="US"/>
    <x v="226"/>
    <n v="0"/>
  </r>
  <r>
    <s v="Incremental"/>
    <s v="NonMedia"/>
    <s v="BasicActivities"/>
    <m/>
    <m/>
    <m/>
    <x v="31"/>
    <s v="US"/>
    <x v="227"/>
    <n v="0"/>
  </r>
  <r>
    <s v="Incremental"/>
    <s v="NonMedia"/>
    <s v="BasicActivities"/>
    <m/>
    <m/>
    <m/>
    <x v="31"/>
    <s v="US"/>
    <x v="228"/>
    <n v="4971.5993981816418"/>
  </r>
  <r>
    <s v="Incremental"/>
    <s v="NonMedia"/>
    <s v="BasicActivities"/>
    <m/>
    <m/>
    <m/>
    <x v="31"/>
    <s v="US"/>
    <x v="229"/>
    <n v="8654.6508182848629"/>
  </r>
  <r>
    <s v="Incremental"/>
    <s v="NonMedia"/>
    <s v="BasicActivities"/>
    <m/>
    <m/>
    <m/>
    <x v="31"/>
    <s v="US"/>
    <x v="230"/>
    <n v="8654.6508182848629"/>
  </r>
  <r>
    <s v="Incremental"/>
    <s v="NonMedia"/>
    <s v="BasicActivities"/>
    <m/>
    <m/>
    <m/>
    <x v="31"/>
    <s v="US"/>
    <x v="231"/>
    <n v="8654.6508182848629"/>
  </r>
  <r>
    <s v="Incremental"/>
    <s v="NonMedia"/>
    <s v="BasicActivities"/>
    <m/>
    <m/>
    <m/>
    <x v="31"/>
    <s v="US"/>
    <x v="232"/>
    <n v="8654.6508182848629"/>
  </r>
  <r>
    <s v="Incremental"/>
    <s v="NonMedia"/>
    <s v="BasicActivities"/>
    <m/>
    <m/>
    <m/>
    <x v="31"/>
    <s v="US"/>
    <x v="233"/>
    <n v="8654.6508182848629"/>
  </r>
  <r>
    <s v="Incremental"/>
    <s v="NonMedia"/>
    <s v="BasicActivities"/>
    <m/>
    <m/>
    <m/>
    <x v="31"/>
    <s v="US"/>
    <x v="234"/>
    <n v="8654.6508182848629"/>
  </r>
  <r>
    <s v="Incremental"/>
    <s v="NonMedia"/>
    <s v="BasicActivities"/>
    <m/>
    <m/>
    <m/>
    <x v="31"/>
    <s v="US"/>
    <x v="235"/>
    <n v="8654.6508182848629"/>
  </r>
  <r>
    <s v="Incremental"/>
    <s v="NonMedia"/>
    <s v="BasicActivities"/>
    <m/>
    <m/>
    <m/>
    <x v="31"/>
    <s v="US"/>
    <x v="236"/>
    <n v="8654.6508182848629"/>
  </r>
  <r>
    <s v="Incremental"/>
    <s v="NonMedia"/>
    <s v="BasicActivities"/>
    <m/>
    <m/>
    <m/>
    <x v="31"/>
    <s v="US"/>
    <x v="237"/>
    <n v="8654.6508182848629"/>
  </r>
  <r>
    <s v="Incremental"/>
    <s v="NonMedia"/>
    <s v="BasicActivities"/>
    <m/>
    <m/>
    <m/>
    <x v="31"/>
    <s v="US"/>
    <x v="238"/>
    <n v="8654.6508182848629"/>
  </r>
  <r>
    <s v="Incremental"/>
    <s v="NonMedia"/>
    <s v="BasicActivities"/>
    <m/>
    <m/>
    <m/>
    <x v="31"/>
    <s v="US"/>
    <x v="239"/>
    <n v="3683.0514201032229"/>
  </r>
  <r>
    <s v="Incremental"/>
    <s v="NonMedia"/>
    <s v="BasicActivities"/>
    <m/>
    <m/>
    <m/>
    <x v="31"/>
    <s v="US"/>
    <x v="240"/>
    <n v="4971.5993981816418"/>
  </r>
  <r>
    <s v="Incremental"/>
    <s v="NonMedia"/>
    <s v="BasicActivities"/>
    <m/>
    <m/>
    <m/>
    <x v="31"/>
    <s v="US"/>
    <x v="241"/>
    <n v="8654.6508182848629"/>
  </r>
  <r>
    <s v="Incremental"/>
    <s v="NonMedia"/>
    <s v="BasicActivities"/>
    <m/>
    <m/>
    <m/>
    <x v="31"/>
    <s v="US"/>
    <x v="242"/>
    <n v="8654.6508182848629"/>
  </r>
  <r>
    <s v="Incremental"/>
    <s v="NonMedia"/>
    <s v="BasicActivities"/>
    <m/>
    <m/>
    <m/>
    <x v="31"/>
    <s v="US"/>
    <x v="243"/>
    <n v="3683.0514201032229"/>
  </r>
  <r>
    <s v="Incremental"/>
    <s v="NonMedia"/>
    <s v="BasicActivities"/>
    <m/>
    <m/>
    <m/>
    <x v="31"/>
    <s v="US"/>
    <x v="244"/>
    <n v="0"/>
  </r>
  <r>
    <s v="Incremental"/>
    <s v="NonMedia"/>
    <s v="BasicActivities"/>
    <m/>
    <m/>
    <m/>
    <x v="31"/>
    <s v="US"/>
    <x v="245"/>
    <n v="0"/>
  </r>
  <r>
    <s v="Incremental"/>
    <s v="NonMedia"/>
    <s v="BasicActivities"/>
    <m/>
    <m/>
    <m/>
    <x v="31"/>
    <s v="US"/>
    <x v="246"/>
    <n v="0"/>
  </r>
  <r>
    <s v="Incremental"/>
    <s v="NonMedia"/>
    <s v="BasicActivities"/>
    <m/>
    <m/>
    <m/>
    <x v="31"/>
    <s v="US"/>
    <x v="247"/>
    <n v="0"/>
  </r>
  <r>
    <s v="Incremental"/>
    <s v="NonMedia"/>
    <s v="BasicActivities"/>
    <m/>
    <m/>
    <m/>
    <x v="31"/>
    <s v="US"/>
    <x v="248"/>
    <n v="0"/>
  </r>
  <r>
    <s v="Incremental"/>
    <s v="NonMedia"/>
    <s v="BasicActivities"/>
    <m/>
    <m/>
    <m/>
    <x v="31"/>
    <s v="US"/>
    <x v="249"/>
    <n v="0"/>
  </r>
  <r>
    <s v="Incremental"/>
    <s v="NonMedia"/>
    <s v="BasicActivities"/>
    <m/>
    <m/>
    <m/>
    <x v="31"/>
    <s v="US"/>
    <x v="250"/>
    <n v="0"/>
  </r>
  <r>
    <s v="Incremental"/>
    <s v="NonMedia"/>
    <s v="BasicActivities"/>
    <m/>
    <m/>
    <m/>
    <x v="31"/>
    <s v="US"/>
    <x v="251"/>
    <n v="0"/>
  </r>
  <r>
    <s v="Incremental"/>
    <s v="NonMedia"/>
    <s v="BasicActivities"/>
    <m/>
    <m/>
    <m/>
    <x v="31"/>
    <s v="US"/>
    <x v="252"/>
    <n v="0"/>
  </r>
  <r>
    <s v="Incremental"/>
    <s v="NonMedia"/>
    <s v="BasicActivities"/>
    <m/>
    <m/>
    <m/>
    <x v="31"/>
    <s v="US"/>
    <x v="253"/>
    <n v="0"/>
  </r>
  <r>
    <s v="Incremental"/>
    <s v="NonMedia"/>
    <s v="BasicActivities"/>
    <m/>
    <m/>
    <m/>
    <x v="31"/>
    <s v="US"/>
    <x v="254"/>
    <n v="0"/>
  </r>
  <r>
    <s v="Incremental"/>
    <s v="NonMedia"/>
    <s v="BasicActivities"/>
    <m/>
    <m/>
    <m/>
    <x v="31"/>
    <s v="US"/>
    <x v="255"/>
    <n v="0"/>
  </r>
  <r>
    <s v="Incremental"/>
    <s v="NonMedia"/>
    <s v="BasicActivities"/>
    <m/>
    <m/>
    <m/>
    <x v="31"/>
    <s v="US"/>
    <x v="256"/>
    <n v="0"/>
  </r>
  <r>
    <s v="Incremental"/>
    <s v="NonMedia"/>
    <s v="BasicActivities"/>
    <m/>
    <m/>
    <m/>
    <x v="31"/>
    <s v="US"/>
    <x v="257"/>
    <n v="0"/>
  </r>
  <r>
    <s v="Incremental"/>
    <s v="NonMedia"/>
    <s v="BasicActivities"/>
    <m/>
    <m/>
    <m/>
    <x v="31"/>
    <s v="US"/>
    <x v="258"/>
    <n v="0"/>
  </r>
  <r>
    <s v="Incremental"/>
    <s v="NonMedia"/>
    <s v="BasicActivities"/>
    <m/>
    <m/>
    <m/>
    <x v="31"/>
    <s v="US"/>
    <x v="259"/>
    <n v="0"/>
  </r>
  <r>
    <s v="Incremental"/>
    <s v="NonMedia"/>
    <s v="BasicActivities"/>
    <m/>
    <m/>
    <m/>
    <x v="31"/>
    <s v="US"/>
    <x v="260"/>
    <n v="0"/>
  </r>
  <r>
    <s v="Incremental"/>
    <s v="NonMedia"/>
    <s v="BasicActivities"/>
    <m/>
    <m/>
    <m/>
    <x v="31"/>
    <s v="US"/>
    <x v="261"/>
    <n v="0"/>
  </r>
  <r>
    <s v="Incremental"/>
    <s v="NonMedia"/>
    <s v="BasicActivities"/>
    <m/>
    <m/>
    <m/>
    <x v="31"/>
    <s v="US"/>
    <x v="262"/>
    <n v="0"/>
  </r>
  <r>
    <s v="Incremental"/>
    <s v="NonMedia"/>
    <s v="BasicActivities"/>
    <m/>
    <m/>
    <m/>
    <x v="31"/>
    <s v="US"/>
    <x v="263"/>
    <n v="0"/>
  </r>
  <r>
    <s v="Incremental"/>
    <s v="NonMedia"/>
    <s v="BasicActivities"/>
    <m/>
    <m/>
    <m/>
    <x v="31"/>
    <s v="US"/>
    <x v="264"/>
    <n v="0"/>
  </r>
  <r>
    <s v="Incremental"/>
    <s v="NonMedia"/>
    <s v="BasicActivities"/>
    <m/>
    <m/>
    <m/>
    <x v="31"/>
    <s v="US"/>
    <x v="265"/>
    <n v="0"/>
  </r>
  <r>
    <s v="Incremental"/>
    <s v="NonMedia"/>
    <s v="BasicActivities"/>
    <m/>
    <m/>
    <m/>
    <x v="31"/>
    <s v="US"/>
    <x v="266"/>
    <n v="0"/>
  </r>
  <r>
    <s v="Incremental"/>
    <s v="NonMedia"/>
    <s v="BasicActivities"/>
    <m/>
    <m/>
    <m/>
    <x v="31"/>
    <s v="US"/>
    <x v="267"/>
    <n v="0"/>
  </r>
  <r>
    <s v="Incremental"/>
    <s v="NonMedia"/>
    <s v="BasicActivities"/>
    <m/>
    <m/>
    <m/>
    <x v="31"/>
    <s v="US"/>
    <x v="268"/>
    <n v="0"/>
  </r>
  <r>
    <s v="Incremental"/>
    <s v="NonMedia"/>
    <s v="BasicActivities"/>
    <m/>
    <m/>
    <m/>
    <x v="31"/>
    <s v="US"/>
    <x v="269"/>
    <n v="0"/>
  </r>
  <r>
    <s v="Incremental"/>
    <s v="NonMedia"/>
    <s v="BasicActivities"/>
    <m/>
    <m/>
    <m/>
    <x v="31"/>
    <s v="US"/>
    <x v="270"/>
    <n v="0"/>
  </r>
  <r>
    <s v="Incremental"/>
    <s v="NonMedia"/>
    <s v="BasicActivities"/>
    <m/>
    <m/>
    <m/>
    <x v="31"/>
    <s v="US"/>
    <x v="271"/>
    <n v="0"/>
  </r>
  <r>
    <s v="Incremental"/>
    <s v="NonMedia"/>
    <s v="BasicActivities"/>
    <m/>
    <m/>
    <m/>
    <x v="31"/>
    <s v="US"/>
    <x v="272"/>
    <n v="0"/>
  </r>
  <r>
    <s v="Incremental"/>
    <s v="NonMedia"/>
    <s v="BasicActivities"/>
    <m/>
    <m/>
    <m/>
    <x v="31"/>
    <s v="US"/>
    <x v="273"/>
    <n v="0"/>
  </r>
  <r>
    <s v="Incremental"/>
    <s v="NonMedia"/>
    <s v="BasicActivities"/>
    <m/>
    <m/>
    <m/>
    <x v="32"/>
    <s v="US"/>
    <x v="0"/>
    <n v="0"/>
  </r>
  <r>
    <s v="Incremental"/>
    <s v="NonMedia"/>
    <s v="BasicActivities"/>
    <m/>
    <m/>
    <m/>
    <x v="32"/>
    <s v="US"/>
    <x v="1"/>
    <n v="0"/>
  </r>
  <r>
    <s v="Incremental"/>
    <s v="NonMedia"/>
    <s v="BasicActivities"/>
    <m/>
    <m/>
    <m/>
    <x v="32"/>
    <s v="US"/>
    <x v="2"/>
    <n v="0"/>
  </r>
  <r>
    <s v="Incremental"/>
    <s v="NonMedia"/>
    <s v="BasicActivities"/>
    <m/>
    <m/>
    <m/>
    <x v="32"/>
    <s v="US"/>
    <x v="3"/>
    <n v="0"/>
  </r>
  <r>
    <s v="Incremental"/>
    <s v="NonMedia"/>
    <s v="BasicActivities"/>
    <m/>
    <m/>
    <m/>
    <x v="32"/>
    <s v="US"/>
    <x v="4"/>
    <n v="0"/>
  </r>
  <r>
    <s v="Incremental"/>
    <s v="NonMedia"/>
    <s v="BasicActivities"/>
    <m/>
    <m/>
    <m/>
    <x v="32"/>
    <s v="US"/>
    <x v="5"/>
    <n v="0"/>
  </r>
  <r>
    <s v="Incremental"/>
    <s v="NonMedia"/>
    <s v="BasicActivities"/>
    <m/>
    <m/>
    <m/>
    <x v="32"/>
    <s v="US"/>
    <x v="6"/>
    <n v="0"/>
  </r>
  <r>
    <s v="Incremental"/>
    <s v="NonMedia"/>
    <s v="BasicActivities"/>
    <m/>
    <m/>
    <m/>
    <x v="32"/>
    <s v="US"/>
    <x v="7"/>
    <n v="0"/>
  </r>
  <r>
    <s v="Incremental"/>
    <s v="NonMedia"/>
    <s v="BasicActivities"/>
    <m/>
    <m/>
    <m/>
    <x v="32"/>
    <s v="US"/>
    <x v="8"/>
    <n v="0"/>
  </r>
  <r>
    <s v="Incremental"/>
    <s v="NonMedia"/>
    <s v="BasicActivities"/>
    <m/>
    <m/>
    <m/>
    <x v="32"/>
    <s v="US"/>
    <x v="9"/>
    <n v="0"/>
  </r>
  <r>
    <s v="Incremental"/>
    <s v="NonMedia"/>
    <s v="BasicActivities"/>
    <m/>
    <m/>
    <m/>
    <x v="32"/>
    <s v="US"/>
    <x v="10"/>
    <n v="0"/>
  </r>
  <r>
    <s v="Incremental"/>
    <s v="NonMedia"/>
    <s v="BasicActivities"/>
    <m/>
    <m/>
    <m/>
    <x v="32"/>
    <s v="US"/>
    <x v="11"/>
    <n v="0"/>
  </r>
  <r>
    <s v="Incremental"/>
    <s v="NonMedia"/>
    <s v="BasicActivities"/>
    <m/>
    <m/>
    <m/>
    <x v="32"/>
    <s v="US"/>
    <x v="12"/>
    <n v="0"/>
  </r>
  <r>
    <s v="Incremental"/>
    <s v="NonMedia"/>
    <s v="BasicActivities"/>
    <m/>
    <m/>
    <m/>
    <x v="32"/>
    <s v="US"/>
    <x v="13"/>
    <n v="0"/>
  </r>
  <r>
    <s v="Incremental"/>
    <s v="NonMedia"/>
    <s v="BasicActivities"/>
    <m/>
    <m/>
    <m/>
    <x v="32"/>
    <s v="US"/>
    <x v="14"/>
    <n v="0"/>
  </r>
  <r>
    <s v="Incremental"/>
    <s v="NonMedia"/>
    <s v="BasicActivities"/>
    <m/>
    <m/>
    <m/>
    <x v="32"/>
    <s v="US"/>
    <x v="15"/>
    <n v="0"/>
  </r>
  <r>
    <s v="Incremental"/>
    <s v="NonMedia"/>
    <s v="BasicActivities"/>
    <m/>
    <m/>
    <m/>
    <x v="32"/>
    <s v="US"/>
    <x v="16"/>
    <n v="0"/>
  </r>
  <r>
    <s v="Incremental"/>
    <s v="NonMedia"/>
    <s v="BasicActivities"/>
    <m/>
    <m/>
    <m/>
    <x v="32"/>
    <s v="US"/>
    <x v="17"/>
    <n v="0"/>
  </r>
  <r>
    <s v="Incremental"/>
    <s v="NonMedia"/>
    <s v="BasicActivities"/>
    <m/>
    <m/>
    <m/>
    <x v="32"/>
    <s v="US"/>
    <x v="18"/>
    <n v="0"/>
  </r>
  <r>
    <s v="Incremental"/>
    <s v="NonMedia"/>
    <s v="BasicActivities"/>
    <m/>
    <m/>
    <m/>
    <x v="32"/>
    <s v="US"/>
    <x v="19"/>
    <n v="0"/>
  </r>
  <r>
    <s v="Incremental"/>
    <s v="NonMedia"/>
    <s v="BasicActivities"/>
    <m/>
    <m/>
    <m/>
    <x v="32"/>
    <s v="US"/>
    <x v="20"/>
    <n v="0"/>
  </r>
  <r>
    <s v="Incremental"/>
    <s v="NonMedia"/>
    <s v="BasicActivities"/>
    <m/>
    <m/>
    <m/>
    <x v="32"/>
    <s v="US"/>
    <x v="21"/>
    <n v="0"/>
  </r>
  <r>
    <s v="Incremental"/>
    <s v="NonMedia"/>
    <s v="BasicActivities"/>
    <m/>
    <m/>
    <m/>
    <x v="32"/>
    <s v="US"/>
    <x v="22"/>
    <n v="0"/>
  </r>
  <r>
    <s v="Incremental"/>
    <s v="NonMedia"/>
    <s v="BasicActivities"/>
    <m/>
    <m/>
    <m/>
    <x v="32"/>
    <s v="US"/>
    <x v="23"/>
    <n v="0"/>
  </r>
  <r>
    <s v="Incremental"/>
    <s v="NonMedia"/>
    <s v="BasicActivities"/>
    <m/>
    <m/>
    <m/>
    <x v="32"/>
    <s v="US"/>
    <x v="24"/>
    <n v="0"/>
  </r>
  <r>
    <s v="Incremental"/>
    <s v="NonMedia"/>
    <s v="BasicActivities"/>
    <m/>
    <m/>
    <m/>
    <x v="32"/>
    <s v="US"/>
    <x v="25"/>
    <n v="0"/>
  </r>
  <r>
    <s v="Incremental"/>
    <s v="NonMedia"/>
    <s v="BasicActivities"/>
    <m/>
    <m/>
    <m/>
    <x v="32"/>
    <s v="US"/>
    <x v="26"/>
    <n v="0"/>
  </r>
  <r>
    <s v="Incremental"/>
    <s v="NonMedia"/>
    <s v="BasicActivities"/>
    <m/>
    <m/>
    <m/>
    <x v="32"/>
    <s v="US"/>
    <x v="27"/>
    <n v="0"/>
  </r>
  <r>
    <s v="Incremental"/>
    <s v="NonMedia"/>
    <s v="BasicActivities"/>
    <m/>
    <m/>
    <m/>
    <x v="32"/>
    <s v="US"/>
    <x v="28"/>
    <n v="0"/>
  </r>
  <r>
    <s v="Incremental"/>
    <s v="NonMedia"/>
    <s v="BasicActivities"/>
    <m/>
    <m/>
    <m/>
    <x v="32"/>
    <s v="US"/>
    <x v="29"/>
    <n v="0"/>
  </r>
  <r>
    <s v="Incremental"/>
    <s v="NonMedia"/>
    <s v="BasicActivities"/>
    <m/>
    <m/>
    <m/>
    <x v="32"/>
    <s v="US"/>
    <x v="30"/>
    <n v="0"/>
  </r>
  <r>
    <s v="Incremental"/>
    <s v="NonMedia"/>
    <s v="BasicActivities"/>
    <m/>
    <m/>
    <m/>
    <x v="32"/>
    <s v="US"/>
    <x v="31"/>
    <n v="0"/>
  </r>
  <r>
    <s v="Incremental"/>
    <s v="NonMedia"/>
    <s v="BasicActivities"/>
    <m/>
    <m/>
    <m/>
    <x v="32"/>
    <s v="US"/>
    <x v="32"/>
    <n v="0"/>
  </r>
  <r>
    <s v="Incremental"/>
    <s v="NonMedia"/>
    <s v="BasicActivities"/>
    <m/>
    <m/>
    <m/>
    <x v="32"/>
    <s v="US"/>
    <x v="33"/>
    <n v="0"/>
  </r>
  <r>
    <s v="Incremental"/>
    <s v="NonMedia"/>
    <s v="BasicActivities"/>
    <m/>
    <m/>
    <m/>
    <x v="32"/>
    <s v="US"/>
    <x v="34"/>
    <n v="0"/>
  </r>
  <r>
    <s v="Incremental"/>
    <s v="NonMedia"/>
    <s v="BasicActivities"/>
    <m/>
    <m/>
    <m/>
    <x v="32"/>
    <s v="US"/>
    <x v="35"/>
    <n v="0"/>
  </r>
  <r>
    <s v="Incremental"/>
    <s v="NonMedia"/>
    <s v="BasicActivities"/>
    <m/>
    <m/>
    <m/>
    <x v="32"/>
    <s v="US"/>
    <x v="36"/>
    <n v="0"/>
  </r>
  <r>
    <s v="Incremental"/>
    <s v="NonMedia"/>
    <s v="BasicActivities"/>
    <m/>
    <m/>
    <m/>
    <x v="32"/>
    <s v="US"/>
    <x v="37"/>
    <n v="0"/>
  </r>
  <r>
    <s v="Incremental"/>
    <s v="NonMedia"/>
    <s v="BasicActivities"/>
    <m/>
    <m/>
    <m/>
    <x v="32"/>
    <s v="US"/>
    <x v="38"/>
    <n v="0"/>
  </r>
  <r>
    <s v="Incremental"/>
    <s v="NonMedia"/>
    <s v="BasicActivities"/>
    <m/>
    <m/>
    <m/>
    <x v="32"/>
    <s v="US"/>
    <x v="39"/>
    <n v="0"/>
  </r>
  <r>
    <s v="Incremental"/>
    <s v="NonMedia"/>
    <s v="BasicActivities"/>
    <m/>
    <m/>
    <m/>
    <x v="32"/>
    <s v="US"/>
    <x v="40"/>
    <n v="0"/>
  </r>
  <r>
    <s v="Incremental"/>
    <s v="NonMedia"/>
    <s v="BasicActivities"/>
    <m/>
    <m/>
    <m/>
    <x v="32"/>
    <s v="US"/>
    <x v="41"/>
    <n v="0"/>
  </r>
  <r>
    <s v="Incremental"/>
    <s v="NonMedia"/>
    <s v="BasicActivities"/>
    <m/>
    <m/>
    <m/>
    <x v="32"/>
    <s v="US"/>
    <x v="42"/>
    <n v="0"/>
  </r>
  <r>
    <s v="Incremental"/>
    <s v="NonMedia"/>
    <s v="BasicActivities"/>
    <m/>
    <m/>
    <m/>
    <x v="32"/>
    <s v="US"/>
    <x v="43"/>
    <n v="0"/>
  </r>
  <r>
    <s v="Incremental"/>
    <s v="NonMedia"/>
    <s v="BasicActivities"/>
    <m/>
    <m/>
    <m/>
    <x v="32"/>
    <s v="US"/>
    <x v="44"/>
    <n v="0"/>
  </r>
  <r>
    <s v="Incremental"/>
    <s v="NonMedia"/>
    <s v="BasicActivities"/>
    <m/>
    <m/>
    <m/>
    <x v="32"/>
    <s v="US"/>
    <x v="45"/>
    <n v="0"/>
  </r>
  <r>
    <s v="Incremental"/>
    <s v="NonMedia"/>
    <s v="BasicActivities"/>
    <m/>
    <m/>
    <m/>
    <x v="32"/>
    <s v="US"/>
    <x v="46"/>
    <n v="0"/>
  </r>
  <r>
    <s v="Incremental"/>
    <s v="NonMedia"/>
    <s v="BasicActivities"/>
    <m/>
    <m/>
    <m/>
    <x v="32"/>
    <s v="US"/>
    <x v="47"/>
    <n v="0"/>
  </r>
  <r>
    <s v="Incremental"/>
    <s v="NonMedia"/>
    <s v="BasicActivities"/>
    <m/>
    <m/>
    <m/>
    <x v="32"/>
    <s v="US"/>
    <x v="48"/>
    <n v="0"/>
  </r>
  <r>
    <s v="Incremental"/>
    <s v="NonMedia"/>
    <s v="BasicActivities"/>
    <m/>
    <m/>
    <m/>
    <x v="32"/>
    <s v="US"/>
    <x v="49"/>
    <n v="0"/>
  </r>
  <r>
    <s v="Incremental"/>
    <s v="NonMedia"/>
    <s v="BasicActivities"/>
    <m/>
    <m/>
    <m/>
    <x v="32"/>
    <s v="US"/>
    <x v="50"/>
    <n v="0"/>
  </r>
  <r>
    <s v="Incremental"/>
    <s v="NonMedia"/>
    <s v="BasicActivities"/>
    <m/>
    <m/>
    <m/>
    <x v="32"/>
    <s v="US"/>
    <x v="51"/>
    <n v="0"/>
  </r>
  <r>
    <s v="Incremental"/>
    <s v="NonMedia"/>
    <s v="BasicActivities"/>
    <m/>
    <m/>
    <m/>
    <x v="32"/>
    <s v="US"/>
    <x v="52"/>
    <n v="0"/>
  </r>
  <r>
    <s v="Incremental"/>
    <s v="NonMedia"/>
    <s v="BasicActivities"/>
    <m/>
    <m/>
    <m/>
    <x v="32"/>
    <s v="US"/>
    <x v="53"/>
    <n v="0"/>
  </r>
  <r>
    <s v="Incremental"/>
    <s v="NonMedia"/>
    <s v="BasicActivities"/>
    <m/>
    <m/>
    <m/>
    <x v="32"/>
    <s v="US"/>
    <x v="54"/>
    <n v="0"/>
  </r>
  <r>
    <s v="Incremental"/>
    <s v="NonMedia"/>
    <s v="BasicActivities"/>
    <m/>
    <m/>
    <m/>
    <x v="32"/>
    <s v="US"/>
    <x v="55"/>
    <n v="0"/>
  </r>
  <r>
    <s v="Incremental"/>
    <s v="NonMedia"/>
    <s v="BasicActivities"/>
    <m/>
    <m/>
    <m/>
    <x v="32"/>
    <s v="US"/>
    <x v="56"/>
    <n v="0"/>
  </r>
  <r>
    <s v="Incremental"/>
    <s v="NonMedia"/>
    <s v="BasicActivities"/>
    <m/>
    <m/>
    <m/>
    <x v="32"/>
    <s v="US"/>
    <x v="57"/>
    <n v="0"/>
  </r>
  <r>
    <s v="Incremental"/>
    <s v="NonMedia"/>
    <s v="BasicActivities"/>
    <m/>
    <m/>
    <m/>
    <x v="32"/>
    <s v="US"/>
    <x v="58"/>
    <n v="0"/>
  </r>
  <r>
    <s v="Incremental"/>
    <s v="NonMedia"/>
    <s v="BasicActivities"/>
    <m/>
    <m/>
    <m/>
    <x v="32"/>
    <s v="US"/>
    <x v="59"/>
    <n v="0"/>
  </r>
  <r>
    <s v="Incremental"/>
    <s v="NonMedia"/>
    <s v="BasicActivities"/>
    <m/>
    <m/>
    <m/>
    <x v="32"/>
    <s v="US"/>
    <x v="60"/>
    <n v="0"/>
  </r>
  <r>
    <s v="Incremental"/>
    <s v="NonMedia"/>
    <s v="BasicActivities"/>
    <m/>
    <m/>
    <m/>
    <x v="32"/>
    <s v="US"/>
    <x v="61"/>
    <n v="0"/>
  </r>
  <r>
    <s v="Incremental"/>
    <s v="NonMedia"/>
    <s v="BasicActivities"/>
    <m/>
    <m/>
    <m/>
    <x v="32"/>
    <s v="US"/>
    <x v="62"/>
    <n v="0"/>
  </r>
  <r>
    <s v="Incremental"/>
    <s v="NonMedia"/>
    <s v="BasicActivities"/>
    <m/>
    <m/>
    <m/>
    <x v="32"/>
    <s v="US"/>
    <x v="63"/>
    <n v="0"/>
  </r>
  <r>
    <s v="Incremental"/>
    <s v="NonMedia"/>
    <s v="BasicActivities"/>
    <m/>
    <m/>
    <m/>
    <x v="32"/>
    <s v="US"/>
    <x v="64"/>
    <n v="0"/>
  </r>
  <r>
    <s v="Incremental"/>
    <s v="NonMedia"/>
    <s v="BasicActivities"/>
    <m/>
    <m/>
    <m/>
    <x v="32"/>
    <s v="US"/>
    <x v="65"/>
    <n v="0"/>
  </r>
  <r>
    <s v="Incremental"/>
    <s v="NonMedia"/>
    <s v="BasicActivities"/>
    <m/>
    <m/>
    <m/>
    <x v="32"/>
    <s v="US"/>
    <x v="66"/>
    <n v="0"/>
  </r>
  <r>
    <s v="Incremental"/>
    <s v="NonMedia"/>
    <s v="BasicActivities"/>
    <m/>
    <m/>
    <m/>
    <x v="32"/>
    <s v="US"/>
    <x v="67"/>
    <n v="0"/>
  </r>
  <r>
    <s v="Incremental"/>
    <s v="NonMedia"/>
    <s v="BasicActivities"/>
    <m/>
    <m/>
    <m/>
    <x v="32"/>
    <s v="US"/>
    <x v="68"/>
    <n v="0"/>
  </r>
  <r>
    <s v="Incremental"/>
    <s v="NonMedia"/>
    <s v="BasicActivities"/>
    <m/>
    <m/>
    <m/>
    <x v="32"/>
    <s v="US"/>
    <x v="69"/>
    <n v="0"/>
  </r>
  <r>
    <s v="Incremental"/>
    <s v="NonMedia"/>
    <s v="BasicActivities"/>
    <m/>
    <m/>
    <m/>
    <x v="32"/>
    <s v="US"/>
    <x v="70"/>
    <n v="0"/>
  </r>
  <r>
    <s v="Incremental"/>
    <s v="NonMedia"/>
    <s v="BasicActivities"/>
    <m/>
    <m/>
    <m/>
    <x v="32"/>
    <s v="US"/>
    <x v="71"/>
    <n v="0"/>
  </r>
  <r>
    <s v="Incremental"/>
    <s v="NonMedia"/>
    <s v="BasicActivities"/>
    <m/>
    <m/>
    <m/>
    <x v="32"/>
    <s v="US"/>
    <x v="72"/>
    <n v="0"/>
  </r>
  <r>
    <s v="Incremental"/>
    <s v="NonMedia"/>
    <s v="BasicActivities"/>
    <m/>
    <m/>
    <m/>
    <x v="32"/>
    <s v="US"/>
    <x v="73"/>
    <n v="0"/>
  </r>
  <r>
    <s v="Incremental"/>
    <s v="NonMedia"/>
    <s v="BasicActivities"/>
    <m/>
    <m/>
    <m/>
    <x v="32"/>
    <s v="US"/>
    <x v="74"/>
    <n v="0"/>
  </r>
  <r>
    <s v="Incremental"/>
    <s v="NonMedia"/>
    <s v="BasicActivities"/>
    <m/>
    <m/>
    <m/>
    <x v="32"/>
    <s v="US"/>
    <x v="75"/>
    <n v="0"/>
  </r>
  <r>
    <s v="Incremental"/>
    <s v="NonMedia"/>
    <s v="BasicActivities"/>
    <m/>
    <m/>
    <m/>
    <x v="32"/>
    <s v="US"/>
    <x v="76"/>
    <n v="0"/>
  </r>
  <r>
    <s v="Incremental"/>
    <s v="NonMedia"/>
    <s v="BasicActivities"/>
    <m/>
    <m/>
    <m/>
    <x v="32"/>
    <s v="US"/>
    <x v="77"/>
    <n v="0"/>
  </r>
  <r>
    <s v="Incremental"/>
    <s v="NonMedia"/>
    <s v="BasicActivities"/>
    <m/>
    <m/>
    <m/>
    <x v="32"/>
    <s v="US"/>
    <x v="78"/>
    <n v="0"/>
  </r>
  <r>
    <s v="Incremental"/>
    <s v="NonMedia"/>
    <s v="BasicActivities"/>
    <m/>
    <m/>
    <m/>
    <x v="32"/>
    <s v="US"/>
    <x v="79"/>
    <n v="0"/>
  </r>
  <r>
    <s v="Incremental"/>
    <s v="NonMedia"/>
    <s v="BasicActivities"/>
    <m/>
    <m/>
    <m/>
    <x v="32"/>
    <s v="US"/>
    <x v="80"/>
    <n v="0"/>
  </r>
  <r>
    <s v="Incremental"/>
    <s v="NonMedia"/>
    <s v="BasicActivities"/>
    <m/>
    <m/>
    <m/>
    <x v="32"/>
    <s v="US"/>
    <x v="81"/>
    <n v="0"/>
  </r>
  <r>
    <s v="Incremental"/>
    <s v="NonMedia"/>
    <s v="BasicActivities"/>
    <m/>
    <m/>
    <m/>
    <x v="32"/>
    <s v="US"/>
    <x v="82"/>
    <n v="0"/>
  </r>
  <r>
    <s v="Incremental"/>
    <s v="NonMedia"/>
    <s v="BasicActivities"/>
    <m/>
    <m/>
    <m/>
    <x v="32"/>
    <s v="US"/>
    <x v="83"/>
    <n v="0"/>
  </r>
  <r>
    <s v="Incremental"/>
    <s v="NonMedia"/>
    <s v="BasicActivities"/>
    <m/>
    <m/>
    <m/>
    <x v="32"/>
    <s v="US"/>
    <x v="84"/>
    <n v="0"/>
  </r>
  <r>
    <s v="Incremental"/>
    <s v="NonMedia"/>
    <s v="BasicActivities"/>
    <m/>
    <m/>
    <m/>
    <x v="32"/>
    <s v="US"/>
    <x v="85"/>
    <n v="0"/>
  </r>
  <r>
    <s v="Incremental"/>
    <s v="NonMedia"/>
    <s v="BasicActivities"/>
    <m/>
    <m/>
    <m/>
    <x v="32"/>
    <s v="US"/>
    <x v="86"/>
    <n v="0"/>
  </r>
  <r>
    <s v="Incremental"/>
    <s v="NonMedia"/>
    <s v="BasicActivities"/>
    <m/>
    <m/>
    <m/>
    <x v="32"/>
    <s v="US"/>
    <x v="87"/>
    <n v="0"/>
  </r>
  <r>
    <s v="Incremental"/>
    <s v="NonMedia"/>
    <s v="BasicActivities"/>
    <m/>
    <m/>
    <m/>
    <x v="32"/>
    <s v="US"/>
    <x v="88"/>
    <n v="0"/>
  </r>
  <r>
    <s v="Incremental"/>
    <s v="NonMedia"/>
    <s v="BasicActivities"/>
    <m/>
    <m/>
    <m/>
    <x v="32"/>
    <s v="US"/>
    <x v="89"/>
    <n v="0"/>
  </r>
  <r>
    <s v="Incremental"/>
    <s v="NonMedia"/>
    <s v="BasicActivities"/>
    <m/>
    <m/>
    <m/>
    <x v="32"/>
    <s v="US"/>
    <x v="90"/>
    <n v="0"/>
  </r>
  <r>
    <s v="Incremental"/>
    <s v="NonMedia"/>
    <s v="BasicActivities"/>
    <m/>
    <m/>
    <m/>
    <x v="32"/>
    <s v="US"/>
    <x v="91"/>
    <n v="0"/>
  </r>
  <r>
    <s v="Incremental"/>
    <s v="NonMedia"/>
    <s v="BasicActivities"/>
    <m/>
    <m/>
    <m/>
    <x v="32"/>
    <s v="US"/>
    <x v="92"/>
    <n v="0"/>
  </r>
  <r>
    <s v="Incremental"/>
    <s v="NonMedia"/>
    <s v="BasicActivities"/>
    <m/>
    <m/>
    <m/>
    <x v="32"/>
    <s v="US"/>
    <x v="93"/>
    <n v="0"/>
  </r>
  <r>
    <s v="Incremental"/>
    <s v="NonMedia"/>
    <s v="BasicActivities"/>
    <m/>
    <m/>
    <m/>
    <x v="32"/>
    <s v="US"/>
    <x v="94"/>
    <n v="0"/>
  </r>
  <r>
    <s v="Incremental"/>
    <s v="NonMedia"/>
    <s v="BasicActivities"/>
    <m/>
    <m/>
    <m/>
    <x v="32"/>
    <s v="US"/>
    <x v="95"/>
    <n v="0"/>
  </r>
  <r>
    <s v="Incremental"/>
    <s v="NonMedia"/>
    <s v="BasicActivities"/>
    <m/>
    <m/>
    <m/>
    <x v="32"/>
    <s v="US"/>
    <x v="96"/>
    <n v="0"/>
  </r>
  <r>
    <s v="Incremental"/>
    <s v="NonMedia"/>
    <s v="BasicActivities"/>
    <m/>
    <m/>
    <m/>
    <x v="32"/>
    <s v="US"/>
    <x v="97"/>
    <n v="0"/>
  </r>
  <r>
    <s v="Incremental"/>
    <s v="NonMedia"/>
    <s v="BasicActivities"/>
    <m/>
    <m/>
    <m/>
    <x v="32"/>
    <s v="US"/>
    <x v="98"/>
    <n v="0"/>
  </r>
  <r>
    <s v="Incremental"/>
    <s v="NonMedia"/>
    <s v="BasicActivities"/>
    <m/>
    <m/>
    <m/>
    <x v="32"/>
    <s v="US"/>
    <x v="99"/>
    <n v="0"/>
  </r>
  <r>
    <s v="Incremental"/>
    <s v="NonMedia"/>
    <s v="BasicActivities"/>
    <m/>
    <m/>
    <m/>
    <x v="32"/>
    <s v="US"/>
    <x v="100"/>
    <n v="0"/>
  </r>
  <r>
    <s v="Incremental"/>
    <s v="NonMedia"/>
    <s v="BasicActivities"/>
    <m/>
    <m/>
    <m/>
    <x v="32"/>
    <s v="US"/>
    <x v="101"/>
    <n v="0"/>
  </r>
  <r>
    <s v="Incremental"/>
    <s v="NonMedia"/>
    <s v="BasicActivities"/>
    <m/>
    <m/>
    <m/>
    <x v="32"/>
    <s v="US"/>
    <x v="102"/>
    <n v="0"/>
  </r>
  <r>
    <s v="Incremental"/>
    <s v="NonMedia"/>
    <s v="BasicActivities"/>
    <m/>
    <m/>
    <m/>
    <x v="32"/>
    <s v="US"/>
    <x v="103"/>
    <n v="0"/>
  </r>
  <r>
    <s v="Incremental"/>
    <s v="NonMedia"/>
    <s v="BasicActivities"/>
    <m/>
    <m/>
    <m/>
    <x v="32"/>
    <s v="US"/>
    <x v="104"/>
    <n v="0"/>
  </r>
  <r>
    <s v="Incremental"/>
    <s v="NonMedia"/>
    <s v="BasicActivities"/>
    <m/>
    <m/>
    <m/>
    <x v="32"/>
    <s v="US"/>
    <x v="105"/>
    <n v="0"/>
  </r>
  <r>
    <s v="Incremental"/>
    <s v="NonMedia"/>
    <s v="BasicActivities"/>
    <m/>
    <m/>
    <m/>
    <x v="32"/>
    <s v="US"/>
    <x v="106"/>
    <n v="0"/>
  </r>
  <r>
    <s v="Incremental"/>
    <s v="NonMedia"/>
    <s v="BasicActivities"/>
    <m/>
    <m/>
    <m/>
    <x v="32"/>
    <s v="US"/>
    <x v="107"/>
    <n v="0"/>
  </r>
  <r>
    <s v="Incremental"/>
    <s v="NonMedia"/>
    <s v="BasicActivities"/>
    <m/>
    <m/>
    <m/>
    <x v="32"/>
    <s v="US"/>
    <x v="108"/>
    <n v="0"/>
  </r>
  <r>
    <s v="Incremental"/>
    <s v="NonMedia"/>
    <s v="BasicActivities"/>
    <m/>
    <m/>
    <m/>
    <x v="32"/>
    <s v="US"/>
    <x v="109"/>
    <n v="0"/>
  </r>
  <r>
    <s v="Incremental"/>
    <s v="NonMedia"/>
    <s v="BasicActivities"/>
    <m/>
    <m/>
    <m/>
    <x v="32"/>
    <s v="US"/>
    <x v="110"/>
    <n v="0"/>
  </r>
  <r>
    <s v="Incremental"/>
    <s v="NonMedia"/>
    <s v="BasicActivities"/>
    <m/>
    <m/>
    <m/>
    <x v="32"/>
    <s v="US"/>
    <x v="111"/>
    <n v="0"/>
  </r>
  <r>
    <s v="Incremental"/>
    <s v="NonMedia"/>
    <s v="BasicActivities"/>
    <m/>
    <m/>
    <m/>
    <x v="32"/>
    <s v="US"/>
    <x v="112"/>
    <n v="0"/>
  </r>
  <r>
    <s v="Incremental"/>
    <s v="NonMedia"/>
    <s v="BasicActivities"/>
    <m/>
    <m/>
    <m/>
    <x v="32"/>
    <s v="US"/>
    <x v="113"/>
    <n v="0"/>
  </r>
  <r>
    <s v="Incremental"/>
    <s v="NonMedia"/>
    <s v="BasicActivities"/>
    <m/>
    <m/>
    <m/>
    <x v="32"/>
    <s v="US"/>
    <x v="114"/>
    <n v="0"/>
  </r>
  <r>
    <s v="Incremental"/>
    <s v="NonMedia"/>
    <s v="BasicActivities"/>
    <m/>
    <m/>
    <m/>
    <x v="32"/>
    <s v="US"/>
    <x v="115"/>
    <n v="0"/>
  </r>
  <r>
    <s v="Incremental"/>
    <s v="NonMedia"/>
    <s v="BasicActivities"/>
    <m/>
    <m/>
    <m/>
    <x v="32"/>
    <s v="US"/>
    <x v="116"/>
    <n v="0"/>
  </r>
  <r>
    <s v="Incremental"/>
    <s v="NonMedia"/>
    <s v="BasicActivities"/>
    <m/>
    <m/>
    <m/>
    <x v="32"/>
    <s v="US"/>
    <x v="117"/>
    <n v="0"/>
  </r>
  <r>
    <s v="Incremental"/>
    <s v="NonMedia"/>
    <s v="BasicActivities"/>
    <m/>
    <m/>
    <m/>
    <x v="32"/>
    <s v="US"/>
    <x v="118"/>
    <n v="0"/>
  </r>
  <r>
    <s v="Incremental"/>
    <s v="NonMedia"/>
    <s v="BasicActivities"/>
    <m/>
    <m/>
    <m/>
    <x v="32"/>
    <s v="US"/>
    <x v="119"/>
    <n v="0"/>
  </r>
  <r>
    <s v="Incremental"/>
    <s v="NonMedia"/>
    <s v="BasicActivities"/>
    <m/>
    <m/>
    <m/>
    <x v="32"/>
    <s v="US"/>
    <x v="120"/>
    <n v="0"/>
  </r>
  <r>
    <s v="Incremental"/>
    <s v="NonMedia"/>
    <s v="BasicActivities"/>
    <m/>
    <m/>
    <m/>
    <x v="32"/>
    <s v="US"/>
    <x v="121"/>
    <n v="0"/>
  </r>
  <r>
    <s v="Incremental"/>
    <s v="NonMedia"/>
    <s v="BasicActivities"/>
    <m/>
    <m/>
    <m/>
    <x v="32"/>
    <s v="US"/>
    <x v="122"/>
    <n v="0"/>
  </r>
  <r>
    <s v="Incremental"/>
    <s v="NonMedia"/>
    <s v="BasicActivities"/>
    <m/>
    <m/>
    <m/>
    <x v="32"/>
    <s v="US"/>
    <x v="123"/>
    <n v="0"/>
  </r>
  <r>
    <s v="Incremental"/>
    <s v="NonMedia"/>
    <s v="BasicActivities"/>
    <m/>
    <m/>
    <m/>
    <x v="32"/>
    <s v="US"/>
    <x v="124"/>
    <n v="0"/>
  </r>
  <r>
    <s v="Incremental"/>
    <s v="NonMedia"/>
    <s v="BasicActivities"/>
    <m/>
    <m/>
    <m/>
    <x v="32"/>
    <s v="US"/>
    <x v="125"/>
    <n v="0"/>
  </r>
  <r>
    <s v="Incremental"/>
    <s v="NonMedia"/>
    <s v="BasicActivities"/>
    <m/>
    <m/>
    <m/>
    <x v="32"/>
    <s v="US"/>
    <x v="126"/>
    <n v="0"/>
  </r>
  <r>
    <s v="Incremental"/>
    <s v="NonMedia"/>
    <s v="BasicActivities"/>
    <m/>
    <m/>
    <m/>
    <x v="32"/>
    <s v="US"/>
    <x v="127"/>
    <n v="0"/>
  </r>
  <r>
    <s v="Incremental"/>
    <s v="NonMedia"/>
    <s v="BasicActivities"/>
    <m/>
    <m/>
    <m/>
    <x v="32"/>
    <s v="US"/>
    <x v="128"/>
    <n v="0"/>
  </r>
  <r>
    <s v="Incremental"/>
    <s v="NonMedia"/>
    <s v="BasicActivities"/>
    <m/>
    <m/>
    <m/>
    <x v="32"/>
    <s v="US"/>
    <x v="129"/>
    <n v="0"/>
  </r>
  <r>
    <s v="Incremental"/>
    <s v="NonMedia"/>
    <s v="BasicActivities"/>
    <m/>
    <m/>
    <m/>
    <x v="32"/>
    <s v="US"/>
    <x v="130"/>
    <n v="0"/>
  </r>
  <r>
    <s v="Incremental"/>
    <s v="NonMedia"/>
    <s v="BasicActivities"/>
    <m/>
    <m/>
    <m/>
    <x v="32"/>
    <s v="US"/>
    <x v="131"/>
    <n v="0"/>
  </r>
  <r>
    <s v="Incremental"/>
    <s v="NonMedia"/>
    <s v="BasicActivities"/>
    <m/>
    <m/>
    <m/>
    <x v="32"/>
    <s v="US"/>
    <x v="132"/>
    <n v="0"/>
  </r>
  <r>
    <s v="Incremental"/>
    <s v="NonMedia"/>
    <s v="BasicActivities"/>
    <m/>
    <m/>
    <m/>
    <x v="32"/>
    <s v="US"/>
    <x v="133"/>
    <n v="0"/>
  </r>
  <r>
    <s v="Incremental"/>
    <s v="NonMedia"/>
    <s v="BasicActivities"/>
    <m/>
    <m/>
    <m/>
    <x v="32"/>
    <s v="US"/>
    <x v="134"/>
    <n v="0"/>
  </r>
  <r>
    <s v="Incremental"/>
    <s v="NonMedia"/>
    <s v="BasicActivities"/>
    <m/>
    <m/>
    <m/>
    <x v="32"/>
    <s v="US"/>
    <x v="135"/>
    <n v="0"/>
  </r>
  <r>
    <s v="Incremental"/>
    <s v="NonMedia"/>
    <s v="BasicActivities"/>
    <m/>
    <m/>
    <m/>
    <x v="32"/>
    <s v="US"/>
    <x v="136"/>
    <n v="0"/>
  </r>
  <r>
    <s v="Incremental"/>
    <s v="NonMedia"/>
    <s v="BasicActivities"/>
    <m/>
    <m/>
    <m/>
    <x v="32"/>
    <s v="US"/>
    <x v="137"/>
    <n v="0"/>
  </r>
  <r>
    <s v="Incremental"/>
    <s v="NonMedia"/>
    <s v="BasicActivities"/>
    <m/>
    <m/>
    <m/>
    <x v="32"/>
    <s v="US"/>
    <x v="138"/>
    <n v="0"/>
  </r>
  <r>
    <s v="Incremental"/>
    <s v="NonMedia"/>
    <s v="BasicActivities"/>
    <m/>
    <m/>
    <m/>
    <x v="32"/>
    <s v="US"/>
    <x v="139"/>
    <n v="0"/>
  </r>
  <r>
    <s v="Incremental"/>
    <s v="NonMedia"/>
    <s v="BasicActivities"/>
    <m/>
    <m/>
    <m/>
    <x v="32"/>
    <s v="US"/>
    <x v="140"/>
    <n v="0"/>
  </r>
  <r>
    <s v="Incremental"/>
    <s v="NonMedia"/>
    <s v="BasicActivities"/>
    <m/>
    <m/>
    <m/>
    <x v="32"/>
    <s v="US"/>
    <x v="141"/>
    <n v="0"/>
  </r>
  <r>
    <s v="Incremental"/>
    <s v="NonMedia"/>
    <s v="BasicActivities"/>
    <m/>
    <m/>
    <m/>
    <x v="32"/>
    <s v="US"/>
    <x v="142"/>
    <n v="0"/>
  </r>
  <r>
    <s v="Incremental"/>
    <s v="NonMedia"/>
    <s v="BasicActivities"/>
    <m/>
    <m/>
    <m/>
    <x v="32"/>
    <s v="US"/>
    <x v="143"/>
    <n v="0"/>
  </r>
  <r>
    <s v="Incremental"/>
    <s v="NonMedia"/>
    <s v="BasicActivities"/>
    <m/>
    <m/>
    <m/>
    <x v="32"/>
    <s v="US"/>
    <x v="144"/>
    <n v="0"/>
  </r>
  <r>
    <s v="Incremental"/>
    <s v="NonMedia"/>
    <s v="BasicActivities"/>
    <m/>
    <m/>
    <m/>
    <x v="32"/>
    <s v="US"/>
    <x v="145"/>
    <n v="0"/>
  </r>
  <r>
    <s v="Incremental"/>
    <s v="NonMedia"/>
    <s v="BasicActivities"/>
    <m/>
    <m/>
    <m/>
    <x v="32"/>
    <s v="US"/>
    <x v="146"/>
    <n v="0"/>
  </r>
  <r>
    <s v="Incremental"/>
    <s v="NonMedia"/>
    <s v="BasicActivities"/>
    <m/>
    <m/>
    <m/>
    <x v="32"/>
    <s v="US"/>
    <x v="147"/>
    <n v="0"/>
  </r>
  <r>
    <s v="Incremental"/>
    <s v="NonMedia"/>
    <s v="BasicActivities"/>
    <m/>
    <m/>
    <m/>
    <x v="32"/>
    <s v="US"/>
    <x v="148"/>
    <n v="0"/>
  </r>
  <r>
    <s v="Incremental"/>
    <s v="NonMedia"/>
    <s v="BasicActivities"/>
    <m/>
    <m/>
    <m/>
    <x v="32"/>
    <s v="US"/>
    <x v="149"/>
    <n v="0"/>
  </r>
  <r>
    <s v="Incremental"/>
    <s v="NonMedia"/>
    <s v="BasicActivities"/>
    <m/>
    <m/>
    <m/>
    <x v="32"/>
    <s v="US"/>
    <x v="150"/>
    <n v="0"/>
  </r>
  <r>
    <s v="Incremental"/>
    <s v="NonMedia"/>
    <s v="BasicActivities"/>
    <m/>
    <m/>
    <m/>
    <x v="32"/>
    <s v="US"/>
    <x v="151"/>
    <n v="0"/>
  </r>
  <r>
    <s v="Incremental"/>
    <s v="NonMedia"/>
    <s v="BasicActivities"/>
    <m/>
    <m/>
    <m/>
    <x v="32"/>
    <s v="US"/>
    <x v="152"/>
    <n v="0"/>
  </r>
  <r>
    <s v="Incremental"/>
    <s v="NonMedia"/>
    <s v="BasicActivities"/>
    <m/>
    <m/>
    <m/>
    <x v="32"/>
    <s v="US"/>
    <x v="153"/>
    <n v="0"/>
  </r>
  <r>
    <s v="Incremental"/>
    <s v="NonMedia"/>
    <s v="BasicActivities"/>
    <m/>
    <m/>
    <m/>
    <x v="32"/>
    <s v="US"/>
    <x v="154"/>
    <n v="0"/>
  </r>
  <r>
    <s v="Incremental"/>
    <s v="NonMedia"/>
    <s v="BasicActivities"/>
    <m/>
    <m/>
    <m/>
    <x v="32"/>
    <s v="US"/>
    <x v="155"/>
    <n v="0"/>
  </r>
  <r>
    <s v="Incremental"/>
    <s v="NonMedia"/>
    <s v="BasicActivities"/>
    <m/>
    <m/>
    <m/>
    <x v="32"/>
    <s v="US"/>
    <x v="156"/>
    <n v="0"/>
  </r>
  <r>
    <s v="Incremental"/>
    <s v="NonMedia"/>
    <s v="BasicActivities"/>
    <m/>
    <m/>
    <m/>
    <x v="32"/>
    <s v="US"/>
    <x v="157"/>
    <n v="0"/>
  </r>
  <r>
    <s v="Incremental"/>
    <s v="NonMedia"/>
    <s v="BasicActivities"/>
    <m/>
    <m/>
    <m/>
    <x v="32"/>
    <s v="US"/>
    <x v="158"/>
    <n v="0"/>
  </r>
  <r>
    <s v="Incremental"/>
    <s v="NonMedia"/>
    <s v="BasicActivities"/>
    <m/>
    <m/>
    <m/>
    <x v="32"/>
    <s v="US"/>
    <x v="159"/>
    <n v="0"/>
  </r>
  <r>
    <s v="Incremental"/>
    <s v="NonMedia"/>
    <s v="BasicActivities"/>
    <m/>
    <m/>
    <m/>
    <x v="32"/>
    <s v="US"/>
    <x v="160"/>
    <n v="0"/>
  </r>
  <r>
    <s v="Incremental"/>
    <s v="NonMedia"/>
    <s v="BasicActivities"/>
    <m/>
    <m/>
    <m/>
    <x v="32"/>
    <s v="US"/>
    <x v="161"/>
    <n v="0"/>
  </r>
  <r>
    <s v="Incremental"/>
    <s v="NonMedia"/>
    <s v="BasicActivities"/>
    <m/>
    <m/>
    <m/>
    <x v="32"/>
    <s v="US"/>
    <x v="162"/>
    <n v="0"/>
  </r>
  <r>
    <s v="Incremental"/>
    <s v="NonMedia"/>
    <s v="BasicActivities"/>
    <m/>
    <m/>
    <m/>
    <x v="32"/>
    <s v="US"/>
    <x v="163"/>
    <n v="0"/>
  </r>
  <r>
    <s v="Incremental"/>
    <s v="NonMedia"/>
    <s v="BasicActivities"/>
    <m/>
    <m/>
    <m/>
    <x v="32"/>
    <s v="US"/>
    <x v="164"/>
    <n v="0"/>
  </r>
  <r>
    <s v="Incremental"/>
    <s v="NonMedia"/>
    <s v="BasicActivities"/>
    <m/>
    <m/>
    <m/>
    <x v="32"/>
    <s v="US"/>
    <x v="165"/>
    <n v="0"/>
  </r>
  <r>
    <s v="Incremental"/>
    <s v="NonMedia"/>
    <s v="BasicActivities"/>
    <m/>
    <m/>
    <m/>
    <x v="32"/>
    <s v="US"/>
    <x v="166"/>
    <n v="0"/>
  </r>
  <r>
    <s v="Incremental"/>
    <s v="NonMedia"/>
    <s v="BasicActivities"/>
    <m/>
    <m/>
    <m/>
    <x v="32"/>
    <s v="US"/>
    <x v="167"/>
    <n v="0"/>
  </r>
  <r>
    <s v="Incremental"/>
    <s v="NonMedia"/>
    <s v="BasicActivities"/>
    <m/>
    <m/>
    <m/>
    <x v="32"/>
    <s v="US"/>
    <x v="168"/>
    <n v="0"/>
  </r>
  <r>
    <s v="Incremental"/>
    <s v="NonMedia"/>
    <s v="BasicActivities"/>
    <m/>
    <m/>
    <m/>
    <x v="32"/>
    <s v="US"/>
    <x v="169"/>
    <n v="0"/>
  </r>
  <r>
    <s v="Incremental"/>
    <s v="NonMedia"/>
    <s v="BasicActivities"/>
    <m/>
    <m/>
    <m/>
    <x v="32"/>
    <s v="US"/>
    <x v="170"/>
    <n v="0"/>
  </r>
  <r>
    <s v="Incremental"/>
    <s v="NonMedia"/>
    <s v="BasicActivities"/>
    <m/>
    <m/>
    <m/>
    <x v="32"/>
    <s v="US"/>
    <x v="171"/>
    <n v="0"/>
  </r>
  <r>
    <s v="Incremental"/>
    <s v="NonMedia"/>
    <s v="BasicActivities"/>
    <m/>
    <m/>
    <m/>
    <x v="32"/>
    <s v="US"/>
    <x v="172"/>
    <n v="0"/>
  </r>
  <r>
    <s v="Incremental"/>
    <s v="NonMedia"/>
    <s v="BasicActivities"/>
    <m/>
    <m/>
    <m/>
    <x v="32"/>
    <s v="US"/>
    <x v="173"/>
    <n v="0"/>
  </r>
  <r>
    <s v="Incremental"/>
    <s v="NonMedia"/>
    <s v="BasicActivities"/>
    <m/>
    <m/>
    <m/>
    <x v="32"/>
    <s v="US"/>
    <x v="174"/>
    <n v="0"/>
  </r>
  <r>
    <s v="Incremental"/>
    <s v="NonMedia"/>
    <s v="BasicActivities"/>
    <m/>
    <m/>
    <m/>
    <x v="32"/>
    <s v="US"/>
    <x v="175"/>
    <n v="0"/>
  </r>
  <r>
    <s v="Incremental"/>
    <s v="NonMedia"/>
    <s v="BasicActivities"/>
    <m/>
    <m/>
    <m/>
    <x v="32"/>
    <s v="US"/>
    <x v="176"/>
    <n v="0"/>
  </r>
  <r>
    <s v="Incremental"/>
    <s v="NonMedia"/>
    <s v="BasicActivities"/>
    <m/>
    <m/>
    <m/>
    <x v="32"/>
    <s v="US"/>
    <x v="177"/>
    <n v="0"/>
  </r>
  <r>
    <s v="Incremental"/>
    <s v="NonMedia"/>
    <s v="BasicActivities"/>
    <m/>
    <m/>
    <m/>
    <x v="32"/>
    <s v="US"/>
    <x v="178"/>
    <n v="0"/>
  </r>
  <r>
    <s v="Incremental"/>
    <s v="NonMedia"/>
    <s v="BasicActivities"/>
    <m/>
    <m/>
    <m/>
    <x v="32"/>
    <s v="US"/>
    <x v="179"/>
    <n v="0"/>
  </r>
  <r>
    <s v="Incremental"/>
    <s v="NonMedia"/>
    <s v="BasicActivities"/>
    <m/>
    <m/>
    <m/>
    <x v="32"/>
    <s v="US"/>
    <x v="180"/>
    <n v="0"/>
  </r>
  <r>
    <s v="Incremental"/>
    <s v="NonMedia"/>
    <s v="BasicActivities"/>
    <m/>
    <m/>
    <m/>
    <x v="32"/>
    <s v="US"/>
    <x v="181"/>
    <n v="0"/>
  </r>
  <r>
    <s v="Incremental"/>
    <s v="NonMedia"/>
    <s v="BasicActivities"/>
    <m/>
    <m/>
    <m/>
    <x v="32"/>
    <s v="US"/>
    <x v="182"/>
    <n v="0"/>
  </r>
  <r>
    <s v="Incremental"/>
    <s v="NonMedia"/>
    <s v="BasicActivities"/>
    <m/>
    <m/>
    <m/>
    <x v="32"/>
    <s v="US"/>
    <x v="183"/>
    <n v="0"/>
  </r>
  <r>
    <s v="Incremental"/>
    <s v="NonMedia"/>
    <s v="BasicActivities"/>
    <m/>
    <m/>
    <m/>
    <x v="32"/>
    <s v="US"/>
    <x v="184"/>
    <n v="0"/>
  </r>
  <r>
    <s v="Incremental"/>
    <s v="NonMedia"/>
    <s v="BasicActivities"/>
    <m/>
    <m/>
    <m/>
    <x v="32"/>
    <s v="US"/>
    <x v="185"/>
    <n v="0"/>
  </r>
  <r>
    <s v="Incremental"/>
    <s v="NonMedia"/>
    <s v="BasicActivities"/>
    <m/>
    <m/>
    <m/>
    <x v="32"/>
    <s v="US"/>
    <x v="186"/>
    <n v="0"/>
  </r>
  <r>
    <s v="Incremental"/>
    <s v="NonMedia"/>
    <s v="BasicActivities"/>
    <m/>
    <m/>
    <m/>
    <x v="32"/>
    <s v="US"/>
    <x v="187"/>
    <n v="0"/>
  </r>
  <r>
    <s v="Incremental"/>
    <s v="NonMedia"/>
    <s v="BasicActivities"/>
    <m/>
    <m/>
    <m/>
    <x v="32"/>
    <s v="US"/>
    <x v="188"/>
    <n v="0"/>
  </r>
  <r>
    <s v="Incremental"/>
    <s v="NonMedia"/>
    <s v="BasicActivities"/>
    <m/>
    <m/>
    <m/>
    <x v="32"/>
    <s v="US"/>
    <x v="189"/>
    <n v="0"/>
  </r>
  <r>
    <s v="Incremental"/>
    <s v="NonMedia"/>
    <s v="BasicActivities"/>
    <m/>
    <m/>
    <m/>
    <x v="32"/>
    <s v="US"/>
    <x v="190"/>
    <n v="0"/>
  </r>
  <r>
    <s v="Incremental"/>
    <s v="NonMedia"/>
    <s v="BasicActivities"/>
    <m/>
    <m/>
    <m/>
    <x v="32"/>
    <s v="US"/>
    <x v="191"/>
    <n v="0"/>
  </r>
  <r>
    <s v="Incremental"/>
    <s v="NonMedia"/>
    <s v="BasicActivities"/>
    <m/>
    <m/>
    <m/>
    <x v="32"/>
    <s v="US"/>
    <x v="192"/>
    <n v="0"/>
  </r>
  <r>
    <s v="Incremental"/>
    <s v="NonMedia"/>
    <s v="BasicActivities"/>
    <m/>
    <m/>
    <m/>
    <x v="32"/>
    <s v="US"/>
    <x v="193"/>
    <n v="0"/>
  </r>
  <r>
    <s v="Incremental"/>
    <s v="NonMedia"/>
    <s v="BasicActivities"/>
    <m/>
    <m/>
    <m/>
    <x v="32"/>
    <s v="US"/>
    <x v="194"/>
    <n v="0"/>
  </r>
  <r>
    <s v="Incremental"/>
    <s v="NonMedia"/>
    <s v="BasicActivities"/>
    <m/>
    <m/>
    <m/>
    <x v="32"/>
    <s v="US"/>
    <x v="195"/>
    <n v="0"/>
  </r>
  <r>
    <s v="Incremental"/>
    <s v="NonMedia"/>
    <s v="BasicActivities"/>
    <m/>
    <m/>
    <m/>
    <x v="32"/>
    <s v="US"/>
    <x v="196"/>
    <n v="0"/>
  </r>
  <r>
    <s v="Incremental"/>
    <s v="NonMedia"/>
    <s v="BasicActivities"/>
    <m/>
    <m/>
    <m/>
    <x v="32"/>
    <s v="US"/>
    <x v="197"/>
    <n v="0"/>
  </r>
  <r>
    <s v="Incremental"/>
    <s v="NonMedia"/>
    <s v="BasicActivities"/>
    <m/>
    <m/>
    <m/>
    <x v="32"/>
    <s v="US"/>
    <x v="198"/>
    <n v="0"/>
  </r>
  <r>
    <s v="Incremental"/>
    <s v="NonMedia"/>
    <s v="BasicActivities"/>
    <m/>
    <m/>
    <m/>
    <x v="32"/>
    <s v="US"/>
    <x v="199"/>
    <n v="0"/>
  </r>
  <r>
    <s v="Incremental"/>
    <s v="NonMedia"/>
    <s v="BasicActivities"/>
    <m/>
    <m/>
    <m/>
    <x v="32"/>
    <s v="US"/>
    <x v="200"/>
    <n v="0"/>
  </r>
  <r>
    <s v="Incremental"/>
    <s v="NonMedia"/>
    <s v="BasicActivities"/>
    <m/>
    <m/>
    <m/>
    <x v="32"/>
    <s v="US"/>
    <x v="201"/>
    <n v="0"/>
  </r>
  <r>
    <s v="Incremental"/>
    <s v="NonMedia"/>
    <s v="BasicActivities"/>
    <m/>
    <m/>
    <m/>
    <x v="32"/>
    <s v="US"/>
    <x v="202"/>
    <n v="0"/>
  </r>
  <r>
    <s v="Incremental"/>
    <s v="NonMedia"/>
    <s v="BasicActivities"/>
    <m/>
    <m/>
    <m/>
    <x v="32"/>
    <s v="US"/>
    <x v="203"/>
    <n v="0"/>
  </r>
  <r>
    <s v="Incremental"/>
    <s v="NonMedia"/>
    <s v="BasicActivities"/>
    <m/>
    <m/>
    <m/>
    <x v="32"/>
    <s v="US"/>
    <x v="204"/>
    <n v="0"/>
  </r>
  <r>
    <s v="Incremental"/>
    <s v="NonMedia"/>
    <s v="BasicActivities"/>
    <m/>
    <m/>
    <m/>
    <x v="32"/>
    <s v="US"/>
    <x v="205"/>
    <n v="0"/>
  </r>
  <r>
    <s v="Incremental"/>
    <s v="NonMedia"/>
    <s v="BasicActivities"/>
    <m/>
    <m/>
    <m/>
    <x v="32"/>
    <s v="US"/>
    <x v="206"/>
    <n v="0"/>
  </r>
  <r>
    <s v="Incremental"/>
    <s v="NonMedia"/>
    <s v="BasicActivities"/>
    <m/>
    <m/>
    <m/>
    <x v="32"/>
    <s v="US"/>
    <x v="207"/>
    <n v="0"/>
  </r>
  <r>
    <s v="Incremental"/>
    <s v="NonMedia"/>
    <s v="BasicActivities"/>
    <m/>
    <m/>
    <m/>
    <x v="32"/>
    <s v="US"/>
    <x v="208"/>
    <n v="0"/>
  </r>
  <r>
    <s v="Incremental"/>
    <s v="NonMedia"/>
    <s v="BasicActivities"/>
    <m/>
    <m/>
    <m/>
    <x v="32"/>
    <s v="US"/>
    <x v="209"/>
    <n v="0"/>
  </r>
  <r>
    <s v="Incremental"/>
    <s v="NonMedia"/>
    <s v="BasicActivities"/>
    <m/>
    <m/>
    <m/>
    <x v="32"/>
    <s v="US"/>
    <x v="210"/>
    <n v="0"/>
  </r>
  <r>
    <s v="Incremental"/>
    <s v="NonMedia"/>
    <s v="BasicActivities"/>
    <m/>
    <m/>
    <m/>
    <x v="32"/>
    <s v="US"/>
    <x v="211"/>
    <n v="0"/>
  </r>
  <r>
    <s v="Incremental"/>
    <s v="NonMedia"/>
    <s v="BasicActivities"/>
    <m/>
    <m/>
    <m/>
    <x v="32"/>
    <s v="US"/>
    <x v="212"/>
    <n v="0"/>
  </r>
  <r>
    <s v="Incremental"/>
    <s v="NonMedia"/>
    <s v="BasicActivities"/>
    <m/>
    <m/>
    <m/>
    <x v="32"/>
    <s v="US"/>
    <x v="213"/>
    <n v="0"/>
  </r>
  <r>
    <s v="Incremental"/>
    <s v="NonMedia"/>
    <s v="BasicActivities"/>
    <m/>
    <m/>
    <m/>
    <x v="32"/>
    <s v="US"/>
    <x v="214"/>
    <n v="0"/>
  </r>
  <r>
    <s v="Incremental"/>
    <s v="NonMedia"/>
    <s v="BasicActivities"/>
    <m/>
    <m/>
    <m/>
    <x v="32"/>
    <s v="US"/>
    <x v="215"/>
    <n v="0"/>
  </r>
  <r>
    <s v="Incremental"/>
    <s v="NonMedia"/>
    <s v="BasicActivities"/>
    <m/>
    <m/>
    <m/>
    <x v="32"/>
    <s v="US"/>
    <x v="216"/>
    <n v="0"/>
  </r>
  <r>
    <s v="Incremental"/>
    <s v="NonMedia"/>
    <s v="BasicActivities"/>
    <m/>
    <m/>
    <m/>
    <x v="32"/>
    <s v="US"/>
    <x v="217"/>
    <n v="0"/>
  </r>
  <r>
    <s v="Incremental"/>
    <s v="NonMedia"/>
    <s v="BasicActivities"/>
    <m/>
    <m/>
    <m/>
    <x v="32"/>
    <s v="US"/>
    <x v="218"/>
    <n v="0"/>
  </r>
  <r>
    <s v="Incremental"/>
    <s v="NonMedia"/>
    <s v="BasicActivities"/>
    <m/>
    <m/>
    <m/>
    <x v="32"/>
    <s v="US"/>
    <x v="219"/>
    <n v="0"/>
  </r>
  <r>
    <s v="Incremental"/>
    <s v="NonMedia"/>
    <s v="BasicActivities"/>
    <m/>
    <m/>
    <m/>
    <x v="32"/>
    <s v="US"/>
    <x v="220"/>
    <n v="0"/>
  </r>
  <r>
    <s v="Incremental"/>
    <s v="NonMedia"/>
    <s v="BasicActivities"/>
    <m/>
    <m/>
    <m/>
    <x v="32"/>
    <s v="US"/>
    <x v="221"/>
    <n v="0"/>
  </r>
  <r>
    <s v="Incremental"/>
    <s v="NonMedia"/>
    <s v="BasicActivities"/>
    <m/>
    <m/>
    <m/>
    <x v="32"/>
    <s v="US"/>
    <x v="222"/>
    <n v="0"/>
  </r>
  <r>
    <s v="Incremental"/>
    <s v="NonMedia"/>
    <s v="BasicActivities"/>
    <m/>
    <m/>
    <m/>
    <x v="32"/>
    <s v="US"/>
    <x v="223"/>
    <n v="0"/>
  </r>
  <r>
    <s v="Incremental"/>
    <s v="NonMedia"/>
    <s v="BasicActivities"/>
    <m/>
    <m/>
    <m/>
    <x v="32"/>
    <s v="US"/>
    <x v="224"/>
    <n v="0"/>
  </r>
  <r>
    <s v="Incremental"/>
    <s v="NonMedia"/>
    <s v="BasicActivities"/>
    <m/>
    <m/>
    <m/>
    <x v="32"/>
    <s v="US"/>
    <x v="225"/>
    <n v="0"/>
  </r>
  <r>
    <s v="Incremental"/>
    <s v="NonMedia"/>
    <s v="BasicActivities"/>
    <m/>
    <m/>
    <m/>
    <x v="32"/>
    <s v="US"/>
    <x v="226"/>
    <n v="0"/>
  </r>
  <r>
    <s v="Incremental"/>
    <s v="NonMedia"/>
    <s v="BasicActivities"/>
    <m/>
    <m/>
    <m/>
    <x v="32"/>
    <s v="US"/>
    <x v="227"/>
    <n v="0"/>
  </r>
  <r>
    <s v="Incremental"/>
    <s v="NonMedia"/>
    <s v="BasicActivities"/>
    <m/>
    <m/>
    <m/>
    <x v="32"/>
    <s v="US"/>
    <x v="228"/>
    <n v="0"/>
  </r>
  <r>
    <s v="Incremental"/>
    <s v="NonMedia"/>
    <s v="BasicActivities"/>
    <m/>
    <m/>
    <m/>
    <x v="32"/>
    <s v="US"/>
    <x v="229"/>
    <n v="0"/>
  </r>
  <r>
    <s v="Incremental"/>
    <s v="NonMedia"/>
    <s v="BasicActivities"/>
    <m/>
    <m/>
    <m/>
    <x v="32"/>
    <s v="US"/>
    <x v="230"/>
    <n v="0"/>
  </r>
  <r>
    <s v="Incremental"/>
    <s v="NonMedia"/>
    <s v="BasicActivities"/>
    <m/>
    <m/>
    <m/>
    <x v="32"/>
    <s v="US"/>
    <x v="231"/>
    <n v="0"/>
  </r>
  <r>
    <s v="Incremental"/>
    <s v="NonMedia"/>
    <s v="BasicActivities"/>
    <m/>
    <m/>
    <m/>
    <x v="32"/>
    <s v="US"/>
    <x v="232"/>
    <n v="0"/>
  </r>
  <r>
    <s v="Incremental"/>
    <s v="NonMedia"/>
    <s v="BasicActivities"/>
    <m/>
    <m/>
    <m/>
    <x v="32"/>
    <s v="US"/>
    <x v="233"/>
    <n v="0"/>
  </r>
  <r>
    <s v="Incremental"/>
    <s v="NonMedia"/>
    <s v="BasicActivities"/>
    <m/>
    <m/>
    <m/>
    <x v="32"/>
    <s v="US"/>
    <x v="234"/>
    <n v="0"/>
  </r>
  <r>
    <s v="Incremental"/>
    <s v="NonMedia"/>
    <s v="BasicActivities"/>
    <m/>
    <m/>
    <m/>
    <x v="32"/>
    <s v="US"/>
    <x v="235"/>
    <n v="0"/>
  </r>
  <r>
    <s v="Incremental"/>
    <s v="NonMedia"/>
    <s v="BasicActivities"/>
    <m/>
    <m/>
    <m/>
    <x v="32"/>
    <s v="US"/>
    <x v="236"/>
    <n v="0"/>
  </r>
  <r>
    <s v="Incremental"/>
    <s v="NonMedia"/>
    <s v="BasicActivities"/>
    <m/>
    <m/>
    <m/>
    <x v="32"/>
    <s v="US"/>
    <x v="237"/>
    <n v="0"/>
  </r>
  <r>
    <s v="Incremental"/>
    <s v="NonMedia"/>
    <s v="BasicActivities"/>
    <m/>
    <m/>
    <m/>
    <x v="32"/>
    <s v="US"/>
    <x v="238"/>
    <n v="0"/>
  </r>
  <r>
    <s v="Incremental"/>
    <s v="NonMedia"/>
    <s v="BasicActivities"/>
    <m/>
    <m/>
    <m/>
    <x v="32"/>
    <s v="US"/>
    <x v="239"/>
    <n v="0"/>
  </r>
  <r>
    <s v="Incremental"/>
    <s v="NonMedia"/>
    <s v="BasicActivities"/>
    <m/>
    <m/>
    <m/>
    <x v="32"/>
    <s v="US"/>
    <x v="240"/>
    <n v="0"/>
  </r>
  <r>
    <s v="Incremental"/>
    <s v="NonMedia"/>
    <s v="BasicActivities"/>
    <m/>
    <m/>
    <m/>
    <x v="32"/>
    <s v="US"/>
    <x v="241"/>
    <n v="0"/>
  </r>
  <r>
    <s v="Incremental"/>
    <s v="NonMedia"/>
    <s v="BasicActivities"/>
    <m/>
    <m/>
    <m/>
    <x v="32"/>
    <s v="US"/>
    <x v="242"/>
    <n v="0"/>
  </r>
  <r>
    <s v="Incremental"/>
    <s v="NonMedia"/>
    <s v="BasicActivities"/>
    <m/>
    <m/>
    <m/>
    <x v="32"/>
    <s v="US"/>
    <x v="243"/>
    <n v="-33540.15156067424"/>
  </r>
  <r>
    <s v="Incremental"/>
    <s v="NonMedia"/>
    <s v="BasicActivities"/>
    <m/>
    <m/>
    <m/>
    <x v="32"/>
    <s v="US"/>
    <x v="244"/>
    <n v="-58387.306961248061"/>
  </r>
  <r>
    <s v="Incremental"/>
    <s v="NonMedia"/>
    <s v="BasicActivities"/>
    <m/>
    <m/>
    <m/>
    <x v="32"/>
    <s v="US"/>
    <x v="245"/>
    <n v="-58387.306961248061"/>
  </r>
  <r>
    <s v="Incremental"/>
    <s v="NonMedia"/>
    <s v="BasicActivities"/>
    <m/>
    <m/>
    <m/>
    <x v="32"/>
    <s v="US"/>
    <x v="246"/>
    <n v="-58387.306961248061"/>
  </r>
  <r>
    <s v="Incremental"/>
    <s v="NonMedia"/>
    <s v="BasicActivities"/>
    <m/>
    <m/>
    <m/>
    <x v="32"/>
    <s v="US"/>
    <x v="247"/>
    <n v="-58387.306961248061"/>
  </r>
  <r>
    <s v="Incremental"/>
    <s v="NonMedia"/>
    <s v="BasicActivities"/>
    <m/>
    <m/>
    <m/>
    <x v="32"/>
    <s v="US"/>
    <x v="248"/>
    <n v="-58387.306961248061"/>
  </r>
  <r>
    <s v="Incremental"/>
    <s v="NonMedia"/>
    <s v="BasicActivities"/>
    <m/>
    <m/>
    <m/>
    <x v="32"/>
    <s v="US"/>
    <x v="249"/>
    <n v="-58387.306961248061"/>
  </r>
  <r>
    <s v="Incremental"/>
    <s v="NonMedia"/>
    <s v="BasicActivities"/>
    <m/>
    <m/>
    <m/>
    <x v="32"/>
    <s v="US"/>
    <x v="250"/>
    <n v="-58387.306961248061"/>
  </r>
  <r>
    <s v="Incremental"/>
    <s v="NonMedia"/>
    <s v="BasicActivities"/>
    <m/>
    <m/>
    <m/>
    <x v="32"/>
    <s v="US"/>
    <x v="251"/>
    <n v="-58387.306961248061"/>
  </r>
  <r>
    <s v="Incremental"/>
    <s v="NonMedia"/>
    <s v="BasicActivities"/>
    <m/>
    <m/>
    <m/>
    <x v="32"/>
    <s v="US"/>
    <x v="252"/>
    <n v="-24847.155400573829"/>
  </r>
  <r>
    <s v="Incremental"/>
    <s v="NonMedia"/>
    <s v="BasicActivities"/>
    <m/>
    <m/>
    <m/>
    <x v="32"/>
    <s v="US"/>
    <x v="253"/>
    <n v="0"/>
  </r>
  <r>
    <s v="Incremental"/>
    <s v="NonMedia"/>
    <s v="BasicActivities"/>
    <m/>
    <m/>
    <m/>
    <x v="32"/>
    <s v="US"/>
    <x v="254"/>
    <n v="0"/>
  </r>
  <r>
    <s v="Incremental"/>
    <s v="NonMedia"/>
    <s v="BasicActivities"/>
    <m/>
    <m/>
    <m/>
    <x v="32"/>
    <s v="US"/>
    <x v="255"/>
    <n v="0"/>
  </r>
  <r>
    <s v="Incremental"/>
    <s v="NonMedia"/>
    <s v="BasicActivities"/>
    <m/>
    <m/>
    <m/>
    <x v="32"/>
    <s v="US"/>
    <x v="256"/>
    <n v="0"/>
  </r>
  <r>
    <s v="Incremental"/>
    <s v="NonMedia"/>
    <s v="BasicActivities"/>
    <m/>
    <m/>
    <m/>
    <x v="32"/>
    <s v="US"/>
    <x v="257"/>
    <n v="0"/>
  </r>
  <r>
    <s v="Incremental"/>
    <s v="NonMedia"/>
    <s v="BasicActivities"/>
    <m/>
    <m/>
    <m/>
    <x v="32"/>
    <s v="US"/>
    <x v="258"/>
    <n v="0"/>
  </r>
  <r>
    <s v="Incremental"/>
    <s v="NonMedia"/>
    <s v="BasicActivities"/>
    <m/>
    <m/>
    <m/>
    <x v="32"/>
    <s v="US"/>
    <x v="259"/>
    <n v="0"/>
  </r>
  <r>
    <s v="Incremental"/>
    <s v="NonMedia"/>
    <s v="BasicActivities"/>
    <m/>
    <m/>
    <m/>
    <x v="32"/>
    <s v="US"/>
    <x v="260"/>
    <n v="0"/>
  </r>
  <r>
    <s v="Incremental"/>
    <s v="NonMedia"/>
    <s v="BasicActivities"/>
    <m/>
    <m/>
    <m/>
    <x v="32"/>
    <s v="US"/>
    <x v="261"/>
    <n v="0"/>
  </r>
  <r>
    <s v="Incremental"/>
    <s v="NonMedia"/>
    <s v="BasicActivities"/>
    <m/>
    <m/>
    <m/>
    <x v="32"/>
    <s v="US"/>
    <x v="262"/>
    <n v="0"/>
  </r>
  <r>
    <s v="Incremental"/>
    <s v="NonMedia"/>
    <s v="BasicActivities"/>
    <m/>
    <m/>
    <m/>
    <x v="32"/>
    <s v="US"/>
    <x v="263"/>
    <n v="0"/>
  </r>
  <r>
    <s v="Incremental"/>
    <s v="NonMedia"/>
    <s v="BasicActivities"/>
    <m/>
    <m/>
    <m/>
    <x v="32"/>
    <s v="US"/>
    <x v="264"/>
    <n v="0"/>
  </r>
  <r>
    <s v="Incremental"/>
    <s v="NonMedia"/>
    <s v="BasicActivities"/>
    <m/>
    <m/>
    <m/>
    <x v="32"/>
    <s v="US"/>
    <x v="265"/>
    <n v="0"/>
  </r>
  <r>
    <s v="Incremental"/>
    <s v="NonMedia"/>
    <s v="BasicActivities"/>
    <m/>
    <m/>
    <m/>
    <x v="32"/>
    <s v="US"/>
    <x v="266"/>
    <n v="0"/>
  </r>
  <r>
    <s v="Incremental"/>
    <s v="NonMedia"/>
    <s v="BasicActivities"/>
    <m/>
    <m/>
    <m/>
    <x v="32"/>
    <s v="US"/>
    <x v="267"/>
    <n v="0"/>
  </r>
  <r>
    <s v="Incremental"/>
    <s v="NonMedia"/>
    <s v="BasicActivities"/>
    <m/>
    <m/>
    <m/>
    <x v="32"/>
    <s v="US"/>
    <x v="268"/>
    <n v="0"/>
  </r>
  <r>
    <s v="Incremental"/>
    <s v="NonMedia"/>
    <s v="BasicActivities"/>
    <m/>
    <m/>
    <m/>
    <x v="32"/>
    <s v="US"/>
    <x v="269"/>
    <n v="0"/>
  </r>
  <r>
    <s v="Incremental"/>
    <s v="NonMedia"/>
    <s v="BasicActivities"/>
    <m/>
    <m/>
    <m/>
    <x v="32"/>
    <s v="US"/>
    <x v="270"/>
    <n v="0"/>
  </r>
  <r>
    <s v="Incremental"/>
    <s v="NonMedia"/>
    <s v="BasicActivities"/>
    <m/>
    <m/>
    <m/>
    <x v="32"/>
    <s v="US"/>
    <x v="271"/>
    <n v="0"/>
  </r>
  <r>
    <s v="Incremental"/>
    <s v="NonMedia"/>
    <s v="BasicActivities"/>
    <m/>
    <m/>
    <m/>
    <x v="32"/>
    <s v="US"/>
    <x v="272"/>
    <n v="0"/>
  </r>
  <r>
    <s v="Incremental"/>
    <s v="NonMedia"/>
    <s v="BasicActivities"/>
    <m/>
    <m/>
    <m/>
    <x v="32"/>
    <s v="US"/>
    <x v="273"/>
    <n v="0"/>
  </r>
  <r>
    <s v="Incremental"/>
    <s v="NonMedia"/>
    <s v="BasicActivities"/>
    <m/>
    <m/>
    <m/>
    <x v="33"/>
    <s v="US"/>
    <x v="0"/>
    <n v="0"/>
  </r>
  <r>
    <s v="Incremental"/>
    <s v="NonMedia"/>
    <s v="BasicActivities"/>
    <m/>
    <m/>
    <m/>
    <x v="33"/>
    <s v="US"/>
    <x v="1"/>
    <n v="0"/>
  </r>
  <r>
    <s v="Incremental"/>
    <s v="NonMedia"/>
    <s v="BasicActivities"/>
    <m/>
    <m/>
    <m/>
    <x v="33"/>
    <s v="US"/>
    <x v="2"/>
    <n v="0"/>
  </r>
  <r>
    <s v="Incremental"/>
    <s v="NonMedia"/>
    <s v="BasicActivities"/>
    <m/>
    <m/>
    <m/>
    <x v="33"/>
    <s v="US"/>
    <x v="3"/>
    <n v="0"/>
  </r>
  <r>
    <s v="Incremental"/>
    <s v="NonMedia"/>
    <s v="BasicActivities"/>
    <m/>
    <m/>
    <m/>
    <x v="33"/>
    <s v="US"/>
    <x v="4"/>
    <n v="0"/>
  </r>
  <r>
    <s v="Incremental"/>
    <s v="NonMedia"/>
    <s v="BasicActivities"/>
    <m/>
    <m/>
    <m/>
    <x v="33"/>
    <s v="US"/>
    <x v="5"/>
    <n v="0"/>
  </r>
  <r>
    <s v="Incremental"/>
    <s v="NonMedia"/>
    <s v="BasicActivities"/>
    <m/>
    <m/>
    <m/>
    <x v="33"/>
    <s v="US"/>
    <x v="6"/>
    <n v="0"/>
  </r>
  <r>
    <s v="Incremental"/>
    <s v="NonMedia"/>
    <s v="BasicActivities"/>
    <m/>
    <m/>
    <m/>
    <x v="33"/>
    <s v="US"/>
    <x v="7"/>
    <n v="0"/>
  </r>
  <r>
    <s v="Incremental"/>
    <s v="NonMedia"/>
    <s v="BasicActivities"/>
    <m/>
    <m/>
    <m/>
    <x v="33"/>
    <s v="US"/>
    <x v="8"/>
    <n v="0"/>
  </r>
  <r>
    <s v="Incremental"/>
    <s v="NonMedia"/>
    <s v="BasicActivities"/>
    <m/>
    <m/>
    <m/>
    <x v="33"/>
    <s v="US"/>
    <x v="9"/>
    <n v="0"/>
  </r>
  <r>
    <s v="Incremental"/>
    <s v="NonMedia"/>
    <s v="BasicActivities"/>
    <m/>
    <m/>
    <m/>
    <x v="33"/>
    <s v="US"/>
    <x v="10"/>
    <n v="0"/>
  </r>
  <r>
    <s v="Incremental"/>
    <s v="NonMedia"/>
    <s v="BasicActivities"/>
    <m/>
    <m/>
    <m/>
    <x v="33"/>
    <s v="US"/>
    <x v="11"/>
    <n v="0"/>
  </r>
  <r>
    <s v="Incremental"/>
    <s v="NonMedia"/>
    <s v="BasicActivities"/>
    <m/>
    <m/>
    <m/>
    <x v="33"/>
    <s v="US"/>
    <x v="12"/>
    <n v="0"/>
  </r>
  <r>
    <s v="Incremental"/>
    <s v="NonMedia"/>
    <s v="BasicActivities"/>
    <m/>
    <m/>
    <m/>
    <x v="33"/>
    <s v="US"/>
    <x v="13"/>
    <n v="0"/>
  </r>
  <r>
    <s v="Incremental"/>
    <s v="NonMedia"/>
    <s v="BasicActivities"/>
    <m/>
    <m/>
    <m/>
    <x v="33"/>
    <s v="US"/>
    <x v="14"/>
    <n v="0"/>
  </r>
  <r>
    <s v="Incremental"/>
    <s v="NonMedia"/>
    <s v="BasicActivities"/>
    <m/>
    <m/>
    <m/>
    <x v="33"/>
    <s v="US"/>
    <x v="15"/>
    <n v="0"/>
  </r>
  <r>
    <s v="Incremental"/>
    <s v="NonMedia"/>
    <s v="BasicActivities"/>
    <m/>
    <m/>
    <m/>
    <x v="33"/>
    <s v="US"/>
    <x v="16"/>
    <n v="0"/>
  </r>
  <r>
    <s v="Incremental"/>
    <s v="NonMedia"/>
    <s v="BasicActivities"/>
    <m/>
    <m/>
    <m/>
    <x v="33"/>
    <s v="US"/>
    <x v="17"/>
    <n v="0"/>
  </r>
  <r>
    <s v="Incremental"/>
    <s v="NonMedia"/>
    <s v="BasicActivities"/>
    <m/>
    <m/>
    <m/>
    <x v="33"/>
    <s v="US"/>
    <x v="18"/>
    <n v="0"/>
  </r>
  <r>
    <s v="Incremental"/>
    <s v="NonMedia"/>
    <s v="BasicActivities"/>
    <m/>
    <m/>
    <m/>
    <x v="33"/>
    <s v="US"/>
    <x v="19"/>
    <n v="0"/>
  </r>
  <r>
    <s v="Incremental"/>
    <s v="NonMedia"/>
    <s v="BasicActivities"/>
    <m/>
    <m/>
    <m/>
    <x v="33"/>
    <s v="US"/>
    <x v="20"/>
    <n v="0"/>
  </r>
  <r>
    <s v="Incremental"/>
    <s v="NonMedia"/>
    <s v="BasicActivities"/>
    <m/>
    <m/>
    <m/>
    <x v="33"/>
    <s v="US"/>
    <x v="21"/>
    <n v="0"/>
  </r>
  <r>
    <s v="Incremental"/>
    <s v="NonMedia"/>
    <s v="BasicActivities"/>
    <m/>
    <m/>
    <m/>
    <x v="33"/>
    <s v="US"/>
    <x v="22"/>
    <n v="0"/>
  </r>
  <r>
    <s v="Incremental"/>
    <s v="NonMedia"/>
    <s v="BasicActivities"/>
    <m/>
    <m/>
    <m/>
    <x v="33"/>
    <s v="US"/>
    <x v="23"/>
    <n v="0"/>
  </r>
  <r>
    <s v="Incremental"/>
    <s v="NonMedia"/>
    <s v="BasicActivities"/>
    <m/>
    <m/>
    <m/>
    <x v="33"/>
    <s v="US"/>
    <x v="24"/>
    <n v="0"/>
  </r>
  <r>
    <s v="Incremental"/>
    <s v="NonMedia"/>
    <s v="BasicActivities"/>
    <m/>
    <m/>
    <m/>
    <x v="33"/>
    <s v="US"/>
    <x v="25"/>
    <n v="0"/>
  </r>
  <r>
    <s v="Incremental"/>
    <s v="NonMedia"/>
    <s v="BasicActivities"/>
    <m/>
    <m/>
    <m/>
    <x v="33"/>
    <s v="US"/>
    <x v="26"/>
    <n v="0"/>
  </r>
  <r>
    <s v="Incremental"/>
    <s v="NonMedia"/>
    <s v="BasicActivities"/>
    <m/>
    <m/>
    <m/>
    <x v="33"/>
    <s v="US"/>
    <x v="27"/>
    <n v="0"/>
  </r>
  <r>
    <s v="Incremental"/>
    <s v="NonMedia"/>
    <s v="BasicActivities"/>
    <m/>
    <m/>
    <m/>
    <x v="33"/>
    <s v="US"/>
    <x v="28"/>
    <n v="0"/>
  </r>
  <r>
    <s v="Incremental"/>
    <s v="NonMedia"/>
    <s v="BasicActivities"/>
    <m/>
    <m/>
    <m/>
    <x v="33"/>
    <s v="US"/>
    <x v="29"/>
    <n v="0"/>
  </r>
  <r>
    <s v="Incremental"/>
    <s v="NonMedia"/>
    <s v="BasicActivities"/>
    <m/>
    <m/>
    <m/>
    <x v="33"/>
    <s v="US"/>
    <x v="30"/>
    <n v="0"/>
  </r>
  <r>
    <s v="Incremental"/>
    <s v="NonMedia"/>
    <s v="BasicActivities"/>
    <m/>
    <m/>
    <m/>
    <x v="33"/>
    <s v="US"/>
    <x v="31"/>
    <n v="0"/>
  </r>
  <r>
    <s v="Incremental"/>
    <s v="NonMedia"/>
    <s v="BasicActivities"/>
    <m/>
    <m/>
    <m/>
    <x v="33"/>
    <s v="US"/>
    <x v="32"/>
    <n v="0"/>
  </r>
  <r>
    <s v="Incremental"/>
    <s v="NonMedia"/>
    <s v="BasicActivities"/>
    <m/>
    <m/>
    <m/>
    <x v="33"/>
    <s v="US"/>
    <x v="33"/>
    <n v="0"/>
  </r>
  <r>
    <s v="Incremental"/>
    <s v="NonMedia"/>
    <s v="BasicActivities"/>
    <m/>
    <m/>
    <m/>
    <x v="33"/>
    <s v="US"/>
    <x v="34"/>
    <n v="0"/>
  </r>
  <r>
    <s v="Incremental"/>
    <s v="NonMedia"/>
    <s v="BasicActivities"/>
    <m/>
    <m/>
    <m/>
    <x v="33"/>
    <s v="US"/>
    <x v="35"/>
    <n v="0"/>
  </r>
  <r>
    <s v="Incremental"/>
    <s v="NonMedia"/>
    <s v="BasicActivities"/>
    <m/>
    <m/>
    <m/>
    <x v="33"/>
    <s v="US"/>
    <x v="36"/>
    <n v="0"/>
  </r>
  <r>
    <s v="Incremental"/>
    <s v="NonMedia"/>
    <s v="BasicActivities"/>
    <m/>
    <m/>
    <m/>
    <x v="33"/>
    <s v="US"/>
    <x v="37"/>
    <n v="0"/>
  </r>
  <r>
    <s v="Incremental"/>
    <s v="NonMedia"/>
    <s v="BasicActivities"/>
    <m/>
    <m/>
    <m/>
    <x v="33"/>
    <s v="US"/>
    <x v="38"/>
    <n v="0"/>
  </r>
  <r>
    <s v="Incremental"/>
    <s v="NonMedia"/>
    <s v="BasicActivities"/>
    <m/>
    <m/>
    <m/>
    <x v="33"/>
    <s v="US"/>
    <x v="39"/>
    <n v="0"/>
  </r>
  <r>
    <s v="Incremental"/>
    <s v="NonMedia"/>
    <s v="BasicActivities"/>
    <m/>
    <m/>
    <m/>
    <x v="33"/>
    <s v="US"/>
    <x v="40"/>
    <n v="0"/>
  </r>
  <r>
    <s v="Incremental"/>
    <s v="NonMedia"/>
    <s v="BasicActivities"/>
    <m/>
    <m/>
    <m/>
    <x v="33"/>
    <s v="US"/>
    <x v="41"/>
    <n v="0"/>
  </r>
  <r>
    <s v="Incremental"/>
    <s v="NonMedia"/>
    <s v="BasicActivities"/>
    <m/>
    <m/>
    <m/>
    <x v="33"/>
    <s v="US"/>
    <x v="42"/>
    <n v="0"/>
  </r>
  <r>
    <s v="Incremental"/>
    <s v="NonMedia"/>
    <s v="BasicActivities"/>
    <m/>
    <m/>
    <m/>
    <x v="33"/>
    <s v="US"/>
    <x v="43"/>
    <n v="0"/>
  </r>
  <r>
    <s v="Incremental"/>
    <s v="NonMedia"/>
    <s v="BasicActivities"/>
    <m/>
    <m/>
    <m/>
    <x v="33"/>
    <s v="US"/>
    <x v="44"/>
    <n v="0"/>
  </r>
  <r>
    <s v="Incremental"/>
    <s v="NonMedia"/>
    <s v="BasicActivities"/>
    <m/>
    <m/>
    <m/>
    <x v="33"/>
    <s v="US"/>
    <x v="45"/>
    <n v="0"/>
  </r>
  <r>
    <s v="Incremental"/>
    <s v="NonMedia"/>
    <s v="BasicActivities"/>
    <m/>
    <m/>
    <m/>
    <x v="33"/>
    <s v="US"/>
    <x v="46"/>
    <n v="0"/>
  </r>
  <r>
    <s v="Incremental"/>
    <s v="NonMedia"/>
    <s v="BasicActivities"/>
    <m/>
    <m/>
    <m/>
    <x v="33"/>
    <s v="US"/>
    <x v="47"/>
    <n v="0"/>
  </r>
  <r>
    <s v="Incremental"/>
    <s v="NonMedia"/>
    <s v="BasicActivities"/>
    <m/>
    <m/>
    <m/>
    <x v="33"/>
    <s v="US"/>
    <x v="48"/>
    <n v="0"/>
  </r>
  <r>
    <s v="Incremental"/>
    <s v="NonMedia"/>
    <s v="BasicActivities"/>
    <m/>
    <m/>
    <m/>
    <x v="33"/>
    <s v="US"/>
    <x v="49"/>
    <n v="0"/>
  </r>
  <r>
    <s v="Incremental"/>
    <s v="NonMedia"/>
    <s v="BasicActivities"/>
    <m/>
    <m/>
    <m/>
    <x v="33"/>
    <s v="US"/>
    <x v="50"/>
    <n v="0"/>
  </r>
  <r>
    <s v="Incremental"/>
    <s v="NonMedia"/>
    <s v="BasicActivities"/>
    <m/>
    <m/>
    <m/>
    <x v="33"/>
    <s v="US"/>
    <x v="51"/>
    <n v="0"/>
  </r>
  <r>
    <s v="Incremental"/>
    <s v="NonMedia"/>
    <s v="BasicActivities"/>
    <m/>
    <m/>
    <m/>
    <x v="33"/>
    <s v="US"/>
    <x v="52"/>
    <n v="0"/>
  </r>
  <r>
    <s v="Incremental"/>
    <s v="NonMedia"/>
    <s v="BasicActivities"/>
    <m/>
    <m/>
    <m/>
    <x v="33"/>
    <s v="US"/>
    <x v="53"/>
    <n v="0"/>
  </r>
  <r>
    <s v="Incremental"/>
    <s v="NonMedia"/>
    <s v="BasicActivities"/>
    <m/>
    <m/>
    <m/>
    <x v="33"/>
    <s v="US"/>
    <x v="54"/>
    <n v="0"/>
  </r>
  <r>
    <s v="Incremental"/>
    <s v="NonMedia"/>
    <s v="BasicActivities"/>
    <m/>
    <m/>
    <m/>
    <x v="33"/>
    <s v="US"/>
    <x v="55"/>
    <n v="0"/>
  </r>
  <r>
    <s v="Incremental"/>
    <s v="NonMedia"/>
    <s v="BasicActivities"/>
    <m/>
    <m/>
    <m/>
    <x v="33"/>
    <s v="US"/>
    <x v="56"/>
    <n v="0"/>
  </r>
  <r>
    <s v="Incremental"/>
    <s v="NonMedia"/>
    <s v="BasicActivities"/>
    <m/>
    <m/>
    <m/>
    <x v="33"/>
    <s v="US"/>
    <x v="57"/>
    <n v="0"/>
  </r>
  <r>
    <s v="Incremental"/>
    <s v="NonMedia"/>
    <s v="BasicActivities"/>
    <m/>
    <m/>
    <m/>
    <x v="33"/>
    <s v="US"/>
    <x v="58"/>
    <n v="0"/>
  </r>
  <r>
    <s v="Incremental"/>
    <s v="NonMedia"/>
    <s v="BasicActivities"/>
    <m/>
    <m/>
    <m/>
    <x v="33"/>
    <s v="US"/>
    <x v="59"/>
    <n v="0"/>
  </r>
  <r>
    <s v="Incremental"/>
    <s v="NonMedia"/>
    <s v="BasicActivities"/>
    <m/>
    <m/>
    <m/>
    <x v="33"/>
    <s v="US"/>
    <x v="60"/>
    <n v="0"/>
  </r>
  <r>
    <s v="Incremental"/>
    <s v="NonMedia"/>
    <s v="BasicActivities"/>
    <m/>
    <m/>
    <m/>
    <x v="33"/>
    <s v="US"/>
    <x v="61"/>
    <n v="0"/>
  </r>
  <r>
    <s v="Incremental"/>
    <s v="NonMedia"/>
    <s v="BasicActivities"/>
    <m/>
    <m/>
    <m/>
    <x v="33"/>
    <s v="US"/>
    <x v="62"/>
    <n v="0"/>
  </r>
  <r>
    <s v="Incremental"/>
    <s v="NonMedia"/>
    <s v="BasicActivities"/>
    <m/>
    <m/>
    <m/>
    <x v="33"/>
    <s v="US"/>
    <x v="63"/>
    <n v="0"/>
  </r>
  <r>
    <s v="Incremental"/>
    <s v="NonMedia"/>
    <s v="BasicActivities"/>
    <m/>
    <m/>
    <m/>
    <x v="33"/>
    <s v="US"/>
    <x v="64"/>
    <n v="0"/>
  </r>
  <r>
    <s v="Incremental"/>
    <s v="NonMedia"/>
    <s v="BasicActivities"/>
    <m/>
    <m/>
    <m/>
    <x v="33"/>
    <s v="US"/>
    <x v="65"/>
    <n v="0"/>
  </r>
  <r>
    <s v="Incremental"/>
    <s v="NonMedia"/>
    <s v="BasicActivities"/>
    <m/>
    <m/>
    <m/>
    <x v="33"/>
    <s v="US"/>
    <x v="66"/>
    <n v="0"/>
  </r>
  <r>
    <s v="Incremental"/>
    <s v="NonMedia"/>
    <s v="BasicActivities"/>
    <m/>
    <m/>
    <m/>
    <x v="33"/>
    <s v="US"/>
    <x v="67"/>
    <n v="0"/>
  </r>
  <r>
    <s v="Incremental"/>
    <s v="NonMedia"/>
    <s v="BasicActivities"/>
    <m/>
    <m/>
    <m/>
    <x v="33"/>
    <s v="US"/>
    <x v="68"/>
    <n v="0"/>
  </r>
  <r>
    <s v="Incremental"/>
    <s v="NonMedia"/>
    <s v="BasicActivities"/>
    <m/>
    <m/>
    <m/>
    <x v="33"/>
    <s v="US"/>
    <x v="69"/>
    <n v="0"/>
  </r>
  <r>
    <s v="Incremental"/>
    <s v="NonMedia"/>
    <s v="BasicActivities"/>
    <m/>
    <m/>
    <m/>
    <x v="33"/>
    <s v="US"/>
    <x v="70"/>
    <n v="0"/>
  </r>
  <r>
    <s v="Incremental"/>
    <s v="NonMedia"/>
    <s v="BasicActivities"/>
    <m/>
    <m/>
    <m/>
    <x v="33"/>
    <s v="US"/>
    <x v="71"/>
    <n v="0"/>
  </r>
  <r>
    <s v="Incremental"/>
    <s v="NonMedia"/>
    <s v="BasicActivities"/>
    <m/>
    <m/>
    <m/>
    <x v="33"/>
    <s v="US"/>
    <x v="72"/>
    <n v="0"/>
  </r>
  <r>
    <s v="Incremental"/>
    <s v="NonMedia"/>
    <s v="BasicActivities"/>
    <m/>
    <m/>
    <m/>
    <x v="33"/>
    <s v="US"/>
    <x v="73"/>
    <n v="0"/>
  </r>
  <r>
    <s v="Incremental"/>
    <s v="NonMedia"/>
    <s v="BasicActivities"/>
    <m/>
    <m/>
    <m/>
    <x v="33"/>
    <s v="US"/>
    <x v="74"/>
    <n v="0"/>
  </r>
  <r>
    <s v="Incremental"/>
    <s v="NonMedia"/>
    <s v="BasicActivities"/>
    <m/>
    <m/>
    <m/>
    <x v="33"/>
    <s v="US"/>
    <x v="75"/>
    <n v="0"/>
  </r>
  <r>
    <s v="Incremental"/>
    <s v="NonMedia"/>
    <s v="BasicActivities"/>
    <m/>
    <m/>
    <m/>
    <x v="33"/>
    <s v="US"/>
    <x v="76"/>
    <n v="0"/>
  </r>
  <r>
    <s v="Incremental"/>
    <s v="NonMedia"/>
    <s v="BasicActivities"/>
    <m/>
    <m/>
    <m/>
    <x v="33"/>
    <s v="US"/>
    <x v="77"/>
    <n v="0"/>
  </r>
  <r>
    <s v="Incremental"/>
    <s v="NonMedia"/>
    <s v="BasicActivities"/>
    <m/>
    <m/>
    <m/>
    <x v="33"/>
    <s v="US"/>
    <x v="78"/>
    <n v="0"/>
  </r>
  <r>
    <s v="Incremental"/>
    <s v="NonMedia"/>
    <s v="BasicActivities"/>
    <m/>
    <m/>
    <m/>
    <x v="33"/>
    <s v="US"/>
    <x v="79"/>
    <n v="0"/>
  </r>
  <r>
    <s v="Incremental"/>
    <s v="NonMedia"/>
    <s v="BasicActivities"/>
    <m/>
    <m/>
    <m/>
    <x v="33"/>
    <s v="US"/>
    <x v="80"/>
    <n v="0"/>
  </r>
  <r>
    <s v="Incremental"/>
    <s v="NonMedia"/>
    <s v="BasicActivities"/>
    <m/>
    <m/>
    <m/>
    <x v="33"/>
    <s v="US"/>
    <x v="81"/>
    <n v="0"/>
  </r>
  <r>
    <s v="Incremental"/>
    <s v="NonMedia"/>
    <s v="BasicActivities"/>
    <m/>
    <m/>
    <m/>
    <x v="33"/>
    <s v="US"/>
    <x v="82"/>
    <n v="0"/>
  </r>
  <r>
    <s v="Incremental"/>
    <s v="NonMedia"/>
    <s v="BasicActivities"/>
    <m/>
    <m/>
    <m/>
    <x v="33"/>
    <s v="US"/>
    <x v="83"/>
    <n v="0"/>
  </r>
  <r>
    <s v="Incremental"/>
    <s v="NonMedia"/>
    <s v="BasicActivities"/>
    <m/>
    <m/>
    <m/>
    <x v="33"/>
    <s v="US"/>
    <x v="84"/>
    <n v="0"/>
  </r>
  <r>
    <s v="Incremental"/>
    <s v="NonMedia"/>
    <s v="BasicActivities"/>
    <m/>
    <m/>
    <m/>
    <x v="33"/>
    <s v="US"/>
    <x v="85"/>
    <n v="0"/>
  </r>
  <r>
    <s v="Incremental"/>
    <s v="NonMedia"/>
    <s v="BasicActivities"/>
    <m/>
    <m/>
    <m/>
    <x v="33"/>
    <s v="US"/>
    <x v="86"/>
    <n v="0"/>
  </r>
  <r>
    <s v="Incremental"/>
    <s v="NonMedia"/>
    <s v="BasicActivities"/>
    <m/>
    <m/>
    <m/>
    <x v="33"/>
    <s v="US"/>
    <x v="87"/>
    <n v="0"/>
  </r>
  <r>
    <s v="Incremental"/>
    <s v="NonMedia"/>
    <s v="BasicActivities"/>
    <m/>
    <m/>
    <m/>
    <x v="33"/>
    <s v="US"/>
    <x v="88"/>
    <n v="0"/>
  </r>
  <r>
    <s v="Incremental"/>
    <s v="NonMedia"/>
    <s v="BasicActivities"/>
    <m/>
    <m/>
    <m/>
    <x v="33"/>
    <s v="US"/>
    <x v="89"/>
    <n v="0"/>
  </r>
  <r>
    <s v="Incremental"/>
    <s v="NonMedia"/>
    <s v="BasicActivities"/>
    <m/>
    <m/>
    <m/>
    <x v="33"/>
    <s v="US"/>
    <x v="90"/>
    <n v="0"/>
  </r>
  <r>
    <s v="Incremental"/>
    <s v="NonMedia"/>
    <s v="BasicActivities"/>
    <m/>
    <m/>
    <m/>
    <x v="33"/>
    <s v="US"/>
    <x v="91"/>
    <n v="0"/>
  </r>
  <r>
    <s v="Incremental"/>
    <s v="NonMedia"/>
    <s v="BasicActivities"/>
    <m/>
    <m/>
    <m/>
    <x v="33"/>
    <s v="US"/>
    <x v="92"/>
    <n v="0"/>
  </r>
  <r>
    <s v="Incremental"/>
    <s v="NonMedia"/>
    <s v="BasicActivities"/>
    <m/>
    <m/>
    <m/>
    <x v="33"/>
    <s v="US"/>
    <x v="93"/>
    <n v="0"/>
  </r>
  <r>
    <s v="Incremental"/>
    <s v="NonMedia"/>
    <s v="BasicActivities"/>
    <m/>
    <m/>
    <m/>
    <x v="33"/>
    <s v="US"/>
    <x v="94"/>
    <n v="0"/>
  </r>
  <r>
    <s v="Incremental"/>
    <s v="NonMedia"/>
    <s v="BasicActivities"/>
    <m/>
    <m/>
    <m/>
    <x v="33"/>
    <s v="US"/>
    <x v="95"/>
    <n v="0"/>
  </r>
  <r>
    <s v="Incremental"/>
    <s v="NonMedia"/>
    <s v="BasicActivities"/>
    <m/>
    <m/>
    <m/>
    <x v="33"/>
    <s v="US"/>
    <x v="96"/>
    <n v="0"/>
  </r>
  <r>
    <s v="Incremental"/>
    <s v="NonMedia"/>
    <s v="BasicActivities"/>
    <m/>
    <m/>
    <m/>
    <x v="33"/>
    <s v="US"/>
    <x v="97"/>
    <n v="0"/>
  </r>
  <r>
    <s v="Incremental"/>
    <s v="NonMedia"/>
    <s v="BasicActivities"/>
    <m/>
    <m/>
    <m/>
    <x v="33"/>
    <s v="US"/>
    <x v="98"/>
    <n v="0"/>
  </r>
  <r>
    <s v="Incremental"/>
    <s v="NonMedia"/>
    <s v="BasicActivities"/>
    <m/>
    <m/>
    <m/>
    <x v="33"/>
    <s v="US"/>
    <x v="99"/>
    <n v="0"/>
  </r>
  <r>
    <s v="Incremental"/>
    <s v="NonMedia"/>
    <s v="BasicActivities"/>
    <m/>
    <m/>
    <m/>
    <x v="33"/>
    <s v="US"/>
    <x v="100"/>
    <n v="0"/>
  </r>
  <r>
    <s v="Incremental"/>
    <s v="NonMedia"/>
    <s v="BasicActivities"/>
    <m/>
    <m/>
    <m/>
    <x v="33"/>
    <s v="US"/>
    <x v="101"/>
    <n v="0"/>
  </r>
  <r>
    <s v="Incremental"/>
    <s v="NonMedia"/>
    <s v="BasicActivities"/>
    <m/>
    <m/>
    <m/>
    <x v="33"/>
    <s v="US"/>
    <x v="102"/>
    <n v="0"/>
  </r>
  <r>
    <s v="Incremental"/>
    <s v="NonMedia"/>
    <s v="BasicActivities"/>
    <m/>
    <m/>
    <m/>
    <x v="33"/>
    <s v="US"/>
    <x v="103"/>
    <n v="0"/>
  </r>
  <r>
    <s v="Incremental"/>
    <s v="NonMedia"/>
    <s v="BasicActivities"/>
    <m/>
    <m/>
    <m/>
    <x v="33"/>
    <s v="US"/>
    <x v="104"/>
    <n v="0"/>
  </r>
  <r>
    <s v="Incremental"/>
    <s v="NonMedia"/>
    <s v="BasicActivities"/>
    <m/>
    <m/>
    <m/>
    <x v="33"/>
    <s v="US"/>
    <x v="105"/>
    <n v="0"/>
  </r>
  <r>
    <s v="Incremental"/>
    <s v="NonMedia"/>
    <s v="BasicActivities"/>
    <m/>
    <m/>
    <m/>
    <x v="33"/>
    <s v="US"/>
    <x v="106"/>
    <n v="0"/>
  </r>
  <r>
    <s v="Incremental"/>
    <s v="NonMedia"/>
    <s v="BasicActivities"/>
    <m/>
    <m/>
    <m/>
    <x v="33"/>
    <s v="US"/>
    <x v="107"/>
    <n v="0"/>
  </r>
  <r>
    <s v="Incremental"/>
    <s v="NonMedia"/>
    <s v="BasicActivities"/>
    <m/>
    <m/>
    <m/>
    <x v="33"/>
    <s v="US"/>
    <x v="108"/>
    <n v="0"/>
  </r>
  <r>
    <s v="Incremental"/>
    <s v="NonMedia"/>
    <s v="BasicActivities"/>
    <m/>
    <m/>
    <m/>
    <x v="33"/>
    <s v="US"/>
    <x v="109"/>
    <n v="0"/>
  </r>
  <r>
    <s v="Incremental"/>
    <s v="NonMedia"/>
    <s v="BasicActivities"/>
    <m/>
    <m/>
    <m/>
    <x v="33"/>
    <s v="US"/>
    <x v="110"/>
    <n v="0"/>
  </r>
  <r>
    <s v="Incremental"/>
    <s v="NonMedia"/>
    <s v="BasicActivities"/>
    <m/>
    <m/>
    <m/>
    <x v="33"/>
    <s v="US"/>
    <x v="111"/>
    <n v="0"/>
  </r>
  <r>
    <s v="Incremental"/>
    <s v="NonMedia"/>
    <s v="BasicActivities"/>
    <m/>
    <m/>
    <m/>
    <x v="33"/>
    <s v="US"/>
    <x v="112"/>
    <n v="0"/>
  </r>
  <r>
    <s v="Incremental"/>
    <s v="NonMedia"/>
    <s v="BasicActivities"/>
    <m/>
    <m/>
    <m/>
    <x v="33"/>
    <s v="US"/>
    <x v="113"/>
    <n v="0"/>
  </r>
  <r>
    <s v="Incremental"/>
    <s v="NonMedia"/>
    <s v="BasicActivities"/>
    <m/>
    <m/>
    <m/>
    <x v="33"/>
    <s v="US"/>
    <x v="114"/>
    <n v="0"/>
  </r>
  <r>
    <s v="Incremental"/>
    <s v="NonMedia"/>
    <s v="BasicActivities"/>
    <m/>
    <m/>
    <m/>
    <x v="33"/>
    <s v="US"/>
    <x v="115"/>
    <n v="0"/>
  </r>
  <r>
    <s v="Incremental"/>
    <s v="NonMedia"/>
    <s v="BasicActivities"/>
    <m/>
    <m/>
    <m/>
    <x v="33"/>
    <s v="US"/>
    <x v="116"/>
    <n v="0"/>
  </r>
  <r>
    <s v="Incremental"/>
    <s v="NonMedia"/>
    <s v="BasicActivities"/>
    <m/>
    <m/>
    <m/>
    <x v="33"/>
    <s v="US"/>
    <x v="117"/>
    <n v="0"/>
  </r>
  <r>
    <s v="Incremental"/>
    <s v="NonMedia"/>
    <s v="BasicActivities"/>
    <m/>
    <m/>
    <m/>
    <x v="33"/>
    <s v="US"/>
    <x v="118"/>
    <n v="0"/>
  </r>
  <r>
    <s v="Incremental"/>
    <s v="NonMedia"/>
    <s v="BasicActivities"/>
    <m/>
    <m/>
    <m/>
    <x v="33"/>
    <s v="US"/>
    <x v="119"/>
    <n v="0"/>
  </r>
  <r>
    <s v="Incremental"/>
    <s v="NonMedia"/>
    <s v="BasicActivities"/>
    <m/>
    <m/>
    <m/>
    <x v="33"/>
    <s v="US"/>
    <x v="120"/>
    <n v="0"/>
  </r>
  <r>
    <s v="Incremental"/>
    <s v="NonMedia"/>
    <s v="BasicActivities"/>
    <m/>
    <m/>
    <m/>
    <x v="33"/>
    <s v="US"/>
    <x v="121"/>
    <n v="0"/>
  </r>
  <r>
    <s v="Incremental"/>
    <s v="NonMedia"/>
    <s v="BasicActivities"/>
    <m/>
    <m/>
    <m/>
    <x v="33"/>
    <s v="US"/>
    <x v="122"/>
    <n v="0"/>
  </r>
  <r>
    <s v="Incremental"/>
    <s v="NonMedia"/>
    <s v="BasicActivities"/>
    <m/>
    <m/>
    <m/>
    <x v="33"/>
    <s v="US"/>
    <x v="123"/>
    <n v="0"/>
  </r>
  <r>
    <s v="Incremental"/>
    <s v="NonMedia"/>
    <s v="BasicActivities"/>
    <m/>
    <m/>
    <m/>
    <x v="33"/>
    <s v="US"/>
    <x v="124"/>
    <n v="0"/>
  </r>
  <r>
    <s v="Incremental"/>
    <s v="NonMedia"/>
    <s v="BasicActivities"/>
    <m/>
    <m/>
    <m/>
    <x v="33"/>
    <s v="US"/>
    <x v="125"/>
    <n v="0"/>
  </r>
  <r>
    <s v="Incremental"/>
    <s v="NonMedia"/>
    <s v="BasicActivities"/>
    <m/>
    <m/>
    <m/>
    <x v="33"/>
    <s v="US"/>
    <x v="126"/>
    <n v="0"/>
  </r>
  <r>
    <s v="Incremental"/>
    <s v="NonMedia"/>
    <s v="BasicActivities"/>
    <m/>
    <m/>
    <m/>
    <x v="33"/>
    <s v="US"/>
    <x v="127"/>
    <n v="0"/>
  </r>
  <r>
    <s v="Incremental"/>
    <s v="NonMedia"/>
    <s v="BasicActivities"/>
    <m/>
    <m/>
    <m/>
    <x v="33"/>
    <s v="US"/>
    <x v="128"/>
    <n v="0"/>
  </r>
  <r>
    <s v="Incremental"/>
    <s v="NonMedia"/>
    <s v="BasicActivities"/>
    <m/>
    <m/>
    <m/>
    <x v="33"/>
    <s v="US"/>
    <x v="129"/>
    <n v="0"/>
  </r>
  <r>
    <s v="Incremental"/>
    <s v="NonMedia"/>
    <s v="BasicActivities"/>
    <m/>
    <m/>
    <m/>
    <x v="33"/>
    <s v="US"/>
    <x v="130"/>
    <n v="0"/>
  </r>
  <r>
    <s v="Incremental"/>
    <s v="NonMedia"/>
    <s v="BasicActivities"/>
    <m/>
    <m/>
    <m/>
    <x v="33"/>
    <s v="US"/>
    <x v="131"/>
    <n v="0"/>
  </r>
  <r>
    <s v="Incremental"/>
    <s v="NonMedia"/>
    <s v="BasicActivities"/>
    <m/>
    <m/>
    <m/>
    <x v="33"/>
    <s v="US"/>
    <x v="132"/>
    <n v="0"/>
  </r>
  <r>
    <s v="Incremental"/>
    <s v="NonMedia"/>
    <s v="BasicActivities"/>
    <m/>
    <m/>
    <m/>
    <x v="33"/>
    <s v="US"/>
    <x v="133"/>
    <n v="0"/>
  </r>
  <r>
    <s v="Incremental"/>
    <s v="NonMedia"/>
    <s v="BasicActivities"/>
    <m/>
    <m/>
    <m/>
    <x v="33"/>
    <s v="US"/>
    <x v="134"/>
    <n v="0"/>
  </r>
  <r>
    <s v="Incremental"/>
    <s v="NonMedia"/>
    <s v="BasicActivities"/>
    <m/>
    <m/>
    <m/>
    <x v="33"/>
    <s v="US"/>
    <x v="135"/>
    <n v="0"/>
  </r>
  <r>
    <s v="Incremental"/>
    <s v="NonMedia"/>
    <s v="BasicActivities"/>
    <m/>
    <m/>
    <m/>
    <x v="33"/>
    <s v="US"/>
    <x v="136"/>
    <n v="0"/>
  </r>
  <r>
    <s v="Incremental"/>
    <s v="NonMedia"/>
    <s v="BasicActivities"/>
    <m/>
    <m/>
    <m/>
    <x v="33"/>
    <s v="US"/>
    <x v="137"/>
    <n v="0"/>
  </r>
  <r>
    <s v="Incremental"/>
    <s v="NonMedia"/>
    <s v="BasicActivities"/>
    <m/>
    <m/>
    <m/>
    <x v="33"/>
    <s v="US"/>
    <x v="138"/>
    <n v="0"/>
  </r>
  <r>
    <s v="Incremental"/>
    <s v="NonMedia"/>
    <s v="BasicActivities"/>
    <m/>
    <m/>
    <m/>
    <x v="33"/>
    <s v="US"/>
    <x v="139"/>
    <n v="0"/>
  </r>
  <r>
    <s v="Incremental"/>
    <s v="NonMedia"/>
    <s v="BasicActivities"/>
    <m/>
    <m/>
    <m/>
    <x v="33"/>
    <s v="US"/>
    <x v="140"/>
    <n v="0"/>
  </r>
  <r>
    <s v="Incremental"/>
    <s v="NonMedia"/>
    <s v="BasicActivities"/>
    <m/>
    <m/>
    <m/>
    <x v="33"/>
    <s v="US"/>
    <x v="141"/>
    <n v="0"/>
  </r>
  <r>
    <s v="Incremental"/>
    <s v="NonMedia"/>
    <s v="BasicActivities"/>
    <m/>
    <m/>
    <m/>
    <x v="33"/>
    <s v="US"/>
    <x v="142"/>
    <n v="0"/>
  </r>
  <r>
    <s v="Incremental"/>
    <s v="NonMedia"/>
    <s v="BasicActivities"/>
    <m/>
    <m/>
    <m/>
    <x v="33"/>
    <s v="US"/>
    <x v="143"/>
    <n v="0"/>
  </r>
  <r>
    <s v="Incremental"/>
    <s v="NonMedia"/>
    <s v="BasicActivities"/>
    <m/>
    <m/>
    <m/>
    <x v="33"/>
    <s v="US"/>
    <x v="144"/>
    <n v="0"/>
  </r>
  <r>
    <s v="Incremental"/>
    <s v="NonMedia"/>
    <s v="BasicActivities"/>
    <m/>
    <m/>
    <m/>
    <x v="33"/>
    <s v="US"/>
    <x v="145"/>
    <n v="0"/>
  </r>
  <r>
    <s v="Incremental"/>
    <s v="NonMedia"/>
    <s v="BasicActivities"/>
    <m/>
    <m/>
    <m/>
    <x v="33"/>
    <s v="US"/>
    <x v="146"/>
    <n v="0"/>
  </r>
  <r>
    <s v="Incremental"/>
    <s v="NonMedia"/>
    <s v="BasicActivities"/>
    <m/>
    <m/>
    <m/>
    <x v="33"/>
    <s v="US"/>
    <x v="147"/>
    <n v="0"/>
  </r>
  <r>
    <s v="Incremental"/>
    <s v="NonMedia"/>
    <s v="BasicActivities"/>
    <m/>
    <m/>
    <m/>
    <x v="33"/>
    <s v="US"/>
    <x v="148"/>
    <n v="0"/>
  </r>
  <r>
    <s v="Incremental"/>
    <s v="NonMedia"/>
    <s v="BasicActivities"/>
    <m/>
    <m/>
    <m/>
    <x v="33"/>
    <s v="US"/>
    <x v="149"/>
    <n v="0"/>
  </r>
  <r>
    <s v="Incremental"/>
    <s v="NonMedia"/>
    <s v="BasicActivities"/>
    <m/>
    <m/>
    <m/>
    <x v="33"/>
    <s v="US"/>
    <x v="150"/>
    <n v="0"/>
  </r>
  <r>
    <s v="Incremental"/>
    <s v="NonMedia"/>
    <s v="BasicActivities"/>
    <m/>
    <m/>
    <m/>
    <x v="33"/>
    <s v="US"/>
    <x v="151"/>
    <n v="0"/>
  </r>
  <r>
    <s v="Incremental"/>
    <s v="NonMedia"/>
    <s v="BasicActivities"/>
    <m/>
    <m/>
    <m/>
    <x v="33"/>
    <s v="US"/>
    <x v="152"/>
    <n v="0"/>
  </r>
  <r>
    <s v="Incremental"/>
    <s v="NonMedia"/>
    <s v="BasicActivities"/>
    <m/>
    <m/>
    <m/>
    <x v="33"/>
    <s v="US"/>
    <x v="153"/>
    <n v="0"/>
  </r>
  <r>
    <s v="Incremental"/>
    <s v="NonMedia"/>
    <s v="BasicActivities"/>
    <m/>
    <m/>
    <m/>
    <x v="33"/>
    <s v="US"/>
    <x v="154"/>
    <n v="0"/>
  </r>
  <r>
    <s v="Incremental"/>
    <s v="NonMedia"/>
    <s v="BasicActivities"/>
    <m/>
    <m/>
    <m/>
    <x v="33"/>
    <s v="US"/>
    <x v="155"/>
    <n v="0"/>
  </r>
  <r>
    <s v="Incremental"/>
    <s v="NonMedia"/>
    <s v="BasicActivities"/>
    <m/>
    <m/>
    <m/>
    <x v="33"/>
    <s v="US"/>
    <x v="156"/>
    <n v="0"/>
  </r>
  <r>
    <s v="Incremental"/>
    <s v="NonMedia"/>
    <s v="BasicActivities"/>
    <m/>
    <m/>
    <m/>
    <x v="33"/>
    <s v="US"/>
    <x v="157"/>
    <n v="0"/>
  </r>
  <r>
    <s v="Incremental"/>
    <s v="NonMedia"/>
    <s v="BasicActivities"/>
    <m/>
    <m/>
    <m/>
    <x v="33"/>
    <s v="US"/>
    <x v="158"/>
    <n v="0"/>
  </r>
  <r>
    <s v="Incremental"/>
    <s v="NonMedia"/>
    <s v="BasicActivities"/>
    <m/>
    <m/>
    <m/>
    <x v="33"/>
    <s v="US"/>
    <x v="159"/>
    <n v="0"/>
  </r>
  <r>
    <s v="Incremental"/>
    <s v="NonMedia"/>
    <s v="BasicActivities"/>
    <m/>
    <m/>
    <m/>
    <x v="33"/>
    <s v="US"/>
    <x v="160"/>
    <n v="0"/>
  </r>
  <r>
    <s v="Incremental"/>
    <s v="NonMedia"/>
    <s v="BasicActivities"/>
    <m/>
    <m/>
    <m/>
    <x v="33"/>
    <s v="US"/>
    <x v="161"/>
    <n v="0"/>
  </r>
  <r>
    <s v="Incremental"/>
    <s v="NonMedia"/>
    <s v="BasicActivities"/>
    <m/>
    <m/>
    <m/>
    <x v="33"/>
    <s v="US"/>
    <x v="162"/>
    <n v="0"/>
  </r>
  <r>
    <s v="Incremental"/>
    <s v="NonMedia"/>
    <s v="BasicActivities"/>
    <m/>
    <m/>
    <m/>
    <x v="33"/>
    <s v="US"/>
    <x v="163"/>
    <n v="0"/>
  </r>
  <r>
    <s v="Incremental"/>
    <s v="NonMedia"/>
    <s v="BasicActivities"/>
    <m/>
    <m/>
    <m/>
    <x v="33"/>
    <s v="US"/>
    <x v="164"/>
    <n v="0"/>
  </r>
  <r>
    <s v="Incremental"/>
    <s v="NonMedia"/>
    <s v="BasicActivities"/>
    <m/>
    <m/>
    <m/>
    <x v="33"/>
    <s v="US"/>
    <x v="165"/>
    <n v="0"/>
  </r>
  <r>
    <s v="Incremental"/>
    <s v="NonMedia"/>
    <s v="BasicActivities"/>
    <m/>
    <m/>
    <m/>
    <x v="33"/>
    <s v="US"/>
    <x v="166"/>
    <n v="0"/>
  </r>
  <r>
    <s v="Incremental"/>
    <s v="NonMedia"/>
    <s v="BasicActivities"/>
    <m/>
    <m/>
    <m/>
    <x v="33"/>
    <s v="US"/>
    <x v="167"/>
    <n v="0"/>
  </r>
  <r>
    <s v="Incremental"/>
    <s v="NonMedia"/>
    <s v="BasicActivities"/>
    <m/>
    <m/>
    <m/>
    <x v="33"/>
    <s v="US"/>
    <x v="168"/>
    <n v="0"/>
  </r>
  <r>
    <s v="Incremental"/>
    <s v="NonMedia"/>
    <s v="BasicActivities"/>
    <m/>
    <m/>
    <m/>
    <x v="33"/>
    <s v="US"/>
    <x v="169"/>
    <n v="0"/>
  </r>
  <r>
    <s v="Incremental"/>
    <s v="NonMedia"/>
    <s v="BasicActivities"/>
    <m/>
    <m/>
    <m/>
    <x v="33"/>
    <s v="US"/>
    <x v="170"/>
    <n v="0"/>
  </r>
  <r>
    <s v="Incremental"/>
    <s v="NonMedia"/>
    <s v="BasicActivities"/>
    <m/>
    <m/>
    <m/>
    <x v="33"/>
    <s v="US"/>
    <x v="171"/>
    <n v="0"/>
  </r>
  <r>
    <s v="Incremental"/>
    <s v="NonMedia"/>
    <s v="BasicActivities"/>
    <m/>
    <m/>
    <m/>
    <x v="33"/>
    <s v="US"/>
    <x v="172"/>
    <n v="0"/>
  </r>
  <r>
    <s v="Incremental"/>
    <s v="NonMedia"/>
    <s v="BasicActivities"/>
    <m/>
    <m/>
    <m/>
    <x v="33"/>
    <s v="US"/>
    <x v="173"/>
    <n v="0"/>
  </r>
  <r>
    <s v="Incremental"/>
    <s v="NonMedia"/>
    <s v="BasicActivities"/>
    <m/>
    <m/>
    <m/>
    <x v="33"/>
    <s v="US"/>
    <x v="174"/>
    <n v="0"/>
  </r>
  <r>
    <s v="Incremental"/>
    <s v="NonMedia"/>
    <s v="BasicActivities"/>
    <m/>
    <m/>
    <m/>
    <x v="33"/>
    <s v="US"/>
    <x v="175"/>
    <n v="0"/>
  </r>
  <r>
    <s v="Incremental"/>
    <s v="NonMedia"/>
    <s v="BasicActivities"/>
    <m/>
    <m/>
    <m/>
    <x v="33"/>
    <s v="US"/>
    <x v="176"/>
    <n v="0"/>
  </r>
  <r>
    <s v="Incremental"/>
    <s v="NonMedia"/>
    <s v="BasicActivities"/>
    <m/>
    <m/>
    <m/>
    <x v="33"/>
    <s v="US"/>
    <x v="177"/>
    <n v="0"/>
  </r>
  <r>
    <s v="Incremental"/>
    <s v="NonMedia"/>
    <s v="BasicActivities"/>
    <m/>
    <m/>
    <m/>
    <x v="33"/>
    <s v="US"/>
    <x v="178"/>
    <n v="0"/>
  </r>
  <r>
    <s v="Incremental"/>
    <s v="NonMedia"/>
    <s v="BasicActivities"/>
    <m/>
    <m/>
    <m/>
    <x v="33"/>
    <s v="US"/>
    <x v="179"/>
    <n v="0"/>
  </r>
  <r>
    <s v="Incremental"/>
    <s v="NonMedia"/>
    <s v="BasicActivities"/>
    <m/>
    <m/>
    <m/>
    <x v="33"/>
    <s v="US"/>
    <x v="180"/>
    <n v="0"/>
  </r>
  <r>
    <s v="Incremental"/>
    <s v="NonMedia"/>
    <s v="BasicActivities"/>
    <m/>
    <m/>
    <m/>
    <x v="33"/>
    <s v="US"/>
    <x v="181"/>
    <n v="0"/>
  </r>
  <r>
    <s v="Incremental"/>
    <s v="NonMedia"/>
    <s v="BasicActivities"/>
    <m/>
    <m/>
    <m/>
    <x v="33"/>
    <s v="US"/>
    <x v="182"/>
    <n v="0"/>
  </r>
  <r>
    <s v="Incremental"/>
    <s v="NonMedia"/>
    <s v="BasicActivities"/>
    <m/>
    <m/>
    <m/>
    <x v="33"/>
    <s v="US"/>
    <x v="183"/>
    <n v="0"/>
  </r>
  <r>
    <s v="Incremental"/>
    <s v="NonMedia"/>
    <s v="BasicActivities"/>
    <m/>
    <m/>
    <m/>
    <x v="33"/>
    <s v="US"/>
    <x v="184"/>
    <n v="0"/>
  </r>
  <r>
    <s v="Incremental"/>
    <s v="NonMedia"/>
    <s v="BasicActivities"/>
    <m/>
    <m/>
    <m/>
    <x v="33"/>
    <s v="US"/>
    <x v="185"/>
    <n v="0"/>
  </r>
  <r>
    <s v="Incremental"/>
    <s v="NonMedia"/>
    <s v="BasicActivities"/>
    <m/>
    <m/>
    <m/>
    <x v="33"/>
    <s v="US"/>
    <x v="186"/>
    <n v="0"/>
  </r>
  <r>
    <s v="Incremental"/>
    <s v="NonMedia"/>
    <s v="BasicActivities"/>
    <m/>
    <m/>
    <m/>
    <x v="33"/>
    <s v="US"/>
    <x v="187"/>
    <n v="0"/>
  </r>
  <r>
    <s v="Incremental"/>
    <s v="NonMedia"/>
    <s v="BasicActivities"/>
    <m/>
    <m/>
    <m/>
    <x v="33"/>
    <s v="US"/>
    <x v="188"/>
    <n v="0"/>
  </r>
  <r>
    <s v="Incremental"/>
    <s v="NonMedia"/>
    <s v="BasicActivities"/>
    <m/>
    <m/>
    <m/>
    <x v="33"/>
    <s v="US"/>
    <x v="189"/>
    <n v="0"/>
  </r>
  <r>
    <s v="Incremental"/>
    <s v="NonMedia"/>
    <s v="BasicActivities"/>
    <m/>
    <m/>
    <m/>
    <x v="33"/>
    <s v="US"/>
    <x v="190"/>
    <n v="0"/>
  </r>
  <r>
    <s v="Incremental"/>
    <s v="NonMedia"/>
    <s v="BasicActivities"/>
    <m/>
    <m/>
    <m/>
    <x v="33"/>
    <s v="US"/>
    <x v="191"/>
    <n v="0"/>
  </r>
  <r>
    <s v="Incremental"/>
    <s v="NonMedia"/>
    <s v="BasicActivities"/>
    <m/>
    <m/>
    <m/>
    <x v="33"/>
    <s v="US"/>
    <x v="192"/>
    <n v="0"/>
  </r>
  <r>
    <s v="Incremental"/>
    <s v="NonMedia"/>
    <s v="BasicActivities"/>
    <m/>
    <m/>
    <m/>
    <x v="33"/>
    <s v="US"/>
    <x v="193"/>
    <n v="0"/>
  </r>
  <r>
    <s v="Incremental"/>
    <s v="NonMedia"/>
    <s v="BasicActivities"/>
    <m/>
    <m/>
    <m/>
    <x v="33"/>
    <s v="US"/>
    <x v="194"/>
    <n v="0"/>
  </r>
  <r>
    <s v="Incremental"/>
    <s v="NonMedia"/>
    <s v="BasicActivities"/>
    <m/>
    <m/>
    <m/>
    <x v="33"/>
    <s v="US"/>
    <x v="195"/>
    <n v="0"/>
  </r>
  <r>
    <s v="Incremental"/>
    <s v="NonMedia"/>
    <s v="BasicActivities"/>
    <m/>
    <m/>
    <m/>
    <x v="33"/>
    <s v="US"/>
    <x v="196"/>
    <n v="0"/>
  </r>
  <r>
    <s v="Incremental"/>
    <s v="NonMedia"/>
    <s v="BasicActivities"/>
    <m/>
    <m/>
    <m/>
    <x v="33"/>
    <s v="US"/>
    <x v="197"/>
    <n v="0"/>
  </r>
  <r>
    <s v="Incremental"/>
    <s v="NonMedia"/>
    <s v="BasicActivities"/>
    <m/>
    <m/>
    <m/>
    <x v="33"/>
    <s v="US"/>
    <x v="198"/>
    <n v="0"/>
  </r>
  <r>
    <s v="Incremental"/>
    <s v="NonMedia"/>
    <s v="BasicActivities"/>
    <m/>
    <m/>
    <m/>
    <x v="33"/>
    <s v="US"/>
    <x v="199"/>
    <n v="0"/>
  </r>
  <r>
    <s v="Incremental"/>
    <s v="NonMedia"/>
    <s v="BasicActivities"/>
    <m/>
    <m/>
    <m/>
    <x v="33"/>
    <s v="US"/>
    <x v="200"/>
    <n v="0"/>
  </r>
  <r>
    <s v="Incremental"/>
    <s v="NonMedia"/>
    <s v="BasicActivities"/>
    <m/>
    <m/>
    <m/>
    <x v="33"/>
    <s v="US"/>
    <x v="201"/>
    <n v="0"/>
  </r>
  <r>
    <s v="Incremental"/>
    <s v="NonMedia"/>
    <s v="BasicActivities"/>
    <m/>
    <m/>
    <m/>
    <x v="33"/>
    <s v="US"/>
    <x v="202"/>
    <n v="0"/>
  </r>
  <r>
    <s v="Incremental"/>
    <s v="NonMedia"/>
    <s v="BasicActivities"/>
    <m/>
    <m/>
    <m/>
    <x v="33"/>
    <s v="US"/>
    <x v="203"/>
    <n v="0"/>
  </r>
  <r>
    <s v="Incremental"/>
    <s v="NonMedia"/>
    <s v="BasicActivities"/>
    <m/>
    <m/>
    <m/>
    <x v="33"/>
    <s v="US"/>
    <x v="204"/>
    <n v="0"/>
  </r>
  <r>
    <s v="Incremental"/>
    <s v="NonMedia"/>
    <s v="BasicActivities"/>
    <m/>
    <m/>
    <m/>
    <x v="33"/>
    <s v="US"/>
    <x v="205"/>
    <n v="0"/>
  </r>
  <r>
    <s v="Incremental"/>
    <s v="NonMedia"/>
    <s v="BasicActivities"/>
    <m/>
    <m/>
    <m/>
    <x v="33"/>
    <s v="US"/>
    <x v="206"/>
    <n v="0"/>
  </r>
  <r>
    <s v="Incremental"/>
    <s v="NonMedia"/>
    <s v="BasicActivities"/>
    <m/>
    <m/>
    <m/>
    <x v="33"/>
    <s v="US"/>
    <x v="207"/>
    <n v="0"/>
  </r>
  <r>
    <s v="Incremental"/>
    <s v="NonMedia"/>
    <s v="BasicActivities"/>
    <m/>
    <m/>
    <m/>
    <x v="33"/>
    <s v="US"/>
    <x v="208"/>
    <n v="0"/>
  </r>
  <r>
    <s v="Incremental"/>
    <s v="NonMedia"/>
    <s v="BasicActivities"/>
    <m/>
    <m/>
    <m/>
    <x v="33"/>
    <s v="US"/>
    <x v="209"/>
    <n v="0"/>
  </r>
  <r>
    <s v="Incremental"/>
    <s v="NonMedia"/>
    <s v="BasicActivities"/>
    <m/>
    <m/>
    <m/>
    <x v="33"/>
    <s v="US"/>
    <x v="210"/>
    <n v="0"/>
  </r>
  <r>
    <s v="Incremental"/>
    <s v="NonMedia"/>
    <s v="BasicActivities"/>
    <m/>
    <m/>
    <m/>
    <x v="33"/>
    <s v="US"/>
    <x v="211"/>
    <n v="0"/>
  </r>
  <r>
    <s v="Incremental"/>
    <s v="NonMedia"/>
    <s v="BasicActivities"/>
    <m/>
    <m/>
    <m/>
    <x v="33"/>
    <s v="US"/>
    <x v="212"/>
    <n v="0"/>
  </r>
  <r>
    <s v="Incremental"/>
    <s v="NonMedia"/>
    <s v="BasicActivities"/>
    <m/>
    <m/>
    <m/>
    <x v="33"/>
    <s v="US"/>
    <x v="213"/>
    <n v="0"/>
  </r>
  <r>
    <s v="Incremental"/>
    <s v="NonMedia"/>
    <s v="BasicActivities"/>
    <m/>
    <m/>
    <m/>
    <x v="33"/>
    <s v="US"/>
    <x v="214"/>
    <n v="0"/>
  </r>
  <r>
    <s v="Incremental"/>
    <s v="NonMedia"/>
    <s v="BasicActivities"/>
    <m/>
    <m/>
    <m/>
    <x v="33"/>
    <s v="US"/>
    <x v="215"/>
    <n v="0"/>
  </r>
  <r>
    <s v="Incremental"/>
    <s v="NonMedia"/>
    <s v="BasicActivities"/>
    <m/>
    <m/>
    <m/>
    <x v="33"/>
    <s v="US"/>
    <x v="216"/>
    <n v="0"/>
  </r>
  <r>
    <s v="Incremental"/>
    <s v="NonMedia"/>
    <s v="BasicActivities"/>
    <m/>
    <m/>
    <m/>
    <x v="33"/>
    <s v="US"/>
    <x v="217"/>
    <n v="0"/>
  </r>
  <r>
    <s v="Incremental"/>
    <s v="NonMedia"/>
    <s v="BasicActivities"/>
    <m/>
    <m/>
    <m/>
    <x v="33"/>
    <s v="US"/>
    <x v="218"/>
    <n v="0"/>
  </r>
  <r>
    <s v="Incremental"/>
    <s v="NonMedia"/>
    <s v="BasicActivities"/>
    <m/>
    <m/>
    <m/>
    <x v="33"/>
    <s v="US"/>
    <x v="219"/>
    <n v="0"/>
  </r>
  <r>
    <s v="Incremental"/>
    <s v="NonMedia"/>
    <s v="BasicActivities"/>
    <m/>
    <m/>
    <m/>
    <x v="33"/>
    <s v="US"/>
    <x v="220"/>
    <n v="0"/>
  </r>
  <r>
    <s v="Incremental"/>
    <s v="NonMedia"/>
    <s v="BasicActivities"/>
    <m/>
    <m/>
    <m/>
    <x v="33"/>
    <s v="US"/>
    <x v="221"/>
    <n v="0"/>
  </r>
  <r>
    <s v="Incremental"/>
    <s v="NonMedia"/>
    <s v="BasicActivities"/>
    <m/>
    <m/>
    <m/>
    <x v="33"/>
    <s v="US"/>
    <x v="222"/>
    <n v="0"/>
  </r>
  <r>
    <s v="Incremental"/>
    <s v="NonMedia"/>
    <s v="BasicActivities"/>
    <m/>
    <m/>
    <m/>
    <x v="33"/>
    <s v="US"/>
    <x v="223"/>
    <n v="0"/>
  </r>
  <r>
    <s v="Incremental"/>
    <s v="NonMedia"/>
    <s v="BasicActivities"/>
    <m/>
    <m/>
    <m/>
    <x v="33"/>
    <s v="US"/>
    <x v="224"/>
    <n v="0"/>
  </r>
  <r>
    <s v="Incremental"/>
    <s v="NonMedia"/>
    <s v="BasicActivities"/>
    <m/>
    <m/>
    <m/>
    <x v="33"/>
    <s v="US"/>
    <x v="225"/>
    <n v="0"/>
  </r>
  <r>
    <s v="Incremental"/>
    <s v="NonMedia"/>
    <s v="BasicActivities"/>
    <m/>
    <m/>
    <m/>
    <x v="33"/>
    <s v="US"/>
    <x v="226"/>
    <n v="0"/>
  </r>
  <r>
    <s v="Incremental"/>
    <s v="NonMedia"/>
    <s v="BasicActivities"/>
    <m/>
    <m/>
    <m/>
    <x v="33"/>
    <s v="US"/>
    <x v="227"/>
    <n v="0"/>
  </r>
  <r>
    <s v="Incremental"/>
    <s v="NonMedia"/>
    <s v="BasicActivities"/>
    <m/>
    <m/>
    <m/>
    <x v="33"/>
    <s v="US"/>
    <x v="228"/>
    <n v="0"/>
  </r>
  <r>
    <s v="Incremental"/>
    <s v="NonMedia"/>
    <s v="BasicActivities"/>
    <m/>
    <m/>
    <m/>
    <x v="33"/>
    <s v="US"/>
    <x v="229"/>
    <n v="0"/>
  </r>
  <r>
    <s v="Incremental"/>
    <s v="NonMedia"/>
    <s v="BasicActivities"/>
    <m/>
    <m/>
    <m/>
    <x v="33"/>
    <s v="US"/>
    <x v="230"/>
    <n v="0"/>
  </r>
  <r>
    <s v="Incremental"/>
    <s v="NonMedia"/>
    <s v="BasicActivities"/>
    <m/>
    <m/>
    <m/>
    <x v="33"/>
    <s v="US"/>
    <x v="231"/>
    <n v="0"/>
  </r>
  <r>
    <s v="Incremental"/>
    <s v="NonMedia"/>
    <s v="BasicActivities"/>
    <m/>
    <m/>
    <m/>
    <x v="33"/>
    <s v="US"/>
    <x v="232"/>
    <n v="0"/>
  </r>
  <r>
    <s v="Incremental"/>
    <s v="NonMedia"/>
    <s v="BasicActivities"/>
    <m/>
    <m/>
    <m/>
    <x v="33"/>
    <s v="US"/>
    <x v="233"/>
    <n v="0"/>
  </r>
  <r>
    <s v="Incremental"/>
    <s v="NonMedia"/>
    <s v="BasicActivities"/>
    <m/>
    <m/>
    <m/>
    <x v="33"/>
    <s v="US"/>
    <x v="234"/>
    <n v="0"/>
  </r>
  <r>
    <s v="Incremental"/>
    <s v="NonMedia"/>
    <s v="BasicActivities"/>
    <m/>
    <m/>
    <m/>
    <x v="33"/>
    <s v="US"/>
    <x v="235"/>
    <n v="0"/>
  </r>
  <r>
    <s v="Incremental"/>
    <s v="NonMedia"/>
    <s v="BasicActivities"/>
    <m/>
    <m/>
    <m/>
    <x v="33"/>
    <s v="US"/>
    <x v="236"/>
    <n v="0"/>
  </r>
  <r>
    <s v="Incremental"/>
    <s v="NonMedia"/>
    <s v="BasicActivities"/>
    <m/>
    <m/>
    <m/>
    <x v="33"/>
    <s v="US"/>
    <x v="237"/>
    <n v="0"/>
  </r>
  <r>
    <s v="Incremental"/>
    <s v="NonMedia"/>
    <s v="BasicActivities"/>
    <m/>
    <m/>
    <m/>
    <x v="33"/>
    <s v="US"/>
    <x v="238"/>
    <n v="0"/>
  </r>
  <r>
    <s v="Incremental"/>
    <s v="NonMedia"/>
    <s v="BasicActivities"/>
    <m/>
    <m/>
    <m/>
    <x v="33"/>
    <s v="US"/>
    <x v="239"/>
    <n v="0"/>
  </r>
  <r>
    <s v="Incremental"/>
    <s v="NonMedia"/>
    <s v="BasicActivities"/>
    <m/>
    <m/>
    <m/>
    <x v="33"/>
    <s v="US"/>
    <x v="240"/>
    <n v="0"/>
  </r>
  <r>
    <s v="Incremental"/>
    <s v="NonMedia"/>
    <s v="BasicActivities"/>
    <m/>
    <m/>
    <m/>
    <x v="33"/>
    <s v="US"/>
    <x v="241"/>
    <n v="0"/>
  </r>
  <r>
    <s v="Incremental"/>
    <s v="NonMedia"/>
    <s v="BasicActivities"/>
    <m/>
    <m/>
    <m/>
    <x v="33"/>
    <s v="US"/>
    <x v="242"/>
    <n v="0"/>
  </r>
  <r>
    <s v="Incremental"/>
    <s v="NonMedia"/>
    <s v="BasicActivities"/>
    <m/>
    <m/>
    <m/>
    <x v="33"/>
    <s v="US"/>
    <x v="243"/>
    <n v="0"/>
  </r>
  <r>
    <s v="Incremental"/>
    <s v="NonMedia"/>
    <s v="BasicActivities"/>
    <m/>
    <m/>
    <m/>
    <x v="33"/>
    <s v="US"/>
    <x v="244"/>
    <n v="0"/>
  </r>
  <r>
    <s v="Incremental"/>
    <s v="NonMedia"/>
    <s v="BasicActivities"/>
    <m/>
    <m/>
    <m/>
    <x v="33"/>
    <s v="US"/>
    <x v="245"/>
    <n v="0"/>
  </r>
  <r>
    <s v="Incremental"/>
    <s v="NonMedia"/>
    <s v="BasicActivities"/>
    <m/>
    <m/>
    <m/>
    <x v="33"/>
    <s v="US"/>
    <x v="246"/>
    <n v="0"/>
  </r>
  <r>
    <s v="Incremental"/>
    <s v="NonMedia"/>
    <s v="BasicActivities"/>
    <m/>
    <m/>
    <m/>
    <x v="33"/>
    <s v="US"/>
    <x v="247"/>
    <n v="0"/>
  </r>
  <r>
    <s v="Incremental"/>
    <s v="NonMedia"/>
    <s v="BasicActivities"/>
    <m/>
    <m/>
    <m/>
    <x v="33"/>
    <s v="US"/>
    <x v="248"/>
    <n v="0"/>
  </r>
  <r>
    <s v="Incremental"/>
    <s v="NonMedia"/>
    <s v="BasicActivities"/>
    <m/>
    <m/>
    <m/>
    <x v="33"/>
    <s v="US"/>
    <x v="249"/>
    <n v="0"/>
  </r>
  <r>
    <s v="Incremental"/>
    <s v="NonMedia"/>
    <s v="BasicActivities"/>
    <m/>
    <m/>
    <m/>
    <x v="33"/>
    <s v="US"/>
    <x v="250"/>
    <n v="0"/>
  </r>
  <r>
    <s v="Incremental"/>
    <s v="NonMedia"/>
    <s v="BasicActivities"/>
    <m/>
    <m/>
    <m/>
    <x v="33"/>
    <s v="US"/>
    <x v="251"/>
    <n v="0"/>
  </r>
  <r>
    <s v="Incremental"/>
    <s v="NonMedia"/>
    <s v="BasicActivities"/>
    <m/>
    <m/>
    <m/>
    <x v="33"/>
    <s v="US"/>
    <x v="252"/>
    <n v="-37972.806125167073"/>
  </r>
  <r>
    <s v="Incremental"/>
    <s v="NonMedia"/>
    <s v="BasicActivities"/>
    <m/>
    <m/>
    <m/>
    <x v="33"/>
    <s v="US"/>
    <x v="253"/>
    <n v="-66103.752793105174"/>
  </r>
  <r>
    <s v="Incremental"/>
    <s v="NonMedia"/>
    <s v="BasicActivities"/>
    <m/>
    <m/>
    <m/>
    <x v="33"/>
    <s v="US"/>
    <x v="254"/>
    <n v="-66103.752793105174"/>
  </r>
  <r>
    <s v="Incremental"/>
    <s v="NonMedia"/>
    <s v="BasicActivities"/>
    <m/>
    <m/>
    <m/>
    <x v="33"/>
    <s v="US"/>
    <x v="255"/>
    <n v="-66103.752793105174"/>
  </r>
  <r>
    <s v="Incremental"/>
    <s v="NonMedia"/>
    <s v="BasicActivities"/>
    <m/>
    <m/>
    <m/>
    <x v="33"/>
    <s v="US"/>
    <x v="256"/>
    <n v="-66103.752793105174"/>
  </r>
  <r>
    <s v="Incremental"/>
    <s v="NonMedia"/>
    <s v="BasicActivities"/>
    <m/>
    <m/>
    <m/>
    <x v="33"/>
    <s v="US"/>
    <x v="257"/>
    <n v="-66103.752793105174"/>
  </r>
  <r>
    <s v="Incremental"/>
    <s v="NonMedia"/>
    <s v="BasicActivities"/>
    <m/>
    <m/>
    <m/>
    <x v="33"/>
    <s v="US"/>
    <x v="258"/>
    <n v="-66103.752793105174"/>
  </r>
  <r>
    <s v="Incremental"/>
    <s v="NonMedia"/>
    <s v="BasicActivities"/>
    <m/>
    <m/>
    <m/>
    <x v="33"/>
    <s v="US"/>
    <x v="259"/>
    <n v="-66103.752793105174"/>
  </r>
  <r>
    <s v="Incremental"/>
    <s v="NonMedia"/>
    <s v="BasicActivities"/>
    <m/>
    <m/>
    <m/>
    <x v="33"/>
    <s v="US"/>
    <x v="260"/>
    <n v="-28130.946667938111"/>
  </r>
  <r>
    <s v="Incremental"/>
    <s v="NonMedia"/>
    <s v="BasicActivities"/>
    <m/>
    <m/>
    <m/>
    <x v="33"/>
    <s v="US"/>
    <x v="261"/>
    <n v="0"/>
  </r>
  <r>
    <s v="Incremental"/>
    <s v="NonMedia"/>
    <s v="BasicActivities"/>
    <m/>
    <m/>
    <m/>
    <x v="33"/>
    <s v="US"/>
    <x v="262"/>
    <n v="0"/>
  </r>
  <r>
    <s v="Incremental"/>
    <s v="NonMedia"/>
    <s v="BasicActivities"/>
    <m/>
    <m/>
    <m/>
    <x v="33"/>
    <s v="US"/>
    <x v="263"/>
    <n v="0"/>
  </r>
  <r>
    <s v="Incremental"/>
    <s v="NonMedia"/>
    <s v="BasicActivities"/>
    <m/>
    <m/>
    <m/>
    <x v="33"/>
    <s v="US"/>
    <x v="264"/>
    <n v="0"/>
  </r>
  <r>
    <s v="Incremental"/>
    <s v="NonMedia"/>
    <s v="BasicActivities"/>
    <m/>
    <m/>
    <m/>
    <x v="33"/>
    <s v="US"/>
    <x v="265"/>
    <n v="0"/>
  </r>
  <r>
    <s v="Incremental"/>
    <s v="NonMedia"/>
    <s v="BasicActivities"/>
    <m/>
    <m/>
    <m/>
    <x v="33"/>
    <s v="US"/>
    <x v="266"/>
    <n v="0"/>
  </r>
  <r>
    <s v="Incremental"/>
    <s v="NonMedia"/>
    <s v="BasicActivities"/>
    <m/>
    <m/>
    <m/>
    <x v="33"/>
    <s v="US"/>
    <x v="267"/>
    <n v="0"/>
  </r>
  <r>
    <s v="Incremental"/>
    <s v="NonMedia"/>
    <s v="BasicActivities"/>
    <m/>
    <m/>
    <m/>
    <x v="33"/>
    <s v="US"/>
    <x v="268"/>
    <n v="0"/>
  </r>
  <r>
    <s v="Incremental"/>
    <s v="NonMedia"/>
    <s v="BasicActivities"/>
    <m/>
    <m/>
    <m/>
    <x v="33"/>
    <s v="US"/>
    <x v="269"/>
    <n v="0"/>
  </r>
  <r>
    <s v="Incremental"/>
    <s v="NonMedia"/>
    <s v="BasicActivities"/>
    <m/>
    <m/>
    <m/>
    <x v="33"/>
    <s v="US"/>
    <x v="270"/>
    <n v="0"/>
  </r>
  <r>
    <s v="Incremental"/>
    <s v="NonMedia"/>
    <s v="BasicActivities"/>
    <m/>
    <m/>
    <m/>
    <x v="33"/>
    <s v="US"/>
    <x v="271"/>
    <n v="0"/>
  </r>
  <r>
    <s v="Incremental"/>
    <s v="NonMedia"/>
    <s v="BasicActivities"/>
    <m/>
    <m/>
    <m/>
    <x v="33"/>
    <s v="US"/>
    <x v="272"/>
    <n v="0"/>
  </r>
  <r>
    <s v="Incremental"/>
    <s v="NonMedia"/>
    <s v="BasicActivities"/>
    <m/>
    <m/>
    <m/>
    <x v="33"/>
    <s v="US"/>
    <x v="273"/>
    <n v="0"/>
  </r>
  <r>
    <s v="Incremental"/>
    <s v="NonMedia"/>
    <s v="BasicActivities"/>
    <m/>
    <m/>
    <m/>
    <x v="34"/>
    <s v="US"/>
    <x v="0"/>
    <n v="0"/>
  </r>
  <r>
    <s v="Incremental"/>
    <s v="NonMedia"/>
    <s v="BasicActivities"/>
    <m/>
    <m/>
    <m/>
    <x v="34"/>
    <s v="US"/>
    <x v="1"/>
    <n v="0"/>
  </r>
  <r>
    <s v="Incremental"/>
    <s v="NonMedia"/>
    <s v="BasicActivities"/>
    <m/>
    <m/>
    <m/>
    <x v="34"/>
    <s v="US"/>
    <x v="2"/>
    <n v="0"/>
  </r>
  <r>
    <s v="Incremental"/>
    <s v="NonMedia"/>
    <s v="BasicActivities"/>
    <m/>
    <m/>
    <m/>
    <x v="34"/>
    <s v="US"/>
    <x v="3"/>
    <n v="0"/>
  </r>
  <r>
    <s v="Incremental"/>
    <s v="NonMedia"/>
    <s v="BasicActivities"/>
    <m/>
    <m/>
    <m/>
    <x v="34"/>
    <s v="US"/>
    <x v="4"/>
    <n v="0"/>
  </r>
  <r>
    <s v="Incremental"/>
    <s v="NonMedia"/>
    <s v="BasicActivities"/>
    <m/>
    <m/>
    <m/>
    <x v="34"/>
    <s v="US"/>
    <x v="5"/>
    <n v="0"/>
  </r>
  <r>
    <s v="Incremental"/>
    <s v="NonMedia"/>
    <s v="BasicActivities"/>
    <m/>
    <m/>
    <m/>
    <x v="34"/>
    <s v="US"/>
    <x v="6"/>
    <n v="0"/>
  </r>
  <r>
    <s v="Incremental"/>
    <s v="NonMedia"/>
    <s v="BasicActivities"/>
    <m/>
    <m/>
    <m/>
    <x v="34"/>
    <s v="US"/>
    <x v="7"/>
    <n v="0"/>
  </r>
  <r>
    <s v="Incremental"/>
    <s v="NonMedia"/>
    <s v="BasicActivities"/>
    <m/>
    <m/>
    <m/>
    <x v="34"/>
    <s v="US"/>
    <x v="8"/>
    <n v="0"/>
  </r>
  <r>
    <s v="Incremental"/>
    <s v="NonMedia"/>
    <s v="BasicActivities"/>
    <m/>
    <m/>
    <m/>
    <x v="34"/>
    <s v="US"/>
    <x v="9"/>
    <n v="0"/>
  </r>
  <r>
    <s v="Incremental"/>
    <s v="NonMedia"/>
    <s v="BasicActivities"/>
    <m/>
    <m/>
    <m/>
    <x v="34"/>
    <s v="US"/>
    <x v="10"/>
    <n v="0"/>
  </r>
  <r>
    <s v="Incremental"/>
    <s v="NonMedia"/>
    <s v="BasicActivities"/>
    <m/>
    <m/>
    <m/>
    <x v="34"/>
    <s v="US"/>
    <x v="11"/>
    <n v="0"/>
  </r>
  <r>
    <s v="Incremental"/>
    <s v="NonMedia"/>
    <s v="BasicActivities"/>
    <m/>
    <m/>
    <m/>
    <x v="34"/>
    <s v="US"/>
    <x v="12"/>
    <n v="0"/>
  </r>
  <r>
    <s v="Incremental"/>
    <s v="NonMedia"/>
    <s v="BasicActivities"/>
    <m/>
    <m/>
    <m/>
    <x v="34"/>
    <s v="US"/>
    <x v="13"/>
    <n v="0"/>
  </r>
  <r>
    <s v="Incremental"/>
    <s v="NonMedia"/>
    <s v="BasicActivities"/>
    <m/>
    <m/>
    <m/>
    <x v="34"/>
    <s v="US"/>
    <x v="14"/>
    <n v="0"/>
  </r>
  <r>
    <s v="Incremental"/>
    <s v="NonMedia"/>
    <s v="BasicActivities"/>
    <m/>
    <m/>
    <m/>
    <x v="34"/>
    <s v="US"/>
    <x v="15"/>
    <n v="0"/>
  </r>
  <r>
    <s v="Incremental"/>
    <s v="NonMedia"/>
    <s v="BasicActivities"/>
    <m/>
    <m/>
    <m/>
    <x v="34"/>
    <s v="US"/>
    <x v="16"/>
    <n v="0"/>
  </r>
  <r>
    <s v="Incremental"/>
    <s v="NonMedia"/>
    <s v="BasicActivities"/>
    <m/>
    <m/>
    <m/>
    <x v="34"/>
    <s v="US"/>
    <x v="17"/>
    <n v="0"/>
  </r>
  <r>
    <s v="Incremental"/>
    <s v="NonMedia"/>
    <s v="BasicActivities"/>
    <m/>
    <m/>
    <m/>
    <x v="34"/>
    <s v="US"/>
    <x v="18"/>
    <n v="0"/>
  </r>
  <r>
    <s v="Incremental"/>
    <s v="NonMedia"/>
    <s v="BasicActivities"/>
    <m/>
    <m/>
    <m/>
    <x v="34"/>
    <s v="US"/>
    <x v="19"/>
    <n v="0"/>
  </r>
  <r>
    <s v="Incremental"/>
    <s v="NonMedia"/>
    <s v="BasicActivities"/>
    <m/>
    <m/>
    <m/>
    <x v="34"/>
    <s v="US"/>
    <x v="20"/>
    <n v="0"/>
  </r>
  <r>
    <s v="Incremental"/>
    <s v="NonMedia"/>
    <s v="BasicActivities"/>
    <m/>
    <m/>
    <m/>
    <x v="34"/>
    <s v="US"/>
    <x v="21"/>
    <n v="0"/>
  </r>
  <r>
    <s v="Incremental"/>
    <s v="NonMedia"/>
    <s v="BasicActivities"/>
    <m/>
    <m/>
    <m/>
    <x v="34"/>
    <s v="US"/>
    <x v="22"/>
    <n v="0"/>
  </r>
  <r>
    <s v="Incremental"/>
    <s v="NonMedia"/>
    <s v="BasicActivities"/>
    <m/>
    <m/>
    <m/>
    <x v="34"/>
    <s v="US"/>
    <x v="23"/>
    <n v="0"/>
  </r>
  <r>
    <s v="Incremental"/>
    <s v="NonMedia"/>
    <s v="BasicActivities"/>
    <m/>
    <m/>
    <m/>
    <x v="34"/>
    <s v="US"/>
    <x v="24"/>
    <n v="0"/>
  </r>
  <r>
    <s v="Incremental"/>
    <s v="NonMedia"/>
    <s v="BasicActivities"/>
    <m/>
    <m/>
    <m/>
    <x v="34"/>
    <s v="US"/>
    <x v="25"/>
    <n v="0"/>
  </r>
  <r>
    <s v="Incremental"/>
    <s v="NonMedia"/>
    <s v="BasicActivities"/>
    <m/>
    <m/>
    <m/>
    <x v="34"/>
    <s v="US"/>
    <x v="26"/>
    <n v="0"/>
  </r>
  <r>
    <s v="Incremental"/>
    <s v="NonMedia"/>
    <s v="BasicActivities"/>
    <m/>
    <m/>
    <m/>
    <x v="34"/>
    <s v="US"/>
    <x v="27"/>
    <n v="0"/>
  </r>
  <r>
    <s v="Incremental"/>
    <s v="NonMedia"/>
    <s v="BasicActivities"/>
    <m/>
    <m/>
    <m/>
    <x v="34"/>
    <s v="US"/>
    <x v="28"/>
    <n v="0"/>
  </r>
  <r>
    <s v="Incremental"/>
    <s v="NonMedia"/>
    <s v="BasicActivities"/>
    <m/>
    <m/>
    <m/>
    <x v="34"/>
    <s v="US"/>
    <x v="29"/>
    <n v="0"/>
  </r>
  <r>
    <s v="Incremental"/>
    <s v="NonMedia"/>
    <s v="BasicActivities"/>
    <m/>
    <m/>
    <m/>
    <x v="34"/>
    <s v="US"/>
    <x v="30"/>
    <n v="0"/>
  </r>
  <r>
    <s v="Incremental"/>
    <s v="NonMedia"/>
    <s v="BasicActivities"/>
    <m/>
    <m/>
    <m/>
    <x v="34"/>
    <s v="US"/>
    <x v="31"/>
    <n v="0"/>
  </r>
  <r>
    <s v="Incremental"/>
    <s v="NonMedia"/>
    <s v="BasicActivities"/>
    <m/>
    <m/>
    <m/>
    <x v="34"/>
    <s v="US"/>
    <x v="32"/>
    <n v="0"/>
  </r>
  <r>
    <s v="Incremental"/>
    <s v="NonMedia"/>
    <s v="BasicActivities"/>
    <m/>
    <m/>
    <m/>
    <x v="34"/>
    <s v="US"/>
    <x v="33"/>
    <n v="0"/>
  </r>
  <r>
    <s v="Incremental"/>
    <s v="NonMedia"/>
    <s v="BasicActivities"/>
    <m/>
    <m/>
    <m/>
    <x v="34"/>
    <s v="US"/>
    <x v="34"/>
    <n v="0"/>
  </r>
  <r>
    <s v="Incremental"/>
    <s v="NonMedia"/>
    <s v="BasicActivities"/>
    <m/>
    <m/>
    <m/>
    <x v="34"/>
    <s v="US"/>
    <x v="35"/>
    <n v="0"/>
  </r>
  <r>
    <s v="Incremental"/>
    <s v="NonMedia"/>
    <s v="BasicActivities"/>
    <m/>
    <m/>
    <m/>
    <x v="34"/>
    <s v="US"/>
    <x v="36"/>
    <n v="0"/>
  </r>
  <r>
    <s v="Incremental"/>
    <s v="NonMedia"/>
    <s v="BasicActivities"/>
    <m/>
    <m/>
    <m/>
    <x v="34"/>
    <s v="US"/>
    <x v="37"/>
    <n v="0"/>
  </r>
  <r>
    <s v="Incremental"/>
    <s v="NonMedia"/>
    <s v="BasicActivities"/>
    <m/>
    <m/>
    <m/>
    <x v="34"/>
    <s v="US"/>
    <x v="38"/>
    <n v="0"/>
  </r>
  <r>
    <s v="Incremental"/>
    <s v="NonMedia"/>
    <s v="BasicActivities"/>
    <m/>
    <m/>
    <m/>
    <x v="34"/>
    <s v="US"/>
    <x v="39"/>
    <n v="0"/>
  </r>
  <r>
    <s v="Incremental"/>
    <s v="NonMedia"/>
    <s v="BasicActivities"/>
    <m/>
    <m/>
    <m/>
    <x v="34"/>
    <s v="US"/>
    <x v="40"/>
    <n v="0"/>
  </r>
  <r>
    <s v="Incremental"/>
    <s v="NonMedia"/>
    <s v="BasicActivities"/>
    <m/>
    <m/>
    <m/>
    <x v="34"/>
    <s v="US"/>
    <x v="41"/>
    <n v="0"/>
  </r>
  <r>
    <s v="Incremental"/>
    <s v="NonMedia"/>
    <s v="BasicActivities"/>
    <m/>
    <m/>
    <m/>
    <x v="34"/>
    <s v="US"/>
    <x v="42"/>
    <n v="0"/>
  </r>
  <r>
    <s v="Incremental"/>
    <s v="NonMedia"/>
    <s v="BasicActivities"/>
    <m/>
    <m/>
    <m/>
    <x v="34"/>
    <s v="US"/>
    <x v="43"/>
    <n v="0"/>
  </r>
  <r>
    <s v="Incremental"/>
    <s v="NonMedia"/>
    <s v="BasicActivities"/>
    <m/>
    <m/>
    <m/>
    <x v="34"/>
    <s v="US"/>
    <x v="44"/>
    <n v="0"/>
  </r>
  <r>
    <s v="Incremental"/>
    <s v="NonMedia"/>
    <s v="BasicActivities"/>
    <m/>
    <m/>
    <m/>
    <x v="34"/>
    <s v="US"/>
    <x v="45"/>
    <n v="0"/>
  </r>
  <r>
    <s v="Incremental"/>
    <s v="NonMedia"/>
    <s v="BasicActivities"/>
    <m/>
    <m/>
    <m/>
    <x v="34"/>
    <s v="US"/>
    <x v="46"/>
    <n v="0"/>
  </r>
  <r>
    <s v="Incremental"/>
    <s v="NonMedia"/>
    <s v="BasicActivities"/>
    <m/>
    <m/>
    <m/>
    <x v="34"/>
    <s v="US"/>
    <x v="47"/>
    <n v="0"/>
  </r>
  <r>
    <s v="Incremental"/>
    <s v="NonMedia"/>
    <s v="BasicActivities"/>
    <m/>
    <m/>
    <m/>
    <x v="34"/>
    <s v="US"/>
    <x v="48"/>
    <n v="0"/>
  </r>
  <r>
    <s v="Incremental"/>
    <s v="NonMedia"/>
    <s v="BasicActivities"/>
    <m/>
    <m/>
    <m/>
    <x v="34"/>
    <s v="US"/>
    <x v="49"/>
    <n v="0"/>
  </r>
  <r>
    <s v="Incremental"/>
    <s v="NonMedia"/>
    <s v="BasicActivities"/>
    <m/>
    <m/>
    <m/>
    <x v="34"/>
    <s v="US"/>
    <x v="50"/>
    <n v="0"/>
  </r>
  <r>
    <s v="Incremental"/>
    <s v="NonMedia"/>
    <s v="BasicActivities"/>
    <m/>
    <m/>
    <m/>
    <x v="34"/>
    <s v="US"/>
    <x v="51"/>
    <n v="0"/>
  </r>
  <r>
    <s v="Incremental"/>
    <s v="NonMedia"/>
    <s v="BasicActivities"/>
    <m/>
    <m/>
    <m/>
    <x v="34"/>
    <s v="US"/>
    <x v="52"/>
    <n v="0"/>
  </r>
  <r>
    <s v="Incremental"/>
    <s v="NonMedia"/>
    <s v="BasicActivities"/>
    <m/>
    <m/>
    <m/>
    <x v="34"/>
    <s v="US"/>
    <x v="53"/>
    <n v="0"/>
  </r>
  <r>
    <s v="Incremental"/>
    <s v="NonMedia"/>
    <s v="BasicActivities"/>
    <m/>
    <m/>
    <m/>
    <x v="34"/>
    <s v="US"/>
    <x v="54"/>
    <n v="0"/>
  </r>
  <r>
    <s v="Incremental"/>
    <s v="NonMedia"/>
    <s v="BasicActivities"/>
    <m/>
    <m/>
    <m/>
    <x v="34"/>
    <s v="US"/>
    <x v="55"/>
    <n v="0"/>
  </r>
  <r>
    <s v="Incremental"/>
    <s v="NonMedia"/>
    <s v="BasicActivities"/>
    <m/>
    <m/>
    <m/>
    <x v="34"/>
    <s v="US"/>
    <x v="56"/>
    <n v="0"/>
  </r>
  <r>
    <s v="Incremental"/>
    <s v="NonMedia"/>
    <s v="BasicActivities"/>
    <m/>
    <m/>
    <m/>
    <x v="34"/>
    <s v="US"/>
    <x v="57"/>
    <n v="0"/>
  </r>
  <r>
    <s v="Incremental"/>
    <s v="NonMedia"/>
    <s v="BasicActivities"/>
    <m/>
    <m/>
    <m/>
    <x v="34"/>
    <s v="US"/>
    <x v="58"/>
    <n v="0"/>
  </r>
  <r>
    <s v="Incremental"/>
    <s v="NonMedia"/>
    <s v="BasicActivities"/>
    <m/>
    <m/>
    <m/>
    <x v="34"/>
    <s v="US"/>
    <x v="59"/>
    <n v="0"/>
  </r>
  <r>
    <s v="Incremental"/>
    <s v="NonMedia"/>
    <s v="BasicActivities"/>
    <m/>
    <m/>
    <m/>
    <x v="34"/>
    <s v="US"/>
    <x v="60"/>
    <n v="0"/>
  </r>
  <r>
    <s v="Incremental"/>
    <s v="NonMedia"/>
    <s v="BasicActivities"/>
    <m/>
    <m/>
    <m/>
    <x v="34"/>
    <s v="US"/>
    <x v="61"/>
    <n v="0"/>
  </r>
  <r>
    <s v="Incremental"/>
    <s v="NonMedia"/>
    <s v="BasicActivities"/>
    <m/>
    <m/>
    <m/>
    <x v="34"/>
    <s v="US"/>
    <x v="62"/>
    <n v="0"/>
  </r>
  <r>
    <s v="Incremental"/>
    <s v="NonMedia"/>
    <s v="BasicActivities"/>
    <m/>
    <m/>
    <m/>
    <x v="34"/>
    <s v="US"/>
    <x v="63"/>
    <n v="0"/>
  </r>
  <r>
    <s v="Incremental"/>
    <s v="NonMedia"/>
    <s v="BasicActivities"/>
    <m/>
    <m/>
    <m/>
    <x v="34"/>
    <s v="US"/>
    <x v="64"/>
    <n v="0"/>
  </r>
  <r>
    <s v="Incremental"/>
    <s v="NonMedia"/>
    <s v="BasicActivities"/>
    <m/>
    <m/>
    <m/>
    <x v="34"/>
    <s v="US"/>
    <x v="65"/>
    <n v="0"/>
  </r>
  <r>
    <s v="Incremental"/>
    <s v="NonMedia"/>
    <s v="BasicActivities"/>
    <m/>
    <m/>
    <m/>
    <x v="34"/>
    <s v="US"/>
    <x v="66"/>
    <n v="0"/>
  </r>
  <r>
    <s v="Incremental"/>
    <s v="NonMedia"/>
    <s v="BasicActivities"/>
    <m/>
    <m/>
    <m/>
    <x v="34"/>
    <s v="US"/>
    <x v="67"/>
    <n v="0"/>
  </r>
  <r>
    <s v="Incremental"/>
    <s v="NonMedia"/>
    <s v="BasicActivities"/>
    <m/>
    <m/>
    <m/>
    <x v="34"/>
    <s v="US"/>
    <x v="68"/>
    <n v="0"/>
  </r>
  <r>
    <s v="Incremental"/>
    <s v="NonMedia"/>
    <s v="BasicActivities"/>
    <m/>
    <m/>
    <m/>
    <x v="34"/>
    <s v="US"/>
    <x v="69"/>
    <n v="0"/>
  </r>
  <r>
    <s v="Incremental"/>
    <s v="NonMedia"/>
    <s v="BasicActivities"/>
    <m/>
    <m/>
    <m/>
    <x v="34"/>
    <s v="US"/>
    <x v="70"/>
    <n v="0"/>
  </r>
  <r>
    <s v="Incremental"/>
    <s v="NonMedia"/>
    <s v="BasicActivities"/>
    <m/>
    <m/>
    <m/>
    <x v="34"/>
    <s v="US"/>
    <x v="71"/>
    <n v="0"/>
  </r>
  <r>
    <s v="Incremental"/>
    <s v="NonMedia"/>
    <s v="BasicActivities"/>
    <m/>
    <m/>
    <m/>
    <x v="34"/>
    <s v="US"/>
    <x v="72"/>
    <n v="0"/>
  </r>
  <r>
    <s v="Incremental"/>
    <s v="NonMedia"/>
    <s v="BasicActivities"/>
    <m/>
    <m/>
    <m/>
    <x v="34"/>
    <s v="US"/>
    <x v="73"/>
    <n v="0"/>
  </r>
  <r>
    <s v="Incremental"/>
    <s v="NonMedia"/>
    <s v="BasicActivities"/>
    <m/>
    <m/>
    <m/>
    <x v="34"/>
    <s v="US"/>
    <x v="74"/>
    <n v="0"/>
  </r>
  <r>
    <s v="Incremental"/>
    <s v="NonMedia"/>
    <s v="BasicActivities"/>
    <m/>
    <m/>
    <m/>
    <x v="34"/>
    <s v="US"/>
    <x v="75"/>
    <n v="0"/>
  </r>
  <r>
    <s v="Incremental"/>
    <s v="NonMedia"/>
    <s v="BasicActivities"/>
    <m/>
    <m/>
    <m/>
    <x v="34"/>
    <s v="US"/>
    <x v="76"/>
    <n v="0"/>
  </r>
  <r>
    <s v="Incremental"/>
    <s v="NonMedia"/>
    <s v="BasicActivities"/>
    <m/>
    <m/>
    <m/>
    <x v="34"/>
    <s v="US"/>
    <x v="77"/>
    <n v="0"/>
  </r>
  <r>
    <s v="Incremental"/>
    <s v="NonMedia"/>
    <s v="BasicActivities"/>
    <m/>
    <m/>
    <m/>
    <x v="34"/>
    <s v="US"/>
    <x v="78"/>
    <n v="0"/>
  </r>
  <r>
    <s v="Incremental"/>
    <s v="NonMedia"/>
    <s v="BasicActivities"/>
    <m/>
    <m/>
    <m/>
    <x v="34"/>
    <s v="US"/>
    <x v="79"/>
    <n v="0"/>
  </r>
  <r>
    <s v="Incremental"/>
    <s v="NonMedia"/>
    <s v="BasicActivities"/>
    <m/>
    <m/>
    <m/>
    <x v="34"/>
    <s v="US"/>
    <x v="80"/>
    <n v="0"/>
  </r>
  <r>
    <s v="Incremental"/>
    <s v="NonMedia"/>
    <s v="BasicActivities"/>
    <m/>
    <m/>
    <m/>
    <x v="34"/>
    <s v="US"/>
    <x v="81"/>
    <n v="0"/>
  </r>
  <r>
    <s v="Incremental"/>
    <s v="NonMedia"/>
    <s v="BasicActivities"/>
    <m/>
    <m/>
    <m/>
    <x v="34"/>
    <s v="US"/>
    <x v="82"/>
    <n v="0"/>
  </r>
  <r>
    <s v="Incremental"/>
    <s v="NonMedia"/>
    <s v="BasicActivities"/>
    <m/>
    <m/>
    <m/>
    <x v="34"/>
    <s v="US"/>
    <x v="83"/>
    <n v="0"/>
  </r>
  <r>
    <s v="Incremental"/>
    <s v="NonMedia"/>
    <s v="BasicActivities"/>
    <m/>
    <m/>
    <m/>
    <x v="34"/>
    <s v="US"/>
    <x v="84"/>
    <n v="0"/>
  </r>
  <r>
    <s v="Incremental"/>
    <s v="NonMedia"/>
    <s v="BasicActivities"/>
    <m/>
    <m/>
    <m/>
    <x v="34"/>
    <s v="US"/>
    <x v="85"/>
    <n v="0"/>
  </r>
  <r>
    <s v="Incremental"/>
    <s v="NonMedia"/>
    <s v="BasicActivities"/>
    <m/>
    <m/>
    <m/>
    <x v="34"/>
    <s v="US"/>
    <x v="86"/>
    <n v="0"/>
  </r>
  <r>
    <s v="Incremental"/>
    <s v="NonMedia"/>
    <s v="BasicActivities"/>
    <m/>
    <m/>
    <m/>
    <x v="34"/>
    <s v="US"/>
    <x v="87"/>
    <n v="0"/>
  </r>
  <r>
    <s v="Incremental"/>
    <s v="NonMedia"/>
    <s v="BasicActivities"/>
    <m/>
    <m/>
    <m/>
    <x v="34"/>
    <s v="US"/>
    <x v="88"/>
    <n v="0"/>
  </r>
  <r>
    <s v="Incremental"/>
    <s v="NonMedia"/>
    <s v="BasicActivities"/>
    <m/>
    <m/>
    <m/>
    <x v="34"/>
    <s v="US"/>
    <x v="89"/>
    <n v="0"/>
  </r>
  <r>
    <s v="Incremental"/>
    <s v="NonMedia"/>
    <s v="BasicActivities"/>
    <m/>
    <m/>
    <m/>
    <x v="34"/>
    <s v="US"/>
    <x v="90"/>
    <n v="0"/>
  </r>
  <r>
    <s v="Incremental"/>
    <s v="NonMedia"/>
    <s v="BasicActivities"/>
    <m/>
    <m/>
    <m/>
    <x v="34"/>
    <s v="US"/>
    <x v="91"/>
    <n v="0"/>
  </r>
  <r>
    <s v="Incremental"/>
    <s v="NonMedia"/>
    <s v="BasicActivities"/>
    <m/>
    <m/>
    <m/>
    <x v="34"/>
    <s v="US"/>
    <x v="92"/>
    <n v="0"/>
  </r>
  <r>
    <s v="Incremental"/>
    <s v="NonMedia"/>
    <s v="BasicActivities"/>
    <m/>
    <m/>
    <m/>
    <x v="34"/>
    <s v="US"/>
    <x v="93"/>
    <n v="0"/>
  </r>
  <r>
    <s v="Incremental"/>
    <s v="NonMedia"/>
    <s v="BasicActivities"/>
    <m/>
    <m/>
    <m/>
    <x v="34"/>
    <s v="US"/>
    <x v="94"/>
    <n v="0"/>
  </r>
  <r>
    <s v="Incremental"/>
    <s v="NonMedia"/>
    <s v="BasicActivities"/>
    <m/>
    <m/>
    <m/>
    <x v="34"/>
    <s v="US"/>
    <x v="95"/>
    <n v="0"/>
  </r>
  <r>
    <s v="Incremental"/>
    <s v="NonMedia"/>
    <s v="BasicActivities"/>
    <m/>
    <m/>
    <m/>
    <x v="34"/>
    <s v="US"/>
    <x v="96"/>
    <n v="0"/>
  </r>
  <r>
    <s v="Incremental"/>
    <s v="NonMedia"/>
    <s v="BasicActivities"/>
    <m/>
    <m/>
    <m/>
    <x v="34"/>
    <s v="US"/>
    <x v="97"/>
    <n v="0"/>
  </r>
  <r>
    <s v="Incremental"/>
    <s v="NonMedia"/>
    <s v="BasicActivities"/>
    <m/>
    <m/>
    <m/>
    <x v="34"/>
    <s v="US"/>
    <x v="98"/>
    <n v="0"/>
  </r>
  <r>
    <s v="Incremental"/>
    <s v="NonMedia"/>
    <s v="BasicActivities"/>
    <m/>
    <m/>
    <m/>
    <x v="34"/>
    <s v="US"/>
    <x v="99"/>
    <n v="0"/>
  </r>
  <r>
    <s v="Incremental"/>
    <s v="NonMedia"/>
    <s v="BasicActivities"/>
    <m/>
    <m/>
    <m/>
    <x v="34"/>
    <s v="US"/>
    <x v="100"/>
    <n v="0"/>
  </r>
  <r>
    <s v="Incremental"/>
    <s v="NonMedia"/>
    <s v="BasicActivities"/>
    <m/>
    <m/>
    <m/>
    <x v="34"/>
    <s v="US"/>
    <x v="101"/>
    <n v="0"/>
  </r>
  <r>
    <s v="Incremental"/>
    <s v="NonMedia"/>
    <s v="BasicActivities"/>
    <m/>
    <m/>
    <m/>
    <x v="34"/>
    <s v="US"/>
    <x v="102"/>
    <n v="0"/>
  </r>
  <r>
    <s v="Incremental"/>
    <s v="NonMedia"/>
    <s v="BasicActivities"/>
    <m/>
    <m/>
    <m/>
    <x v="34"/>
    <s v="US"/>
    <x v="103"/>
    <n v="0"/>
  </r>
  <r>
    <s v="Incremental"/>
    <s v="NonMedia"/>
    <s v="BasicActivities"/>
    <m/>
    <m/>
    <m/>
    <x v="34"/>
    <s v="US"/>
    <x v="104"/>
    <n v="0"/>
  </r>
  <r>
    <s v="Incremental"/>
    <s v="NonMedia"/>
    <s v="BasicActivities"/>
    <m/>
    <m/>
    <m/>
    <x v="34"/>
    <s v="US"/>
    <x v="105"/>
    <n v="0"/>
  </r>
  <r>
    <s v="Incremental"/>
    <s v="NonMedia"/>
    <s v="BasicActivities"/>
    <m/>
    <m/>
    <m/>
    <x v="34"/>
    <s v="US"/>
    <x v="106"/>
    <n v="0"/>
  </r>
  <r>
    <s v="Incremental"/>
    <s v="NonMedia"/>
    <s v="BasicActivities"/>
    <m/>
    <m/>
    <m/>
    <x v="34"/>
    <s v="US"/>
    <x v="107"/>
    <n v="0"/>
  </r>
  <r>
    <s v="Incremental"/>
    <s v="NonMedia"/>
    <s v="BasicActivities"/>
    <m/>
    <m/>
    <m/>
    <x v="34"/>
    <s v="US"/>
    <x v="108"/>
    <n v="0"/>
  </r>
  <r>
    <s v="Incremental"/>
    <s v="NonMedia"/>
    <s v="BasicActivities"/>
    <m/>
    <m/>
    <m/>
    <x v="34"/>
    <s v="US"/>
    <x v="109"/>
    <n v="0"/>
  </r>
  <r>
    <s v="Incremental"/>
    <s v="NonMedia"/>
    <s v="BasicActivities"/>
    <m/>
    <m/>
    <m/>
    <x v="34"/>
    <s v="US"/>
    <x v="110"/>
    <n v="0"/>
  </r>
  <r>
    <s v="Incremental"/>
    <s v="NonMedia"/>
    <s v="BasicActivities"/>
    <m/>
    <m/>
    <m/>
    <x v="34"/>
    <s v="US"/>
    <x v="111"/>
    <n v="0"/>
  </r>
  <r>
    <s v="Incremental"/>
    <s v="NonMedia"/>
    <s v="BasicActivities"/>
    <m/>
    <m/>
    <m/>
    <x v="34"/>
    <s v="US"/>
    <x v="112"/>
    <n v="0"/>
  </r>
  <r>
    <s v="Incremental"/>
    <s v="NonMedia"/>
    <s v="BasicActivities"/>
    <m/>
    <m/>
    <m/>
    <x v="34"/>
    <s v="US"/>
    <x v="113"/>
    <n v="0"/>
  </r>
  <r>
    <s v="Incremental"/>
    <s v="NonMedia"/>
    <s v="BasicActivities"/>
    <m/>
    <m/>
    <m/>
    <x v="34"/>
    <s v="US"/>
    <x v="114"/>
    <n v="0"/>
  </r>
  <r>
    <s v="Incremental"/>
    <s v="NonMedia"/>
    <s v="BasicActivities"/>
    <m/>
    <m/>
    <m/>
    <x v="34"/>
    <s v="US"/>
    <x v="115"/>
    <n v="0"/>
  </r>
  <r>
    <s v="Incremental"/>
    <s v="NonMedia"/>
    <s v="BasicActivities"/>
    <m/>
    <m/>
    <m/>
    <x v="34"/>
    <s v="US"/>
    <x v="116"/>
    <n v="0"/>
  </r>
  <r>
    <s v="Incremental"/>
    <s v="NonMedia"/>
    <s v="BasicActivities"/>
    <m/>
    <m/>
    <m/>
    <x v="34"/>
    <s v="US"/>
    <x v="117"/>
    <n v="0"/>
  </r>
  <r>
    <s v="Incremental"/>
    <s v="NonMedia"/>
    <s v="BasicActivities"/>
    <m/>
    <m/>
    <m/>
    <x v="34"/>
    <s v="US"/>
    <x v="118"/>
    <n v="0"/>
  </r>
  <r>
    <s v="Incremental"/>
    <s v="NonMedia"/>
    <s v="BasicActivities"/>
    <m/>
    <m/>
    <m/>
    <x v="34"/>
    <s v="US"/>
    <x v="119"/>
    <n v="0"/>
  </r>
  <r>
    <s v="Incremental"/>
    <s v="NonMedia"/>
    <s v="BasicActivities"/>
    <m/>
    <m/>
    <m/>
    <x v="34"/>
    <s v="US"/>
    <x v="120"/>
    <n v="0"/>
  </r>
  <r>
    <s v="Incremental"/>
    <s v="NonMedia"/>
    <s v="BasicActivities"/>
    <m/>
    <m/>
    <m/>
    <x v="34"/>
    <s v="US"/>
    <x v="121"/>
    <n v="0"/>
  </r>
  <r>
    <s v="Incremental"/>
    <s v="NonMedia"/>
    <s v="BasicActivities"/>
    <m/>
    <m/>
    <m/>
    <x v="34"/>
    <s v="US"/>
    <x v="122"/>
    <n v="0"/>
  </r>
  <r>
    <s v="Incremental"/>
    <s v="NonMedia"/>
    <s v="BasicActivities"/>
    <m/>
    <m/>
    <m/>
    <x v="34"/>
    <s v="US"/>
    <x v="123"/>
    <n v="0"/>
  </r>
  <r>
    <s v="Incremental"/>
    <s v="NonMedia"/>
    <s v="BasicActivities"/>
    <m/>
    <m/>
    <m/>
    <x v="34"/>
    <s v="US"/>
    <x v="124"/>
    <n v="0"/>
  </r>
  <r>
    <s v="Incremental"/>
    <s v="NonMedia"/>
    <s v="BasicActivities"/>
    <m/>
    <m/>
    <m/>
    <x v="34"/>
    <s v="US"/>
    <x v="125"/>
    <n v="0"/>
  </r>
  <r>
    <s v="Incremental"/>
    <s v="NonMedia"/>
    <s v="BasicActivities"/>
    <m/>
    <m/>
    <m/>
    <x v="34"/>
    <s v="US"/>
    <x v="126"/>
    <n v="0"/>
  </r>
  <r>
    <s v="Incremental"/>
    <s v="NonMedia"/>
    <s v="BasicActivities"/>
    <m/>
    <m/>
    <m/>
    <x v="34"/>
    <s v="US"/>
    <x v="127"/>
    <n v="0"/>
  </r>
  <r>
    <s v="Incremental"/>
    <s v="NonMedia"/>
    <s v="BasicActivities"/>
    <m/>
    <m/>
    <m/>
    <x v="34"/>
    <s v="US"/>
    <x v="128"/>
    <n v="0"/>
  </r>
  <r>
    <s v="Incremental"/>
    <s v="NonMedia"/>
    <s v="BasicActivities"/>
    <m/>
    <m/>
    <m/>
    <x v="34"/>
    <s v="US"/>
    <x v="129"/>
    <n v="0"/>
  </r>
  <r>
    <s v="Incremental"/>
    <s v="NonMedia"/>
    <s v="BasicActivities"/>
    <m/>
    <m/>
    <m/>
    <x v="34"/>
    <s v="US"/>
    <x v="130"/>
    <n v="0"/>
  </r>
  <r>
    <s v="Incremental"/>
    <s v="NonMedia"/>
    <s v="BasicActivities"/>
    <m/>
    <m/>
    <m/>
    <x v="34"/>
    <s v="US"/>
    <x v="131"/>
    <n v="0"/>
  </r>
  <r>
    <s v="Incremental"/>
    <s v="NonMedia"/>
    <s v="BasicActivities"/>
    <m/>
    <m/>
    <m/>
    <x v="34"/>
    <s v="US"/>
    <x v="132"/>
    <n v="0"/>
  </r>
  <r>
    <s v="Incremental"/>
    <s v="NonMedia"/>
    <s v="BasicActivities"/>
    <m/>
    <m/>
    <m/>
    <x v="34"/>
    <s v="US"/>
    <x v="133"/>
    <n v="0"/>
  </r>
  <r>
    <s v="Incremental"/>
    <s v="NonMedia"/>
    <s v="BasicActivities"/>
    <m/>
    <m/>
    <m/>
    <x v="34"/>
    <s v="US"/>
    <x v="134"/>
    <n v="0"/>
  </r>
  <r>
    <s v="Incremental"/>
    <s v="NonMedia"/>
    <s v="BasicActivities"/>
    <m/>
    <m/>
    <m/>
    <x v="34"/>
    <s v="US"/>
    <x v="135"/>
    <n v="0"/>
  </r>
  <r>
    <s v="Incremental"/>
    <s v="NonMedia"/>
    <s v="BasicActivities"/>
    <m/>
    <m/>
    <m/>
    <x v="34"/>
    <s v="US"/>
    <x v="136"/>
    <n v="0"/>
  </r>
  <r>
    <s v="Incremental"/>
    <s v="NonMedia"/>
    <s v="BasicActivities"/>
    <m/>
    <m/>
    <m/>
    <x v="34"/>
    <s v="US"/>
    <x v="137"/>
    <n v="0"/>
  </r>
  <r>
    <s v="Incremental"/>
    <s v="NonMedia"/>
    <s v="BasicActivities"/>
    <m/>
    <m/>
    <m/>
    <x v="34"/>
    <s v="US"/>
    <x v="138"/>
    <n v="0"/>
  </r>
  <r>
    <s v="Incremental"/>
    <s v="NonMedia"/>
    <s v="BasicActivities"/>
    <m/>
    <m/>
    <m/>
    <x v="34"/>
    <s v="US"/>
    <x v="139"/>
    <n v="0"/>
  </r>
  <r>
    <s v="Incremental"/>
    <s v="NonMedia"/>
    <s v="BasicActivities"/>
    <m/>
    <m/>
    <m/>
    <x v="34"/>
    <s v="US"/>
    <x v="140"/>
    <n v="0"/>
  </r>
  <r>
    <s v="Incremental"/>
    <s v="NonMedia"/>
    <s v="BasicActivities"/>
    <m/>
    <m/>
    <m/>
    <x v="34"/>
    <s v="US"/>
    <x v="141"/>
    <n v="0"/>
  </r>
  <r>
    <s v="Incremental"/>
    <s v="NonMedia"/>
    <s v="BasicActivities"/>
    <m/>
    <m/>
    <m/>
    <x v="34"/>
    <s v="US"/>
    <x v="142"/>
    <n v="0"/>
  </r>
  <r>
    <s v="Incremental"/>
    <s v="NonMedia"/>
    <s v="BasicActivities"/>
    <m/>
    <m/>
    <m/>
    <x v="34"/>
    <s v="US"/>
    <x v="143"/>
    <n v="0"/>
  </r>
  <r>
    <s v="Incremental"/>
    <s v="NonMedia"/>
    <s v="BasicActivities"/>
    <m/>
    <m/>
    <m/>
    <x v="34"/>
    <s v="US"/>
    <x v="144"/>
    <n v="0"/>
  </r>
  <r>
    <s v="Incremental"/>
    <s v="NonMedia"/>
    <s v="BasicActivities"/>
    <m/>
    <m/>
    <m/>
    <x v="34"/>
    <s v="US"/>
    <x v="145"/>
    <n v="0"/>
  </r>
  <r>
    <s v="Incremental"/>
    <s v="NonMedia"/>
    <s v="BasicActivities"/>
    <m/>
    <m/>
    <m/>
    <x v="34"/>
    <s v="US"/>
    <x v="146"/>
    <n v="0"/>
  </r>
  <r>
    <s v="Incremental"/>
    <s v="NonMedia"/>
    <s v="BasicActivities"/>
    <m/>
    <m/>
    <m/>
    <x v="34"/>
    <s v="US"/>
    <x v="147"/>
    <n v="0"/>
  </r>
  <r>
    <s v="Incremental"/>
    <s v="NonMedia"/>
    <s v="BasicActivities"/>
    <m/>
    <m/>
    <m/>
    <x v="34"/>
    <s v="US"/>
    <x v="148"/>
    <n v="0"/>
  </r>
  <r>
    <s v="Incremental"/>
    <s v="NonMedia"/>
    <s v="BasicActivities"/>
    <m/>
    <m/>
    <m/>
    <x v="34"/>
    <s v="US"/>
    <x v="149"/>
    <n v="0"/>
  </r>
  <r>
    <s v="Incremental"/>
    <s v="NonMedia"/>
    <s v="BasicActivities"/>
    <m/>
    <m/>
    <m/>
    <x v="34"/>
    <s v="US"/>
    <x v="150"/>
    <n v="0"/>
  </r>
  <r>
    <s v="Incremental"/>
    <s v="NonMedia"/>
    <s v="BasicActivities"/>
    <m/>
    <m/>
    <m/>
    <x v="34"/>
    <s v="US"/>
    <x v="151"/>
    <n v="0"/>
  </r>
  <r>
    <s v="Incremental"/>
    <s v="NonMedia"/>
    <s v="BasicActivities"/>
    <m/>
    <m/>
    <m/>
    <x v="34"/>
    <s v="US"/>
    <x v="152"/>
    <n v="0"/>
  </r>
  <r>
    <s v="Incremental"/>
    <s v="NonMedia"/>
    <s v="BasicActivities"/>
    <m/>
    <m/>
    <m/>
    <x v="34"/>
    <s v="US"/>
    <x v="153"/>
    <n v="0"/>
  </r>
  <r>
    <s v="Incremental"/>
    <s v="NonMedia"/>
    <s v="BasicActivities"/>
    <m/>
    <m/>
    <m/>
    <x v="34"/>
    <s v="US"/>
    <x v="154"/>
    <n v="0"/>
  </r>
  <r>
    <s v="Incremental"/>
    <s v="NonMedia"/>
    <s v="BasicActivities"/>
    <m/>
    <m/>
    <m/>
    <x v="34"/>
    <s v="US"/>
    <x v="155"/>
    <n v="0"/>
  </r>
  <r>
    <s v="Incremental"/>
    <s v="NonMedia"/>
    <s v="BasicActivities"/>
    <m/>
    <m/>
    <m/>
    <x v="34"/>
    <s v="US"/>
    <x v="156"/>
    <n v="0"/>
  </r>
  <r>
    <s v="Incremental"/>
    <s v="NonMedia"/>
    <s v="BasicActivities"/>
    <m/>
    <m/>
    <m/>
    <x v="34"/>
    <s v="US"/>
    <x v="157"/>
    <n v="0"/>
  </r>
  <r>
    <s v="Incremental"/>
    <s v="NonMedia"/>
    <s v="BasicActivities"/>
    <m/>
    <m/>
    <m/>
    <x v="34"/>
    <s v="US"/>
    <x v="158"/>
    <n v="0"/>
  </r>
  <r>
    <s v="Incremental"/>
    <s v="NonMedia"/>
    <s v="BasicActivities"/>
    <m/>
    <m/>
    <m/>
    <x v="34"/>
    <s v="US"/>
    <x v="159"/>
    <n v="0"/>
  </r>
  <r>
    <s v="Incremental"/>
    <s v="NonMedia"/>
    <s v="BasicActivities"/>
    <m/>
    <m/>
    <m/>
    <x v="34"/>
    <s v="US"/>
    <x v="160"/>
    <n v="0"/>
  </r>
  <r>
    <s v="Incremental"/>
    <s v="NonMedia"/>
    <s v="BasicActivities"/>
    <m/>
    <m/>
    <m/>
    <x v="34"/>
    <s v="US"/>
    <x v="161"/>
    <n v="0"/>
  </r>
  <r>
    <s v="Incremental"/>
    <s v="NonMedia"/>
    <s v="BasicActivities"/>
    <m/>
    <m/>
    <m/>
    <x v="34"/>
    <s v="US"/>
    <x v="162"/>
    <n v="0"/>
  </r>
  <r>
    <s v="Incremental"/>
    <s v="NonMedia"/>
    <s v="BasicActivities"/>
    <m/>
    <m/>
    <m/>
    <x v="34"/>
    <s v="US"/>
    <x v="163"/>
    <n v="0"/>
  </r>
  <r>
    <s v="Incremental"/>
    <s v="NonMedia"/>
    <s v="BasicActivities"/>
    <m/>
    <m/>
    <m/>
    <x v="34"/>
    <s v="US"/>
    <x v="164"/>
    <n v="0"/>
  </r>
  <r>
    <s v="Incremental"/>
    <s v="NonMedia"/>
    <s v="BasicActivities"/>
    <m/>
    <m/>
    <m/>
    <x v="34"/>
    <s v="US"/>
    <x v="165"/>
    <n v="0"/>
  </r>
  <r>
    <s v="Incremental"/>
    <s v="NonMedia"/>
    <s v="BasicActivities"/>
    <m/>
    <m/>
    <m/>
    <x v="34"/>
    <s v="US"/>
    <x v="166"/>
    <n v="0"/>
  </r>
  <r>
    <s v="Incremental"/>
    <s v="NonMedia"/>
    <s v="BasicActivities"/>
    <m/>
    <m/>
    <m/>
    <x v="34"/>
    <s v="US"/>
    <x v="167"/>
    <n v="0"/>
  </r>
  <r>
    <s v="Incremental"/>
    <s v="NonMedia"/>
    <s v="BasicActivities"/>
    <m/>
    <m/>
    <m/>
    <x v="34"/>
    <s v="US"/>
    <x v="168"/>
    <n v="0"/>
  </r>
  <r>
    <s v="Incremental"/>
    <s v="NonMedia"/>
    <s v="BasicActivities"/>
    <m/>
    <m/>
    <m/>
    <x v="34"/>
    <s v="US"/>
    <x v="169"/>
    <n v="0"/>
  </r>
  <r>
    <s v="Incremental"/>
    <s v="NonMedia"/>
    <s v="BasicActivities"/>
    <m/>
    <m/>
    <m/>
    <x v="34"/>
    <s v="US"/>
    <x v="170"/>
    <n v="0"/>
  </r>
  <r>
    <s v="Incremental"/>
    <s v="NonMedia"/>
    <s v="BasicActivities"/>
    <m/>
    <m/>
    <m/>
    <x v="34"/>
    <s v="US"/>
    <x v="171"/>
    <n v="0"/>
  </r>
  <r>
    <s v="Incremental"/>
    <s v="NonMedia"/>
    <s v="BasicActivities"/>
    <m/>
    <m/>
    <m/>
    <x v="34"/>
    <s v="US"/>
    <x v="172"/>
    <n v="0"/>
  </r>
  <r>
    <s v="Incremental"/>
    <s v="NonMedia"/>
    <s v="BasicActivities"/>
    <m/>
    <m/>
    <m/>
    <x v="34"/>
    <s v="US"/>
    <x v="173"/>
    <n v="0"/>
  </r>
  <r>
    <s v="Incremental"/>
    <s v="NonMedia"/>
    <s v="BasicActivities"/>
    <m/>
    <m/>
    <m/>
    <x v="34"/>
    <s v="US"/>
    <x v="174"/>
    <n v="0"/>
  </r>
  <r>
    <s v="Incremental"/>
    <s v="NonMedia"/>
    <s v="BasicActivities"/>
    <m/>
    <m/>
    <m/>
    <x v="34"/>
    <s v="US"/>
    <x v="175"/>
    <n v="0"/>
  </r>
  <r>
    <s v="Incremental"/>
    <s v="NonMedia"/>
    <s v="BasicActivities"/>
    <m/>
    <m/>
    <m/>
    <x v="34"/>
    <s v="US"/>
    <x v="176"/>
    <n v="0"/>
  </r>
  <r>
    <s v="Incremental"/>
    <s v="NonMedia"/>
    <s v="BasicActivities"/>
    <m/>
    <m/>
    <m/>
    <x v="34"/>
    <s v="US"/>
    <x v="177"/>
    <n v="0"/>
  </r>
  <r>
    <s v="Incremental"/>
    <s v="NonMedia"/>
    <s v="BasicActivities"/>
    <m/>
    <m/>
    <m/>
    <x v="34"/>
    <s v="US"/>
    <x v="178"/>
    <n v="0"/>
  </r>
  <r>
    <s v="Incremental"/>
    <s v="NonMedia"/>
    <s v="BasicActivities"/>
    <m/>
    <m/>
    <m/>
    <x v="34"/>
    <s v="US"/>
    <x v="179"/>
    <n v="0"/>
  </r>
  <r>
    <s v="Incremental"/>
    <s v="NonMedia"/>
    <s v="BasicActivities"/>
    <m/>
    <m/>
    <m/>
    <x v="34"/>
    <s v="US"/>
    <x v="180"/>
    <n v="0"/>
  </r>
  <r>
    <s v="Incremental"/>
    <s v="NonMedia"/>
    <s v="BasicActivities"/>
    <m/>
    <m/>
    <m/>
    <x v="34"/>
    <s v="US"/>
    <x v="181"/>
    <n v="0"/>
  </r>
  <r>
    <s v="Incremental"/>
    <s v="NonMedia"/>
    <s v="BasicActivities"/>
    <m/>
    <m/>
    <m/>
    <x v="34"/>
    <s v="US"/>
    <x v="182"/>
    <n v="0"/>
  </r>
  <r>
    <s v="Incremental"/>
    <s v="NonMedia"/>
    <s v="BasicActivities"/>
    <m/>
    <m/>
    <m/>
    <x v="34"/>
    <s v="US"/>
    <x v="183"/>
    <n v="0"/>
  </r>
  <r>
    <s v="Incremental"/>
    <s v="NonMedia"/>
    <s v="BasicActivities"/>
    <m/>
    <m/>
    <m/>
    <x v="34"/>
    <s v="US"/>
    <x v="184"/>
    <n v="0"/>
  </r>
  <r>
    <s v="Incremental"/>
    <s v="NonMedia"/>
    <s v="BasicActivities"/>
    <m/>
    <m/>
    <m/>
    <x v="34"/>
    <s v="US"/>
    <x v="185"/>
    <n v="0"/>
  </r>
  <r>
    <s v="Incremental"/>
    <s v="NonMedia"/>
    <s v="BasicActivities"/>
    <m/>
    <m/>
    <m/>
    <x v="34"/>
    <s v="US"/>
    <x v="186"/>
    <n v="0"/>
  </r>
  <r>
    <s v="Incremental"/>
    <s v="NonMedia"/>
    <s v="BasicActivities"/>
    <m/>
    <m/>
    <m/>
    <x v="34"/>
    <s v="US"/>
    <x v="187"/>
    <n v="0"/>
  </r>
  <r>
    <s v="Incremental"/>
    <s v="NonMedia"/>
    <s v="BasicActivities"/>
    <m/>
    <m/>
    <m/>
    <x v="34"/>
    <s v="US"/>
    <x v="188"/>
    <n v="0"/>
  </r>
  <r>
    <s v="Incremental"/>
    <s v="NonMedia"/>
    <s v="BasicActivities"/>
    <m/>
    <m/>
    <m/>
    <x v="34"/>
    <s v="US"/>
    <x v="189"/>
    <n v="0"/>
  </r>
  <r>
    <s v="Incremental"/>
    <s v="NonMedia"/>
    <s v="BasicActivities"/>
    <m/>
    <m/>
    <m/>
    <x v="34"/>
    <s v="US"/>
    <x v="190"/>
    <n v="0"/>
  </r>
  <r>
    <s v="Incremental"/>
    <s v="NonMedia"/>
    <s v="BasicActivities"/>
    <m/>
    <m/>
    <m/>
    <x v="34"/>
    <s v="US"/>
    <x v="191"/>
    <n v="0"/>
  </r>
  <r>
    <s v="Incremental"/>
    <s v="NonMedia"/>
    <s v="BasicActivities"/>
    <m/>
    <m/>
    <m/>
    <x v="34"/>
    <s v="US"/>
    <x v="192"/>
    <n v="0"/>
  </r>
  <r>
    <s v="Incremental"/>
    <s v="NonMedia"/>
    <s v="BasicActivities"/>
    <m/>
    <m/>
    <m/>
    <x v="34"/>
    <s v="US"/>
    <x v="193"/>
    <n v="0"/>
  </r>
  <r>
    <s v="Incremental"/>
    <s v="NonMedia"/>
    <s v="BasicActivities"/>
    <m/>
    <m/>
    <m/>
    <x v="34"/>
    <s v="US"/>
    <x v="194"/>
    <n v="0"/>
  </r>
  <r>
    <s v="Incremental"/>
    <s v="NonMedia"/>
    <s v="BasicActivities"/>
    <m/>
    <m/>
    <m/>
    <x v="34"/>
    <s v="US"/>
    <x v="195"/>
    <n v="0"/>
  </r>
  <r>
    <s v="Incremental"/>
    <s v="NonMedia"/>
    <s v="BasicActivities"/>
    <m/>
    <m/>
    <m/>
    <x v="34"/>
    <s v="US"/>
    <x v="196"/>
    <n v="0"/>
  </r>
  <r>
    <s v="Incremental"/>
    <s v="NonMedia"/>
    <s v="BasicActivities"/>
    <m/>
    <m/>
    <m/>
    <x v="34"/>
    <s v="US"/>
    <x v="197"/>
    <n v="0"/>
  </r>
  <r>
    <s v="Incremental"/>
    <s v="NonMedia"/>
    <s v="BasicActivities"/>
    <m/>
    <m/>
    <m/>
    <x v="34"/>
    <s v="US"/>
    <x v="198"/>
    <n v="0"/>
  </r>
  <r>
    <s v="Incremental"/>
    <s v="NonMedia"/>
    <s v="BasicActivities"/>
    <m/>
    <m/>
    <m/>
    <x v="34"/>
    <s v="US"/>
    <x v="199"/>
    <n v="0"/>
  </r>
  <r>
    <s v="Incremental"/>
    <s v="NonMedia"/>
    <s v="BasicActivities"/>
    <m/>
    <m/>
    <m/>
    <x v="34"/>
    <s v="US"/>
    <x v="200"/>
    <n v="0"/>
  </r>
  <r>
    <s v="Incremental"/>
    <s v="NonMedia"/>
    <s v="BasicActivities"/>
    <m/>
    <m/>
    <m/>
    <x v="34"/>
    <s v="US"/>
    <x v="201"/>
    <n v="0"/>
  </r>
  <r>
    <s v="Incremental"/>
    <s v="NonMedia"/>
    <s v="BasicActivities"/>
    <m/>
    <m/>
    <m/>
    <x v="34"/>
    <s v="US"/>
    <x v="202"/>
    <n v="0"/>
  </r>
  <r>
    <s v="Incremental"/>
    <s v="NonMedia"/>
    <s v="BasicActivities"/>
    <m/>
    <m/>
    <m/>
    <x v="34"/>
    <s v="US"/>
    <x v="203"/>
    <n v="0"/>
  </r>
  <r>
    <s v="Incremental"/>
    <s v="NonMedia"/>
    <s v="BasicActivities"/>
    <m/>
    <m/>
    <m/>
    <x v="34"/>
    <s v="US"/>
    <x v="204"/>
    <n v="0"/>
  </r>
  <r>
    <s v="Incremental"/>
    <s v="NonMedia"/>
    <s v="BasicActivities"/>
    <m/>
    <m/>
    <m/>
    <x v="34"/>
    <s v="US"/>
    <x v="205"/>
    <n v="0"/>
  </r>
  <r>
    <s v="Incremental"/>
    <s v="NonMedia"/>
    <s v="BasicActivities"/>
    <m/>
    <m/>
    <m/>
    <x v="34"/>
    <s v="US"/>
    <x v="206"/>
    <n v="0"/>
  </r>
  <r>
    <s v="Incremental"/>
    <s v="NonMedia"/>
    <s v="BasicActivities"/>
    <m/>
    <m/>
    <m/>
    <x v="34"/>
    <s v="US"/>
    <x v="207"/>
    <n v="0"/>
  </r>
  <r>
    <s v="Incremental"/>
    <s v="NonMedia"/>
    <s v="BasicActivities"/>
    <m/>
    <m/>
    <m/>
    <x v="34"/>
    <s v="US"/>
    <x v="208"/>
    <n v="0"/>
  </r>
  <r>
    <s v="Incremental"/>
    <s v="NonMedia"/>
    <s v="BasicActivities"/>
    <m/>
    <m/>
    <m/>
    <x v="34"/>
    <s v="US"/>
    <x v="209"/>
    <n v="0"/>
  </r>
  <r>
    <s v="Incremental"/>
    <s v="NonMedia"/>
    <s v="BasicActivities"/>
    <m/>
    <m/>
    <m/>
    <x v="34"/>
    <s v="US"/>
    <x v="210"/>
    <n v="0"/>
  </r>
  <r>
    <s v="Incremental"/>
    <s v="NonMedia"/>
    <s v="BasicActivities"/>
    <m/>
    <m/>
    <m/>
    <x v="34"/>
    <s v="US"/>
    <x v="211"/>
    <n v="0"/>
  </r>
  <r>
    <s v="Incremental"/>
    <s v="NonMedia"/>
    <s v="BasicActivities"/>
    <m/>
    <m/>
    <m/>
    <x v="34"/>
    <s v="US"/>
    <x v="212"/>
    <n v="0"/>
  </r>
  <r>
    <s v="Incremental"/>
    <s v="NonMedia"/>
    <s v="BasicActivities"/>
    <m/>
    <m/>
    <m/>
    <x v="34"/>
    <s v="US"/>
    <x v="213"/>
    <n v="0"/>
  </r>
  <r>
    <s v="Incremental"/>
    <s v="NonMedia"/>
    <s v="BasicActivities"/>
    <m/>
    <m/>
    <m/>
    <x v="34"/>
    <s v="US"/>
    <x v="214"/>
    <n v="0"/>
  </r>
  <r>
    <s v="Incremental"/>
    <s v="NonMedia"/>
    <s v="BasicActivities"/>
    <m/>
    <m/>
    <m/>
    <x v="34"/>
    <s v="US"/>
    <x v="215"/>
    <n v="0"/>
  </r>
  <r>
    <s v="Incremental"/>
    <s v="NonMedia"/>
    <s v="BasicActivities"/>
    <m/>
    <m/>
    <m/>
    <x v="34"/>
    <s v="US"/>
    <x v="216"/>
    <n v="0"/>
  </r>
  <r>
    <s v="Incremental"/>
    <s v="NonMedia"/>
    <s v="BasicActivities"/>
    <m/>
    <m/>
    <m/>
    <x v="34"/>
    <s v="US"/>
    <x v="217"/>
    <n v="0"/>
  </r>
  <r>
    <s v="Incremental"/>
    <s v="NonMedia"/>
    <s v="BasicActivities"/>
    <m/>
    <m/>
    <m/>
    <x v="34"/>
    <s v="US"/>
    <x v="218"/>
    <n v="0"/>
  </r>
  <r>
    <s v="Incremental"/>
    <s v="NonMedia"/>
    <s v="BasicActivities"/>
    <m/>
    <m/>
    <m/>
    <x v="34"/>
    <s v="US"/>
    <x v="219"/>
    <n v="0"/>
  </r>
  <r>
    <s v="Incremental"/>
    <s v="NonMedia"/>
    <s v="BasicActivities"/>
    <m/>
    <m/>
    <m/>
    <x v="34"/>
    <s v="US"/>
    <x v="220"/>
    <n v="0"/>
  </r>
  <r>
    <s v="Incremental"/>
    <s v="NonMedia"/>
    <s v="BasicActivities"/>
    <m/>
    <m/>
    <m/>
    <x v="34"/>
    <s v="US"/>
    <x v="221"/>
    <n v="0"/>
  </r>
  <r>
    <s v="Incremental"/>
    <s v="NonMedia"/>
    <s v="BasicActivities"/>
    <m/>
    <m/>
    <m/>
    <x v="34"/>
    <s v="US"/>
    <x v="222"/>
    <n v="0"/>
  </r>
  <r>
    <s v="Incremental"/>
    <s v="NonMedia"/>
    <s v="BasicActivities"/>
    <m/>
    <m/>
    <m/>
    <x v="34"/>
    <s v="US"/>
    <x v="223"/>
    <n v="0"/>
  </r>
  <r>
    <s v="Incremental"/>
    <s v="NonMedia"/>
    <s v="BasicActivities"/>
    <m/>
    <m/>
    <m/>
    <x v="34"/>
    <s v="US"/>
    <x v="224"/>
    <n v="0"/>
  </r>
  <r>
    <s v="Incremental"/>
    <s v="NonMedia"/>
    <s v="BasicActivities"/>
    <m/>
    <m/>
    <m/>
    <x v="34"/>
    <s v="US"/>
    <x v="225"/>
    <n v="0"/>
  </r>
  <r>
    <s v="Incremental"/>
    <s v="NonMedia"/>
    <s v="BasicActivities"/>
    <m/>
    <m/>
    <m/>
    <x v="34"/>
    <s v="US"/>
    <x v="226"/>
    <n v="0"/>
  </r>
  <r>
    <s v="Incremental"/>
    <s v="NonMedia"/>
    <s v="BasicActivities"/>
    <m/>
    <m/>
    <m/>
    <x v="34"/>
    <s v="US"/>
    <x v="227"/>
    <n v="0"/>
  </r>
  <r>
    <s v="Incremental"/>
    <s v="NonMedia"/>
    <s v="BasicActivities"/>
    <m/>
    <m/>
    <m/>
    <x v="34"/>
    <s v="US"/>
    <x v="228"/>
    <n v="0"/>
  </r>
  <r>
    <s v="Incremental"/>
    <s v="NonMedia"/>
    <s v="BasicActivities"/>
    <m/>
    <m/>
    <m/>
    <x v="34"/>
    <s v="US"/>
    <x v="229"/>
    <n v="0"/>
  </r>
  <r>
    <s v="Incremental"/>
    <s v="NonMedia"/>
    <s v="BasicActivities"/>
    <m/>
    <m/>
    <m/>
    <x v="34"/>
    <s v="US"/>
    <x v="230"/>
    <n v="0"/>
  </r>
  <r>
    <s v="Incremental"/>
    <s v="NonMedia"/>
    <s v="BasicActivities"/>
    <m/>
    <m/>
    <m/>
    <x v="34"/>
    <s v="US"/>
    <x v="231"/>
    <n v="0"/>
  </r>
  <r>
    <s v="Incremental"/>
    <s v="NonMedia"/>
    <s v="BasicActivities"/>
    <m/>
    <m/>
    <m/>
    <x v="34"/>
    <s v="US"/>
    <x v="232"/>
    <n v="0"/>
  </r>
  <r>
    <s v="Incremental"/>
    <s v="NonMedia"/>
    <s v="BasicActivities"/>
    <m/>
    <m/>
    <m/>
    <x v="34"/>
    <s v="US"/>
    <x v="233"/>
    <n v="0"/>
  </r>
  <r>
    <s v="Incremental"/>
    <s v="NonMedia"/>
    <s v="BasicActivities"/>
    <m/>
    <m/>
    <m/>
    <x v="34"/>
    <s v="US"/>
    <x v="234"/>
    <n v="0"/>
  </r>
  <r>
    <s v="Incremental"/>
    <s v="NonMedia"/>
    <s v="BasicActivities"/>
    <m/>
    <m/>
    <m/>
    <x v="34"/>
    <s v="US"/>
    <x v="235"/>
    <n v="0"/>
  </r>
  <r>
    <s v="Incremental"/>
    <s v="NonMedia"/>
    <s v="BasicActivities"/>
    <m/>
    <m/>
    <m/>
    <x v="34"/>
    <s v="US"/>
    <x v="236"/>
    <n v="0"/>
  </r>
  <r>
    <s v="Incremental"/>
    <s v="NonMedia"/>
    <s v="BasicActivities"/>
    <m/>
    <m/>
    <m/>
    <x v="34"/>
    <s v="US"/>
    <x v="237"/>
    <n v="0"/>
  </r>
  <r>
    <s v="Incremental"/>
    <s v="NonMedia"/>
    <s v="BasicActivities"/>
    <m/>
    <m/>
    <m/>
    <x v="34"/>
    <s v="US"/>
    <x v="238"/>
    <n v="0"/>
  </r>
  <r>
    <s v="Incremental"/>
    <s v="NonMedia"/>
    <s v="BasicActivities"/>
    <m/>
    <m/>
    <m/>
    <x v="34"/>
    <s v="US"/>
    <x v="239"/>
    <n v="0"/>
  </r>
  <r>
    <s v="Incremental"/>
    <s v="NonMedia"/>
    <s v="BasicActivities"/>
    <m/>
    <m/>
    <m/>
    <x v="34"/>
    <s v="US"/>
    <x v="240"/>
    <n v="0"/>
  </r>
  <r>
    <s v="Incremental"/>
    <s v="NonMedia"/>
    <s v="BasicActivities"/>
    <m/>
    <m/>
    <m/>
    <x v="34"/>
    <s v="US"/>
    <x v="241"/>
    <n v="0"/>
  </r>
  <r>
    <s v="Incremental"/>
    <s v="NonMedia"/>
    <s v="BasicActivities"/>
    <m/>
    <m/>
    <m/>
    <x v="34"/>
    <s v="US"/>
    <x v="242"/>
    <n v="0"/>
  </r>
  <r>
    <s v="Incremental"/>
    <s v="NonMedia"/>
    <s v="BasicActivities"/>
    <m/>
    <m/>
    <m/>
    <x v="34"/>
    <s v="US"/>
    <x v="243"/>
    <n v="0"/>
  </r>
  <r>
    <s v="Incremental"/>
    <s v="NonMedia"/>
    <s v="BasicActivities"/>
    <m/>
    <m/>
    <m/>
    <x v="34"/>
    <s v="US"/>
    <x v="244"/>
    <n v="0"/>
  </r>
  <r>
    <s v="Incremental"/>
    <s v="NonMedia"/>
    <s v="BasicActivities"/>
    <m/>
    <m/>
    <m/>
    <x v="34"/>
    <s v="US"/>
    <x v="245"/>
    <n v="0"/>
  </r>
  <r>
    <s v="Incremental"/>
    <s v="NonMedia"/>
    <s v="BasicActivities"/>
    <m/>
    <m/>
    <m/>
    <x v="34"/>
    <s v="US"/>
    <x v="246"/>
    <n v="0"/>
  </r>
  <r>
    <s v="Incremental"/>
    <s v="NonMedia"/>
    <s v="BasicActivities"/>
    <m/>
    <m/>
    <m/>
    <x v="34"/>
    <s v="US"/>
    <x v="247"/>
    <n v="0"/>
  </r>
  <r>
    <s v="Incremental"/>
    <s v="NonMedia"/>
    <s v="BasicActivities"/>
    <m/>
    <m/>
    <m/>
    <x v="34"/>
    <s v="US"/>
    <x v="248"/>
    <n v="0"/>
  </r>
  <r>
    <s v="Incremental"/>
    <s v="NonMedia"/>
    <s v="BasicActivities"/>
    <m/>
    <m/>
    <m/>
    <x v="34"/>
    <s v="US"/>
    <x v="249"/>
    <n v="0"/>
  </r>
  <r>
    <s v="Incremental"/>
    <s v="NonMedia"/>
    <s v="BasicActivities"/>
    <m/>
    <m/>
    <m/>
    <x v="34"/>
    <s v="US"/>
    <x v="250"/>
    <n v="0"/>
  </r>
  <r>
    <s v="Incremental"/>
    <s v="NonMedia"/>
    <s v="BasicActivities"/>
    <m/>
    <m/>
    <m/>
    <x v="34"/>
    <s v="US"/>
    <x v="251"/>
    <n v="0"/>
  </r>
  <r>
    <s v="Incremental"/>
    <s v="NonMedia"/>
    <s v="BasicActivities"/>
    <m/>
    <m/>
    <m/>
    <x v="34"/>
    <s v="US"/>
    <x v="252"/>
    <n v="0"/>
  </r>
  <r>
    <s v="Incremental"/>
    <s v="NonMedia"/>
    <s v="BasicActivities"/>
    <m/>
    <m/>
    <m/>
    <x v="34"/>
    <s v="US"/>
    <x v="253"/>
    <n v="0"/>
  </r>
  <r>
    <s v="Incremental"/>
    <s v="NonMedia"/>
    <s v="BasicActivities"/>
    <m/>
    <m/>
    <m/>
    <x v="34"/>
    <s v="US"/>
    <x v="254"/>
    <n v="0"/>
  </r>
  <r>
    <s v="Incremental"/>
    <s v="NonMedia"/>
    <s v="BasicActivities"/>
    <m/>
    <m/>
    <m/>
    <x v="34"/>
    <s v="US"/>
    <x v="255"/>
    <n v="0"/>
  </r>
  <r>
    <s v="Incremental"/>
    <s v="NonMedia"/>
    <s v="BasicActivities"/>
    <m/>
    <m/>
    <m/>
    <x v="34"/>
    <s v="US"/>
    <x v="256"/>
    <n v="0"/>
  </r>
  <r>
    <s v="Incremental"/>
    <s v="NonMedia"/>
    <s v="BasicActivities"/>
    <m/>
    <m/>
    <m/>
    <x v="34"/>
    <s v="US"/>
    <x v="257"/>
    <n v="0"/>
  </r>
  <r>
    <s v="Incremental"/>
    <s v="NonMedia"/>
    <s v="BasicActivities"/>
    <m/>
    <m/>
    <m/>
    <x v="34"/>
    <s v="US"/>
    <x v="258"/>
    <n v="0"/>
  </r>
  <r>
    <s v="Incremental"/>
    <s v="NonMedia"/>
    <s v="BasicActivities"/>
    <m/>
    <m/>
    <m/>
    <x v="34"/>
    <s v="US"/>
    <x v="259"/>
    <n v="0"/>
  </r>
  <r>
    <s v="Incremental"/>
    <s v="NonMedia"/>
    <s v="BasicActivities"/>
    <m/>
    <m/>
    <m/>
    <x v="34"/>
    <s v="US"/>
    <x v="260"/>
    <n v="0"/>
  </r>
  <r>
    <s v="Incremental"/>
    <s v="NonMedia"/>
    <s v="BasicActivities"/>
    <m/>
    <m/>
    <m/>
    <x v="34"/>
    <s v="US"/>
    <x v="261"/>
    <n v="30297.33754644309"/>
  </r>
  <r>
    <s v="Incremental"/>
    <s v="NonMedia"/>
    <s v="BasicActivities"/>
    <m/>
    <m/>
    <m/>
    <x v="34"/>
    <s v="US"/>
    <x v="262"/>
    <n v="52742.157238992462"/>
  </r>
  <r>
    <s v="Incremental"/>
    <s v="NonMedia"/>
    <s v="BasicActivities"/>
    <m/>
    <m/>
    <m/>
    <x v="34"/>
    <s v="US"/>
    <x v="263"/>
    <n v="52742.157238992462"/>
  </r>
  <r>
    <s v="Incremental"/>
    <s v="NonMedia"/>
    <s v="BasicActivities"/>
    <m/>
    <m/>
    <m/>
    <x v="34"/>
    <s v="US"/>
    <x v="264"/>
    <n v="52742.157238992462"/>
  </r>
  <r>
    <s v="Incremental"/>
    <s v="NonMedia"/>
    <s v="BasicActivities"/>
    <m/>
    <m/>
    <m/>
    <x v="34"/>
    <s v="US"/>
    <x v="265"/>
    <n v="52742.157238992462"/>
  </r>
  <r>
    <s v="Incremental"/>
    <s v="NonMedia"/>
    <s v="BasicActivities"/>
    <m/>
    <m/>
    <m/>
    <x v="34"/>
    <s v="US"/>
    <x v="266"/>
    <n v="52742.157238992462"/>
  </r>
  <r>
    <s v="Incremental"/>
    <s v="NonMedia"/>
    <s v="BasicActivities"/>
    <m/>
    <m/>
    <m/>
    <x v="34"/>
    <s v="US"/>
    <x v="267"/>
    <n v="52742.157238992462"/>
  </r>
  <r>
    <s v="Incremental"/>
    <s v="NonMedia"/>
    <s v="BasicActivities"/>
    <m/>
    <m/>
    <m/>
    <x v="34"/>
    <s v="US"/>
    <x v="268"/>
    <n v="22444.819692549379"/>
  </r>
  <r>
    <s v="Incremental"/>
    <s v="NonMedia"/>
    <s v="BasicActivities"/>
    <m/>
    <m/>
    <m/>
    <x v="34"/>
    <s v="US"/>
    <x v="269"/>
    <n v="0"/>
  </r>
  <r>
    <s v="Incremental"/>
    <s v="NonMedia"/>
    <s v="BasicActivities"/>
    <m/>
    <m/>
    <m/>
    <x v="34"/>
    <s v="US"/>
    <x v="270"/>
    <n v="0"/>
  </r>
  <r>
    <s v="Incremental"/>
    <s v="NonMedia"/>
    <s v="BasicActivities"/>
    <m/>
    <m/>
    <m/>
    <x v="34"/>
    <s v="US"/>
    <x v="271"/>
    <n v="0"/>
  </r>
  <r>
    <s v="Incremental"/>
    <s v="NonMedia"/>
    <s v="BasicActivities"/>
    <m/>
    <m/>
    <m/>
    <x v="34"/>
    <s v="US"/>
    <x v="272"/>
    <n v="0"/>
  </r>
  <r>
    <s v="Incremental"/>
    <s v="NonMedia"/>
    <s v="BasicActivities"/>
    <m/>
    <m/>
    <m/>
    <x v="34"/>
    <s v="US"/>
    <x v="273"/>
    <n v="0"/>
  </r>
  <r>
    <s v="Incremental"/>
    <s v="NonMedia"/>
    <s v="BasicActivities"/>
    <m/>
    <m/>
    <m/>
    <x v="35"/>
    <s v="US"/>
    <x v="0"/>
    <n v="0"/>
  </r>
  <r>
    <s v="Incremental"/>
    <s v="NonMedia"/>
    <s v="BasicActivities"/>
    <m/>
    <m/>
    <m/>
    <x v="35"/>
    <s v="US"/>
    <x v="1"/>
    <n v="0"/>
  </r>
  <r>
    <s v="Incremental"/>
    <s v="NonMedia"/>
    <s v="BasicActivities"/>
    <m/>
    <m/>
    <m/>
    <x v="35"/>
    <s v="US"/>
    <x v="2"/>
    <n v="0"/>
  </r>
  <r>
    <s v="Incremental"/>
    <s v="NonMedia"/>
    <s v="BasicActivities"/>
    <m/>
    <m/>
    <m/>
    <x v="35"/>
    <s v="US"/>
    <x v="3"/>
    <n v="0"/>
  </r>
  <r>
    <s v="Incremental"/>
    <s v="NonMedia"/>
    <s v="BasicActivities"/>
    <m/>
    <m/>
    <m/>
    <x v="35"/>
    <s v="US"/>
    <x v="4"/>
    <n v="0"/>
  </r>
  <r>
    <s v="Incremental"/>
    <s v="NonMedia"/>
    <s v="BasicActivities"/>
    <m/>
    <m/>
    <m/>
    <x v="35"/>
    <s v="US"/>
    <x v="5"/>
    <n v="0"/>
  </r>
  <r>
    <s v="Incremental"/>
    <s v="NonMedia"/>
    <s v="BasicActivities"/>
    <m/>
    <m/>
    <m/>
    <x v="35"/>
    <s v="US"/>
    <x v="6"/>
    <n v="0"/>
  </r>
  <r>
    <s v="Incremental"/>
    <s v="NonMedia"/>
    <s v="BasicActivities"/>
    <m/>
    <m/>
    <m/>
    <x v="35"/>
    <s v="US"/>
    <x v="7"/>
    <n v="0"/>
  </r>
  <r>
    <s v="Incremental"/>
    <s v="NonMedia"/>
    <s v="BasicActivities"/>
    <m/>
    <m/>
    <m/>
    <x v="35"/>
    <s v="US"/>
    <x v="8"/>
    <n v="0"/>
  </r>
  <r>
    <s v="Incremental"/>
    <s v="NonMedia"/>
    <s v="BasicActivities"/>
    <m/>
    <m/>
    <m/>
    <x v="35"/>
    <s v="US"/>
    <x v="9"/>
    <n v="0"/>
  </r>
  <r>
    <s v="Incremental"/>
    <s v="NonMedia"/>
    <s v="BasicActivities"/>
    <m/>
    <m/>
    <m/>
    <x v="35"/>
    <s v="US"/>
    <x v="10"/>
    <n v="0"/>
  </r>
  <r>
    <s v="Incremental"/>
    <s v="NonMedia"/>
    <s v="BasicActivities"/>
    <m/>
    <m/>
    <m/>
    <x v="35"/>
    <s v="US"/>
    <x v="11"/>
    <n v="0"/>
  </r>
  <r>
    <s v="Incremental"/>
    <s v="NonMedia"/>
    <s v="BasicActivities"/>
    <m/>
    <m/>
    <m/>
    <x v="35"/>
    <s v="US"/>
    <x v="12"/>
    <n v="0"/>
  </r>
  <r>
    <s v="Incremental"/>
    <s v="NonMedia"/>
    <s v="BasicActivities"/>
    <m/>
    <m/>
    <m/>
    <x v="35"/>
    <s v="US"/>
    <x v="13"/>
    <n v="0"/>
  </r>
  <r>
    <s v="Incremental"/>
    <s v="NonMedia"/>
    <s v="BasicActivities"/>
    <m/>
    <m/>
    <m/>
    <x v="35"/>
    <s v="US"/>
    <x v="14"/>
    <n v="0"/>
  </r>
  <r>
    <s v="Incremental"/>
    <s v="NonMedia"/>
    <s v="BasicActivities"/>
    <m/>
    <m/>
    <m/>
    <x v="35"/>
    <s v="US"/>
    <x v="15"/>
    <n v="0"/>
  </r>
  <r>
    <s v="Incremental"/>
    <s v="NonMedia"/>
    <s v="BasicActivities"/>
    <m/>
    <m/>
    <m/>
    <x v="35"/>
    <s v="US"/>
    <x v="16"/>
    <n v="0"/>
  </r>
  <r>
    <s v="Incremental"/>
    <s v="NonMedia"/>
    <s v="BasicActivities"/>
    <m/>
    <m/>
    <m/>
    <x v="35"/>
    <s v="US"/>
    <x v="17"/>
    <n v="0"/>
  </r>
  <r>
    <s v="Incremental"/>
    <s v="NonMedia"/>
    <s v="BasicActivities"/>
    <m/>
    <m/>
    <m/>
    <x v="35"/>
    <s v="US"/>
    <x v="18"/>
    <n v="0"/>
  </r>
  <r>
    <s v="Incremental"/>
    <s v="NonMedia"/>
    <s v="BasicActivities"/>
    <m/>
    <m/>
    <m/>
    <x v="35"/>
    <s v="US"/>
    <x v="19"/>
    <n v="0"/>
  </r>
  <r>
    <s v="Incremental"/>
    <s v="NonMedia"/>
    <s v="BasicActivities"/>
    <m/>
    <m/>
    <m/>
    <x v="35"/>
    <s v="US"/>
    <x v="20"/>
    <n v="0"/>
  </r>
  <r>
    <s v="Incremental"/>
    <s v="NonMedia"/>
    <s v="BasicActivities"/>
    <m/>
    <m/>
    <m/>
    <x v="35"/>
    <s v="US"/>
    <x v="21"/>
    <n v="0"/>
  </r>
  <r>
    <s v="Incremental"/>
    <s v="NonMedia"/>
    <s v="BasicActivities"/>
    <m/>
    <m/>
    <m/>
    <x v="35"/>
    <s v="US"/>
    <x v="22"/>
    <n v="0"/>
  </r>
  <r>
    <s v="Incremental"/>
    <s v="NonMedia"/>
    <s v="BasicActivities"/>
    <m/>
    <m/>
    <m/>
    <x v="35"/>
    <s v="US"/>
    <x v="23"/>
    <n v="0"/>
  </r>
  <r>
    <s v="Incremental"/>
    <s v="NonMedia"/>
    <s v="BasicActivities"/>
    <m/>
    <m/>
    <m/>
    <x v="35"/>
    <s v="US"/>
    <x v="24"/>
    <n v="0"/>
  </r>
  <r>
    <s v="Incremental"/>
    <s v="NonMedia"/>
    <s v="BasicActivities"/>
    <m/>
    <m/>
    <m/>
    <x v="35"/>
    <s v="US"/>
    <x v="25"/>
    <n v="0"/>
  </r>
  <r>
    <s v="Incremental"/>
    <s v="NonMedia"/>
    <s v="BasicActivities"/>
    <m/>
    <m/>
    <m/>
    <x v="35"/>
    <s v="US"/>
    <x v="26"/>
    <n v="0"/>
  </r>
  <r>
    <s v="Incremental"/>
    <s v="NonMedia"/>
    <s v="BasicActivities"/>
    <m/>
    <m/>
    <m/>
    <x v="35"/>
    <s v="US"/>
    <x v="27"/>
    <n v="0"/>
  </r>
  <r>
    <s v="Incremental"/>
    <s v="NonMedia"/>
    <s v="BasicActivities"/>
    <m/>
    <m/>
    <m/>
    <x v="35"/>
    <s v="US"/>
    <x v="28"/>
    <n v="0"/>
  </r>
  <r>
    <s v="Incremental"/>
    <s v="NonMedia"/>
    <s v="BasicActivities"/>
    <m/>
    <m/>
    <m/>
    <x v="35"/>
    <s v="US"/>
    <x v="29"/>
    <n v="0"/>
  </r>
  <r>
    <s v="Incremental"/>
    <s v="NonMedia"/>
    <s v="BasicActivities"/>
    <m/>
    <m/>
    <m/>
    <x v="35"/>
    <s v="US"/>
    <x v="30"/>
    <n v="0"/>
  </r>
  <r>
    <s v="Incremental"/>
    <s v="NonMedia"/>
    <s v="BasicActivities"/>
    <m/>
    <m/>
    <m/>
    <x v="35"/>
    <s v="US"/>
    <x v="31"/>
    <n v="0"/>
  </r>
  <r>
    <s v="Incremental"/>
    <s v="NonMedia"/>
    <s v="BasicActivities"/>
    <m/>
    <m/>
    <m/>
    <x v="35"/>
    <s v="US"/>
    <x v="32"/>
    <n v="0"/>
  </r>
  <r>
    <s v="Incremental"/>
    <s v="NonMedia"/>
    <s v="BasicActivities"/>
    <m/>
    <m/>
    <m/>
    <x v="35"/>
    <s v="US"/>
    <x v="33"/>
    <n v="0"/>
  </r>
  <r>
    <s v="Incremental"/>
    <s v="NonMedia"/>
    <s v="BasicActivities"/>
    <m/>
    <m/>
    <m/>
    <x v="35"/>
    <s v="US"/>
    <x v="34"/>
    <n v="0"/>
  </r>
  <r>
    <s v="Incremental"/>
    <s v="NonMedia"/>
    <s v="BasicActivities"/>
    <m/>
    <m/>
    <m/>
    <x v="35"/>
    <s v="US"/>
    <x v="35"/>
    <n v="0"/>
  </r>
  <r>
    <s v="Incremental"/>
    <s v="NonMedia"/>
    <s v="BasicActivities"/>
    <m/>
    <m/>
    <m/>
    <x v="35"/>
    <s v="US"/>
    <x v="36"/>
    <n v="0"/>
  </r>
  <r>
    <s v="Incremental"/>
    <s v="NonMedia"/>
    <s v="BasicActivities"/>
    <m/>
    <m/>
    <m/>
    <x v="35"/>
    <s v="US"/>
    <x v="37"/>
    <n v="0"/>
  </r>
  <r>
    <s v="Incremental"/>
    <s v="NonMedia"/>
    <s v="BasicActivities"/>
    <m/>
    <m/>
    <m/>
    <x v="35"/>
    <s v="US"/>
    <x v="38"/>
    <n v="0"/>
  </r>
  <r>
    <s v="Incremental"/>
    <s v="NonMedia"/>
    <s v="BasicActivities"/>
    <m/>
    <m/>
    <m/>
    <x v="35"/>
    <s v="US"/>
    <x v="39"/>
    <n v="0"/>
  </r>
  <r>
    <s v="Incremental"/>
    <s v="NonMedia"/>
    <s v="BasicActivities"/>
    <m/>
    <m/>
    <m/>
    <x v="35"/>
    <s v="US"/>
    <x v="40"/>
    <n v="0"/>
  </r>
  <r>
    <s v="Incremental"/>
    <s v="NonMedia"/>
    <s v="BasicActivities"/>
    <m/>
    <m/>
    <m/>
    <x v="35"/>
    <s v="US"/>
    <x v="41"/>
    <n v="0"/>
  </r>
  <r>
    <s v="Incremental"/>
    <s v="NonMedia"/>
    <s v="BasicActivities"/>
    <m/>
    <m/>
    <m/>
    <x v="35"/>
    <s v="US"/>
    <x v="42"/>
    <n v="0"/>
  </r>
  <r>
    <s v="Incremental"/>
    <s v="NonMedia"/>
    <s v="BasicActivities"/>
    <m/>
    <m/>
    <m/>
    <x v="35"/>
    <s v="US"/>
    <x v="43"/>
    <n v="0"/>
  </r>
  <r>
    <s v="Incremental"/>
    <s v="NonMedia"/>
    <s v="BasicActivities"/>
    <m/>
    <m/>
    <m/>
    <x v="35"/>
    <s v="US"/>
    <x v="44"/>
    <n v="0"/>
  </r>
  <r>
    <s v="Incremental"/>
    <s v="NonMedia"/>
    <s v="BasicActivities"/>
    <m/>
    <m/>
    <m/>
    <x v="35"/>
    <s v="US"/>
    <x v="45"/>
    <n v="0"/>
  </r>
  <r>
    <s v="Incremental"/>
    <s v="NonMedia"/>
    <s v="BasicActivities"/>
    <m/>
    <m/>
    <m/>
    <x v="35"/>
    <s v="US"/>
    <x v="46"/>
    <n v="0"/>
  </r>
  <r>
    <s v="Incremental"/>
    <s v="NonMedia"/>
    <s v="BasicActivities"/>
    <m/>
    <m/>
    <m/>
    <x v="35"/>
    <s v="US"/>
    <x v="47"/>
    <n v="0"/>
  </r>
  <r>
    <s v="Incremental"/>
    <s v="NonMedia"/>
    <s v="BasicActivities"/>
    <m/>
    <m/>
    <m/>
    <x v="35"/>
    <s v="US"/>
    <x v="48"/>
    <n v="0"/>
  </r>
  <r>
    <s v="Incremental"/>
    <s v="NonMedia"/>
    <s v="BasicActivities"/>
    <m/>
    <m/>
    <m/>
    <x v="35"/>
    <s v="US"/>
    <x v="49"/>
    <n v="0"/>
  </r>
  <r>
    <s v="Incremental"/>
    <s v="NonMedia"/>
    <s v="BasicActivities"/>
    <m/>
    <m/>
    <m/>
    <x v="35"/>
    <s v="US"/>
    <x v="50"/>
    <n v="0"/>
  </r>
  <r>
    <s v="Incremental"/>
    <s v="NonMedia"/>
    <s v="BasicActivities"/>
    <m/>
    <m/>
    <m/>
    <x v="35"/>
    <s v="US"/>
    <x v="51"/>
    <n v="0"/>
  </r>
  <r>
    <s v="Incremental"/>
    <s v="NonMedia"/>
    <s v="BasicActivities"/>
    <m/>
    <m/>
    <m/>
    <x v="35"/>
    <s v="US"/>
    <x v="52"/>
    <n v="0"/>
  </r>
  <r>
    <s v="Incremental"/>
    <s v="NonMedia"/>
    <s v="BasicActivities"/>
    <m/>
    <m/>
    <m/>
    <x v="35"/>
    <s v="US"/>
    <x v="53"/>
    <n v="0"/>
  </r>
  <r>
    <s v="Incremental"/>
    <s v="NonMedia"/>
    <s v="BasicActivities"/>
    <m/>
    <m/>
    <m/>
    <x v="35"/>
    <s v="US"/>
    <x v="54"/>
    <n v="0"/>
  </r>
  <r>
    <s v="Incremental"/>
    <s v="NonMedia"/>
    <s v="BasicActivities"/>
    <m/>
    <m/>
    <m/>
    <x v="35"/>
    <s v="US"/>
    <x v="55"/>
    <n v="0"/>
  </r>
  <r>
    <s v="Incremental"/>
    <s v="NonMedia"/>
    <s v="BasicActivities"/>
    <m/>
    <m/>
    <m/>
    <x v="35"/>
    <s v="US"/>
    <x v="56"/>
    <n v="0"/>
  </r>
  <r>
    <s v="Incremental"/>
    <s v="NonMedia"/>
    <s v="BasicActivities"/>
    <m/>
    <m/>
    <m/>
    <x v="35"/>
    <s v="US"/>
    <x v="57"/>
    <n v="0"/>
  </r>
  <r>
    <s v="Incremental"/>
    <s v="NonMedia"/>
    <s v="BasicActivities"/>
    <m/>
    <m/>
    <m/>
    <x v="35"/>
    <s v="US"/>
    <x v="58"/>
    <n v="0"/>
  </r>
  <r>
    <s v="Incremental"/>
    <s v="NonMedia"/>
    <s v="BasicActivities"/>
    <m/>
    <m/>
    <m/>
    <x v="35"/>
    <s v="US"/>
    <x v="59"/>
    <n v="0"/>
  </r>
  <r>
    <s v="Incremental"/>
    <s v="NonMedia"/>
    <s v="BasicActivities"/>
    <m/>
    <m/>
    <m/>
    <x v="35"/>
    <s v="US"/>
    <x v="60"/>
    <n v="0"/>
  </r>
  <r>
    <s v="Incremental"/>
    <s v="NonMedia"/>
    <s v="BasicActivities"/>
    <m/>
    <m/>
    <m/>
    <x v="35"/>
    <s v="US"/>
    <x v="61"/>
    <n v="0"/>
  </r>
  <r>
    <s v="Incremental"/>
    <s v="NonMedia"/>
    <s v="BasicActivities"/>
    <m/>
    <m/>
    <m/>
    <x v="35"/>
    <s v="US"/>
    <x v="62"/>
    <n v="0"/>
  </r>
  <r>
    <s v="Incremental"/>
    <s v="NonMedia"/>
    <s v="BasicActivities"/>
    <m/>
    <m/>
    <m/>
    <x v="35"/>
    <s v="US"/>
    <x v="63"/>
    <n v="0"/>
  </r>
  <r>
    <s v="Incremental"/>
    <s v="NonMedia"/>
    <s v="BasicActivities"/>
    <m/>
    <m/>
    <m/>
    <x v="35"/>
    <s v="US"/>
    <x v="64"/>
    <n v="0"/>
  </r>
  <r>
    <s v="Incremental"/>
    <s v="NonMedia"/>
    <s v="BasicActivities"/>
    <m/>
    <m/>
    <m/>
    <x v="35"/>
    <s v="US"/>
    <x v="65"/>
    <n v="0"/>
  </r>
  <r>
    <s v="Incremental"/>
    <s v="NonMedia"/>
    <s v="BasicActivities"/>
    <m/>
    <m/>
    <m/>
    <x v="35"/>
    <s v="US"/>
    <x v="66"/>
    <n v="0"/>
  </r>
  <r>
    <s v="Incremental"/>
    <s v="NonMedia"/>
    <s v="BasicActivities"/>
    <m/>
    <m/>
    <m/>
    <x v="35"/>
    <s v="US"/>
    <x v="67"/>
    <n v="0"/>
  </r>
  <r>
    <s v="Incremental"/>
    <s v="NonMedia"/>
    <s v="BasicActivities"/>
    <m/>
    <m/>
    <m/>
    <x v="35"/>
    <s v="US"/>
    <x v="68"/>
    <n v="0"/>
  </r>
  <r>
    <s v="Incremental"/>
    <s v="NonMedia"/>
    <s v="BasicActivities"/>
    <m/>
    <m/>
    <m/>
    <x v="35"/>
    <s v="US"/>
    <x v="69"/>
    <n v="0"/>
  </r>
  <r>
    <s v="Incremental"/>
    <s v="NonMedia"/>
    <s v="BasicActivities"/>
    <m/>
    <m/>
    <m/>
    <x v="35"/>
    <s v="US"/>
    <x v="70"/>
    <n v="0"/>
  </r>
  <r>
    <s v="Incremental"/>
    <s v="NonMedia"/>
    <s v="BasicActivities"/>
    <m/>
    <m/>
    <m/>
    <x v="35"/>
    <s v="US"/>
    <x v="71"/>
    <n v="0"/>
  </r>
  <r>
    <s v="Incremental"/>
    <s v="NonMedia"/>
    <s v="BasicActivities"/>
    <m/>
    <m/>
    <m/>
    <x v="35"/>
    <s v="US"/>
    <x v="72"/>
    <n v="0"/>
  </r>
  <r>
    <s v="Incremental"/>
    <s v="NonMedia"/>
    <s v="BasicActivities"/>
    <m/>
    <m/>
    <m/>
    <x v="35"/>
    <s v="US"/>
    <x v="73"/>
    <n v="0"/>
  </r>
  <r>
    <s v="Incremental"/>
    <s v="NonMedia"/>
    <s v="BasicActivities"/>
    <m/>
    <m/>
    <m/>
    <x v="35"/>
    <s v="US"/>
    <x v="74"/>
    <n v="0"/>
  </r>
  <r>
    <s v="Incremental"/>
    <s v="NonMedia"/>
    <s v="BasicActivities"/>
    <m/>
    <m/>
    <m/>
    <x v="35"/>
    <s v="US"/>
    <x v="75"/>
    <n v="0"/>
  </r>
  <r>
    <s v="Incremental"/>
    <s v="NonMedia"/>
    <s v="BasicActivities"/>
    <m/>
    <m/>
    <m/>
    <x v="35"/>
    <s v="US"/>
    <x v="76"/>
    <n v="0"/>
  </r>
  <r>
    <s v="Incremental"/>
    <s v="NonMedia"/>
    <s v="BasicActivities"/>
    <m/>
    <m/>
    <m/>
    <x v="35"/>
    <s v="US"/>
    <x v="77"/>
    <n v="0"/>
  </r>
  <r>
    <s v="Incremental"/>
    <s v="NonMedia"/>
    <s v="BasicActivities"/>
    <m/>
    <m/>
    <m/>
    <x v="35"/>
    <s v="US"/>
    <x v="78"/>
    <n v="0"/>
  </r>
  <r>
    <s v="Incremental"/>
    <s v="NonMedia"/>
    <s v="BasicActivities"/>
    <m/>
    <m/>
    <m/>
    <x v="35"/>
    <s v="US"/>
    <x v="79"/>
    <n v="0"/>
  </r>
  <r>
    <s v="Incremental"/>
    <s v="NonMedia"/>
    <s v="BasicActivities"/>
    <m/>
    <m/>
    <m/>
    <x v="35"/>
    <s v="US"/>
    <x v="80"/>
    <n v="0"/>
  </r>
  <r>
    <s v="Incremental"/>
    <s v="NonMedia"/>
    <s v="BasicActivities"/>
    <m/>
    <m/>
    <m/>
    <x v="35"/>
    <s v="US"/>
    <x v="81"/>
    <n v="0"/>
  </r>
  <r>
    <s v="Incremental"/>
    <s v="NonMedia"/>
    <s v="BasicActivities"/>
    <m/>
    <m/>
    <m/>
    <x v="35"/>
    <s v="US"/>
    <x v="82"/>
    <n v="0"/>
  </r>
  <r>
    <s v="Incremental"/>
    <s v="NonMedia"/>
    <s v="BasicActivities"/>
    <m/>
    <m/>
    <m/>
    <x v="35"/>
    <s v="US"/>
    <x v="83"/>
    <n v="0"/>
  </r>
  <r>
    <s v="Incremental"/>
    <s v="NonMedia"/>
    <s v="BasicActivities"/>
    <m/>
    <m/>
    <m/>
    <x v="35"/>
    <s v="US"/>
    <x v="84"/>
    <n v="0"/>
  </r>
  <r>
    <s v="Incremental"/>
    <s v="NonMedia"/>
    <s v="BasicActivities"/>
    <m/>
    <m/>
    <m/>
    <x v="35"/>
    <s v="US"/>
    <x v="85"/>
    <n v="0"/>
  </r>
  <r>
    <s v="Incremental"/>
    <s v="NonMedia"/>
    <s v="BasicActivities"/>
    <m/>
    <m/>
    <m/>
    <x v="35"/>
    <s v="US"/>
    <x v="86"/>
    <n v="0"/>
  </r>
  <r>
    <s v="Incremental"/>
    <s v="NonMedia"/>
    <s v="BasicActivities"/>
    <m/>
    <m/>
    <m/>
    <x v="35"/>
    <s v="US"/>
    <x v="87"/>
    <n v="0"/>
  </r>
  <r>
    <s v="Incremental"/>
    <s v="NonMedia"/>
    <s v="BasicActivities"/>
    <m/>
    <m/>
    <m/>
    <x v="35"/>
    <s v="US"/>
    <x v="88"/>
    <n v="0"/>
  </r>
  <r>
    <s v="Incremental"/>
    <s v="NonMedia"/>
    <s v="BasicActivities"/>
    <m/>
    <m/>
    <m/>
    <x v="35"/>
    <s v="US"/>
    <x v="89"/>
    <n v="0"/>
  </r>
  <r>
    <s v="Incremental"/>
    <s v="NonMedia"/>
    <s v="BasicActivities"/>
    <m/>
    <m/>
    <m/>
    <x v="35"/>
    <s v="US"/>
    <x v="90"/>
    <n v="0"/>
  </r>
  <r>
    <s v="Incremental"/>
    <s v="NonMedia"/>
    <s v="BasicActivities"/>
    <m/>
    <m/>
    <m/>
    <x v="35"/>
    <s v="US"/>
    <x v="91"/>
    <n v="0"/>
  </r>
  <r>
    <s v="Incremental"/>
    <s v="NonMedia"/>
    <s v="BasicActivities"/>
    <m/>
    <m/>
    <m/>
    <x v="35"/>
    <s v="US"/>
    <x v="92"/>
    <n v="0"/>
  </r>
  <r>
    <s v="Incremental"/>
    <s v="NonMedia"/>
    <s v="BasicActivities"/>
    <m/>
    <m/>
    <m/>
    <x v="35"/>
    <s v="US"/>
    <x v="93"/>
    <n v="0"/>
  </r>
  <r>
    <s v="Incremental"/>
    <s v="NonMedia"/>
    <s v="BasicActivities"/>
    <m/>
    <m/>
    <m/>
    <x v="35"/>
    <s v="US"/>
    <x v="94"/>
    <n v="0"/>
  </r>
  <r>
    <s v="Incremental"/>
    <s v="NonMedia"/>
    <s v="BasicActivities"/>
    <m/>
    <m/>
    <m/>
    <x v="35"/>
    <s v="US"/>
    <x v="95"/>
    <n v="0"/>
  </r>
  <r>
    <s v="Incremental"/>
    <s v="NonMedia"/>
    <s v="BasicActivities"/>
    <m/>
    <m/>
    <m/>
    <x v="35"/>
    <s v="US"/>
    <x v="96"/>
    <n v="0"/>
  </r>
  <r>
    <s v="Incremental"/>
    <s v="NonMedia"/>
    <s v="BasicActivities"/>
    <m/>
    <m/>
    <m/>
    <x v="35"/>
    <s v="US"/>
    <x v="97"/>
    <n v="0"/>
  </r>
  <r>
    <s v="Incremental"/>
    <s v="NonMedia"/>
    <s v="BasicActivities"/>
    <m/>
    <m/>
    <m/>
    <x v="35"/>
    <s v="US"/>
    <x v="98"/>
    <n v="0"/>
  </r>
  <r>
    <s v="Incremental"/>
    <s v="NonMedia"/>
    <s v="BasicActivities"/>
    <m/>
    <m/>
    <m/>
    <x v="35"/>
    <s v="US"/>
    <x v="99"/>
    <n v="0"/>
  </r>
  <r>
    <s v="Incremental"/>
    <s v="NonMedia"/>
    <s v="BasicActivities"/>
    <m/>
    <m/>
    <m/>
    <x v="35"/>
    <s v="US"/>
    <x v="100"/>
    <n v="0"/>
  </r>
  <r>
    <s v="Incremental"/>
    <s v="NonMedia"/>
    <s v="BasicActivities"/>
    <m/>
    <m/>
    <m/>
    <x v="35"/>
    <s v="US"/>
    <x v="101"/>
    <n v="0"/>
  </r>
  <r>
    <s v="Incremental"/>
    <s v="NonMedia"/>
    <s v="BasicActivities"/>
    <m/>
    <m/>
    <m/>
    <x v="35"/>
    <s v="US"/>
    <x v="102"/>
    <n v="0"/>
  </r>
  <r>
    <s v="Incremental"/>
    <s v="NonMedia"/>
    <s v="BasicActivities"/>
    <m/>
    <m/>
    <m/>
    <x v="35"/>
    <s v="US"/>
    <x v="103"/>
    <n v="0"/>
  </r>
  <r>
    <s v="Incremental"/>
    <s v="NonMedia"/>
    <s v="BasicActivities"/>
    <m/>
    <m/>
    <m/>
    <x v="35"/>
    <s v="US"/>
    <x v="104"/>
    <n v="0"/>
  </r>
  <r>
    <s v="Incremental"/>
    <s v="NonMedia"/>
    <s v="BasicActivities"/>
    <m/>
    <m/>
    <m/>
    <x v="35"/>
    <s v="US"/>
    <x v="105"/>
    <n v="0"/>
  </r>
  <r>
    <s v="Incremental"/>
    <s v="NonMedia"/>
    <s v="BasicActivities"/>
    <m/>
    <m/>
    <m/>
    <x v="35"/>
    <s v="US"/>
    <x v="106"/>
    <n v="0"/>
  </r>
  <r>
    <s v="Incremental"/>
    <s v="NonMedia"/>
    <s v="BasicActivities"/>
    <m/>
    <m/>
    <m/>
    <x v="35"/>
    <s v="US"/>
    <x v="107"/>
    <n v="0"/>
  </r>
  <r>
    <s v="Incremental"/>
    <s v="NonMedia"/>
    <s v="BasicActivities"/>
    <m/>
    <m/>
    <m/>
    <x v="35"/>
    <s v="US"/>
    <x v="108"/>
    <n v="0"/>
  </r>
  <r>
    <s v="Incremental"/>
    <s v="NonMedia"/>
    <s v="BasicActivities"/>
    <m/>
    <m/>
    <m/>
    <x v="35"/>
    <s v="US"/>
    <x v="109"/>
    <n v="0"/>
  </r>
  <r>
    <s v="Incremental"/>
    <s v="NonMedia"/>
    <s v="BasicActivities"/>
    <m/>
    <m/>
    <m/>
    <x v="35"/>
    <s v="US"/>
    <x v="110"/>
    <n v="0"/>
  </r>
  <r>
    <s v="Incremental"/>
    <s v="NonMedia"/>
    <s v="BasicActivities"/>
    <m/>
    <m/>
    <m/>
    <x v="35"/>
    <s v="US"/>
    <x v="111"/>
    <n v="0"/>
  </r>
  <r>
    <s v="Incremental"/>
    <s v="NonMedia"/>
    <s v="BasicActivities"/>
    <m/>
    <m/>
    <m/>
    <x v="35"/>
    <s v="US"/>
    <x v="112"/>
    <n v="0"/>
  </r>
  <r>
    <s v="Incremental"/>
    <s v="NonMedia"/>
    <s v="BasicActivities"/>
    <m/>
    <m/>
    <m/>
    <x v="35"/>
    <s v="US"/>
    <x v="113"/>
    <n v="0"/>
  </r>
  <r>
    <s v="Incremental"/>
    <s v="NonMedia"/>
    <s v="BasicActivities"/>
    <m/>
    <m/>
    <m/>
    <x v="35"/>
    <s v="US"/>
    <x v="114"/>
    <n v="0"/>
  </r>
  <r>
    <s v="Incremental"/>
    <s v="NonMedia"/>
    <s v="BasicActivities"/>
    <m/>
    <m/>
    <m/>
    <x v="35"/>
    <s v="US"/>
    <x v="115"/>
    <n v="0"/>
  </r>
  <r>
    <s v="Incremental"/>
    <s v="NonMedia"/>
    <s v="BasicActivities"/>
    <m/>
    <m/>
    <m/>
    <x v="35"/>
    <s v="US"/>
    <x v="116"/>
    <n v="0"/>
  </r>
  <r>
    <s v="Incremental"/>
    <s v="NonMedia"/>
    <s v="BasicActivities"/>
    <m/>
    <m/>
    <m/>
    <x v="35"/>
    <s v="US"/>
    <x v="117"/>
    <n v="0"/>
  </r>
  <r>
    <s v="Incremental"/>
    <s v="NonMedia"/>
    <s v="BasicActivities"/>
    <m/>
    <m/>
    <m/>
    <x v="35"/>
    <s v="US"/>
    <x v="118"/>
    <n v="0"/>
  </r>
  <r>
    <s v="Incremental"/>
    <s v="NonMedia"/>
    <s v="BasicActivities"/>
    <m/>
    <m/>
    <m/>
    <x v="35"/>
    <s v="US"/>
    <x v="119"/>
    <n v="0"/>
  </r>
  <r>
    <s v="Incremental"/>
    <s v="NonMedia"/>
    <s v="BasicActivities"/>
    <m/>
    <m/>
    <m/>
    <x v="35"/>
    <s v="US"/>
    <x v="120"/>
    <n v="0"/>
  </r>
  <r>
    <s v="Incremental"/>
    <s v="NonMedia"/>
    <s v="BasicActivities"/>
    <m/>
    <m/>
    <m/>
    <x v="35"/>
    <s v="US"/>
    <x v="121"/>
    <n v="0"/>
  </r>
  <r>
    <s v="Incremental"/>
    <s v="NonMedia"/>
    <s v="BasicActivities"/>
    <m/>
    <m/>
    <m/>
    <x v="35"/>
    <s v="US"/>
    <x v="122"/>
    <n v="0"/>
  </r>
  <r>
    <s v="Incremental"/>
    <s v="NonMedia"/>
    <s v="BasicActivities"/>
    <m/>
    <m/>
    <m/>
    <x v="35"/>
    <s v="US"/>
    <x v="123"/>
    <n v="0"/>
  </r>
  <r>
    <s v="Incremental"/>
    <s v="NonMedia"/>
    <s v="BasicActivities"/>
    <m/>
    <m/>
    <m/>
    <x v="35"/>
    <s v="US"/>
    <x v="124"/>
    <n v="0"/>
  </r>
  <r>
    <s v="Incremental"/>
    <s v="NonMedia"/>
    <s v="BasicActivities"/>
    <m/>
    <m/>
    <m/>
    <x v="35"/>
    <s v="US"/>
    <x v="125"/>
    <n v="0"/>
  </r>
  <r>
    <s v="Incremental"/>
    <s v="NonMedia"/>
    <s v="BasicActivities"/>
    <m/>
    <m/>
    <m/>
    <x v="35"/>
    <s v="US"/>
    <x v="126"/>
    <n v="0"/>
  </r>
  <r>
    <s v="Incremental"/>
    <s v="NonMedia"/>
    <s v="BasicActivities"/>
    <m/>
    <m/>
    <m/>
    <x v="35"/>
    <s v="US"/>
    <x v="127"/>
    <n v="0"/>
  </r>
  <r>
    <s v="Incremental"/>
    <s v="NonMedia"/>
    <s v="BasicActivities"/>
    <m/>
    <m/>
    <m/>
    <x v="35"/>
    <s v="US"/>
    <x v="128"/>
    <n v="0"/>
  </r>
  <r>
    <s v="Incremental"/>
    <s v="NonMedia"/>
    <s v="BasicActivities"/>
    <m/>
    <m/>
    <m/>
    <x v="35"/>
    <s v="US"/>
    <x v="129"/>
    <n v="0"/>
  </r>
  <r>
    <s v="Incremental"/>
    <s v="NonMedia"/>
    <s v="BasicActivities"/>
    <m/>
    <m/>
    <m/>
    <x v="35"/>
    <s v="US"/>
    <x v="130"/>
    <n v="0"/>
  </r>
  <r>
    <s v="Incremental"/>
    <s v="NonMedia"/>
    <s v="BasicActivities"/>
    <m/>
    <m/>
    <m/>
    <x v="35"/>
    <s v="US"/>
    <x v="131"/>
    <n v="0"/>
  </r>
  <r>
    <s v="Incremental"/>
    <s v="NonMedia"/>
    <s v="BasicActivities"/>
    <m/>
    <m/>
    <m/>
    <x v="35"/>
    <s v="US"/>
    <x v="132"/>
    <n v="0"/>
  </r>
  <r>
    <s v="Incremental"/>
    <s v="NonMedia"/>
    <s v="BasicActivities"/>
    <m/>
    <m/>
    <m/>
    <x v="35"/>
    <s v="US"/>
    <x v="133"/>
    <n v="0"/>
  </r>
  <r>
    <s v="Incremental"/>
    <s v="NonMedia"/>
    <s v="BasicActivities"/>
    <m/>
    <m/>
    <m/>
    <x v="35"/>
    <s v="US"/>
    <x v="134"/>
    <n v="0"/>
  </r>
  <r>
    <s v="Incremental"/>
    <s v="NonMedia"/>
    <s v="BasicActivities"/>
    <m/>
    <m/>
    <m/>
    <x v="35"/>
    <s v="US"/>
    <x v="135"/>
    <n v="0"/>
  </r>
  <r>
    <s v="Incremental"/>
    <s v="NonMedia"/>
    <s v="BasicActivities"/>
    <m/>
    <m/>
    <m/>
    <x v="35"/>
    <s v="US"/>
    <x v="136"/>
    <n v="0"/>
  </r>
  <r>
    <s v="Incremental"/>
    <s v="NonMedia"/>
    <s v="BasicActivities"/>
    <m/>
    <m/>
    <m/>
    <x v="35"/>
    <s v="US"/>
    <x v="137"/>
    <n v="0"/>
  </r>
  <r>
    <s v="Incremental"/>
    <s v="NonMedia"/>
    <s v="BasicActivities"/>
    <m/>
    <m/>
    <m/>
    <x v="35"/>
    <s v="US"/>
    <x v="138"/>
    <n v="0"/>
  </r>
  <r>
    <s v="Incremental"/>
    <s v="NonMedia"/>
    <s v="BasicActivities"/>
    <m/>
    <m/>
    <m/>
    <x v="35"/>
    <s v="US"/>
    <x v="139"/>
    <n v="0"/>
  </r>
  <r>
    <s v="Incremental"/>
    <s v="NonMedia"/>
    <s v="BasicActivities"/>
    <m/>
    <m/>
    <m/>
    <x v="35"/>
    <s v="US"/>
    <x v="140"/>
    <n v="0"/>
  </r>
  <r>
    <s v="Incremental"/>
    <s v="NonMedia"/>
    <s v="BasicActivities"/>
    <m/>
    <m/>
    <m/>
    <x v="35"/>
    <s v="US"/>
    <x v="141"/>
    <n v="0"/>
  </r>
  <r>
    <s v="Incremental"/>
    <s v="NonMedia"/>
    <s v="BasicActivities"/>
    <m/>
    <m/>
    <m/>
    <x v="35"/>
    <s v="US"/>
    <x v="142"/>
    <n v="0"/>
  </r>
  <r>
    <s v="Incremental"/>
    <s v="NonMedia"/>
    <s v="BasicActivities"/>
    <m/>
    <m/>
    <m/>
    <x v="35"/>
    <s v="US"/>
    <x v="143"/>
    <n v="0"/>
  </r>
  <r>
    <s v="Incremental"/>
    <s v="NonMedia"/>
    <s v="BasicActivities"/>
    <m/>
    <m/>
    <m/>
    <x v="35"/>
    <s v="US"/>
    <x v="144"/>
    <n v="0"/>
  </r>
  <r>
    <s v="Incremental"/>
    <s v="NonMedia"/>
    <s v="BasicActivities"/>
    <m/>
    <m/>
    <m/>
    <x v="35"/>
    <s v="US"/>
    <x v="145"/>
    <n v="0"/>
  </r>
  <r>
    <s v="Incremental"/>
    <s v="NonMedia"/>
    <s v="BasicActivities"/>
    <m/>
    <m/>
    <m/>
    <x v="35"/>
    <s v="US"/>
    <x v="146"/>
    <n v="0"/>
  </r>
  <r>
    <s v="Incremental"/>
    <s v="NonMedia"/>
    <s v="BasicActivities"/>
    <m/>
    <m/>
    <m/>
    <x v="35"/>
    <s v="US"/>
    <x v="147"/>
    <n v="0"/>
  </r>
  <r>
    <s v="Incremental"/>
    <s v="NonMedia"/>
    <s v="BasicActivities"/>
    <m/>
    <m/>
    <m/>
    <x v="35"/>
    <s v="US"/>
    <x v="148"/>
    <n v="0"/>
  </r>
  <r>
    <s v="Incremental"/>
    <s v="NonMedia"/>
    <s v="BasicActivities"/>
    <m/>
    <m/>
    <m/>
    <x v="35"/>
    <s v="US"/>
    <x v="149"/>
    <n v="0"/>
  </r>
  <r>
    <s v="Incremental"/>
    <s v="NonMedia"/>
    <s v="BasicActivities"/>
    <m/>
    <m/>
    <m/>
    <x v="35"/>
    <s v="US"/>
    <x v="150"/>
    <n v="0"/>
  </r>
  <r>
    <s v="Incremental"/>
    <s v="NonMedia"/>
    <s v="BasicActivities"/>
    <m/>
    <m/>
    <m/>
    <x v="35"/>
    <s v="US"/>
    <x v="151"/>
    <n v="0"/>
  </r>
  <r>
    <s v="Incremental"/>
    <s v="NonMedia"/>
    <s v="BasicActivities"/>
    <m/>
    <m/>
    <m/>
    <x v="35"/>
    <s v="US"/>
    <x v="152"/>
    <n v="0"/>
  </r>
  <r>
    <s v="Incremental"/>
    <s v="NonMedia"/>
    <s v="BasicActivities"/>
    <m/>
    <m/>
    <m/>
    <x v="35"/>
    <s v="US"/>
    <x v="153"/>
    <n v="0"/>
  </r>
  <r>
    <s v="Incremental"/>
    <s v="NonMedia"/>
    <s v="BasicActivities"/>
    <m/>
    <m/>
    <m/>
    <x v="35"/>
    <s v="US"/>
    <x v="154"/>
    <n v="0"/>
  </r>
  <r>
    <s v="Incremental"/>
    <s v="NonMedia"/>
    <s v="BasicActivities"/>
    <m/>
    <m/>
    <m/>
    <x v="35"/>
    <s v="US"/>
    <x v="155"/>
    <n v="0"/>
  </r>
  <r>
    <s v="Incremental"/>
    <s v="NonMedia"/>
    <s v="BasicActivities"/>
    <m/>
    <m/>
    <m/>
    <x v="35"/>
    <s v="US"/>
    <x v="156"/>
    <n v="0"/>
  </r>
  <r>
    <s v="Incremental"/>
    <s v="NonMedia"/>
    <s v="BasicActivities"/>
    <m/>
    <m/>
    <m/>
    <x v="35"/>
    <s v="US"/>
    <x v="157"/>
    <n v="0"/>
  </r>
  <r>
    <s v="Incremental"/>
    <s v="NonMedia"/>
    <s v="BasicActivities"/>
    <m/>
    <m/>
    <m/>
    <x v="35"/>
    <s v="US"/>
    <x v="158"/>
    <n v="0"/>
  </r>
  <r>
    <s v="Incremental"/>
    <s v="NonMedia"/>
    <s v="BasicActivities"/>
    <m/>
    <m/>
    <m/>
    <x v="35"/>
    <s v="US"/>
    <x v="159"/>
    <n v="0"/>
  </r>
  <r>
    <s v="Incremental"/>
    <s v="NonMedia"/>
    <s v="BasicActivities"/>
    <m/>
    <m/>
    <m/>
    <x v="35"/>
    <s v="US"/>
    <x v="160"/>
    <n v="0"/>
  </r>
  <r>
    <s v="Incremental"/>
    <s v="NonMedia"/>
    <s v="BasicActivities"/>
    <m/>
    <m/>
    <m/>
    <x v="35"/>
    <s v="US"/>
    <x v="161"/>
    <n v="0"/>
  </r>
  <r>
    <s v="Incremental"/>
    <s v="NonMedia"/>
    <s v="BasicActivities"/>
    <m/>
    <m/>
    <m/>
    <x v="35"/>
    <s v="US"/>
    <x v="162"/>
    <n v="0"/>
  </r>
  <r>
    <s v="Incremental"/>
    <s v="NonMedia"/>
    <s v="BasicActivities"/>
    <m/>
    <m/>
    <m/>
    <x v="35"/>
    <s v="US"/>
    <x v="163"/>
    <n v="0"/>
  </r>
  <r>
    <s v="Incremental"/>
    <s v="NonMedia"/>
    <s v="BasicActivities"/>
    <m/>
    <m/>
    <m/>
    <x v="35"/>
    <s v="US"/>
    <x v="164"/>
    <n v="0"/>
  </r>
  <r>
    <s v="Incremental"/>
    <s v="NonMedia"/>
    <s v="BasicActivities"/>
    <m/>
    <m/>
    <m/>
    <x v="35"/>
    <s v="US"/>
    <x v="165"/>
    <n v="0"/>
  </r>
  <r>
    <s v="Incremental"/>
    <s v="NonMedia"/>
    <s v="BasicActivities"/>
    <m/>
    <m/>
    <m/>
    <x v="35"/>
    <s v="US"/>
    <x v="166"/>
    <n v="0"/>
  </r>
  <r>
    <s v="Incremental"/>
    <s v="NonMedia"/>
    <s v="BasicActivities"/>
    <m/>
    <m/>
    <m/>
    <x v="35"/>
    <s v="US"/>
    <x v="167"/>
    <n v="0"/>
  </r>
  <r>
    <s v="Incremental"/>
    <s v="NonMedia"/>
    <s v="BasicActivities"/>
    <m/>
    <m/>
    <m/>
    <x v="35"/>
    <s v="US"/>
    <x v="168"/>
    <n v="0"/>
  </r>
  <r>
    <s v="Incremental"/>
    <s v="NonMedia"/>
    <s v="BasicActivities"/>
    <m/>
    <m/>
    <m/>
    <x v="35"/>
    <s v="US"/>
    <x v="169"/>
    <n v="0"/>
  </r>
  <r>
    <s v="Incremental"/>
    <s v="NonMedia"/>
    <s v="BasicActivities"/>
    <m/>
    <m/>
    <m/>
    <x v="35"/>
    <s v="US"/>
    <x v="170"/>
    <n v="0"/>
  </r>
  <r>
    <s v="Incremental"/>
    <s v="NonMedia"/>
    <s v="BasicActivities"/>
    <m/>
    <m/>
    <m/>
    <x v="35"/>
    <s v="US"/>
    <x v="171"/>
    <n v="0"/>
  </r>
  <r>
    <s v="Incremental"/>
    <s v="NonMedia"/>
    <s v="BasicActivities"/>
    <m/>
    <m/>
    <m/>
    <x v="35"/>
    <s v="US"/>
    <x v="172"/>
    <n v="0"/>
  </r>
  <r>
    <s v="Incremental"/>
    <s v="NonMedia"/>
    <s v="BasicActivities"/>
    <m/>
    <m/>
    <m/>
    <x v="35"/>
    <s v="US"/>
    <x v="173"/>
    <n v="0"/>
  </r>
  <r>
    <s v="Incremental"/>
    <s v="NonMedia"/>
    <s v="BasicActivities"/>
    <m/>
    <m/>
    <m/>
    <x v="35"/>
    <s v="US"/>
    <x v="174"/>
    <n v="0"/>
  </r>
  <r>
    <s v="Incremental"/>
    <s v="NonMedia"/>
    <s v="BasicActivities"/>
    <m/>
    <m/>
    <m/>
    <x v="35"/>
    <s v="US"/>
    <x v="175"/>
    <n v="0"/>
  </r>
  <r>
    <s v="Incremental"/>
    <s v="NonMedia"/>
    <s v="BasicActivities"/>
    <m/>
    <m/>
    <m/>
    <x v="35"/>
    <s v="US"/>
    <x v="176"/>
    <n v="0"/>
  </r>
  <r>
    <s v="Incremental"/>
    <s v="NonMedia"/>
    <s v="BasicActivities"/>
    <m/>
    <m/>
    <m/>
    <x v="35"/>
    <s v="US"/>
    <x v="177"/>
    <n v="0"/>
  </r>
  <r>
    <s v="Incremental"/>
    <s v="NonMedia"/>
    <s v="BasicActivities"/>
    <m/>
    <m/>
    <m/>
    <x v="35"/>
    <s v="US"/>
    <x v="178"/>
    <n v="0"/>
  </r>
  <r>
    <s v="Incremental"/>
    <s v="NonMedia"/>
    <s v="BasicActivities"/>
    <m/>
    <m/>
    <m/>
    <x v="35"/>
    <s v="US"/>
    <x v="179"/>
    <n v="0"/>
  </r>
  <r>
    <s v="Incremental"/>
    <s v="NonMedia"/>
    <s v="BasicActivities"/>
    <m/>
    <m/>
    <m/>
    <x v="35"/>
    <s v="US"/>
    <x v="180"/>
    <n v="0"/>
  </r>
  <r>
    <s v="Incremental"/>
    <s v="NonMedia"/>
    <s v="BasicActivities"/>
    <m/>
    <m/>
    <m/>
    <x v="35"/>
    <s v="US"/>
    <x v="181"/>
    <n v="0"/>
  </r>
  <r>
    <s v="Incremental"/>
    <s v="NonMedia"/>
    <s v="BasicActivities"/>
    <m/>
    <m/>
    <m/>
    <x v="35"/>
    <s v="US"/>
    <x v="182"/>
    <n v="0"/>
  </r>
  <r>
    <s v="Incremental"/>
    <s v="NonMedia"/>
    <s v="BasicActivities"/>
    <m/>
    <m/>
    <m/>
    <x v="35"/>
    <s v="US"/>
    <x v="183"/>
    <n v="0"/>
  </r>
  <r>
    <s v="Incremental"/>
    <s v="NonMedia"/>
    <s v="BasicActivities"/>
    <m/>
    <m/>
    <m/>
    <x v="35"/>
    <s v="US"/>
    <x v="184"/>
    <n v="0"/>
  </r>
  <r>
    <s v="Incremental"/>
    <s v="NonMedia"/>
    <s v="BasicActivities"/>
    <m/>
    <m/>
    <m/>
    <x v="35"/>
    <s v="US"/>
    <x v="185"/>
    <n v="0"/>
  </r>
  <r>
    <s v="Incremental"/>
    <s v="NonMedia"/>
    <s v="BasicActivities"/>
    <m/>
    <m/>
    <m/>
    <x v="35"/>
    <s v="US"/>
    <x v="186"/>
    <n v="0"/>
  </r>
  <r>
    <s v="Incremental"/>
    <s v="NonMedia"/>
    <s v="BasicActivities"/>
    <m/>
    <m/>
    <m/>
    <x v="35"/>
    <s v="US"/>
    <x v="187"/>
    <n v="0"/>
  </r>
  <r>
    <s v="Incremental"/>
    <s v="NonMedia"/>
    <s v="BasicActivities"/>
    <m/>
    <m/>
    <m/>
    <x v="35"/>
    <s v="US"/>
    <x v="188"/>
    <n v="0"/>
  </r>
  <r>
    <s v="Incremental"/>
    <s v="NonMedia"/>
    <s v="BasicActivities"/>
    <m/>
    <m/>
    <m/>
    <x v="35"/>
    <s v="US"/>
    <x v="189"/>
    <n v="0"/>
  </r>
  <r>
    <s v="Incremental"/>
    <s v="NonMedia"/>
    <s v="BasicActivities"/>
    <m/>
    <m/>
    <m/>
    <x v="35"/>
    <s v="US"/>
    <x v="190"/>
    <n v="0"/>
  </r>
  <r>
    <s v="Incremental"/>
    <s v="NonMedia"/>
    <s v="BasicActivities"/>
    <m/>
    <m/>
    <m/>
    <x v="35"/>
    <s v="US"/>
    <x v="191"/>
    <n v="0"/>
  </r>
  <r>
    <s v="Incremental"/>
    <s v="NonMedia"/>
    <s v="BasicActivities"/>
    <m/>
    <m/>
    <m/>
    <x v="35"/>
    <s v="US"/>
    <x v="192"/>
    <n v="0"/>
  </r>
  <r>
    <s v="Incremental"/>
    <s v="NonMedia"/>
    <s v="BasicActivities"/>
    <m/>
    <m/>
    <m/>
    <x v="35"/>
    <s v="US"/>
    <x v="193"/>
    <n v="0"/>
  </r>
  <r>
    <s v="Incremental"/>
    <s v="NonMedia"/>
    <s v="BasicActivities"/>
    <m/>
    <m/>
    <m/>
    <x v="35"/>
    <s v="US"/>
    <x v="194"/>
    <n v="0"/>
  </r>
  <r>
    <s v="Incremental"/>
    <s v="NonMedia"/>
    <s v="BasicActivities"/>
    <m/>
    <m/>
    <m/>
    <x v="35"/>
    <s v="US"/>
    <x v="195"/>
    <n v="0"/>
  </r>
  <r>
    <s v="Incremental"/>
    <s v="NonMedia"/>
    <s v="BasicActivities"/>
    <m/>
    <m/>
    <m/>
    <x v="35"/>
    <s v="US"/>
    <x v="196"/>
    <n v="0"/>
  </r>
  <r>
    <s v="Incremental"/>
    <s v="NonMedia"/>
    <s v="BasicActivities"/>
    <m/>
    <m/>
    <m/>
    <x v="35"/>
    <s v="US"/>
    <x v="197"/>
    <n v="0"/>
  </r>
  <r>
    <s v="Incremental"/>
    <s v="NonMedia"/>
    <s v="BasicActivities"/>
    <m/>
    <m/>
    <m/>
    <x v="35"/>
    <s v="US"/>
    <x v="198"/>
    <n v="0"/>
  </r>
  <r>
    <s v="Incremental"/>
    <s v="NonMedia"/>
    <s v="BasicActivities"/>
    <m/>
    <m/>
    <m/>
    <x v="35"/>
    <s v="US"/>
    <x v="199"/>
    <n v="0"/>
  </r>
  <r>
    <s v="Incremental"/>
    <s v="NonMedia"/>
    <s v="BasicActivities"/>
    <m/>
    <m/>
    <m/>
    <x v="35"/>
    <s v="US"/>
    <x v="200"/>
    <n v="0"/>
  </r>
  <r>
    <s v="Incremental"/>
    <s v="NonMedia"/>
    <s v="BasicActivities"/>
    <m/>
    <m/>
    <m/>
    <x v="35"/>
    <s v="US"/>
    <x v="201"/>
    <n v="0"/>
  </r>
  <r>
    <s v="Incremental"/>
    <s v="NonMedia"/>
    <s v="BasicActivities"/>
    <m/>
    <m/>
    <m/>
    <x v="35"/>
    <s v="US"/>
    <x v="202"/>
    <n v="0"/>
  </r>
  <r>
    <s v="Incremental"/>
    <s v="NonMedia"/>
    <s v="BasicActivities"/>
    <m/>
    <m/>
    <m/>
    <x v="35"/>
    <s v="US"/>
    <x v="203"/>
    <n v="0"/>
  </r>
  <r>
    <s v="Incremental"/>
    <s v="NonMedia"/>
    <s v="BasicActivities"/>
    <m/>
    <m/>
    <m/>
    <x v="35"/>
    <s v="US"/>
    <x v="204"/>
    <n v="0"/>
  </r>
  <r>
    <s v="Incremental"/>
    <s v="NonMedia"/>
    <s v="BasicActivities"/>
    <m/>
    <m/>
    <m/>
    <x v="35"/>
    <s v="US"/>
    <x v="205"/>
    <n v="0"/>
  </r>
  <r>
    <s v="Incremental"/>
    <s v="NonMedia"/>
    <s v="BasicActivities"/>
    <m/>
    <m/>
    <m/>
    <x v="35"/>
    <s v="US"/>
    <x v="206"/>
    <n v="0"/>
  </r>
  <r>
    <s v="Incremental"/>
    <s v="NonMedia"/>
    <s v="BasicActivities"/>
    <m/>
    <m/>
    <m/>
    <x v="35"/>
    <s v="US"/>
    <x v="207"/>
    <n v="0"/>
  </r>
  <r>
    <s v="Incremental"/>
    <s v="NonMedia"/>
    <s v="BasicActivities"/>
    <m/>
    <m/>
    <m/>
    <x v="35"/>
    <s v="US"/>
    <x v="208"/>
    <n v="0"/>
  </r>
  <r>
    <s v="Incremental"/>
    <s v="NonMedia"/>
    <s v="BasicActivities"/>
    <m/>
    <m/>
    <m/>
    <x v="35"/>
    <s v="US"/>
    <x v="209"/>
    <n v="0"/>
  </r>
  <r>
    <s v="Incremental"/>
    <s v="NonMedia"/>
    <s v="BasicActivities"/>
    <m/>
    <m/>
    <m/>
    <x v="35"/>
    <s v="US"/>
    <x v="210"/>
    <n v="0"/>
  </r>
  <r>
    <s v="Incremental"/>
    <s v="NonMedia"/>
    <s v="BasicActivities"/>
    <m/>
    <m/>
    <m/>
    <x v="35"/>
    <s v="US"/>
    <x v="211"/>
    <n v="0"/>
  </r>
  <r>
    <s v="Incremental"/>
    <s v="NonMedia"/>
    <s v="BasicActivities"/>
    <m/>
    <m/>
    <m/>
    <x v="35"/>
    <s v="US"/>
    <x v="212"/>
    <n v="0"/>
  </r>
  <r>
    <s v="Incremental"/>
    <s v="NonMedia"/>
    <s v="BasicActivities"/>
    <m/>
    <m/>
    <m/>
    <x v="35"/>
    <s v="US"/>
    <x v="213"/>
    <n v="0"/>
  </r>
  <r>
    <s v="Incremental"/>
    <s v="NonMedia"/>
    <s v="BasicActivities"/>
    <m/>
    <m/>
    <m/>
    <x v="35"/>
    <s v="US"/>
    <x v="214"/>
    <n v="0"/>
  </r>
  <r>
    <s v="Incremental"/>
    <s v="NonMedia"/>
    <s v="BasicActivities"/>
    <m/>
    <m/>
    <m/>
    <x v="35"/>
    <s v="US"/>
    <x v="215"/>
    <n v="0"/>
  </r>
  <r>
    <s v="Incremental"/>
    <s v="NonMedia"/>
    <s v="BasicActivities"/>
    <m/>
    <m/>
    <m/>
    <x v="35"/>
    <s v="US"/>
    <x v="216"/>
    <n v="0"/>
  </r>
  <r>
    <s v="Incremental"/>
    <s v="NonMedia"/>
    <s v="BasicActivities"/>
    <m/>
    <m/>
    <m/>
    <x v="35"/>
    <s v="US"/>
    <x v="217"/>
    <n v="0"/>
  </r>
  <r>
    <s v="Incremental"/>
    <s v="NonMedia"/>
    <s v="BasicActivities"/>
    <m/>
    <m/>
    <m/>
    <x v="35"/>
    <s v="US"/>
    <x v="218"/>
    <n v="0"/>
  </r>
  <r>
    <s v="Incremental"/>
    <s v="NonMedia"/>
    <s v="BasicActivities"/>
    <m/>
    <m/>
    <m/>
    <x v="35"/>
    <s v="US"/>
    <x v="219"/>
    <n v="0"/>
  </r>
  <r>
    <s v="Incremental"/>
    <s v="NonMedia"/>
    <s v="BasicActivities"/>
    <m/>
    <m/>
    <m/>
    <x v="35"/>
    <s v="US"/>
    <x v="220"/>
    <n v="0"/>
  </r>
  <r>
    <s v="Incremental"/>
    <s v="NonMedia"/>
    <s v="BasicActivities"/>
    <m/>
    <m/>
    <m/>
    <x v="35"/>
    <s v="US"/>
    <x v="221"/>
    <n v="0"/>
  </r>
  <r>
    <s v="Incremental"/>
    <s v="NonMedia"/>
    <s v="BasicActivities"/>
    <m/>
    <m/>
    <m/>
    <x v="35"/>
    <s v="US"/>
    <x v="222"/>
    <n v="0"/>
  </r>
  <r>
    <s v="Incremental"/>
    <s v="NonMedia"/>
    <s v="BasicActivities"/>
    <m/>
    <m/>
    <m/>
    <x v="35"/>
    <s v="US"/>
    <x v="223"/>
    <n v="0"/>
  </r>
  <r>
    <s v="Incremental"/>
    <s v="NonMedia"/>
    <s v="BasicActivities"/>
    <m/>
    <m/>
    <m/>
    <x v="35"/>
    <s v="US"/>
    <x v="224"/>
    <n v="0"/>
  </r>
  <r>
    <s v="Incremental"/>
    <s v="NonMedia"/>
    <s v="BasicActivities"/>
    <m/>
    <m/>
    <m/>
    <x v="35"/>
    <s v="US"/>
    <x v="225"/>
    <n v="0"/>
  </r>
  <r>
    <s v="Incremental"/>
    <s v="NonMedia"/>
    <s v="BasicActivities"/>
    <m/>
    <m/>
    <m/>
    <x v="35"/>
    <s v="US"/>
    <x v="226"/>
    <n v="0"/>
  </r>
  <r>
    <s v="Incremental"/>
    <s v="NonMedia"/>
    <s v="BasicActivities"/>
    <m/>
    <m/>
    <m/>
    <x v="35"/>
    <s v="US"/>
    <x v="227"/>
    <n v="0"/>
  </r>
  <r>
    <s v="Incremental"/>
    <s v="NonMedia"/>
    <s v="BasicActivities"/>
    <m/>
    <m/>
    <m/>
    <x v="35"/>
    <s v="US"/>
    <x v="228"/>
    <n v="0"/>
  </r>
  <r>
    <s v="Incremental"/>
    <s v="NonMedia"/>
    <s v="BasicActivities"/>
    <m/>
    <m/>
    <m/>
    <x v="35"/>
    <s v="US"/>
    <x v="229"/>
    <n v="0"/>
  </r>
  <r>
    <s v="Incremental"/>
    <s v="NonMedia"/>
    <s v="BasicActivities"/>
    <m/>
    <m/>
    <m/>
    <x v="35"/>
    <s v="US"/>
    <x v="230"/>
    <n v="0"/>
  </r>
  <r>
    <s v="Incremental"/>
    <s v="NonMedia"/>
    <s v="BasicActivities"/>
    <m/>
    <m/>
    <m/>
    <x v="35"/>
    <s v="US"/>
    <x v="231"/>
    <n v="0"/>
  </r>
  <r>
    <s v="Incremental"/>
    <s v="NonMedia"/>
    <s v="BasicActivities"/>
    <m/>
    <m/>
    <m/>
    <x v="35"/>
    <s v="US"/>
    <x v="232"/>
    <n v="0"/>
  </r>
  <r>
    <s v="Incremental"/>
    <s v="NonMedia"/>
    <s v="BasicActivities"/>
    <m/>
    <m/>
    <m/>
    <x v="35"/>
    <s v="US"/>
    <x v="233"/>
    <n v="0"/>
  </r>
  <r>
    <s v="Incremental"/>
    <s v="NonMedia"/>
    <s v="BasicActivities"/>
    <m/>
    <m/>
    <m/>
    <x v="35"/>
    <s v="US"/>
    <x v="234"/>
    <n v="0"/>
  </r>
  <r>
    <s v="Incremental"/>
    <s v="NonMedia"/>
    <s v="BasicActivities"/>
    <m/>
    <m/>
    <m/>
    <x v="35"/>
    <s v="US"/>
    <x v="235"/>
    <n v="0"/>
  </r>
  <r>
    <s v="Incremental"/>
    <s v="NonMedia"/>
    <s v="BasicActivities"/>
    <m/>
    <m/>
    <m/>
    <x v="35"/>
    <s v="US"/>
    <x v="236"/>
    <n v="0"/>
  </r>
  <r>
    <s v="Incremental"/>
    <s v="NonMedia"/>
    <s v="BasicActivities"/>
    <m/>
    <m/>
    <m/>
    <x v="35"/>
    <s v="US"/>
    <x v="237"/>
    <n v="0"/>
  </r>
  <r>
    <s v="Incremental"/>
    <s v="NonMedia"/>
    <s v="BasicActivities"/>
    <m/>
    <m/>
    <m/>
    <x v="35"/>
    <s v="US"/>
    <x v="238"/>
    <n v="0"/>
  </r>
  <r>
    <s v="Incremental"/>
    <s v="NonMedia"/>
    <s v="BasicActivities"/>
    <m/>
    <m/>
    <m/>
    <x v="35"/>
    <s v="US"/>
    <x v="239"/>
    <n v="0"/>
  </r>
  <r>
    <s v="Incremental"/>
    <s v="NonMedia"/>
    <s v="BasicActivities"/>
    <m/>
    <m/>
    <m/>
    <x v="35"/>
    <s v="US"/>
    <x v="240"/>
    <n v="0"/>
  </r>
  <r>
    <s v="Incremental"/>
    <s v="NonMedia"/>
    <s v="BasicActivities"/>
    <m/>
    <m/>
    <m/>
    <x v="35"/>
    <s v="US"/>
    <x v="241"/>
    <n v="0"/>
  </r>
  <r>
    <s v="Incremental"/>
    <s v="NonMedia"/>
    <s v="BasicActivities"/>
    <m/>
    <m/>
    <m/>
    <x v="35"/>
    <s v="US"/>
    <x v="242"/>
    <n v="0"/>
  </r>
  <r>
    <s v="Incremental"/>
    <s v="NonMedia"/>
    <s v="BasicActivities"/>
    <m/>
    <m/>
    <m/>
    <x v="35"/>
    <s v="US"/>
    <x v="243"/>
    <n v="0"/>
  </r>
  <r>
    <s v="Incremental"/>
    <s v="NonMedia"/>
    <s v="BasicActivities"/>
    <m/>
    <m/>
    <m/>
    <x v="35"/>
    <s v="US"/>
    <x v="244"/>
    <n v="0"/>
  </r>
  <r>
    <s v="Incremental"/>
    <s v="NonMedia"/>
    <s v="BasicActivities"/>
    <m/>
    <m/>
    <m/>
    <x v="35"/>
    <s v="US"/>
    <x v="245"/>
    <n v="0"/>
  </r>
  <r>
    <s v="Incremental"/>
    <s v="NonMedia"/>
    <s v="BasicActivities"/>
    <m/>
    <m/>
    <m/>
    <x v="35"/>
    <s v="US"/>
    <x v="246"/>
    <n v="0"/>
  </r>
  <r>
    <s v="Incremental"/>
    <s v="NonMedia"/>
    <s v="BasicActivities"/>
    <m/>
    <m/>
    <m/>
    <x v="35"/>
    <s v="US"/>
    <x v="247"/>
    <n v="0"/>
  </r>
  <r>
    <s v="Incremental"/>
    <s v="NonMedia"/>
    <s v="BasicActivities"/>
    <m/>
    <m/>
    <m/>
    <x v="35"/>
    <s v="US"/>
    <x v="248"/>
    <n v="0"/>
  </r>
  <r>
    <s v="Incremental"/>
    <s v="NonMedia"/>
    <s v="BasicActivities"/>
    <m/>
    <m/>
    <m/>
    <x v="35"/>
    <s v="US"/>
    <x v="249"/>
    <n v="0"/>
  </r>
  <r>
    <s v="Incremental"/>
    <s v="NonMedia"/>
    <s v="BasicActivities"/>
    <m/>
    <m/>
    <m/>
    <x v="35"/>
    <s v="US"/>
    <x v="250"/>
    <n v="0"/>
  </r>
  <r>
    <s v="Incremental"/>
    <s v="NonMedia"/>
    <s v="BasicActivities"/>
    <m/>
    <m/>
    <m/>
    <x v="35"/>
    <s v="US"/>
    <x v="251"/>
    <n v="0"/>
  </r>
  <r>
    <s v="Incremental"/>
    <s v="NonMedia"/>
    <s v="BasicActivities"/>
    <m/>
    <m/>
    <m/>
    <x v="35"/>
    <s v="US"/>
    <x v="252"/>
    <n v="0"/>
  </r>
  <r>
    <s v="Incremental"/>
    <s v="NonMedia"/>
    <s v="BasicActivities"/>
    <m/>
    <m/>
    <m/>
    <x v="35"/>
    <s v="US"/>
    <x v="253"/>
    <n v="0"/>
  </r>
  <r>
    <s v="Incremental"/>
    <s v="NonMedia"/>
    <s v="BasicActivities"/>
    <m/>
    <m/>
    <m/>
    <x v="35"/>
    <s v="US"/>
    <x v="254"/>
    <n v="0"/>
  </r>
  <r>
    <s v="Incremental"/>
    <s v="NonMedia"/>
    <s v="BasicActivities"/>
    <m/>
    <m/>
    <m/>
    <x v="35"/>
    <s v="US"/>
    <x v="255"/>
    <n v="0"/>
  </r>
  <r>
    <s v="Incremental"/>
    <s v="NonMedia"/>
    <s v="BasicActivities"/>
    <m/>
    <m/>
    <m/>
    <x v="35"/>
    <s v="US"/>
    <x v="256"/>
    <n v="0"/>
  </r>
  <r>
    <s v="Incremental"/>
    <s v="NonMedia"/>
    <s v="BasicActivities"/>
    <m/>
    <m/>
    <m/>
    <x v="35"/>
    <s v="US"/>
    <x v="257"/>
    <n v="0"/>
  </r>
  <r>
    <s v="Incremental"/>
    <s v="NonMedia"/>
    <s v="BasicActivities"/>
    <m/>
    <m/>
    <m/>
    <x v="35"/>
    <s v="US"/>
    <x v="258"/>
    <n v="0"/>
  </r>
  <r>
    <s v="Incremental"/>
    <s v="NonMedia"/>
    <s v="BasicActivities"/>
    <m/>
    <m/>
    <m/>
    <x v="35"/>
    <s v="US"/>
    <x v="259"/>
    <n v="0"/>
  </r>
  <r>
    <s v="Incremental"/>
    <s v="NonMedia"/>
    <s v="BasicActivities"/>
    <m/>
    <m/>
    <m/>
    <x v="35"/>
    <s v="US"/>
    <x v="260"/>
    <n v="0"/>
  </r>
  <r>
    <s v="Incremental"/>
    <s v="NonMedia"/>
    <s v="BasicActivities"/>
    <m/>
    <m/>
    <m/>
    <x v="35"/>
    <s v="US"/>
    <x v="261"/>
    <n v="0"/>
  </r>
  <r>
    <s v="Incremental"/>
    <s v="NonMedia"/>
    <s v="BasicActivities"/>
    <m/>
    <m/>
    <m/>
    <x v="35"/>
    <s v="US"/>
    <x v="262"/>
    <n v="0"/>
  </r>
  <r>
    <s v="Incremental"/>
    <s v="NonMedia"/>
    <s v="BasicActivities"/>
    <m/>
    <m/>
    <m/>
    <x v="35"/>
    <s v="US"/>
    <x v="263"/>
    <n v="0"/>
  </r>
  <r>
    <s v="Incremental"/>
    <s v="NonMedia"/>
    <s v="BasicActivities"/>
    <m/>
    <m/>
    <m/>
    <x v="35"/>
    <s v="US"/>
    <x v="264"/>
    <n v="0"/>
  </r>
  <r>
    <s v="Incremental"/>
    <s v="NonMedia"/>
    <s v="BasicActivities"/>
    <m/>
    <m/>
    <m/>
    <x v="35"/>
    <s v="US"/>
    <x v="265"/>
    <n v="0"/>
  </r>
  <r>
    <s v="Incremental"/>
    <s v="NonMedia"/>
    <s v="BasicActivities"/>
    <m/>
    <m/>
    <m/>
    <x v="35"/>
    <s v="US"/>
    <x v="266"/>
    <n v="0"/>
  </r>
  <r>
    <s v="Incremental"/>
    <s v="NonMedia"/>
    <s v="BasicActivities"/>
    <m/>
    <m/>
    <m/>
    <x v="35"/>
    <s v="US"/>
    <x v="267"/>
    <n v="0"/>
  </r>
  <r>
    <s v="Incremental"/>
    <s v="NonMedia"/>
    <s v="BasicActivities"/>
    <m/>
    <m/>
    <m/>
    <x v="35"/>
    <s v="US"/>
    <x v="268"/>
    <n v="39609.515003503177"/>
  </r>
  <r>
    <s v="Incremental"/>
    <s v="NonMedia"/>
    <s v="BasicActivities"/>
    <m/>
    <m/>
    <m/>
    <x v="35"/>
    <s v="US"/>
    <x v="269"/>
    <n v="68952.965430464217"/>
  </r>
  <r>
    <s v="Incremental"/>
    <s v="NonMedia"/>
    <s v="BasicActivities"/>
    <m/>
    <m/>
    <m/>
    <x v="35"/>
    <s v="US"/>
    <x v="270"/>
    <n v="68952.965430464217"/>
  </r>
  <r>
    <s v="Incremental"/>
    <s v="NonMedia"/>
    <s v="BasicActivities"/>
    <m/>
    <m/>
    <m/>
    <x v="35"/>
    <s v="US"/>
    <x v="271"/>
    <n v="68952.965430464217"/>
  </r>
  <r>
    <s v="Incremental"/>
    <s v="NonMedia"/>
    <s v="BasicActivities"/>
    <m/>
    <m/>
    <m/>
    <x v="35"/>
    <s v="US"/>
    <x v="272"/>
    <n v="68952.965430464217"/>
  </r>
  <r>
    <s v="Incremental"/>
    <s v="NonMedia"/>
    <s v="BasicActivities"/>
    <m/>
    <m/>
    <m/>
    <x v="35"/>
    <s v="US"/>
    <x v="273"/>
    <n v="68952.965430464217"/>
  </r>
  <r>
    <s v="Incremental"/>
    <s v="NonMedia"/>
    <s v="AdvancedActivities"/>
    <m/>
    <m/>
    <m/>
    <x v="36"/>
    <s v="US"/>
    <x v="0"/>
    <n v="0"/>
  </r>
  <r>
    <s v="Incremental"/>
    <s v="NonMedia"/>
    <s v="AdvancedActivities"/>
    <m/>
    <m/>
    <m/>
    <x v="36"/>
    <s v="US"/>
    <x v="1"/>
    <n v="0"/>
  </r>
  <r>
    <s v="Incremental"/>
    <s v="NonMedia"/>
    <s v="AdvancedActivities"/>
    <m/>
    <m/>
    <m/>
    <x v="36"/>
    <s v="US"/>
    <x v="2"/>
    <n v="0"/>
  </r>
  <r>
    <s v="Incremental"/>
    <s v="NonMedia"/>
    <s v="AdvancedActivities"/>
    <m/>
    <m/>
    <m/>
    <x v="36"/>
    <s v="US"/>
    <x v="3"/>
    <n v="0"/>
  </r>
  <r>
    <s v="Incremental"/>
    <s v="NonMedia"/>
    <s v="AdvancedActivities"/>
    <m/>
    <m/>
    <m/>
    <x v="36"/>
    <s v="US"/>
    <x v="4"/>
    <n v="0"/>
  </r>
  <r>
    <s v="Incremental"/>
    <s v="NonMedia"/>
    <s v="AdvancedActivities"/>
    <m/>
    <m/>
    <m/>
    <x v="36"/>
    <s v="US"/>
    <x v="5"/>
    <n v="0"/>
  </r>
  <r>
    <s v="Incremental"/>
    <s v="NonMedia"/>
    <s v="AdvancedActivities"/>
    <m/>
    <m/>
    <m/>
    <x v="36"/>
    <s v="US"/>
    <x v="6"/>
    <n v="0"/>
  </r>
  <r>
    <s v="Incremental"/>
    <s v="NonMedia"/>
    <s v="AdvancedActivities"/>
    <m/>
    <m/>
    <m/>
    <x v="36"/>
    <s v="US"/>
    <x v="7"/>
    <n v="0"/>
  </r>
  <r>
    <s v="Incremental"/>
    <s v="NonMedia"/>
    <s v="AdvancedActivities"/>
    <m/>
    <m/>
    <m/>
    <x v="36"/>
    <s v="US"/>
    <x v="8"/>
    <n v="0"/>
  </r>
  <r>
    <s v="Incremental"/>
    <s v="NonMedia"/>
    <s v="AdvancedActivities"/>
    <m/>
    <m/>
    <m/>
    <x v="36"/>
    <s v="US"/>
    <x v="9"/>
    <n v="0"/>
  </r>
  <r>
    <s v="Incremental"/>
    <s v="NonMedia"/>
    <s v="AdvancedActivities"/>
    <m/>
    <m/>
    <m/>
    <x v="36"/>
    <s v="US"/>
    <x v="10"/>
    <n v="0"/>
  </r>
  <r>
    <s v="Incremental"/>
    <s v="NonMedia"/>
    <s v="AdvancedActivities"/>
    <m/>
    <m/>
    <m/>
    <x v="36"/>
    <s v="US"/>
    <x v="11"/>
    <n v="0"/>
  </r>
  <r>
    <s v="Incremental"/>
    <s v="NonMedia"/>
    <s v="AdvancedActivities"/>
    <m/>
    <m/>
    <m/>
    <x v="36"/>
    <s v="US"/>
    <x v="12"/>
    <n v="0"/>
  </r>
  <r>
    <s v="Incremental"/>
    <s v="NonMedia"/>
    <s v="AdvancedActivities"/>
    <m/>
    <m/>
    <m/>
    <x v="36"/>
    <s v="US"/>
    <x v="13"/>
    <n v="0"/>
  </r>
  <r>
    <s v="Incremental"/>
    <s v="NonMedia"/>
    <s v="AdvancedActivities"/>
    <m/>
    <m/>
    <m/>
    <x v="36"/>
    <s v="US"/>
    <x v="14"/>
    <n v="0"/>
  </r>
  <r>
    <s v="Incremental"/>
    <s v="NonMedia"/>
    <s v="AdvancedActivities"/>
    <m/>
    <m/>
    <m/>
    <x v="36"/>
    <s v="US"/>
    <x v="15"/>
    <n v="0"/>
  </r>
  <r>
    <s v="Incremental"/>
    <s v="NonMedia"/>
    <s v="AdvancedActivities"/>
    <m/>
    <m/>
    <m/>
    <x v="36"/>
    <s v="US"/>
    <x v="16"/>
    <n v="0"/>
  </r>
  <r>
    <s v="Incremental"/>
    <s v="NonMedia"/>
    <s v="AdvancedActivities"/>
    <m/>
    <m/>
    <m/>
    <x v="36"/>
    <s v="US"/>
    <x v="17"/>
    <n v="0"/>
  </r>
  <r>
    <s v="Incremental"/>
    <s v="NonMedia"/>
    <s v="AdvancedActivities"/>
    <m/>
    <m/>
    <m/>
    <x v="36"/>
    <s v="US"/>
    <x v="18"/>
    <n v="0"/>
  </r>
  <r>
    <s v="Incremental"/>
    <s v="NonMedia"/>
    <s v="AdvancedActivities"/>
    <m/>
    <m/>
    <m/>
    <x v="36"/>
    <s v="US"/>
    <x v="19"/>
    <n v="0"/>
  </r>
  <r>
    <s v="Incremental"/>
    <s v="NonMedia"/>
    <s v="AdvancedActivities"/>
    <m/>
    <m/>
    <m/>
    <x v="36"/>
    <s v="US"/>
    <x v="20"/>
    <n v="0"/>
  </r>
  <r>
    <s v="Incremental"/>
    <s v="NonMedia"/>
    <s v="AdvancedActivities"/>
    <m/>
    <m/>
    <m/>
    <x v="36"/>
    <s v="US"/>
    <x v="21"/>
    <n v="0"/>
  </r>
  <r>
    <s v="Incremental"/>
    <s v="NonMedia"/>
    <s v="AdvancedActivities"/>
    <m/>
    <m/>
    <m/>
    <x v="36"/>
    <s v="US"/>
    <x v="22"/>
    <n v="0"/>
  </r>
  <r>
    <s v="Incremental"/>
    <s v="NonMedia"/>
    <s v="AdvancedActivities"/>
    <m/>
    <m/>
    <m/>
    <x v="36"/>
    <s v="US"/>
    <x v="23"/>
    <n v="0"/>
  </r>
  <r>
    <s v="Incremental"/>
    <s v="NonMedia"/>
    <s v="AdvancedActivities"/>
    <m/>
    <m/>
    <m/>
    <x v="36"/>
    <s v="US"/>
    <x v="24"/>
    <n v="0"/>
  </r>
  <r>
    <s v="Incremental"/>
    <s v="NonMedia"/>
    <s v="AdvancedActivities"/>
    <m/>
    <m/>
    <m/>
    <x v="36"/>
    <s v="US"/>
    <x v="25"/>
    <n v="0"/>
  </r>
  <r>
    <s v="Incremental"/>
    <s v="NonMedia"/>
    <s v="AdvancedActivities"/>
    <m/>
    <m/>
    <m/>
    <x v="36"/>
    <s v="US"/>
    <x v="26"/>
    <n v="0"/>
  </r>
  <r>
    <s v="Incremental"/>
    <s v="NonMedia"/>
    <s v="AdvancedActivities"/>
    <m/>
    <m/>
    <m/>
    <x v="36"/>
    <s v="US"/>
    <x v="27"/>
    <n v="0"/>
  </r>
  <r>
    <s v="Incremental"/>
    <s v="NonMedia"/>
    <s v="AdvancedActivities"/>
    <m/>
    <m/>
    <m/>
    <x v="36"/>
    <s v="US"/>
    <x v="28"/>
    <n v="0"/>
  </r>
  <r>
    <s v="Incremental"/>
    <s v="NonMedia"/>
    <s v="AdvancedActivities"/>
    <m/>
    <m/>
    <m/>
    <x v="36"/>
    <s v="US"/>
    <x v="29"/>
    <n v="0"/>
  </r>
  <r>
    <s v="Incremental"/>
    <s v="NonMedia"/>
    <s v="AdvancedActivities"/>
    <m/>
    <m/>
    <m/>
    <x v="36"/>
    <s v="US"/>
    <x v="30"/>
    <n v="0"/>
  </r>
  <r>
    <s v="Incremental"/>
    <s v="NonMedia"/>
    <s v="AdvancedActivities"/>
    <m/>
    <m/>
    <m/>
    <x v="36"/>
    <s v="US"/>
    <x v="31"/>
    <n v="0"/>
  </r>
  <r>
    <s v="Incremental"/>
    <s v="NonMedia"/>
    <s v="AdvancedActivities"/>
    <m/>
    <m/>
    <m/>
    <x v="36"/>
    <s v="US"/>
    <x v="32"/>
    <n v="0"/>
  </r>
  <r>
    <s v="Incremental"/>
    <s v="NonMedia"/>
    <s v="AdvancedActivities"/>
    <m/>
    <m/>
    <m/>
    <x v="36"/>
    <s v="US"/>
    <x v="33"/>
    <n v="0"/>
  </r>
  <r>
    <s v="Incremental"/>
    <s v="NonMedia"/>
    <s v="AdvancedActivities"/>
    <m/>
    <m/>
    <m/>
    <x v="36"/>
    <s v="US"/>
    <x v="34"/>
    <n v="0"/>
  </r>
  <r>
    <s v="Incremental"/>
    <s v="NonMedia"/>
    <s v="AdvancedActivities"/>
    <m/>
    <m/>
    <m/>
    <x v="36"/>
    <s v="US"/>
    <x v="35"/>
    <n v="0"/>
  </r>
  <r>
    <s v="Incremental"/>
    <s v="NonMedia"/>
    <s v="AdvancedActivities"/>
    <m/>
    <m/>
    <m/>
    <x v="36"/>
    <s v="US"/>
    <x v="36"/>
    <n v="0"/>
  </r>
  <r>
    <s v="Incremental"/>
    <s v="NonMedia"/>
    <s v="AdvancedActivities"/>
    <m/>
    <m/>
    <m/>
    <x v="36"/>
    <s v="US"/>
    <x v="37"/>
    <n v="0"/>
  </r>
  <r>
    <s v="Incremental"/>
    <s v="NonMedia"/>
    <s v="AdvancedActivities"/>
    <m/>
    <m/>
    <m/>
    <x v="36"/>
    <s v="US"/>
    <x v="38"/>
    <n v="0"/>
  </r>
  <r>
    <s v="Incremental"/>
    <s v="NonMedia"/>
    <s v="AdvancedActivities"/>
    <m/>
    <m/>
    <m/>
    <x v="36"/>
    <s v="US"/>
    <x v="39"/>
    <n v="0"/>
  </r>
  <r>
    <s v="Incremental"/>
    <s v="NonMedia"/>
    <s v="AdvancedActivities"/>
    <m/>
    <m/>
    <m/>
    <x v="36"/>
    <s v="US"/>
    <x v="40"/>
    <n v="0"/>
  </r>
  <r>
    <s v="Incremental"/>
    <s v="NonMedia"/>
    <s v="AdvancedActivities"/>
    <m/>
    <m/>
    <m/>
    <x v="36"/>
    <s v="US"/>
    <x v="41"/>
    <n v="0"/>
  </r>
  <r>
    <s v="Incremental"/>
    <s v="NonMedia"/>
    <s v="AdvancedActivities"/>
    <m/>
    <m/>
    <m/>
    <x v="36"/>
    <s v="US"/>
    <x v="42"/>
    <n v="0"/>
  </r>
  <r>
    <s v="Incremental"/>
    <s v="NonMedia"/>
    <s v="AdvancedActivities"/>
    <m/>
    <m/>
    <m/>
    <x v="36"/>
    <s v="US"/>
    <x v="43"/>
    <n v="0"/>
  </r>
  <r>
    <s v="Incremental"/>
    <s v="NonMedia"/>
    <s v="AdvancedActivities"/>
    <m/>
    <m/>
    <m/>
    <x v="36"/>
    <s v="US"/>
    <x v="44"/>
    <n v="0"/>
  </r>
  <r>
    <s v="Incremental"/>
    <s v="NonMedia"/>
    <s v="AdvancedActivities"/>
    <m/>
    <m/>
    <m/>
    <x v="36"/>
    <s v="US"/>
    <x v="45"/>
    <n v="0"/>
  </r>
  <r>
    <s v="Incremental"/>
    <s v="NonMedia"/>
    <s v="AdvancedActivities"/>
    <m/>
    <m/>
    <m/>
    <x v="36"/>
    <s v="US"/>
    <x v="46"/>
    <n v="0"/>
  </r>
  <r>
    <s v="Incremental"/>
    <s v="NonMedia"/>
    <s v="AdvancedActivities"/>
    <m/>
    <m/>
    <m/>
    <x v="36"/>
    <s v="US"/>
    <x v="47"/>
    <n v="0"/>
  </r>
  <r>
    <s v="Incremental"/>
    <s v="NonMedia"/>
    <s v="AdvancedActivities"/>
    <m/>
    <m/>
    <m/>
    <x v="36"/>
    <s v="US"/>
    <x v="48"/>
    <n v="0"/>
  </r>
  <r>
    <s v="Incremental"/>
    <s v="NonMedia"/>
    <s v="AdvancedActivities"/>
    <m/>
    <m/>
    <m/>
    <x v="36"/>
    <s v="US"/>
    <x v="49"/>
    <n v="0"/>
  </r>
  <r>
    <s v="Incremental"/>
    <s v="NonMedia"/>
    <s v="AdvancedActivities"/>
    <m/>
    <m/>
    <m/>
    <x v="36"/>
    <s v="US"/>
    <x v="50"/>
    <n v="0"/>
  </r>
  <r>
    <s v="Incremental"/>
    <s v="NonMedia"/>
    <s v="AdvancedActivities"/>
    <m/>
    <m/>
    <m/>
    <x v="36"/>
    <s v="US"/>
    <x v="51"/>
    <n v="0"/>
  </r>
  <r>
    <s v="Incremental"/>
    <s v="NonMedia"/>
    <s v="AdvancedActivities"/>
    <m/>
    <m/>
    <m/>
    <x v="36"/>
    <s v="US"/>
    <x v="52"/>
    <n v="0"/>
  </r>
  <r>
    <s v="Incremental"/>
    <s v="NonMedia"/>
    <s v="AdvancedActivities"/>
    <m/>
    <m/>
    <m/>
    <x v="36"/>
    <s v="US"/>
    <x v="53"/>
    <n v="0"/>
  </r>
  <r>
    <s v="Incremental"/>
    <s v="NonMedia"/>
    <s v="AdvancedActivities"/>
    <m/>
    <m/>
    <m/>
    <x v="36"/>
    <s v="US"/>
    <x v="54"/>
    <n v="0"/>
  </r>
  <r>
    <s v="Incremental"/>
    <s v="NonMedia"/>
    <s v="AdvancedActivities"/>
    <m/>
    <m/>
    <m/>
    <x v="36"/>
    <s v="US"/>
    <x v="55"/>
    <n v="0"/>
  </r>
  <r>
    <s v="Incremental"/>
    <s v="NonMedia"/>
    <s v="AdvancedActivities"/>
    <m/>
    <m/>
    <m/>
    <x v="36"/>
    <s v="US"/>
    <x v="56"/>
    <n v="0"/>
  </r>
  <r>
    <s v="Incremental"/>
    <s v="NonMedia"/>
    <s v="AdvancedActivities"/>
    <m/>
    <m/>
    <m/>
    <x v="36"/>
    <s v="US"/>
    <x v="57"/>
    <n v="0"/>
  </r>
  <r>
    <s v="Incremental"/>
    <s v="NonMedia"/>
    <s v="AdvancedActivities"/>
    <m/>
    <m/>
    <m/>
    <x v="36"/>
    <s v="US"/>
    <x v="58"/>
    <n v="0"/>
  </r>
  <r>
    <s v="Incremental"/>
    <s v="NonMedia"/>
    <s v="AdvancedActivities"/>
    <m/>
    <m/>
    <m/>
    <x v="36"/>
    <s v="US"/>
    <x v="59"/>
    <n v="0"/>
  </r>
  <r>
    <s v="Incremental"/>
    <s v="NonMedia"/>
    <s v="AdvancedActivities"/>
    <m/>
    <m/>
    <m/>
    <x v="36"/>
    <s v="US"/>
    <x v="60"/>
    <n v="0"/>
  </r>
  <r>
    <s v="Incremental"/>
    <s v="NonMedia"/>
    <s v="AdvancedActivities"/>
    <m/>
    <m/>
    <m/>
    <x v="36"/>
    <s v="US"/>
    <x v="61"/>
    <n v="0"/>
  </r>
  <r>
    <s v="Incremental"/>
    <s v="NonMedia"/>
    <s v="AdvancedActivities"/>
    <m/>
    <m/>
    <m/>
    <x v="36"/>
    <s v="US"/>
    <x v="62"/>
    <n v="0"/>
  </r>
  <r>
    <s v="Incremental"/>
    <s v="NonMedia"/>
    <s v="AdvancedActivities"/>
    <m/>
    <m/>
    <m/>
    <x v="36"/>
    <s v="US"/>
    <x v="63"/>
    <n v="0"/>
  </r>
  <r>
    <s v="Incremental"/>
    <s v="NonMedia"/>
    <s v="AdvancedActivities"/>
    <m/>
    <m/>
    <m/>
    <x v="36"/>
    <s v="US"/>
    <x v="64"/>
    <n v="0"/>
  </r>
  <r>
    <s v="Incremental"/>
    <s v="NonMedia"/>
    <s v="AdvancedActivities"/>
    <m/>
    <m/>
    <m/>
    <x v="36"/>
    <s v="US"/>
    <x v="65"/>
    <n v="0"/>
  </r>
  <r>
    <s v="Incremental"/>
    <s v="NonMedia"/>
    <s v="AdvancedActivities"/>
    <m/>
    <m/>
    <m/>
    <x v="36"/>
    <s v="US"/>
    <x v="66"/>
    <n v="0"/>
  </r>
  <r>
    <s v="Incremental"/>
    <s v="NonMedia"/>
    <s v="AdvancedActivities"/>
    <m/>
    <m/>
    <m/>
    <x v="36"/>
    <s v="US"/>
    <x v="67"/>
    <n v="0"/>
  </r>
  <r>
    <s v="Incremental"/>
    <s v="NonMedia"/>
    <s v="AdvancedActivities"/>
    <m/>
    <m/>
    <m/>
    <x v="36"/>
    <s v="US"/>
    <x v="68"/>
    <n v="0"/>
  </r>
  <r>
    <s v="Incremental"/>
    <s v="NonMedia"/>
    <s v="AdvancedActivities"/>
    <m/>
    <m/>
    <m/>
    <x v="36"/>
    <s v="US"/>
    <x v="69"/>
    <n v="0"/>
  </r>
  <r>
    <s v="Incremental"/>
    <s v="NonMedia"/>
    <s v="AdvancedActivities"/>
    <m/>
    <m/>
    <m/>
    <x v="36"/>
    <s v="US"/>
    <x v="70"/>
    <n v="0"/>
  </r>
  <r>
    <s v="Incremental"/>
    <s v="NonMedia"/>
    <s v="AdvancedActivities"/>
    <m/>
    <m/>
    <m/>
    <x v="36"/>
    <s v="US"/>
    <x v="71"/>
    <n v="0"/>
  </r>
  <r>
    <s v="Incremental"/>
    <s v="NonMedia"/>
    <s v="AdvancedActivities"/>
    <m/>
    <m/>
    <m/>
    <x v="36"/>
    <s v="US"/>
    <x v="72"/>
    <n v="0"/>
  </r>
  <r>
    <s v="Incremental"/>
    <s v="NonMedia"/>
    <s v="AdvancedActivities"/>
    <m/>
    <m/>
    <m/>
    <x v="36"/>
    <s v="US"/>
    <x v="73"/>
    <n v="0"/>
  </r>
  <r>
    <s v="Incremental"/>
    <s v="NonMedia"/>
    <s v="AdvancedActivities"/>
    <m/>
    <m/>
    <m/>
    <x v="36"/>
    <s v="US"/>
    <x v="74"/>
    <n v="0"/>
  </r>
  <r>
    <s v="Incremental"/>
    <s v="NonMedia"/>
    <s v="AdvancedActivities"/>
    <m/>
    <m/>
    <m/>
    <x v="36"/>
    <s v="US"/>
    <x v="75"/>
    <n v="0"/>
  </r>
  <r>
    <s v="Incremental"/>
    <s v="NonMedia"/>
    <s v="AdvancedActivities"/>
    <m/>
    <m/>
    <m/>
    <x v="36"/>
    <s v="US"/>
    <x v="76"/>
    <n v="0"/>
  </r>
  <r>
    <s v="Incremental"/>
    <s v="NonMedia"/>
    <s v="AdvancedActivities"/>
    <m/>
    <m/>
    <m/>
    <x v="36"/>
    <s v="US"/>
    <x v="77"/>
    <n v="0"/>
  </r>
  <r>
    <s v="Incremental"/>
    <s v="NonMedia"/>
    <s v="AdvancedActivities"/>
    <m/>
    <m/>
    <m/>
    <x v="36"/>
    <s v="US"/>
    <x v="78"/>
    <n v="0"/>
  </r>
  <r>
    <s v="Incremental"/>
    <s v="NonMedia"/>
    <s v="AdvancedActivities"/>
    <m/>
    <m/>
    <m/>
    <x v="36"/>
    <s v="US"/>
    <x v="79"/>
    <n v="0"/>
  </r>
  <r>
    <s v="Incremental"/>
    <s v="NonMedia"/>
    <s v="AdvancedActivities"/>
    <m/>
    <m/>
    <m/>
    <x v="36"/>
    <s v="US"/>
    <x v="80"/>
    <n v="0"/>
  </r>
  <r>
    <s v="Incremental"/>
    <s v="NonMedia"/>
    <s v="AdvancedActivities"/>
    <m/>
    <m/>
    <m/>
    <x v="36"/>
    <s v="US"/>
    <x v="81"/>
    <n v="0"/>
  </r>
  <r>
    <s v="Incremental"/>
    <s v="NonMedia"/>
    <s v="AdvancedActivities"/>
    <m/>
    <m/>
    <m/>
    <x v="36"/>
    <s v="US"/>
    <x v="82"/>
    <n v="0"/>
  </r>
  <r>
    <s v="Incremental"/>
    <s v="NonMedia"/>
    <s v="AdvancedActivities"/>
    <m/>
    <m/>
    <m/>
    <x v="36"/>
    <s v="US"/>
    <x v="83"/>
    <n v="0"/>
  </r>
  <r>
    <s v="Incremental"/>
    <s v="NonMedia"/>
    <s v="AdvancedActivities"/>
    <m/>
    <m/>
    <m/>
    <x v="36"/>
    <s v="US"/>
    <x v="84"/>
    <n v="0"/>
  </r>
  <r>
    <s v="Incremental"/>
    <s v="NonMedia"/>
    <s v="AdvancedActivities"/>
    <m/>
    <m/>
    <m/>
    <x v="36"/>
    <s v="US"/>
    <x v="85"/>
    <n v="0"/>
  </r>
  <r>
    <s v="Incremental"/>
    <s v="NonMedia"/>
    <s v="AdvancedActivities"/>
    <m/>
    <m/>
    <m/>
    <x v="36"/>
    <s v="US"/>
    <x v="86"/>
    <n v="0"/>
  </r>
  <r>
    <s v="Incremental"/>
    <s v="NonMedia"/>
    <s v="AdvancedActivities"/>
    <m/>
    <m/>
    <m/>
    <x v="36"/>
    <s v="US"/>
    <x v="87"/>
    <n v="0"/>
  </r>
  <r>
    <s v="Incremental"/>
    <s v="NonMedia"/>
    <s v="AdvancedActivities"/>
    <m/>
    <m/>
    <m/>
    <x v="36"/>
    <s v="US"/>
    <x v="88"/>
    <n v="0"/>
  </r>
  <r>
    <s v="Incremental"/>
    <s v="NonMedia"/>
    <s v="AdvancedActivities"/>
    <m/>
    <m/>
    <m/>
    <x v="36"/>
    <s v="US"/>
    <x v="89"/>
    <n v="0"/>
  </r>
  <r>
    <s v="Incremental"/>
    <s v="NonMedia"/>
    <s v="AdvancedActivities"/>
    <m/>
    <m/>
    <m/>
    <x v="36"/>
    <s v="US"/>
    <x v="90"/>
    <n v="0"/>
  </r>
  <r>
    <s v="Incremental"/>
    <s v="NonMedia"/>
    <s v="AdvancedActivities"/>
    <m/>
    <m/>
    <m/>
    <x v="36"/>
    <s v="US"/>
    <x v="91"/>
    <n v="0"/>
  </r>
  <r>
    <s v="Incremental"/>
    <s v="NonMedia"/>
    <s v="AdvancedActivities"/>
    <m/>
    <m/>
    <m/>
    <x v="36"/>
    <s v="US"/>
    <x v="92"/>
    <n v="0"/>
  </r>
  <r>
    <s v="Incremental"/>
    <s v="NonMedia"/>
    <s v="AdvancedActivities"/>
    <m/>
    <m/>
    <m/>
    <x v="36"/>
    <s v="US"/>
    <x v="93"/>
    <n v="0"/>
  </r>
  <r>
    <s v="Incremental"/>
    <s v="NonMedia"/>
    <s v="AdvancedActivities"/>
    <m/>
    <m/>
    <m/>
    <x v="36"/>
    <s v="US"/>
    <x v="94"/>
    <n v="0"/>
  </r>
  <r>
    <s v="Incremental"/>
    <s v="NonMedia"/>
    <s v="AdvancedActivities"/>
    <m/>
    <m/>
    <m/>
    <x v="36"/>
    <s v="US"/>
    <x v="95"/>
    <n v="0"/>
  </r>
  <r>
    <s v="Incremental"/>
    <s v="NonMedia"/>
    <s v="AdvancedActivities"/>
    <m/>
    <m/>
    <m/>
    <x v="36"/>
    <s v="US"/>
    <x v="96"/>
    <n v="0"/>
  </r>
  <r>
    <s v="Incremental"/>
    <s v="NonMedia"/>
    <s v="AdvancedActivities"/>
    <m/>
    <m/>
    <m/>
    <x v="36"/>
    <s v="US"/>
    <x v="97"/>
    <n v="0"/>
  </r>
  <r>
    <s v="Incremental"/>
    <s v="NonMedia"/>
    <s v="AdvancedActivities"/>
    <m/>
    <m/>
    <m/>
    <x v="36"/>
    <s v="US"/>
    <x v="98"/>
    <n v="0"/>
  </r>
  <r>
    <s v="Incremental"/>
    <s v="NonMedia"/>
    <s v="AdvancedActivities"/>
    <m/>
    <m/>
    <m/>
    <x v="36"/>
    <s v="US"/>
    <x v="99"/>
    <n v="0"/>
  </r>
  <r>
    <s v="Incremental"/>
    <s v="NonMedia"/>
    <s v="AdvancedActivities"/>
    <m/>
    <m/>
    <m/>
    <x v="36"/>
    <s v="US"/>
    <x v="100"/>
    <n v="0"/>
  </r>
  <r>
    <s v="Incremental"/>
    <s v="NonMedia"/>
    <s v="AdvancedActivities"/>
    <m/>
    <m/>
    <m/>
    <x v="36"/>
    <s v="US"/>
    <x v="101"/>
    <n v="0"/>
  </r>
  <r>
    <s v="Incremental"/>
    <s v="NonMedia"/>
    <s v="AdvancedActivities"/>
    <m/>
    <m/>
    <m/>
    <x v="36"/>
    <s v="US"/>
    <x v="102"/>
    <n v="0"/>
  </r>
  <r>
    <s v="Incremental"/>
    <s v="NonMedia"/>
    <s v="AdvancedActivities"/>
    <m/>
    <m/>
    <m/>
    <x v="36"/>
    <s v="US"/>
    <x v="103"/>
    <n v="0"/>
  </r>
  <r>
    <s v="Incremental"/>
    <s v="NonMedia"/>
    <s v="AdvancedActivities"/>
    <m/>
    <m/>
    <m/>
    <x v="36"/>
    <s v="US"/>
    <x v="104"/>
    <n v="0"/>
  </r>
  <r>
    <s v="Incremental"/>
    <s v="NonMedia"/>
    <s v="AdvancedActivities"/>
    <m/>
    <m/>
    <m/>
    <x v="36"/>
    <s v="US"/>
    <x v="105"/>
    <n v="0"/>
  </r>
  <r>
    <s v="Incremental"/>
    <s v="NonMedia"/>
    <s v="AdvancedActivities"/>
    <m/>
    <m/>
    <m/>
    <x v="36"/>
    <s v="US"/>
    <x v="106"/>
    <n v="0"/>
  </r>
  <r>
    <s v="Incremental"/>
    <s v="NonMedia"/>
    <s v="AdvancedActivities"/>
    <m/>
    <m/>
    <m/>
    <x v="36"/>
    <s v="US"/>
    <x v="107"/>
    <n v="0"/>
  </r>
  <r>
    <s v="Incremental"/>
    <s v="NonMedia"/>
    <s v="AdvancedActivities"/>
    <m/>
    <m/>
    <m/>
    <x v="36"/>
    <s v="US"/>
    <x v="108"/>
    <n v="0"/>
  </r>
  <r>
    <s v="Incremental"/>
    <s v="NonMedia"/>
    <s v="AdvancedActivities"/>
    <m/>
    <m/>
    <m/>
    <x v="36"/>
    <s v="US"/>
    <x v="109"/>
    <n v="0"/>
  </r>
  <r>
    <s v="Incremental"/>
    <s v="NonMedia"/>
    <s v="AdvancedActivities"/>
    <m/>
    <m/>
    <m/>
    <x v="36"/>
    <s v="US"/>
    <x v="110"/>
    <n v="0"/>
  </r>
  <r>
    <s v="Incremental"/>
    <s v="NonMedia"/>
    <s v="AdvancedActivities"/>
    <m/>
    <m/>
    <m/>
    <x v="36"/>
    <s v="US"/>
    <x v="111"/>
    <n v="0"/>
  </r>
  <r>
    <s v="Incremental"/>
    <s v="NonMedia"/>
    <s v="AdvancedActivities"/>
    <m/>
    <m/>
    <m/>
    <x v="36"/>
    <s v="US"/>
    <x v="112"/>
    <n v="0"/>
  </r>
  <r>
    <s v="Incremental"/>
    <s v="NonMedia"/>
    <s v="AdvancedActivities"/>
    <m/>
    <m/>
    <m/>
    <x v="36"/>
    <s v="US"/>
    <x v="113"/>
    <n v="0"/>
  </r>
  <r>
    <s v="Incremental"/>
    <s v="NonMedia"/>
    <s v="AdvancedActivities"/>
    <m/>
    <m/>
    <m/>
    <x v="36"/>
    <s v="US"/>
    <x v="114"/>
    <n v="0"/>
  </r>
  <r>
    <s v="Incremental"/>
    <s v="NonMedia"/>
    <s v="AdvancedActivities"/>
    <m/>
    <m/>
    <m/>
    <x v="36"/>
    <s v="US"/>
    <x v="115"/>
    <n v="0"/>
  </r>
  <r>
    <s v="Incremental"/>
    <s v="NonMedia"/>
    <s v="AdvancedActivities"/>
    <m/>
    <m/>
    <m/>
    <x v="36"/>
    <s v="US"/>
    <x v="116"/>
    <n v="0"/>
  </r>
  <r>
    <s v="Incremental"/>
    <s v="NonMedia"/>
    <s v="AdvancedActivities"/>
    <m/>
    <m/>
    <m/>
    <x v="36"/>
    <s v="US"/>
    <x v="117"/>
    <n v="0"/>
  </r>
  <r>
    <s v="Incremental"/>
    <s v="NonMedia"/>
    <s v="AdvancedActivities"/>
    <m/>
    <m/>
    <m/>
    <x v="36"/>
    <s v="US"/>
    <x v="118"/>
    <n v="0"/>
  </r>
  <r>
    <s v="Incremental"/>
    <s v="NonMedia"/>
    <s v="AdvancedActivities"/>
    <m/>
    <m/>
    <m/>
    <x v="36"/>
    <s v="US"/>
    <x v="119"/>
    <n v="0"/>
  </r>
  <r>
    <s v="Incremental"/>
    <s v="NonMedia"/>
    <s v="AdvancedActivities"/>
    <m/>
    <m/>
    <m/>
    <x v="36"/>
    <s v="US"/>
    <x v="120"/>
    <n v="0"/>
  </r>
  <r>
    <s v="Incremental"/>
    <s v="NonMedia"/>
    <s v="AdvancedActivities"/>
    <m/>
    <m/>
    <m/>
    <x v="36"/>
    <s v="US"/>
    <x v="121"/>
    <n v="0"/>
  </r>
  <r>
    <s v="Incremental"/>
    <s v="NonMedia"/>
    <s v="AdvancedActivities"/>
    <m/>
    <m/>
    <m/>
    <x v="36"/>
    <s v="US"/>
    <x v="122"/>
    <n v="0"/>
  </r>
  <r>
    <s v="Incremental"/>
    <s v="NonMedia"/>
    <s v="AdvancedActivities"/>
    <m/>
    <m/>
    <m/>
    <x v="36"/>
    <s v="US"/>
    <x v="123"/>
    <n v="0"/>
  </r>
  <r>
    <s v="Incremental"/>
    <s v="NonMedia"/>
    <s v="AdvancedActivities"/>
    <m/>
    <m/>
    <m/>
    <x v="36"/>
    <s v="US"/>
    <x v="124"/>
    <n v="0"/>
  </r>
  <r>
    <s v="Incremental"/>
    <s v="NonMedia"/>
    <s v="AdvancedActivities"/>
    <m/>
    <m/>
    <m/>
    <x v="36"/>
    <s v="US"/>
    <x v="125"/>
    <n v="0"/>
  </r>
  <r>
    <s v="Incremental"/>
    <s v="NonMedia"/>
    <s v="AdvancedActivities"/>
    <m/>
    <m/>
    <m/>
    <x v="36"/>
    <s v="US"/>
    <x v="126"/>
    <n v="0"/>
  </r>
  <r>
    <s v="Incremental"/>
    <s v="NonMedia"/>
    <s v="AdvancedActivities"/>
    <m/>
    <m/>
    <m/>
    <x v="36"/>
    <s v="US"/>
    <x v="127"/>
    <n v="0"/>
  </r>
  <r>
    <s v="Incremental"/>
    <s v="NonMedia"/>
    <s v="AdvancedActivities"/>
    <m/>
    <m/>
    <m/>
    <x v="36"/>
    <s v="US"/>
    <x v="128"/>
    <n v="0"/>
  </r>
  <r>
    <s v="Incremental"/>
    <s v="NonMedia"/>
    <s v="AdvancedActivities"/>
    <m/>
    <m/>
    <m/>
    <x v="36"/>
    <s v="US"/>
    <x v="129"/>
    <n v="0"/>
  </r>
  <r>
    <s v="Incremental"/>
    <s v="NonMedia"/>
    <s v="AdvancedActivities"/>
    <m/>
    <m/>
    <m/>
    <x v="36"/>
    <s v="US"/>
    <x v="130"/>
    <n v="0"/>
  </r>
  <r>
    <s v="Incremental"/>
    <s v="NonMedia"/>
    <s v="AdvancedActivities"/>
    <m/>
    <m/>
    <m/>
    <x v="36"/>
    <s v="US"/>
    <x v="131"/>
    <n v="0"/>
  </r>
  <r>
    <s v="Incremental"/>
    <s v="NonMedia"/>
    <s v="AdvancedActivities"/>
    <m/>
    <m/>
    <m/>
    <x v="36"/>
    <s v="US"/>
    <x v="132"/>
    <n v="0"/>
  </r>
  <r>
    <s v="Incremental"/>
    <s v="NonMedia"/>
    <s v="AdvancedActivities"/>
    <m/>
    <m/>
    <m/>
    <x v="36"/>
    <s v="US"/>
    <x v="133"/>
    <n v="0"/>
  </r>
  <r>
    <s v="Incremental"/>
    <s v="NonMedia"/>
    <s v="AdvancedActivities"/>
    <m/>
    <m/>
    <m/>
    <x v="36"/>
    <s v="US"/>
    <x v="134"/>
    <n v="0"/>
  </r>
  <r>
    <s v="Incremental"/>
    <s v="NonMedia"/>
    <s v="AdvancedActivities"/>
    <m/>
    <m/>
    <m/>
    <x v="36"/>
    <s v="US"/>
    <x v="135"/>
    <n v="0"/>
  </r>
  <r>
    <s v="Incremental"/>
    <s v="NonMedia"/>
    <s v="AdvancedActivities"/>
    <m/>
    <m/>
    <m/>
    <x v="36"/>
    <s v="US"/>
    <x v="136"/>
    <n v="0"/>
  </r>
  <r>
    <s v="Incremental"/>
    <s v="NonMedia"/>
    <s v="AdvancedActivities"/>
    <m/>
    <m/>
    <m/>
    <x v="36"/>
    <s v="US"/>
    <x v="137"/>
    <n v="0"/>
  </r>
  <r>
    <s v="Incremental"/>
    <s v="NonMedia"/>
    <s v="AdvancedActivities"/>
    <m/>
    <m/>
    <m/>
    <x v="36"/>
    <s v="US"/>
    <x v="138"/>
    <n v="0"/>
  </r>
  <r>
    <s v="Incremental"/>
    <s v="NonMedia"/>
    <s v="AdvancedActivities"/>
    <m/>
    <m/>
    <m/>
    <x v="36"/>
    <s v="US"/>
    <x v="139"/>
    <n v="0"/>
  </r>
  <r>
    <s v="Incremental"/>
    <s v="NonMedia"/>
    <s v="AdvancedActivities"/>
    <m/>
    <m/>
    <m/>
    <x v="36"/>
    <s v="US"/>
    <x v="140"/>
    <n v="0"/>
  </r>
  <r>
    <s v="Incremental"/>
    <s v="NonMedia"/>
    <s v="AdvancedActivities"/>
    <m/>
    <m/>
    <m/>
    <x v="36"/>
    <s v="US"/>
    <x v="141"/>
    <n v="0"/>
  </r>
  <r>
    <s v="Incremental"/>
    <s v="NonMedia"/>
    <s v="AdvancedActivities"/>
    <m/>
    <m/>
    <m/>
    <x v="36"/>
    <s v="US"/>
    <x v="142"/>
    <n v="0"/>
  </r>
  <r>
    <s v="Incremental"/>
    <s v="NonMedia"/>
    <s v="AdvancedActivities"/>
    <m/>
    <m/>
    <m/>
    <x v="36"/>
    <s v="US"/>
    <x v="143"/>
    <n v="0"/>
  </r>
  <r>
    <s v="Incremental"/>
    <s v="NonMedia"/>
    <s v="AdvancedActivities"/>
    <m/>
    <m/>
    <m/>
    <x v="36"/>
    <s v="US"/>
    <x v="144"/>
    <n v="0"/>
  </r>
  <r>
    <s v="Incremental"/>
    <s v="NonMedia"/>
    <s v="AdvancedActivities"/>
    <m/>
    <m/>
    <m/>
    <x v="36"/>
    <s v="US"/>
    <x v="145"/>
    <n v="0"/>
  </r>
  <r>
    <s v="Incremental"/>
    <s v="NonMedia"/>
    <s v="AdvancedActivities"/>
    <m/>
    <m/>
    <m/>
    <x v="36"/>
    <s v="US"/>
    <x v="146"/>
    <n v="0"/>
  </r>
  <r>
    <s v="Incremental"/>
    <s v="NonMedia"/>
    <s v="AdvancedActivities"/>
    <m/>
    <m/>
    <m/>
    <x v="36"/>
    <s v="US"/>
    <x v="147"/>
    <n v="0"/>
  </r>
  <r>
    <s v="Incremental"/>
    <s v="NonMedia"/>
    <s v="AdvancedActivities"/>
    <m/>
    <m/>
    <m/>
    <x v="36"/>
    <s v="US"/>
    <x v="148"/>
    <n v="0"/>
  </r>
  <r>
    <s v="Incremental"/>
    <s v="NonMedia"/>
    <s v="AdvancedActivities"/>
    <m/>
    <m/>
    <m/>
    <x v="36"/>
    <s v="US"/>
    <x v="149"/>
    <n v="0"/>
  </r>
  <r>
    <s v="Incremental"/>
    <s v="NonMedia"/>
    <s v="AdvancedActivities"/>
    <m/>
    <m/>
    <m/>
    <x v="36"/>
    <s v="US"/>
    <x v="150"/>
    <n v="0"/>
  </r>
  <r>
    <s v="Incremental"/>
    <s v="NonMedia"/>
    <s v="AdvancedActivities"/>
    <m/>
    <m/>
    <m/>
    <x v="36"/>
    <s v="US"/>
    <x v="151"/>
    <n v="0"/>
  </r>
  <r>
    <s v="Incremental"/>
    <s v="NonMedia"/>
    <s v="AdvancedActivities"/>
    <m/>
    <m/>
    <m/>
    <x v="36"/>
    <s v="US"/>
    <x v="152"/>
    <n v="0"/>
  </r>
  <r>
    <s v="Incremental"/>
    <s v="NonMedia"/>
    <s v="AdvancedActivities"/>
    <m/>
    <m/>
    <m/>
    <x v="36"/>
    <s v="US"/>
    <x v="153"/>
    <n v="0"/>
  </r>
  <r>
    <s v="Incremental"/>
    <s v="NonMedia"/>
    <s v="AdvancedActivities"/>
    <m/>
    <m/>
    <m/>
    <x v="36"/>
    <s v="US"/>
    <x v="154"/>
    <n v="0"/>
  </r>
  <r>
    <s v="Incremental"/>
    <s v="NonMedia"/>
    <s v="AdvancedActivities"/>
    <m/>
    <m/>
    <m/>
    <x v="36"/>
    <s v="US"/>
    <x v="155"/>
    <n v="0"/>
  </r>
  <r>
    <s v="Incremental"/>
    <s v="NonMedia"/>
    <s v="AdvancedActivities"/>
    <m/>
    <m/>
    <m/>
    <x v="36"/>
    <s v="US"/>
    <x v="156"/>
    <n v="0"/>
  </r>
  <r>
    <s v="Incremental"/>
    <s v="NonMedia"/>
    <s v="AdvancedActivities"/>
    <m/>
    <m/>
    <m/>
    <x v="36"/>
    <s v="US"/>
    <x v="157"/>
    <n v="0"/>
  </r>
  <r>
    <s v="Incremental"/>
    <s v="NonMedia"/>
    <s v="AdvancedActivities"/>
    <m/>
    <m/>
    <m/>
    <x v="36"/>
    <s v="US"/>
    <x v="158"/>
    <n v="0"/>
  </r>
  <r>
    <s v="Incremental"/>
    <s v="NonMedia"/>
    <s v="AdvancedActivities"/>
    <m/>
    <m/>
    <m/>
    <x v="36"/>
    <s v="US"/>
    <x v="159"/>
    <n v="0"/>
  </r>
  <r>
    <s v="Incremental"/>
    <s v="NonMedia"/>
    <s v="AdvancedActivities"/>
    <m/>
    <m/>
    <m/>
    <x v="36"/>
    <s v="US"/>
    <x v="160"/>
    <n v="0"/>
  </r>
  <r>
    <s v="Incremental"/>
    <s v="NonMedia"/>
    <s v="AdvancedActivities"/>
    <m/>
    <m/>
    <m/>
    <x v="36"/>
    <s v="US"/>
    <x v="161"/>
    <n v="0"/>
  </r>
  <r>
    <s v="Incremental"/>
    <s v="NonMedia"/>
    <s v="AdvancedActivities"/>
    <m/>
    <m/>
    <m/>
    <x v="36"/>
    <s v="US"/>
    <x v="162"/>
    <n v="0"/>
  </r>
  <r>
    <s v="Incremental"/>
    <s v="NonMedia"/>
    <s v="AdvancedActivities"/>
    <m/>
    <m/>
    <m/>
    <x v="36"/>
    <s v="US"/>
    <x v="163"/>
    <n v="0"/>
  </r>
  <r>
    <s v="Incremental"/>
    <s v="NonMedia"/>
    <s v="AdvancedActivities"/>
    <m/>
    <m/>
    <m/>
    <x v="36"/>
    <s v="US"/>
    <x v="164"/>
    <n v="0"/>
  </r>
  <r>
    <s v="Incremental"/>
    <s v="NonMedia"/>
    <s v="AdvancedActivities"/>
    <m/>
    <m/>
    <m/>
    <x v="36"/>
    <s v="US"/>
    <x v="165"/>
    <n v="0"/>
  </r>
  <r>
    <s v="Incremental"/>
    <s v="NonMedia"/>
    <s v="AdvancedActivities"/>
    <m/>
    <m/>
    <m/>
    <x v="36"/>
    <s v="US"/>
    <x v="166"/>
    <n v="0"/>
  </r>
  <r>
    <s v="Incremental"/>
    <s v="NonMedia"/>
    <s v="AdvancedActivities"/>
    <m/>
    <m/>
    <m/>
    <x v="36"/>
    <s v="US"/>
    <x v="167"/>
    <n v="0"/>
  </r>
  <r>
    <s v="Incremental"/>
    <s v="NonMedia"/>
    <s v="AdvancedActivities"/>
    <m/>
    <m/>
    <m/>
    <x v="36"/>
    <s v="US"/>
    <x v="168"/>
    <n v="0"/>
  </r>
  <r>
    <s v="Incremental"/>
    <s v="NonMedia"/>
    <s v="AdvancedActivities"/>
    <m/>
    <m/>
    <m/>
    <x v="36"/>
    <s v="US"/>
    <x v="169"/>
    <n v="0"/>
  </r>
  <r>
    <s v="Incremental"/>
    <s v="NonMedia"/>
    <s v="AdvancedActivities"/>
    <m/>
    <m/>
    <m/>
    <x v="36"/>
    <s v="US"/>
    <x v="170"/>
    <n v="0"/>
  </r>
  <r>
    <s v="Incremental"/>
    <s v="NonMedia"/>
    <s v="AdvancedActivities"/>
    <m/>
    <m/>
    <m/>
    <x v="36"/>
    <s v="US"/>
    <x v="171"/>
    <n v="0"/>
  </r>
  <r>
    <s v="Incremental"/>
    <s v="NonMedia"/>
    <s v="AdvancedActivities"/>
    <m/>
    <m/>
    <m/>
    <x v="36"/>
    <s v="US"/>
    <x v="172"/>
    <n v="0"/>
  </r>
  <r>
    <s v="Incremental"/>
    <s v="NonMedia"/>
    <s v="AdvancedActivities"/>
    <m/>
    <m/>
    <m/>
    <x v="36"/>
    <s v="US"/>
    <x v="173"/>
    <n v="0"/>
  </r>
  <r>
    <s v="Incremental"/>
    <s v="NonMedia"/>
    <s v="AdvancedActivities"/>
    <m/>
    <m/>
    <m/>
    <x v="36"/>
    <s v="US"/>
    <x v="174"/>
    <n v="0"/>
  </r>
  <r>
    <s v="Incremental"/>
    <s v="NonMedia"/>
    <s v="AdvancedActivities"/>
    <m/>
    <m/>
    <m/>
    <x v="36"/>
    <s v="US"/>
    <x v="175"/>
    <n v="0"/>
  </r>
  <r>
    <s v="Incremental"/>
    <s v="NonMedia"/>
    <s v="AdvancedActivities"/>
    <m/>
    <m/>
    <m/>
    <x v="36"/>
    <s v="US"/>
    <x v="176"/>
    <n v="0"/>
  </r>
  <r>
    <s v="Incremental"/>
    <s v="NonMedia"/>
    <s v="AdvancedActivities"/>
    <m/>
    <m/>
    <m/>
    <x v="36"/>
    <s v="US"/>
    <x v="177"/>
    <n v="1684.9608209846201"/>
  </r>
  <r>
    <s v="Incremental"/>
    <s v="NonMedia"/>
    <s v="AdvancedActivities"/>
    <m/>
    <m/>
    <m/>
    <x v="36"/>
    <s v="US"/>
    <x v="178"/>
    <n v="2933.210498304853"/>
  </r>
  <r>
    <s v="Incremental"/>
    <s v="NonMedia"/>
    <s v="AdvancedActivities"/>
    <m/>
    <m/>
    <m/>
    <x v="36"/>
    <s v="US"/>
    <x v="179"/>
    <n v="2933.210498304853"/>
  </r>
  <r>
    <s v="Incremental"/>
    <s v="NonMedia"/>
    <s v="AdvancedActivities"/>
    <m/>
    <m/>
    <m/>
    <x v="36"/>
    <s v="US"/>
    <x v="180"/>
    <n v="2933.210498304853"/>
  </r>
  <r>
    <s v="Incremental"/>
    <s v="NonMedia"/>
    <s v="AdvancedActivities"/>
    <m/>
    <m/>
    <m/>
    <x v="36"/>
    <s v="US"/>
    <x v="181"/>
    <n v="2933.210498304853"/>
  </r>
  <r>
    <s v="Incremental"/>
    <s v="NonMedia"/>
    <s v="AdvancedActivities"/>
    <m/>
    <m/>
    <m/>
    <x v="36"/>
    <s v="US"/>
    <x v="182"/>
    <n v="2933.210498304853"/>
  </r>
  <r>
    <s v="Incremental"/>
    <s v="NonMedia"/>
    <s v="AdvancedActivities"/>
    <m/>
    <m/>
    <m/>
    <x v="36"/>
    <s v="US"/>
    <x v="183"/>
    <n v="2933.210498304853"/>
  </r>
  <r>
    <s v="Incremental"/>
    <s v="NonMedia"/>
    <s v="AdvancedActivities"/>
    <m/>
    <m/>
    <m/>
    <x v="36"/>
    <s v="US"/>
    <x v="184"/>
    <n v="2933.210498304853"/>
  </r>
  <r>
    <s v="Incremental"/>
    <s v="NonMedia"/>
    <s v="AdvancedActivities"/>
    <m/>
    <m/>
    <m/>
    <x v="36"/>
    <s v="US"/>
    <x v="185"/>
    <n v="2933.210498304853"/>
  </r>
  <r>
    <s v="Incremental"/>
    <s v="NonMedia"/>
    <s v="AdvancedActivities"/>
    <m/>
    <m/>
    <m/>
    <x v="36"/>
    <s v="US"/>
    <x v="186"/>
    <n v="2933.210498304853"/>
  </r>
  <r>
    <s v="Incremental"/>
    <s v="NonMedia"/>
    <s v="AdvancedActivities"/>
    <m/>
    <m/>
    <m/>
    <x v="36"/>
    <s v="US"/>
    <x v="187"/>
    <n v="1248.2496773202331"/>
  </r>
  <r>
    <s v="Incremental"/>
    <s v="NonMedia"/>
    <s v="AdvancedActivities"/>
    <m/>
    <m/>
    <m/>
    <x v="36"/>
    <s v="US"/>
    <x v="188"/>
    <n v="0"/>
  </r>
  <r>
    <s v="Incremental"/>
    <s v="NonMedia"/>
    <s v="AdvancedActivities"/>
    <m/>
    <m/>
    <m/>
    <x v="36"/>
    <s v="US"/>
    <x v="189"/>
    <n v="0"/>
  </r>
  <r>
    <s v="Incremental"/>
    <s v="NonMedia"/>
    <s v="AdvancedActivities"/>
    <m/>
    <m/>
    <m/>
    <x v="36"/>
    <s v="US"/>
    <x v="190"/>
    <n v="0"/>
  </r>
  <r>
    <s v="Incremental"/>
    <s v="NonMedia"/>
    <s v="AdvancedActivities"/>
    <m/>
    <m/>
    <m/>
    <x v="36"/>
    <s v="US"/>
    <x v="191"/>
    <n v="0"/>
  </r>
  <r>
    <s v="Incremental"/>
    <s v="NonMedia"/>
    <s v="AdvancedActivities"/>
    <m/>
    <m/>
    <m/>
    <x v="36"/>
    <s v="US"/>
    <x v="192"/>
    <n v="0"/>
  </r>
  <r>
    <s v="Incremental"/>
    <s v="NonMedia"/>
    <s v="AdvancedActivities"/>
    <m/>
    <m/>
    <m/>
    <x v="36"/>
    <s v="US"/>
    <x v="193"/>
    <n v="0"/>
  </r>
  <r>
    <s v="Incremental"/>
    <s v="NonMedia"/>
    <s v="AdvancedActivities"/>
    <m/>
    <m/>
    <m/>
    <x v="36"/>
    <s v="US"/>
    <x v="194"/>
    <n v="0"/>
  </r>
  <r>
    <s v="Incremental"/>
    <s v="NonMedia"/>
    <s v="AdvancedActivities"/>
    <m/>
    <m/>
    <m/>
    <x v="36"/>
    <s v="US"/>
    <x v="195"/>
    <n v="0"/>
  </r>
  <r>
    <s v="Incremental"/>
    <s v="NonMedia"/>
    <s v="AdvancedActivities"/>
    <m/>
    <m/>
    <m/>
    <x v="36"/>
    <s v="US"/>
    <x v="196"/>
    <n v="0"/>
  </r>
  <r>
    <s v="Incremental"/>
    <s v="NonMedia"/>
    <s v="AdvancedActivities"/>
    <m/>
    <m/>
    <m/>
    <x v="36"/>
    <s v="US"/>
    <x v="197"/>
    <n v="0"/>
  </r>
  <r>
    <s v="Incremental"/>
    <s v="NonMedia"/>
    <s v="AdvancedActivities"/>
    <m/>
    <m/>
    <m/>
    <x v="36"/>
    <s v="US"/>
    <x v="198"/>
    <n v="0"/>
  </r>
  <r>
    <s v="Incremental"/>
    <s v="NonMedia"/>
    <s v="AdvancedActivities"/>
    <m/>
    <m/>
    <m/>
    <x v="36"/>
    <s v="US"/>
    <x v="199"/>
    <n v="0"/>
  </r>
  <r>
    <s v="Incremental"/>
    <s v="NonMedia"/>
    <s v="AdvancedActivities"/>
    <m/>
    <m/>
    <m/>
    <x v="36"/>
    <s v="US"/>
    <x v="200"/>
    <n v="0"/>
  </r>
  <r>
    <s v="Incremental"/>
    <s v="NonMedia"/>
    <s v="AdvancedActivities"/>
    <m/>
    <m/>
    <m/>
    <x v="36"/>
    <s v="US"/>
    <x v="201"/>
    <n v="0"/>
  </r>
  <r>
    <s v="Incremental"/>
    <s v="NonMedia"/>
    <s v="AdvancedActivities"/>
    <m/>
    <m/>
    <m/>
    <x v="36"/>
    <s v="US"/>
    <x v="202"/>
    <n v="0"/>
  </r>
  <r>
    <s v="Incremental"/>
    <s v="NonMedia"/>
    <s v="AdvancedActivities"/>
    <m/>
    <m/>
    <m/>
    <x v="36"/>
    <s v="US"/>
    <x v="203"/>
    <n v="0"/>
  </r>
  <r>
    <s v="Incremental"/>
    <s v="NonMedia"/>
    <s v="AdvancedActivities"/>
    <m/>
    <m/>
    <m/>
    <x v="36"/>
    <s v="US"/>
    <x v="204"/>
    <n v="0"/>
  </r>
  <r>
    <s v="Incremental"/>
    <s v="NonMedia"/>
    <s v="AdvancedActivities"/>
    <m/>
    <m/>
    <m/>
    <x v="36"/>
    <s v="US"/>
    <x v="205"/>
    <n v="0"/>
  </r>
  <r>
    <s v="Incremental"/>
    <s v="NonMedia"/>
    <s v="AdvancedActivities"/>
    <m/>
    <m/>
    <m/>
    <x v="36"/>
    <s v="US"/>
    <x v="206"/>
    <n v="0"/>
  </r>
  <r>
    <s v="Incremental"/>
    <s v="NonMedia"/>
    <s v="AdvancedActivities"/>
    <m/>
    <m/>
    <m/>
    <x v="36"/>
    <s v="US"/>
    <x v="207"/>
    <n v="0"/>
  </r>
  <r>
    <s v="Incremental"/>
    <s v="NonMedia"/>
    <s v="AdvancedActivities"/>
    <m/>
    <m/>
    <m/>
    <x v="36"/>
    <s v="US"/>
    <x v="208"/>
    <n v="0"/>
  </r>
  <r>
    <s v="Incremental"/>
    <s v="NonMedia"/>
    <s v="AdvancedActivities"/>
    <m/>
    <m/>
    <m/>
    <x v="36"/>
    <s v="US"/>
    <x v="209"/>
    <n v="0"/>
  </r>
  <r>
    <s v="Incremental"/>
    <s v="NonMedia"/>
    <s v="AdvancedActivities"/>
    <m/>
    <m/>
    <m/>
    <x v="36"/>
    <s v="US"/>
    <x v="210"/>
    <n v="0"/>
  </r>
  <r>
    <s v="Incremental"/>
    <s v="NonMedia"/>
    <s v="AdvancedActivities"/>
    <m/>
    <m/>
    <m/>
    <x v="36"/>
    <s v="US"/>
    <x v="211"/>
    <n v="0"/>
  </r>
  <r>
    <s v="Incremental"/>
    <s v="NonMedia"/>
    <s v="AdvancedActivities"/>
    <m/>
    <m/>
    <m/>
    <x v="36"/>
    <s v="US"/>
    <x v="212"/>
    <n v="0"/>
  </r>
  <r>
    <s v="Incremental"/>
    <s v="NonMedia"/>
    <s v="AdvancedActivities"/>
    <m/>
    <m/>
    <m/>
    <x v="36"/>
    <s v="US"/>
    <x v="213"/>
    <n v="0"/>
  </r>
  <r>
    <s v="Incremental"/>
    <s v="NonMedia"/>
    <s v="AdvancedActivities"/>
    <m/>
    <m/>
    <m/>
    <x v="36"/>
    <s v="US"/>
    <x v="214"/>
    <n v="0"/>
  </r>
  <r>
    <s v="Incremental"/>
    <s v="NonMedia"/>
    <s v="AdvancedActivities"/>
    <m/>
    <m/>
    <m/>
    <x v="36"/>
    <s v="US"/>
    <x v="215"/>
    <n v="0"/>
  </r>
  <r>
    <s v="Incremental"/>
    <s v="NonMedia"/>
    <s v="AdvancedActivities"/>
    <m/>
    <m/>
    <m/>
    <x v="36"/>
    <s v="US"/>
    <x v="216"/>
    <n v="0"/>
  </r>
  <r>
    <s v="Incremental"/>
    <s v="NonMedia"/>
    <s v="AdvancedActivities"/>
    <m/>
    <m/>
    <m/>
    <x v="36"/>
    <s v="US"/>
    <x v="217"/>
    <n v="0"/>
  </r>
  <r>
    <s v="Incremental"/>
    <s v="NonMedia"/>
    <s v="AdvancedActivities"/>
    <m/>
    <m/>
    <m/>
    <x v="36"/>
    <s v="US"/>
    <x v="218"/>
    <n v="0"/>
  </r>
  <r>
    <s v="Incremental"/>
    <s v="NonMedia"/>
    <s v="AdvancedActivities"/>
    <m/>
    <m/>
    <m/>
    <x v="36"/>
    <s v="US"/>
    <x v="219"/>
    <n v="0"/>
  </r>
  <r>
    <s v="Incremental"/>
    <s v="NonMedia"/>
    <s v="AdvancedActivities"/>
    <m/>
    <m/>
    <m/>
    <x v="36"/>
    <s v="US"/>
    <x v="220"/>
    <n v="0"/>
  </r>
  <r>
    <s v="Incremental"/>
    <s v="NonMedia"/>
    <s v="AdvancedActivities"/>
    <m/>
    <m/>
    <m/>
    <x v="36"/>
    <s v="US"/>
    <x v="221"/>
    <n v="0"/>
  </r>
  <r>
    <s v="Incremental"/>
    <s v="NonMedia"/>
    <s v="AdvancedActivities"/>
    <m/>
    <m/>
    <m/>
    <x v="36"/>
    <s v="US"/>
    <x v="222"/>
    <n v="0"/>
  </r>
  <r>
    <s v="Incremental"/>
    <s v="NonMedia"/>
    <s v="AdvancedActivities"/>
    <m/>
    <m/>
    <m/>
    <x v="36"/>
    <s v="US"/>
    <x v="223"/>
    <n v="0"/>
  </r>
  <r>
    <s v="Incremental"/>
    <s v="NonMedia"/>
    <s v="AdvancedActivities"/>
    <m/>
    <m/>
    <m/>
    <x v="36"/>
    <s v="US"/>
    <x v="224"/>
    <n v="0"/>
  </r>
  <r>
    <s v="Incremental"/>
    <s v="NonMedia"/>
    <s v="AdvancedActivities"/>
    <m/>
    <m/>
    <m/>
    <x v="36"/>
    <s v="US"/>
    <x v="225"/>
    <n v="0"/>
  </r>
  <r>
    <s v="Incremental"/>
    <s v="NonMedia"/>
    <s v="AdvancedActivities"/>
    <m/>
    <m/>
    <m/>
    <x v="36"/>
    <s v="US"/>
    <x v="226"/>
    <n v="0"/>
  </r>
  <r>
    <s v="Incremental"/>
    <s v="NonMedia"/>
    <s v="AdvancedActivities"/>
    <m/>
    <m/>
    <m/>
    <x v="36"/>
    <s v="US"/>
    <x v="227"/>
    <n v="0"/>
  </r>
  <r>
    <s v="Incremental"/>
    <s v="NonMedia"/>
    <s v="AdvancedActivities"/>
    <m/>
    <m/>
    <m/>
    <x v="36"/>
    <s v="US"/>
    <x v="228"/>
    <n v="0"/>
  </r>
  <r>
    <s v="Incremental"/>
    <s v="NonMedia"/>
    <s v="AdvancedActivities"/>
    <m/>
    <m/>
    <m/>
    <x v="36"/>
    <s v="US"/>
    <x v="229"/>
    <n v="0"/>
  </r>
  <r>
    <s v="Incremental"/>
    <s v="NonMedia"/>
    <s v="AdvancedActivities"/>
    <m/>
    <m/>
    <m/>
    <x v="36"/>
    <s v="US"/>
    <x v="230"/>
    <n v="0"/>
  </r>
  <r>
    <s v="Incremental"/>
    <s v="NonMedia"/>
    <s v="AdvancedActivities"/>
    <m/>
    <m/>
    <m/>
    <x v="36"/>
    <s v="US"/>
    <x v="231"/>
    <n v="0"/>
  </r>
  <r>
    <s v="Incremental"/>
    <s v="NonMedia"/>
    <s v="AdvancedActivities"/>
    <m/>
    <m/>
    <m/>
    <x v="36"/>
    <s v="US"/>
    <x v="232"/>
    <n v="0"/>
  </r>
  <r>
    <s v="Incremental"/>
    <s v="NonMedia"/>
    <s v="AdvancedActivities"/>
    <m/>
    <m/>
    <m/>
    <x v="36"/>
    <s v="US"/>
    <x v="233"/>
    <n v="0"/>
  </r>
  <r>
    <s v="Incremental"/>
    <s v="NonMedia"/>
    <s v="AdvancedActivities"/>
    <m/>
    <m/>
    <m/>
    <x v="36"/>
    <s v="US"/>
    <x v="234"/>
    <n v="0"/>
  </r>
  <r>
    <s v="Incremental"/>
    <s v="NonMedia"/>
    <s v="AdvancedActivities"/>
    <m/>
    <m/>
    <m/>
    <x v="36"/>
    <s v="US"/>
    <x v="235"/>
    <n v="0"/>
  </r>
  <r>
    <s v="Incremental"/>
    <s v="NonMedia"/>
    <s v="AdvancedActivities"/>
    <m/>
    <m/>
    <m/>
    <x v="36"/>
    <s v="US"/>
    <x v="236"/>
    <n v="0"/>
  </r>
  <r>
    <s v="Incremental"/>
    <s v="NonMedia"/>
    <s v="AdvancedActivities"/>
    <m/>
    <m/>
    <m/>
    <x v="36"/>
    <s v="US"/>
    <x v="237"/>
    <n v="0"/>
  </r>
  <r>
    <s v="Incremental"/>
    <s v="NonMedia"/>
    <s v="AdvancedActivities"/>
    <m/>
    <m/>
    <m/>
    <x v="36"/>
    <s v="US"/>
    <x v="238"/>
    <n v="0"/>
  </r>
  <r>
    <s v="Incremental"/>
    <s v="NonMedia"/>
    <s v="AdvancedActivities"/>
    <m/>
    <m/>
    <m/>
    <x v="36"/>
    <s v="US"/>
    <x v="239"/>
    <n v="0"/>
  </r>
  <r>
    <s v="Incremental"/>
    <s v="NonMedia"/>
    <s v="AdvancedActivities"/>
    <m/>
    <m/>
    <m/>
    <x v="36"/>
    <s v="US"/>
    <x v="240"/>
    <n v="0"/>
  </r>
  <r>
    <s v="Incremental"/>
    <s v="NonMedia"/>
    <s v="AdvancedActivities"/>
    <m/>
    <m/>
    <m/>
    <x v="36"/>
    <s v="US"/>
    <x v="241"/>
    <n v="0"/>
  </r>
  <r>
    <s v="Incremental"/>
    <s v="NonMedia"/>
    <s v="AdvancedActivities"/>
    <m/>
    <m/>
    <m/>
    <x v="36"/>
    <s v="US"/>
    <x v="242"/>
    <n v="0"/>
  </r>
  <r>
    <s v="Incremental"/>
    <s v="NonMedia"/>
    <s v="AdvancedActivities"/>
    <m/>
    <m/>
    <m/>
    <x v="36"/>
    <s v="US"/>
    <x v="243"/>
    <n v="0"/>
  </r>
  <r>
    <s v="Incremental"/>
    <s v="NonMedia"/>
    <s v="AdvancedActivities"/>
    <m/>
    <m/>
    <m/>
    <x v="36"/>
    <s v="US"/>
    <x v="244"/>
    <n v="0"/>
  </r>
  <r>
    <s v="Incremental"/>
    <s v="NonMedia"/>
    <s v="AdvancedActivities"/>
    <m/>
    <m/>
    <m/>
    <x v="36"/>
    <s v="US"/>
    <x v="245"/>
    <n v="0"/>
  </r>
  <r>
    <s v="Incremental"/>
    <s v="NonMedia"/>
    <s v="AdvancedActivities"/>
    <m/>
    <m/>
    <m/>
    <x v="36"/>
    <s v="US"/>
    <x v="246"/>
    <n v="0"/>
  </r>
  <r>
    <s v="Incremental"/>
    <s v="NonMedia"/>
    <s v="AdvancedActivities"/>
    <m/>
    <m/>
    <m/>
    <x v="36"/>
    <s v="US"/>
    <x v="247"/>
    <n v="0"/>
  </r>
  <r>
    <s v="Incremental"/>
    <s v="NonMedia"/>
    <s v="AdvancedActivities"/>
    <m/>
    <m/>
    <m/>
    <x v="36"/>
    <s v="US"/>
    <x v="248"/>
    <n v="0"/>
  </r>
  <r>
    <s v="Incremental"/>
    <s v="NonMedia"/>
    <s v="AdvancedActivities"/>
    <m/>
    <m/>
    <m/>
    <x v="36"/>
    <s v="US"/>
    <x v="249"/>
    <n v="0"/>
  </r>
  <r>
    <s v="Incremental"/>
    <s v="NonMedia"/>
    <s v="AdvancedActivities"/>
    <m/>
    <m/>
    <m/>
    <x v="36"/>
    <s v="US"/>
    <x v="250"/>
    <n v="0"/>
  </r>
  <r>
    <s v="Incremental"/>
    <s v="NonMedia"/>
    <s v="AdvancedActivities"/>
    <m/>
    <m/>
    <m/>
    <x v="36"/>
    <s v="US"/>
    <x v="251"/>
    <n v="0"/>
  </r>
  <r>
    <s v="Incremental"/>
    <s v="NonMedia"/>
    <s v="AdvancedActivities"/>
    <m/>
    <m/>
    <m/>
    <x v="36"/>
    <s v="US"/>
    <x v="252"/>
    <n v="0"/>
  </r>
  <r>
    <s v="Incremental"/>
    <s v="NonMedia"/>
    <s v="AdvancedActivities"/>
    <m/>
    <m/>
    <m/>
    <x v="36"/>
    <s v="US"/>
    <x v="253"/>
    <n v="0"/>
  </r>
  <r>
    <s v="Incremental"/>
    <s v="NonMedia"/>
    <s v="AdvancedActivities"/>
    <m/>
    <m/>
    <m/>
    <x v="36"/>
    <s v="US"/>
    <x v="254"/>
    <n v="0"/>
  </r>
  <r>
    <s v="Incremental"/>
    <s v="NonMedia"/>
    <s v="AdvancedActivities"/>
    <m/>
    <m/>
    <m/>
    <x v="36"/>
    <s v="US"/>
    <x v="255"/>
    <n v="0"/>
  </r>
  <r>
    <s v="Incremental"/>
    <s v="NonMedia"/>
    <s v="AdvancedActivities"/>
    <m/>
    <m/>
    <m/>
    <x v="36"/>
    <s v="US"/>
    <x v="256"/>
    <n v="0"/>
  </r>
  <r>
    <s v="Incremental"/>
    <s v="NonMedia"/>
    <s v="AdvancedActivities"/>
    <m/>
    <m/>
    <m/>
    <x v="36"/>
    <s v="US"/>
    <x v="257"/>
    <n v="0"/>
  </r>
  <r>
    <s v="Incremental"/>
    <s v="NonMedia"/>
    <s v="AdvancedActivities"/>
    <m/>
    <m/>
    <m/>
    <x v="36"/>
    <s v="US"/>
    <x v="258"/>
    <n v="0"/>
  </r>
  <r>
    <s v="Incremental"/>
    <s v="NonMedia"/>
    <s v="AdvancedActivities"/>
    <m/>
    <m/>
    <m/>
    <x v="36"/>
    <s v="US"/>
    <x v="259"/>
    <n v="0"/>
  </r>
  <r>
    <s v="Incremental"/>
    <s v="NonMedia"/>
    <s v="AdvancedActivities"/>
    <m/>
    <m/>
    <m/>
    <x v="36"/>
    <s v="US"/>
    <x v="260"/>
    <n v="0"/>
  </r>
  <r>
    <s v="Incremental"/>
    <s v="NonMedia"/>
    <s v="AdvancedActivities"/>
    <m/>
    <m/>
    <m/>
    <x v="36"/>
    <s v="US"/>
    <x v="261"/>
    <n v="0"/>
  </r>
  <r>
    <s v="Incremental"/>
    <s v="NonMedia"/>
    <s v="AdvancedActivities"/>
    <m/>
    <m/>
    <m/>
    <x v="36"/>
    <s v="US"/>
    <x v="262"/>
    <n v="0"/>
  </r>
  <r>
    <s v="Incremental"/>
    <s v="NonMedia"/>
    <s v="AdvancedActivities"/>
    <m/>
    <m/>
    <m/>
    <x v="36"/>
    <s v="US"/>
    <x v="263"/>
    <n v="0"/>
  </r>
  <r>
    <s v="Incremental"/>
    <s v="NonMedia"/>
    <s v="AdvancedActivities"/>
    <m/>
    <m/>
    <m/>
    <x v="36"/>
    <s v="US"/>
    <x v="264"/>
    <n v="0"/>
  </r>
  <r>
    <s v="Incremental"/>
    <s v="NonMedia"/>
    <s v="AdvancedActivities"/>
    <m/>
    <m/>
    <m/>
    <x v="36"/>
    <s v="US"/>
    <x v="265"/>
    <n v="0"/>
  </r>
  <r>
    <s v="Incremental"/>
    <s v="NonMedia"/>
    <s v="AdvancedActivities"/>
    <m/>
    <m/>
    <m/>
    <x v="36"/>
    <s v="US"/>
    <x v="266"/>
    <n v="0"/>
  </r>
  <r>
    <s v="Incremental"/>
    <s v="NonMedia"/>
    <s v="AdvancedActivities"/>
    <m/>
    <m/>
    <m/>
    <x v="36"/>
    <s v="US"/>
    <x v="267"/>
    <n v="0"/>
  </r>
  <r>
    <s v="Incremental"/>
    <s v="NonMedia"/>
    <s v="AdvancedActivities"/>
    <m/>
    <m/>
    <m/>
    <x v="36"/>
    <s v="US"/>
    <x v="268"/>
    <n v="0"/>
  </r>
  <r>
    <s v="Incremental"/>
    <s v="NonMedia"/>
    <s v="AdvancedActivities"/>
    <m/>
    <m/>
    <m/>
    <x v="36"/>
    <s v="US"/>
    <x v="269"/>
    <n v="0"/>
  </r>
  <r>
    <s v="Incremental"/>
    <s v="NonMedia"/>
    <s v="AdvancedActivities"/>
    <m/>
    <m/>
    <m/>
    <x v="36"/>
    <s v="US"/>
    <x v="270"/>
    <n v="0"/>
  </r>
  <r>
    <s v="Incremental"/>
    <s v="NonMedia"/>
    <s v="AdvancedActivities"/>
    <m/>
    <m/>
    <m/>
    <x v="36"/>
    <s v="US"/>
    <x v="271"/>
    <n v="0"/>
  </r>
  <r>
    <s v="Incremental"/>
    <s v="NonMedia"/>
    <s v="AdvancedActivities"/>
    <m/>
    <m/>
    <m/>
    <x v="36"/>
    <s v="US"/>
    <x v="272"/>
    <n v="0"/>
  </r>
  <r>
    <s v="Incremental"/>
    <s v="NonMedia"/>
    <s v="AdvancedActivities"/>
    <m/>
    <m/>
    <m/>
    <x v="36"/>
    <s v="US"/>
    <x v="273"/>
    <n v="0"/>
  </r>
  <r>
    <s v="Incremental"/>
    <s v="NonMedia"/>
    <s v="AdvancedActivities"/>
    <m/>
    <m/>
    <m/>
    <x v="37"/>
    <s v="US"/>
    <x v="0"/>
    <n v="0"/>
  </r>
  <r>
    <s v="Incremental"/>
    <s v="NonMedia"/>
    <s v="AdvancedActivities"/>
    <m/>
    <m/>
    <m/>
    <x v="37"/>
    <s v="US"/>
    <x v="1"/>
    <n v="0"/>
  </r>
  <r>
    <s v="Incremental"/>
    <s v="NonMedia"/>
    <s v="AdvancedActivities"/>
    <m/>
    <m/>
    <m/>
    <x v="37"/>
    <s v="US"/>
    <x v="2"/>
    <n v="0"/>
  </r>
  <r>
    <s v="Incremental"/>
    <s v="NonMedia"/>
    <s v="AdvancedActivities"/>
    <m/>
    <m/>
    <m/>
    <x v="37"/>
    <s v="US"/>
    <x v="3"/>
    <n v="0"/>
  </r>
  <r>
    <s v="Incremental"/>
    <s v="NonMedia"/>
    <s v="AdvancedActivities"/>
    <m/>
    <m/>
    <m/>
    <x v="37"/>
    <s v="US"/>
    <x v="4"/>
    <n v="0"/>
  </r>
  <r>
    <s v="Incremental"/>
    <s v="NonMedia"/>
    <s v="AdvancedActivities"/>
    <m/>
    <m/>
    <m/>
    <x v="37"/>
    <s v="US"/>
    <x v="5"/>
    <n v="0"/>
  </r>
  <r>
    <s v="Incremental"/>
    <s v="NonMedia"/>
    <s v="AdvancedActivities"/>
    <m/>
    <m/>
    <m/>
    <x v="37"/>
    <s v="US"/>
    <x v="6"/>
    <n v="0"/>
  </r>
  <r>
    <s v="Incremental"/>
    <s v="NonMedia"/>
    <s v="AdvancedActivities"/>
    <m/>
    <m/>
    <m/>
    <x v="37"/>
    <s v="US"/>
    <x v="7"/>
    <n v="0"/>
  </r>
  <r>
    <s v="Incremental"/>
    <s v="NonMedia"/>
    <s v="AdvancedActivities"/>
    <m/>
    <m/>
    <m/>
    <x v="37"/>
    <s v="US"/>
    <x v="8"/>
    <n v="0"/>
  </r>
  <r>
    <s v="Incremental"/>
    <s v="NonMedia"/>
    <s v="AdvancedActivities"/>
    <m/>
    <m/>
    <m/>
    <x v="37"/>
    <s v="US"/>
    <x v="9"/>
    <n v="0"/>
  </r>
  <r>
    <s v="Incremental"/>
    <s v="NonMedia"/>
    <s v="AdvancedActivities"/>
    <m/>
    <m/>
    <m/>
    <x v="37"/>
    <s v="US"/>
    <x v="10"/>
    <n v="0"/>
  </r>
  <r>
    <s v="Incremental"/>
    <s v="NonMedia"/>
    <s v="AdvancedActivities"/>
    <m/>
    <m/>
    <m/>
    <x v="37"/>
    <s v="US"/>
    <x v="11"/>
    <n v="0"/>
  </r>
  <r>
    <s v="Incremental"/>
    <s v="NonMedia"/>
    <s v="AdvancedActivities"/>
    <m/>
    <m/>
    <m/>
    <x v="37"/>
    <s v="US"/>
    <x v="12"/>
    <n v="0"/>
  </r>
  <r>
    <s v="Incremental"/>
    <s v="NonMedia"/>
    <s v="AdvancedActivities"/>
    <m/>
    <m/>
    <m/>
    <x v="37"/>
    <s v="US"/>
    <x v="13"/>
    <n v="0"/>
  </r>
  <r>
    <s v="Incremental"/>
    <s v="NonMedia"/>
    <s v="AdvancedActivities"/>
    <m/>
    <m/>
    <m/>
    <x v="37"/>
    <s v="US"/>
    <x v="14"/>
    <n v="0"/>
  </r>
  <r>
    <s v="Incremental"/>
    <s v="NonMedia"/>
    <s v="AdvancedActivities"/>
    <m/>
    <m/>
    <m/>
    <x v="37"/>
    <s v="US"/>
    <x v="15"/>
    <n v="0"/>
  </r>
  <r>
    <s v="Incremental"/>
    <s v="NonMedia"/>
    <s v="AdvancedActivities"/>
    <m/>
    <m/>
    <m/>
    <x v="37"/>
    <s v="US"/>
    <x v="16"/>
    <n v="0"/>
  </r>
  <r>
    <s v="Incremental"/>
    <s v="NonMedia"/>
    <s v="AdvancedActivities"/>
    <m/>
    <m/>
    <m/>
    <x v="37"/>
    <s v="US"/>
    <x v="17"/>
    <n v="0"/>
  </r>
  <r>
    <s v="Incremental"/>
    <s v="NonMedia"/>
    <s v="AdvancedActivities"/>
    <m/>
    <m/>
    <m/>
    <x v="37"/>
    <s v="US"/>
    <x v="18"/>
    <n v="0"/>
  </r>
  <r>
    <s v="Incremental"/>
    <s v="NonMedia"/>
    <s v="AdvancedActivities"/>
    <m/>
    <m/>
    <m/>
    <x v="37"/>
    <s v="US"/>
    <x v="19"/>
    <n v="0"/>
  </r>
  <r>
    <s v="Incremental"/>
    <s v="NonMedia"/>
    <s v="AdvancedActivities"/>
    <m/>
    <m/>
    <m/>
    <x v="37"/>
    <s v="US"/>
    <x v="20"/>
    <n v="0"/>
  </r>
  <r>
    <s v="Incremental"/>
    <s v="NonMedia"/>
    <s v="AdvancedActivities"/>
    <m/>
    <m/>
    <m/>
    <x v="37"/>
    <s v="US"/>
    <x v="21"/>
    <n v="0"/>
  </r>
  <r>
    <s v="Incremental"/>
    <s v="NonMedia"/>
    <s v="AdvancedActivities"/>
    <m/>
    <m/>
    <m/>
    <x v="37"/>
    <s v="US"/>
    <x v="22"/>
    <n v="0"/>
  </r>
  <r>
    <s v="Incremental"/>
    <s v="NonMedia"/>
    <s v="AdvancedActivities"/>
    <m/>
    <m/>
    <m/>
    <x v="37"/>
    <s v="US"/>
    <x v="23"/>
    <n v="0"/>
  </r>
  <r>
    <s v="Incremental"/>
    <s v="NonMedia"/>
    <s v="AdvancedActivities"/>
    <m/>
    <m/>
    <m/>
    <x v="37"/>
    <s v="US"/>
    <x v="24"/>
    <n v="0"/>
  </r>
  <r>
    <s v="Incremental"/>
    <s v="NonMedia"/>
    <s v="AdvancedActivities"/>
    <m/>
    <m/>
    <m/>
    <x v="37"/>
    <s v="US"/>
    <x v="25"/>
    <n v="0"/>
  </r>
  <r>
    <s v="Incremental"/>
    <s v="NonMedia"/>
    <s v="AdvancedActivities"/>
    <m/>
    <m/>
    <m/>
    <x v="37"/>
    <s v="US"/>
    <x v="26"/>
    <n v="0"/>
  </r>
  <r>
    <s v="Incremental"/>
    <s v="NonMedia"/>
    <s v="AdvancedActivities"/>
    <m/>
    <m/>
    <m/>
    <x v="37"/>
    <s v="US"/>
    <x v="27"/>
    <n v="0"/>
  </r>
  <r>
    <s v="Incremental"/>
    <s v="NonMedia"/>
    <s v="AdvancedActivities"/>
    <m/>
    <m/>
    <m/>
    <x v="37"/>
    <s v="US"/>
    <x v="28"/>
    <n v="0"/>
  </r>
  <r>
    <s v="Incremental"/>
    <s v="NonMedia"/>
    <s v="AdvancedActivities"/>
    <m/>
    <m/>
    <m/>
    <x v="37"/>
    <s v="US"/>
    <x v="29"/>
    <n v="0"/>
  </r>
  <r>
    <s v="Incremental"/>
    <s v="NonMedia"/>
    <s v="AdvancedActivities"/>
    <m/>
    <m/>
    <m/>
    <x v="37"/>
    <s v="US"/>
    <x v="30"/>
    <n v="0"/>
  </r>
  <r>
    <s v="Incremental"/>
    <s v="NonMedia"/>
    <s v="AdvancedActivities"/>
    <m/>
    <m/>
    <m/>
    <x v="37"/>
    <s v="US"/>
    <x v="31"/>
    <n v="0"/>
  </r>
  <r>
    <s v="Incremental"/>
    <s v="NonMedia"/>
    <s v="AdvancedActivities"/>
    <m/>
    <m/>
    <m/>
    <x v="37"/>
    <s v="US"/>
    <x v="32"/>
    <n v="0"/>
  </r>
  <r>
    <s v="Incremental"/>
    <s v="NonMedia"/>
    <s v="AdvancedActivities"/>
    <m/>
    <m/>
    <m/>
    <x v="37"/>
    <s v="US"/>
    <x v="33"/>
    <n v="0"/>
  </r>
  <r>
    <s v="Incremental"/>
    <s v="NonMedia"/>
    <s v="AdvancedActivities"/>
    <m/>
    <m/>
    <m/>
    <x v="37"/>
    <s v="US"/>
    <x v="34"/>
    <n v="0"/>
  </r>
  <r>
    <s v="Incremental"/>
    <s v="NonMedia"/>
    <s v="AdvancedActivities"/>
    <m/>
    <m/>
    <m/>
    <x v="37"/>
    <s v="US"/>
    <x v="35"/>
    <n v="0"/>
  </r>
  <r>
    <s v="Incremental"/>
    <s v="NonMedia"/>
    <s v="AdvancedActivities"/>
    <m/>
    <m/>
    <m/>
    <x v="37"/>
    <s v="US"/>
    <x v="36"/>
    <n v="0"/>
  </r>
  <r>
    <s v="Incremental"/>
    <s v="NonMedia"/>
    <s v="AdvancedActivities"/>
    <m/>
    <m/>
    <m/>
    <x v="37"/>
    <s v="US"/>
    <x v="37"/>
    <n v="0"/>
  </r>
  <r>
    <s v="Incremental"/>
    <s v="NonMedia"/>
    <s v="AdvancedActivities"/>
    <m/>
    <m/>
    <m/>
    <x v="37"/>
    <s v="US"/>
    <x v="38"/>
    <n v="0"/>
  </r>
  <r>
    <s v="Incremental"/>
    <s v="NonMedia"/>
    <s v="AdvancedActivities"/>
    <m/>
    <m/>
    <m/>
    <x v="37"/>
    <s v="US"/>
    <x v="39"/>
    <n v="0"/>
  </r>
  <r>
    <s v="Incremental"/>
    <s v="NonMedia"/>
    <s v="AdvancedActivities"/>
    <m/>
    <m/>
    <m/>
    <x v="37"/>
    <s v="US"/>
    <x v="40"/>
    <n v="0"/>
  </r>
  <r>
    <s v="Incremental"/>
    <s v="NonMedia"/>
    <s v="AdvancedActivities"/>
    <m/>
    <m/>
    <m/>
    <x v="37"/>
    <s v="US"/>
    <x v="41"/>
    <n v="0"/>
  </r>
  <r>
    <s v="Incremental"/>
    <s v="NonMedia"/>
    <s v="AdvancedActivities"/>
    <m/>
    <m/>
    <m/>
    <x v="37"/>
    <s v="US"/>
    <x v="42"/>
    <n v="0"/>
  </r>
  <r>
    <s v="Incremental"/>
    <s v="NonMedia"/>
    <s v="AdvancedActivities"/>
    <m/>
    <m/>
    <m/>
    <x v="37"/>
    <s v="US"/>
    <x v="43"/>
    <n v="0"/>
  </r>
  <r>
    <s v="Incremental"/>
    <s v="NonMedia"/>
    <s v="AdvancedActivities"/>
    <m/>
    <m/>
    <m/>
    <x v="37"/>
    <s v="US"/>
    <x v="44"/>
    <n v="0"/>
  </r>
  <r>
    <s v="Incremental"/>
    <s v="NonMedia"/>
    <s v="AdvancedActivities"/>
    <m/>
    <m/>
    <m/>
    <x v="37"/>
    <s v="US"/>
    <x v="45"/>
    <n v="0"/>
  </r>
  <r>
    <s v="Incremental"/>
    <s v="NonMedia"/>
    <s v="AdvancedActivities"/>
    <m/>
    <m/>
    <m/>
    <x v="37"/>
    <s v="US"/>
    <x v="46"/>
    <n v="0"/>
  </r>
  <r>
    <s v="Incremental"/>
    <s v="NonMedia"/>
    <s v="AdvancedActivities"/>
    <m/>
    <m/>
    <m/>
    <x v="37"/>
    <s v="US"/>
    <x v="47"/>
    <n v="0"/>
  </r>
  <r>
    <s v="Incremental"/>
    <s v="NonMedia"/>
    <s v="AdvancedActivities"/>
    <m/>
    <m/>
    <m/>
    <x v="37"/>
    <s v="US"/>
    <x v="48"/>
    <n v="0"/>
  </r>
  <r>
    <s v="Incremental"/>
    <s v="NonMedia"/>
    <s v="AdvancedActivities"/>
    <m/>
    <m/>
    <m/>
    <x v="37"/>
    <s v="US"/>
    <x v="49"/>
    <n v="0"/>
  </r>
  <r>
    <s v="Incremental"/>
    <s v="NonMedia"/>
    <s v="AdvancedActivities"/>
    <m/>
    <m/>
    <m/>
    <x v="37"/>
    <s v="US"/>
    <x v="50"/>
    <n v="0"/>
  </r>
  <r>
    <s v="Incremental"/>
    <s v="NonMedia"/>
    <s v="AdvancedActivities"/>
    <m/>
    <m/>
    <m/>
    <x v="37"/>
    <s v="US"/>
    <x v="51"/>
    <n v="0"/>
  </r>
  <r>
    <s v="Incremental"/>
    <s v="NonMedia"/>
    <s v="AdvancedActivities"/>
    <m/>
    <m/>
    <m/>
    <x v="37"/>
    <s v="US"/>
    <x v="52"/>
    <n v="0"/>
  </r>
  <r>
    <s v="Incremental"/>
    <s v="NonMedia"/>
    <s v="AdvancedActivities"/>
    <m/>
    <m/>
    <m/>
    <x v="37"/>
    <s v="US"/>
    <x v="53"/>
    <n v="0"/>
  </r>
  <r>
    <s v="Incremental"/>
    <s v="NonMedia"/>
    <s v="AdvancedActivities"/>
    <m/>
    <m/>
    <m/>
    <x v="37"/>
    <s v="US"/>
    <x v="54"/>
    <n v="0"/>
  </r>
  <r>
    <s v="Incremental"/>
    <s v="NonMedia"/>
    <s v="AdvancedActivities"/>
    <m/>
    <m/>
    <m/>
    <x v="37"/>
    <s v="US"/>
    <x v="55"/>
    <n v="0"/>
  </r>
  <r>
    <s v="Incremental"/>
    <s v="NonMedia"/>
    <s v="AdvancedActivities"/>
    <m/>
    <m/>
    <m/>
    <x v="37"/>
    <s v="US"/>
    <x v="56"/>
    <n v="0"/>
  </r>
  <r>
    <s v="Incremental"/>
    <s v="NonMedia"/>
    <s v="AdvancedActivities"/>
    <m/>
    <m/>
    <m/>
    <x v="37"/>
    <s v="US"/>
    <x v="57"/>
    <n v="0"/>
  </r>
  <r>
    <s v="Incremental"/>
    <s v="NonMedia"/>
    <s v="AdvancedActivities"/>
    <m/>
    <m/>
    <m/>
    <x v="37"/>
    <s v="US"/>
    <x v="58"/>
    <n v="0"/>
  </r>
  <r>
    <s v="Incremental"/>
    <s v="NonMedia"/>
    <s v="AdvancedActivities"/>
    <m/>
    <m/>
    <m/>
    <x v="37"/>
    <s v="US"/>
    <x v="59"/>
    <n v="0"/>
  </r>
  <r>
    <s v="Incremental"/>
    <s v="NonMedia"/>
    <s v="AdvancedActivities"/>
    <m/>
    <m/>
    <m/>
    <x v="37"/>
    <s v="US"/>
    <x v="60"/>
    <n v="0"/>
  </r>
  <r>
    <s v="Incremental"/>
    <s v="NonMedia"/>
    <s v="AdvancedActivities"/>
    <m/>
    <m/>
    <m/>
    <x v="37"/>
    <s v="US"/>
    <x v="61"/>
    <n v="0"/>
  </r>
  <r>
    <s v="Incremental"/>
    <s v="NonMedia"/>
    <s v="AdvancedActivities"/>
    <m/>
    <m/>
    <m/>
    <x v="37"/>
    <s v="US"/>
    <x v="62"/>
    <n v="0"/>
  </r>
  <r>
    <s v="Incremental"/>
    <s v="NonMedia"/>
    <s v="AdvancedActivities"/>
    <m/>
    <m/>
    <m/>
    <x v="37"/>
    <s v="US"/>
    <x v="63"/>
    <n v="0"/>
  </r>
  <r>
    <s v="Incremental"/>
    <s v="NonMedia"/>
    <s v="AdvancedActivities"/>
    <m/>
    <m/>
    <m/>
    <x v="37"/>
    <s v="US"/>
    <x v="64"/>
    <n v="0"/>
  </r>
  <r>
    <s v="Incremental"/>
    <s v="NonMedia"/>
    <s v="AdvancedActivities"/>
    <m/>
    <m/>
    <m/>
    <x v="37"/>
    <s v="US"/>
    <x v="65"/>
    <n v="0"/>
  </r>
  <r>
    <s v="Incremental"/>
    <s v="NonMedia"/>
    <s v="AdvancedActivities"/>
    <m/>
    <m/>
    <m/>
    <x v="37"/>
    <s v="US"/>
    <x v="66"/>
    <n v="0"/>
  </r>
  <r>
    <s v="Incremental"/>
    <s v="NonMedia"/>
    <s v="AdvancedActivities"/>
    <m/>
    <m/>
    <m/>
    <x v="37"/>
    <s v="US"/>
    <x v="67"/>
    <n v="0"/>
  </r>
  <r>
    <s v="Incremental"/>
    <s v="NonMedia"/>
    <s v="AdvancedActivities"/>
    <m/>
    <m/>
    <m/>
    <x v="37"/>
    <s v="US"/>
    <x v="68"/>
    <n v="0"/>
  </r>
  <r>
    <s v="Incremental"/>
    <s v="NonMedia"/>
    <s v="AdvancedActivities"/>
    <m/>
    <m/>
    <m/>
    <x v="37"/>
    <s v="US"/>
    <x v="69"/>
    <n v="0"/>
  </r>
  <r>
    <s v="Incremental"/>
    <s v="NonMedia"/>
    <s v="AdvancedActivities"/>
    <m/>
    <m/>
    <m/>
    <x v="37"/>
    <s v="US"/>
    <x v="70"/>
    <n v="0"/>
  </r>
  <r>
    <s v="Incremental"/>
    <s v="NonMedia"/>
    <s v="AdvancedActivities"/>
    <m/>
    <m/>
    <m/>
    <x v="37"/>
    <s v="US"/>
    <x v="71"/>
    <n v="0"/>
  </r>
  <r>
    <s v="Incremental"/>
    <s v="NonMedia"/>
    <s v="AdvancedActivities"/>
    <m/>
    <m/>
    <m/>
    <x v="37"/>
    <s v="US"/>
    <x v="72"/>
    <n v="0"/>
  </r>
  <r>
    <s v="Incremental"/>
    <s v="NonMedia"/>
    <s v="AdvancedActivities"/>
    <m/>
    <m/>
    <m/>
    <x v="37"/>
    <s v="US"/>
    <x v="73"/>
    <n v="0"/>
  </r>
  <r>
    <s v="Incremental"/>
    <s v="NonMedia"/>
    <s v="AdvancedActivities"/>
    <m/>
    <m/>
    <m/>
    <x v="37"/>
    <s v="US"/>
    <x v="74"/>
    <n v="0"/>
  </r>
  <r>
    <s v="Incremental"/>
    <s v="NonMedia"/>
    <s v="AdvancedActivities"/>
    <m/>
    <m/>
    <m/>
    <x v="37"/>
    <s v="US"/>
    <x v="75"/>
    <n v="0"/>
  </r>
  <r>
    <s v="Incremental"/>
    <s v="NonMedia"/>
    <s v="AdvancedActivities"/>
    <m/>
    <m/>
    <m/>
    <x v="37"/>
    <s v="US"/>
    <x v="76"/>
    <n v="0"/>
  </r>
  <r>
    <s v="Incremental"/>
    <s v="NonMedia"/>
    <s v="AdvancedActivities"/>
    <m/>
    <m/>
    <m/>
    <x v="37"/>
    <s v="US"/>
    <x v="77"/>
    <n v="0"/>
  </r>
  <r>
    <s v="Incremental"/>
    <s v="NonMedia"/>
    <s v="AdvancedActivities"/>
    <m/>
    <m/>
    <m/>
    <x v="37"/>
    <s v="US"/>
    <x v="78"/>
    <n v="0"/>
  </r>
  <r>
    <s v="Incremental"/>
    <s v="NonMedia"/>
    <s v="AdvancedActivities"/>
    <m/>
    <m/>
    <m/>
    <x v="37"/>
    <s v="US"/>
    <x v="79"/>
    <n v="0"/>
  </r>
  <r>
    <s v="Incremental"/>
    <s v="NonMedia"/>
    <s v="AdvancedActivities"/>
    <m/>
    <m/>
    <m/>
    <x v="37"/>
    <s v="US"/>
    <x v="80"/>
    <n v="0"/>
  </r>
  <r>
    <s v="Incremental"/>
    <s v="NonMedia"/>
    <s v="AdvancedActivities"/>
    <m/>
    <m/>
    <m/>
    <x v="37"/>
    <s v="US"/>
    <x v="81"/>
    <n v="0"/>
  </r>
  <r>
    <s v="Incremental"/>
    <s v="NonMedia"/>
    <s v="AdvancedActivities"/>
    <m/>
    <m/>
    <m/>
    <x v="37"/>
    <s v="US"/>
    <x v="82"/>
    <n v="0"/>
  </r>
  <r>
    <s v="Incremental"/>
    <s v="NonMedia"/>
    <s v="AdvancedActivities"/>
    <m/>
    <m/>
    <m/>
    <x v="37"/>
    <s v="US"/>
    <x v="83"/>
    <n v="0"/>
  </r>
  <r>
    <s v="Incremental"/>
    <s v="NonMedia"/>
    <s v="AdvancedActivities"/>
    <m/>
    <m/>
    <m/>
    <x v="37"/>
    <s v="US"/>
    <x v="84"/>
    <n v="0"/>
  </r>
  <r>
    <s v="Incremental"/>
    <s v="NonMedia"/>
    <s v="AdvancedActivities"/>
    <m/>
    <m/>
    <m/>
    <x v="37"/>
    <s v="US"/>
    <x v="85"/>
    <n v="0"/>
  </r>
  <r>
    <s v="Incremental"/>
    <s v="NonMedia"/>
    <s v="AdvancedActivities"/>
    <m/>
    <m/>
    <m/>
    <x v="37"/>
    <s v="US"/>
    <x v="86"/>
    <n v="0"/>
  </r>
  <r>
    <s v="Incremental"/>
    <s v="NonMedia"/>
    <s v="AdvancedActivities"/>
    <m/>
    <m/>
    <m/>
    <x v="37"/>
    <s v="US"/>
    <x v="87"/>
    <n v="0"/>
  </r>
  <r>
    <s v="Incremental"/>
    <s v="NonMedia"/>
    <s v="AdvancedActivities"/>
    <m/>
    <m/>
    <m/>
    <x v="37"/>
    <s v="US"/>
    <x v="88"/>
    <n v="0"/>
  </r>
  <r>
    <s v="Incremental"/>
    <s v="NonMedia"/>
    <s v="AdvancedActivities"/>
    <m/>
    <m/>
    <m/>
    <x v="37"/>
    <s v="US"/>
    <x v="89"/>
    <n v="0"/>
  </r>
  <r>
    <s v="Incremental"/>
    <s v="NonMedia"/>
    <s v="AdvancedActivities"/>
    <m/>
    <m/>
    <m/>
    <x v="37"/>
    <s v="US"/>
    <x v="90"/>
    <n v="0"/>
  </r>
  <r>
    <s v="Incremental"/>
    <s v="NonMedia"/>
    <s v="AdvancedActivities"/>
    <m/>
    <m/>
    <m/>
    <x v="37"/>
    <s v="US"/>
    <x v="91"/>
    <n v="0"/>
  </r>
  <r>
    <s v="Incremental"/>
    <s v="NonMedia"/>
    <s v="AdvancedActivities"/>
    <m/>
    <m/>
    <m/>
    <x v="37"/>
    <s v="US"/>
    <x v="92"/>
    <n v="0"/>
  </r>
  <r>
    <s v="Incremental"/>
    <s v="NonMedia"/>
    <s v="AdvancedActivities"/>
    <m/>
    <m/>
    <m/>
    <x v="37"/>
    <s v="US"/>
    <x v="93"/>
    <n v="0"/>
  </r>
  <r>
    <s v="Incremental"/>
    <s v="NonMedia"/>
    <s v="AdvancedActivities"/>
    <m/>
    <m/>
    <m/>
    <x v="37"/>
    <s v="US"/>
    <x v="94"/>
    <n v="0"/>
  </r>
  <r>
    <s v="Incremental"/>
    <s v="NonMedia"/>
    <s v="AdvancedActivities"/>
    <m/>
    <m/>
    <m/>
    <x v="37"/>
    <s v="US"/>
    <x v="95"/>
    <n v="0"/>
  </r>
  <r>
    <s v="Incremental"/>
    <s v="NonMedia"/>
    <s v="AdvancedActivities"/>
    <m/>
    <m/>
    <m/>
    <x v="37"/>
    <s v="US"/>
    <x v="96"/>
    <n v="0"/>
  </r>
  <r>
    <s v="Incremental"/>
    <s v="NonMedia"/>
    <s v="AdvancedActivities"/>
    <m/>
    <m/>
    <m/>
    <x v="37"/>
    <s v="US"/>
    <x v="97"/>
    <n v="0"/>
  </r>
  <r>
    <s v="Incremental"/>
    <s v="NonMedia"/>
    <s v="AdvancedActivities"/>
    <m/>
    <m/>
    <m/>
    <x v="37"/>
    <s v="US"/>
    <x v="98"/>
    <n v="0"/>
  </r>
  <r>
    <s v="Incremental"/>
    <s v="NonMedia"/>
    <s v="AdvancedActivities"/>
    <m/>
    <m/>
    <m/>
    <x v="37"/>
    <s v="US"/>
    <x v="99"/>
    <n v="0"/>
  </r>
  <r>
    <s v="Incremental"/>
    <s v="NonMedia"/>
    <s v="AdvancedActivities"/>
    <m/>
    <m/>
    <m/>
    <x v="37"/>
    <s v="US"/>
    <x v="100"/>
    <n v="0"/>
  </r>
  <r>
    <s v="Incremental"/>
    <s v="NonMedia"/>
    <s v="AdvancedActivities"/>
    <m/>
    <m/>
    <m/>
    <x v="37"/>
    <s v="US"/>
    <x v="101"/>
    <n v="0"/>
  </r>
  <r>
    <s v="Incremental"/>
    <s v="NonMedia"/>
    <s v="AdvancedActivities"/>
    <m/>
    <m/>
    <m/>
    <x v="37"/>
    <s v="US"/>
    <x v="102"/>
    <n v="0"/>
  </r>
  <r>
    <s v="Incremental"/>
    <s v="NonMedia"/>
    <s v="AdvancedActivities"/>
    <m/>
    <m/>
    <m/>
    <x v="37"/>
    <s v="US"/>
    <x v="103"/>
    <n v="0"/>
  </r>
  <r>
    <s v="Incremental"/>
    <s v="NonMedia"/>
    <s v="AdvancedActivities"/>
    <m/>
    <m/>
    <m/>
    <x v="37"/>
    <s v="US"/>
    <x v="104"/>
    <n v="0"/>
  </r>
  <r>
    <s v="Incremental"/>
    <s v="NonMedia"/>
    <s v="AdvancedActivities"/>
    <m/>
    <m/>
    <m/>
    <x v="37"/>
    <s v="US"/>
    <x v="105"/>
    <n v="0"/>
  </r>
  <r>
    <s v="Incremental"/>
    <s v="NonMedia"/>
    <s v="AdvancedActivities"/>
    <m/>
    <m/>
    <m/>
    <x v="37"/>
    <s v="US"/>
    <x v="106"/>
    <n v="0"/>
  </r>
  <r>
    <s v="Incremental"/>
    <s v="NonMedia"/>
    <s v="AdvancedActivities"/>
    <m/>
    <m/>
    <m/>
    <x v="37"/>
    <s v="US"/>
    <x v="107"/>
    <n v="0"/>
  </r>
  <r>
    <s v="Incremental"/>
    <s v="NonMedia"/>
    <s v="AdvancedActivities"/>
    <m/>
    <m/>
    <m/>
    <x v="37"/>
    <s v="US"/>
    <x v="108"/>
    <n v="0"/>
  </r>
  <r>
    <s v="Incremental"/>
    <s v="NonMedia"/>
    <s v="AdvancedActivities"/>
    <m/>
    <m/>
    <m/>
    <x v="37"/>
    <s v="US"/>
    <x v="109"/>
    <n v="0"/>
  </r>
  <r>
    <s v="Incremental"/>
    <s v="NonMedia"/>
    <s v="AdvancedActivities"/>
    <m/>
    <m/>
    <m/>
    <x v="37"/>
    <s v="US"/>
    <x v="110"/>
    <n v="0"/>
  </r>
  <r>
    <s v="Incremental"/>
    <s v="NonMedia"/>
    <s v="AdvancedActivities"/>
    <m/>
    <m/>
    <m/>
    <x v="37"/>
    <s v="US"/>
    <x v="111"/>
    <n v="0"/>
  </r>
  <r>
    <s v="Incremental"/>
    <s v="NonMedia"/>
    <s v="AdvancedActivities"/>
    <m/>
    <m/>
    <m/>
    <x v="37"/>
    <s v="US"/>
    <x v="112"/>
    <n v="0"/>
  </r>
  <r>
    <s v="Incremental"/>
    <s v="NonMedia"/>
    <s v="AdvancedActivities"/>
    <m/>
    <m/>
    <m/>
    <x v="37"/>
    <s v="US"/>
    <x v="113"/>
    <n v="0"/>
  </r>
  <r>
    <s v="Incremental"/>
    <s v="NonMedia"/>
    <s v="AdvancedActivities"/>
    <m/>
    <m/>
    <m/>
    <x v="37"/>
    <s v="US"/>
    <x v="114"/>
    <n v="0"/>
  </r>
  <r>
    <s v="Incremental"/>
    <s v="NonMedia"/>
    <s v="AdvancedActivities"/>
    <m/>
    <m/>
    <m/>
    <x v="37"/>
    <s v="US"/>
    <x v="115"/>
    <n v="0"/>
  </r>
  <r>
    <s v="Incremental"/>
    <s v="NonMedia"/>
    <s v="AdvancedActivities"/>
    <m/>
    <m/>
    <m/>
    <x v="37"/>
    <s v="US"/>
    <x v="116"/>
    <n v="0"/>
  </r>
  <r>
    <s v="Incremental"/>
    <s v="NonMedia"/>
    <s v="AdvancedActivities"/>
    <m/>
    <m/>
    <m/>
    <x v="37"/>
    <s v="US"/>
    <x v="117"/>
    <n v="0"/>
  </r>
  <r>
    <s v="Incremental"/>
    <s v="NonMedia"/>
    <s v="AdvancedActivities"/>
    <m/>
    <m/>
    <m/>
    <x v="37"/>
    <s v="US"/>
    <x v="118"/>
    <n v="0"/>
  </r>
  <r>
    <s v="Incremental"/>
    <s v="NonMedia"/>
    <s v="AdvancedActivities"/>
    <m/>
    <m/>
    <m/>
    <x v="37"/>
    <s v="US"/>
    <x v="119"/>
    <n v="0"/>
  </r>
  <r>
    <s v="Incremental"/>
    <s v="NonMedia"/>
    <s v="AdvancedActivities"/>
    <m/>
    <m/>
    <m/>
    <x v="37"/>
    <s v="US"/>
    <x v="120"/>
    <n v="0"/>
  </r>
  <r>
    <s v="Incremental"/>
    <s v="NonMedia"/>
    <s v="AdvancedActivities"/>
    <m/>
    <m/>
    <m/>
    <x v="37"/>
    <s v="US"/>
    <x v="121"/>
    <n v="0"/>
  </r>
  <r>
    <s v="Incremental"/>
    <s v="NonMedia"/>
    <s v="AdvancedActivities"/>
    <m/>
    <m/>
    <m/>
    <x v="37"/>
    <s v="US"/>
    <x v="122"/>
    <n v="0"/>
  </r>
  <r>
    <s v="Incremental"/>
    <s v="NonMedia"/>
    <s v="AdvancedActivities"/>
    <m/>
    <m/>
    <m/>
    <x v="37"/>
    <s v="US"/>
    <x v="123"/>
    <n v="0"/>
  </r>
  <r>
    <s v="Incremental"/>
    <s v="NonMedia"/>
    <s v="AdvancedActivities"/>
    <m/>
    <m/>
    <m/>
    <x v="37"/>
    <s v="US"/>
    <x v="124"/>
    <n v="0"/>
  </r>
  <r>
    <s v="Incremental"/>
    <s v="NonMedia"/>
    <s v="AdvancedActivities"/>
    <m/>
    <m/>
    <m/>
    <x v="37"/>
    <s v="US"/>
    <x v="125"/>
    <n v="0"/>
  </r>
  <r>
    <s v="Incremental"/>
    <s v="NonMedia"/>
    <s v="AdvancedActivities"/>
    <m/>
    <m/>
    <m/>
    <x v="37"/>
    <s v="US"/>
    <x v="126"/>
    <n v="0"/>
  </r>
  <r>
    <s v="Incremental"/>
    <s v="NonMedia"/>
    <s v="AdvancedActivities"/>
    <m/>
    <m/>
    <m/>
    <x v="37"/>
    <s v="US"/>
    <x v="127"/>
    <n v="0"/>
  </r>
  <r>
    <s v="Incremental"/>
    <s v="NonMedia"/>
    <s v="AdvancedActivities"/>
    <m/>
    <m/>
    <m/>
    <x v="37"/>
    <s v="US"/>
    <x v="128"/>
    <n v="0"/>
  </r>
  <r>
    <s v="Incremental"/>
    <s v="NonMedia"/>
    <s v="AdvancedActivities"/>
    <m/>
    <m/>
    <m/>
    <x v="37"/>
    <s v="US"/>
    <x v="129"/>
    <n v="0"/>
  </r>
  <r>
    <s v="Incremental"/>
    <s v="NonMedia"/>
    <s v="AdvancedActivities"/>
    <m/>
    <m/>
    <m/>
    <x v="37"/>
    <s v="US"/>
    <x v="130"/>
    <n v="0"/>
  </r>
  <r>
    <s v="Incremental"/>
    <s v="NonMedia"/>
    <s v="AdvancedActivities"/>
    <m/>
    <m/>
    <m/>
    <x v="37"/>
    <s v="US"/>
    <x v="131"/>
    <n v="0"/>
  </r>
  <r>
    <s v="Incremental"/>
    <s v="NonMedia"/>
    <s v="AdvancedActivities"/>
    <m/>
    <m/>
    <m/>
    <x v="37"/>
    <s v="US"/>
    <x v="132"/>
    <n v="0"/>
  </r>
  <r>
    <s v="Incremental"/>
    <s v="NonMedia"/>
    <s v="AdvancedActivities"/>
    <m/>
    <m/>
    <m/>
    <x v="37"/>
    <s v="US"/>
    <x v="133"/>
    <n v="0"/>
  </r>
  <r>
    <s v="Incremental"/>
    <s v="NonMedia"/>
    <s v="AdvancedActivities"/>
    <m/>
    <m/>
    <m/>
    <x v="37"/>
    <s v="US"/>
    <x v="134"/>
    <n v="0"/>
  </r>
  <r>
    <s v="Incremental"/>
    <s v="NonMedia"/>
    <s v="AdvancedActivities"/>
    <m/>
    <m/>
    <m/>
    <x v="37"/>
    <s v="US"/>
    <x v="135"/>
    <n v="0"/>
  </r>
  <r>
    <s v="Incremental"/>
    <s v="NonMedia"/>
    <s v="AdvancedActivities"/>
    <m/>
    <m/>
    <m/>
    <x v="37"/>
    <s v="US"/>
    <x v="136"/>
    <n v="0"/>
  </r>
  <r>
    <s v="Incremental"/>
    <s v="NonMedia"/>
    <s v="AdvancedActivities"/>
    <m/>
    <m/>
    <m/>
    <x v="37"/>
    <s v="US"/>
    <x v="137"/>
    <n v="0"/>
  </r>
  <r>
    <s v="Incremental"/>
    <s v="NonMedia"/>
    <s v="AdvancedActivities"/>
    <m/>
    <m/>
    <m/>
    <x v="37"/>
    <s v="US"/>
    <x v="138"/>
    <n v="0"/>
  </r>
  <r>
    <s v="Incremental"/>
    <s v="NonMedia"/>
    <s v="AdvancedActivities"/>
    <m/>
    <m/>
    <m/>
    <x v="37"/>
    <s v="US"/>
    <x v="139"/>
    <n v="0"/>
  </r>
  <r>
    <s v="Incremental"/>
    <s v="NonMedia"/>
    <s v="AdvancedActivities"/>
    <m/>
    <m/>
    <m/>
    <x v="37"/>
    <s v="US"/>
    <x v="140"/>
    <n v="0"/>
  </r>
  <r>
    <s v="Incremental"/>
    <s v="NonMedia"/>
    <s v="AdvancedActivities"/>
    <m/>
    <m/>
    <m/>
    <x v="37"/>
    <s v="US"/>
    <x v="141"/>
    <n v="0"/>
  </r>
  <r>
    <s v="Incremental"/>
    <s v="NonMedia"/>
    <s v="AdvancedActivities"/>
    <m/>
    <m/>
    <m/>
    <x v="37"/>
    <s v="US"/>
    <x v="142"/>
    <n v="0"/>
  </r>
  <r>
    <s v="Incremental"/>
    <s v="NonMedia"/>
    <s v="AdvancedActivities"/>
    <m/>
    <m/>
    <m/>
    <x v="37"/>
    <s v="US"/>
    <x v="143"/>
    <n v="0"/>
  </r>
  <r>
    <s v="Incremental"/>
    <s v="NonMedia"/>
    <s v="AdvancedActivities"/>
    <m/>
    <m/>
    <m/>
    <x v="37"/>
    <s v="US"/>
    <x v="144"/>
    <n v="0"/>
  </r>
  <r>
    <s v="Incremental"/>
    <s v="NonMedia"/>
    <s v="AdvancedActivities"/>
    <m/>
    <m/>
    <m/>
    <x v="37"/>
    <s v="US"/>
    <x v="145"/>
    <n v="0"/>
  </r>
  <r>
    <s v="Incremental"/>
    <s v="NonMedia"/>
    <s v="AdvancedActivities"/>
    <m/>
    <m/>
    <m/>
    <x v="37"/>
    <s v="US"/>
    <x v="146"/>
    <n v="0"/>
  </r>
  <r>
    <s v="Incremental"/>
    <s v="NonMedia"/>
    <s v="AdvancedActivities"/>
    <m/>
    <m/>
    <m/>
    <x v="37"/>
    <s v="US"/>
    <x v="147"/>
    <n v="0"/>
  </r>
  <r>
    <s v="Incremental"/>
    <s v="NonMedia"/>
    <s v="AdvancedActivities"/>
    <m/>
    <m/>
    <m/>
    <x v="37"/>
    <s v="US"/>
    <x v="148"/>
    <n v="0"/>
  </r>
  <r>
    <s v="Incremental"/>
    <s v="NonMedia"/>
    <s v="AdvancedActivities"/>
    <m/>
    <m/>
    <m/>
    <x v="37"/>
    <s v="US"/>
    <x v="149"/>
    <n v="0"/>
  </r>
  <r>
    <s v="Incremental"/>
    <s v="NonMedia"/>
    <s v="AdvancedActivities"/>
    <m/>
    <m/>
    <m/>
    <x v="37"/>
    <s v="US"/>
    <x v="150"/>
    <n v="0"/>
  </r>
  <r>
    <s v="Incremental"/>
    <s v="NonMedia"/>
    <s v="AdvancedActivities"/>
    <m/>
    <m/>
    <m/>
    <x v="37"/>
    <s v="US"/>
    <x v="151"/>
    <n v="0"/>
  </r>
  <r>
    <s v="Incremental"/>
    <s v="NonMedia"/>
    <s v="AdvancedActivities"/>
    <m/>
    <m/>
    <m/>
    <x v="37"/>
    <s v="US"/>
    <x v="152"/>
    <n v="0"/>
  </r>
  <r>
    <s v="Incremental"/>
    <s v="NonMedia"/>
    <s v="AdvancedActivities"/>
    <m/>
    <m/>
    <m/>
    <x v="37"/>
    <s v="US"/>
    <x v="153"/>
    <n v="0"/>
  </r>
  <r>
    <s v="Incremental"/>
    <s v="NonMedia"/>
    <s v="AdvancedActivities"/>
    <m/>
    <m/>
    <m/>
    <x v="37"/>
    <s v="US"/>
    <x v="154"/>
    <n v="0"/>
  </r>
  <r>
    <s v="Incremental"/>
    <s v="NonMedia"/>
    <s v="AdvancedActivities"/>
    <m/>
    <m/>
    <m/>
    <x v="37"/>
    <s v="US"/>
    <x v="155"/>
    <n v="0"/>
  </r>
  <r>
    <s v="Incremental"/>
    <s v="NonMedia"/>
    <s v="AdvancedActivities"/>
    <m/>
    <m/>
    <m/>
    <x v="37"/>
    <s v="US"/>
    <x v="156"/>
    <n v="0"/>
  </r>
  <r>
    <s v="Incremental"/>
    <s v="NonMedia"/>
    <s v="AdvancedActivities"/>
    <m/>
    <m/>
    <m/>
    <x v="37"/>
    <s v="US"/>
    <x v="157"/>
    <n v="0"/>
  </r>
  <r>
    <s v="Incremental"/>
    <s v="NonMedia"/>
    <s v="AdvancedActivities"/>
    <m/>
    <m/>
    <m/>
    <x v="37"/>
    <s v="US"/>
    <x v="158"/>
    <n v="0"/>
  </r>
  <r>
    <s v="Incremental"/>
    <s v="NonMedia"/>
    <s v="AdvancedActivities"/>
    <m/>
    <m/>
    <m/>
    <x v="37"/>
    <s v="US"/>
    <x v="159"/>
    <n v="0"/>
  </r>
  <r>
    <s v="Incremental"/>
    <s v="NonMedia"/>
    <s v="AdvancedActivities"/>
    <m/>
    <m/>
    <m/>
    <x v="37"/>
    <s v="US"/>
    <x v="160"/>
    <n v="0"/>
  </r>
  <r>
    <s v="Incremental"/>
    <s v="NonMedia"/>
    <s v="AdvancedActivities"/>
    <m/>
    <m/>
    <m/>
    <x v="37"/>
    <s v="US"/>
    <x v="161"/>
    <n v="0"/>
  </r>
  <r>
    <s v="Incremental"/>
    <s v="NonMedia"/>
    <s v="AdvancedActivities"/>
    <m/>
    <m/>
    <m/>
    <x v="37"/>
    <s v="US"/>
    <x v="162"/>
    <n v="0"/>
  </r>
  <r>
    <s v="Incremental"/>
    <s v="NonMedia"/>
    <s v="AdvancedActivities"/>
    <m/>
    <m/>
    <m/>
    <x v="37"/>
    <s v="US"/>
    <x v="163"/>
    <n v="0"/>
  </r>
  <r>
    <s v="Incremental"/>
    <s v="NonMedia"/>
    <s v="AdvancedActivities"/>
    <m/>
    <m/>
    <m/>
    <x v="37"/>
    <s v="US"/>
    <x v="164"/>
    <n v="0"/>
  </r>
  <r>
    <s v="Incremental"/>
    <s v="NonMedia"/>
    <s v="AdvancedActivities"/>
    <m/>
    <m/>
    <m/>
    <x v="37"/>
    <s v="US"/>
    <x v="165"/>
    <n v="0"/>
  </r>
  <r>
    <s v="Incremental"/>
    <s v="NonMedia"/>
    <s v="AdvancedActivities"/>
    <m/>
    <m/>
    <m/>
    <x v="37"/>
    <s v="US"/>
    <x v="166"/>
    <n v="0"/>
  </r>
  <r>
    <s v="Incremental"/>
    <s v="NonMedia"/>
    <s v="AdvancedActivities"/>
    <m/>
    <m/>
    <m/>
    <x v="37"/>
    <s v="US"/>
    <x v="167"/>
    <n v="0"/>
  </r>
  <r>
    <s v="Incremental"/>
    <s v="NonMedia"/>
    <s v="AdvancedActivities"/>
    <m/>
    <m/>
    <m/>
    <x v="37"/>
    <s v="US"/>
    <x v="168"/>
    <n v="0"/>
  </r>
  <r>
    <s v="Incremental"/>
    <s v="NonMedia"/>
    <s v="AdvancedActivities"/>
    <m/>
    <m/>
    <m/>
    <x v="37"/>
    <s v="US"/>
    <x v="169"/>
    <n v="0"/>
  </r>
  <r>
    <s v="Incremental"/>
    <s v="NonMedia"/>
    <s v="AdvancedActivities"/>
    <m/>
    <m/>
    <m/>
    <x v="37"/>
    <s v="US"/>
    <x v="170"/>
    <n v="0"/>
  </r>
  <r>
    <s v="Incremental"/>
    <s v="NonMedia"/>
    <s v="AdvancedActivities"/>
    <m/>
    <m/>
    <m/>
    <x v="37"/>
    <s v="US"/>
    <x v="171"/>
    <n v="0"/>
  </r>
  <r>
    <s v="Incremental"/>
    <s v="NonMedia"/>
    <s v="AdvancedActivities"/>
    <m/>
    <m/>
    <m/>
    <x v="37"/>
    <s v="US"/>
    <x v="172"/>
    <n v="0"/>
  </r>
  <r>
    <s v="Incremental"/>
    <s v="NonMedia"/>
    <s v="AdvancedActivities"/>
    <m/>
    <m/>
    <m/>
    <x v="37"/>
    <s v="US"/>
    <x v="173"/>
    <n v="0"/>
  </r>
  <r>
    <s v="Incremental"/>
    <s v="NonMedia"/>
    <s v="AdvancedActivities"/>
    <m/>
    <m/>
    <m/>
    <x v="37"/>
    <s v="US"/>
    <x v="174"/>
    <n v="0"/>
  </r>
  <r>
    <s v="Incremental"/>
    <s v="NonMedia"/>
    <s v="AdvancedActivities"/>
    <m/>
    <m/>
    <m/>
    <x v="37"/>
    <s v="US"/>
    <x v="175"/>
    <n v="0"/>
  </r>
  <r>
    <s v="Incremental"/>
    <s v="NonMedia"/>
    <s v="AdvancedActivities"/>
    <m/>
    <m/>
    <m/>
    <x v="37"/>
    <s v="US"/>
    <x v="176"/>
    <n v="0"/>
  </r>
  <r>
    <s v="Incremental"/>
    <s v="NonMedia"/>
    <s v="AdvancedActivities"/>
    <m/>
    <m/>
    <m/>
    <x v="37"/>
    <s v="US"/>
    <x v="177"/>
    <n v="0"/>
  </r>
  <r>
    <s v="Incremental"/>
    <s v="NonMedia"/>
    <s v="AdvancedActivities"/>
    <m/>
    <m/>
    <m/>
    <x v="37"/>
    <s v="US"/>
    <x v="178"/>
    <n v="0"/>
  </r>
  <r>
    <s v="Incremental"/>
    <s v="NonMedia"/>
    <s v="AdvancedActivities"/>
    <m/>
    <m/>
    <m/>
    <x v="37"/>
    <s v="US"/>
    <x v="179"/>
    <n v="0"/>
  </r>
  <r>
    <s v="Incremental"/>
    <s v="NonMedia"/>
    <s v="AdvancedActivities"/>
    <m/>
    <m/>
    <m/>
    <x v="37"/>
    <s v="US"/>
    <x v="180"/>
    <n v="0"/>
  </r>
  <r>
    <s v="Incremental"/>
    <s v="NonMedia"/>
    <s v="AdvancedActivities"/>
    <m/>
    <m/>
    <m/>
    <x v="37"/>
    <s v="US"/>
    <x v="181"/>
    <n v="0"/>
  </r>
  <r>
    <s v="Incremental"/>
    <s v="NonMedia"/>
    <s v="AdvancedActivities"/>
    <m/>
    <m/>
    <m/>
    <x v="37"/>
    <s v="US"/>
    <x v="182"/>
    <n v="0"/>
  </r>
  <r>
    <s v="Incremental"/>
    <s v="NonMedia"/>
    <s v="AdvancedActivities"/>
    <m/>
    <m/>
    <m/>
    <x v="37"/>
    <s v="US"/>
    <x v="183"/>
    <n v="0"/>
  </r>
  <r>
    <s v="Incremental"/>
    <s v="NonMedia"/>
    <s v="AdvancedActivities"/>
    <m/>
    <m/>
    <m/>
    <x v="37"/>
    <s v="US"/>
    <x v="184"/>
    <n v="0"/>
  </r>
  <r>
    <s v="Incremental"/>
    <s v="NonMedia"/>
    <s v="AdvancedActivities"/>
    <m/>
    <m/>
    <m/>
    <x v="37"/>
    <s v="US"/>
    <x v="185"/>
    <n v="0"/>
  </r>
  <r>
    <s v="Incremental"/>
    <s v="NonMedia"/>
    <s v="AdvancedActivities"/>
    <m/>
    <m/>
    <m/>
    <x v="37"/>
    <s v="US"/>
    <x v="186"/>
    <n v="0"/>
  </r>
  <r>
    <s v="Incremental"/>
    <s v="NonMedia"/>
    <s v="AdvancedActivities"/>
    <m/>
    <m/>
    <m/>
    <x v="37"/>
    <s v="US"/>
    <x v="187"/>
    <n v="0"/>
  </r>
  <r>
    <s v="Incremental"/>
    <s v="NonMedia"/>
    <s v="AdvancedActivities"/>
    <m/>
    <m/>
    <m/>
    <x v="37"/>
    <s v="US"/>
    <x v="188"/>
    <n v="0"/>
  </r>
  <r>
    <s v="Incremental"/>
    <s v="NonMedia"/>
    <s v="AdvancedActivities"/>
    <m/>
    <m/>
    <m/>
    <x v="37"/>
    <s v="US"/>
    <x v="189"/>
    <n v="0"/>
  </r>
  <r>
    <s v="Incremental"/>
    <s v="NonMedia"/>
    <s v="AdvancedActivities"/>
    <m/>
    <m/>
    <m/>
    <x v="37"/>
    <s v="US"/>
    <x v="190"/>
    <n v="0"/>
  </r>
  <r>
    <s v="Incremental"/>
    <s v="NonMedia"/>
    <s v="AdvancedActivities"/>
    <m/>
    <m/>
    <m/>
    <x v="37"/>
    <s v="US"/>
    <x v="191"/>
    <n v="0"/>
  </r>
  <r>
    <s v="Incremental"/>
    <s v="NonMedia"/>
    <s v="AdvancedActivities"/>
    <m/>
    <m/>
    <m/>
    <x v="37"/>
    <s v="US"/>
    <x v="192"/>
    <n v="0"/>
  </r>
  <r>
    <s v="Incremental"/>
    <s v="NonMedia"/>
    <s v="AdvancedActivities"/>
    <m/>
    <m/>
    <m/>
    <x v="37"/>
    <s v="US"/>
    <x v="193"/>
    <n v="0"/>
  </r>
  <r>
    <s v="Incremental"/>
    <s v="NonMedia"/>
    <s v="AdvancedActivities"/>
    <m/>
    <m/>
    <m/>
    <x v="37"/>
    <s v="US"/>
    <x v="194"/>
    <n v="0"/>
  </r>
  <r>
    <s v="Incremental"/>
    <s v="NonMedia"/>
    <s v="AdvancedActivities"/>
    <m/>
    <m/>
    <m/>
    <x v="37"/>
    <s v="US"/>
    <x v="195"/>
    <n v="0"/>
  </r>
  <r>
    <s v="Incremental"/>
    <s v="NonMedia"/>
    <s v="AdvancedActivities"/>
    <m/>
    <m/>
    <m/>
    <x v="37"/>
    <s v="US"/>
    <x v="196"/>
    <n v="0"/>
  </r>
  <r>
    <s v="Incremental"/>
    <s v="NonMedia"/>
    <s v="AdvancedActivities"/>
    <m/>
    <m/>
    <m/>
    <x v="37"/>
    <s v="US"/>
    <x v="197"/>
    <n v="0"/>
  </r>
  <r>
    <s v="Incremental"/>
    <s v="NonMedia"/>
    <s v="AdvancedActivities"/>
    <m/>
    <m/>
    <m/>
    <x v="37"/>
    <s v="US"/>
    <x v="198"/>
    <n v="0"/>
  </r>
  <r>
    <s v="Incremental"/>
    <s v="NonMedia"/>
    <s v="AdvancedActivities"/>
    <m/>
    <m/>
    <m/>
    <x v="37"/>
    <s v="US"/>
    <x v="199"/>
    <n v="0"/>
  </r>
  <r>
    <s v="Incremental"/>
    <s v="NonMedia"/>
    <s v="AdvancedActivities"/>
    <m/>
    <m/>
    <m/>
    <x v="37"/>
    <s v="US"/>
    <x v="200"/>
    <n v="0"/>
  </r>
  <r>
    <s v="Incremental"/>
    <s v="NonMedia"/>
    <s v="AdvancedActivities"/>
    <m/>
    <m/>
    <m/>
    <x v="37"/>
    <s v="US"/>
    <x v="201"/>
    <n v="0"/>
  </r>
  <r>
    <s v="Incremental"/>
    <s v="NonMedia"/>
    <s v="AdvancedActivities"/>
    <m/>
    <m/>
    <m/>
    <x v="37"/>
    <s v="US"/>
    <x v="202"/>
    <n v="0"/>
  </r>
  <r>
    <s v="Incremental"/>
    <s v="NonMedia"/>
    <s v="AdvancedActivities"/>
    <m/>
    <m/>
    <m/>
    <x v="37"/>
    <s v="US"/>
    <x v="203"/>
    <n v="0"/>
  </r>
  <r>
    <s v="Incremental"/>
    <s v="NonMedia"/>
    <s v="AdvancedActivities"/>
    <m/>
    <m/>
    <m/>
    <x v="37"/>
    <s v="US"/>
    <x v="204"/>
    <n v="0"/>
  </r>
  <r>
    <s v="Incremental"/>
    <s v="NonMedia"/>
    <s v="AdvancedActivities"/>
    <m/>
    <m/>
    <m/>
    <x v="37"/>
    <s v="US"/>
    <x v="205"/>
    <n v="0"/>
  </r>
  <r>
    <s v="Incremental"/>
    <s v="NonMedia"/>
    <s v="AdvancedActivities"/>
    <m/>
    <m/>
    <m/>
    <x v="37"/>
    <s v="US"/>
    <x v="206"/>
    <n v="0"/>
  </r>
  <r>
    <s v="Incremental"/>
    <s v="NonMedia"/>
    <s v="AdvancedActivities"/>
    <m/>
    <m/>
    <m/>
    <x v="37"/>
    <s v="US"/>
    <x v="207"/>
    <n v="0"/>
  </r>
  <r>
    <s v="Incremental"/>
    <s v="NonMedia"/>
    <s v="AdvancedActivities"/>
    <m/>
    <m/>
    <m/>
    <x v="37"/>
    <s v="US"/>
    <x v="208"/>
    <n v="4007.618863452527"/>
  </r>
  <r>
    <s v="Incremental"/>
    <s v="NonMedia"/>
    <s v="AdvancedActivities"/>
    <m/>
    <m/>
    <m/>
    <x v="37"/>
    <s v="US"/>
    <x v="209"/>
    <n v="6976.5359390459153"/>
  </r>
  <r>
    <s v="Incremental"/>
    <s v="NonMedia"/>
    <s v="AdvancedActivities"/>
    <m/>
    <m/>
    <m/>
    <x v="37"/>
    <s v="US"/>
    <x v="210"/>
    <n v="6976.5359390459153"/>
  </r>
  <r>
    <s v="Incremental"/>
    <s v="NonMedia"/>
    <s v="AdvancedActivities"/>
    <m/>
    <m/>
    <m/>
    <x v="37"/>
    <s v="US"/>
    <x v="211"/>
    <n v="6976.5359390459153"/>
  </r>
  <r>
    <s v="Incremental"/>
    <s v="NonMedia"/>
    <s v="AdvancedActivities"/>
    <m/>
    <m/>
    <m/>
    <x v="37"/>
    <s v="US"/>
    <x v="212"/>
    <n v="6976.5359390459153"/>
  </r>
  <r>
    <s v="Incremental"/>
    <s v="NonMedia"/>
    <s v="AdvancedActivities"/>
    <m/>
    <m/>
    <m/>
    <x v="37"/>
    <s v="US"/>
    <x v="213"/>
    <n v="6976.5359390459153"/>
  </r>
  <r>
    <s v="Incremental"/>
    <s v="NonMedia"/>
    <s v="AdvancedActivities"/>
    <m/>
    <m/>
    <m/>
    <x v="37"/>
    <s v="US"/>
    <x v="214"/>
    <n v="6976.5359390459153"/>
  </r>
  <r>
    <s v="Incremental"/>
    <s v="NonMedia"/>
    <s v="AdvancedActivities"/>
    <m/>
    <m/>
    <m/>
    <x v="37"/>
    <s v="US"/>
    <x v="215"/>
    <n v="6976.5359390459153"/>
  </r>
  <r>
    <s v="Incremental"/>
    <s v="NonMedia"/>
    <s v="AdvancedActivities"/>
    <m/>
    <m/>
    <m/>
    <x v="37"/>
    <s v="US"/>
    <x v="216"/>
    <n v="6976.5359390459153"/>
  </r>
  <r>
    <s v="Incremental"/>
    <s v="NonMedia"/>
    <s v="AdvancedActivities"/>
    <m/>
    <m/>
    <m/>
    <x v="37"/>
    <s v="US"/>
    <x v="217"/>
    <n v="6976.5359390459153"/>
  </r>
  <r>
    <s v="Incremental"/>
    <s v="NonMedia"/>
    <s v="AdvancedActivities"/>
    <m/>
    <m/>
    <m/>
    <x v="37"/>
    <s v="US"/>
    <x v="218"/>
    <n v="6976.5359390459153"/>
  </r>
  <r>
    <s v="Incremental"/>
    <s v="NonMedia"/>
    <s v="AdvancedActivities"/>
    <m/>
    <m/>
    <m/>
    <x v="37"/>
    <s v="US"/>
    <x v="219"/>
    <n v="6976.5359390459153"/>
  </r>
  <r>
    <s v="Incremental"/>
    <s v="NonMedia"/>
    <s v="AdvancedActivities"/>
    <m/>
    <m/>
    <m/>
    <x v="37"/>
    <s v="US"/>
    <x v="220"/>
    <n v="6976.5359390459153"/>
  </r>
  <r>
    <s v="Incremental"/>
    <s v="NonMedia"/>
    <s v="AdvancedActivities"/>
    <m/>
    <m/>
    <m/>
    <x v="37"/>
    <s v="US"/>
    <x v="221"/>
    <n v="6976.5359390459153"/>
  </r>
  <r>
    <s v="Incremental"/>
    <s v="NonMedia"/>
    <s v="AdvancedActivities"/>
    <m/>
    <m/>
    <m/>
    <x v="37"/>
    <s v="US"/>
    <x v="222"/>
    <n v="2968.9170755933901"/>
  </r>
  <r>
    <s v="Incremental"/>
    <s v="NonMedia"/>
    <s v="AdvancedActivities"/>
    <m/>
    <m/>
    <m/>
    <x v="37"/>
    <s v="US"/>
    <x v="223"/>
    <n v="0"/>
  </r>
  <r>
    <s v="Incremental"/>
    <s v="NonMedia"/>
    <s v="AdvancedActivities"/>
    <m/>
    <m/>
    <m/>
    <x v="37"/>
    <s v="US"/>
    <x v="224"/>
    <n v="0"/>
  </r>
  <r>
    <s v="Incremental"/>
    <s v="NonMedia"/>
    <s v="AdvancedActivities"/>
    <m/>
    <m/>
    <m/>
    <x v="37"/>
    <s v="US"/>
    <x v="225"/>
    <n v="0"/>
  </r>
  <r>
    <s v="Incremental"/>
    <s v="NonMedia"/>
    <s v="AdvancedActivities"/>
    <m/>
    <m/>
    <m/>
    <x v="37"/>
    <s v="US"/>
    <x v="226"/>
    <n v="0"/>
  </r>
  <r>
    <s v="Incremental"/>
    <s v="NonMedia"/>
    <s v="AdvancedActivities"/>
    <m/>
    <m/>
    <m/>
    <x v="37"/>
    <s v="US"/>
    <x v="227"/>
    <n v="0"/>
  </r>
  <r>
    <s v="Incremental"/>
    <s v="NonMedia"/>
    <s v="AdvancedActivities"/>
    <m/>
    <m/>
    <m/>
    <x v="37"/>
    <s v="US"/>
    <x v="228"/>
    <n v="0"/>
  </r>
  <r>
    <s v="Incremental"/>
    <s v="NonMedia"/>
    <s v="AdvancedActivities"/>
    <m/>
    <m/>
    <m/>
    <x v="37"/>
    <s v="US"/>
    <x v="229"/>
    <n v="0"/>
  </r>
  <r>
    <s v="Incremental"/>
    <s v="NonMedia"/>
    <s v="AdvancedActivities"/>
    <m/>
    <m/>
    <m/>
    <x v="37"/>
    <s v="US"/>
    <x v="230"/>
    <n v="0"/>
  </r>
  <r>
    <s v="Incremental"/>
    <s v="NonMedia"/>
    <s v="AdvancedActivities"/>
    <m/>
    <m/>
    <m/>
    <x v="37"/>
    <s v="US"/>
    <x v="231"/>
    <n v="0"/>
  </r>
  <r>
    <s v="Incremental"/>
    <s v="NonMedia"/>
    <s v="AdvancedActivities"/>
    <m/>
    <m/>
    <m/>
    <x v="37"/>
    <s v="US"/>
    <x v="232"/>
    <n v="0"/>
  </r>
  <r>
    <s v="Incremental"/>
    <s v="NonMedia"/>
    <s v="AdvancedActivities"/>
    <m/>
    <m/>
    <m/>
    <x v="37"/>
    <s v="US"/>
    <x v="233"/>
    <n v="0"/>
  </r>
  <r>
    <s v="Incremental"/>
    <s v="NonMedia"/>
    <s v="AdvancedActivities"/>
    <m/>
    <m/>
    <m/>
    <x v="37"/>
    <s v="US"/>
    <x v="234"/>
    <n v="0"/>
  </r>
  <r>
    <s v="Incremental"/>
    <s v="NonMedia"/>
    <s v="AdvancedActivities"/>
    <m/>
    <m/>
    <m/>
    <x v="37"/>
    <s v="US"/>
    <x v="235"/>
    <n v="0"/>
  </r>
  <r>
    <s v="Incremental"/>
    <s v="NonMedia"/>
    <s v="AdvancedActivities"/>
    <m/>
    <m/>
    <m/>
    <x v="37"/>
    <s v="US"/>
    <x v="236"/>
    <n v="0"/>
  </r>
  <r>
    <s v="Incremental"/>
    <s v="NonMedia"/>
    <s v="AdvancedActivities"/>
    <m/>
    <m/>
    <m/>
    <x v="37"/>
    <s v="US"/>
    <x v="237"/>
    <n v="0"/>
  </r>
  <r>
    <s v="Incremental"/>
    <s v="NonMedia"/>
    <s v="AdvancedActivities"/>
    <m/>
    <m/>
    <m/>
    <x v="37"/>
    <s v="US"/>
    <x v="238"/>
    <n v="0"/>
  </r>
  <r>
    <s v="Incremental"/>
    <s v="NonMedia"/>
    <s v="AdvancedActivities"/>
    <m/>
    <m/>
    <m/>
    <x v="37"/>
    <s v="US"/>
    <x v="239"/>
    <n v="0"/>
  </r>
  <r>
    <s v="Incremental"/>
    <s v="NonMedia"/>
    <s v="AdvancedActivities"/>
    <m/>
    <m/>
    <m/>
    <x v="37"/>
    <s v="US"/>
    <x v="240"/>
    <n v="0"/>
  </r>
  <r>
    <s v="Incremental"/>
    <s v="NonMedia"/>
    <s v="AdvancedActivities"/>
    <m/>
    <m/>
    <m/>
    <x v="37"/>
    <s v="US"/>
    <x v="241"/>
    <n v="0"/>
  </r>
  <r>
    <s v="Incremental"/>
    <s v="NonMedia"/>
    <s v="AdvancedActivities"/>
    <m/>
    <m/>
    <m/>
    <x v="37"/>
    <s v="US"/>
    <x v="242"/>
    <n v="0"/>
  </r>
  <r>
    <s v="Incremental"/>
    <s v="NonMedia"/>
    <s v="AdvancedActivities"/>
    <m/>
    <m/>
    <m/>
    <x v="37"/>
    <s v="US"/>
    <x v="243"/>
    <n v="0"/>
  </r>
  <r>
    <s v="Incremental"/>
    <s v="NonMedia"/>
    <s v="AdvancedActivities"/>
    <m/>
    <m/>
    <m/>
    <x v="37"/>
    <s v="US"/>
    <x v="244"/>
    <n v="0"/>
  </r>
  <r>
    <s v="Incremental"/>
    <s v="NonMedia"/>
    <s v="AdvancedActivities"/>
    <m/>
    <m/>
    <m/>
    <x v="37"/>
    <s v="US"/>
    <x v="245"/>
    <n v="0"/>
  </r>
  <r>
    <s v="Incremental"/>
    <s v="NonMedia"/>
    <s v="AdvancedActivities"/>
    <m/>
    <m/>
    <m/>
    <x v="37"/>
    <s v="US"/>
    <x v="246"/>
    <n v="0"/>
  </r>
  <r>
    <s v="Incremental"/>
    <s v="NonMedia"/>
    <s v="AdvancedActivities"/>
    <m/>
    <m/>
    <m/>
    <x v="37"/>
    <s v="US"/>
    <x v="247"/>
    <n v="0"/>
  </r>
  <r>
    <s v="Incremental"/>
    <s v="NonMedia"/>
    <s v="AdvancedActivities"/>
    <m/>
    <m/>
    <m/>
    <x v="37"/>
    <s v="US"/>
    <x v="248"/>
    <n v="0"/>
  </r>
  <r>
    <s v="Incremental"/>
    <s v="NonMedia"/>
    <s v="AdvancedActivities"/>
    <m/>
    <m/>
    <m/>
    <x v="37"/>
    <s v="US"/>
    <x v="249"/>
    <n v="0"/>
  </r>
  <r>
    <s v="Incremental"/>
    <s v="NonMedia"/>
    <s v="AdvancedActivities"/>
    <m/>
    <m/>
    <m/>
    <x v="37"/>
    <s v="US"/>
    <x v="250"/>
    <n v="0"/>
  </r>
  <r>
    <s v="Incremental"/>
    <s v="NonMedia"/>
    <s v="AdvancedActivities"/>
    <m/>
    <m/>
    <m/>
    <x v="37"/>
    <s v="US"/>
    <x v="251"/>
    <n v="0"/>
  </r>
  <r>
    <s v="Incremental"/>
    <s v="NonMedia"/>
    <s v="AdvancedActivities"/>
    <m/>
    <m/>
    <m/>
    <x v="37"/>
    <s v="US"/>
    <x v="252"/>
    <n v="0"/>
  </r>
  <r>
    <s v="Incremental"/>
    <s v="NonMedia"/>
    <s v="AdvancedActivities"/>
    <m/>
    <m/>
    <m/>
    <x v="37"/>
    <s v="US"/>
    <x v="253"/>
    <n v="0"/>
  </r>
  <r>
    <s v="Incremental"/>
    <s v="NonMedia"/>
    <s v="AdvancedActivities"/>
    <m/>
    <m/>
    <m/>
    <x v="37"/>
    <s v="US"/>
    <x v="254"/>
    <n v="0"/>
  </r>
  <r>
    <s v="Incremental"/>
    <s v="NonMedia"/>
    <s v="AdvancedActivities"/>
    <m/>
    <m/>
    <m/>
    <x v="37"/>
    <s v="US"/>
    <x v="255"/>
    <n v="0"/>
  </r>
  <r>
    <s v="Incremental"/>
    <s v="NonMedia"/>
    <s v="AdvancedActivities"/>
    <m/>
    <m/>
    <m/>
    <x v="37"/>
    <s v="US"/>
    <x v="256"/>
    <n v="0"/>
  </r>
  <r>
    <s v="Incremental"/>
    <s v="NonMedia"/>
    <s v="AdvancedActivities"/>
    <m/>
    <m/>
    <m/>
    <x v="37"/>
    <s v="US"/>
    <x v="257"/>
    <n v="0"/>
  </r>
  <r>
    <s v="Incremental"/>
    <s v="NonMedia"/>
    <s v="AdvancedActivities"/>
    <m/>
    <m/>
    <m/>
    <x v="37"/>
    <s v="US"/>
    <x v="258"/>
    <n v="0"/>
  </r>
  <r>
    <s v="Incremental"/>
    <s v="NonMedia"/>
    <s v="AdvancedActivities"/>
    <m/>
    <m/>
    <m/>
    <x v="37"/>
    <s v="US"/>
    <x v="259"/>
    <n v="0"/>
  </r>
  <r>
    <s v="Incremental"/>
    <s v="NonMedia"/>
    <s v="AdvancedActivities"/>
    <m/>
    <m/>
    <m/>
    <x v="37"/>
    <s v="US"/>
    <x v="260"/>
    <n v="0"/>
  </r>
  <r>
    <s v="Incremental"/>
    <s v="NonMedia"/>
    <s v="AdvancedActivities"/>
    <m/>
    <m/>
    <m/>
    <x v="37"/>
    <s v="US"/>
    <x v="261"/>
    <n v="0"/>
  </r>
  <r>
    <s v="Incremental"/>
    <s v="NonMedia"/>
    <s v="AdvancedActivities"/>
    <m/>
    <m/>
    <m/>
    <x v="37"/>
    <s v="US"/>
    <x v="262"/>
    <n v="0"/>
  </r>
  <r>
    <s v="Incremental"/>
    <s v="NonMedia"/>
    <s v="AdvancedActivities"/>
    <m/>
    <m/>
    <m/>
    <x v="37"/>
    <s v="US"/>
    <x v="263"/>
    <n v="0"/>
  </r>
  <r>
    <s v="Incremental"/>
    <s v="NonMedia"/>
    <s v="AdvancedActivities"/>
    <m/>
    <m/>
    <m/>
    <x v="37"/>
    <s v="US"/>
    <x v="264"/>
    <n v="0"/>
  </r>
  <r>
    <s v="Incremental"/>
    <s v="NonMedia"/>
    <s v="AdvancedActivities"/>
    <m/>
    <m/>
    <m/>
    <x v="37"/>
    <s v="US"/>
    <x v="265"/>
    <n v="0"/>
  </r>
  <r>
    <s v="Incremental"/>
    <s v="NonMedia"/>
    <s v="AdvancedActivities"/>
    <m/>
    <m/>
    <m/>
    <x v="37"/>
    <s v="US"/>
    <x v="266"/>
    <n v="0"/>
  </r>
  <r>
    <s v="Incremental"/>
    <s v="NonMedia"/>
    <s v="AdvancedActivities"/>
    <m/>
    <m/>
    <m/>
    <x v="37"/>
    <s v="US"/>
    <x v="267"/>
    <n v="0"/>
  </r>
  <r>
    <s v="Incremental"/>
    <s v="NonMedia"/>
    <s v="AdvancedActivities"/>
    <m/>
    <m/>
    <m/>
    <x v="37"/>
    <s v="US"/>
    <x v="268"/>
    <n v="0"/>
  </r>
  <r>
    <s v="Incremental"/>
    <s v="NonMedia"/>
    <s v="AdvancedActivities"/>
    <m/>
    <m/>
    <m/>
    <x v="37"/>
    <s v="US"/>
    <x v="269"/>
    <n v="0"/>
  </r>
  <r>
    <s v="Incremental"/>
    <s v="NonMedia"/>
    <s v="AdvancedActivities"/>
    <m/>
    <m/>
    <m/>
    <x v="37"/>
    <s v="US"/>
    <x v="270"/>
    <n v="0"/>
  </r>
  <r>
    <s v="Incremental"/>
    <s v="NonMedia"/>
    <s v="AdvancedActivities"/>
    <m/>
    <m/>
    <m/>
    <x v="37"/>
    <s v="US"/>
    <x v="271"/>
    <n v="0"/>
  </r>
  <r>
    <s v="Incremental"/>
    <s v="NonMedia"/>
    <s v="AdvancedActivities"/>
    <m/>
    <m/>
    <m/>
    <x v="37"/>
    <s v="US"/>
    <x v="272"/>
    <n v="0"/>
  </r>
  <r>
    <s v="Incremental"/>
    <s v="NonMedia"/>
    <s v="AdvancedActivities"/>
    <m/>
    <m/>
    <m/>
    <x v="37"/>
    <s v="US"/>
    <x v="273"/>
    <n v="0"/>
  </r>
  <r>
    <s v="Incremental"/>
    <s v="NonMedia"/>
    <s v="AdvancedActivities"/>
    <m/>
    <m/>
    <m/>
    <x v="38"/>
    <s v="US"/>
    <x v="0"/>
    <n v="0"/>
  </r>
  <r>
    <s v="Incremental"/>
    <s v="NonMedia"/>
    <s v="AdvancedActivities"/>
    <m/>
    <m/>
    <m/>
    <x v="38"/>
    <s v="US"/>
    <x v="1"/>
    <n v="0"/>
  </r>
  <r>
    <s v="Incremental"/>
    <s v="NonMedia"/>
    <s v="AdvancedActivities"/>
    <m/>
    <m/>
    <m/>
    <x v="38"/>
    <s v="US"/>
    <x v="2"/>
    <n v="0"/>
  </r>
  <r>
    <s v="Incremental"/>
    <s v="NonMedia"/>
    <s v="AdvancedActivities"/>
    <m/>
    <m/>
    <m/>
    <x v="38"/>
    <s v="US"/>
    <x v="3"/>
    <n v="0"/>
  </r>
  <r>
    <s v="Incremental"/>
    <s v="NonMedia"/>
    <s v="AdvancedActivities"/>
    <m/>
    <m/>
    <m/>
    <x v="38"/>
    <s v="US"/>
    <x v="4"/>
    <n v="0"/>
  </r>
  <r>
    <s v="Incremental"/>
    <s v="NonMedia"/>
    <s v="AdvancedActivities"/>
    <m/>
    <m/>
    <m/>
    <x v="38"/>
    <s v="US"/>
    <x v="5"/>
    <n v="0"/>
  </r>
  <r>
    <s v="Incremental"/>
    <s v="NonMedia"/>
    <s v="AdvancedActivities"/>
    <m/>
    <m/>
    <m/>
    <x v="38"/>
    <s v="US"/>
    <x v="6"/>
    <n v="0"/>
  </r>
  <r>
    <s v="Incremental"/>
    <s v="NonMedia"/>
    <s v="AdvancedActivities"/>
    <m/>
    <m/>
    <m/>
    <x v="38"/>
    <s v="US"/>
    <x v="7"/>
    <n v="0"/>
  </r>
  <r>
    <s v="Incremental"/>
    <s v="NonMedia"/>
    <s v="AdvancedActivities"/>
    <m/>
    <m/>
    <m/>
    <x v="38"/>
    <s v="US"/>
    <x v="8"/>
    <n v="0"/>
  </r>
  <r>
    <s v="Incremental"/>
    <s v="NonMedia"/>
    <s v="AdvancedActivities"/>
    <m/>
    <m/>
    <m/>
    <x v="38"/>
    <s v="US"/>
    <x v="9"/>
    <n v="0"/>
  </r>
  <r>
    <s v="Incremental"/>
    <s v="NonMedia"/>
    <s v="AdvancedActivities"/>
    <m/>
    <m/>
    <m/>
    <x v="38"/>
    <s v="US"/>
    <x v="10"/>
    <n v="0"/>
  </r>
  <r>
    <s v="Incremental"/>
    <s v="NonMedia"/>
    <s v="AdvancedActivities"/>
    <m/>
    <m/>
    <m/>
    <x v="38"/>
    <s v="US"/>
    <x v="11"/>
    <n v="0"/>
  </r>
  <r>
    <s v="Incremental"/>
    <s v="NonMedia"/>
    <s v="AdvancedActivities"/>
    <m/>
    <m/>
    <m/>
    <x v="38"/>
    <s v="US"/>
    <x v="12"/>
    <n v="0"/>
  </r>
  <r>
    <s v="Incremental"/>
    <s v="NonMedia"/>
    <s v="AdvancedActivities"/>
    <m/>
    <m/>
    <m/>
    <x v="38"/>
    <s v="US"/>
    <x v="13"/>
    <n v="0"/>
  </r>
  <r>
    <s v="Incremental"/>
    <s v="NonMedia"/>
    <s v="AdvancedActivities"/>
    <m/>
    <m/>
    <m/>
    <x v="38"/>
    <s v="US"/>
    <x v="14"/>
    <n v="0"/>
  </r>
  <r>
    <s v="Incremental"/>
    <s v="NonMedia"/>
    <s v="AdvancedActivities"/>
    <m/>
    <m/>
    <m/>
    <x v="38"/>
    <s v="US"/>
    <x v="15"/>
    <n v="0"/>
  </r>
  <r>
    <s v="Incremental"/>
    <s v="NonMedia"/>
    <s v="AdvancedActivities"/>
    <m/>
    <m/>
    <m/>
    <x v="38"/>
    <s v="US"/>
    <x v="16"/>
    <n v="0"/>
  </r>
  <r>
    <s v="Incremental"/>
    <s v="NonMedia"/>
    <s v="AdvancedActivities"/>
    <m/>
    <m/>
    <m/>
    <x v="38"/>
    <s v="US"/>
    <x v="17"/>
    <n v="0"/>
  </r>
  <r>
    <s v="Incremental"/>
    <s v="NonMedia"/>
    <s v="AdvancedActivities"/>
    <m/>
    <m/>
    <m/>
    <x v="38"/>
    <s v="US"/>
    <x v="18"/>
    <n v="0"/>
  </r>
  <r>
    <s v="Incremental"/>
    <s v="NonMedia"/>
    <s v="AdvancedActivities"/>
    <m/>
    <m/>
    <m/>
    <x v="38"/>
    <s v="US"/>
    <x v="19"/>
    <n v="0"/>
  </r>
  <r>
    <s v="Incremental"/>
    <s v="NonMedia"/>
    <s v="AdvancedActivities"/>
    <m/>
    <m/>
    <m/>
    <x v="38"/>
    <s v="US"/>
    <x v="20"/>
    <n v="0"/>
  </r>
  <r>
    <s v="Incremental"/>
    <s v="NonMedia"/>
    <s v="AdvancedActivities"/>
    <m/>
    <m/>
    <m/>
    <x v="38"/>
    <s v="US"/>
    <x v="21"/>
    <n v="0"/>
  </r>
  <r>
    <s v="Incremental"/>
    <s v="NonMedia"/>
    <s v="AdvancedActivities"/>
    <m/>
    <m/>
    <m/>
    <x v="38"/>
    <s v="US"/>
    <x v="22"/>
    <n v="0"/>
  </r>
  <r>
    <s v="Incremental"/>
    <s v="NonMedia"/>
    <s v="AdvancedActivities"/>
    <m/>
    <m/>
    <m/>
    <x v="38"/>
    <s v="US"/>
    <x v="23"/>
    <n v="0"/>
  </r>
  <r>
    <s v="Incremental"/>
    <s v="NonMedia"/>
    <s v="AdvancedActivities"/>
    <m/>
    <m/>
    <m/>
    <x v="38"/>
    <s v="US"/>
    <x v="24"/>
    <n v="0"/>
  </r>
  <r>
    <s v="Incremental"/>
    <s v="NonMedia"/>
    <s v="AdvancedActivities"/>
    <m/>
    <m/>
    <m/>
    <x v="38"/>
    <s v="US"/>
    <x v="25"/>
    <n v="0"/>
  </r>
  <r>
    <s v="Incremental"/>
    <s v="NonMedia"/>
    <s v="AdvancedActivities"/>
    <m/>
    <m/>
    <m/>
    <x v="38"/>
    <s v="US"/>
    <x v="26"/>
    <n v="0"/>
  </r>
  <r>
    <s v="Incremental"/>
    <s v="NonMedia"/>
    <s v="AdvancedActivities"/>
    <m/>
    <m/>
    <m/>
    <x v="38"/>
    <s v="US"/>
    <x v="27"/>
    <n v="0"/>
  </r>
  <r>
    <s v="Incremental"/>
    <s v="NonMedia"/>
    <s v="AdvancedActivities"/>
    <m/>
    <m/>
    <m/>
    <x v="38"/>
    <s v="US"/>
    <x v="28"/>
    <n v="0"/>
  </r>
  <r>
    <s v="Incremental"/>
    <s v="NonMedia"/>
    <s v="AdvancedActivities"/>
    <m/>
    <m/>
    <m/>
    <x v="38"/>
    <s v="US"/>
    <x v="29"/>
    <n v="0"/>
  </r>
  <r>
    <s v="Incremental"/>
    <s v="NonMedia"/>
    <s v="AdvancedActivities"/>
    <m/>
    <m/>
    <m/>
    <x v="38"/>
    <s v="US"/>
    <x v="30"/>
    <n v="0"/>
  </r>
  <r>
    <s v="Incremental"/>
    <s v="NonMedia"/>
    <s v="AdvancedActivities"/>
    <m/>
    <m/>
    <m/>
    <x v="38"/>
    <s v="US"/>
    <x v="31"/>
    <n v="0"/>
  </r>
  <r>
    <s v="Incremental"/>
    <s v="NonMedia"/>
    <s v="AdvancedActivities"/>
    <m/>
    <m/>
    <m/>
    <x v="38"/>
    <s v="US"/>
    <x v="32"/>
    <n v="0"/>
  </r>
  <r>
    <s v="Incremental"/>
    <s v="NonMedia"/>
    <s v="AdvancedActivities"/>
    <m/>
    <m/>
    <m/>
    <x v="38"/>
    <s v="US"/>
    <x v="33"/>
    <n v="0"/>
  </r>
  <r>
    <s v="Incremental"/>
    <s v="NonMedia"/>
    <s v="AdvancedActivities"/>
    <m/>
    <m/>
    <m/>
    <x v="38"/>
    <s v="US"/>
    <x v="34"/>
    <n v="0"/>
  </r>
  <r>
    <s v="Incremental"/>
    <s v="NonMedia"/>
    <s v="AdvancedActivities"/>
    <m/>
    <m/>
    <m/>
    <x v="38"/>
    <s v="US"/>
    <x v="35"/>
    <n v="0"/>
  </r>
  <r>
    <s v="Incremental"/>
    <s v="NonMedia"/>
    <s v="AdvancedActivities"/>
    <m/>
    <m/>
    <m/>
    <x v="38"/>
    <s v="US"/>
    <x v="36"/>
    <n v="0"/>
  </r>
  <r>
    <s v="Incremental"/>
    <s v="NonMedia"/>
    <s v="AdvancedActivities"/>
    <m/>
    <m/>
    <m/>
    <x v="38"/>
    <s v="US"/>
    <x v="37"/>
    <n v="0"/>
  </r>
  <r>
    <s v="Incremental"/>
    <s v="NonMedia"/>
    <s v="AdvancedActivities"/>
    <m/>
    <m/>
    <m/>
    <x v="38"/>
    <s v="US"/>
    <x v="38"/>
    <n v="0"/>
  </r>
  <r>
    <s v="Incremental"/>
    <s v="NonMedia"/>
    <s v="AdvancedActivities"/>
    <m/>
    <m/>
    <m/>
    <x v="38"/>
    <s v="US"/>
    <x v="39"/>
    <n v="0"/>
  </r>
  <r>
    <s v="Incremental"/>
    <s v="NonMedia"/>
    <s v="AdvancedActivities"/>
    <m/>
    <m/>
    <m/>
    <x v="38"/>
    <s v="US"/>
    <x v="40"/>
    <n v="0"/>
  </r>
  <r>
    <s v="Incremental"/>
    <s v="NonMedia"/>
    <s v="AdvancedActivities"/>
    <m/>
    <m/>
    <m/>
    <x v="38"/>
    <s v="US"/>
    <x v="41"/>
    <n v="0"/>
  </r>
  <r>
    <s v="Incremental"/>
    <s v="NonMedia"/>
    <s v="AdvancedActivities"/>
    <m/>
    <m/>
    <m/>
    <x v="38"/>
    <s v="US"/>
    <x v="42"/>
    <n v="0"/>
  </r>
  <r>
    <s v="Incremental"/>
    <s v="NonMedia"/>
    <s v="AdvancedActivities"/>
    <m/>
    <m/>
    <m/>
    <x v="38"/>
    <s v="US"/>
    <x v="43"/>
    <n v="0"/>
  </r>
  <r>
    <s v="Incremental"/>
    <s v="NonMedia"/>
    <s v="AdvancedActivities"/>
    <m/>
    <m/>
    <m/>
    <x v="38"/>
    <s v="US"/>
    <x v="44"/>
    <n v="0"/>
  </r>
  <r>
    <s v="Incremental"/>
    <s v="NonMedia"/>
    <s v="AdvancedActivities"/>
    <m/>
    <m/>
    <m/>
    <x v="38"/>
    <s v="US"/>
    <x v="45"/>
    <n v="0"/>
  </r>
  <r>
    <s v="Incremental"/>
    <s v="NonMedia"/>
    <s v="AdvancedActivities"/>
    <m/>
    <m/>
    <m/>
    <x v="38"/>
    <s v="US"/>
    <x v="46"/>
    <n v="0"/>
  </r>
  <r>
    <s v="Incremental"/>
    <s v="NonMedia"/>
    <s v="AdvancedActivities"/>
    <m/>
    <m/>
    <m/>
    <x v="38"/>
    <s v="US"/>
    <x v="47"/>
    <n v="0"/>
  </r>
  <r>
    <s v="Incremental"/>
    <s v="NonMedia"/>
    <s v="AdvancedActivities"/>
    <m/>
    <m/>
    <m/>
    <x v="38"/>
    <s v="US"/>
    <x v="48"/>
    <n v="0"/>
  </r>
  <r>
    <s v="Incremental"/>
    <s v="NonMedia"/>
    <s v="AdvancedActivities"/>
    <m/>
    <m/>
    <m/>
    <x v="38"/>
    <s v="US"/>
    <x v="49"/>
    <n v="0"/>
  </r>
  <r>
    <s v="Incremental"/>
    <s v="NonMedia"/>
    <s v="AdvancedActivities"/>
    <m/>
    <m/>
    <m/>
    <x v="38"/>
    <s v="US"/>
    <x v="50"/>
    <n v="0"/>
  </r>
  <r>
    <s v="Incremental"/>
    <s v="NonMedia"/>
    <s v="AdvancedActivities"/>
    <m/>
    <m/>
    <m/>
    <x v="38"/>
    <s v="US"/>
    <x v="51"/>
    <n v="0"/>
  </r>
  <r>
    <s v="Incremental"/>
    <s v="NonMedia"/>
    <s v="AdvancedActivities"/>
    <m/>
    <m/>
    <m/>
    <x v="38"/>
    <s v="US"/>
    <x v="52"/>
    <n v="0"/>
  </r>
  <r>
    <s v="Incremental"/>
    <s v="NonMedia"/>
    <s v="AdvancedActivities"/>
    <m/>
    <m/>
    <m/>
    <x v="38"/>
    <s v="US"/>
    <x v="53"/>
    <n v="0"/>
  </r>
  <r>
    <s v="Incremental"/>
    <s v="NonMedia"/>
    <s v="AdvancedActivities"/>
    <m/>
    <m/>
    <m/>
    <x v="38"/>
    <s v="US"/>
    <x v="54"/>
    <n v="0"/>
  </r>
  <r>
    <s v="Incremental"/>
    <s v="NonMedia"/>
    <s v="AdvancedActivities"/>
    <m/>
    <m/>
    <m/>
    <x v="38"/>
    <s v="US"/>
    <x v="55"/>
    <n v="0"/>
  </r>
  <r>
    <s v="Incremental"/>
    <s v="NonMedia"/>
    <s v="AdvancedActivities"/>
    <m/>
    <m/>
    <m/>
    <x v="38"/>
    <s v="US"/>
    <x v="56"/>
    <n v="0"/>
  </r>
  <r>
    <s v="Incremental"/>
    <s v="NonMedia"/>
    <s v="AdvancedActivities"/>
    <m/>
    <m/>
    <m/>
    <x v="38"/>
    <s v="US"/>
    <x v="57"/>
    <n v="0"/>
  </r>
  <r>
    <s v="Incremental"/>
    <s v="NonMedia"/>
    <s v="AdvancedActivities"/>
    <m/>
    <m/>
    <m/>
    <x v="38"/>
    <s v="US"/>
    <x v="58"/>
    <n v="0"/>
  </r>
  <r>
    <s v="Incremental"/>
    <s v="NonMedia"/>
    <s v="AdvancedActivities"/>
    <m/>
    <m/>
    <m/>
    <x v="38"/>
    <s v="US"/>
    <x v="59"/>
    <n v="0"/>
  </r>
  <r>
    <s v="Incremental"/>
    <s v="NonMedia"/>
    <s v="AdvancedActivities"/>
    <m/>
    <m/>
    <m/>
    <x v="38"/>
    <s v="US"/>
    <x v="60"/>
    <n v="0"/>
  </r>
  <r>
    <s v="Incremental"/>
    <s v="NonMedia"/>
    <s v="AdvancedActivities"/>
    <m/>
    <m/>
    <m/>
    <x v="38"/>
    <s v="US"/>
    <x v="61"/>
    <n v="0"/>
  </r>
  <r>
    <s v="Incremental"/>
    <s v="NonMedia"/>
    <s v="AdvancedActivities"/>
    <m/>
    <m/>
    <m/>
    <x v="38"/>
    <s v="US"/>
    <x v="62"/>
    <n v="0"/>
  </r>
  <r>
    <s v="Incremental"/>
    <s v="NonMedia"/>
    <s v="AdvancedActivities"/>
    <m/>
    <m/>
    <m/>
    <x v="38"/>
    <s v="US"/>
    <x v="63"/>
    <n v="0"/>
  </r>
  <r>
    <s v="Incremental"/>
    <s v="NonMedia"/>
    <s v="AdvancedActivities"/>
    <m/>
    <m/>
    <m/>
    <x v="38"/>
    <s v="US"/>
    <x v="64"/>
    <n v="0"/>
  </r>
  <r>
    <s v="Incremental"/>
    <s v="NonMedia"/>
    <s v="AdvancedActivities"/>
    <m/>
    <m/>
    <m/>
    <x v="38"/>
    <s v="US"/>
    <x v="65"/>
    <n v="0"/>
  </r>
  <r>
    <s v="Incremental"/>
    <s v="NonMedia"/>
    <s v="AdvancedActivities"/>
    <m/>
    <m/>
    <m/>
    <x v="38"/>
    <s v="US"/>
    <x v="66"/>
    <n v="0"/>
  </r>
  <r>
    <s v="Incremental"/>
    <s v="NonMedia"/>
    <s v="AdvancedActivities"/>
    <m/>
    <m/>
    <m/>
    <x v="38"/>
    <s v="US"/>
    <x v="67"/>
    <n v="0"/>
  </r>
  <r>
    <s v="Incremental"/>
    <s v="NonMedia"/>
    <s v="AdvancedActivities"/>
    <m/>
    <m/>
    <m/>
    <x v="38"/>
    <s v="US"/>
    <x v="68"/>
    <n v="0"/>
  </r>
  <r>
    <s v="Incremental"/>
    <s v="NonMedia"/>
    <s v="AdvancedActivities"/>
    <m/>
    <m/>
    <m/>
    <x v="38"/>
    <s v="US"/>
    <x v="69"/>
    <n v="0"/>
  </r>
  <r>
    <s v="Incremental"/>
    <s v="NonMedia"/>
    <s v="AdvancedActivities"/>
    <m/>
    <m/>
    <m/>
    <x v="38"/>
    <s v="US"/>
    <x v="70"/>
    <n v="0"/>
  </r>
  <r>
    <s v="Incremental"/>
    <s v="NonMedia"/>
    <s v="AdvancedActivities"/>
    <m/>
    <m/>
    <m/>
    <x v="38"/>
    <s v="US"/>
    <x v="71"/>
    <n v="0"/>
  </r>
  <r>
    <s v="Incremental"/>
    <s v="NonMedia"/>
    <s v="AdvancedActivities"/>
    <m/>
    <m/>
    <m/>
    <x v="38"/>
    <s v="US"/>
    <x v="72"/>
    <n v="0"/>
  </r>
  <r>
    <s v="Incremental"/>
    <s v="NonMedia"/>
    <s v="AdvancedActivities"/>
    <m/>
    <m/>
    <m/>
    <x v="38"/>
    <s v="US"/>
    <x v="73"/>
    <n v="0"/>
  </r>
  <r>
    <s v="Incremental"/>
    <s v="NonMedia"/>
    <s v="AdvancedActivities"/>
    <m/>
    <m/>
    <m/>
    <x v="38"/>
    <s v="US"/>
    <x v="74"/>
    <n v="0"/>
  </r>
  <r>
    <s v="Incremental"/>
    <s v="NonMedia"/>
    <s v="AdvancedActivities"/>
    <m/>
    <m/>
    <m/>
    <x v="38"/>
    <s v="US"/>
    <x v="75"/>
    <n v="0"/>
  </r>
  <r>
    <s v="Incremental"/>
    <s v="NonMedia"/>
    <s v="AdvancedActivities"/>
    <m/>
    <m/>
    <m/>
    <x v="38"/>
    <s v="US"/>
    <x v="76"/>
    <n v="0"/>
  </r>
  <r>
    <s v="Incremental"/>
    <s v="NonMedia"/>
    <s v="AdvancedActivities"/>
    <m/>
    <m/>
    <m/>
    <x v="38"/>
    <s v="US"/>
    <x v="77"/>
    <n v="0"/>
  </r>
  <r>
    <s v="Incremental"/>
    <s v="NonMedia"/>
    <s v="AdvancedActivities"/>
    <m/>
    <m/>
    <m/>
    <x v="38"/>
    <s v="US"/>
    <x v="78"/>
    <n v="0"/>
  </r>
  <r>
    <s v="Incremental"/>
    <s v="NonMedia"/>
    <s v="AdvancedActivities"/>
    <m/>
    <m/>
    <m/>
    <x v="38"/>
    <s v="US"/>
    <x v="79"/>
    <n v="0"/>
  </r>
  <r>
    <s v="Incremental"/>
    <s v="NonMedia"/>
    <s v="AdvancedActivities"/>
    <m/>
    <m/>
    <m/>
    <x v="38"/>
    <s v="US"/>
    <x v="80"/>
    <n v="0"/>
  </r>
  <r>
    <s v="Incremental"/>
    <s v="NonMedia"/>
    <s v="AdvancedActivities"/>
    <m/>
    <m/>
    <m/>
    <x v="38"/>
    <s v="US"/>
    <x v="81"/>
    <n v="0"/>
  </r>
  <r>
    <s v="Incremental"/>
    <s v="NonMedia"/>
    <s v="AdvancedActivities"/>
    <m/>
    <m/>
    <m/>
    <x v="38"/>
    <s v="US"/>
    <x v="82"/>
    <n v="0"/>
  </r>
  <r>
    <s v="Incremental"/>
    <s v="NonMedia"/>
    <s v="AdvancedActivities"/>
    <m/>
    <m/>
    <m/>
    <x v="38"/>
    <s v="US"/>
    <x v="83"/>
    <n v="0"/>
  </r>
  <r>
    <s v="Incremental"/>
    <s v="NonMedia"/>
    <s v="AdvancedActivities"/>
    <m/>
    <m/>
    <m/>
    <x v="38"/>
    <s v="US"/>
    <x v="84"/>
    <n v="0"/>
  </r>
  <r>
    <s v="Incremental"/>
    <s v="NonMedia"/>
    <s v="AdvancedActivities"/>
    <m/>
    <m/>
    <m/>
    <x v="38"/>
    <s v="US"/>
    <x v="85"/>
    <n v="0"/>
  </r>
  <r>
    <s v="Incremental"/>
    <s v="NonMedia"/>
    <s v="AdvancedActivities"/>
    <m/>
    <m/>
    <m/>
    <x v="38"/>
    <s v="US"/>
    <x v="86"/>
    <n v="0"/>
  </r>
  <r>
    <s v="Incremental"/>
    <s v="NonMedia"/>
    <s v="AdvancedActivities"/>
    <m/>
    <m/>
    <m/>
    <x v="38"/>
    <s v="US"/>
    <x v="87"/>
    <n v="0"/>
  </r>
  <r>
    <s v="Incremental"/>
    <s v="NonMedia"/>
    <s v="AdvancedActivities"/>
    <m/>
    <m/>
    <m/>
    <x v="38"/>
    <s v="US"/>
    <x v="88"/>
    <n v="0"/>
  </r>
  <r>
    <s v="Incremental"/>
    <s v="NonMedia"/>
    <s v="AdvancedActivities"/>
    <m/>
    <m/>
    <m/>
    <x v="38"/>
    <s v="US"/>
    <x v="89"/>
    <n v="0"/>
  </r>
  <r>
    <s v="Incremental"/>
    <s v="NonMedia"/>
    <s v="AdvancedActivities"/>
    <m/>
    <m/>
    <m/>
    <x v="38"/>
    <s v="US"/>
    <x v="90"/>
    <n v="0"/>
  </r>
  <r>
    <s v="Incremental"/>
    <s v="NonMedia"/>
    <s v="AdvancedActivities"/>
    <m/>
    <m/>
    <m/>
    <x v="38"/>
    <s v="US"/>
    <x v="91"/>
    <n v="0"/>
  </r>
  <r>
    <s v="Incremental"/>
    <s v="NonMedia"/>
    <s v="AdvancedActivities"/>
    <m/>
    <m/>
    <m/>
    <x v="38"/>
    <s v="US"/>
    <x v="92"/>
    <n v="0"/>
  </r>
  <r>
    <s v="Incremental"/>
    <s v="NonMedia"/>
    <s v="AdvancedActivities"/>
    <m/>
    <m/>
    <m/>
    <x v="38"/>
    <s v="US"/>
    <x v="93"/>
    <n v="0"/>
  </r>
  <r>
    <s v="Incremental"/>
    <s v="NonMedia"/>
    <s v="AdvancedActivities"/>
    <m/>
    <m/>
    <m/>
    <x v="38"/>
    <s v="US"/>
    <x v="94"/>
    <n v="0"/>
  </r>
  <r>
    <s v="Incremental"/>
    <s v="NonMedia"/>
    <s v="AdvancedActivities"/>
    <m/>
    <m/>
    <m/>
    <x v="38"/>
    <s v="US"/>
    <x v="95"/>
    <n v="0"/>
  </r>
  <r>
    <s v="Incremental"/>
    <s v="NonMedia"/>
    <s v="AdvancedActivities"/>
    <m/>
    <m/>
    <m/>
    <x v="38"/>
    <s v="US"/>
    <x v="96"/>
    <n v="0"/>
  </r>
  <r>
    <s v="Incremental"/>
    <s v="NonMedia"/>
    <s v="AdvancedActivities"/>
    <m/>
    <m/>
    <m/>
    <x v="38"/>
    <s v="US"/>
    <x v="97"/>
    <n v="0"/>
  </r>
  <r>
    <s v="Incremental"/>
    <s v="NonMedia"/>
    <s v="AdvancedActivities"/>
    <m/>
    <m/>
    <m/>
    <x v="38"/>
    <s v="US"/>
    <x v="98"/>
    <n v="0"/>
  </r>
  <r>
    <s v="Incremental"/>
    <s v="NonMedia"/>
    <s v="AdvancedActivities"/>
    <m/>
    <m/>
    <m/>
    <x v="38"/>
    <s v="US"/>
    <x v="99"/>
    <n v="0"/>
  </r>
  <r>
    <s v="Incremental"/>
    <s v="NonMedia"/>
    <s v="AdvancedActivities"/>
    <m/>
    <m/>
    <m/>
    <x v="38"/>
    <s v="US"/>
    <x v="100"/>
    <n v="0"/>
  </r>
  <r>
    <s v="Incremental"/>
    <s v="NonMedia"/>
    <s v="AdvancedActivities"/>
    <m/>
    <m/>
    <m/>
    <x v="38"/>
    <s v="US"/>
    <x v="101"/>
    <n v="0"/>
  </r>
  <r>
    <s v="Incremental"/>
    <s v="NonMedia"/>
    <s v="AdvancedActivities"/>
    <m/>
    <m/>
    <m/>
    <x v="38"/>
    <s v="US"/>
    <x v="102"/>
    <n v="0"/>
  </r>
  <r>
    <s v="Incremental"/>
    <s v="NonMedia"/>
    <s v="AdvancedActivities"/>
    <m/>
    <m/>
    <m/>
    <x v="38"/>
    <s v="US"/>
    <x v="103"/>
    <n v="0"/>
  </r>
  <r>
    <s v="Incremental"/>
    <s v="NonMedia"/>
    <s v="AdvancedActivities"/>
    <m/>
    <m/>
    <m/>
    <x v="38"/>
    <s v="US"/>
    <x v="104"/>
    <n v="0"/>
  </r>
  <r>
    <s v="Incremental"/>
    <s v="NonMedia"/>
    <s v="AdvancedActivities"/>
    <m/>
    <m/>
    <m/>
    <x v="38"/>
    <s v="US"/>
    <x v="105"/>
    <n v="0"/>
  </r>
  <r>
    <s v="Incremental"/>
    <s v="NonMedia"/>
    <s v="AdvancedActivities"/>
    <m/>
    <m/>
    <m/>
    <x v="38"/>
    <s v="US"/>
    <x v="106"/>
    <n v="0"/>
  </r>
  <r>
    <s v="Incremental"/>
    <s v="NonMedia"/>
    <s v="AdvancedActivities"/>
    <m/>
    <m/>
    <m/>
    <x v="38"/>
    <s v="US"/>
    <x v="107"/>
    <n v="0"/>
  </r>
  <r>
    <s v="Incremental"/>
    <s v="NonMedia"/>
    <s v="AdvancedActivities"/>
    <m/>
    <m/>
    <m/>
    <x v="38"/>
    <s v="US"/>
    <x v="108"/>
    <n v="0"/>
  </r>
  <r>
    <s v="Incremental"/>
    <s v="NonMedia"/>
    <s v="AdvancedActivities"/>
    <m/>
    <m/>
    <m/>
    <x v="38"/>
    <s v="US"/>
    <x v="109"/>
    <n v="0"/>
  </r>
  <r>
    <s v="Incremental"/>
    <s v="NonMedia"/>
    <s v="AdvancedActivities"/>
    <m/>
    <m/>
    <m/>
    <x v="38"/>
    <s v="US"/>
    <x v="110"/>
    <n v="0"/>
  </r>
  <r>
    <s v="Incremental"/>
    <s v="NonMedia"/>
    <s v="AdvancedActivities"/>
    <m/>
    <m/>
    <m/>
    <x v="38"/>
    <s v="US"/>
    <x v="111"/>
    <n v="0"/>
  </r>
  <r>
    <s v="Incremental"/>
    <s v="NonMedia"/>
    <s v="AdvancedActivities"/>
    <m/>
    <m/>
    <m/>
    <x v="38"/>
    <s v="US"/>
    <x v="112"/>
    <n v="0"/>
  </r>
  <r>
    <s v="Incremental"/>
    <s v="NonMedia"/>
    <s v="AdvancedActivities"/>
    <m/>
    <m/>
    <m/>
    <x v="38"/>
    <s v="US"/>
    <x v="113"/>
    <n v="0"/>
  </r>
  <r>
    <s v="Incremental"/>
    <s v="NonMedia"/>
    <s v="AdvancedActivities"/>
    <m/>
    <m/>
    <m/>
    <x v="38"/>
    <s v="US"/>
    <x v="114"/>
    <n v="0"/>
  </r>
  <r>
    <s v="Incremental"/>
    <s v="NonMedia"/>
    <s v="AdvancedActivities"/>
    <m/>
    <m/>
    <m/>
    <x v="38"/>
    <s v="US"/>
    <x v="115"/>
    <n v="0"/>
  </r>
  <r>
    <s v="Incremental"/>
    <s v="NonMedia"/>
    <s v="AdvancedActivities"/>
    <m/>
    <m/>
    <m/>
    <x v="38"/>
    <s v="US"/>
    <x v="116"/>
    <n v="0"/>
  </r>
  <r>
    <s v="Incremental"/>
    <s v="NonMedia"/>
    <s v="AdvancedActivities"/>
    <m/>
    <m/>
    <m/>
    <x v="38"/>
    <s v="US"/>
    <x v="117"/>
    <n v="0"/>
  </r>
  <r>
    <s v="Incremental"/>
    <s v="NonMedia"/>
    <s v="AdvancedActivities"/>
    <m/>
    <m/>
    <m/>
    <x v="38"/>
    <s v="US"/>
    <x v="118"/>
    <n v="0"/>
  </r>
  <r>
    <s v="Incremental"/>
    <s v="NonMedia"/>
    <s v="AdvancedActivities"/>
    <m/>
    <m/>
    <m/>
    <x v="38"/>
    <s v="US"/>
    <x v="119"/>
    <n v="0"/>
  </r>
  <r>
    <s v="Incremental"/>
    <s v="NonMedia"/>
    <s v="AdvancedActivities"/>
    <m/>
    <m/>
    <m/>
    <x v="38"/>
    <s v="US"/>
    <x v="120"/>
    <n v="0"/>
  </r>
  <r>
    <s v="Incremental"/>
    <s v="NonMedia"/>
    <s v="AdvancedActivities"/>
    <m/>
    <m/>
    <m/>
    <x v="38"/>
    <s v="US"/>
    <x v="121"/>
    <n v="0"/>
  </r>
  <r>
    <s v="Incremental"/>
    <s v="NonMedia"/>
    <s v="AdvancedActivities"/>
    <m/>
    <m/>
    <m/>
    <x v="38"/>
    <s v="US"/>
    <x v="122"/>
    <n v="0"/>
  </r>
  <r>
    <s v="Incremental"/>
    <s v="NonMedia"/>
    <s v="AdvancedActivities"/>
    <m/>
    <m/>
    <m/>
    <x v="38"/>
    <s v="US"/>
    <x v="123"/>
    <n v="0"/>
  </r>
  <r>
    <s v="Incremental"/>
    <s v="NonMedia"/>
    <s v="AdvancedActivities"/>
    <m/>
    <m/>
    <m/>
    <x v="38"/>
    <s v="US"/>
    <x v="124"/>
    <n v="0"/>
  </r>
  <r>
    <s v="Incremental"/>
    <s v="NonMedia"/>
    <s v="AdvancedActivities"/>
    <m/>
    <m/>
    <m/>
    <x v="38"/>
    <s v="US"/>
    <x v="125"/>
    <n v="0"/>
  </r>
  <r>
    <s v="Incremental"/>
    <s v="NonMedia"/>
    <s v="AdvancedActivities"/>
    <m/>
    <m/>
    <m/>
    <x v="38"/>
    <s v="US"/>
    <x v="126"/>
    <n v="0"/>
  </r>
  <r>
    <s v="Incremental"/>
    <s v="NonMedia"/>
    <s v="AdvancedActivities"/>
    <m/>
    <m/>
    <m/>
    <x v="38"/>
    <s v="US"/>
    <x v="127"/>
    <n v="0"/>
  </r>
  <r>
    <s v="Incremental"/>
    <s v="NonMedia"/>
    <s v="AdvancedActivities"/>
    <m/>
    <m/>
    <m/>
    <x v="38"/>
    <s v="US"/>
    <x v="128"/>
    <n v="0"/>
  </r>
  <r>
    <s v="Incremental"/>
    <s v="NonMedia"/>
    <s v="AdvancedActivities"/>
    <m/>
    <m/>
    <m/>
    <x v="38"/>
    <s v="US"/>
    <x v="129"/>
    <n v="0"/>
  </r>
  <r>
    <s v="Incremental"/>
    <s v="NonMedia"/>
    <s v="AdvancedActivities"/>
    <m/>
    <m/>
    <m/>
    <x v="38"/>
    <s v="US"/>
    <x v="130"/>
    <n v="0"/>
  </r>
  <r>
    <s v="Incremental"/>
    <s v="NonMedia"/>
    <s v="AdvancedActivities"/>
    <m/>
    <m/>
    <m/>
    <x v="38"/>
    <s v="US"/>
    <x v="131"/>
    <n v="0"/>
  </r>
  <r>
    <s v="Incremental"/>
    <s v="NonMedia"/>
    <s v="AdvancedActivities"/>
    <m/>
    <m/>
    <m/>
    <x v="38"/>
    <s v="US"/>
    <x v="132"/>
    <n v="0"/>
  </r>
  <r>
    <s v="Incremental"/>
    <s v="NonMedia"/>
    <s v="AdvancedActivities"/>
    <m/>
    <m/>
    <m/>
    <x v="38"/>
    <s v="US"/>
    <x v="133"/>
    <n v="0"/>
  </r>
  <r>
    <s v="Incremental"/>
    <s v="NonMedia"/>
    <s v="AdvancedActivities"/>
    <m/>
    <m/>
    <m/>
    <x v="38"/>
    <s v="US"/>
    <x v="134"/>
    <n v="0"/>
  </r>
  <r>
    <s v="Incremental"/>
    <s v="NonMedia"/>
    <s v="AdvancedActivities"/>
    <m/>
    <m/>
    <m/>
    <x v="38"/>
    <s v="US"/>
    <x v="135"/>
    <n v="0"/>
  </r>
  <r>
    <s v="Incremental"/>
    <s v="NonMedia"/>
    <s v="AdvancedActivities"/>
    <m/>
    <m/>
    <m/>
    <x v="38"/>
    <s v="US"/>
    <x v="136"/>
    <n v="0"/>
  </r>
  <r>
    <s v="Incremental"/>
    <s v="NonMedia"/>
    <s v="AdvancedActivities"/>
    <m/>
    <m/>
    <m/>
    <x v="38"/>
    <s v="US"/>
    <x v="137"/>
    <n v="0"/>
  </r>
  <r>
    <s v="Incremental"/>
    <s v="NonMedia"/>
    <s v="AdvancedActivities"/>
    <m/>
    <m/>
    <m/>
    <x v="38"/>
    <s v="US"/>
    <x v="138"/>
    <n v="0"/>
  </r>
  <r>
    <s v="Incremental"/>
    <s v="NonMedia"/>
    <s v="AdvancedActivities"/>
    <m/>
    <m/>
    <m/>
    <x v="38"/>
    <s v="US"/>
    <x v="139"/>
    <n v="0"/>
  </r>
  <r>
    <s v="Incremental"/>
    <s v="NonMedia"/>
    <s v="AdvancedActivities"/>
    <m/>
    <m/>
    <m/>
    <x v="38"/>
    <s v="US"/>
    <x v="140"/>
    <n v="0"/>
  </r>
  <r>
    <s v="Incremental"/>
    <s v="NonMedia"/>
    <s v="AdvancedActivities"/>
    <m/>
    <m/>
    <m/>
    <x v="38"/>
    <s v="US"/>
    <x v="141"/>
    <n v="0"/>
  </r>
  <r>
    <s v="Incremental"/>
    <s v="NonMedia"/>
    <s v="AdvancedActivities"/>
    <m/>
    <m/>
    <m/>
    <x v="38"/>
    <s v="US"/>
    <x v="142"/>
    <n v="0"/>
  </r>
  <r>
    <s v="Incremental"/>
    <s v="NonMedia"/>
    <s v="AdvancedActivities"/>
    <m/>
    <m/>
    <m/>
    <x v="38"/>
    <s v="US"/>
    <x v="143"/>
    <n v="0"/>
  </r>
  <r>
    <s v="Incremental"/>
    <s v="NonMedia"/>
    <s v="AdvancedActivities"/>
    <m/>
    <m/>
    <m/>
    <x v="38"/>
    <s v="US"/>
    <x v="144"/>
    <n v="0"/>
  </r>
  <r>
    <s v="Incremental"/>
    <s v="NonMedia"/>
    <s v="AdvancedActivities"/>
    <m/>
    <m/>
    <m/>
    <x v="38"/>
    <s v="US"/>
    <x v="145"/>
    <n v="0"/>
  </r>
  <r>
    <s v="Incremental"/>
    <s v="NonMedia"/>
    <s v="AdvancedActivities"/>
    <m/>
    <m/>
    <m/>
    <x v="38"/>
    <s v="US"/>
    <x v="146"/>
    <n v="0"/>
  </r>
  <r>
    <s v="Incremental"/>
    <s v="NonMedia"/>
    <s v="AdvancedActivities"/>
    <m/>
    <m/>
    <m/>
    <x v="38"/>
    <s v="US"/>
    <x v="147"/>
    <n v="0"/>
  </r>
  <r>
    <s v="Incremental"/>
    <s v="NonMedia"/>
    <s v="AdvancedActivities"/>
    <m/>
    <m/>
    <m/>
    <x v="38"/>
    <s v="US"/>
    <x v="148"/>
    <n v="0"/>
  </r>
  <r>
    <s v="Incremental"/>
    <s v="NonMedia"/>
    <s v="AdvancedActivities"/>
    <m/>
    <m/>
    <m/>
    <x v="38"/>
    <s v="US"/>
    <x v="149"/>
    <n v="0"/>
  </r>
  <r>
    <s v="Incremental"/>
    <s v="NonMedia"/>
    <s v="AdvancedActivities"/>
    <m/>
    <m/>
    <m/>
    <x v="38"/>
    <s v="US"/>
    <x v="150"/>
    <n v="0"/>
  </r>
  <r>
    <s v="Incremental"/>
    <s v="NonMedia"/>
    <s v="AdvancedActivities"/>
    <m/>
    <m/>
    <m/>
    <x v="38"/>
    <s v="US"/>
    <x v="151"/>
    <n v="0"/>
  </r>
  <r>
    <s v="Incremental"/>
    <s v="NonMedia"/>
    <s v="AdvancedActivities"/>
    <m/>
    <m/>
    <m/>
    <x v="38"/>
    <s v="US"/>
    <x v="152"/>
    <n v="0"/>
  </r>
  <r>
    <s v="Incremental"/>
    <s v="NonMedia"/>
    <s v="AdvancedActivities"/>
    <m/>
    <m/>
    <m/>
    <x v="38"/>
    <s v="US"/>
    <x v="153"/>
    <n v="0"/>
  </r>
  <r>
    <s v="Incremental"/>
    <s v="NonMedia"/>
    <s v="AdvancedActivities"/>
    <m/>
    <m/>
    <m/>
    <x v="38"/>
    <s v="US"/>
    <x v="154"/>
    <n v="0"/>
  </r>
  <r>
    <s v="Incremental"/>
    <s v="NonMedia"/>
    <s v="AdvancedActivities"/>
    <m/>
    <m/>
    <m/>
    <x v="38"/>
    <s v="US"/>
    <x v="155"/>
    <n v="0"/>
  </r>
  <r>
    <s v="Incremental"/>
    <s v="NonMedia"/>
    <s v="AdvancedActivities"/>
    <m/>
    <m/>
    <m/>
    <x v="38"/>
    <s v="US"/>
    <x v="156"/>
    <n v="0"/>
  </r>
  <r>
    <s v="Incremental"/>
    <s v="NonMedia"/>
    <s v="AdvancedActivities"/>
    <m/>
    <m/>
    <m/>
    <x v="38"/>
    <s v="US"/>
    <x v="157"/>
    <n v="0"/>
  </r>
  <r>
    <s v="Incremental"/>
    <s v="NonMedia"/>
    <s v="AdvancedActivities"/>
    <m/>
    <m/>
    <m/>
    <x v="38"/>
    <s v="US"/>
    <x v="158"/>
    <n v="0"/>
  </r>
  <r>
    <s v="Incremental"/>
    <s v="NonMedia"/>
    <s v="AdvancedActivities"/>
    <m/>
    <m/>
    <m/>
    <x v="38"/>
    <s v="US"/>
    <x v="159"/>
    <n v="0"/>
  </r>
  <r>
    <s v="Incremental"/>
    <s v="NonMedia"/>
    <s v="AdvancedActivities"/>
    <m/>
    <m/>
    <m/>
    <x v="38"/>
    <s v="US"/>
    <x v="160"/>
    <n v="0"/>
  </r>
  <r>
    <s v="Incremental"/>
    <s v="NonMedia"/>
    <s v="AdvancedActivities"/>
    <m/>
    <m/>
    <m/>
    <x v="38"/>
    <s v="US"/>
    <x v="161"/>
    <n v="0"/>
  </r>
  <r>
    <s v="Incremental"/>
    <s v="NonMedia"/>
    <s v="AdvancedActivities"/>
    <m/>
    <m/>
    <m/>
    <x v="38"/>
    <s v="US"/>
    <x v="162"/>
    <n v="0"/>
  </r>
  <r>
    <s v="Incremental"/>
    <s v="NonMedia"/>
    <s v="AdvancedActivities"/>
    <m/>
    <m/>
    <m/>
    <x v="38"/>
    <s v="US"/>
    <x v="163"/>
    <n v="0"/>
  </r>
  <r>
    <s v="Incremental"/>
    <s v="NonMedia"/>
    <s v="AdvancedActivities"/>
    <m/>
    <m/>
    <m/>
    <x v="38"/>
    <s v="US"/>
    <x v="164"/>
    <n v="0"/>
  </r>
  <r>
    <s v="Incremental"/>
    <s v="NonMedia"/>
    <s v="AdvancedActivities"/>
    <m/>
    <m/>
    <m/>
    <x v="38"/>
    <s v="US"/>
    <x v="165"/>
    <n v="0"/>
  </r>
  <r>
    <s v="Incremental"/>
    <s v="NonMedia"/>
    <s v="AdvancedActivities"/>
    <m/>
    <m/>
    <m/>
    <x v="38"/>
    <s v="US"/>
    <x v="166"/>
    <n v="0"/>
  </r>
  <r>
    <s v="Incremental"/>
    <s v="NonMedia"/>
    <s v="AdvancedActivities"/>
    <m/>
    <m/>
    <m/>
    <x v="38"/>
    <s v="US"/>
    <x v="167"/>
    <n v="0"/>
  </r>
  <r>
    <s v="Incremental"/>
    <s v="NonMedia"/>
    <s v="AdvancedActivities"/>
    <m/>
    <m/>
    <m/>
    <x v="38"/>
    <s v="US"/>
    <x v="168"/>
    <n v="0"/>
  </r>
  <r>
    <s v="Incremental"/>
    <s v="NonMedia"/>
    <s v="AdvancedActivities"/>
    <m/>
    <m/>
    <m/>
    <x v="38"/>
    <s v="US"/>
    <x v="169"/>
    <n v="0"/>
  </r>
  <r>
    <s v="Incremental"/>
    <s v="NonMedia"/>
    <s v="AdvancedActivities"/>
    <m/>
    <m/>
    <m/>
    <x v="38"/>
    <s v="US"/>
    <x v="170"/>
    <n v="0"/>
  </r>
  <r>
    <s v="Incremental"/>
    <s v="NonMedia"/>
    <s v="AdvancedActivities"/>
    <m/>
    <m/>
    <m/>
    <x v="38"/>
    <s v="US"/>
    <x v="171"/>
    <n v="0"/>
  </r>
  <r>
    <s v="Incremental"/>
    <s v="NonMedia"/>
    <s v="AdvancedActivities"/>
    <m/>
    <m/>
    <m/>
    <x v="38"/>
    <s v="US"/>
    <x v="172"/>
    <n v="0"/>
  </r>
  <r>
    <s v="Incremental"/>
    <s v="NonMedia"/>
    <s v="AdvancedActivities"/>
    <m/>
    <m/>
    <m/>
    <x v="38"/>
    <s v="US"/>
    <x v="173"/>
    <n v="0"/>
  </r>
  <r>
    <s v="Incremental"/>
    <s v="NonMedia"/>
    <s v="AdvancedActivities"/>
    <m/>
    <m/>
    <m/>
    <x v="38"/>
    <s v="US"/>
    <x v="174"/>
    <n v="0"/>
  </r>
  <r>
    <s v="Incremental"/>
    <s v="NonMedia"/>
    <s v="AdvancedActivities"/>
    <m/>
    <m/>
    <m/>
    <x v="38"/>
    <s v="US"/>
    <x v="175"/>
    <n v="0"/>
  </r>
  <r>
    <s v="Incremental"/>
    <s v="NonMedia"/>
    <s v="AdvancedActivities"/>
    <m/>
    <m/>
    <m/>
    <x v="38"/>
    <s v="US"/>
    <x v="176"/>
    <n v="0"/>
  </r>
  <r>
    <s v="Incremental"/>
    <s v="NonMedia"/>
    <s v="AdvancedActivities"/>
    <m/>
    <m/>
    <m/>
    <x v="38"/>
    <s v="US"/>
    <x v="177"/>
    <n v="0"/>
  </r>
  <r>
    <s v="Incremental"/>
    <s v="NonMedia"/>
    <s v="AdvancedActivities"/>
    <m/>
    <m/>
    <m/>
    <x v="38"/>
    <s v="US"/>
    <x v="178"/>
    <n v="0"/>
  </r>
  <r>
    <s v="Incremental"/>
    <s v="NonMedia"/>
    <s v="AdvancedActivities"/>
    <m/>
    <m/>
    <m/>
    <x v="38"/>
    <s v="US"/>
    <x v="179"/>
    <n v="0"/>
  </r>
  <r>
    <s v="Incremental"/>
    <s v="NonMedia"/>
    <s v="AdvancedActivities"/>
    <m/>
    <m/>
    <m/>
    <x v="38"/>
    <s v="US"/>
    <x v="180"/>
    <n v="0"/>
  </r>
  <r>
    <s v="Incremental"/>
    <s v="NonMedia"/>
    <s v="AdvancedActivities"/>
    <m/>
    <m/>
    <m/>
    <x v="38"/>
    <s v="US"/>
    <x v="181"/>
    <n v="0"/>
  </r>
  <r>
    <s v="Incremental"/>
    <s v="NonMedia"/>
    <s v="AdvancedActivities"/>
    <m/>
    <m/>
    <m/>
    <x v="38"/>
    <s v="US"/>
    <x v="182"/>
    <n v="0"/>
  </r>
  <r>
    <s v="Incremental"/>
    <s v="NonMedia"/>
    <s v="AdvancedActivities"/>
    <m/>
    <m/>
    <m/>
    <x v="38"/>
    <s v="US"/>
    <x v="183"/>
    <n v="0"/>
  </r>
  <r>
    <s v="Incremental"/>
    <s v="NonMedia"/>
    <s v="AdvancedActivities"/>
    <m/>
    <m/>
    <m/>
    <x v="38"/>
    <s v="US"/>
    <x v="184"/>
    <n v="0"/>
  </r>
  <r>
    <s v="Incremental"/>
    <s v="NonMedia"/>
    <s v="AdvancedActivities"/>
    <m/>
    <m/>
    <m/>
    <x v="38"/>
    <s v="US"/>
    <x v="185"/>
    <n v="0"/>
  </r>
  <r>
    <s v="Incremental"/>
    <s v="NonMedia"/>
    <s v="AdvancedActivities"/>
    <m/>
    <m/>
    <m/>
    <x v="38"/>
    <s v="US"/>
    <x v="186"/>
    <n v="0"/>
  </r>
  <r>
    <s v="Incremental"/>
    <s v="NonMedia"/>
    <s v="AdvancedActivities"/>
    <m/>
    <m/>
    <m/>
    <x v="38"/>
    <s v="US"/>
    <x v="187"/>
    <n v="0"/>
  </r>
  <r>
    <s v="Incremental"/>
    <s v="NonMedia"/>
    <s v="AdvancedActivities"/>
    <m/>
    <m/>
    <m/>
    <x v="38"/>
    <s v="US"/>
    <x v="188"/>
    <n v="0"/>
  </r>
  <r>
    <s v="Incremental"/>
    <s v="NonMedia"/>
    <s v="AdvancedActivities"/>
    <m/>
    <m/>
    <m/>
    <x v="38"/>
    <s v="US"/>
    <x v="189"/>
    <n v="0"/>
  </r>
  <r>
    <s v="Incremental"/>
    <s v="NonMedia"/>
    <s v="AdvancedActivities"/>
    <m/>
    <m/>
    <m/>
    <x v="38"/>
    <s v="US"/>
    <x v="190"/>
    <n v="0"/>
  </r>
  <r>
    <s v="Incremental"/>
    <s v="NonMedia"/>
    <s v="AdvancedActivities"/>
    <m/>
    <m/>
    <m/>
    <x v="38"/>
    <s v="US"/>
    <x v="191"/>
    <n v="0"/>
  </r>
  <r>
    <s v="Incremental"/>
    <s v="NonMedia"/>
    <s v="AdvancedActivities"/>
    <m/>
    <m/>
    <m/>
    <x v="38"/>
    <s v="US"/>
    <x v="192"/>
    <n v="0"/>
  </r>
  <r>
    <s v="Incremental"/>
    <s v="NonMedia"/>
    <s v="AdvancedActivities"/>
    <m/>
    <m/>
    <m/>
    <x v="38"/>
    <s v="US"/>
    <x v="193"/>
    <n v="0"/>
  </r>
  <r>
    <s v="Incremental"/>
    <s v="NonMedia"/>
    <s v="AdvancedActivities"/>
    <m/>
    <m/>
    <m/>
    <x v="38"/>
    <s v="US"/>
    <x v="194"/>
    <n v="0"/>
  </r>
  <r>
    <s v="Incremental"/>
    <s v="NonMedia"/>
    <s v="AdvancedActivities"/>
    <m/>
    <m/>
    <m/>
    <x v="38"/>
    <s v="US"/>
    <x v="195"/>
    <n v="0"/>
  </r>
  <r>
    <s v="Incremental"/>
    <s v="NonMedia"/>
    <s v="AdvancedActivities"/>
    <m/>
    <m/>
    <m/>
    <x v="38"/>
    <s v="US"/>
    <x v="196"/>
    <n v="0"/>
  </r>
  <r>
    <s v="Incremental"/>
    <s v="NonMedia"/>
    <s v="AdvancedActivities"/>
    <m/>
    <m/>
    <m/>
    <x v="38"/>
    <s v="US"/>
    <x v="197"/>
    <n v="0"/>
  </r>
  <r>
    <s v="Incremental"/>
    <s v="NonMedia"/>
    <s v="AdvancedActivities"/>
    <m/>
    <m/>
    <m/>
    <x v="38"/>
    <s v="US"/>
    <x v="198"/>
    <n v="0"/>
  </r>
  <r>
    <s v="Incremental"/>
    <s v="NonMedia"/>
    <s v="AdvancedActivities"/>
    <m/>
    <m/>
    <m/>
    <x v="38"/>
    <s v="US"/>
    <x v="199"/>
    <n v="0"/>
  </r>
  <r>
    <s v="Incremental"/>
    <s v="NonMedia"/>
    <s v="AdvancedActivities"/>
    <m/>
    <m/>
    <m/>
    <x v="38"/>
    <s v="US"/>
    <x v="200"/>
    <n v="0"/>
  </r>
  <r>
    <s v="Incremental"/>
    <s v="NonMedia"/>
    <s v="AdvancedActivities"/>
    <m/>
    <m/>
    <m/>
    <x v="38"/>
    <s v="US"/>
    <x v="201"/>
    <n v="0"/>
  </r>
  <r>
    <s v="Incremental"/>
    <s v="NonMedia"/>
    <s v="AdvancedActivities"/>
    <m/>
    <m/>
    <m/>
    <x v="38"/>
    <s v="US"/>
    <x v="202"/>
    <n v="0"/>
  </r>
  <r>
    <s v="Incremental"/>
    <s v="NonMedia"/>
    <s v="AdvancedActivities"/>
    <m/>
    <m/>
    <m/>
    <x v="38"/>
    <s v="US"/>
    <x v="203"/>
    <n v="0"/>
  </r>
  <r>
    <s v="Incremental"/>
    <s v="NonMedia"/>
    <s v="AdvancedActivities"/>
    <m/>
    <m/>
    <m/>
    <x v="38"/>
    <s v="US"/>
    <x v="204"/>
    <n v="0"/>
  </r>
  <r>
    <s v="Incremental"/>
    <s v="NonMedia"/>
    <s v="AdvancedActivities"/>
    <m/>
    <m/>
    <m/>
    <x v="38"/>
    <s v="US"/>
    <x v="205"/>
    <n v="0"/>
  </r>
  <r>
    <s v="Incremental"/>
    <s v="NonMedia"/>
    <s v="AdvancedActivities"/>
    <m/>
    <m/>
    <m/>
    <x v="38"/>
    <s v="US"/>
    <x v="206"/>
    <n v="0"/>
  </r>
  <r>
    <s v="Incremental"/>
    <s v="NonMedia"/>
    <s v="AdvancedActivities"/>
    <m/>
    <m/>
    <m/>
    <x v="38"/>
    <s v="US"/>
    <x v="207"/>
    <n v="0"/>
  </r>
  <r>
    <s v="Incremental"/>
    <s v="NonMedia"/>
    <s v="AdvancedActivities"/>
    <m/>
    <m/>
    <m/>
    <x v="38"/>
    <s v="US"/>
    <x v="208"/>
    <n v="0"/>
  </r>
  <r>
    <s v="Incremental"/>
    <s v="NonMedia"/>
    <s v="AdvancedActivities"/>
    <m/>
    <m/>
    <m/>
    <x v="38"/>
    <s v="US"/>
    <x v="209"/>
    <n v="0"/>
  </r>
  <r>
    <s v="Incremental"/>
    <s v="NonMedia"/>
    <s v="AdvancedActivities"/>
    <m/>
    <m/>
    <m/>
    <x v="38"/>
    <s v="US"/>
    <x v="210"/>
    <n v="0"/>
  </r>
  <r>
    <s v="Incremental"/>
    <s v="NonMedia"/>
    <s v="AdvancedActivities"/>
    <m/>
    <m/>
    <m/>
    <x v="38"/>
    <s v="US"/>
    <x v="211"/>
    <n v="0"/>
  </r>
  <r>
    <s v="Incremental"/>
    <s v="NonMedia"/>
    <s v="AdvancedActivities"/>
    <m/>
    <m/>
    <m/>
    <x v="38"/>
    <s v="US"/>
    <x v="212"/>
    <n v="0"/>
  </r>
  <r>
    <s v="Incremental"/>
    <s v="NonMedia"/>
    <s v="AdvancedActivities"/>
    <m/>
    <m/>
    <m/>
    <x v="38"/>
    <s v="US"/>
    <x v="213"/>
    <n v="0"/>
  </r>
  <r>
    <s v="Incremental"/>
    <s v="NonMedia"/>
    <s v="AdvancedActivities"/>
    <m/>
    <m/>
    <m/>
    <x v="38"/>
    <s v="US"/>
    <x v="214"/>
    <n v="0"/>
  </r>
  <r>
    <s v="Incremental"/>
    <s v="NonMedia"/>
    <s v="AdvancedActivities"/>
    <m/>
    <m/>
    <m/>
    <x v="38"/>
    <s v="US"/>
    <x v="215"/>
    <n v="0"/>
  </r>
  <r>
    <s v="Incremental"/>
    <s v="NonMedia"/>
    <s v="AdvancedActivities"/>
    <m/>
    <m/>
    <m/>
    <x v="38"/>
    <s v="US"/>
    <x v="216"/>
    <n v="0"/>
  </r>
  <r>
    <s v="Incremental"/>
    <s v="NonMedia"/>
    <s v="AdvancedActivities"/>
    <m/>
    <m/>
    <m/>
    <x v="38"/>
    <s v="US"/>
    <x v="217"/>
    <n v="0"/>
  </r>
  <r>
    <s v="Incremental"/>
    <s v="NonMedia"/>
    <s v="AdvancedActivities"/>
    <m/>
    <m/>
    <m/>
    <x v="38"/>
    <s v="US"/>
    <x v="218"/>
    <n v="0"/>
  </r>
  <r>
    <s v="Incremental"/>
    <s v="NonMedia"/>
    <s v="AdvancedActivities"/>
    <m/>
    <m/>
    <m/>
    <x v="38"/>
    <s v="US"/>
    <x v="219"/>
    <n v="0"/>
  </r>
  <r>
    <s v="Incremental"/>
    <s v="NonMedia"/>
    <s v="AdvancedActivities"/>
    <m/>
    <m/>
    <m/>
    <x v="38"/>
    <s v="US"/>
    <x v="220"/>
    <n v="0"/>
  </r>
  <r>
    <s v="Incremental"/>
    <s v="NonMedia"/>
    <s v="AdvancedActivities"/>
    <m/>
    <m/>
    <m/>
    <x v="38"/>
    <s v="US"/>
    <x v="221"/>
    <n v="0"/>
  </r>
  <r>
    <s v="Incremental"/>
    <s v="NonMedia"/>
    <s v="AdvancedActivities"/>
    <m/>
    <m/>
    <m/>
    <x v="38"/>
    <s v="US"/>
    <x v="222"/>
    <n v="0"/>
  </r>
  <r>
    <s v="Incremental"/>
    <s v="NonMedia"/>
    <s v="AdvancedActivities"/>
    <m/>
    <m/>
    <m/>
    <x v="38"/>
    <s v="US"/>
    <x v="223"/>
    <n v="-11893.67503720198"/>
  </r>
  <r>
    <s v="Incremental"/>
    <s v="NonMedia"/>
    <s v="AdvancedActivities"/>
    <m/>
    <m/>
    <m/>
    <x v="38"/>
    <s v="US"/>
    <x v="224"/>
    <n v="-20704.726215628521"/>
  </r>
  <r>
    <s v="Incremental"/>
    <s v="NonMedia"/>
    <s v="AdvancedActivities"/>
    <m/>
    <m/>
    <m/>
    <x v="38"/>
    <s v="US"/>
    <x v="225"/>
    <n v="-20704.726215628521"/>
  </r>
  <r>
    <s v="Incremental"/>
    <s v="NonMedia"/>
    <s v="AdvancedActivities"/>
    <m/>
    <m/>
    <m/>
    <x v="38"/>
    <s v="US"/>
    <x v="226"/>
    <n v="-20704.726215628521"/>
  </r>
  <r>
    <s v="Incremental"/>
    <s v="NonMedia"/>
    <s v="AdvancedActivities"/>
    <m/>
    <m/>
    <m/>
    <x v="38"/>
    <s v="US"/>
    <x v="227"/>
    <n v="-20704.726215628521"/>
  </r>
  <r>
    <s v="Incremental"/>
    <s v="NonMedia"/>
    <s v="AdvancedActivities"/>
    <m/>
    <m/>
    <m/>
    <x v="38"/>
    <s v="US"/>
    <x v="228"/>
    <n v="-20704.726215628521"/>
  </r>
  <r>
    <s v="Incremental"/>
    <s v="NonMedia"/>
    <s v="AdvancedActivities"/>
    <m/>
    <m/>
    <m/>
    <x v="38"/>
    <s v="US"/>
    <x v="229"/>
    <n v="-20704.726215628521"/>
  </r>
  <r>
    <s v="Incremental"/>
    <s v="NonMedia"/>
    <s v="AdvancedActivities"/>
    <m/>
    <m/>
    <m/>
    <x v="38"/>
    <s v="US"/>
    <x v="230"/>
    <n v="-20704.726215628521"/>
  </r>
  <r>
    <s v="Incremental"/>
    <s v="NonMedia"/>
    <s v="AdvancedActivities"/>
    <m/>
    <m/>
    <m/>
    <x v="38"/>
    <s v="US"/>
    <x v="231"/>
    <n v="-20704.726215628521"/>
  </r>
  <r>
    <s v="Incremental"/>
    <s v="NonMedia"/>
    <s v="AdvancedActivities"/>
    <m/>
    <m/>
    <m/>
    <x v="38"/>
    <s v="US"/>
    <x v="232"/>
    <n v="-20704.726215628521"/>
  </r>
  <r>
    <s v="Incremental"/>
    <s v="NonMedia"/>
    <s v="AdvancedActivities"/>
    <m/>
    <m/>
    <m/>
    <x v="38"/>
    <s v="US"/>
    <x v="233"/>
    <n v="-20704.726215628521"/>
  </r>
  <r>
    <s v="Incremental"/>
    <s v="NonMedia"/>
    <s v="AdvancedActivities"/>
    <m/>
    <m/>
    <m/>
    <x v="38"/>
    <s v="US"/>
    <x v="234"/>
    <n v="-20704.726215628521"/>
  </r>
  <r>
    <s v="Incremental"/>
    <s v="NonMedia"/>
    <s v="AdvancedActivities"/>
    <m/>
    <m/>
    <m/>
    <x v="38"/>
    <s v="US"/>
    <x v="235"/>
    <n v="-20704.726215628521"/>
  </r>
  <r>
    <s v="Incremental"/>
    <s v="NonMedia"/>
    <s v="AdvancedActivities"/>
    <m/>
    <m/>
    <m/>
    <x v="38"/>
    <s v="US"/>
    <x v="236"/>
    <n v="-20704.726215628521"/>
  </r>
  <r>
    <s v="Incremental"/>
    <s v="NonMedia"/>
    <s v="AdvancedActivities"/>
    <m/>
    <m/>
    <m/>
    <x v="38"/>
    <s v="US"/>
    <x v="237"/>
    <n v="-8811.05117842654"/>
  </r>
  <r>
    <s v="Incremental"/>
    <s v="NonMedia"/>
    <s v="AdvancedActivities"/>
    <m/>
    <m/>
    <m/>
    <x v="38"/>
    <s v="US"/>
    <x v="238"/>
    <n v="0"/>
  </r>
  <r>
    <s v="Incremental"/>
    <s v="NonMedia"/>
    <s v="AdvancedActivities"/>
    <m/>
    <m/>
    <m/>
    <x v="38"/>
    <s v="US"/>
    <x v="239"/>
    <n v="0"/>
  </r>
  <r>
    <s v="Incremental"/>
    <s v="NonMedia"/>
    <s v="AdvancedActivities"/>
    <m/>
    <m/>
    <m/>
    <x v="38"/>
    <s v="US"/>
    <x v="240"/>
    <n v="0"/>
  </r>
  <r>
    <s v="Incremental"/>
    <s v="NonMedia"/>
    <s v="AdvancedActivities"/>
    <m/>
    <m/>
    <m/>
    <x v="38"/>
    <s v="US"/>
    <x v="241"/>
    <n v="0"/>
  </r>
  <r>
    <s v="Incremental"/>
    <s v="NonMedia"/>
    <s v="AdvancedActivities"/>
    <m/>
    <m/>
    <m/>
    <x v="38"/>
    <s v="US"/>
    <x v="242"/>
    <n v="0"/>
  </r>
  <r>
    <s v="Incremental"/>
    <s v="NonMedia"/>
    <s v="AdvancedActivities"/>
    <m/>
    <m/>
    <m/>
    <x v="38"/>
    <s v="US"/>
    <x v="243"/>
    <n v="0"/>
  </r>
  <r>
    <s v="Incremental"/>
    <s v="NonMedia"/>
    <s v="AdvancedActivities"/>
    <m/>
    <m/>
    <m/>
    <x v="38"/>
    <s v="US"/>
    <x v="244"/>
    <n v="0"/>
  </r>
  <r>
    <s v="Incremental"/>
    <s v="NonMedia"/>
    <s v="AdvancedActivities"/>
    <m/>
    <m/>
    <m/>
    <x v="38"/>
    <s v="US"/>
    <x v="245"/>
    <n v="0"/>
  </r>
  <r>
    <s v="Incremental"/>
    <s v="NonMedia"/>
    <s v="AdvancedActivities"/>
    <m/>
    <m/>
    <m/>
    <x v="38"/>
    <s v="US"/>
    <x v="246"/>
    <n v="0"/>
  </r>
  <r>
    <s v="Incremental"/>
    <s v="NonMedia"/>
    <s v="AdvancedActivities"/>
    <m/>
    <m/>
    <m/>
    <x v="38"/>
    <s v="US"/>
    <x v="247"/>
    <n v="0"/>
  </r>
  <r>
    <s v="Incremental"/>
    <s v="NonMedia"/>
    <s v="AdvancedActivities"/>
    <m/>
    <m/>
    <m/>
    <x v="38"/>
    <s v="US"/>
    <x v="248"/>
    <n v="0"/>
  </r>
  <r>
    <s v="Incremental"/>
    <s v="NonMedia"/>
    <s v="AdvancedActivities"/>
    <m/>
    <m/>
    <m/>
    <x v="38"/>
    <s v="US"/>
    <x v="249"/>
    <n v="0"/>
  </r>
  <r>
    <s v="Incremental"/>
    <s v="NonMedia"/>
    <s v="AdvancedActivities"/>
    <m/>
    <m/>
    <m/>
    <x v="38"/>
    <s v="US"/>
    <x v="250"/>
    <n v="0"/>
  </r>
  <r>
    <s v="Incremental"/>
    <s v="NonMedia"/>
    <s v="AdvancedActivities"/>
    <m/>
    <m/>
    <m/>
    <x v="38"/>
    <s v="US"/>
    <x v="251"/>
    <n v="0"/>
  </r>
  <r>
    <s v="Incremental"/>
    <s v="NonMedia"/>
    <s v="AdvancedActivities"/>
    <m/>
    <m/>
    <m/>
    <x v="38"/>
    <s v="US"/>
    <x v="252"/>
    <n v="0"/>
  </r>
  <r>
    <s v="Incremental"/>
    <s v="NonMedia"/>
    <s v="AdvancedActivities"/>
    <m/>
    <m/>
    <m/>
    <x v="38"/>
    <s v="US"/>
    <x v="253"/>
    <n v="0"/>
  </r>
  <r>
    <s v="Incremental"/>
    <s v="NonMedia"/>
    <s v="AdvancedActivities"/>
    <m/>
    <m/>
    <m/>
    <x v="38"/>
    <s v="US"/>
    <x v="254"/>
    <n v="0"/>
  </r>
  <r>
    <s v="Incremental"/>
    <s v="NonMedia"/>
    <s v="AdvancedActivities"/>
    <m/>
    <m/>
    <m/>
    <x v="38"/>
    <s v="US"/>
    <x v="255"/>
    <n v="0"/>
  </r>
  <r>
    <s v="Incremental"/>
    <s v="NonMedia"/>
    <s v="AdvancedActivities"/>
    <m/>
    <m/>
    <m/>
    <x v="38"/>
    <s v="US"/>
    <x v="256"/>
    <n v="0"/>
  </r>
  <r>
    <s v="Incremental"/>
    <s v="NonMedia"/>
    <s v="AdvancedActivities"/>
    <m/>
    <m/>
    <m/>
    <x v="38"/>
    <s v="US"/>
    <x v="257"/>
    <n v="0"/>
  </r>
  <r>
    <s v="Incremental"/>
    <s v="NonMedia"/>
    <s v="AdvancedActivities"/>
    <m/>
    <m/>
    <m/>
    <x v="38"/>
    <s v="US"/>
    <x v="258"/>
    <n v="0"/>
  </r>
  <r>
    <s v="Incremental"/>
    <s v="NonMedia"/>
    <s v="AdvancedActivities"/>
    <m/>
    <m/>
    <m/>
    <x v="38"/>
    <s v="US"/>
    <x v="259"/>
    <n v="0"/>
  </r>
  <r>
    <s v="Incremental"/>
    <s v="NonMedia"/>
    <s v="AdvancedActivities"/>
    <m/>
    <m/>
    <m/>
    <x v="38"/>
    <s v="US"/>
    <x v="260"/>
    <n v="0"/>
  </r>
  <r>
    <s v="Incremental"/>
    <s v="NonMedia"/>
    <s v="AdvancedActivities"/>
    <m/>
    <m/>
    <m/>
    <x v="38"/>
    <s v="US"/>
    <x v="261"/>
    <n v="0"/>
  </r>
  <r>
    <s v="Incremental"/>
    <s v="NonMedia"/>
    <s v="AdvancedActivities"/>
    <m/>
    <m/>
    <m/>
    <x v="38"/>
    <s v="US"/>
    <x v="262"/>
    <n v="0"/>
  </r>
  <r>
    <s v="Incremental"/>
    <s v="NonMedia"/>
    <s v="AdvancedActivities"/>
    <m/>
    <m/>
    <m/>
    <x v="38"/>
    <s v="US"/>
    <x v="263"/>
    <n v="0"/>
  </r>
  <r>
    <s v="Incremental"/>
    <s v="NonMedia"/>
    <s v="AdvancedActivities"/>
    <m/>
    <m/>
    <m/>
    <x v="38"/>
    <s v="US"/>
    <x v="264"/>
    <n v="0"/>
  </r>
  <r>
    <s v="Incremental"/>
    <s v="NonMedia"/>
    <s v="AdvancedActivities"/>
    <m/>
    <m/>
    <m/>
    <x v="38"/>
    <s v="US"/>
    <x v="265"/>
    <n v="0"/>
  </r>
  <r>
    <s v="Incremental"/>
    <s v="NonMedia"/>
    <s v="AdvancedActivities"/>
    <m/>
    <m/>
    <m/>
    <x v="38"/>
    <s v="US"/>
    <x v="266"/>
    <n v="0"/>
  </r>
  <r>
    <s v="Incremental"/>
    <s v="NonMedia"/>
    <s v="AdvancedActivities"/>
    <m/>
    <m/>
    <m/>
    <x v="38"/>
    <s v="US"/>
    <x v="267"/>
    <n v="0"/>
  </r>
  <r>
    <s v="Incremental"/>
    <s v="NonMedia"/>
    <s v="AdvancedActivities"/>
    <m/>
    <m/>
    <m/>
    <x v="38"/>
    <s v="US"/>
    <x v="268"/>
    <n v="0"/>
  </r>
  <r>
    <s v="Incremental"/>
    <s v="NonMedia"/>
    <s v="AdvancedActivities"/>
    <m/>
    <m/>
    <m/>
    <x v="38"/>
    <s v="US"/>
    <x v="269"/>
    <n v="0"/>
  </r>
  <r>
    <s v="Incremental"/>
    <s v="NonMedia"/>
    <s v="AdvancedActivities"/>
    <m/>
    <m/>
    <m/>
    <x v="38"/>
    <s v="US"/>
    <x v="270"/>
    <n v="0"/>
  </r>
  <r>
    <s v="Incremental"/>
    <s v="NonMedia"/>
    <s v="AdvancedActivities"/>
    <m/>
    <m/>
    <m/>
    <x v="38"/>
    <s v="US"/>
    <x v="271"/>
    <n v="0"/>
  </r>
  <r>
    <s v="Incremental"/>
    <s v="NonMedia"/>
    <s v="AdvancedActivities"/>
    <m/>
    <m/>
    <m/>
    <x v="38"/>
    <s v="US"/>
    <x v="272"/>
    <n v="0"/>
  </r>
  <r>
    <s v="Incremental"/>
    <s v="NonMedia"/>
    <s v="AdvancedActivities"/>
    <m/>
    <m/>
    <m/>
    <x v="38"/>
    <s v="US"/>
    <x v="273"/>
    <n v="0"/>
  </r>
  <r>
    <s v="Incremental"/>
    <s v="NonMedia"/>
    <s v="AdvancedActivities"/>
    <m/>
    <m/>
    <m/>
    <x v="39"/>
    <s v="US"/>
    <x v="0"/>
    <n v="0"/>
  </r>
  <r>
    <s v="Incremental"/>
    <s v="NonMedia"/>
    <s v="AdvancedActivities"/>
    <m/>
    <m/>
    <m/>
    <x v="39"/>
    <s v="US"/>
    <x v="1"/>
    <n v="0"/>
  </r>
  <r>
    <s v="Incremental"/>
    <s v="NonMedia"/>
    <s v="AdvancedActivities"/>
    <m/>
    <m/>
    <m/>
    <x v="39"/>
    <s v="US"/>
    <x v="2"/>
    <n v="0"/>
  </r>
  <r>
    <s v="Incremental"/>
    <s v="NonMedia"/>
    <s v="AdvancedActivities"/>
    <m/>
    <m/>
    <m/>
    <x v="39"/>
    <s v="US"/>
    <x v="3"/>
    <n v="0"/>
  </r>
  <r>
    <s v="Incremental"/>
    <s v="NonMedia"/>
    <s v="AdvancedActivities"/>
    <m/>
    <m/>
    <m/>
    <x v="39"/>
    <s v="US"/>
    <x v="4"/>
    <n v="0"/>
  </r>
  <r>
    <s v="Incremental"/>
    <s v="NonMedia"/>
    <s v="AdvancedActivities"/>
    <m/>
    <m/>
    <m/>
    <x v="39"/>
    <s v="US"/>
    <x v="5"/>
    <n v="0"/>
  </r>
  <r>
    <s v="Incremental"/>
    <s v="NonMedia"/>
    <s v="AdvancedActivities"/>
    <m/>
    <m/>
    <m/>
    <x v="39"/>
    <s v="US"/>
    <x v="6"/>
    <n v="0"/>
  </r>
  <r>
    <s v="Incremental"/>
    <s v="NonMedia"/>
    <s v="AdvancedActivities"/>
    <m/>
    <m/>
    <m/>
    <x v="39"/>
    <s v="US"/>
    <x v="7"/>
    <n v="0"/>
  </r>
  <r>
    <s v="Incremental"/>
    <s v="NonMedia"/>
    <s v="AdvancedActivities"/>
    <m/>
    <m/>
    <m/>
    <x v="39"/>
    <s v="US"/>
    <x v="8"/>
    <n v="0"/>
  </r>
  <r>
    <s v="Incremental"/>
    <s v="NonMedia"/>
    <s v="AdvancedActivities"/>
    <m/>
    <m/>
    <m/>
    <x v="39"/>
    <s v="US"/>
    <x v="9"/>
    <n v="0"/>
  </r>
  <r>
    <s v="Incremental"/>
    <s v="NonMedia"/>
    <s v="AdvancedActivities"/>
    <m/>
    <m/>
    <m/>
    <x v="39"/>
    <s v="US"/>
    <x v="10"/>
    <n v="0"/>
  </r>
  <r>
    <s v="Incremental"/>
    <s v="NonMedia"/>
    <s v="AdvancedActivities"/>
    <m/>
    <m/>
    <m/>
    <x v="39"/>
    <s v="US"/>
    <x v="11"/>
    <n v="0"/>
  </r>
  <r>
    <s v="Incremental"/>
    <s v="NonMedia"/>
    <s v="AdvancedActivities"/>
    <m/>
    <m/>
    <m/>
    <x v="39"/>
    <s v="US"/>
    <x v="12"/>
    <n v="0"/>
  </r>
  <r>
    <s v="Incremental"/>
    <s v="NonMedia"/>
    <s v="AdvancedActivities"/>
    <m/>
    <m/>
    <m/>
    <x v="39"/>
    <s v="US"/>
    <x v="13"/>
    <n v="0"/>
  </r>
  <r>
    <s v="Incremental"/>
    <s v="NonMedia"/>
    <s v="AdvancedActivities"/>
    <m/>
    <m/>
    <m/>
    <x v="39"/>
    <s v="US"/>
    <x v="14"/>
    <n v="0"/>
  </r>
  <r>
    <s v="Incremental"/>
    <s v="NonMedia"/>
    <s v="AdvancedActivities"/>
    <m/>
    <m/>
    <m/>
    <x v="39"/>
    <s v="US"/>
    <x v="15"/>
    <n v="0"/>
  </r>
  <r>
    <s v="Incremental"/>
    <s v="NonMedia"/>
    <s v="AdvancedActivities"/>
    <m/>
    <m/>
    <m/>
    <x v="39"/>
    <s v="US"/>
    <x v="16"/>
    <n v="0"/>
  </r>
  <r>
    <s v="Incremental"/>
    <s v="NonMedia"/>
    <s v="AdvancedActivities"/>
    <m/>
    <m/>
    <m/>
    <x v="39"/>
    <s v="US"/>
    <x v="17"/>
    <n v="0"/>
  </r>
  <r>
    <s v="Incremental"/>
    <s v="NonMedia"/>
    <s v="AdvancedActivities"/>
    <m/>
    <m/>
    <m/>
    <x v="39"/>
    <s v="US"/>
    <x v="18"/>
    <n v="0"/>
  </r>
  <r>
    <s v="Incremental"/>
    <s v="NonMedia"/>
    <s v="AdvancedActivities"/>
    <m/>
    <m/>
    <m/>
    <x v="39"/>
    <s v="US"/>
    <x v="19"/>
    <n v="0"/>
  </r>
  <r>
    <s v="Incremental"/>
    <s v="NonMedia"/>
    <s v="AdvancedActivities"/>
    <m/>
    <m/>
    <m/>
    <x v="39"/>
    <s v="US"/>
    <x v="20"/>
    <n v="0"/>
  </r>
  <r>
    <s v="Incremental"/>
    <s v="NonMedia"/>
    <s v="AdvancedActivities"/>
    <m/>
    <m/>
    <m/>
    <x v="39"/>
    <s v="US"/>
    <x v="21"/>
    <n v="0"/>
  </r>
  <r>
    <s v="Incremental"/>
    <s v="NonMedia"/>
    <s v="AdvancedActivities"/>
    <m/>
    <m/>
    <m/>
    <x v="39"/>
    <s v="US"/>
    <x v="22"/>
    <n v="0"/>
  </r>
  <r>
    <s v="Incremental"/>
    <s v="NonMedia"/>
    <s v="AdvancedActivities"/>
    <m/>
    <m/>
    <m/>
    <x v="39"/>
    <s v="US"/>
    <x v="23"/>
    <n v="0"/>
  </r>
  <r>
    <s v="Incremental"/>
    <s v="NonMedia"/>
    <s v="AdvancedActivities"/>
    <m/>
    <m/>
    <m/>
    <x v="39"/>
    <s v="US"/>
    <x v="24"/>
    <n v="0"/>
  </r>
  <r>
    <s v="Incremental"/>
    <s v="NonMedia"/>
    <s v="AdvancedActivities"/>
    <m/>
    <m/>
    <m/>
    <x v="39"/>
    <s v="US"/>
    <x v="25"/>
    <n v="0"/>
  </r>
  <r>
    <s v="Incremental"/>
    <s v="NonMedia"/>
    <s v="AdvancedActivities"/>
    <m/>
    <m/>
    <m/>
    <x v="39"/>
    <s v="US"/>
    <x v="26"/>
    <n v="0"/>
  </r>
  <r>
    <s v="Incremental"/>
    <s v="NonMedia"/>
    <s v="AdvancedActivities"/>
    <m/>
    <m/>
    <m/>
    <x v="39"/>
    <s v="US"/>
    <x v="27"/>
    <n v="0"/>
  </r>
  <r>
    <s v="Incremental"/>
    <s v="NonMedia"/>
    <s v="AdvancedActivities"/>
    <m/>
    <m/>
    <m/>
    <x v="39"/>
    <s v="US"/>
    <x v="28"/>
    <n v="0"/>
  </r>
  <r>
    <s v="Incremental"/>
    <s v="NonMedia"/>
    <s v="AdvancedActivities"/>
    <m/>
    <m/>
    <m/>
    <x v="39"/>
    <s v="US"/>
    <x v="29"/>
    <n v="0"/>
  </r>
  <r>
    <s v="Incremental"/>
    <s v="NonMedia"/>
    <s v="AdvancedActivities"/>
    <m/>
    <m/>
    <m/>
    <x v="39"/>
    <s v="US"/>
    <x v="30"/>
    <n v="0"/>
  </r>
  <r>
    <s v="Incremental"/>
    <s v="NonMedia"/>
    <s v="AdvancedActivities"/>
    <m/>
    <m/>
    <m/>
    <x v="39"/>
    <s v="US"/>
    <x v="31"/>
    <n v="0"/>
  </r>
  <r>
    <s v="Incremental"/>
    <s v="NonMedia"/>
    <s v="AdvancedActivities"/>
    <m/>
    <m/>
    <m/>
    <x v="39"/>
    <s v="US"/>
    <x v="32"/>
    <n v="0"/>
  </r>
  <r>
    <s v="Incremental"/>
    <s v="NonMedia"/>
    <s v="AdvancedActivities"/>
    <m/>
    <m/>
    <m/>
    <x v="39"/>
    <s v="US"/>
    <x v="33"/>
    <n v="0"/>
  </r>
  <r>
    <s v="Incremental"/>
    <s v="NonMedia"/>
    <s v="AdvancedActivities"/>
    <m/>
    <m/>
    <m/>
    <x v="39"/>
    <s v="US"/>
    <x v="34"/>
    <n v="0"/>
  </r>
  <r>
    <s v="Incremental"/>
    <s v="NonMedia"/>
    <s v="AdvancedActivities"/>
    <m/>
    <m/>
    <m/>
    <x v="39"/>
    <s v="US"/>
    <x v="35"/>
    <n v="0"/>
  </r>
  <r>
    <s v="Incremental"/>
    <s v="NonMedia"/>
    <s v="AdvancedActivities"/>
    <m/>
    <m/>
    <m/>
    <x v="39"/>
    <s v="US"/>
    <x v="36"/>
    <n v="0"/>
  </r>
  <r>
    <s v="Incremental"/>
    <s v="NonMedia"/>
    <s v="AdvancedActivities"/>
    <m/>
    <m/>
    <m/>
    <x v="39"/>
    <s v="US"/>
    <x v="37"/>
    <n v="0"/>
  </r>
  <r>
    <s v="Incremental"/>
    <s v="NonMedia"/>
    <s v="AdvancedActivities"/>
    <m/>
    <m/>
    <m/>
    <x v="39"/>
    <s v="US"/>
    <x v="38"/>
    <n v="0"/>
  </r>
  <r>
    <s v="Incremental"/>
    <s v="NonMedia"/>
    <s v="AdvancedActivities"/>
    <m/>
    <m/>
    <m/>
    <x v="39"/>
    <s v="US"/>
    <x v="39"/>
    <n v="0"/>
  </r>
  <r>
    <s v="Incremental"/>
    <s v="NonMedia"/>
    <s v="AdvancedActivities"/>
    <m/>
    <m/>
    <m/>
    <x v="39"/>
    <s v="US"/>
    <x v="40"/>
    <n v="0"/>
  </r>
  <r>
    <s v="Incremental"/>
    <s v="NonMedia"/>
    <s v="AdvancedActivities"/>
    <m/>
    <m/>
    <m/>
    <x v="39"/>
    <s v="US"/>
    <x v="41"/>
    <n v="0"/>
  </r>
  <r>
    <s v="Incremental"/>
    <s v="NonMedia"/>
    <s v="AdvancedActivities"/>
    <m/>
    <m/>
    <m/>
    <x v="39"/>
    <s v="US"/>
    <x v="42"/>
    <n v="0"/>
  </r>
  <r>
    <s v="Incremental"/>
    <s v="NonMedia"/>
    <s v="AdvancedActivities"/>
    <m/>
    <m/>
    <m/>
    <x v="39"/>
    <s v="US"/>
    <x v="43"/>
    <n v="0"/>
  </r>
  <r>
    <s v="Incremental"/>
    <s v="NonMedia"/>
    <s v="AdvancedActivities"/>
    <m/>
    <m/>
    <m/>
    <x v="39"/>
    <s v="US"/>
    <x v="44"/>
    <n v="0"/>
  </r>
  <r>
    <s v="Incremental"/>
    <s v="NonMedia"/>
    <s v="AdvancedActivities"/>
    <m/>
    <m/>
    <m/>
    <x v="39"/>
    <s v="US"/>
    <x v="45"/>
    <n v="0"/>
  </r>
  <r>
    <s v="Incremental"/>
    <s v="NonMedia"/>
    <s v="AdvancedActivities"/>
    <m/>
    <m/>
    <m/>
    <x v="39"/>
    <s v="US"/>
    <x v="46"/>
    <n v="0"/>
  </r>
  <r>
    <s v="Incremental"/>
    <s v="NonMedia"/>
    <s v="AdvancedActivities"/>
    <m/>
    <m/>
    <m/>
    <x v="39"/>
    <s v="US"/>
    <x v="47"/>
    <n v="0"/>
  </r>
  <r>
    <s v="Incremental"/>
    <s v="NonMedia"/>
    <s v="AdvancedActivities"/>
    <m/>
    <m/>
    <m/>
    <x v="39"/>
    <s v="US"/>
    <x v="48"/>
    <n v="0"/>
  </r>
  <r>
    <s v="Incremental"/>
    <s v="NonMedia"/>
    <s v="AdvancedActivities"/>
    <m/>
    <m/>
    <m/>
    <x v="39"/>
    <s v="US"/>
    <x v="49"/>
    <n v="0"/>
  </r>
  <r>
    <s v="Incremental"/>
    <s v="NonMedia"/>
    <s v="AdvancedActivities"/>
    <m/>
    <m/>
    <m/>
    <x v="39"/>
    <s v="US"/>
    <x v="50"/>
    <n v="0"/>
  </r>
  <r>
    <s v="Incremental"/>
    <s v="NonMedia"/>
    <s v="AdvancedActivities"/>
    <m/>
    <m/>
    <m/>
    <x v="39"/>
    <s v="US"/>
    <x v="51"/>
    <n v="0"/>
  </r>
  <r>
    <s v="Incremental"/>
    <s v="NonMedia"/>
    <s v="AdvancedActivities"/>
    <m/>
    <m/>
    <m/>
    <x v="39"/>
    <s v="US"/>
    <x v="52"/>
    <n v="0"/>
  </r>
  <r>
    <s v="Incremental"/>
    <s v="NonMedia"/>
    <s v="AdvancedActivities"/>
    <m/>
    <m/>
    <m/>
    <x v="39"/>
    <s v="US"/>
    <x v="53"/>
    <n v="0"/>
  </r>
  <r>
    <s v="Incremental"/>
    <s v="NonMedia"/>
    <s v="AdvancedActivities"/>
    <m/>
    <m/>
    <m/>
    <x v="39"/>
    <s v="US"/>
    <x v="54"/>
    <n v="0"/>
  </r>
  <r>
    <s v="Incremental"/>
    <s v="NonMedia"/>
    <s v="AdvancedActivities"/>
    <m/>
    <m/>
    <m/>
    <x v="39"/>
    <s v="US"/>
    <x v="55"/>
    <n v="0"/>
  </r>
  <r>
    <s v="Incremental"/>
    <s v="NonMedia"/>
    <s v="AdvancedActivities"/>
    <m/>
    <m/>
    <m/>
    <x v="39"/>
    <s v="US"/>
    <x v="56"/>
    <n v="0"/>
  </r>
  <r>
    <s v="Incremental"/>
    <s v="NonMedia"/>
    <s v="AdvancedActivities"/>
    <m/>
    <m/>
    <m/>
    <x v="39"/>
    <s v="US"/>
    <x v="57"/>
    <n v="0"/>
  </r>
  <r>
    <s v="Incremental"/>
    <s v="NonMedia"/>
    <s v="AdvancedActivities"/>
    <m/>
    <m/>
    <m/>
    <x v="39"/>
    <s v="US"/>
    <x v="58"/>
    <n v="0"/>
  </r>
  <r>
    <s v="Incremental"/>
    <s v="NonMedia"/>
    <s v="AdvancedActivities"/>
    <m/>
    <m/>
    <m/>
    <x v="39"/>
    <s v="US"/>
    <x v="59"/>
    <n v="0"/>
  </r>
  <r>
    <s v="Incremental"/>
    <s v="NonMedia"/>
    <s v="AdvancedActivities"/>
    <m/>
    <m/>
    <m/>
    <x v="39"/>
    <s v="US"/>
    <x v="60"/>
    <n v="0"/>
  </r>
  <r>
    <s v="Incremental"/>
    <s v="NonMedia"/>
    <s v="AdvancedActivities"/>
    <m/>
    <m/>
    <m/>
    <x v="39"/>
    <s v="US"/>
    <x v="61"/>
    <n v="0"/>
  </r>
  <r>
    <s v="Incremental"/>
    <s v="NonMedia"/>
    <s v="AdvancedActivities"/>
    <m/>
    <m/>
    <m/>
    <x v="39"/>
    <s v="US"/>
    <x v="62"/>
    <n v="0"/>
  </r>
  <r>
    <s v="Incremental"/>
    <s v="NonMedia"/>
    <s v="AdvancedActivities"/>
    <m/>
    <m/>
    <m/>
    <x v="39"/>
    <s v="US"/>
    <x v="63"/>
    <n v="0"/>
  </r>
  <r>
    <s v="Incremental"/>
    <s v="NonMedia"/>
    <s v="AdvancedActivities"/>
    <m/>
    <m/>
    <m/>
    <x v="39"/>
    <s v="US"/>
    <x v="64"/>
    <n v="0"/>
  </r>
  <r>
    <s v="Incremental"/>
    <s v="NonMedia"/>
    <s v="AdvancedActivities"/>
    <m/>
    <m/>
    <m/>
    <x v="39"/>
    <s v="US"/>
    <x v="65"/>
    <n v="0"/>
  </r>
  <r>
    <s v="Incremental"/>
    <s v="NonMedia"/>
    <s v="AdvancedActivities"/>
    <m/>
    <m/>
    <m/>
    <x v="39"/>
    <s v="US"/>
    <x v="66"/>
    <n v="0"/>
  </r>
  <r>
    <s v="Incremental"/>
    <s v="NonMedia"/>
    <s v="AdvancedActivities"/>
    <m/>
    <m/>
    <m/>
    <x v="39"/>
    <s v="US"/>
    <x v="67"/>
    <n v="0"/>
  </r>
  <r>
    <s v="Incremental"/>
    <s v="NonMedia"/>
    <s v="AdvancedActivities"/>
    <m/>
    <m/>
    <m/>
    <x v="39"/>
    <s v="US"/>
    <x v="68"/>
    <n v="0"/>
  </r>
  <r>
    <s v="Incremental"/>
    <s v="NonMedia"/>
    <s v="AdvancedActivities"/>
    <m/>
    <m/>
    <m/>
    <x v="39"/>
    <s v="US"/>
    <x v="69"/>
    <n v="0"/>
  </r>
  <r>
    <s v="Incremental"/>
    <s v="NonMedia"/>
    <s v="AdvancedActivities"/>
    <m/>
    <m/>
    <m/>
    <x v="39"/>
    <s v="US"/>
    <x v="70"/>
    <n v="0"/>
  </r>
  <r>
    <s v="Incremental"/>
    <s v="NonMedia"/>
    <s v="AdvancedActivities"/>
    <m/>
    <m/>
    <m/>
    <x v="39"/>
    <s v="US"/>
    <x v="71"/>
    <n v="0"/>
  </r>
  <r>
    <s v="Incremental"/>
    <s v="NonMedia"/>
    <s v="AdvancedActivities"/>
    <m/>
    <m/>
    <m/>
    <x v="39"/>
    <s v="US"/>
    <x v="72"/>
    <n v="0"/>
  </r>
  <r>
    <s v="Incremental"/>
    <s v="NonMedia"/>
    <s v="AdvancedActivities"/>
    <m/>
    <m/>
    <m/>
    <x v="39"/>
    <s v="US"/>
    <x v="73"/>
    <n v="0"/>
  </r>
  <r>
    <s v="Incremental"/>
    <s v="NonMedia"/>
    <s v="AdvancedActivities"/>
    <m/>
    <m/>
    <m/>
    <x v="39"/>
    <s v="US"/>
    <x v="74"/>
    <n v="0"/>
  </r>
  <r>
    <s v="Incremental"/>
    <s v="NonMedia"/>
    <s v="AdvancedActivities"/>
    <m/>
    <m/>
    <m/>
    <x v="39"/>
    <s v="US"/>
    <x v="75"/>
    <n v="0"/>
  </r>
  <r>
    <s v="Incremental"/>
    <s v="NonMedia"/>
    <s v="AdvancedActivities"/>
    <m/>
    <m/>
    <m/>
    <x v="39"/>
    <s v="US"/>
    <x v="76"/>
    <n v="0"/>
  </r>
  <r>
    <s v="Incremental"/>
    <s v="NonMedia"/>
    <s v="AdvancedActivities"/>
    <m/>
    <m/>
    <m/>
    <x v="39"/>
    <s v="US"/>
    <x v="77"/>
    <n v="0"/>
  </r>
  <r>
    <s v="Incremental"/>
    <s v="NonMedia"/>
    <s v="AdvancedActivities"/>
    <m/>
    <m/>
    <m/>
    <x v="39"/>
    <s v="US"/>
    <x v="78"/>
    <n v="0"/>
  </r>
  <r>
    <s v="Incremental"/>
    <s v="NonMedia"/>
    <s v="AdvancedActivities"/>
    <m/>
    <m/>
    <m/>
    <x v="39"/>
    <s v="US"/>
    <x v="79"/>
    <n v="0"/>
  </r>
  <r>
    <s v="Incremental"/>
    <s v="NonMedia"/>
    <s v="AdvancedActivities"/>
    <m/>
    <m/>
    <m/>
    <x v="39"/>
    <s v="US"/>
    <x v="80"/>
    <n v="0"/>
  </r>
  <r>
    <s v="Incremental"/>
    <s v="NonMedia"/>
    <s v="AdvancedActivities"/>
    <m/>
    <m/>
    <m/>
    <x v="39"/>
    <s v="US"/>
    <x v="81"/>
    <n v="0"/>
  </r>
  <r>
    <s v="Incremental"/>
    <s v="NonMedia"/>
    <s v="AdvancedActivities"/>
    <m/>
    <m/>
    <m/>
    <x v="39"/>
    <s v="US"/>
    <x v="82"/>
    <n v="0"/>
  </r>
  <r>
    <s v="Incremental"/>
    <s v="NonMedia"/>
    <s v="AdvancedActivities"/>
    <m/>
    <m/>
    <m/>
    <x v="39"/>
    <s v="US"/>
    <x v="83"/>
    <n v="0"/>
  </r>
  <r>
    <s v="Incremental"/>
    <s v="NonMedia"/>
    <s v="AdvancedActivities"/>
    <m/>
    <m/>
    <m/>
    <x v="39"/>
    <s v="US"/>
    <x v="84"/>
    <n v="0"/>
  </r>
  <r>
    <s v="Incremental"/>
    <s v="NonMedia"/>
    <s v="AdvancedActivities"/>
    <m/>
    <m/>
    <m/>
    <x v="39"/>
    <s v="US"/>
    <x v="85"/>
    <n v="0"/>
  </r>
  <r>
    <s v="Incremental"/>
    <s v="NonMedia"/>
    <s v="AdvancedActivities"/>
    <m/>
    <m/>
    <m/>
    <x v="39"/>
    <s v="US"/>
    <x v="86"/>
    <n v="0"/>
  </r>
  <r>
    <s v="Incremental"/>
    <s v="NonMedia"/>
    <s v="AdvancedActivities"/>
    <m/>
    <m/>
    <m/>
    <x v="39"/>
    <s v="US"/>
    <x v="87"/>
    <n v="0"/>
  </r>
  <r>
    <s v="Incremental"/>
    <s v="NonMedia"/>
    <s v="AdvancedActivities"/>
    <m/>
    <m/>
    <m/>
    <x v="39"/>
    <s v="US"/>
    <x v="88"/>
    <n v="0"/>
  </r>
  <r>
    <s v="Incremental"/>
    <s v="NonMedia"/>
    <s v="AdvancedActivities"/>
    <m/>
    <m/>
    <m/>
    <x v="39"/>
    <s v="US"/>
    <x v="89"/>
    <n v="0"/>
  </r>
  <r>
    <s v="Incremental"/>
    <s v="NonMedia"/>
    <s v="AdvancedActivities"/>
    <m/>
    <m/>
    <m/>
    <x v="39"/>
    <s v="US"/>
    <x v="90"/>
    <n v="0"/>
  </r>
  <r>
    <s v="Incremental"/>
    <s v="NonMedia"/>
    <s v="AdvancedActivities"/>
    <m/>
    <m/>
    <m/>
    <x v="39"/>
    <s v="US"/>
    <x v="91"/>
    <n v="0"/>
  </r>
  <r>
    <s v="Incremental"/>
    <s v="NonMedia"/>
    <s v="AdvancedActivities"/>
    <m/>
    <m/>
    <m/>
    <x v="39"/>
    <s v="US"/>
    <x v="92"/>
    <n v="0"/>
  </r>
  <r>
    <s v="Incremental"/>
    <s v="NonMedia"/>
    <s v="AdvancedActivities"/>
    <m/>
    <m/>
    <m/>
    <x v="39"/>
    <s v="US"/>
    <x v="93"/>
    <n v="0"/>
  </r>
  <r>
    <s v="Incremental"/>
    <s v="NonMedia"/>
    <s v="AdvancedActivities"/>
    <m/>
    <m/>
    <m/>
    <x v="39"/>
    <s v="US"/>
    <x v="94"/>
    <n v="0"/>
  </r>
  <r>
    <s v="Incremental"/>
    <s v="NonMedia"/>
    <s v="AdvancedActivities"/>
    <m/>
    <m/>
    <m/>
    <x v="39"/>
    <s v="US"/>
    <x v="95"/>
    <n v="0"/>
  </r>
  <r>
    <s v="Incremental"/>
    <s v="NonMedia"/>
    <s v="AdvancedActivities"/>
    <m/>
    <m/>
    <m/>
    <x v="39"/>
    <s v="US"/>
    <x v="96"/>
    <n v="0"/>
  </r>
  <r>
    <s v="Incremental"/>
    <s v="NonMedia"/>
    <s v="AdvancedActivities"/>
    <m/>
    <m/>
    <m/>
    <x v="39"/>
    <s v="US"/>
    <x v="97"/>
    <n v="0"/>
  </r>
  <r>
    <s v="Incremental"/>
    <s v="NonMedia"/>
    <s v="AdvancedActivities"/>
    <m/>
    <m/>
    <m/>
    <x v="39"/>
    <s v="US"/>
    <x v="98"/>
    <n v="0"/>
  </r>
  <r>
    <s v="Incremental"/>
    <s v="NonMedia"/>
    <s v="AdvancedActivities"/>
    <m/>
    <m/>
    <m/>
    <x v="39"/>
    <s v="US"/>
    <x v="99"/>
    <n v="0"/>
  </r>
  <r>
    <s v="Incremental"/>
    <s v="NonMedia"/>
    <s v="AdvancedActivities"/>
    <m/>
    <m/>
    <m/>
    <x v="39"/>
    <s v="US"/>
    <x v="100"/>
    <n v="0"/>
  </r>
  <r>
    <s v="Incremental"/>
    <s v="NonMedia"/>
    <s v="AdvancedActivities"/>
    <m/>
    <m/>
    <m/>
    <x v="39"/>
    <s v="US"/>
    <x v="101"/>
    <n v="0"/>
  </r>
  <r>
    <s v="Incremental"/>
    <s v="NonMedia"/>
    <s v="AdvancedActivities"/>
    <m/>
    <m/>
    <m/>
    <x v="39"/>
    <s v="US"/>
    <x v="102"/>
    <n v="0"/>
  </r>
  <r>
    <s v="Incremental"/>
    <s v="NonMedia"/>
    <s v="AdvancedActivities"/>
    <m/>
    <m/>
    <m/>
    <x v="39"/>
    <s v="US"/>
    <x v="103"/>
    <n v="0"/>
  </r>
  <r>
    <s v="Incremental"/>
    <s v="NonMedia"/>
    <s v="AdvancedActivities"/>
    <m/>
    <m/>
    <m/>
    <x v="39"/>
    <s v="US"/>
    <x v="104"/>
    <n v="0"/>
  </r>
  <r>
    <s v="Incremental"/>
    <s v="NonMedia"/>
    <s v="AdvancedActivities"/>
    <m/>
    <m/>
    <m/>
    <x v="39"/>
    <s v="US"/>
    <x v="105"/>
    <n v="0"/>
  </r>
  <r>
    <s v="Incremental"/>
    <s v="NonMedia"/>
    <s v="AdvancedActivities"/>
    <m/>
    <m/>
    <m/>
    <x v="39"/>
    <s v="US"/>
    <x v="106"/>
    <n v="0"/>
  </r>
  <r>
    <s v="Incremental"/>
    <s v="NonMedia"/>
    <s v="AdvancedActivities"/>
    <m/>
    <m/>
    <m/>
    <x v="39"/>
    <s v="US"/>
    <x v="107"/>
    <n v="0"/>
  </r>
  <r>
    <s v="Incremental"/>
    <s v="NonMedia"/>
    <s v="AdvancedActivities"/>
    <m/>
    <m/>
    <m/>
    <x v="39"/>
    <s v="US"/>
    <x v="108"/>
    <n v="0"/>
  </r>
  <r>
    <s v="Incremental"/>
    <s v="NonMedia"/>
    <s v="AdvancedActivities"/>
    <m/>
    <m/>
    <m/>
    <x v="39"/>
    <s v="US"/>
    <x v="109"/>
    <n v="0"/>
  </r>
  <r>
    <s v="Incremental"/>
    <s v="NonMedia"/>
    <s v="AdvancedActivities"/>
    <m/>
    <m/>
    <m/>
    <x v="39"/>
    <s v="US"/>
    <x v="110"/>
    <n v="0"/>
  </r>
  <r>
    <s v="Incremental"/>
    <s v="NonMedia"/>
    <s v="AdvancedActivities"/>
    <m/>
    <m/>
    <m/>
    <x v="39"/>
    <s v="US"/>
    <x v="111"/>
    <n v="0"/>
  </r>
  <r>
    <s v="Incremental"/>
    <s v="NonMedia"/>
    <s v="AdvancedActivities"/>
    <m/>
    <m/>
    <m/>
    <x v="39"/>
    <s v="US"/>
    <x v="112"/>
    <n v="0"/>
  </r>
  <r>
    <s v="Incremental"/>
    <s v="NonMedia"/>
    <s v="AdvancedActivities"/>
    <m/>
    <m/>
    <m/>
    <x v="39"/>
    <s v="US"/>
    <x v="113"/>
    <n v="0"/>
  </r>
  <r>
    <s v="Incremental"/>
    <s v="NonMedia"/>
    <s v="AdvancedActivities"/>
    <m/>
    <m/>
    <m/>
    <x v="39"/>
    <s v="US"/>
    <x v="114"/>
    <n v="0"/>
  </r>
  <r>
    <s v="Incremental"/>
    <s v="NonMedia"/>
    <s v="AdvancedActivities"/>
    <m/>
    <m/>
    <m/>
    <x v="39"/>
    <s v="US"/>
    <x v="115"/>
    <n v="0"/>
  </r>
  <r>
    <s v="Incremental"/>
    <s v="NonMedia"/>
    <s v="AdvancedActivities"/>
    <m/>
    <m/>
    <m/>
    <x v="39"/>
    <s v="US"/>
    <x v="116"/>
    <n v="0"/>
  </r>
  <r>
    <s v="Incremental"/>
    <s v="NonMedia"/>
    <s v="AdvancedActivities"/>
    <m/>
    <m/>
    <m/>
    <x v="39"/>
    <s v="US"/>
    <x v="117"/>
    <n v="0"/>
  </r>
  <r>
    <s v="Incremental"/>
    <s v="NonMedia"/>
    <s v="AdvancedActivities"/>
    <m/>
    <m/>
    <m/>
    <x v="39"/>
    <s v="US"/>
    <x v="118"/>
    <n v="0"/>
  </r>
  <r>
    <s v="Incremental"/>
    <s v="NonMedia"/>
    <s v="AdvancedActivities"/>
    <m/>
    <m/>
    <m/>
    <x v="39"/>
    <s v="US"/>
    <x v="119"/>
    <n v="0"/>
  </r>
  <r>
    <s v="Incremental"/>
    <s v="NonMedia"/>
    <s v="AdvancedActivities"/>
    <m/>
    <m/>
    <m/>
    <x v="39"/>
    <s v="US"/>
    <x v="120"/>
    <n v="0"/>
  </r>
  <r>
    <s v="Incremental"/>
    <s v="NonMedia"/>
    <s v="AdvancedActivities"/>
    <m/>
    <m/>
    <m/>
    <x v="39"/>
    <s v="US"/>
    <x v="121"/>
    <n v="0"/>
  </r>
  <r>
    <s v="Incremental"/>
    <s v="NonMedia"/>
    <s v="AdvancedActivities"/>
    <m/>
    <m/>
    <m/>
    <x v="39"/>
    <s v="US"/>
    <x v="122"/>
    <n v="0"/>
  </r>
  <r>
    <s v="Incremental"/>
    <s v="NonMedia"/>
    <s v="AdvancedActivities"/>
    <m/>
    <m/>
    <m/>
    <x v="39"/>
    <s v="US"/>
    <x v="123"/>
    <n v="0"/>
  </r>
  <r>
    <s v="Incremental"/>
    <s v="NonMedia"/>
    <s v="AdvancedActivities"/>
    <m/>
    <m/>
    <m/>
    <x v="39"/>
    <s v="US"/>
    <x v="124"/>
    <n v="0"/>
  </r>
  <r>
    <s v="Incremental"/>
    <s v="NonMedia"/>
    <s v="AdvancedActivities"/>
    <m/>
    <m/>
    <m/>
    <x v="39"/>
    <s v="US"/>
    <x v="125"/>
    <n v="0"/>
  </r>
  <r>
    <s v="Incremental"/>
    <s v="NonMedia"/>
    <s v="AdvancedActivities"/>
    <m/>
    <m/>
    <m/>
    <x v="39"/>
    <s v="US"/>
    <x v="126"/>
    <n v="0"/>
  </r>
  <r>
    <s v="Incremental"/>
    <s v="NonMedia"/>
    <s v="AdvancedActivities"/>
    <m/>
    <m/>
    <m/>
    <x v="39"/>
    <s v="US"/>
    <x v="127"/>
    <n v="0"/>
  </r>
  <r>
    <s v="Incremental"/>
    <s v="NonMedia"/>
    <s v="AdvancedActivities"/>
    <m/>
    <m/>
    <m/>
    <x v="39"/>
    <s v="US"/>
    <x v="128"/>
    <n v="0"/>
  </r>
  <r>
    <s v="Incremental"/>
    <s v="NonMedia"/>
    <s v="AdvancedActivities"/>
    <m/>
    <m/>
    <m/>
    <x v="39"/>
    <s v="US"/>
    <x v="129"/>
    <n v="0"/>
  </r>
  <r>
    <s v="Incremental"/>
    <s v="NonMedia"/>
    <s v="AdvancedActivities"/>
    <m/>
    <m/>
    <m/>
    <x v="39"/>
    <s v="US"/>
    <x v="130"/>
    <n v="0"/>
  </r>
  <r>
    <s v="Incremental"/>
    <s v="NonMedia"/>
    <s v="AdvancedActivities"/>
    <m/>
    <m/>
    <m/>
    <x v="39"/>
    <s v="US"/>
    <x v="131"/>
    <n v="0"/>
  </r>
  <r>
    <s v="Incremental"/>
    <s v="NonMedia"/>
    <s v="AdvancedActivities"/>
    <m/>
    <m/>
    <m/>
    <x v="39"/>
    <s v="US"/>
    <x v="132"/>
    <n v="0"/>
  </r>
  <r>
    <s v="Incremental"/>
    <s v="NonMedia"/>
    <s v="AdvancedActivities"/>
    <m/>
    <m/>
    <m/>
    <x v="39"/>
    <s v="US"/>
    <x v="133"/>
    <n v="0"/>
  </r>
  <r>
    <s v="Incremental"/>
    <s v="NonMedia"/>
    <s v="AdvancedActivities"/>
    <m/>
    <m/>
    <m/>
    <x v="39"/>
    <s v="US"/>
    <x v="134"/>
    <n v="0"/>
  </r>
  <r>
    <s v="Incremental"/>
    <s v="NonMedia"/>
    <s v="AdvancedActivities"/>
    <m/>
    <m/>
    <m/>
    <x v="39"/>
    <s v="US"/>
    <x v="135"/>
    <n v="0"/>
  </r>
  <r>
    <s v="Incremental"/>
    <s v="NonMedia"/>
    <s v="AdvancedActivities"/>
    <m/>
    <m/>
    <m/>
    <x v="39"/>
    <s v="US"/>
    <x v="136"/>
    <n v="0"/>
  </r>
  <r>
    <s v="Incremental"/>
    <s v="NonMedia"/>
    <s v="AdvancedActivities"/>
    <m/>
    <m/>
    <m/>
    <x v="39"/>
    <s v="US"/>
    <x v="137"/>
    <n v="0"/>
  </r>
  <r>
    <s v="Incremental"/>
    <s v="NonMedia"/>
    <s v="AdvancedActivities"/>
    <m/>
    <m/>
    <m/>
    <x v="39"/>
    <s v="US"/>
    <x v="138"/>
    <n v="0"/>
  </r>
  <r>
    <s v="Incremental"/>
    <s v="NonMedia"/>
    <s v="AdvancedActivities"/>
    <m/>
    <m/>
    <m/>
    <x v="39"/>
    <s v="US"/>
    <x v="139"/>
    <n v="0"/>
  </r>
  <r>
    <s v="Incremental"/>
    <s v="NonMedia"/>
    <s v="AdvancedActivities"/>
    <m/>
    <m/>
    <m/>
    <x v="39"/>
    <s v="US"/>
    <x v="140"/>
    <n v="0"/>
  </r>
  <r>
    <s v="Incremental"/>
    <s v="NonMedia"/>
    <s v="AdvancedActivities"/>
    <m/>
    <m/>
    <m/>
    <x v="39"/>
    <s v="US"/>
    <x v="141"/>
    <n v="0"/>
  </r>
  <r>
    <s v="Incremental"/>
    <s v="NonMedia"/>
    <s v="AdvancedActivities"/>
    <m/>
    <m/>
    <m/>
    <x v="39"/>
    <s v="US"/>
    <x v="142"/>
    <n v="0"/>
  </r>
  <r>
    <s v="Incremental"/>
    <s v="NonMedia"/>
    <s v="AdvancedActivities"/>
    <m/>
    <m/>
    <m/>
    <x v="39"/>
    <s v="US"/>
    <x v="143"/>
    <n v="0"/>
  </r>
  <r>
    <s v="Incremental"/>
    <s v="NonMedia"/>
    <s v="AdvancedActivities"/>
    <m/>
    <m/>
    <m/>
    <x v="39"/>
    <s v="US"/>
    <x v="144"/>
    <n v="0"/>
  </r>
  <r>
    <s v="Incremental"/>
    <s v="NonMedia"/>
    <s v="AdvancedActivities"/>
    <m/>
    <m/>
    <m/>
    <x v="39"/>
    <s v="US"/>
    <x v="145"/>
    <n v="0"/>
  </r>
  <r>
    <s v="Incremental"/>
    <s v="NonMedia"/>
    <s v="AdvancedActivities"/>
    <m/>
    <m/>
    <m/>
    <x v="39"/>
    <s v="US"/>
    <x v="146"/>
    <n v="0"/>
  </r>
  <r>
    <s v="Incremental"/>
    <s v="NonMedia"/>
    <s v="AdvancedActivities"/>
    <m/>
    <m/>
    <m/>
    <x v="39"/>
    <s v="US"/>
    <x v="147"/>
    <n v="0"/>
  </r>
  <r>
    <s v="Incremental"/>
    <s v="NonMedia"/>
    <s v="AdvancedActivities"/>
    <m/>
    <m/>
    <m/>
    <x v="39"/>
    <s v="US"/>
    <x v="148"/>
    <n v="0"/>
  </r>
  <r>
    <s v="Incremental"/>
    <s v="NonMedia"/>
    <s v="AdvancedActivities"/>
    <m/>
    <m/>
    <m/>
    <x v="39"/>
    <s v="US"/>
    <x v="149"/>
    <n v="0"/>
  </r>
  <r>
    <s v="Incremental"/>
    <s v="NonMedia"/>
    <s v="AdvancedActivities"/>
    <m/>
    <m/>
    <m/>
    <x v="39"/>
    <s v="US"/>
    <x v="150"/>
    <n v="0"/>
  </r>
  <r>
    <s v="Incremental"/>
    <s v="NonMedia"/>
    <s v="AdvancedActivities"/>
    <m/>
    <m/>
    <m/>
    <x v="39"/>
    <s v="US"/>
    <x v="151"/>
    <n v="0"/>
  </r>
  <r>
    <s v="Incremental"/>
    <s v="NonMedia"/>
    <s v="AdvancedActivities"/>
    <m/>
    <m/>
    <m/>
    <x v="39"/>
    <s v="US"/>
    <x v="152"/>
    <n v="0"/>
  </r>
  <r>
    <s v="Incremental"/>
    <s v="NonMedia"/>
    <s v="AdvancedActivities"/>
    <m/>
    <m/>
    <m/>
    <x v="39"/>
    <s v="US"/>
    <x v="153"/>
    <n v="0"/>
  </r>
  <r>
    <s v="Incremental"/>
    <s v="NonMedia"/>
    <s v="AdvancedActivities"/>
    <m/>
    <m/>
    <m/>
    <x v="39"/>
    <s v="US"/>
    <x v="154"/>
    <n v="0"/>
  </r>
  <r>
    <s v="Incremental"/>
    <s v="NonMedia"/>
    <s v="AdvancedActivities"/>
    <m/>
    <m/>
    <m/>
    <x v="39"/>
    <s v="US"/>
    <x v="155"/>
    <n v="0"/>
  </r>
  <r>
    <s v="Incremental"/>
    <s v="NonMedia"/>
    <s v="AdvancedActivities"/>
    <m/>
    <m/>
    <m/>
    <x v="39"/>
    <s v="US"/>
    <x v="156"/>
    <n v="0"/>
  </r>
  <r>
    <s v="Incremental"/>
    <s v="NonMedia"/>
    <s v="AdvancedActivities"/>
    <m/>
    <m/>
    <m/>
    <x v="39"/>
    <s v="US"/>
    <x v="157"/>
    <n v="0"/>
  </r>
  <r>
    <s v="Incremental"/>
    <s v="NonMedia"/>
    <s v="AdvancedActivities"/>
    <m/>
    <m/>
    <m/>
    <x v="39"/>
    <s v="US"/>
    <x v="158"/>
    <n v="0"/>
  </r>
  <r>
    <s v="Incremental"/>
    <s v="NonMedia"/>
    <s v="AdvancedActivities"/>
    <m/>
    <m/>
    <m/>
    <x v="39"/>
    <s v="US"/>
    <x v="159"/>
    <n v="0"/>
  </r>
  <r>
    <s v="Incremental"/>
    <s v="NonMedia"/>
    <s v="AdvancedActivities"/>
    <m/>
    <m/>
    <m/>
    <x v="39"/>
    <s v="US"/>
    <x v="160"/>
    <n v="0"/>
  </r>
  <r>
    <s v="Incremental"/>
    <s v="NonMedia"/>
    <s v="AdvancedActivities"/>
    <m/>
    <m/>
    <m/>
    <x v="39"/>
    <s v="US"/>
    <x v="161"/>
    <n v="0"/>
  </r>
  <r>
    <s v="Incremental"/>
    <s v="NonMedia"/>
    <s v="AdvancedActivities"/>
    <m/>
    <m/>
    <m/>
    <x v="39"/>
    <s v="US"/>
    <x v="162"/>
    <n v="0"/>
  </r>
  <r>
    <s v="Incremental"/>
    <s v="NonMedia"/>
    <s v="AdvancedActivities"/>
    <m/>
    <m/>
    <m/>
    <x v="39"/>
    <s v="US"/>
    <x v="163"/>
    <n v="0"/>
  </r>
  <r>
    <s v="Incremental"/>
    <s v="NonMedia"/>
    <s v="AdvancedActivities"/>
    <m/>
    <m/>
    <m/>
    <x v="39"/>
    <s v="US"/>
    <x v="164"/>
    <n v="0"/>
  </r>
  <r>
    <s v="Incremental"/>
    <s v="NonMedia"/>
    <s v="AdvancedActivities"/>
    <m/>
    <m/>
    <m/>
    <x v="39"/>
    <s v="US"/>
    <x v="165"/>
    <n v="0"/>
  </r>
  <r>
    <s v="Incremental"/>
    <s v="NonMedia"/>
    <s v="AdvancedActivities"/>
    <m/>
    <m/>
    <m/>
    <x v="39"/>
    <s v="US"/>
    <x v="166"/>
    <n v="0"/>
  </r>
  <r>
    <s v="Incremental"/>
    <s v="NonMedia"/>
    <s v="AdvancedActivities"/>
    <m/>
    <m/>
    <m/>
    <x v="39"/>
    <s v="US"/>
    <x v="167"/>
    <n v="0"/>
  </r>
  <r>
    <s v="Incremental"/>
    <s v="NonMedia"/>
    <s v="AdvancedActivities"/>
    <m/>
    <m/>
    <m/>
    <x v="39"/>
    <s v="US"/>
    <x v="168"/>
    <n v="0"/>
  </r>
  <r>
    <s v="Incremental"/>
    <s v="NonMedia"/>
    <s v="AdvancedActivities"/>
    <m/>
    <m/>
    <m/>
    <x v="39"/>
    <s v="US"/>
    <x v="169"/>
    <n v="0"/>
  </r>
  <r>
    <s v="Incremental"/>
    <s v="NonMedia"/>
    <s v="AdvancedActivities"/>
    <m/>
    <m/>
    <m/>
    <x v="39"/>
    <s v="US"/>
    <x v="170"/>
    <n v="0"/>
  </r>
  <r>
    <s v="Incremental"/>
    <s v="NonMedia"/>
    <s v="AdvancedActivities"/>
    <m/>
    <m/>
    <m/>
    <x v="39"/>
    <s v="US"/>
    <x v="171"/>
    <n v="0"/>
  </r>
  <r>
    <s v="Incremental"/>
    <s v="NonMedia"/>
    <s v="AdvancedActivities"/>
    <m/>
    <m/>
    <m/>
    <x v="39"/>
    <s v="US"/>
    <x v="172"/>
    <n v="0"/>
  </r>
  <r>
    <s v="Incremental"/>
    <s v="NonMedia"/>
    <s v="AdvancedActivities"/>
    <m/>
    <m/>
    <m/>
    <x v="39"/>
    <s v="US"/>
    <x v="173"/>
    <n v="0"/>
  </r>
  <r>
    <s v="Incremental"/>
    <s v="NonMedia"/>
    <s v="AdvancedActivities"/>
    <m/>
    <m/>
    <m/>
    <x v="39"/>
    <s v="US"/>
    <x v="174"/>
    <n v="0"/>
  </r>
  <r>
    <s v="Incremental"/>
    <s v="NonMedia"/>
    <s v="AdvancedActivities"/>
    <m/>
    <m/>
    <m/>
    <x v="39"/>
    <s v="US"/>
    <x v="175"/>
    <n v="0"/>
  </r>
  <r>
    <s v="Incremental"/>
    <s v="NonMedia"/>
    <s v="AdvancedActivities"/>
    <m/>
    <m/>
    <m/>
    <x v="39"/>
    <s v="US"/>
    <x v="176"/>
    <n v="0"/>
  </r>
  <r>
    <s v="Incremental"/>
    <s v="NonMedia"/>
    <s v="AdvancedActivities"/>
    <m/>
    <m/>
    <m/>
    <x v="39"/>
    <s v="US"/>
    <x v="177"/>
    <n v="0"/>
  </r>
  <r>
    <s v="Incremental"/>
    <s v="NonMedia"/>
    <s v="AdvancedActivities"/>
    <m/>
    <m/>
    <m/>
    <x v="39"/>
    <s v="US"/>
    <x v="178"/>
    <n v="0"/>
  </r>
  <r>
    <s v="Incremental"/>
    <s v="NonMedia"/>
    <s v="AdvancedActivities"/>
    <m/>
    <m/>
    <m/>
    <x v="39"/>
    <s v="US"/>
    <x v="179"/>
    <n v="0"/>
  </r>
  <r>
    <s v="Incremental"/>
    <s v="NonMedia"/>
    <s v="AdvancedActivities"/>
    <m/>
    <m/>
    <m/>
    <x v="39"/>
    <s v="US"/>
    <x v="180"/>
    <n v="0"/>
  </r>
  <r>
    <s v="Incremental"/>
    <s v="NonMedia"/>
    <s v="AdvancedActivities"/>
    <m/>
    <m/>
    <m/>
    <x v="39"/>
    <s v="US"/>
    <x v="181"/>
    <n v="0"/>
  </r>
  <r>
    <s v="Incremental"/>
    <s v="NonMedia"/>
    <s v="AdvancedActivities"/>
    <m/>
    <m/>
    <m/>
    <x v="39"/>
    <s v="US"/>
    <x v="182"/>
    <n v="0"/>
  </r>
  <r>
    <s v="Incremental"/>
    <s v="NonMedia"/>
    <s v="AdvancedActivities"/>
    <m/>
    <m/>
    <m/>
    <x v="39"/>
    <s v="US"/>
    <x v="183"/>
    <n v="0"/>
  </r>
  <r>
    <s v="Incremental"/>
    <s v="NonMedia"/>
    <s v="AdvancedActivities"/>
    <m/>
    <m/>
    <m/>
    <x v="39"/>
    <s v="US"/>
    <x v="184"/>
    <n v="0"/>
  </r>
  <r>
    <s v="Incremental"/>
    <s v="NonMedia"/>
    <s v="AdvancedActivities"/>
    <m/>
    <m/>
    <m/>
    <x v="39"/>
    <s v="US"/>
    <x v="185"/>
    <n v="0"/>
  </r>
  <r>
    <s v="Incremental"/>
    <s v="NonMedia"/>
    <s v="AdvancedActivities"/>
    <m/>
    <m/>
    <m/>
    <x v="39"/>
    <s v="US"/>
    <x v="186"/>
    <n v="0"/>
  </r>
  <r>
    <s v="Incremental"/>
    <s v="NonMedia"/>
    <s v="AdvancedActivities"/>
    <m/>
    <m/>
    <m/>
    <x v="39"/>
    <s v="US"/>
    <x v="187"/>
    <n v="0"/>
  </r>
  <r>
    <s v="Incremental"/>
    <s v="NonMedia"/>
    <s v="AdvancedActivities"/>
    <m/>
    <m/>
    <m/>
    <x v="39"/>
    <s v="US"/>
    <x v="188"/>
    <n v="0"/>
  </r>
  <r>
    <s v="Incremental"/>
    <s v="NonMedia"/>
    <s v="AdvancedActivities"/>
    <m/>
    <m/>
    <m/>
    <x v="39"/>
    <s v="US"/>
    <x v="189"/>
    <n v="0"/>
  </r>
  <r>
    <s v="Incremental"/>
    <s v="NonMedia"/>
    <s v="AdvancedActivities"/>
    <m/>
    <m/>
    <m/>
    <x v="39"/>
    <s v="US"/>
    <x v="190"/>
    <n v="0"/>
  </r>
  <r>
    <s v="Incremental"/>
    <s v="NonMedia"/>
    <s v="AdvancedActivities"/>
    <m/>
    <m/>
    <m/>
    <x v="39"/>
    <s v="US"/>
    <x v="191"/>
    <n v="0"/>
  </r>
  <r>
    <s v="Incremental"/>
    <s v="NonMedia"/>
    <s v="AdvancedActivities"/>
    <m/>
    <m/>
    <m/>
    <x v="39"/>
    <s v="US"/>
    <x v="192"/>
    <n v="0"/>
  </r>
  <r>
    <s v="Incremental"/>
    <s v="NonMedia"/>
    <s v="AdvancedActivities"/>
    <m/>
    <m/>
    <m/>
    <x v="39"/>
    <s v="US"/>
    <x v="193"/>
    <n v="0"/>
  </r>
  <r>
    <s v="Incremental"/>
    <s v="NonMedia"/>
    <s v="AdvancedActivities"/>
    <m/>
    <m/>
    <m/>
    <x v="39"/>
    <s v="US"/>
    <x v="194"/>
    <n v="0"/>
  </r>
  <r>
    <s v="Incremental"/>
    <s v="NonMedia"/>
    <s v="AdvancedActivities"/>
    <m/>
    <m/>
    <m/>
    <x v="39"/>
    <s v="US"/>
    <x v="195"/>
    <n v="0"/>
  </r>
  <r>
    <s v="Incremental"/>
    <s v="NonMedia"/>
    <s v="AdvancedActivities"/>
    <m/>
    <m/>
    <m/>
    <x v="39"/>
    <s v="US"/>
    <x v="196"/>
    <n v="0"/>
  </r>
  <r>
    <s v="Incremental"/>
    <s v="NonMedia"/>
    <s v="AdvancedActivities"/>
    <m/>
    <m/>
    <m/>
    <x v="39"/>
    <s v="US"/>
    <x v="197"/>
    <n v="0"/>
  </r>
  <r>
    <s v="Incremental"/>
    <s v="NonMedia"/>
    <s v="AdvancedActivities"/>
    <m/>
    <m/>
    <m/>
    <x v="39"/>
    <s v="US"/>
    <x v="198"/>
    <n v="0"/>
  </r>
  <r>
    <s v="Incremental"/>
    <s v="NonMedia"/>
    <s v="AdvancedActivities"/>
    <m/>
    <m/>
    <m/>
    <x v="39"/>
    <s v="US"/>
    <x v="199"/>
    <n v="0"/>
  </r>
  <r>
    <s v="Incremental"/>
    <s v="NonMedia"/>
    <s v="AdvancedActivities"/>
    <m/>
    <m/>
    <m/>
    <x v="39"/>
    <s v="US"/>
    <x v="200"/>
    <n v="0"/>
  </r>
  <r>
    <s v="Incremental"/>
    <s v="NonMedia"/>
    <s v="AdvancedActivities"/>
    <m/>
    <m/>
    <m/>
    <x v="39"/>
    <s v="US"/>
    <x v="201"/>
    <n v="0"/>
  </r>
  <r>
    <s v="Incremental"/>
    <s v="NonMedia"/>
    <s v="AdvancedActivities"/>
    <m/>
    <m/>
    <m/>
    <x v="39"/>
    <s v="US"/>
    <x v="202"/>
    <n v="0"/>
  </r>
  <r>
    <s v="Incremental"/>
    <s v="NonMedia"/>
    <s v="AdvancedActivities"/>
    <m/>
    <m/>
    <m/>
    <x v="39"/>
    <s v="US"/>
    <x v="203"/>
    <n v="0"/>
  </r>
  <r>
    <s v="Incremental"/>
    <s v="NonMedia"/>
    <s v="AdvancedActivities"/>
    <m/>
    <m/>
    <m/>
    <x v="39"/>
    <s v="US"/>
    <x v="204"/>
    <n v="0"/>
  </r>
  <r>
    <s v="Incremental"/>
    <s v="NonMedia"/>
    <s v="AdvancedActivities"/>
    <m/>
    <m/>
    <m/>
    <x v="39"/>
    <s v="US"/>
    <x v="205"/>
    <n v="0"/>
  </r>
  <r>
    <s v="Incremental"/>
    <s v="NonMedia"/>
    <s v="AdvancedActivities"/>
    <m/>
    <m/>
    <m/>
    <x v="39"/>
    <s v="US"/>
    <x v="206"/>
    <n v="0"/>
  </r>
  <r>
    <s v="Incremental"/>
    <s v="NonMedia"/>
    <s v="AdvancedActivities"/>
    <m/>
    <m/>
    <m/>
    <x v="39"/>
    <s v="US"/>
    <x v="207"/>
    <n v="0"/>
  </r>
  <r>
    <s v="Incremental"/>
    <s v="NonMedia"/>
    <s v="AdvancedActivities"/>
    <m/>
    <m/>
    <m/>
    <x v="39"/>
    <s v="US"/>
    <x v="208"/>
    <n v="0"/>
  </r>
  <r>
    <s v="Incremental"/>
    <s v="NonMedia"/>
    <s v="AdvancedActivities"/>
    <m/>
    <m/>
    <m/>
    <x v="39"/>
    <s v="US"/>
    <x v="209"/>
    <n v="0"/>
  </r>
  <r>
    <s v="Incremental"/>
    <s v="NonMedia"/>
    <s v="AdvancedActivities"/>
    <m/>
    <m/>
    <m/>
    <x v="39"/>
    <s v="US"/>
    <x v="210"/>
    <n v="0"/>
  </r>
  <r>
    <s v="Incremental"/>
    <s v="NonMedia"/>
    <s v="AdvancedActivities"/>
    <m/>
    <m/>
    <m/>
    <x v="39"/>
    <s v="US"/>
    <x v="211"/>
    <n v="0"/>
  </r>
  <r>
    <s v="Incremental"/>
    <s v="NonMedia"/>
    <s v="AdvancedActivities"/>
    <m/>
    <m/>
    <m/>
    <x v="39"/>
    <s v="US"/>
    <x v="212"/>
    <n v="0"/>
  </r>
  <r>
    <s v="Incremental"/>
    <s v="NonMedia"/>
    <s v="AdvancedActivities"/>
    <m/>
    <m/>
    <m/>
    <x v="39"/>
    <s v="US"/>
    <x v="213"/>
    <n v="0"/>
  </r>
  <r>
    <s v="Incremental"/>
    <s v="NonMedia"/>
    <s v="AdvancedActivities"/>
    <m/>
    <m/>
    <m/>
    <x v="39"/>
    <s v="US"/>
    <x v="214"/>
    <n v="0"/>
  </r>
  <r>
    <s v="Incremental"/>
    <s v="NonMedia"/>
    <s v="AdvancedActivities"/>
    <m/>
    <m/>
    <m/>
    <x v="39"/>
    <s v="US"/>
    <x v="215"/>
    <n v="0"/>
  </r>
  <r>
    <s v="Incremental"/>
    <s v="NonMedia"/>
    <s v="AdvancedActivities"/>
    <m/>
    <m/>
    <m/>
    <x v="39"/>
    <s v="US"/>
    <x v="216"/>
    <n v="0"/>
  </r>
  <r>
    <s v="Incremental"/>
    <s v="NonMedia"/>
    <s v="AdvancedActivities"/>
    <m/>
    <m/>
    <m/>
    <x v="39"/>
    <s v="US"/>
    <x v="217"/>
    <n v="0"/>
  </r>
  <r>
    <s v="Incremental"/>
    <s v="NonMedia"/>
    <s v="AdvancedActivities"/>
    <m/>
    <m/>
    <m/>
    <x v="39"/>
    <s v="US"/>
    <x v="218"/>
    <n v="0"/>
  </r>
  <r>
    <s v="Incremental"/>
    <s v="NonMedia"/>
    <s v="AdvancedActivities"/>
    <m/>
    <m/>
    <m/>
    <x v="39"/>
    <s v="US"/>
    <x v="219"/>
    <n v="0"/>
  </r>
  <r>
    <s v="Incremental"/>
    <s v="NonMedia"/>
    <s v="AdvancedActivities"/>
    <m/>
    <m/>
    <m/>
    <x v="39"/>
    <s v="US"/>
    <x v="220"/>
    <n v="0"/>
  </r>
  <r>
    <s v="Incremental"/>
    <s v="NonMedia"/>
    <s v="AdvancedActivities"/>
    <m/>
    <m/>
    <m/>
    <x v="39"/>
    <s v="US"/>
    <x v="221"/>
    <n v="0"/>
  </r>
  <r>
    <s v="Incremental"/>
    <s v="NonMedia"/>
    <s v="AdvancedActivities"/>
    <m/>
    <m/>
    <m/>
    <x v="39"/>
    <s v="US"/>
    <x v="222"/>
    <n v="0"/>
  </r>
  <r>
    <s v="Incremental"/>
    <s v="NonMedia"/>
    <s v="AdvancedActivities"/>
    <m/>
    <m/>
    <m/>
    <x v="39"/>
    <s v="US"/>
    <x v="223"/>
    <n v="0"/>
  </r>
  <r>
    <s v="Incremental"/>
    <s v="NonMedia"/>
    <s v="AdvancedActivities"/>
    <m/>
    <m/>
    <m/>
    <x v="39"/>
    <s v="US"/>
    <x v="224"/>
    <n v="0"/>
  </r>
  <r>
    <s v="Incremental"/>
    <s v="NonMedia"/>
    <s v="AdvancedActivities"/>
    <m/>
    <m/>
    <m/>
    <x v="39"/>
    <s v="US"/>
    <x v="225"/>
    <n v="0"/>
  </r>
  <r>
    <s v="Incremental"/>
    <s v="NonMedia"/>
    <s v="AdvancedActivities"/>
    <m/>
    <m/>
    <m/>
    <x v="39"/>
    <s v="US"/>
    <x v="226"/>
    <n v="0"/>
  </r>
  <r>
    <s v="Incremental"/>
    <s v="NonMedia"/>
    <s v="AdvancedActivities"/>
    <m/>
    <m/>
    <m/>
    <x v="39"/>
    <s v="US"/>
    <x v="227"/>
    <n v="0"/>
  </r>
  <r>
    <s v="Incremental"/>
    <s v="NonMedia"/>
    <s v="AdvancedActivities"/>
    <m/>
    <m/>
    <m/>
    <x v="39"/>
    <s v="US"/>
    <x v="228"/>
    <n v="0"/>
  </r>
  <r>
    <s v="Incremental"/>
    <s v="NonMedia"/>
    <s v="AdvancedActivities"/>
    <m/>
    <m/>
    <m/>
    <x v="39"/>
    <s v="US"/>
    <x v="229"/>
    <n v="0"/>
  </r>
  <r>
    <s v="Incremental"/>
    <s v="NonMedia"/>
    <s v="AdvancedActivities"/>
    <m/>
    <m/>
    <m/>
    <x v="39"/>
    <s v="US"/>
    <x v="230"/>
    <n v="0"/>
  </r>
  <r>
    <s v="Incremental"/>
    <s v="NonMedia"/>
    <s v="AdvancedActivities"/>
    <m/>
    <m/>
    <m/>
    <x v="39"/>
    <s v="US"/>
    <x v="231"/>
    <n v="0"/>
  </r>
  <r>
    <s v="Incremental"/>
    <s v="NonMedia"/>
    <s v="AdvancedActivities"/>
    <m/>
    <m/>
    <m/>
    <x v="39"/>
    <s v="US"/>
    <x v="232"/>
    <n v="0"/>
  </r>
  <r>
    <s v="Incremental"/>
    <s v="NonMedia"/>
    <s v="AdvancedActivities"/>
    <m/>
    <m/>
    <m/>
    <x v="39"/>
    <s v="US"/>
    <x v="233"/>
    <n v="0"/>
  </r>
  <r>
    <s v="Incremental"/>
    <s v="NonMedia"/>
    <s v="AdvancedActivities"/>
    <m/>
    <m/>
    <m/>
    <x v="39"/>
    <s v="US"/>
    <x v="234"/>
    <n v="0"/>
  </r>
  <r>
    <s v="Incremental"/>
    <s v="NonMedia"/>
    <s v="AdvancedActivities"/>
    <m/>
    <m/>
    <m/>
    <x v="39"/>
    <s v="US"/>
    <x v="235"/>
    <n v="0"/>
  </r>
  <r>
    <s v="Incremental"/>
    <s v="NonMedia"/>
    <s v="AdvancedActivities"/>
    <m/>
    <m/>
    <m/>
    <x v="39"/>
    <s v="US"/>
    <x v="236"/>
    <n v="0"/>
  </r>
  <r>
    <s v="Incremental"/>
    <s v="NonMedia"/>
    <s v="AdvancedActivities"/>
    <m/>
    <m/>
    <m/>
    <x v="39"/>
    <s v="US"/>
    <x v="237"/>
    <n v="0"/>
  </r>
  <r>
    <s v="Incremental"/>
    <s v="NonMedia"/>
    <s v="AdvancedActivities"/>
    <m/>
    <m/>
    <m/>
    <x v="39"/>
    <s v="US"/>
    <x v="238"/>
    <n v="0"/>
  </r>
  <r>
    <s v="Incremental"/>
    <s v="NonMedia"/>
    <s v="AdvancedActivities"/>
    <m/>
    <m/>
    <m/>
    <x v="39"/>
    <s v="US"/>
    <x v="239"/>
    <n v="0"/>
  </r>
  <r>
    <s v="Incremental"/>
    <s v="NonMedia"/>
    <s v="AdvancedActivities"/>
    <m/>
    <m/>
    <m/>
    <x v="39"/>
    <s v="US"/>
    <x v="240"/>
    <n v="0"/>
  </r>
  <r>
    <s v="Incremental"/>
    <s v="NonMedia"/>
    <s v="AdvancedActivities"/>
    <m/>
    <m/>
    <m/>
    <x v="39"/>
    <s v="US"/>
    <x v="241"/>
    <n v="0"/>
  </r>
  <r>
    <s v="Incremental"/>
    <s v="NonMedia"/>
    <s v="AdvancedActivities"/>
    <m/>
    <m/>
    <m/>
    <x v="39"/>
    <s v="US"/>
    <x v="242"/>
    <n v="0"/>
  </r>
  <r>
    <s v="Incremental"/>
    <s v="NonMedia"/>
    <s v="AdvancedActivities"/>
    <m/>
    <m/>
    <m/>
    <x v="39"/>
    <s v="US"/>
    <x v="243"/>
    <n v="0"/>
  </r>
  <r>
    <s v="Incremental"/>
    <s v="NonMedia"/>
    <s v="AdvancedActivities"/>
    <m/>
    <m/>
    <m/>
    <x v="39"/>
    <s v="US"/>
    <x v="244"/>
    <n v="3220.211154662994"/>
  </r>
  <r>
    <s v="Incremental"/>
    <s v="NonMedia"/>
    <s v="AdvancedActivities"/>
    <m/>
    <m/>
    <m/>
    <x v="39"/>
    <s v="US"/>
    <x v="245"/>
    <n v="5605.8022524798516"/>
  </r>
  <r>
    <s v="Incremental"/>
    <s v="NonMedia"/>
    <s v="AdvancedActivities"/>
    <m/>
    <m/>
    <m/>
    <x v="39"/>
    <s v="US"/>
    <x v="246"/>
    <n v="5605.8022524798516"/>
  </r>
  <r>
    <s v="Incremental"/>
    <s v="NonMedia"/>
    <s v="AdvancedActivities"/>
    <m/>
    <m/>
    <m/>
    <x v="39"/>
    <s v="US"/>
    <x v="247"/>
    <n v="5605.8022524798516"/>
  </r>
  <r>
    <s v="Incremental"/>
    <s v="NonMedia"/>
    <s v="AdvancedActivities"/>
    <m/>
    <m/>
    <m/>
    <x v="39"/>
    <s v="US"/>
    <x v="248"/>
    <n v="5605.8022524798516"/>
  </r>
  <r>
    <s v="Incremental"/>
    <s v="NonMedia"/>
    <s v="AdvancedActivities"/>
    <m/>
    <m/>
    <m/>
    <x v="39"/>
    <s v="US"/>
    <x v="249"/>
    <n v="5605.8022524798516"/>
  </r>
  <r>
    <s v="Incremental"/>
    <s v="NonMedia"/>
    <s v="AdvancedActivities"/>
    <m/>
    <m/>
    <m/>
    <x v="39"/>
    <s v="US"/>
    <x v="250"/>
    <n v="5605.8022524798516"/>
  </r>
  <r>
    <s v="Incremental"/>
    <s v="NonMedia"/>
    <s v="AdvancedActivities"/>
    <m/>
    <m/>
    <m/>
    <x v="39"/>
    <s v="US"/>
    <x v="251"/>
    <n v="5605.8022524798516"/>
  </r>
  <r>
    <s v="Incremental"/>
    <s v="NonMedia"/>
    <s v="AdvancedActivities"/>
    <m/>
    <m/>
    <m/>
    <x v="39"/>
    <s v="US"/>
    <x v="252"/>
    <n v="5605.8022524798516"/>
  </r>
  <r>
    <s v="Incremental"/>
    <s v="NonMedia"/>
    <s v="AdvancedActivities"/>
    <m/>
    <m/>
    <m/>
    <x v="39"/>
    <s v="US"/>
    <x v="253"/>
    <n v="5605.8022524798516"/>
  </r>
  <r>
    <s v="Incremental"/>
    <s v="NonMedia"/>
    <s v="AdvancedActivities"/>
    <m/>
    <m/>
    <m/>
    <x v="39"/>
    <s v="US"/>
    <x v="254"/>
    <n v="5605.8022524798516"/>
  </r>
  <r>
    <s v="Incremental"/>
    <s v="NonMedia"/>
    <s v="AdvancedActivities"/>
    <m/>
    <m/>
    <m/>
    <x v="39"/>
    <s v="US"/>
    <x v="255"/>
    <n v="5605.8022524798516"/>
  </r>
  <r>
    <s v="Incremental"/>
    <s v="NonMedia"/>
    <s v="AdvancedActivities"/>
    <m/>
    <m/>
    <m/>
    <x v="39"/>
    <s v="US"/>
    <x v="256"/>
    <n v="5605.8022524798516"/>
  </r>
  <r>
    <s v="Incremental"/>
    <s v="NonMedia"/>
    <s v="AdvancedActivities"/>
    <m/>
    <m/>
    <m/>
    <x v="39"/>
    <s v="US"/>
    <x v="257"/>
    <n v="5605.8022524798516"/>
  </r>
  <r>
    <s v="Incremental"/>
    <s v="NonMedia"/>
    <s v="AdvancedActivities"/>
    <m/>
    <m/>
    <m/>
    <x v="39"/>
    <s v="US"/>
    <x v="258"/>
    <n v="2385.591097816859"/>
  </r>
  <r>
    <s v="Incremental"/>
    <s v="NonMedia"/>
    <s v="AdvancedActivities"/>
    <m/>
    <m/>
    <m/>
    <x v="39"/>
    <s v="US"/>
    <x v="259"/>
    <n v="0"/>
  </r>
  <r>
    <s v="Incremental"/>
    <s v="NonMedia"/>
    <s v="AdvancedActivities"/>
    <m/>
    <m/>
    <m/>
    <x v="39"/>
    <s v="US"/>
    <x v="260"/>
    <n v="0"/>
  </r>
  <r>
    <s v="Incremental"/>
    <s v="NonMedia"/>
    <s v="AdvancedActivities"/>
    <m/>
    <m/>
    <m/>
    <x v="39"/>
    <s v="US"/>
    <x v="261"/>
    <n v="0"/>
  </r>
  <r>
    <s v="Incremental"/>
    <s v="NonMedia"/>
    <s v="AdvancedActivities"/>
    <m/>
    <m/>
    <m/>
    <x v="39"/>
    <s v="US"/>
    <x v="262"/>
    <n v="0"/>
  </r>
  <r>
    <s v="Incremental"/>
    <s v="NonMedia"/>
    <s v="AdvancedActivities"/>
    <m/>
    <m/>
    <m/>
    <x v="39"/>
    <s v="US"/>
    <x v="263"/>
    <n v="0"/>
  </r>
  <r>
    <s v="Incremental"/>
    <s v="NonMedia"/>
    <s v="AdvancedActivities"/>
    <m/>
    <m/>
    <m/>
    <x v="39"/>
    <s v="US"/>
    <x v="264"/>
    <n v="0"/>
  </r>
  <r>
    <s v="Incremental"/>
    <s v="NonMedia"/>
    <s v="AdvancedActivities"/>
    <m/>
    <m/>
    <m/>
    <x v="39"/>
    <s v="US"/>
    <x v="265"/>
    <n v="0"/>
  </r>
  <r>
    <s v="Incremental"/>
    <s v="NonMedia"/>
    <s v="AdvancedActivities"/>
    <m/>
    <m/>
    <m/>
    <x v="39"/>
    <s v="US"/>
    <x v="266"/>
    <n v="0"/>
  </r>
  <r>
    <s v="Incremental"/>
    <s v="NonMedia"/>
    <s v="AdvancedActivities"/>
    <m/>
    <m/>
    <m/>
    <x v="39"/>
    <s v="US"/>
    <x v="267"/>
    <n v="0"/>
  </r>
  <r>
    <s v="Incremental"/>
    <s v="NonMedia"/>
    <s v="AdvancedActivities"/>
    <m/>
    <m/>
    <m/>
    <x v="39"/>
    <s v="US"/>
    <x v="268"/>
    <n v="0"/>
  </r>
  <r>
    <s v="Incremental"/>
    <s v="NonMedia"/>
    <s v="AdvancedActivities"/>
    <m/>
    <m/>
    <m/>
    <x v="39"/>
    <s v="US"/>
    <x v="269"/>
    <n v="0"/>
  </r>
  <r>
    <s v="Incremental"/>
    <s v="NonMedia"/>
    <s v="AdvancedActivities"/>
    <m/>
    <m/>
    <m/>
    <x v="39"/>
    <s v="US"/>
    <x v="270"/>
    <n v="0"/>
  </r>
  <r>
    <s v="Incremental"/>
    <s v="NonMedia"/>
    <s v="AdvancedActivities"/>
    <m/>
    <m/>
    <m/>
    <x v="39"/>
    <s v="US"/>
    <x v="271"/>
    <n v="0"/>
  </r>
  <r>
    <s v="Incremental"/>
    <s v="NonMedia"/>
    <s v="AdvancedActivities"/>
    <m/>
    <m/>
    <m/>
    <x v="39"/>
    <s v="US"/>
    <x v="272"/>
    <n v="0"/>
  </r>
  <r>
    <s v="Incremental"/>
    <s v="NonMedia"/>
    <s v="AdvancedActivities"/>
    <m/>
    <m/>
    <m/>
    <x v="39"/>
    <s v="US"/>
    <x v="273"/>
    <n v="0"/>
  </r>
  <r>
    <s v="Incremental"/>
    <s v="NonMedia"/>
    <s v="AdvancedActivities"/>
    <m/>
    <m/>
    <m/>
    <x v="40"/>
    <s v="US"/>
    <x v="0"/>
    <n v="0"/>
  </r>
  <r>
    <s v="Incremental"/>
    <s v="NonMedia"/>
    <s v="AdvancedActivities"/>
    <m/>
    <m/>
    <m/>
    <x v="40"/>
    <s v="US"/>
    <x v="1"/>
    <n v="0"/>
  </r>
  <r>
    <s v="Incremental"/>
    <s v="NonMedia"/>
    <s v="AdvancedActivities"/>
    <m/>
    <m/>
    <m/>
    <x v="40"/>
    <s v="US"/>
    <x v="2"/>
    <n v="0"/>
  </r>
  <r>
    <s v="Incremental"/>
    <s v="NonMedia"/>
    <s v="AdvancedActivities"/>
    <m/>
    <m/>
    <m/>
    <x v="40"/>
    <s v="US"/>
    <x v="3"/>
    <n v="0"/>
  </r>
  <r>
    <s v="Incremental"/>
    <s v="NonMedia"/>
    <s v="AdvancedActivities"/>
    <m/>
    <m/>
    <m/>
    <x v="40"/>
    <s v="US"/>
    <x v="4"/>
    <n v="0"/>
  </r>
  <r>
    <s v="Incremental"/>
    <s v="NonMedia"/>
    <s v="AdvancedActivities"/>
    <m/>
    <m/>
    <m/>
    <x v="40"/>
    <s v="US"/>
    <x v="5"/>
    <n v="0"/>
  </r>
  <r>
    <s v="Incremental"/>
    <s v="NonMedia"/>
    <s v="AdvancedActivities"/>
    <m/>
    <m/>
    <m/>
    <x v="40"/>
    <s v="US"/>
    <x v="6"/>
    <n v="0"/>
  </r>
  <r>
    <s v="Incremental"/>
    <s v="NonMedia"/>
    <s v="AdvancedActivities"/>
    <m/>
    <m/>
    <m/>
    <x v="40"/>
    <s v="US"/>
    <x v="7"/>
    <n v="0"/>
  </r>
  <r>
    <s v="Incremental"/>
    <s v="NonMedia"/>
    <s v="AdvancedActivities"/>
    <m/>
    <m/>
    <m/>
    <x v="40"/>
    <s v="US"/>
    <x v="8"/>
    <n v="0"/>
  </r>
  <r>
    <s v="Incremental"/>
    <s v="NonMedia"/>
    <s v="AdvancedActivities"/>
    <m/>
    <m/>
    <m/>
    <x v="40"/>
    <s v="US"/>
    <x v="9"/>
    <n v="0"/>
  </r>
  <r>
    <s v="Incremental"/>
    <s v="NonMedia"/>
    <s v="AdvancedActivities"/>
    <m/>
    <m/>
    <m/>
    <x v="40"/>
    <s v="US"/>
    <x v="10"/>
    <n v="0"/>
  </r>
  <r>
    <s v="Incremental"/>
    <s v="NonMedia"/>
    <s v="AdvancedActivities"/>
    <m/>
    <m/>
    <m/>
    <x v="40"/>
    <s v="US"/>
    <x v="11"/>
    <n v="0"/>
  </r>
  <r>
    <s v="Incremental"/>
    <s v="NonMedia"/>
    <s v="AdvancedActivities"/>
    <m/>
    <m/>
    <m/>
    <x v="40"/>
    <s v="US"/>
    <x v="12"/>
    <n v="0"/>
  </r>
  <r>
    <s v="Incremental"/>
    <s v="NonMedia"/>
    <s v="AdvancedActivities"/>
    <m/>
    <m/>
    <m/>
    <x v="40"/>
    <s v="US"/>
    <x v="13"/>
    <n v="0"/>
  </r>
  <r>
    <s v="Incremental"/>
    <s v="NonMedia"/>
    <s v="AdvancedActivities"/>
    <m/>
    <m/>
    <m/>
    <x v="40"/>
    <s v="US"/>
    <x v="14"/>
    <n v="0"/>
  </r>
  <r>
    <s v="Incremental"/>
    <s v="NonMedia"/>
    <s v="AdvancedActivities"/>
    <m/>
    <m/>
    <m/>
    <x v="40"/>
    <s v="US"/>
    <x v="15"/>
    <n v="0"/>
  </r>
  <r>
    <s v="Incremental"/>
    <s v="NonMedia"/>
    <s v="AdvancedActivities"/>
    <m/>
    <m/>
    <m/>
    <x v="40"/>
    <s v="US"/>
    <x v="16"/>
    <n v="0"/>
  </r>
  <r>
    <s v="Incremental"/>
    <s v="NonMedia"/>
    <s v="AdvancedActivities"/>
    <m/>
    <m/>
    <m/>
    <x v="40"/>
    <s v="US"/>
    <x v="17"/>
    <n v="0"/>
  </r>
  <r>
    <s v="Incremental"/>
    <s v="NonMedia"/>
    <s v="AdvancedActivities"/>
    <m/>
    <m/>
    <m/>
    <x v="40"/>
    <s v="US"/>
    <x v="18"/>
    <n v="0"/>
  </r>
  <r>
    <s v="Incremental"/>
    <s v="NonMedia"/>
    <s v="AdvancedActivities"/>
    <m/>
    <m/>
    <m/>
    <x v="40"/>
    <s v="US"/>
    <x v="19"/>
    <n v="0"/>
  </r>
  <r>
    <s v="Incremental"/>
    <s v="NonMedia"/>
    <s v="AdvancedActivities"/>
    <m/>
    <m/>
    <m/>
    <x v="40"/>
    <s v="US"/>
    <x v="20"/>
    <n v="0"/>
  </r>
  <r>
    <s v="Incremental"/>
    <s v="NonMedia"/>
    <s v="AdvancedActivities"/>
    <m/>
    <m/>
    <m/>
    <x v="40"/>
    <s v="US"/>
    <x v="21"/>
    <n v="0"/>
  </r>
  <r>
    <s v="Incremental"/>
    <s v="NonMedia"/>
    <s v="AdvancedActivities"/>
    <m/>
    <m/>
    <m/>
    <x v="40"/>
    <s v="US"/>
    <x v="22"/>
    <n v="0"/>
  </r>
  <r>
    <s v="Incremental"/>
    <s v="NonMedia"/>
    <s v="AdvancedActivities"/>
    <m/>
    <m/>
    <m/>
    <x v="40"/>
    <s v="US"/>
    <x v="23"/>
    <n v="0"/>
  </r>
  <r>
    <s v="Incremental"/>
    <s v="NonMedia"/>
    <s v="AdvancedActivities"/>
    <m/>
    <m/>
    <m/>
    <x v="40"/>
    <s v="US"/>
    <x v="24"/>
    <n v="0"/>
  </r>
  <r>
    <s v="Incremental"/>
    <s v="NonMedia"/>
    <s v="AdvancedActivities"/>
    <m/>
    <m/>
    <m/>
    <x v="40"/>
    <s v="US"/>
    <x v="25"/>
    <n v="0"/>
  </r>
  <r>
    <s v="Incremental"/>
    <s v="NonMedia"/>
    <s v="AdvancedActivities"/>
    <m/>
    <m/>
    <m/>
    <x v="40"/>
    <s v="US"/>
    <x v="26"/>
    <n v="0"/>
  </r>
  <r>
    <s v="Incremental"/>
    <s v="NonMedia"/>
    <s v="AdvancedActivities"/>
    <m/>
    <m/>
    <m/>
    <x v="40"/>
    <s v="US"/>
    <x v="27"/>
    <n v="0"/>
  </r>
  <r>
    <s v="Incremental"/>
    <s v="NonMedia"/>
    <s v="AdvancedActivities"/>
    <m/>
    <m/>
    <m/>
    <x v="40"/>
    <s v="US"/>
    <x v="28"/>
    <n v="0"/>
  </r>
  <r>
    <s v="Incremental"/>
    <s v="NonMedia"/>
    <s v="AdvancedActivities"/>
    <m/>
    <m/>
    <m/>
    <x v="40"/>
    <s v="US"/>
    <x v="29"/>
    <n v="0"/>
  </r>
  <r>
    <s v="Incremental"/>
    <s v="NonMedia"/>
    <s v="AdvancedActivities"/>
    <m/>
    <m/>
    <m/>
    <x v="40"/>
    <s v="US"/>
    <x v="30"/>
    <n v="0"/>
  </r>
  <r>
    <s v="Incremental"/>
    <s v="NonMedia"/>
    <s v="AdvancedActivities"/>
    <m/>
    <m/>
    <m/>
    <x v="40"/>
    <s v="US"/>
    <x v="31"/>
    <n v="0"/>
  </r>
  <r>
    <s v="Incremental"/>
    <s v="NonMedia"/>
    <s v="AdvancedActivities"/>
    <m/>
    <m/>
    <m/>
    <x v="40"/>
    <s v="US"/>
    <x v="32"/>
    <n v="0"/>
  </r>
  <r>
    <s v="Incremental"/>
    <s v="NonMedia"/>
    <s v="AdvancedActivities"/>
    <m/>
    <m/>
    <m/>
    <x v="40"/>
    <s v="US"/>
    <x v="33"/>
    <n v="0"/>
  </r>
  <r>
    <s v="Incremental"/>
    <s v="NonMedia"/>
    <s v="AdvancedActivities"/>
    <m/>
    <m/>
    <m/>
    <x v="40"/>
    <s v="US"/>
    <x v="34"/>
    <n v="0"/>
  </r>
  <r>
    <s v="Incremental"/>
    <s v="NonMedia"/>
    <s v="AdvancedActivities"/>
    <m/>
    <m/>
    <m/>
    <x v="40"/>
    <s v="US"/>
    <x v="35"/>
    <n v="0"/>
  </r>
  <r>
    <s v="Incremental"/>
    <s v="NonMedia"/>
    <s v="AdvancedActivities"/>
    <m/>
    <m/>
    <m/>
    <x v="40"/>
    <s v="US"/>
    <x v="36"/>
    <n v="0"/>
  </r>
  <r>
    <s v="Incremental"/>
    <s v="NonMedia"/>
    <s v="AdvancedActivities"/>
    <m/>
    <m/>
    <m/>
    <x v="40"/>
    <s v="US"/>
    <x v="37"/>
    <n v="0"/>
  </r>
  <r>
    <s v="Incremental"/>
    <s v="NonMedia"/>
    <s v="AdvancedActivities"/>
    <m/>
    <m/>
    <m/>
    <x v="40"/>
    <s v="US"/>
    <x v="38"/>
    <n v="0"/>
  </r>
  <r>
    <s v="Incremental"/>
    <s v="NonMedia"/>
    <s v="AdvancedActivities"/>
    <m/>
    <m/>
    <m/>
    <x v="40"/>
    <s v="US"/>
    <x v="39"/>
    <n v="0"/>
  </r>
  <r>
    <s v="Incremental"/>
    <s v="NonMedia"/>
    <s v="AdvancedActivities"/>
    <m/>
    <m/>
    <m/>
    <x v="40"/>
    <s v="US"/>
    <x v="40"/>
    <n v="0"/>
  </r>
  <r>
    <s v="Incremental"/>
    <s v="NonMedia"/>
    <s v="AdvancedActivities"/>
    <m/>
    <m/>
    <m/>
    <x v="40"/>
    <s v="US"/>
    <x v="41"/>
    <n v="0"/>
  </r>
  <r>
    <s v="Incremental"/>
    <s v="NonMedia"/>
    <s v="AdvancedActivities"/>
    <m/>
    <m/>
    <m/>
    <x v="40"/>
    <s v="US"/>
    <x v="42"/>
    <n v="0"/>
  </r>
  <r>
    <s v="Incremental"/>
    <s v="NonMedia"/>
    <s v="AdvancedActivities"/>
    <m/>
    <m/>
    <m/>
    <x v="40"/>
    <s v="US"/>
    <x v="43"/>
    <n v="0"/>
  </r>
  <r>
    <s v="Incremental"/>
    <s v="NonMedia"/>
    <s v="AdvancedActivities"/>
    <m/>
    <m/>
    <m/>
    <x v="40"/>
    <s v="US"/>
    <x v="44"/>
    <n v="0"/>
  </r>
  <r>
    <s v="Incremental"/>
    <s v="NonMedia"/>
    <s v="AdvancedActivities"/>
    <m/>
    <m/>
    <m/>
    <x v="40"/>
    <s v="US"/>
    <x v="45"/>
    <n v="0"/>
  </r>
  <r>
    <s v="Incremental"/>
    <s v="NonMedia"/>
    <s v="AdvancedActivities"/>
    <m/>
    <m/>
    <m/>
    <x v="40"/>
    <s v="US"/>
    <x v="46"/>
    <n v="0"/>
  </r>
  <r>
    <s v="Incremental"/>
    <s v="NonMedia"/>
    <s v="AdvancedActivities"/>
    <m/>
    <m/>
    <m/>
    <x v="40"/>
    <s v="US"/>
    <x v="47"/>
    <n v="0"/>
  </r>
  <r>
    <s v="Incremental"/>
    <s v="NonMedia"/>
    <s v="AdvancedActivities"/>
    <m/>
    <m/>
    <m/>
    <x v="40"/>
    <s v="US"/>
    <x v="48"/>
    <n v="0"/>
  </r>
  <r>
    <s v="Incremental"/>
    <s v="NonMedia"/>
    <s v="AdvancedActivities"/>
    <m/>
    <m/>
    <m/>
    <x v="40"/>
    <s v="US"/>
    <x v="49"/>
    <n v="0"/>
  </r>
  <r>
    <s v="Incremental"/>
    <s v="NonMedia"/>
    <s v="AdvancedActivities"/>
    <m/>
    <m/>
    <m/>
    <x v="40"/>
    <s v="US"/>
    <x v="50"/>
    <n v="0"/>
  </r>
  <r>
    <s v="Incremental"/>
    <s v="NonMedia"/>
    <s v="AdvancedActivities"/>
    <m/>
    <m/>
    <m/>
    <x v="40"/>
    <s v="US"/>
    <x v="51"/>
    <n v="0"/>
  </r>
  <r>
    <s v="Incremental"/>
    <s v="NonMedia"/>
    <s v="AdvancedActivities"/>
    <m/>
    <m/>
    <m/>
    <x v="40"/>
    <s v="US"/>
    <x v="52"/>
    <n v="0"/>
  </r>
  <r>
    <s v="Incremental"/>
    <s v="NonMedia"/>
    <s v="AdvancedActivities"/>
    <m/>
    <m/>
    <m/>
    <x v="40"/>
    <s v="US"/>
    <x v="53"/>
    <n v="0"/>
  </r>
  <r>
    <s v="Incremental"/>
    <s v="NonMedia"/>
    <s v="AdvancedActivities"/>
    <m/>
    <m/>
    <m/>
    <x v="40"/>
    <s v="US"/>
    <x v="54"/>
    <n v="0"/>
  </r>
  <r>
    <s v="Incremental"/>
    <s v="NonMedia"/>
    <s v="AdvancedActivities"/>
    <m/>
    <m/>
    <m/>
    <x v="40"/>
    <s v="US"/>
    <x v="55"/>
    <n v="0"/>
  </r>
  <r>
    <s v="Incremental"/>
    <s v="NonMedia"/>
    <s v="AdvancedActivities"/>
    <m/>
    <m/>
    <m/>
    <x v="40"/>
    <s v="US"/>
    <x v="56"/>
    <n v="0"/>
  </r>
  <r>
    <s v="Incremental"/>
    <s v="NonMedia"/>
    <s v="AdvancedActivities"/>
    <m/>
    <m/>
    <m/>
    <x v="40"/>
    <s v="US"/>
    <x v="57"/>
    <n v="0"/>
  </r>
  <r>
    <s v="Incremental"/>
    <s v="NonMedia"/>
    <s v="AdvancedActivities"/>
    <m/>
    <m/>
    <m/>
    <x v="40"/>
    <s v="US"/>
    <x v="58"/>
    <n v="0"/>
  </r>
  <r>
    <s v="Incremental"/>
    <s v="NonMedia"/>
    <s v="AdvancedActivities"/>
    <m/>
    <m/>
    <m/>
    <x v="40"/>
    <s v="US"/>
    <x v="59"/>
    <n v="0"/>
  </r>
  <r>
    <s v="Incremental"/>
    <s v="NonMedia"/>
    <s v="AdvancedActivities"/>
    <m/>
    <m/>
    <m/>
    <x v="40"/>
    <s v="US"/>
    <x v="60"/>
    <n v="0"/>
  </r>
  <r>
    <s v="Incremental"/>
    <s v="NonMedia"/>
    <s v="AdvancedActivities"/>
    <m/>
    <m/>
    <m/>
    <x v="40"/>
    <s v="US"/>
    <x v="61"/>
    <n v="0"/>
  </r>
  <r>
    <s v="Incremental"/>
    <s v="NonMedia"/>
    <s v="AdvancedActivities"/>
    <m/>
    <m/>
    <m/>
    <x v="40"/>
    <s v="US"/>
    <x v="62"/>
    <n v="0"/>
  </r>
  <r>
    <s v="Incremental"/>
    <s v="NonMedia"/>
    <s v="AdvancedActivities"/>
    <m/>
    <m/>
    <m/>
    <x v="40"/>
    <s v="US"/>
    <x v="63"/>
    <n v="0"/>
  </r>
  <r>
    <s v="Incremental"/>
    <s v="NonMedia"/>
    <s v="AdvancedActivities"/>
    <m/>
    <m/>
    <m/>
    <x v="40"/>
    <s v="US"/>
    <x v="64"/>
    <n v="0"/>
  </r>
  <r>
    <s v="Incremental"/>
    <s v="NonMedia"/>
    <s v="AdvancedActivities"/>
    <m/>
    <m/>
    <m/>
    <x v="40"/>
    <s v="US"/>
    <x v="65"/>
    <n v="0"/>
  </r>
  <r>
    <s v="Incremental"/>
    <s v="NonMedia"/>
    <s v="AdvancedActivities"/>
    <m/>
    <m/>
    <m/>
    <x v="40"/>
    <s v="US"/>
    <x v="66"/>
    <n v="0"/>
  </r>
  <r>
    <s v="Incremental"/>
    <s v="NonMedia"/>
    <s v="AdvancedActivities"/>
    <m/>
    <m/>
    <m/>
    <x v="40"/>
    <s v="US"/>
    <x v="67"/>
    <n v="0"/>
  </r>
  <r>
    <s v="Incremental"/>
    <s v="NonMedia"/>
    <s v="AdvancedActivities"/>
    <m/>
    <m/>
    <m/>
    <x v="40"/>
    <s v="US"/>
    <x v="68"/>
    <n v="0"/>
  </r>
  <r>
    <s v="Incremental"/>
    <s v="NonMedia"/>
    <s v="AdvancedActivities"/>
    <m/>
    <m/>
    <m/>
    <x v="40"/>
    <s v="US"/>
    <x v="69"/>
    <n v="0"/>
  </r>
  <r>
    <s v="Incremental"/>
    <s v="NonMedia"/>
    <s v="AdvancedActivities"/>
    <m/>
    <m/>
    <m/>
    <x v="40"/>
    <s v="US"/>
    <x v="70"/>
    <n v="0"/>
  </r>
  <r>
    <s v="Incremental"/>
    <s v="NonMedia"/>
    <s v="AdvancedActivities"/>
    <m/>
    <m/>
    <m/>
    <x v="40"/>
    <s v="US"/>
    <x v="71"/>
    <n v="0"/>
  </r>
  <r>
    <s v="Incremental"/>
    <s v="NonMedia"/>
    <s v="AdvancedActivities"/>
    <m/>
    <m/>
    <m/>
    <x v="40"/>
    <s v="US"/>
    <x v="72"/>
    <n v="0"/>
  </r>
  <r>
    <s v="Incremental"/>
    <s v="NonMedia"/>
    <s v="AdvancedActivities"/>
    <m/>
    <m/>
    <m/>
    <x v="40"/>
    <s v="US"/>
    <x v="73"/>
    <n v="0"/>
  </r>
  <r>
    <s v="Incremental"/>
    <s v="NonMedia"/>
    <s v="AdvancedActivities"/>
    <m/>
    <m/>
    <m/>
    <x v="40"/>
    <s v="US"/>
    <x v="74"/>
    <n v="0"/>
  </r>
  <r>
    <s v="Incremental"/>
    <s v="NonMedia"/>
    <s v="AdvancedActivities"/>
    <m/>
    <m/>
    <m/>
    <x v="40"/>
    <s v="US"/>
    <x v="75"/>
    <n v="0"/>
  </r>
  <r>
    <s v="Incremental"/>
    <s v="NonMedia"/>
    <s v="AdvancedActivities"/>
    <m/>
    <m/>
    <m/>
    <x v="40"/>
    <s v="US"/>
    <x v="76"/>
    <n v="0"/>
  </r>
  <r>
    <s v="Incremental"/>
    <s v="NonMedia"/>
    <s v="AdvancedActivities"/>
    <m/>
    <m/>
    <m/>
    <x v="40"/>
    <s v="US"/>
    <x v="77"/>
    <n v="0"/>
  </r>
  <r>
    <s v="Incremental"/>
    <s v="NonMedia"/>
    <s v="AdvancedActivities"/>
    <m/>
    <m/>
    <m/>
    <x v="40"/>
    <s v="US"/>
    <x v="78"/>
    <n v="0"/>
  </r>
  <r>
    <s v="Incremental"/>
    <s v="NonMedia"/>
    <s v="AdvancedActivities"/>
    <m/>
    <m/>
    <m/>
    <x v="40"/>
    <s v="US"/>
    <x v="79"/>
    <n v="0"/>
  </r>
  <r>
    <s v="Incremental"/>
    <s v="NonMedia"/>
    <s v="AdvancedActivities"/>
    <m/>
    <m/>
    <m/>
    <x v="40"/>
    <s v="US"/>
    <x v="80"/>
    <n v="0"/>
  </r>
  <r>
    <s v="Incremental"/>
    <s v="NonMedia"/>
    <s v="AdvancedActivities"/>
    <m/>
    <m/>
    <m/>
    <x v="40"/>
    <s v="US"/>
    <x v="81"/>
    <n v="0"/>
  </r>
  <r>
    <s v="Incremental"/>
    <s v="NonMedia"/>
    <s v="AdvancedActivities"/>
    <m/>
    <m/>
    <m/>
    <x v="40"/>
    <s v="US"/>
    <x v="82"/>
    <n v="0"/>
  </r>
  <r>
    <s v="Incremental"/>
    <s v="NonMedia"/>
    <s v="AdvancedActivities"/>
    <m/>
    <m/>
    <m/>
    <x v="40"/>
    <s v="US"/>
    <x v="83"/>
    <n v="0"/>
  </r>
  <r>
    <s v="Incremental"/>
    <s v="NonMedia"/>
    <s v="AdvancedActivities"/>
    <m/>
    <m/>
    <m/>
    <x v="40"/>
    <s v="US"/>
    <x v="84"/>
    <n v="0"/>
  </r>
  <r>
    <s v="Incremental"/>
    <s v="NonMedia"/>
    <s v="AdvancedActivities"/>
    <m/>
    <m/>
    <m/>
    <x v="40"/>
    <s v="US"/>
    <x v="85"/>
    <n v="0"/>
  </r>
  <r>
    <s v="Incremental"/>
    <s v="NonMedia"/>
    <s v="AdvancedActivities"/>
    <m/>
    <m/>
    <m/>
    <x v="40"/>
    <s v="US"/>
    <x v="86"/>
    <n v="0"/>
  </r>
  <r>
    <s v="Incremental"/>
    <s v="NonMedia"/>
    <s v="AdvancedActivities"/>
    <m/>
    <m/>
    <m/>
    <x v="40"/>
    <s v="US"/>
    <x v="87"/>
    <n v="0"/>
  </r>
  <r>
    <s v="Incremental"/>
    <s v="NonMedia"/>
    <s v="AdvancedActivities"/>
    <m/>
    <m/>
    <m/>
    <x v="40"/>
    <s v="US"/>
    <x v="88"/>
    <n v="0"/>
  </r>
  <r>
    <s v="Incremental"/>
    <s v="NonMedia"/>
    <s v="AdvancedActivities"/>
    <m/>
    <m/>
    <m/>
    <x v="40"/>
    <s v="US"/>
    <x v="89"/>
    <n v="0"/>
  </r>
  <r>
    <s v="Incremental"/>
    <s v="NonMedia"/>
    <s v="AdvancedActivities"/>
    <m/>
    <m/>
    <m/>
    <x v="40"/>
    <s v="US"/>
    <x v="90"/>
    <n v="0"/>
  </r>
  <r>
    <s v="Incremental"/>
    <s v="NonMedia"/>
    <s v="AdvancedActivities"/>
    <m/>
    <m/>
    <m/>
    <x v="40"/>
    <s v="US"/>
    <x v="91"/>
    <n v="0"/>
  </r>
  <r>
    <s v="Incremental"/>
    <s v="NonMedia"/>
    <s v="AdvancedActivities"/>
    <m/>
    <m/>
    <m/>
    <x v="40"/>
    <s v="US"/>
    <x v="92"/>
    <n v="0"/>
  </r>
  <r>
    <s v="Incremental"/>
    <s v="NonMedia"/>
    <s v="AdvancedActivities"/>
    <m/>
    <m/>
    <m/>
    <x v="40"/>
    <s v="US"/>
    <x v="93"/>
    <n v="0"/>
  </r>
  <r>
    <s v="Incremental"/>
    <s v="NonMedia"/>
    <s v="AdvancedActivities"/>
    <m/>
    <m/>
    <m/>
    <x v="40"/>
    <s v="US"/>
    <x v="94"/>
    <n v="0"/>
  </r>
  <r>
    <s v="Incremental"/>
    <s v="NonMedia"/>
    <s v="AdvancedActivities"/>
    <m/>
    <m/>
    <m/>
    <x v="40"/>
    <s v="US"/>
    <x v="95"/>
    <n v="0"/>
  </r>
  <r>
    <s v="Incremental"/>
    <s v="NonMedia"/>
    <s v="AdvancedActivities"/>
    <m/>
    <m/>
    <m/>
    <x v="40"/>
    <s v="US"/>
    <x v="96"/>
    <n v="0"/>
  </r>
  <r>
    <s v="Incremental"/>
    <s v="NonMedia"/>
    <s v="AdvancedActivities"/>
    <m/>
    <m/>
    <m/>
    <x v="40"/>
    <s v="US"/>
    <x v="97"/>
    <n v="0"/>
  </r>
  <r>
    <s v="Incremental"/>
    <s v="NonMedia"/>
    <s v="AdvancedActivities"/>
    <m/>
    <m/>
    <m/>
    <x v="40"/>
    <s v="US"/>
    <x v="98"/>
    <n v="0"/>
  </r>
  <r>
    <s v="Incremental"/>
    <s v="NonMedia"/>
    <s v="AdvancedActivities"/>
    <m/>
    <m/>
    <m/>
    <x v="40"/>
    <s v="US"/>
    <x v="99"/>
    <n v="0"/>
  </r>
  <r>
    <s v="Incremental"/>
    <s v="NonMedia"/>
    <s v="AdvancedActivities"/>
    <m/>
    <m/>
    <m/>
    <x v="40"/>
    <s v="US"/>
    <x v="100"/>
    <n v="0"/>
  </r>
  <r>
    <s v="Incremental"/>
    <s v="NonMedia"/>
    <s v="AdvancedActivities"/>
    <m/>
    <m/>
    <m/>
    <x v="40"/>
    <s v="US"/>
    <x v="101"/>
    <n v="0"/>
  </r>
  <r>
    <s v="Incremental"/>
    <s v="NonMedia"/>
    <s v="AdvancedActivities"/>
    <m/>
    <m/>
    <m/>
    <x v="40"/>
    <s v="US"/>
    <x v="102"/>
    <n v="0"/>
  </r>
  <r>
    <s v="Incremental"/>
    <s v="NonMedia"/>
    <s v="AdvancedActivities"/>
    <m/>
    <m/>
    <m/>
    <x v="40"/>
    <s v="US"/>
    <x v="103"/>
    <n v="0"/>
  </r>
  <r>
    <s v="Incremental"/>
    <s v="NonMedia"/>
    <s v="AdvancedActivities"/>
    <m/>
    <m/>
    <m/>
    <x v="40"/>
    <s v="US"/>
    <x v="104"/>
    <n v="0"/>
  </r>
  <r>
    <s v="Incremental"/>
    <s v="NonMedia"/>
    <s v="AdvancedActivities"/>
    <m/>
    <m/>
    <m/>
    <x v="40"/>
    <s v="US"/>
    <x v="105"/>
    <n v="0"/>
  </r>
  <r>
    <s v="Incremental"/>
    <s v="NonMedia"/>
    <s v="AdvancedActivities"/>
    <m/>
    <m/>
    <m/>
    <x v="40"/>
    <s v="US"/>
    <x v="106"/>
    <n v="0"/>
  </r>
  <r>
    <s v="Incremental"/>
    <s v="NonMedia"/>
    <s v="AdvancedActivities"/>
    <m/>
    <m/>
    <m/>
    <x v="40"/>
    <s v="US"/>
    <x v="107"/>
    <n v="0"/>
  </r>
  <r>
    <s v="Incremental"/>
    <s v="NonMedia"/>
    <s v="AdvancedActivities"/>
    <m/>
    <m/>
    <m/>
    <x v="40"/>
    <s v="US"/>
    <x v="108"/>
    <n v="0"/>
  </r>
  <r>
    <s v="Incremental"/>
    <s v="NonMedia"/>
    <s v="AdvancedActivities"/>
    <m/>
    <m/>
    <m/>
    <x v="40"/>
    <s v="US"/>
    <x v="109"/>
    <n v="0"/>
  </r>
  <r>
    <s v="Incremental"/>
    <s v="NonMedia"/>
    <s v="AdvancedActivities"/>
    <m/>
    <m/>
    <m/>
    <x v="40"/>
    <s v="US"/>
    <x v="110"/>
    <n v="0"/>
  </r>
  <r>
    <s v="Incremental"/>
    <s v="NonMedia"/>
    <s v="AdvancedActivities"/>
    <m/>
    <m/>
    <m/>
    <x v="40"/>
    <s v="US"/>
    <x v="111"/>
    <n v="0"/>
  </r>
  <r>
    <s v="Incremental"/>
    <s v="NonMedia"/>
    <s v="AdvancedActivities"/>
    <m/>
    <m/>
    <m/>
    <x v="40"/>
    <s v="US"/>
    <x v="112"/>
    <n v="0"/>
  </r>
  <r>
    <s v="Incremental"/>
    <s v="NonMedia"/>
    <s v="AdvancedActivities"/>
    <m/>
    <m/>
    <m/>
    <x v="40"/>
    <s v="US"/>
    <x v="113"/>
    <n v="0"/>
  </r>
  <r>
    <s v="Incremental"/>
    <s v="NonMedia"/>
    <s v="AdvancedActivities"/>
    <m/>
    <m/>
    <m/>
    <x v="40"/>
    <s v="US"/>
    <x v="114"/>
    <n v="0"/>
  </r>
  <r>
    <s v="Incremental"/>
    <s v="NonMedia"/>
    <s v="AdvancedActivities"/>
    <m/>
    <m/>
    <m/>
    <x v="40"/>
    <s v="US"/>
    <x v="115"/>
    <n v="0"/>
  </r>
  <r>
    <s v="Incremental"/>
    <s v="NonMedia"/>
    <s v="AdvancedActivities"/>
    <m/>
    <m/>
    <m/>
    <x v="40"/>
    <s v="US"/>
    <x v="116"/>
    <n v="0"/>
  </r>
  <r>
    <s v="Incremental"/>
    <s v="NonMedia"/>
    <s v="AdvancedActivities"/>
    <m/>
    <m/>
    <m/>
    <x v="40"/>
    <s v="US"/>
    <x v="117"/>
    <n v="0"/>
  </r>
  <r>
    <s v="Incremental"/>
    <s v="NonMedia"/>
    <s v="AdvancedActivities"/>
    <m/>
    <m/>
    <m/>
    <x v="40"/>
    <s v="US"/>
    <x v="118"/>
    <n v="0"/>
  </r>
  <r>
    <s v="Incremental"/>
    <s v="NonMedia"/>
    <s v="AdvancedActivities"/>
    <m/>
    <m/>
    <m/>
    <x v="40"/>
    <s v="US"/>
    <x v="119"/>
    <n v="0"/>
  </r>
  <r>
    <s v="Incremental"/>
    <s v="NonMedia"/>
    <s v="AdvancedActivities"/>
    <m/>
    <m/>
    <m/>
    <x v="40"/>
    <s v="US"/>
    <x v="120"/>
    <n v="0"/>
  </r>
  <r>
    <s v="Incremental"/>
    <s v="NonMedia"/>
    <s v="AdvancedActivities"/>
    <m/>
    <m/>
    <m/>
    <x v="40"/>
    <s v="US"/>
    <x v="121"/>
    <n v="0"/>
  </r>
  <r>
    <s v="Incremental"/>
    <s v="NonMedia"/>
    <s v="AdvancedActivities"/>
    <m/>
    <m/>
    <m/>
    <x v="40"/>
    <s v="US"/>
    <x v="122"/>
    <n v="0"/>
  </r>
  <r>
    <s v="Incremental"/>
    <s v="NonMedia"/>
    <s v="AdvancedActivities"/>
    <m/>
    <m/>
    <m/>
    <x v="40"/>
    <s v="US"/>
    <x v="123"/>
    <n v="0"/>
  </r>
  <r>
    <s v="Incremental"/>
    <s v="NonMedia"/>
    <s v="AdvancedActivities"/>
    <m/>
    <m/>
    <m/>
    <x v="40"/>
    <s v="US"/>
    <x v="124"/>
    <n v="0"/>
  </r>
  <r>
    <s v="Incremental"/>
    <s v="NonMedia"/>
    <s v="AdvancedActivities"/>
    <m/>
    <m/>
    <m/>
    <x v="40"/>
    <s v="US"/>
    <x v="125"/>
    <n v="0"/>
  </r>
  <r>
    <s v="Incremental"/>
    <s v="NonMedia"/>
    <s v="AdvancedActivities"/>
    <m/>
    <m/>
    <m/>
    <x v="40"/>
    <s v="US"/>
    <x v="126"/>
    <n v="0"/>
  </r>
  <r>
    <s v="Incremental"/>
    <s v="NonMedia"/>
    <s v="AdvancedActivities"/>
    <m/>
    <m/>
    <m/>
    <x v="40"/>
    <s v="US"/>
    <x v="127"/>
    <n v="0"/>
  </r>
  <r>
    <s v="Incremental"/>
    <s v="NonMedia"/>
    <s v="AdvancedActivities"/>
    <m/>
    <m/>
    <m/>
    <x v="40"/>
    <s v="US"/>
    <x v="128"/>
    <n v="0"/>
  </r>
  <r>
    <s v="Incremental"/>
    <s v="NonMedia"/>
    <s v="AdvancedActivities"/>
    <m/>
    <m/>
    <m/>
    <x v="40"/>
    <s v="US"/>
    <x v="129"/>
    <n v="0"/>
  </r>
  <r>
    <s v="Incremental"/>
    <s v="NonMedia"/>
    <s v="AdvancedActivities"/>
    <m/>
    <m/>
    <m/>
    <x v="40"/>
    <s v="US"/>
    <x v="130"/>
    <n v="0"/>
  </r>
  <r>
    <s v="Incremental"/>
    <s v="NonMedia"/>
    <s v="AdvancedActivities"/>
    <m/>
    <m/>
    <m/>
    <x v="40"/>
    <s v="US"/>
    <x v="131"/>
    <n v="0"/>
  </r>
  <r>
    <s v="Incremental"/>
    <s v="NonMedia"/>
    <s v="AdvancedActivities"/>
    <m/>
    <m/>
    <m/>
    <x v="40"/>
    <s v="US"/>
    <x v="132"/>
    <n v="0"/>
  </r>
  <r>
    <s v="Incremental"/>
    <s v="NonMedia"/>
    <s v="AdvancedActivities"/>
    <m/>
    <m/>
    <m/>
    <x v="40"/>
    <s v="US"/>
    <x v="133"/>
    <n v="0"/>
  </r>
  <r>
    <s v="Incremental"/>
    <s v="NonMedia"/>
    <s v="AdvancedActivities"/>
    <m/>
    <m/>
    <m/>
    <x v="40"/>
    <s v="US"/>
    <x v="134"/>
    <n v="0"/>
  </r>
  <r>
    <s v="Incremental"/>
    <s v="NonMedia"/>
    <s v="AdvancedActivities"/>
    <m/>
    <m/>
    <m/>
    <x v="40"/>
    <s v="US"/>
    <x v="135"/>
    <n v="0"/>
  </r>
  <r>
    <s v="Incremental"/>
    <s v="NonMedia"/>
    <s v="AdvancedActivities"/>
    <m/>
    <m/>
    <m/>
    <x v="40"/>
    <s v="US"/>
    <x v="136"/>
    <n v="0"/>
  </r>
  <r>
    <s v="Incremental"/>
    <s v="NonMedia"/>
    <s v="AdvancedActivities"/>
    <m/>
    <m/>
    <m/>
    <x v="40"/>
    <s v="US"/>
    <x v="137"/>
    <n v="0"/>
  </r>
  <r>
    <s v="Incremental"/>
    <s v="NonMedia"/>
    <s v="AdvancedActivities"/>
    <m/>
    <m/>
    <m/>
    <x v="40"/>
    <s v="US"/>
    <x v="138"/>
    <n v="0"/>
  </r>
  <r>
    <s v="Incremental"/>
    <s v="NonMedia"/>
    <s v="AdvancedActivities"/>
    <m/>
    <m/>
    <m/>
    <x v="40"/>
    <s v="US"/>
    <x v="139"/>
    <n v="0"/>
  </r>
  <r>
    <s v="Incremental"/>
    <s v="NonMedia"/>
    <s v="AdvancedActivities"/>
    <m/>
    <m/>
    <m/>
    <x v="40"/>
    <s v="US"/>
    <x v="140"/>
    <n v="0"/>
  </r>
  <r>
    <s v="Incremental"/>
    <s v="NonMedia"/>
    <s v="AdvancedActivities"/>
    <m/>
    <m/>
    <m/>
    <x v="40"/>
    <s v="US"/>
    <x v="141"/>
    <n v="0"/>
  </r>
  <r>
    <s v="Incremental"/>
    <s v="NonMedia"/>
    <s v="AdvancedActivities"/>
    <m/>
    <m/>
    <m/>
    <x v="40"/>
    <s v="US"/>
    <x v="142"/>
    <n v="0"/>
  </r>
  <r>
    <s v="Incremental"/>
    <s v="NonMedia"/>
    <s v="AdvancedActivities"/>
    <m/>
    <m/>
    <m/>
    <x v="40"/>
    <s v="US"/>
    <x v="143"/>
    <n v="0"/>
  </r>
  <r>
    <s v="Incremental"/>
    <s v="NonMedia"/>
    <s v="AdvancedActivities"/>
    <m/>
    <m/>
    <m/>
    <x v="40"/>
    <s v="US"/>
    <x v="144"/>
    <n v="0"/>
  </r>
  <r>
    <s v="Incremental"/>
    <s v="NonMedia"/>
    <s v="AdvancedActivities"/>
    <m/>
    <m/>
    <m/>
    <x v="40"/>
    <s v="US"/>
    <x v="145"/>
    <n v="0"/>
  </r>
  <r>
    <s v="Incremental"/>
    <s v="NonMedia"/>
    <s v="AdvancedActivities"/>
    <m/>
    <m/>
    <m/>
    <x v="40"/>
    <s v="US"/>
    <x v="146"/>
    <n v="0"/>
  </r>
  <r>
    <s v="Incremental"/>
    <s v="NonMedia"/>
    <s v="AdvancedActivities"/>
    <m/>
    <m/>
    <m/>
    <x v="40"/>
    <s v="US"/>
    <x v="147"/>
    <n v="0"/>
  </r>
  <r>
    <s v="Incremental"/>
    <s v="NonMedia"/>
    <s v="AdvancedActivities"/>
    <m/>
    <m/>
    <m/>
    <x v="40"/>
    <s v="US"/>
    <x v="148"/>
    <n v="0"/>
  </r>
  <r>
    <s v="Incremental"/>
    <s v="NonMedia"/>
    <s v="AdvancedActivities"/>
    <m/>
    <m/>
    <m/>
    <x v="40"/>
    <s v="US"/>
    <x v="149"/>
    <n v="0"/>
  </r>
  <r>
    <s v="Incremental"/>
    <s v="NonMedia"/>
    <s v="AdvancedActivities"/>
    <m/>
    <m/>
    <m/>
    <x v="40"/>
    <s v="US"/>
    <x v="150"/>
    <n v="0"/>
  </r>
  <r>
    <s v="Incremental"/>
    <s v="NonMedia"/>
    <s v="AdvancedActivities"/>
    <m/>
    <m/>
    <m/>
    <x v="40"/>
    <s v="US"/>
    <x v="151"/>
    <n v="0"/>
  </r>
  <r>
    <s v="Incremental"/>
    <s v="NonMedia"/>
    <s v="AdvancedActivities"/>
    <m/>
    <m/>
    <m/>
    <x v="40"/>
    <s v="US"/>
    <x v="152"/>
    <n v="0"/>
  </r>
  <r>
    <s v="Incremental"/>
    <s v="NonMedia"/>
    <s v="AdvancedActivities"/>
    <m/>
    <m/>
    <m/>
    <x v="40"/>
    <s v="US"/>
    <x v="153"/>
    <n v="0"/>
  </r>
  <r>
    <s v="Incremental"/>
    <s v="NonMedia"/>
    <s v="AdvancedActivities"/>
    <m/>
    <m/>
    <m/>
    <x v="40"/>
    <s v="US"/>
    <x v="154"/>
    <n v="0"/>
  </r>
  <r>
    <s v="Incremental"/>
    <s v="NonMedia"/>
    <s v="AdvancedActivities"/>
    <m/>
    <m/>
    <m/>
    <x v="40"/>
    <s v="US"/>
    <x v="155"/>
    <n v="0"/>
  </r>
  <r>
    <s v="Incremental"/>
    <s v="NonMedia"/>
    <s v="AdvancedActivities"/>
    <m/>
    <m/>
    <m/>
    <x v="40"/>
    <s v="US"/>
    <x v="156"/>
    <n v="0"/>
  </r>
  <r>
    <s v="Incremental"/>
    <s v="NonMedia"/>
    <s v="AdvancedActivities"/>
    <m/>
    <m/>
    <m/>
    <x v="40"/>
    <s v="US"/>
    <x v="157"/>
    <n v="0"/>
  </r>
  <r>
    <s v="Incremental"/>
    <s v="NonMedia"/>
    <s v="AdvancedActivities"/>
    <m/>
    <m/>
    <m/>
    <x v="40"/>
    <s v="US"/>
    <x v="158"/>
    <n v="0"/>
  </r>
  <r>
    <s v="Incremental"/>
    <s v="NonMedia"/>
    <s v="AdvancedActivities"/>
    <m/>
    <m/>
    <m/>
    <x v="40"/>
    <s v="US"/>
    <x v="159"/>
    <n v="0"/>
  </r>
  <r>
    <s v="Incremental"/>
    <s v="NonMedia"/>
    <s v="AdvancedActivities"/>
    <m/>
    <m/>
    <m/>
    <x v="40"/>
    <s v="US"/>
    <x v="160"/>
    <n v="0"/>
  </r>
  <r>
    <s v="Incremental"/>
    <s v="NonMedia"/>
    <s v="AdvancedActivities"/>
    <m/>
    <m/>
    <m/>
    <x v="40"/>
    <s v="US"/>
    <x v="161"/>
    <n v="0"/>
  </r>
  <r>
    <s v="Incremental"/>
    <s v="NonMedia"/>
    <s v="AdvancedActivities"/>
    <m/>
    <m/>
    <m/>
    <x v="40"/>
    <s v="US"/>
    <x v="162"/>
    <n v="0"/>
  </r>
  <r>
    <s v="Incremental"/>
    <s v="NonMedia"/>
    <s v="AdvancedActivities"/>
    <m/>
    <m/>
    <m/>
    <x v="40"/>
    <s v="US"/>
    <x v="163"/>
    <n v="0"/>
  </r>
  <r>
    <s v="Incremental"/>
    <s v="NonMedia"/>
    <s v="AdvancedActivities"/>
    <m/>
    <m/>
    <m/>
    <x v="40"/>
    <s v="US"/>
    <x v="164"/>
    <n v="0"/>
  </r>
  <r>
    <s v="Incremental"/>
    <s v="NonMedia"/>
    <s v="AdvancedActivities"/>
    <m/>
    <m/>
    <m/>
    <x v="40"/>
    <s v="US"/>
    <x v="165"/>
    <n v="0"/>
  </r>
  <r>
    <s v="Incremental"/>
    <s v="NonMedia"/>
    <s v="AdvancedActivities"/>
    <m/>
    <m/>
    <m/>
    <x v="40"/>
    <s v="US"/>
    <x v="166"/>
    <n v="0"/>
  </r>
  <r>
    <s v="Incremental"/>
    <s v="NonMedia"/>
    <s v="AdvancedActivities"/>
    <m/>
    <m/>
    <m/>
    <x v="40"/>
    <s v="US"/>
    <x v="167"/>
    <n v="0"/>
  </r>
  <r>
    <s v="Incremental"/>
    <s v="NonMedia"/>
    <s v="AdvancedActivities"/>
    <m/>
    <m/>
    <m/>
    <x v="40"/>
    <s v="US"/>
    <x v="168"/>
    <n v="0"/>
  </r>
  <r>
    <s v="Incremental"/>
    <s v="NonMedia"/>
    <s v="AdvancedActivities"/>
    <m/>
    <m/>
    <m/>
    <x v="40"/>
    <s v="US"/>
    <x v="169"/>
    <n v="0"/>
  </r>
  <r>
    <s v="Incremental"/>
    <s v="NonMedia"/>
    <s v="AdvancedActivities"/>
    <m/>
    <m/>
    <m/>
    <x v="40"/>
    <s v="US"/>
    <x v="170"/>
    <n v="0"/>
  </r>
  <r>
    <s v="Incremental"/>
    <s v="NonMedia"/>
    <s v="AdvancedActivities"/>
    <m/>
    <m/>
    <m/>
    <x v="40"/>
    <s v="US"/>
    <x v="171"/>
    <n v="0"/>
  </r>
  <r>
    <s v="Incremental"/>
    <s v="NonMedia"/>
    <s v="AdvancedActivities"/>
    <m/>
    <m/>
    <m/>
    <x v="40"/>
    <s v="US"/>
    <x v="172"/>
    <n v="0"/>
  </r>
  <r>
    <s v="Incremental"/>
    <s v="NonMedia"/>
    <s v="AdvancedActivities"/>
    <m/>
    <m/>
    <m/>
    <x v="40"/>
    <s v="US"/>
    <x v="173"/>
    <n v="0"/>
  </r>
  <r>
    <s v="Incremental"/>
    <s v="NonMedia"/>
    <s v="AdvancedActivities"/>
    <m/>
    <m/>
    <m/>
    <x v="40"/>
    <s v="US"/>
    <x v="174"/>
    <n v="0"/>
  </r>
  <r>
    <s v="Incremental"/>
    <s v="NonMedia"/>
    <s v="AdvancedActivities"/>
    <m/>
    <m/>
    <m/>
    <x v="40"/>
    <s v="US"/>
    <x v="175"/>
    <n v="0"/>
  </r>
  <r>
    <s v="Incremental"/>
    <s v="NonMedia"/>
    <s v="AdvancedActivities"/>
    <m/>
    <m/>
    <m/>
    <x v="40"/>
    <s v="US"/>
    <x v="176"/>
    <n v="0"/>
  </r>
  <r>
    <s v="Incremental"/>
    <s v="NonMedia"/>
    <s v="AdvancedActivities"/>
    <m/>
    <m/>
    <m/>
    <x v="40"/>
    <s v="US"/>
    <x v="177"/>
    <n v="0"/>
  </r>
  <r>
    <s v="Incremental"/>
    <s v="NonMedia"/>
    <s v="AdvancedActivities"/>
    <m/>
    <m/>
    <m/>
    <x v="40"/>
    <s v="US"/>
    <x v="178"/>
    <n v="0"/>
  </r>
  <r>
    <s v="Incremental"/>
    <s v="NonMedia"/>
    <s v="AdvancedActivities"/>
    <m/>
    <m/>
    <m/>
    <x v="40"/>
    <s v="US"/>
    <x v="179"/>
    <n v="0"/>
  </r>
  <r>
    <s v="Incremental"/>
    <s v="NonMedia"/>
    <s v="AdvancedActivities"/>
    <m/>
    <m/>
    <m/>
    <x v="40"/>
    <s v="US"/>
    <x v="180"/>
    <n v="0"/>
  </r>
  <r>
    <s v="Incremental"/>
    <s v="NonMedia"/>
    <s v="AdvancedActivities"/>
    <m/>
    <m/>
    <m/>
    <x v="40"/>
    <s v="US"/>
    <x v="181"/>
    <n v="0"/>
  </r>
  <r>
    <s v="Incremental"/>
    <s v="NonMedia"/>
    <s v="AdvancedActivities"/>
    <m/>
    <m/>
    <m/>
    <x v="40"/>
    <s v="US"/>
    <x v="182"/>
    <n v="0"/>
  </r>
  <r>
    <s v="Incremental"/>
    <s v="NonMedia"/>
    <s v="AdvancedActivities"/>
    <m/>
    <m/>
    <m/>
    <x v="40"/>
    <s v="US"/>
    <x v="183"/>
    <n v="0"/>
  </r>
  <r>
    <s v="Incremental"/>
    <s v="NonMedia"/>
    <s v="AdvancedActivities"/>
    <m/>
    <m/>
    <m/>
    <x v="40"/>
    <s v="US"/>
    <x v="184"/>
    <n v="0"/>
  </r>
  <r>
    <s v="Incremental"/>
    <s v="NonMedia"/>
    <s v="AdvancedActivities"/>
    <m/>
    <m/>
    <m/>
    <x v="40"/>
    <s v="US"/>
    <x v="185"/>
    <n v="0"/>
  </r>
  <r>
    <s v="Incremental"/>
    <s v="NonMedia"/>
    <s v="AdvancedActivities"/>
    <m/>
    <m/>
    <m/>
    <x v="40"/>
    <s v="US"/>
    <x v="186"/>
    <n v="0"/>
  </r>
  <r>
    <s v="Incremental"/>
    <s v="NonMedia"/>
    <s v="AdvancedActivities"/>
    <m/>
    <m/>
    <m/>
    <x v="40"/>
    <s v="US"/>
    <x v="187"/>
    <n v="0"/>
  </r>
  <r>
    <s v="Incremental"/>
    <s v="NonMedia"/>
    <s v="AdvancedActivities"/>
    <m/>
    <m/>
    <m/>
    <x v="40"/>
    <s v="US"/>
    <x v="188"/>
    <n v="0"/>
  </r>
  <r>
    <s v="Incremental"/>
    <s v="NonMedia"/>
    <s v="AdvancedActivities"/>
    <m/>
    <m/>
    <m/>
    <x v="40"/>
    <s v="US"/>
    <x v="189"/>
    <n v="0"/>
  </r>
  <r>
    <s v="Incremental"/>
    <s v="NonMedia"/>
    <s v="AdvancedActivities"/>
    <m/>
    <m/>
    <m/>
    <x v="40"/>
    <s v="US"/>
    <x v="190"/>
    <n v="0"/>
  </r>
  <r>
    <s v="Incremental"/>
    <s v="NonMedia"/>
    <s v="AdvancedActivities"/>
    <m/>
    <m/>
    <m/>
    <x v="40"/>
    <s v="US"/>
    <x v="191"/>
    <n v="0"/>
  </r>
  <r>
    <s v="Incremental"/>
    <s v="NonMedia"/>
    <s v="AdvancedActivities"/>
    <m/>
    <m/>
    <m/>
    <x v="40"/>
    <s v="US"/>
    <x v="192"/>
    <n v="0"/>
  </r>
  <r>
    <s v="Incremental"/>
    <s v="NonMedia"/>
    <s v="AdvancedActivities"/>
    <m/>
    <m/>
    <m/>
    <x v="40"/>
    <s v="US"/>
    <x v="193"/>
    <n v="0"/>
  </r>
  <r>
    <s v="Incremental"/>
    <s v="NonMedia"/>
    <s v="AdvancedActivities"/>
    <m/>
    <m/>
    <m/>
    <x v="40"/>
    <s v="US"/>
    <x v="194"/>
    <n v="0"/>
  </r>
  <r>
    <s v="Incremental"/>
    <s v="NonMedia"/>
    <s v="AdvancedActivities"/>
    <m/>
    <m/>
    <m/>
    <x v="40"/>
    <s v="US"/>
    <x v="195"/>
    <n v="0"/>
  </r>
  <r>
    <s v="Incremental"/>
    <s v="NonMedia"/>
    <s v="AdvancedActivities"/>
    <m/>
    <m/>
    <m/>
    <x v="40"/>
    <s v="US"/>
    <x v="196"/>
    <n v="0"/>
  </r>
  <r>
    <s v="Incremental"/>
    <s v="NonMedia"/>
    <s v="AdvancedActivities"/>
    <m/>
    <m/>
    <m/>
    <x v="40"/>
    <s v="US"/>
    <x v="197"/>
    <n v="0"/>
  </r>
  <r>
    <s v="Incremental"/>
    <s v="NonMedia"/>
    <s v="AdvancedActivities"/>
    <m/>
    <m/>
    <m/>
    <x v="40"/>
    <s v="US"/>
    <x v="198"/>
    <n v="0"/>
  </r>
  <r>
    <s v="Incremental"/>
    <s v="NonMedia"/>
    <s v="AdvancedActivities"/>
    <m/>
    <m/>
    <m/>
    <x v="40"/>
    <s v="US"/>
    <x v="199"/>
    <n v="0"/>
  </r>
  <r>
    <s v="Incremental"/>
    <s v="NonMedia"/>
    <s v="AdvancedActivities"/>
    <m/>
    <m/>
    <m/>
    <x v="40"/>
    <s v="US"/>
    <x v="200"/>
    <n v="0"/>
  </r>
  <r>
    <s v="Incremental"/>
    <s v="NonMedia"/>
    <s v="AdvancedActivities"/>
    <m/>
    <m/>
    <m/>
    <x v="40"/>
    <s v="US"/>
    <x v="201"/>
    <n v="0"/>
  </r>
  <r>
    <s v="Incremental"/>
    <s v="NonMedia"/>
    <s v="AdvancedActivities"/>
    <m/>
    <m/>
    <m/>
    <x v="40"/>
    <s v="US"/>
    <x v="202"/>
    <n v="0"/>
  </r>
  <r>
    <s v="Incremental"/>
    <s v="NonMedia"/>
    <s v="AdvancedActivities"/>
    <m/>
    <m/>
    <m/>
    <x v="40"/>
    <s v="US"/>
    <x v="203"/>
    <n v="0"/>
  </r>
  <r>
    <s v="Incremental"/>
    <s v="NonMedia"/>
    <s v="AdvancedActivities"/>
    <m/>
    <m/>
    <m/>
    <x v="40"/>
    <s v="US"/>
    <x v="204"/>
    <n v="0"/>
  </r>
  <r>
    <s v="Incremental"/>
    <s v="NonMedia"/>
    <s v="AdvancedActivities"/>
    <m/>
    <m/>
    <m/>
    <x v="40"/>
    <s v="US"/>
    <x v="205"/>
    <n v="0"/>
  </r>
  <r>
    <s v="Incremental"/>
    <s v="NonMedia"/>
    <s v="AdvancedActivities"/>
    <m/>
    <m/>
    <m/>
    <x v="40"/>
    <s v="US"/>
    <x v="206"/>
    <n v="0"/>
  </r>
  <r>
    <s v="Incremental"/>
    <s v="NonMedia"/>
    <s v="AdvancedActivities"/>
    <m/>
    <m/>
    <m/>
    <x v="40"/>
    <s v="US"/>
    <x v="207"/>
    <n v="0"/>
  </r>
  <r>
    <s v="Incremental"/>
    <s v="NonMedia"/>
    <s v="AdvancedActivities"/>
    <m/>
    <m/>
    <m/>
    <x v="40"/>
    <s v="US"/>
    <x v="208"/>
    <n v="0"/>
  </r>
  <r>
    <s v="Incremental"/>
    <s v="NonMedia"/>
    <s v="AdvancedActivities"/>
    <m/>
    <m/>
    <m/>
    <x v="40"/>
    <s v="US"/>
    <x v="209"/>
    <n v="0"/>
  </r>
  <r>
    <s v="Incremental"/>
    <s v="NonMedia"/>
    <s v="AdvancedActivities"/>
    <m/>
    <m/>
    <m/>
    <x v="40"/>
    <s v="US"/>
    <x v="210"/>
    <n v="0"/>
  </r>
  <r>
    <s v="Incremental"/>
    <s v="NonMedia"/>
    <s v="AdvancedActivities"/>
    <m/>
    <m/>
    <m/>
    <x v="40"/>
    <s v="US"/>
    <x v="211"/>
    <n v="0"/>
  </r>
  <r>
    <s v="Incremental"/>
    <s v="NonMedia"/>
    <s v="AdvancedActivities"/>
    <m/>
    <m/>
    <m/>
    <x v="40"/>
    <s v="US"/>
    <x v="212"/>
    <n v="0"/>
  </r>
  <r>
    <s v="Incremental"/>
    <s v="NonMedia"/>
    <s v="AdvancedActivities"/>
    <m/>
    <m/>
    <m/>
    <x v="40"/>
    <s v="US"/>
    <x v="213"/>
    <n v="0"/>
  </r>
  <r>
    <s v="Incremental"/>
    <s v="NonMedia"/>
    <s v="AdvancedActivities"/>
    <m/>
    <m/>
    <m/>
    <x v="40"/>
    <s v="US"/>
    <x v="214"/>
    <n v="0"/>
  </r>
  <r>
    <s v="Incremental"/>
    <s v="NonMedia"/>
    <s v="AdvancedActivities"/>
    <m/>
    <m/>
    <m/>
    <x v="40"/>
    <s v="US"/>
    <x v="215"/>
    <n v="0"/>
  </r>
  <r>
    <s v="Incremental"/>
    <s v="NonMedia"/>
    <s v="AdvancedActivities"/>
    <m/>
    <m/>
    <m/>
    <x v="40"/>
    <s v="US"/>
    <x v="216"/>
    <n v="0"/>
  </r>
  <r>
    <s v="Incremental"/>
    <s v="NonMedia"/>
    <s v="AdvancedActivities"/>
    <m/>
    <m/>
    <m/>
    <x v="40"/>
    <s v="US"/>
    <x v="217"/>
    <n v="0"/>
  </r>
  <r>
    <s v="Incremental"/>
    <s v="NonMedia"/>
    <s v="AdvancedActivities"/>
    <m/>
    <m/>
    <m/>
    <x v="40"/>
    <s v="US"/>
    <x v="218"/>
    <n v="0"/>
  </r>
  <r>
    <s v="Incremental"/>
    <s v="NonMedia"/>
    <s v="AdvancedActivities"/>
    <m/>
    <m/>
    <m/>
    <x v="40"/>
    <s v="US"/>
    <x v="219"/>
    <n v="0"/>
  </r>
  <r>
    <s v="Incremental"/>
    <s v="NonMedia"/>
    <s v="AdvancedActivities"/>
    <m/>
    <m/>
    <m/>
    <x v="40"/>
    <s v="US"/>
    <x v="220"/>
    <n v="0"/>
  </r>
  <r>
    <s v="Incremental"/>
    <s v="NonMedia"/>
    <s v="AdvancedActivities"/>
    <m/>
    <m/>
    <m/>
    <x v="40"/>
    <s v="US"/>
    <x v="221"/>
    <n v="0"/>
  </r>
  <r>
    <s v="Incremental"/>
    <s v="NonMedia"/>
    <s v="AdvancedActivities"/>
    <m/>
    <m/>
    <m/>
    <x v="40"/>
    <s v="US"/>
    <x v="222"/>
    <n v="0"/>
  </r>
  <r>
    <s v="Incremental"/>
    <s v="NonMedia"/>
    <s v="AdvancedActivities"/>
    <m/>
    <m/>
    <m/>
    <x v="40"/>
    <s v="US"/>
    <x v="223"/>
    <n v="0"/>
  </r>
  <r>
    <s v="Incremental"/>
    <s v="NonMedia"/>
    <s v="AdvancedActivities"/>
    <m/>
    <m/>
    <m/>
    <x v="40"/>
    <s v="US"/>
    <x v="224"/>
    <n v="0"/>
  </r>
  <r>
    <s v="Incremental"/>
    <s v="NonMedia"/>
    <s v="AdvancedActivities"/>
    <m/>
    <m/>
    <m/>
    <x v="40"/>
    <s v="US"/>
    <x v="225"/>
    <n v="0"/>
  </r>
  <r>
    <s v="Incremental"/>
    <s v="NonMedia"/>
    <s v="AdvancedActivities"/>
    <m/>
    <m/>
    <m/>
    <x v="40"/>
    <s v="US"/>
    <x v="226"/>
    <n v="0"/>
  </r>
  <r>
    <s v="Incremental"/>
    <s v="NonMedia"/>
    <s v="AdvancedActivities"/>
    <m/>
    <m/>
    <m/>
    <x v="40"/>
    <s v="US"/>
    <x v="227"/>
    <n v="0"/>
  </r>
  <r>
    <s v="Incremental"/>
    <s v="NonMedia"/>
    <s v="AdvancedActivities"/>
    <m/>
    <m/>
    <m/>
    <x v="40"/>
    <s v="US"/>
    <x v="228"/>
    <n v="0"/>
  </r>
  <r>
    <s v="Incremental"/>
    <s v="NonMedia"/>
    <s v="AdvancedActivities"/>
    <m/>
    <m/>
    <m/>
    <x v="40"/>
    <s v="US"/>
    <x v="229"/>
    <n v="0"/>
  </r>
  <r>
    <s v="Incremental"/>
    <s v="NonMedia"/>
    <s v="AdvancedActivities"/>
    <m/>
    <m/>
    <m/>
    <x v="40"/>
    <s v="US"/>
    <x v="230"/>
    <n v="0"/>
  </r>
  <r>
    <s v="Incremental"/>
    <s v="NonMedia"/>
    <s v="AdvancedActivities"/>
    <m/>
    <m/>
    <m/>
    <x v="40"/>
    <s v="US"/>
    <x v="231"/>
    <n v="0"/>
  </r>
  <r>
    <s v="Incremental"/>
    <s v="NonMedia"/>
    <s v="AdvancedActivities"/>
    <m/>
    <m/>
    <m/>
    <x v="40"/>
    <s v="US"/>
    <x v="232"/>
    <n v="0"/>
  </r>
  <r>
    <s v="Incremental"/>
    <s v="NonMedia"/>
    <s v="AdvancedActivities"/>
    <m/>
    <m/>
    <m/>
    <x v="40"/>
    <s v="US"/>
    <x v="233"/>
    <n v="0"/>
  </r>
  <r>
    <s v="Incremental"/>
    <s v="NonMedia"/>
    <s v="AdvancedActivities"/>
    <m/>
    <m/>
    <m/>
    <x v="40"/>
    <s v="US"/>
    <x v="234"/>
    <n v="0"/>
  </r>
  <r>
    <s v="Incremental"/>
    <s v="NonMedia"/>
    <s v="AdvancedActivities"/>
    <m/>
    <m/>
    <m/>
    <x v="40"/>
    <s v="US"/>
    <x v="235"/>
    <n v="0"/>
  </r>
  <r>
    <s v="Incremental"/>
    <s v="NonMedia"/>
    <s v="AdvancedActivities"/>
    <m/>
    <m/>
    <m/>
    <x v="40"/>
    <s v="US"/>
    <x v="236"/>
    <n v="0"/>
  </r>
  <r>
    <s v="Incremental"/>
    <s v="NonMedia"/>
    <s v="AdvancedActivities"/>
    <m/>
    <m/>
    <m/>
    <x v="40"/>
    <s v="US"/>
    <x v="237"/>
    <n v="0"/>
  </r>
  <r>
    <s v="Incremental"/>
    <s v="NonMedia"/>
    <s v="AdvancedActivities"/>
    <m/>
    <m/>
    <m/>
    <x v="40"/>
    <s v="US"/>
    <x v="238"/>
    <n v="0"/>
  </r>
  <r>
    <s v="Incremental"/>
    <s v="NonMedia"/>
    <s v="AdvancedActivities"/>
    <m/>
    <m/>
    <m/>
    <x v="40"/>
    <s v="US"/>
    <x v="239"/>
    <n v="0"/>
  </r>
  <r>
    <s v="Incremental"/>
    <s v="NonMedia"/>
    <s v="AdvancedActivities"/>
    <m/>
    <m/>
    <m/>
    <x v="40"/>
    <s v="US"/>
    <x v="240"/>
    <n v="0"/>
  </r>
  <r>
    <s v="Incremental"/>
    <s v="NonMedia"/>
    <s v="AdvancedActivities"/>
    <m/>
    <m/>
    <m/>
    <x v="40"/>
    <s v="US"/>
    <x v="241"/>
    <n v="0"/>
  </r>
  <r>
    <s v="Incremental"/>
    <s v="NonMedia"/>
    <s v="AdvancedActivities"/>
    <m/>
    <m/>
    <m/>
    <x v="40"/>
    <s v="US"/>
    <x v="242"/>
    <n v="0"/>
  </r>
  <r>
    <s v="Incremental"/>
    <s v="NonMedia"/>
    <s v="AdvancedActivities"/>
    <m/>
    <m/>
    <m/>
    <x v="40"/>
    <s v="US"/>
    <x v="243"/>
    <n v="0"/>
  </r>
  <r>
    <s v="Incremental"/>
    <s v="NonMedia"/>
    <s v="AdvancedActivities"/>
    <m/>
    <m/>
    <m/>
    <x v="40"/>
    <s v="US"/>
    <x v="244"/>
    <n v="0"/>
  </r>
  <r>
    <s v="Incremental"/>
    <s v="NonMedia"/>
    <s v="AdvancedActivities"/>
    <m/>
    <m/>
    <m/>
    <x v="40"/>
    <s v="US"/>
    <x v="245"/>
    <n v="0"/>
  </r>
  <r>
    <s v="Incremental"/>
    <s v="NonMedia"/>
    <s v="AdvancedActivities"/>
    <m/>
    <m/>
    <m/>
    <x v="40"/>
    <s v="US"/>
    <x v="246"/>
    <n v="0"/>
  </r>
  <r>
    <s v="Incremental"/>
    <s v="NonMedia"/>
    <s v="AdvancedActivities"/>
    <m/>
    <m/>
    <m/>
    <x v="40"/>
    <s v="US"/>
    <x v="247"/>
    <n v="0"/>
  </r>
  <r>
    <s v="Incremental"/>
    <s v="NonMedia"/>
    <s v="AdvancedActivities"/>
    <m/>
    <m/>
    <m/>
    <x v="40"/>
    <s v="US"/>
    <x v="248"/>
    <n v="0"/>
  </r>
  <r>
    <s v="Incremental"/>
    <s v="NonMedia"/>
    <s v="AdvancedActivities"/>
    <m/>
    <m/>
    <m/>
    <x v="40"/>
    <s v="US"/>
    <x v="249"/>
    <n v="0"/>
  </r>
  <r>
    <s v="Incremental"/>
    <s v="NonMedia"/>
    <s v="AdvancedActivities"/>
    <m/>
    <m/>
    <m/>
    <x v="40"/>
    <s v="US"/>
    <x v="250"/>
    <n v="0"/>
  </r>
  <r>
    <s v="Incremental"/>
    <s v="NonMedia"/>
    <s v="AdvancedActivities"/>
    <m/>
    <m/>
    <m/>
    <x v="40"/>
    <s v="US"/>
    <x v="251"/>
    <n v="0"/>
  </r>
  <r>
    <s v="Incremental"/>
    <s v="NonMedia"/>
    <s v="AdvancedActivities"/>
    <m/>
    <m/>
    <m/>
    <x v="40"/>
    <s v="US"/>
    <x v="252"/>
    <n v="0"/>
  </r>
  <r>
    <s v="Incremental"/>
    <s v="NonMedia"/>
    <s v="AdvancedActivities"/>
    <m/>
    <m/>
    <m/>
    <x v="40"/>
    <s v="US"/>
    <x v="253"/>
    <n v="0"/>
  </r>
  <r>
    <s v="Incremental"/>
    <s v="NonMedia"/>
    <s v="AdvancedActivities"/>
    <m/>
    <m/>
    <m/>
    <x v="40"/>
    <s v="US"/>
    <x v="254"/>
    <n v="0"/>
  </r>
  <r>
    <s v="Incremental"/>
    <s v="NonMedia"/>
    <s v="AdvancedActivities"/>
    <m/>
    <m/>
    <m/>
    <x v="40"/>
    <s v="US"/>
    <x v="255"/>
    <n v="0"/>
  </r>
  <r>
    <s v="Incremental"/>
    <s v="NonMedia"/>
    <s v="AdvancedActivities"/>
    <m/>
    <m/>
    <m/>
    <x v="40"/>
    <s v="US"/>
    <x v="256"/>
    <n v="0"/>
  </r>
  <r>
    <s v="Incremental"/>
    <s v="NonMedia"/>
    <s v="AdvancedActivities"/>
    <m/>
    <m/>
    <m/>
    <x v="40"/>
    <s v="US"/>
    <x v="257"/>
    <n v="0"/>
  </r>
  <r>
    <s v="Incremental"/>
    <s v="NonMedia"/>
    <s v="AdvancedActivities"/>
    <m/>
    <m/>
    <m/>
    <x v="40"/>
    <s v="US"/>
    <x v="258"/>
    <n v="0"/>
  </r>
  <r>
    <s v="Incremental"/>
    <s v="NonMedia"/>
    <s v="AdvancedActivities"/>
    <m/>
    <m/>
    <m/>
    <x v="40"/>
    <s v="US"/>
    <x v="259"/>
    <n v="0"/>
  </r>
  <r>
    <s v="Incremental"/>
    <s v="NonMedia"/>
    <s v="AdvancedActivities"/>
    <m/>
    <m/>
    <m/>
    <x v="40"/>
    <s v="US"/>
    <x v="260"/>
    <n v="-45088.771342857901"/>
  </r>
  <r>
    <s v="Incremental"/>
    <s v="NonMedia"/>
    <s v="AdvancedActivities"/>
    <m/>
    <m/>
    <m/>
    <x v="40"/>
    <s v="US"/>
    <x v="261"/>
    <n v="-78491.354701798715"/>
  </r>
  <r>
    <s v="Incremental"/>
    <s v="NonMedia"/>
    <s v="AdvancedActivities"/>
    <m/>
    <m/>
    <m/>
    <x v="40"/>
    <s v="US"/>
    <x v="262"/>
    <n v="-78491.354701798715"/>
  </r>
  <r>
    <s v="Incremental"/>
    <s v="NonMedia"/>
    <s v="AdvancedActivities"/>
    <m/>
    <m/>
    <m/>
    <x v="40"/>
    <s v="US"/>
    <x v="263"/>
    <n v="-78491.354701798715"/>
  </r>
  <r>
    <s v="Incremental"/>
    <s v="NonMedia"/>
    <s v="AdvancedActivities"/>
    <m/>
    <m/>
    <m/>
    <x v="40"/>
    <s v="US"/>
    <x v="264"/>
    <n v="-78491.354701798715"/>
  </r>
  <r>
    <s v="Incremental"/>
    <s v="NonMedia"/>
    <s v="AdvancedActivities"/>
    <m/>
    <m/>
    <m/>
    <x v="40"/>
    <s v="US"/>
    <x v="265"/>
    <n v="-78491.354701798715"/>
  </r>
  <r>
    <s v="Incremental"/>
    <s v="NonMedia"/>
    <s v="AdvancedActivities"/>
    <m/>
    <m/>
    <m/>
    <x v="40"/>
    <s v="US"/>
    <x v="266"/>
    <n v="-78491.354701798715"/>
  </r>
  <r>
    <s v="Incremental"/>
    <s v="NonMedia"/>
    <s v="AdvancedActivities"/>
    <m/>
    <m/>
    <m/>
    <x v="40"/>
    <s v="US"/>
    <x v="267"/>
    <n v="-78491.354701798715"/>
  </r>
  <r>
    <s v="Incremental"/>
    <s v="NonMedia"/>
    <s v="AdvancedActivities"/>
    <m/>
    <m/>
    <m/>
    <x v="40"/>
    <s v="US"/>
    <x v="268"/>
    <n v="-78491.354701798715"/>
  </r>
  <r>
    <s v="Incremental"/>
    <s v="NonMedia"/>
    <s v="AdvancedActivities"/>
    <m/>
    <m/>
    <m/>
    <x v="40"/>
    <s v="US"/>
    <x v="269"/>
    <n v="-78491.354701798715"/>
  </r>
  <r>
    <s v="Incremental"/>
    <s v="NonMedia"/>
    <s v="AdvancedActivities"/>
    <m/>
    <m/>
    <m/>
    <x v="40"/>
    <s v="US"/>
    <x v="270"/>
    <n v="-78491.354701798715"/>
  </r>
  <r>
    <s v="Incremental"/>
    <s v="NonMedia"/>
    <s v="AdvancedActivities"/>
    <m/>
    <m/>
    <m/>
    <x v="40"/>
    <s v="US"/>
    <x v="271"/>
    <n v="-78491.354701798715"/>
  </r>
  <r>
    <s v="Incremental"/>
    <s v="NonMedia"/>
    <s v="AdvancedActivities"/>
    <m/>
    <m/>
    <m/>
    <x v="40"/>
    <s v="US"/>
    <x v="272"/>
    <n v="-78491.354701798715"/>
  </r>
  <r>
    <s v="Incremental"/>
    <s v="NonMedia"/>
    <s v="AdvancedActivities"/>
    <m/>
    <m/>
    <m/>
    <x v="40"/>
    <s v="US"/>
    <x v="273"/>
    <n v="-78491.354701798715"/>
  </r>
  <r>
    <s v="Incremental"/>
    <s v="NonMedia"/>
    <s v="HotUpdate"/>
    <m/>
    <m/>
    <m/>
    <x v="41"/>
    <s v="US"/>
    <x v="0"/>
    <n v="0"/>
  </r>
  <r>
    <s v="Incremental"/>
    <s v="NonMedia"/>
    <s v="HotUpdate"/>
    <m/>
    <m/>
    <m/>
    <x v="41"/>
    <s v="US"/>
    <x v="1"/>
    <n v="0"/>
  </r>
  <r>
    <s v="Incremental"/>
    <s v="NonMedia"/>
    <s v="HotUpdate"/>
    <m/>
    <m/>
    <m/>
    <x v="41"/>
    <s v="US"/>
    <x v="2"/>
    <n v="0"/>
  </r>
  <r>
    <s v="Incremental"/>
    <s v="NonMedia"/>
    <s v="HotUpdate"/>
    <m/>
    <m/>
    <m/>
    <x v="41"/>
    <s v="US"/>
    <x v="3"/>
    <n v="0"/>
  </r>
  <r>
    <s v="Incremental"/>
    <s v="NonMedia"/>
    <s v="HotUpdate"/>
    <m/>
    <m/>
    <m/>
    <x v="41"/>
    <s v="US"/>
    <x v="4"/>
    <n v="0"/>
  </r>
  <r>
    <s v="Incremental"/>
    <s v="NonMedia"/>
    <s v="HotUpdate"/>
    <m/>
    <m/>
    <m/>
    <x v="41"/>
    <s v="US"/>
    <x v="5"/>
    <n v="0"/>
  </r>
  <r>
    <s v="Incremental"/>
    <s v="NonMedia"/>
    <s v="HotUpdate"/>
    <m/>
    <m/>
    <m/>
    <x v="41"/>
    <s v="US"/>
    <x v="6"/>
    <n v="0"/>
  </r>
  <r>
    <s v="Incremental"/>
    <s v="NonMedia"/>
    <s v="HotUpdate"/>
    <m/>
    <m/>
    <m/>
    <x v="41"/>
    <s v="US"/>
    <x v="7"/>
    <n v="0"/>
  </r>
  <r>
    <s v="Incremental"/>
    <s v="NonMedia"/>
    <s v="HotUpdate"/>
    <m/>
    <m/>
    <m/>
    <x v="41"/>
    <s v="US"/>
    <x v="8"/>
    <n v="0"/>
  </r>
  <r>
    <s v="Incremental"/>
    <s v="NonMedia"/>
    <s v="HotUpdate"/>
    <m/>
    <m/>
    <m/>
    <x v="41"/>
    <s v="US"/>
    <x v="9"/>
    <n v="0"/>
  </r>
  <r>
    <s v="Incremental"/>
    <s v="NonMedia"/>
    <s v="HotUpdate"/>
    <m/>
    <m/>
    <m/>
    <x v="41"/>
    <s v="US"/>
    <x v="10"/>
    <n v="0"/>
  </r>
  <r>
    <s v="Incremental"/>
    <s v="NonMedia"/>
    <s v="HotUpdate"/>
    <m/>
    <m/>
    <m/>
    <x v="41"/>
    <s v="US"/>
    <x v="11"/>
    <n v="0"/>
  </r>
  <r>
    <s v="Incremental"/>
    <s v="NonMedia"/>
    <s v="HotUpdate"/>
    <m/>
    <m/>
    <m/>
    <x v="41"/>
    <s v="US"/>
    <x v="12"/>
    <n v="0"/>
  </r>
  <r>
    <s v="Incremental"/>
    <s v="NonMedia"/>
    <s v="HotUpdate"/>
    <m/>
    <m/>
    <m/>
    <x v="41"/>
    <s v="US"/>
    <x v="13"/>
    <n v="0"/>
  </r>
  <r>
    <s v="Incremental"/>
    <s v="NonMedia"/>
    <s v="HotUpdate"/>
    <m/>
    <m/>
    <m/>
    <x v="41"/>
    <s v="US"/>
    <x v="14"/>
    <n v="0"/>
  </r>
  <r>
    <s v="Incremental"/>
    <s v="NonMedia"/>
    <s v="HotUpdate"/>
    <m/>
    <m/>
    <m/>
    <x v="41"/>
    <s v="US"/>
    <x v="15"/>
    <n v="0"/>
  </r>
  <r>
    <s v="Incremental"/>
    <s v="NonMedia"/>
    <s v="HotUpdate"/>
    <m/>
    <m/>
    <m/>
    <x v="41"/>
    <s v="US"/>
    <x v="16"/>
    <n v="0"/>
  </r>
  <r>
    <s v="Incremental"/>
    <s v="NonMedia"/>
    <s v="HotUpdate"/>
    <m/>
    <m/>
    <m/>
    <x v="41"/>
    <s v="US"/>
    <x v="17"/>
    <n v="0"/>
  </r>
  <r>
    <s v="Incremental"/>
    <s v="NonMedia"/>
    <s v="HotUpdate"/>
    <m/>
    <m/>
    <m/>
    <x v="41"/>
    <s v="US"/>
    <x v="18"/>
    <n v="0"/>
  </r>
  <r>
    <s v="Incremental"/>
    <s v="NonMedia"/>
    <s v="HotUpdate"/>
    <m/>
    <m/>
    <m/>
    <x v="41"/>
    <s v="US"/>
    <x v="19"/>
    <n v="0"/>
  </r>
  <r>
    <s v="Incremental"/>
    <s v="NonMedia"/>
    <s v="HotUpdate"/>
    <m/>
    <m/>
    <m/>
    <x v="41"/>
    <s v="US"/>
    <x v="20"/>
    <n v="0"/>
  </r>
  <r>
    <s v="Incremental"/>
    <s v="NonMedia"/>
    <s v="HotUpdate"/>
    <m/>
    <m/>
    <m/>
    <x v="41"/>
    <s v="US"/>
    <x v="21"/>
    <n v="0"/>
  </r>
  <r>
    <s v="Incremental"/>
    <s v="NonMedia"/>
    <s v="HotUpdate"/>
    <m/>
    <m/>
    <m/>
    <x v="41"/>
    <s v="US"/>
    <x v="22"/>
    <n v="0"/>
  </r>
  <r>
    <s v="Incremental"/>
    <s v="NonMedia"/>
    <s v="HotUpdate"/>
    <m/>
    <m/>
    <m/>
    <x v="41"/>
    <s v="US"/>
    <x v="23"/>
    <n v="0"/>
  </r>
  <r>
    <s v="Incremental"/>
    <s v="NonMedia"/>
    <s v="HotUpdate"/>
    <m/>
    <m/>
    <m/>
    <x v="41"/>
    <s v="US"/>
    <x v="24"/>
    <n v="0"/>
  </r>
  <r>
    <s v="Incremental"/>
    <s v="NonMedia"/>
    <s v="HotUpdate"/>
    <m/>
    <m/>
    <m/>
    <x v="41"/>
    <s v="US"/>
    <x v="25"/>
    <n v="0"/>
  </r>
  <r>
    <s v="Incremental"/>
    <s v="NonMedia"/>
    <s v="HotUpdate"/>
    <m/>
    <m/>
    <m/>
    <x v="41"/>
    <s v="US"/>
    <x v="26"/>
    <n v="0"/>
  </r>
  <r>
    <s v="Incremental"/>
    <s v="NonMedia"/>
    <s v="HotUpdate"/>
    <m/>
    <m/>
    <m/>
    <x v="41"/>
    <s v="US"/>
    <x v="27"/>
    <n v="0"/>
  </r>
  <r>
    <s v="Incremental"/>
    <s v="NonMedia"/>
    <s v="HotUpdate"/>
    <m/>
    <m/>
    <m/>
    <x v="41"/>
    <s v="US"/>
    <x v="28"/>
    <n v="0"/>
  </r>
  <r>
    <s v="Incremental"/>
    <s v="NonMedia"/>
    <s v="HotUpdate"/>
    <m/>
    <m/>
    <m/>
    <x v="41"/>
    <s v="US"/>
    <x v="29"/>
    <n v="0"/>
  </r>
  <r>
    <s v="Incremental"/>
    <s v="NonMedia"/>
    <s v="HotUpdate"/>
    <m/>
    <m/>
    <m/>
    <x v="41"/>
    <s v="US"/>
    <x v="30"/>
    <n v="0"/>
  </r>
  <r>
    <s v="Incremental"/>
    <s v="NonMedia"/>
    <s v="HotUpdate"/>
    <m/>
    <m/>
    <m/>
    <x v="41"/>
    <s v="US"/>
    <x v="31"/>
    <n v="0"/>
  </r>
  <r>
    <s v="Incremental"/>
    <s v="NonMedia"/>
    <s v="HotUpdate"/>
    <m/>
    <m/>
    <m/>
    <x v="41"/>
    <s v="US"/>
    <x v="32"/>
    <n v="0"/>
  </r>
  <r>
    <s v="Incremental"/>
    <s v="NonMedia"/>
    <s v="HotUpdate"/>
    <m/>
    <m/>
    <m/>
    <x v="41"/>
    <s v="US"/>
    <x v="33"/>
    <n v="0"/>
  </r>
  <r>
    <s v="Incremental"/>
    <s v="NonMedia"/>
    <s v="HotUpdate"/>
    <m/>
    <m/>
    <m/>
    <x v="41"/>
    <s v="US"/>
    <x v="34"/>
    <n v="0"/>
  </r>
  <r>
    <s v="Incremental"/>
    <s v="NonMedia"/>
    <s v="HotUpdate"/>
    <m/>
    <m/>
    <m/>
    <x v="41"/>
    <s v="US"/>
    <x v="35"/>
    <n v="0"/>
  </r>
  <r>
    <s v="Incremental"/>
    <s v="NonMedia"/>
    <s v="HotUpdate"/>
    <m/>
    <m/>
    <m/>
    <x v="41"/>
    <s v="US"/>
    <x v="36"/>
    <n v="0"/>
  </r>
  <r>
    <s v="Incremental"/>
    <s v="NonMedia"/>
    <s v="HotUpdate"/>
    <m/>
    <m/>
    <m/>
    <x v="41"/>
    <s v="US"/>
    <x v="37"/>
    <n v="0"/>
  </r>
  <r>
    <s v="Incremental"/>
    <s v="NonMedia"/>
    <s v="HotUpdate"/>
    <m/>
    <m/>
    <m/>
    <x v="41"/>
    <s v="US"/>
    <x v="38"/>
    <n v="0"/>
  </r>
  <r>
    <s v="Incremental"/>
    <s v="NonMedia"/>
    <s v="HotUpdate"/>
    <m/>
    <m/>
    <m/>
    <x v="41"/>
    <s v="US"/>
    <x v="39"/>
    <n v="0"/>
  </r>
  <r>
    <s v="Incremental"/>
    <s v="NonMedia"/>
    <s v="HotUpdate"/>
    <m/>
    <m/>
    <m/>
    <x v="41"/>
    <s v="US"/>
    <x v="40"/>
    <n v="0"/>
  </r>
  <r>
    <s v="Incremental"/>
    <s v="NonMedia"/>
    <s v="HotUpdate"/>
    <m/>
    <m/>
    <m/>
    <x v="41"/>
    <s v="US"/>
    <x v="41"/>
    <n v="0"/>
  </r>
  <r>
    <s v="Incremental"/>
    <s v="NonMedia"/>
    <s v="HotUpdate"/>
    <m/>
    <m/>
    <m/>
    <x v="41"/>
    <s v="US"/>
    <x v="42"/>
    <n v="0"/>
  </r>
  <r>
    <s v="Incremental"/>
    <s v="NonMedia"/>
    <s v="HotUpdate"/>
    <m/>
    <m/>
    <m/>
    <x v="41"/>
    <s v="US"/>
    <x v="43"/>
    <n v="0"/>
  </r>
  <r>
    <s v="Incremental"/>
    <s v="NonMedia"/>
    <s v="HotUpdate"/>
    <m/>
    <m/>
    <m/>
    <x v="41"/>
    <s v="US"/>
    <x v="44"/>
    <n v="0"/>
  </r>
  <r>
    <s v="Incremental"/>
    <s v="NonMedia"/>
    <s v="HotUpdate"/>
    <m/>
    <m/>
    <m/>
    <x v="41"/>
    <s v="US"/>
    <x v="45"/>
    <n v="0"/>
  </r>
  <r>
    <s v="Incremental"/>
    <s v="NonMedia"/>
    <s v="HotUpdate"/>
    <m/>
    <m/>
    <m/>
    <x v="41"/>
    <s v="US"/>
    <x v="46"/>
    <n v="0"/>
  </r>
  <r>
    <s v="Incremental"/>
    <s v="NonMedia"/>
    <s v="HotUpdate"/>
    <m/>
    <m/>
    <m/>
    <x v="41"/>
    <s v="US"/>
    <x v="47"/>
    <n v="0"/>
  </r>
  <r>
    <s v="Incremental"/>
    <s v="NonMedia"/>
    <s v="HotUpdate"/>
    <m/>
    <m/>
    <m/>
    <x v="41"/>
    <s v="US"/>
    <x v="48"/>
    <n v="0"/>
  </r>
  <r>
    <s v="Incremental"/>
    <s v="NonMedia"/>
    <s v="HotUpdate"/>
    <m/>
    <m/>
    <m/>
    <x v="41"/>
    <s v="US"/>
    <x v="49"/>
    <n v="0"/>
  </r>
  <r>
    <s v="Incremental"/>
    <s v="NonMedia"/>
    <s v="HotUpdate"/>
    <m/>
    <m/>
    <m/>
    <x v="41"/>
    <s v="US"/>
    <x v="50"/>
    <n v="0"/>
  </r>
  <r>
    <s v="Incremental"/>
    <s v="NonMedia"/>
    <s v="HotUpdate"/>
    <m/>
    <m/>
    <m/>
    <x v="41"/>
    <s v="US"/>
    <x v="51"/>
    <n v="0"/>
  </r>
  <r>
    <s v="Incremental"/>
    <s v="NonMedia"/>
    <s v="HotUpdate"/>
    <m/>
    <m/>
    <m/>
    <x v="41"/>
    <s v="US"/>
    <x v="52"/>
    <n v="0"/>
  </r>
  <r>
    <s v="Incremental"/>
    <s v="NonMedia"/>
    <s v="HotUpdate"/>
    <m/>
    <m/>
    <m/>
    <x v="41"/>
    <s v="US"/>
    <x v="53"/>
    <n v="0"/>
  </r>
  <r>
    <s v="Incremental"/>
    <s v="NonMedia"/>
    <s v="HotUpdate"/>
    <m/>
    <m/>
    <m/>
    <x v="41"/>
    <s v="US"/>
    <x v="54"/>
    <n v="0"/>
  </r>
  <r>
    <s v="Incremental"/>
    <s v="NonMedia"/>
    <s v="HotUpdate"/>
    <m/>
    <m/>
    <m/>
    <x v="41"/>
    <s v="US"/>
    <x v="55"/>
    <n v="0"/>
  </r>
  <r>
    <s v="Incremental"/>
    <s v="NonMedia"/>
    <s v="HotUpdate"/>
    <m/>
    <m/>
    <m/>
    <x v="41"/>
    <s v="US"/>
    <x v="56"/>
    <n v="0"/>
  </r>
  <r>
    <s v="Incremental"/>
    <s v="NonMedia"/>
    <s v="HotUpdate"/>
    <m/>
    <m/>
    <m/>
    <x v="41"/>
    <s v="US"/>
    <x v="57"/>
    <n v="0"/>
  </r>
  <r>
    <s v="Incremental"/>
    <s v="NonMedia"/>
    <s v="HotUpdate"/>
    <m/>
    <m/>
    <m/>
    <x v="41"/>
    <s v="US"/>
    <x v="58"/>
    <n v="0"/>
  </r>
  <r>
    <s v="Incremental"/>
    <s v="NonMedia"/>
    <s v="HotUpdate"/>
    <m/>
    <m/>
    <m/>
    <x v="41"/>
    <s v="US"/>
    <x v="59"/>
    <n v="0"/>
  </r>
  <r>
    <s v="Incremental"/>
    <s v="NonMedia"/>
    <s v="HotUpdate"/>
    <m/>
    <m/>
    <m/>
    <x v="41"/>
    <s v="US"/>
    <x v="60"/>
    <n v="0"/>
  </r>
  <r>
    <s v="Incremental"/>
    <s v="NonMedia"/>
    <s v="HotUpdate"/>
    <m/>
    <m/>
    <m/>
    <x v="41"/>
    <s v="US"/>
    <x v="61"/>
    <n v="0"/>
  </r>
  <r>
    <s v="Incremental"/>
    <s v="NonMedia"/>
    <s v="HotUpdate"/>
    <m/>
    <m/>
    <m/>
    <x v="41"/>
    <s v="US"/>
    <x v="62"/>
    <n v="0"/>
  </r>
  <r>
    <s v="Incremental"/>
    <s v="NonMedia"/>
    <s v="HotUpdate"/>
    <m/>
    <m/>
    <m/>
    <x v="41"/>
    <s v="US"/>
    <x v="63"/>
    <n v="0"/>
  </r>
  <r>
    <s v="Incremental"/>
    <s v="NonMedia"/>
    <s v="HotUpdate"/>
    <m/>
    <m/>
    <m/>
    <x v="41"/>
    <s v="US"/>
    <x v="64"/>
    <n v="0"/>
  </r>
  <r>
    <s v="Incremental"/>
    <s v="NonMedia"/>
    <s v="HotUpdate"/>
    <m/>
    <m/>
    <m/>
    <x v="41"/>
    <s v="US"/>
    <x v="65"/>
    <n v="0"/>
  </r>
  <r>
    <s v="Incremental"/>
    <s v="NonMedia"/>
    <s v="HotUpdate"/>
    <m/>
    <m/>
    <m/>
    <x v="41"/>
    <s v="US"/>
    <x v="66"/>
    <n v="0"/>
  </r>
  <r>
    <s v="Incremental"/>
    <s v="NonMedia"/>
    <s v="HotUpdate"/>
    <m/>
    <m/>
    <m/>
    <x v="41"/>
    <s v="US"/>
    <x v="67"/>
    <n v="0"/>
  </r>
  <r>
    <s v="Incremental"/>
    <s v="NonMedia"/>
    <s v="HotUpdate"/>
    <m/>
    <m/>
    <m/>
    <x v="41"/>
    <s v="US"/>
    <x v="68"/>
    <n v="0"/>
  </r>
  <r>
    <s v="Incremental"/>
    <s v="NonMedia"/>
    <s v="HotUpdate"/>
    <m/>
    <m/>
    <m/>
    <x v="41"/>
    <s v="US"/>
    <x v="69"/>
    <n v="0"/>
  </r>
  <r>
    <s v="Incremental"/>
    <s v="NonMedia"/>
    <s v="HotUpdate"/>
    <m/>
    <m/>
    <m/>
    <x v="41"/>
    <s v="US"/>
    <x v="70"/>
    <n v="0"/>
  </r>
  <r>
    <s v="Incremental"/>
    <s v="NonMedia"/>
    <s v="HotUpdate"/>
    <m/>
    <m/>
    <m/>
    <x v="41"/>
    <s v="US"/>
    <x v="71"/>
    <n v="0"/>
  </r>
  <r>
    <s v="Incremental"/>
    <s v="NonMedia"/>
    <s v="HotUpdate"/>
    <m/>
    <m/>
    <m/>
    <x v="41"/>
    <s v="US"/>
    <x v="72"/>
    <n v="0"/>
  </r>
  <r>
    <s v="Incremental"/>
    <s v="NonMedia"/>
    <s v="HotUpdate"/>
    <m/>
    <m/>
    <m/>
    <x v="41"/>
    <s v="US"/>
    <x v="73"/>
    <n v="0"/>
  </r>
  <r>
    <s v="Incremental"/>
    <s v="NonMedia"/>
    <s v="HotUpdate"/>
    <m/>
    <m/>
    <m/>
    <x v="41"/>
    <s v="US"/>
    <x v="74"/>
    <n v="0"/>
  </r>
  <r>
    <s v="Incremental"/>
    <s v="NonMedia"/>
    <s v="HotUpdate"/>
    <m/>
    <m/>
    <m/>
    <x v="41"/>
    <s v="US"/>
    <x v="75"/>
    <n v="0"/>
  </r>
  <r>
    <s v="Incremental"/>
    <s v="NonMedia"/>
    <s v="HotUpdate"/>
    <m/>
    <m/>
    <m/>
    <x v="41"/>
    <s v="US"/>
    <x v="76"/>
    <n v="0"/>
  </r>
  <r>
    <s v="Incremental"/>
    <s v="NonMedia"/>
    <s v="HotUpdate"/>
    <m/>
    <m/>
    <m/>
    <x v="41"/>
    <s v="US"/>
    <x v="77"/>
    <n v="0"/>
  </r>
  <r>
    <s v="Incremental"/>
    <s v="NonMedia"/>
    <s v="HotUpdate"/>
    <m/>
    <m/>
    <m/>
    <x v="41"/>
    <s v="US"/>
    <x v="78"/>
    <n v="0"/>
  </r>
  <r>
    <s v="Incremental"/>
    <s v="NonMedia"/>
    <s v="HotUpdate"/>
    <m/>
    <m/>
    <m/>
    <x v="41"/>
    <s v="US"/>
    <x v="79"/>
    <n v="0"/>
  </r>
  <r>
    <s v="Incremental"/>
    <s v="NonMedia"/>
    <s v="HotUpdate"/>
    <m/>
    <m/>
    <m/>
    <x v="41"/>
    <s v="US"/>
    <x v="80"/>
    <n v="0"/>
  </r>
  <r>
    <s v="Incremental"/>
    <s v="NonMedia"/>
    <s v="HotUpdate"/>
    <m/>
    <m/>
    <m/>
    <x v="41"/>
    <s v="US"/>
    <x v="81"/>
    <n v="0"/>
  </r>
  <r>
    <s v="Incremental"/>
    <s v="NonMedia"/>
    <s v="HotUpdate"/>
    <m/>
    <m/>
    <m/>
    <x v="41"/>
    <s v="US"/>
    <x v="82"/>
    <n v="0"/>
  </r>
  <r>
    <s v="Incremental"/>
    <s v="NonMedia"/>
    <s v="HotUpdate"/>
    <m/>
    <m/>
    <m/>
    <x v="41"/>
    <s v="US"/>
    <x v="83"/>
    <n v="0"/>
  </r>
  <r>
    <s v="Incremental"/>
    <s v="NonMedia"/>
    <s v="HotUpdate"/>
    <m/>
    <m/>
    <m/>
    <x v="41"/>
    <s v="US"/>
    <x v="84"/>
    <n v="0"/>
  </r>
  <r>
    <s v="Incremental"/>
    <s v="NonMedia"/>
    <s v="HotUpdate"/>
    <m/>
    <m/>
    <m/>
    <x v="41"/>
    <s v="US"/>
    <x v="85"/>
    <n v="0"/>
  </r>
  <r>
    <s v="Incremental"/>
    <s v="NonMedia"/>
    <s v="HotUpdate"/>
    <m/>
    <m/>
    <m/>
    <x v="41"/>
    <s v="US"/>
    <x v="86"/>
    <n v="0"/>
  </r>
  <r>
    <s v="Incremental"/>
    <s v="NonMedia"/>
    <s v="HotUpdate"/>
    <m/>
    <m/>
    <m/>
    <x v="41"/>
    <s v="US"/>
    <x v="87"/>
    <n v="0"/>
  </r>
  <r>
    <s v="Incremental"/>
    <s v="NonMedia"/>
    <s v="HotUpdate"/>
    <m/>
    <m/>
    <m/>
    <x v="41"/>
    <s v="US"/>
    <x v="88"/>
    <n v="0"/>
  </r>
  <r>
    <s v="Incremental"/>
    <s v="NonMedia"/>
    <s v="HotUpdate"/>
    <m/>
    <m/>
    <m/>
    <x v="41"/>
    <s v="US"/>
    <x v="89"/>
    <n v="0"/>
  </r>
  <r>
    <s v="Incremental"/>
    <s v="NonMedia"/>
    <s v="HotUpdate"/>
    <m/>
    <m/>
    <m/>
    <x v="41"/>
    <s v="US"/>
    <x v="90"/>
    <n v="0"/>
  </r>
  <r>
    <s v="Incremental"/>
    <s v="NonMedia"/>
    <s v="HotUpdate"/>
    <m/>
    <m/>
    <m/>
    <x v="41"/>
    <s v="US"/>
    <x v="91"/>
    <n v="0"/>
  </r>
  <r>
    <s v="Incremental"/>
    <s v="NonMedia"/>
    <s v="HotUpdate"/>
    <m/>
    <m/>
    <m/>
    <x v="41"/>
    <s v="US"/>
    <x v="92"/>
    <n v="0"/>
  </r>
  <r>
    <s v="Incremental"/>
    <s v="NonMedia"/>
    <s v="HotUpdate"/>
    <m/>
    <m/>
    <m/>
    <x v="41"/>
    <s v="US"/>
    <x v="93"/>
    <n v="0"/>
  </r>
  <r>
    <s v="Incremental"/>
    <s v="NonMedia"/>
    <s v="HotUpdate"/>
    <m/>
    <m/>
    <m/>
    <x v="41"/>
    <s v="US"/>
    <x v="94"/>
    <n v="0"/>
  </r>
  <r>
    <s v="Incremental"/>
    <s v="NonMedia"/>
    <s v="HotUpdate"/>
    <m/>
    <m/>
    <m/>
    <x v="41"/>
    <s v="US"/>
    <x v="95"/>
    <n v="0"/>
  </r>
  <r>
    <s v="Incremental"/>
    <s v="NonMedia"/>
    <s v="HotUpdate"/>
    <m/>
    <m/>
    <m/>
    <x v="41"/>
    <s v="US"/>
    <x v="96"/>
    <n v="0"/>
  </r>
  <r>
    <s v="Incremental"/>
    <s v="NonMedia"/>
    <s v="HotUpdate"/>
    <m/>
    <m/>
    <m/>
    <x v="41"/>
    <s v="US"/>
    <x v="97"/>
    <n v="0"/>
  </r>
  <r>
    <s v="Incremental"/>
    <s v="NonMedia"/>
    <s v="HotUpdate"/>
    <m/>
    <m/>
    <m/>
    <x v="41"/>
    <s v="US"/>
    <x v="98"/>
    <n v="0"/>
  </r>
  <r>
    <s v="Incremental"/>
    <s v="NonMedia"/>
    <s v="HotUpdate"/>
    <m/>
    <m/>
    <m/>
    <x v="41"/>
    <s v="US"/>
    <x v="99"/>
    <n v="0"/>
  </r>
  <r>
    <s v="Incremental"/>
    <s v="NonMedia"/>
    <s v="HotUpdate"/>
    <m/>
    <m/>
    <m/>
    <x v="41"/>
    <s v="US"/>
    <x v="100"/>
    <n v="0"/>
  </r>
  <r>
    <s v="Incremental"/>
    <s v="NonMedia"/>
    <s v="HotUpdate"/>
    <m/>
    <m/>
    <m/>
    <x v="41"/>
    <s v="US"/>
    <x v="101"/>
    <n v="0"/>
  </r>
  <r>
    <s v="Incremental"/>
    <s v="NonMedia"/>
    <s v="HotUpdate"/>
    <m/>
    <m/>
    <m/>
    <x v="41"/>
    <s v="US"/>
    <x v="102"/>
    <n v="0"/>
  </r>
  <r>
    <s v="Incremental"/>
    <s v="NonMedia"/>
    <s v="HotUpdate"/>
    <m/>
    <m/>
    <m/>
    <x v="41"/>
    <s v="US"/>
    <x v="103"/>
    <n v="0"/>
  </r>
  <r>
    <s v="Incremental"/>
    <s v="NonMedia"/>
    <s v="HotUpdate"/>
    <m/>
    <m/>
    <m/>
    <x v="41"/>
    <s v="US"/>
    <x v="104"/>
    <n v="0"/>
  </r>
  <r>
    <s v="Incremental"/>
    <s v="NonMedia"/>
    <s v="HotUpdate"/>
    <m/>
    <m/>
    <m/>
    <x v="41"/>
    <s v="US"/>
    <x v="105"/>
    <n v="0"/>
  </r>
  <r>
    <s v="Incremental"/>
    <s v="NonMedia"/>
    <s v="HotUpdate"/>
    <m/>
    <m/>
    <m/>
    <x v="41"/>
    <s v="US"/>
    <x v="106"/>
    <n v="0"/>
  </r>
  <r>
    <s v="Incremental"/>
    <s v="NonMedia"/>
    <s v="HotUpdate"/>
    <m/>
    <m/>
    <m/>
    <x v="41"/>
    <s v="US"/>
    <x v="107"/>
    <n v="0"/>
  </r>
  <r>
    <s v="Incremental"/>
    <s v="NonMedia"/>
    <s v="HotUpdate"/>
    <m/>
    <m/>
    <m/>
    <x v="41"/>
    <s v="US"/>
    <x v="108"/>
    <n v="0"/>
  </r>
  <r>
    <s v="Incremental"/>
    <s v="NonMedia"/>
    <s v="HotUpdate"/>
    <m/>
    <m/>
    <m/>
    <x v="41"/>
    <s v="US"/>
    <x v="109"/>
    <n v="0"/>
  </r>
  <r>
    <s v="Incremental"/>
    <s v="NonMedia"/>
    <s v="HotUpdate"/>
    <m/>
    <m/>
    <m/>
    <x v="41"/>
    <s v="US"/>
    <x v="110"/>
    <n v="0"/>
  </r>
  <r>
    <s v="Incremental"/>
    <s v="NonMedia"/>
    <s v="HotUpdate"/>
    <m/>
    <m/>
    <m/>
    <x v="41"/>
    <s v="US"/>
    <x v="111"/>
    <n v="0"/>
  </r>
  <r>
    <s v="Incremental"/>
    <s v="NonMedia"/>
    <s v="HotUpdate"/>
    <m/>
    <m/>
    <m/>
    <x v="41"/>
    <s v="US"/>
    <x v="112"/>
    <n v="0"/>
  </r>
  <r>
    <s v="Incremental"/>
    <s v="NonMedia"/>
    <s v="HotUpdate"/>
    <m/>
    <m/>
    <m/>
    <x v="41"/>
    <s v="US"/>
    <x v="113"/>
    <n v="0"/>
  </r>
  <r>
    <s v="Incremental"/>
    <s v="NonMedia"/>
    <s v="HotUpdate"/>
    <m/>
    <m/>
    <m/>
    <x v="41"/>
    <s v="US"/>
    <x v="114"/>
    <n v="0"/>
  </r>
  <r>
    <s v="Incremental"/>
    <s v="NonMedia"/>
    <s v="HotUpdate"/>
    <m/>
    <m/>
    <m/>
    <x v="41"/>
    <s v="US"/>
    <x v="115"/>
    <n v="0"/>
  </r>
  <r>
    <s v="Incremental"/>
    <s v="NonMedia"/>
    <s v="HotUpdate"/>
    <m/>
    <m/>
    <m/>
    <x v="41"/>
    <s v="US"/>
    <x v="116"/>
    <n v="0"/>
  </r>
  <r>
    <s v="Incremental"/>
    <s v="NonMedia"/>
    <s v="HotUpdate"/>
    <m/>
    <m/>
    <m/>
    <x v="41"/>
    <s v="US"/>
    <x v="117"/>
    <n v="0"/>
  </r>
  <r>
    <s v="Incremental"/>
    <s v="NonMedia"/>
    <s v="HotUpdate"/>
    <m/>
    <m/>
    <m/>
    <x v="41"/>
    <s v="US"/>
    <x v="118"/>
    <n v="0"/>
  </r>
  <r>
    <s v="Incremental"/>
    <s v="NonMedia"/>
    <s v="HotUpdate"/>
    <m/>
    <m/>
    <m/>
    <x v="41"/>
    <s v="US"/>
    <x v="119"/>
    <n v="0"/>
  </r>
  <r>
    <s v="Incremental"/>
    <s v="NonMedia"/>
    <s v="HotUpdate"/>
    <m/>
    <m/>
    <m/>
    <x v="41"/>
    <s v="US"/>
    <x v="120"/>
    <n v="0"/>
  </r>
  <r>
    <s v="Incremental"/>
    <s v="NonMedia"/>
    <s v="HotUpdate"/>
    <m/>
    <m/>
    <m/>
    <x v="41"/>
    <s v="US"/>
    <x v="121"/>
    <n v="0"/>
  </r>
  <r>
    <s v="Incremental"/>
    <s v="NonMedia"/>
    <s v="HotUpdate"/>
    <m/>
    <m/>
    <m/>
    <x v="41"/>
    <s v="US"/>
    <x v="122"/>
    <n v="0"/>
  </r>
  <r>
    <s v="Incremental"/>
    <s v="NonMedia"/>
    <s v="HotUpdate"/>
    <m/>
    <m/>
    <m/>
    <x v="41"/>
    <s v="US"/>
    <x v="123"/>
    <n v="0"/>
  </r>
  <r>
    <s v="Incremental"/>
    <s v="NonMedia"/>
    <s v="HotUpdate"/>
    <m/>
    <m/>
    <m/>
    <x v="41"/>
    <s v="US"/>
    <x v="124"/>
    <n v="0"/>
  </r>
  <r>
    <s v="Incremental"/>
    <s v="NonMedia"/>
    <s v="HotUpdate"/>
    <m/>
    <m/>
    <m/>
    <x v="41"/>
    <s v="US"/>
    <x v="125"/>
    <n v="0"/>
  </r>
  <r>
    <s v="Incremental"/>
    <s v="NonMedia"/>
    <s v="HotUpdate"/>
    <m/>
    <m/>
    <m/>
    <x v="41"/>
    <s v="US"/>
    <x v="126"/>
    <n v="0"/>
  </r>
  <r>
    <s v="Incremental"/>
    <s v="NonMedia"/>
    <s v="HotUpdate"/>
    <m/>
    <m/>
    <m/>
    <x v="41"/>
    <s v="US"/>
    <x v="127"/>
    <n v="0"/>
  </r>
  <r>
    <s v="Incremental"/>
    <s v="NonMedia"/>
    <s v="HotUpdate"/>
    <m/>
    <m/>
    <m/>
    <x v="41"/>
    <s v="US"/>
    <x v="128"/>
    <n v="0"/>
  </r>
  <r>
    <s v="Incremental"/>
    <s v="NonMedia"/>
    <s v="HotUpdate"/>
    <m/>
    <m/>
    <m/>
    <x v="41"/>
    <s v="US"/>
    <x v="129"/>
    <n v="0"/>
  </r>
  <r>
    <s v="Incremental"/>
    <s v="NonMedia"/>
    <s v="HotUpdate"/>
    <m/>
    <m/>
    <m/>
    <x v="41"/>
    <s v="US"/>
    <x v="130"/>
    <n v="0"/>
  </r>
  <r>
    <s v="Incremental"/>
    <s v="NonMedia"/>
    <s v="HotUpdate"/>
    <m/>
    <m/>
    <m/>
    <x v="41"/>
    <s v="US"/>
    <x v="131"/>
    <n v="0"/>
  </r>
  <r>
    <s v="Incremental"/>
    <s v="NonMedia"/>
    <s v="HotUpdate"/>
    <m/>
    <m/>
    <m/>
    <x v="41"/>
    <s v="US"/>
    <x v="132"/>
    <n v="0"/>
  </r>
  <r>
    <s v="Incremental"/>
    <s v="NonMedia"/>
    <s v="HotUpdate"/>
    <m/>
    <m/>
    <m/>
    <x v="41"/>
    <s v="US"/>
    <x v="133"/>
    <n v="0"/>
  </r>
  <r>
    <s v="Incremental"/>
    <s v="NonMedia"/>
    <s v="HotUpdate"/>
    <m/>
    <m/>
    <m/>
    <x v="41"/>
    <s v="US"/>
    <x v="134"/>
    <n v="0"/>
  </r>
  <r>
    <s v="Incremental"/>
    <s v="NonMedia"/>
    <s v="HotUpdate"/>
    <m/>
    <m/>
    <m/>
    <x v="41"/>
    <s v="US"/>
    <x v="135"/>
    <n v="0"/>
  </r>
  <r>
    <s v="Incremental"/>
    <s v="NonMedia"/>
    <s v="HotUpdate"/>
    <m/>
    <m/>
    <m/>
    <x v="41"/>
    <s v="US"/>
    <x v="136"/>
    <n v="0"/>
  </r>
  <r>
    <s v="Incremental"/>
    <s v="NonMedia"/>
    <s v="HotUpdate"/>
    <m/>
    <m/>
    <m/>
    <x v="41"/>
    <s v="US"/>
    <x v="137"/>
    <n v="0"/>
  </r>
  <r>
    <s v="Incremental"/>
    <s v="NonMedia"/>
    <s v="HotUpdate"/>
    <m/>
    <m/>
    <m/>
    <x v="41"/>
    <s v="US"/>
    <x v="138"/>
    <n v="0"/>
  </r>
  <r>
    <s v="Incremental"/>
    <s v="NonMedia"/>
    <s v="HotUpdate"/>
    <m/>
    <m/>
    <m/>
    <x v="41"/>
    <s v="US"/>
    <x v="139"/>
    <n v="0"/>
  </r>
  <r>
    <s v="Incremental"/>
    <s v="NonMedia"/>
    <s v="HotUpdate"/>
    <m/>
    <m/>
    <m/>
    <x v="41"/>
    <s v="US"/>
    <x v="140"/>
    <n v="0"/>
  </r>
  <r>
    <s v="Incremental"/>
    <s v="NonMedia"/>
    <s v="HotUpdate"/>
    <m/>
    <m/>
    <m/>
    <x v="41"/>
    <s v="US"/>
    <x v="141"/>
    <n v="0"/>
  </r>
  <r>
    <s v="Incremental"/>
    <s v="NonMedia"/>
    <s v="HotUpdate"/>
    <m/>
    <m/>
    <m/>
    <x v="41"/>
    <s v="US"/>
    <x v="142"/>
    <n v="0"/>
  </r>
  <r>
    <s v="Incremental"/>
    <s v="NonMedia"/>
    <s v="HotUpdate"/>
    <m/>
    <m/>
    <m/>
    <x v="41"/>
    <s v="US"/>
    <x v="143"/>
    <n v="0"/>
  </r>
  <r>
    <s v="Incremental"/>
    <s v="NonMedia"/>
    <s v="HotUpdate"/>
    <m/>
    <m/>
    <m/>
    <x v="41"/>
    <s v="US"/>
    <x v="144"/>
    <n v="0"/>
  </r>
  <r>
    <s v="Incremental"/>
    <s v="NonMedia"/>
    <s v="HotUpdate"/>
    <m/>
    <m/>
    <m/>
    <x v="41"/>
    <s v="US"/>
    <x v="145"/>
    <n v="0"/>
  </r>
  <r>
    <s v="Incremental"/>
    <s v="NonMedia"/>
    <s v="HotUpdate"/>
    <m/>
    <m/>
    <m/>
    <x v="41"/>
    <s v="US"/>
    <x v="146"/>
    <n v="0"/>
  </r>
  <r>
    <s v="Incremental"/>
    <s v="NonMedia"/>
    <s v="HotUpdate"/>
    <m/>
    <m/>
    <m/>
    <x v="41"/>
    <s v="US"/>
    <x v="147"/>
    <n v="0"/>
  </r>
  <r>
    <s v="Incremental"/>
    <s v="NonMedia"/>
    <s v="HotUpdate"/>
    <m/>
    <m/>
    <m/>
    <x v="41"/>
    <s v="US"/>
    <x v="148"/>
    <n v="0"/>
  </r>
  <r>
    <s v="Incremental"/>
    <s v="NonMedia"/>
    <s v="HotUpdate"/>
    <m/>
    <m/>
    <m/>
    <x v="41"/>
    <s v="US"/>
    <x v="149"/>
    <n v="0"/>
  </r>
  <r>
    <s v="Incremental"/>
    <s v="NonMedia"/>
    <s v="HotUpdate"/>
    <m/>
    <m/>
    <m/>
    <x v="41"/>
    <s v="US"/>
    <x v="150"/>
    <n v="0"/>
  </r>
  <r>
    <s v="Incremental"/>
    <s v="NonMedia"/>
    <s v="HotUpdate"/>
    <m/>
    <m/>
    <m/>
    <x v="41"/>
    <s v="US"/>
    <x v="151"/>
    <n v="0"/>
  </r>
  <r>
    <s v="Incremental"/>
    <s v="NonMedia"/>
    <s v="HotUpdate"/>
    <m/>
    <m/>
    <m/>
    <x v="41"/>
    <s v="US"/>
    <x v="152"/>
    <n v="0"/>
  </r>
  <r>
    <s v="Incremental"/>
    <s v="NonMedia"/>
    <s v="HotUpdate"/>
    <m/>
    <m/>
    <m/>
    <x v="41"/>
    <s v="US"/>
    <x v="153"/>
    <n v="0"/>
  </r>
  <r>
    <s v="Incremental"/>
    <s v="NonMedia"/>
    <s v="HotUpdate"/>
    <m/>
    <m/>
    <m/>
    <x v="41"/>
    <s v="US"/>
    <x v="154"/>
    <n v="0"/>
  </r>
  <r>
    <s v="Incremental"/>
    <s v="NonMedia"/>
    <s v="HotUpdate"/>
    <m/>
    <m/>
    <m/>
    <x v="41"/>
    <s v="US"/>
    <x v="155"/>
    <n v="0"/>
  </r>
  <r>
    <s v="Incremental"/>
    <s v="NonMedia"/>
    <s v="HotUpdate"/>
    <m/>
    <m/>
    <m/>
    <x v="41"/>
    <s v="US"/>
    <x v="156"/>
    <n v="0"/>
  </r>
  <r>
    <s v="Incremental"/>
    <s v="NonMedia"/>
    <s v="HotUpdate"/>
    <m/>
    <m/>
    <m/>
    <x v="41"/>
    <s v="US"/>
    <x v="157"/>
    <n v="0"/>
  </r>
  <r>
    <s v="Incremental"/>
    <s v="NonMedia"/>
    <s v="HotUpdate"/>
    <m/>
    <m/>
    <m/>
    <x v="41"/>
    <s v="US"/>
    <x v="158"/>
    <n v="0"/>
  </r>
  <r>
    <s v="Incremental"/>
    <s v="NonMedia"/>
    <s v="HotUpdate"/>
    <m/>
    <m/>
    <m/>
    <x v="41"/>
    <s v="US"/>
    <x v="159"/>
    <n v="0"/>
  </r>
  <r>
    <s v="Incremental"/>
    <s v="NonMedia"/>
    <s v="HotUpdate"/>
    <m/>
    <m/>
    <m/>
    <x v="41"/>
    <s v="US"/>
    <x v="160"/>
    <n v="0"/>
  </r>
  <r>
    <s v="Incremental"/>
    <s v="NonMedia"/>
    <s v="HotUpdate"/>
    <m/>
    <m/>
    <m/>
    <x v="41"/>
    <s v="US"/>
    <x v="161"/>
    <n v="0"/>
  </r>
  <r>
    <s v="Incremental"/>
    <s v="NonMedia"/>
    <s v="HotUpdate"/>
    <m/>
    <m/>
    <m/>
    <x v="41"/>
    <s v="US"/>
    <x v="162"/>
    <n v="0"/>
  </r>
  <r>
    <s v="Incremental"/>
    <s v="NonMedia"/>
    <s v="HotUpdate"/>
    <m/>
    <m/>
    <m/>
    <x v="41"/>
    <s v="US"/>
    <x v="163"/>
    <n v="0"/>
  </r>
  <r>
    <s v="Incremental"/>
    <s v="NonMedia"/>
    <s v="HotUpdate"/>
    <m/>
    <m/>
    <m/>
    <x v="41"/>
    <s v="US"/>
    <x v="164"/>
    <n v="0"/>
  </r>
  <r>
    <s v="Incremental"/>
    <s v="NonMedia"/>
    <s v="HotUpdate"/>
    <m/>
    <m/>
    <m/>
    <x v="41"/>
    <s v="US"/>
    <x v="165"/>
    <n v="0"/>
  </r>
  <r>
    <s v="Incremental"/>
    <s v="NonMedia"/>
    <s v="HotUpdate"/>
    <m/>
    <m/>
    <m/>
    <x v="41"/>
    <s v="US"/>
    <x v="166"/>
    <n v="0"/>
  </r>
  <r>
    <s v="Incremental"/>
    <s v="NonMedia"/>
    <s v="HotUpdate"/>
    <m/>
    <m/>
    <m/>
    <x v="41"/>
    <s v="US"/>
    <x v="167"/>
    <n v="0"/>
  </r>
  <r>
    <s v="Incremental"/>
    <s v="NonMedia"/>
    <s v="HotUpdate"/>
    <m/>
    <m/>
    <m/>
    <x v="41"/>
    <s v="US"/>
    <x v="168"/>
    <n v="0"/>
  </r>
  <r>
    <s v="Incremental"/>
    <s v="NonMedia"/>
    <s v="HotUpdate"/>
    <m/>
    <m/>
    <m/>
    <x v="41"/>
    <s v="US"/>
    <x v="169"/>
    <n v="0"/>
  </r>
  <r>
    <s v="Incremental"/>
    <s v="NonMedia"/>
    <s v="HotUpdate"/>
    <m/>
    <m/>
    <m/>
    <x v="41"/>
    <s v="US"/>
    <x v="170"/>
    <n v="0"/>
  </r>
  <r>
    <s v="Incremental"/>
    <s v="NonMedia"/>
    <s v="HotUpdate"/>
    <m/>
    <m/>
    <m/>
    <x v="41"/>
    <s v="US"/>
    <x v="171"/>
    <n v="0"/>
  </r>
  <r>
    <s v="Incremental"/>
    <s v="NonMedia"/>
    <s v="HotUpdate"/>
    <m/>
    <m/>
    <m/>
    <x v="41"/>
    <s v="US"/>
    <x v="172"/>
    <n v="0"/>
  </r>
  <r>
    <s v="Incremental"/>
    <s v="NonMedia"/>
    <s v="HotUpdate"/>
    <m/>
    <m/>
    <m/>
    <x v="41"/>
    <s v="US"/>
    <x v="173"/>
    <n v="0"/>
  </r>
  <r>
    <s v="Incremental"/>
    <s v="NonMedia"/>
    <s v="HotUpdate"/>
    <m/>
    <m/>
    <m/>
    <x v="41"/>
    <s v="US"/>
    <x v="174"/>
    <n v="0"/>
  </r>
  <r>
    <s v="Incremental"/>
    <s v="NonMedia"/>
    <s v="HotUpdate"/>
    <m/>
    <m/>
    <m/>
    <x v="41"/>
    <s v="US"/>
    <x v="175"/>
    <n v="0"/>
  </r>
  <r>
    <s v="Incremental"/>
    <s v="NonMedia"/>
    <s v="HotUpdate"/>
    <m/>
    <m/>
    <m/>
    <x v="41"/>
    <s v="US"/>
    <x v="176"/>
    <n v="0"/>
  </r>
  <r>
    <s v="Incremental"/>
    <s v="NonMedia"/>
    <s v="HotUpdate"/>
    <m/>
    <m/>
    <m/>
    <x v="41"/>
    <s v="US"/>
    <x v="177"/>
    <n v="0"/>
  </r>
  <r>
    <s v="Incremental"/>
    <s v="NonMedia"/>
    <s v="HotUpdate"/>
    <m/>
    <m/>
    <m/>
    <x v="41"/>
    <s v="US"/>
    <x v="178"/>
    <n v="0"/>
  </r>
  <r>
    <s v="Incremental"/>
    <s v="NonMedia"/>
    <s v="HotUpdate"/>
    <m/>
    <m/>
    <m/>
    <x v="41"/>
    <s v="US"/>
    <x v="179"/>
    <n v="0"/>
  </r>
  <r>
    <s v="Incremental"/>
    <s v="NonMedia"/>
    <s v="HotUpdate"/>
    <m/>
    <m/>
    <m/>
    <x v="41"/>
    <s v="US"/>
    <x v="180"/>
    <n v="0"/>
  </r>
  <r>
    <s v="Incremental"/>
    <s v="NonMedia"/>
    <s v="HotUpdate"/>
    <m/>
    <m/>
    <m/>
    <x v="41"/>
    <s v="US"/>
    <x v="181"/>
    <n v="0"/>
  </r>
  <r>
    <s v="Incremental"/>
    <s v="NonMedia"/>
    <s v="HotUpdate"/>
    <m/>
    <m/>
    <m/>
    <x v="41"/>
    <s v="US"/>
    <x v="182"/>
    <n v="0"/>
  </r>
  <r>
    <s v="Incremental"/>
    <s v="NonMedia"/>
    <s v="HotUpdate"/>
    <m/>
    <m/>
    <m/>
    <x v="41"/>
    <s v="US"/>
    <x v="183"/>
    <n v="0"/>
  </r>
  <r>
    <s v="Incremental"/>
    <s v="NonMedia"/>
    <s v="HotUpdate"/>
    <m/>
    <m/>
    <m/>
    <x v="41"/>
    <s v="US"/>
    <x v="184"/>
    <n v="0"/>
  </r>
  <r>
    <s v="Incremental"/>
    <s v="NonMedia"/>
    <s v="HotUpdate"/>
    <m/>
    <m/>
    <m/>
    <x v="41"/>
    <s v="US"/>
    <x v="185"/>
    <n v="0"/>
  </r>
  <r>
    <s v="Incremental"/>
    <s v="NonMedia"/>
    <s v="HotUpdate"/>
    <m/>
    <m/>
    <m/>
    <x v="41"/>
    <s v="US"/>
    <x v="186"/>
    <n v="0"/>
  </r>
  <r>
    <s v="Incremental"/>
    <s v="NonMedia"/>
    <s v="HotUpdate"/>
    <m/>
    <m/>
    <m/>
    <x v="41"/>
    <s v="US"/>
    <x v="187"/>
    <n v="0"/>
  </r>
  <r>
    <s v="Incremental"/>
    <s v="NonMedia"/>
    <s v="HotUpdate"/>
    <m/>
    <m/>
    <m/>
    <x v="41"/>
    <s v="US"/>
    <x v="188"/>
    <n v="0"/>
  </r>
  <r>
    <s v="Incremental"/>
    <s v="NonMedia"/>
    <s v="HotUpdate"/>
    <m/>
    <m/>
    <m/>
    <x v="41"/>
    <s v="US"/>
    <x v="189"/>
    <n v="0"/>
  </r>
  <r>
    <s v="Incremental"/>
    <s v="NonMedia"/>
    <s v="HotUpdate"/>
    <m/>
    <m/>
    <m/>
    <x v="41"/>
    <s v="US"/>
    <x v="190"/>
    <n v="0"/>
  </r>
  <r>
    <s v="Incremental"/>
    <s v="NonMedia"/>
    <s v="HotUpdate"/>
    <m/>
    <m/>
    <m/>
    <x v="41"/>
    <s v="US"/>
    <x v="191"/>
    <n v="0"/>
  </r>
  <r>
    <s v="Incremental"/>
    <s v="NonMedia"/>
    <s v="HotUpdate"/>
    <m/>
    <m/>
    <m/>
    <x v="41"/>
    <s v="US"/>
    <x v="192"/>
    <n v="0"/>
  </r>
  <r>
    <s v="Incremental"/>
    <s v="NonMedia"/>
    <s v="HotUpdate"/>
    <m/>
    <m/>
    <m/>
    <x v="41"/>
    <s v="US"/>
    <x v="193"/>
    <n v="0"/>
  </r>
  <r>
    <s v="Incremental"/>
    <s v="NonMedia"/>
    <s v="HotUpdate"/>
    <m/>
    <m/>
    <m/>
    <x v="41"/>
    <s v="US"/>
    <x v="194"/>
    <n v="0"/>
  </r>
  <r>
    <s v="Incremental"/>
    <s v="NonMedia"/>
    <s v="HotUpdate"/>
    <m/>
    <m/>
    <m/>
    <x v="41"/>
    <s v="US"/>
    <x v="195"/>
    <n v="0"/>
  </r>
  <r>
    <s v="Incremental"/>
    <s v="NonMedia"/>
    <s v="HotUpdate"/>
    <m/>
    <m/>
    <m/>
    <x v="41"/>
    <s v="US"/>
    <x v="196"/>
    <n v="0"/>
  </r>
  <r>
    <s v="Incremental"/>
    <s v="NonMedia"/>
    <s v="HotUpdate"/>
    <m/>
    <m/>
    <m/>
    <x v="41"/>
    <s v="US"/>
    <x v="197"/>
    <n v="0"/>
  </r>
  <r>
    <s v="Incremental"/>
    <s v="NonMedia"/>
    <s v="HotUpdate"/>
    <m/>
    <m/>
    <m/>
    <x v="41"/>
    <s v="US"/>
    <x v="198"/>
    <n v="0"/>
  </r>
  <r>
    <s v="Incremental"/>
    <s v="NonMedia"/>
    <s v="HotUpdate"/>
    <m/>
    <m/>
    <m/>
    <x v="41"/>
    <s v="US"/>
    <x v="199"/>
    <n v="0"/>
  </r>
  <r>
    <s v="Incremental"/>
    <s v="NonMedia"/>
    <s v="HotUpdate"/>
    <m/>
    <m/>
    <m/>
    <x v="41"/>
    <s v="US"/>
    <x v="200"/>
    <n v="0"/>
  </r>
  <r>
    <s v="Incremental"/>
    <s v="NonMedia"/>
    <s v="HotUpdate"/>
    <m/>
    <m/>
    <m/>
    <x v="41"/>
    <s v="US"/>
    <x v="201"/>
    <n v="0"/>
  </r>
  <r>
    <s v="Incremental"/>
    <s v="NonMedia"/>
    <s v="HotUpdate"/>
    <m/>
    <m/>
    <m/>
    <x v="41"/>
    <s v="US"/>
    <x v="202"/>
    <n v="0"/>
  </r>
  <r>
    <s v="Incremental"/>
    <s v="NonMedia"/>
    <s v="HotUpdate"/>
    <m/>
    <m/>
    <m/>
    <x v="41"/>
    <s v="US"/>
    <x v="203"/>
    <n v="0"/>
  </r>
  <r>
    <s v="Incremental"/>
    <s v="NonMedia"/>
    <s v="HotUpdate"/>
    <m/>
    <m/>
    <m/>
    <x v="41"/>
    <s v="US"/>
    <x v="204"/>
    <n v="0"/>
  </r>
  <r>
    <s v="Incremental"/>
    <s v="NonMedia"/>
    <s v="HotUpdate"/>
    <m/>
    <m/>
    <m/>
    <x v="41"/>
    <s v="US"/>
    <x v="205"/>
    <n v="0"/>
  </r>
  <r>
    <s v="Incremental"/>
    <s v="NonMedia"/>
    <s v="HotUpdate"/>
    <m/>
    <m/>
    <m/>
    <x v="41"/>
    <s v="US"/>
    <x v="206"/>
    <n v="0"/>
  </r>
  <r>
    <s v="Incremental"/>
    <s v="NonMedia"/>
    <s v="HotUpdate"/>
    <m/>
    <m/>
    <m/>
    <x v="41"/>
    <s v="US"/>
    <x v="207"/>
    <n v="0"/>
  </r>
  <r>
    <s v="Incremental"/>
    <s v="NonMedia"/>
    <s v="HotUpdate"/>
    <m/>
    <m/>
    <m/>
    <x v="41"/>
    <s v="US"/>
    <x v="208"/>
    <n v="0"/>
  </r>
  <r>
    <s v="Incremental"/>
    <s v="NonMedia"/>
    <s v="HotUpdate"/>
    <m/>
    <m/>
    <m/>
    <x v="41"/>
    <s v="US"/>
    <x v="209"/>
    <n v="0"/>
  </r>
  <r>
    <s v="Incremental"/>
    <s v="NonMedia"/>
    <s v="HotUpdate"/>
    <m/>
    <m/>
    <m/>
    <x v="41"/>
    <s v="US"/>
    <x v="210"/>
    <n v="0"/>
  </r>
  <r>
    <s v="Incremental"/>
    <s v="NonMedia"/>
    <s v="HotUpdate"/>
    <m/>
    <m/>
    <m/>
    <x v="41"/>
    <s v="US"/>
    <x v="211"/>
    <n v="0"/>
  </r>
  <r>
    <s v="Incremental"/>
    <s v="NonMedia"/>
    <s v="HotUpdate"/>
    <m/>
    <m/>
    <m/>
    <x v="41"/>
    <s v="US"/>
    <x v="212"/>
    <n v="0"/>
  </r>
  <r>
    <s v="Incremental"/>
    <s v="NonMedia"/>
    <s v="HotUpdate"/>
    <m/>
    <m/>
    <m/>
    <x v="41"/>
    <s v="US"/>
    <x v="213"/>
    <n v="0"/>
  </r>
  <r>
    <s v="Incremental"/>
    <s v="NonMedia"/>
    <s v="HotUpdate"/>
    <m/>
    <m/>
    <m/>
    <x v="41"/>
    <s v="US"/>
    <x v="214"/>
    <n v="0"/>
  </r>
  <r>
    <s v="Incremental"/>
    <s v="NonMedia"/>
    <s v="HotUpdate"/>
    <m/>
    <m/>
    <m/>
    <x v="41"/>
    <s v="US"/>
    <x v="215"/>
    <n v="0"/>
  </r>
  <r>
    <s v="Incremental"/>
    <s v="NonMedia"/>
    <s v="HotUpdate"/>
    <m/>
    <m/>
    <m/>
    <x v="41"/>
    <s v="US"/>
    <x v="216"/>
    <n v="0"/>
  </r>
  <r>
    <s v="Incremental"/>
    <s v="NonMedia"/>
    <s v="HotUpdate"/>
    <m/>
    <m/>
    <m/>
    <x v="41"/>
    <s v="US"/>
    <x v="217"/>
    <n v="0"/>
  </r>
  <r>
    <s v="Incremental"/>
    <s v="NonMedia"/>
    <s v="HotUpdate"/>
    <m/>
    <m/>
    <m/>
    <x v="41"/>
    <s v="US"/>
    <x v="218"/>
    <n v="0"/>
  </r>
  <r>
    <s v="Incremental"/>
    <s v="NonMedia"/>
    <s v="HotUpdate"/>
    <m/>
    <m/>
    <m/>
    <x v="41"/>
    <s v="US"/>
    <x v="219"/>
    <n v="0"/>
  </r>
  <r>
    <s v="Incremental"/>
    <s v="NonMedia"/>
    <s v="HotUpdate"/>
    <m/>
    <m/>
    <m/>
    <x v="41"/>
    <s v="US"/>
    <x v="220"/>
    <n v="0"/>
  </r>
  <r>
    <s v="Incremental"/>
    <s v="NonMedia"/>
    <s v="HotUpdate"/>
    <m/>
    <m/>
    <m/>
    <x v="41"/>
    <s v="US"/>
    <x v="221"/>
    <n v="0"/>
  </r>
  <r>
    <s v="Incremental"/>
    <s v="NonMedia"/>
    <s v="HotUpdate"/>
    <m/>
    <m/>
    <m/>
    <x v="41"/>
    <s v="US"/>
    <x v="222"/>
    <n v="0"/>
  </r>
  <r>
    <s v="Incremental"/>
    <s v="NonMedia"/>
    <s v="HotUpdate"/>
    <m/>
    <m/>
    <m/>
    <x v="41"/>
    <s v="US"/>
    <x v="223"/>
    <n v="0"/>
  </r>
  <r>
    <s v="Incremental"/>
    <s v="NonMedia"/>
    <s v="HotUpdate"/>
    <m/>
    <m/>
    <m/>
    <x v="41"/>
    <s v="US"/>
    <x v="224"/>
    <n v="0"/>
  </r>
  <r>
    <s v="Incremental"/>
    <s v="NonMedia"/>
    <s v="HotUpdate"/>
    <m/>
    <m/>
    <m/>
    <x v="41"/>
    <s v="US"/>
    <x v="225"/>
    <n v="0"/>
  </r>
  <r>
    <s v="Incremental"/>
    <s v="NonMedia"/>
    <s v="HotUpdate"/>
    <m/>
    <m/>
    <m/>
    <x v="41"/>
    <s v="US"/>
    <x v="226"/>
    <n v="0"/>
  </r>
  <r>
    <s v="Incremental"/>
    <s v="NonMedia"/>
    <s v="HotUpdate"/>
    <m/>
    <m/>
    <m/>
    <x v="41"/>
    <s v="US"/>
    <x v="227"/>
    <n v="0"/>
  </r>
  <r>
    <s v="Incremental"/>
    <s v="NonMedia"/>
    <s v="HotUpdate"/>
    <m/>
    <m/>
    <m/>
    <x v="41"/>
    <s v="US"/>
    <x v="228"/>
    <n v="0"/>
  </r>
  <r>
    <s v="Incremental"/>
    <s v="NonMedia"/>
    <s v="HotUpdate"/>
    <m/>
    <m/>
    <m/>
    <x v="41"/>
    <s v="US"/>
    <x v="229"/>
    <n v="0"/>
  </r>
  <r>
    <s v="Incremental"/>
    <s v="NonMedia"/>
    <s v="HotUpdate"/>
    <m/>
    <m/>
    <m/>
    <x v="41"/>
    <s v="US"/>
    <x v="230"/>
    <n v="0"/>
  </r>
  <r>
    <s v="Incremental"/>
    <s v="NonMedia"/>
    <s v="HotUpdate"/>
    <m/>
    <m/>
    <m/>
    <x v="41"/>
    <s v="US"/>
    <x v="231"/>
    <n v="0"/>
  </r>
  <r>
    <s v="Incremental"/>
    <s v="NonMedia"/>
    <s v="HotUpdate"/>
    <m/>
    <m/>
    <m/>
    <x v="41"/>
    <s v="US"/>
    <x v="232"/>
    <n v="0"/>
  </r>
  <r>
    <s v="Incremental"/>
    <s v="NonMedia"/>
    <s v="HotUpdate"/>
    <m/>
    <m/>
    <m/>
    <x v="41"/>
    <s v="US"/>
    <x v="233"/>
    <n v="0"/>
  </r>
  <r>
    <s v="Incremental"/>
    <s v="NonMedia"/>
    <s v="HotUpdate"/>
    <m/>
    <m/>
    <m/>
    <x v="41"/>
    <s v="US"/>
    <x v="234"/>
    <n v="0"/>
  </r>
  <r>
    <s v="Incremental"/>
    <s v="NonMedia"/>
    <s v="HotUpdate"/>
    <m/>
    <m/>
    <m/>
    <x v="41"/>
    <s v="US"/>
    <x v="235"/>
    <n v="0"/>
  </r>
  <r>
    <s v="Incremental"/>
    <s v="NonMedia"/>
    <s v="HotUpdate"/>
    <m/>
    <m/>
    <m/>
    <x v="41"/>
    <s v="US"/>
    <x v="236"/>
    <n v="0"/>
  </r>
  <r>
    <s v="Incremental"/>
    <s v="NonMedia"/>
    <s v="HotUpdate"/>
    <m/>
    <m/>
    <m/>
    <x v="41"/>
    <s v="US"/>
    <x v="237"/>
    <n v="0"/>
  </r>
  <r>
    <s v="Incremental"/>
    <s v="NonMedia"/>
    <s v="HotUpdate"/>
    <m/>
    <m/>
    <m/>
    <x v="41"/>
    <s v="US"/>
    <x v="238"/>
    <n v="0"/>
  </r>
  <r>
    <s v="Incremental"/>
    <s v="NonMedia"/>
    <s v="HotUpdate"/>
    <m/>
    <m/>
    <m/>
    <x v="41"/>
    <s v="US"/>
    <x v="239"/>
    <n v="0"/>
  </r>
  <r>
    <s v="Incremental"/>
    <s v="NonMedia"/>
    <s v="HotUpdate"/>
    <m/>
    <m/>
    <m/>
    <x v="41"/>
    <s v="US"/>
    <x v="240"/>
    <n v="0"/>
  </r>
  <r>
    <s v="Incremental"/>
    <s v="NonMedia"/>
    <s v="HotUpdate"/>
    <m/>
    <m/>
    <m/>
    <x v="41"/>
    <s v="US"/>
    <x v="241"/>
    <n v="0"/>
  </r>
  <r>
    <s v="Incremental"/>
    <s v="NonMedia"/>
    <s v="HotUpdate"/>
    <m/>
    <m/>
    <m/>
    <x v="41"/>
    <s v="US"/>
    <x v="242"/>
    <n v="0"/>
  </r>
  <r>
    <s v="Incremental"/>
    <s v="NonMedia"/>
    <s v="HotUpdate"/>
    <m/>
    <m/>
    <m/>
    <x v="41"/>
    <s v="US"/>
    <x v="243"/>
    <n v="0"/>
  </r>
  <r>
    <s v="Incremental"/>
    <s v="NonMedia"/>
    <s v="HotUpdate"/>
    <m/>
    <m/>
    <m/>
    <x v="41"/>
    <s v="US"/>
    <x v="244"/>
    <n v="0"/>
  </r>
  <r>
    <s v="Incremental"/>
    <s v="NonMedia"/>
    <s v="HotUpdate"/>
    <m/>
    <m/>
    <m/>
    <x v="41"/>
    <s v="US"/>
    <x v="245"/>
    <n v="0"/>
  </r>
  <r>
    <s v="Incremental"/>
    <s v="NonMedia"/>
    <s v="HotUpdate"/>
    <m/>
    <m/>
    <m/>
    <x v="41"/>
    <s v="US"/>
    <x v="246"/>
    <n v="0"/>
  </r>
  <r>
    <s v="Incremental"/>
    <s v="NonMedia"/>
    <s v="HotUpdate"/>
    <m/>
    <m/>
    <m/>
    <x v="41"/>
    <s v="US"/>
    <x v="247"/>
    <n v="0"/>
  </r>
  <r>
    <s v="Incremental"/>
    <s v="NonMedia"/>
    <s v="HotUpdate"/>
    <m/>
    <m/>
    <m/>
    <x v="41"/>
    <s v="US"/>
    <x v="248"/>
    <n v="0"/>
  </r>
  <r>
    <s v="Incremental"/>
    <s v="NonMedia"/>
    <s v="HotUpdate"/>
    <m/>
    <m/>
    <m/>
    <x v="41"/>
    <s v="US"/>
    <x v="249"/>
    <n v="0"/>
  </r>
  <r>
    <s v="Incremental"/>
    <s v="NonMedia"/>
    <s v="HotUpdate"/>
    <m/>
    <m/>
    <m/>
    <x v="41"/>
    <s v="US"/>
    <x v="250"/>
    <n v="0"/>
  </r>
  <r>
    <s v="Incremental"/>
    <s v="NonMedia"/>
    <s v="HotUpdate"/>
    <m/>
    <m/>
    <m/>
    <x v="41"/>
    <s v="US"/>
    <x v="251"/>
    <n v="0"/>
  </r>
  <r>
    <s v="Incremental"/>
    <s v="NonMedia"/>
    <s v="HotUpdate"/>
    <m/>
    <m/>
    <m/>
    <x v="41"/>
    <s v="US"/>
    <x v="252"/>
    <n v="0"/>
  </r>
  <r>
    <s v="Incremental"/>
    <s v="NonMedia"/>
    <s v="HotUpdate"/>
    <m/>
    <m/>
    <m/>
    <x v="41"/>
    <s v="US"/>
    <x v="253"/>
    <n v="0"/>
  </r>
  <r>
    <s v="Incremental"/>
    <s v="NonMedia"/>
    <s v="HotUpdate"/>
    <m/>
    <m/>
    <m/>
    <x v="41"/>
    <s v="US"/>
    <x v="254"/>
    <n v="0"/>
  </r>
  <r>
    <s v="Incremental"/>
    <s v="NonMedia"/>
    <s v="HotUpdate"/>
    <m/>
    <m/>
    <m/>
    <x v="41"/>
    <s v="US"/>
    <x v="255"/>
    <n v="0"/>
  </r>
  <r>
    <s v="Incremental"/>
    <s v="NonMedia"/>
    <s v="HotUpdate"/>
    <m/>
    <m/>
    <m/>
    <x v="41"/>
    <s v="US"/>
    <x v="256"/>
    <n v="0"/>
  </r>
  <r>
    <s v="Incremental"/>
    <s v="NonMedia"/>
    <s v="HotUpdate"/>
    <m/>
    <m/>
    <m/>
    <x v="41"/>
    <s v="US"/>
    <x v="257"/>
    <n v="0"/>
  </r>
  <r>
    <s v="Incremental"/>
    <s v="NonMedia"/>
    <s v="HotUpdate"/>
    <m/>
    <m/>
    <m/>
    <x v="41"/>
    <s v="US"/>
    <x v="258"/>
    <n v="0"/>
  </r>
  <r>
    <s v="Incremental"/>
    <s v="NonMedia"/>
    <s v="HotUpdate"/>
    <m/>
    <m/>
    <m/>
    <x v="41"/>
    <s v="US"/>
    <x v="259"/>
    <n v="-7107.9975983290469"/>
  </r>
  <r>
    <s v="Incremental"/>
    <s v="NonMedia"/>
    <s v="HotUpdate"/>
    <m/>
    <m/>
    <m/>
    <x v="41"/>
    <s v="US"/>
    <x v="260"/>
    <n v="-7107.9975983290469"/>
  </r>
  <r>
    <s v="Incremental"/>
    <s v="NonMedia"/>
    <s v="HotUpdate"/>
    <m/>
    <m/>
    <m/>
    <x v="41"/>
    <s v="US"/>
    <x v="261"/>
    <n v="0"/>
  </r>
  <r>
    <s v="Incremental"/>
    <s v="NonMedia"/>
    <s v="HotUpdate"/>
    <m/>
    <m/>
    <m/>
    <x v="41"/>
    <s v="US"/>
    <x v="262"/>
    <n v="0"/>
  </r>
  <r>
    <s v="Incremental"/>
    <s v="NonMedia"/>
    <s v="HotUpdate"/>
    <m/>
    <m/>
    <m/>
    <x v="41"/>
    <s v="US"/>
    <x v="263"/>
    <n v="0"/>
  </r>
  <r>
    <s v="Incremental"/>
    <s v="NonMedia"/>
    <s v="HotUpdate"/>
    <m/>
    <m/>
    <m/>
    <x v="41"/>
    <s v="US"/>
    <x v="264"/>
    <n v="0"/>
  </r>
  <r>
    <s v="Incremental"/>
    <s v="NonMedia"/>
    <s v="HotUpdate"/>
    <m/>
    <m/>
    <m/>
    <x v="41"/>
    <s v="US"/>
    <x v="265"/>
    <n v="0"/>
  </r>
  <r>
    <s v="Incremental"/>
    <s v="NonMedia"/>
    <s v="HotUpdate"/>
    <m/>
    <m/>
    <m/>
    <x v="41"/>
    <s v="US"/>
    <x v="266"/>
    <n v="0"/>
  </r>
  <r>
    <s v="Incremental"/>
    <s v="NonMedia"/>
    <s v="HotUpdate"/>
    <m/>
    <m/>
    <m/>
    <x v="41"/>
    <s v="US"/>
    <x v="267"/>
    <n v="0"/>
  </r>
  <r>
    <s v="Incremental"/>
    <s v="NonMedia"/>
    <s v="HotUpdate"/>
    <m/>
    <m/>
    <m/>
    <x v="41"/>
    <s v="US"/>
    <x v="268"/>
    <n v="0"/>
  </r>
  <r>
    <s v="Incremental"/>
    <s v="NonMedia"/>
    <s v="HotUpdate"/>
    <m/>
    <m/>
    <m/>
    <x v="41"/>
    <s v="US"/>
    <x v="269"/>
    <n v="0"/>
  </r>
  <r>
    <s v="Incremental"/>
    <s v="NonMedia"/>
    <s v="HotUpdate"/>
    <m/>
    <m/>
    <m/>
    <x v="41"/>
    <s v="US"/>
    <x v="270"/>
    <n v="0"/>
  </r>
  <r>
    <s v="Incremental"/>
    <s v="NonMedia"/>
    <s v="HotUpdate"/>
    <m/>
    <m/>
    <m/>
    <x v="41"/>
    <s v="US"/>
    <x v="271"/>
    <n v="0"/>
  </r>
  <r>
    <s v="Incremental"/>
    <s v="NonMedia"/>
    <s v="HotUpdate"/>
    <m/>
    <m/>
    <m/>
    <x v="41"/>
    <s v="US"/>
    <x v="272"/>
    <n v="0"/>
  </r>
  <r>
    <s v="Incremental"/>
    <s v="NonMedia"/>
    <s v="HotUpdate"/>
    <m/>
    <m/>
    <m/>
    <x v="41"/>
    <s v="US"/>
    <x v="273"/>
    <n v="0"/>
  </r>
  <r>
    <s v="Incremental"/>
    <s v="NonMedia"/>
    <s v="HotUpdate"/>
    <m/>
    <m/>
    <m/>
    <x v="42"/>
    <s v="US"/>
    <x v="0"/>
    <n v="0"/>
  </r>
  <r>
    <s v="Incremental"/>
    <s v="NonMedia"/>
    <s v="HotUpdate"/>
    <m/>
    <m/>
    <m/>
    <x v="42"/>
    <s v="US"/>
    <x v="1"/>
    <n v="0"/>
  </r>
  <r>
    <s v="Incremental"/>
    <s v="NonMedia"/>
    <s v="HotUpdate"/>
    <m/>
    <m/>
    <m/>
    <x v="42"/>
    <s v="US"/>
    <x v="2"/>
    <n v="0"/>
  </r>
  <r>
    <s v="Incremental"/>
    <s v="NonMedia"/>
    <s v="HotUpdate"/>
    <m/>
    <m/>
    <m/>
    <x v="42"/>
    <s v="US"/>
    <x v="3"/>
    <n v="0"/>
  </r>
  <r>
    <s v="Incremental"/>
    <s v="NonMedia"/>
    <s v="HotUpdate"/>
    <m/>
    <m/>
    <m/>
    <x v="42"/>
    <s v="US"/>
    <x v="4"/>
    <n v="0"/>
  </r>
  <r>
    <s v="Incremental"/>
    <s v="NonMedia"/>
    <s v="HotUpdate"/>
    <m/>
    <m/>
    <m/>
    <x v="42"/>
    <s v="US"/>
    <x v="5"/>
    <n v="0"/>
  </r>
  <r>
    <s v="Incremental"/>
    <s v="NonMedia"/>
    <s v="HotUpdate"/>
    <m/>
    <m/>
    <m/>
    <x v="42"/>
    <s v="US"/>
    <x v="6"/>
    <n v="0"/>
  </r>
  <r>
    <s v="Incremental"/>
    <s v="NonMedia"/>
    <s v="HotUpdate"/>
    <m/>
    <m/>
    <m/>
    <x v="42"/>
    <s v="US"/>
    <x v="7"/>
    <n v="0"/>
  </r>
  <r>
    <s v="Incremental"/>
    <s v="NonMedia"/>
    <s v="HotUpdate"/>
    <m/>
    <m/>
    <m/>
    <x v="42"/>
    <s v="US"/>
    <x v="8"/>
    <n v="0"/>
  </r>
  <r>
    <s v="Incremental"/>
    <s v="NonMedia"/>
    <s v="HotUpdate"/>
    <m/>
    <m/>
    <m/>
    <x v="42"/>
    <s v="US"/>
    <x v="9"/>
    <n v="0"/>
  </r>
  <r>
    <s v="Incremental"/>
    <s v="NonMedia"/>
    <s v="HotUpdate"/>
    <m/>
    <m/>
    <m/>
    <x v="42"/>
    <s v="US"/>
    <x v="10"/>
    <n v="0"/>
  </r>
  <r>
    <s v="Incremental"/>
    <s v="NonMedia"/>
    <s v="HotUpdate"/>
    <m/>
    <m/>
    <m/>
    <x v="42"/>
    <s v="US"/>
    <x v="11"/>
    <n v="0"/>
  </r>
  <r>
    <s v="Incremental"/>
    <s v="NonMedia"/>
    <s v="HotUpdate"/>
    <m/>
    <m/>
    <m/>
    <x v="42"/>
    <s v="US"/>
    <x v="12"/>
    <n v="0"/>
  </r>
  <r>
    <s v="Incremental"/>
    <s v="NonMedia"/>
    <s v="HotUpdate"/>
    <m/>
    <m/>
    <m/>
    <x v="42"/>
    <s v="US"/>
    <x v="13"/>
    <n v="0"/>
  </r>
  <r>
    <s v="Incremental"/>
    <s v="NonMedia"/>
    <s v="HotUpdate"/>
    <m/>
    <m/>
    <m/>
    <x v="42"/>
    <s v="US"/>
    <x v="14"/>
    <n v="0"/>
  </r>
  <r>
    <s v="Incremental"/>
    <s v="NonMedia"/>
    <s v="HotUpdate"/>
    <m/>
    <m/>
    <m/>
    <x v="42"/>
    <s v="US"/>
    <x v="15"/>
    <n v="0"/>
  </r>
  <r>
    <s v="Incremental"/>
    <s v="NonMedia"/>
    <s v="HotUpdate"/>
    <m/>
    <m/>
    <m/>
    <x v="42"/>
    <s v="US"/>
    <x v="16"/>
    <n v="0"/>
  </r>
  <r>
    <s v="Incremental"/>
    <s v="NonMedia"/>
    <s v="HotUpdate"/>
    <m/>
    <m/>
    <m/>
    <x v="42"/>
    <s v="US"/>
    <x v="17"/>
    <n v="0"/>
  </r>
  <r>
    <s v="Incremental"/>
    <s v="NonMedia"/>
    <s v="HotUpdate"/>
    <m/>
    <m/>
    <m/>
    <x v="42"/>
    <s v="US"/>
    <x v="18"/>
    <n v="0"/>
  </r>
  <r>
    <s v="Incremental"/>
    <s v="NonMedia"/>
    <s v="HotUpdate"/>
    <m/>
    <m/>
    <m/>
    <x v="42"/>
    <s v="US"/>
    <x v="19"/>
    <n v="0"/>
  </r>
  <r>
    <s v="Incremental"/>
    <s v="NonMedia"/>
    <s v="HotUpdate"/>
    <m/>
    <m/>
    <m/>
    <x v="42"/>
    <s v="US"/>
    <x v="20"/>
    <n v="0"/>
  </r>
  <r>
    <s v="Incremental"/>
    <s v="NonMedia"/>
    <s v="HotUpdate"/>
    <m/>
    <m/>
    <m/>
    <x v="42"/>
    <s v="US"/>
    <x v="21"/>
    <n v="0"/>
  </r>
  <r>
    <s v="Incremental"/>
    <s v="NonMedia"/>
    <s v="HotUpdate"/>
    <m/>
    <m/>
    <m/>
    <x v="42"/>
    <s v="US"/>
    <x v="22"/>
    <n v="0"/>
  </r>
  <r>
    <s v="Incremental"/>
    <s v="NonMedia"/>
    <s v="HotUpdate"/>
    <m/>
    <m/>
    <m/>
    <x v="42"/>
    <s v="US"/>
    <x v="23"/>
    <n v="0"/>
  </r>
  <r>
    <s v="Incremental"/>
    <s v="NonMedia"/>
    <s v="HotUpdate"/>
    <m/>
    <m/>
    <m/>
    <x v="42"/>
    <s v="US"/>
    <x v="24"/>
    <n v="0"/>
  </r>
  <r>
    <s v="Incremental"/>
    <s v="NonMedia"/>
    <s v="HotUpdate"/>
    <m/>
    <m/>
    <m/>
    <x v="42"/>
    <s v="US"/>
    <x v="25"/>
    <n v="0"/>
  </r>
  <r>
    <s v="Incremental"/>
    <s v="NonMedia"/>
    <s v="HotUpdate"/>
    <m/>
    <m/>
    <m/>
    <x v="42"/>
    <s v="US"/>
    <x v="26"/>
    <n v="0"/>
  </r>
  <r>
    <s v="Incremental"/>
    <s v="NonMedia"/>
    <s v="HotUpdate"/>
    <m/>
    <m/>
    <m/>
    <x v="42"/>
    <s v="US"/>
    <x v="27"/>
    <n v="0"/>
  </r>
  <r>
    <s v="Incremental"/>
    <s v="NonMedia"/>
    <s v="HotUpdate"/>
    <m/>
    <m/>
    <m/>
    <x v="42"/>
    <s v="US"/>
    <x v="28"/>
    <n v="0"/>
  </r>
  <r>
    <s v="Incremental"/>
    <s v="NonMedia"/>
    <s v="HotUpdate"/>
    <m/>
    <m/>
    <m/>
    <x v="42"/>
    <s v="US"/>
    <x v="29"/>
    <n v="0"/>
  </r>
  <r>
    <s v="Incremental"/>
    <s v="NonMedia"/>
    <s v="HotUpdate"/>
    <m/>
    <m/>
    <m/>
    <x v="42"/>
    <s v="US"/>
    <x v="30"/>
    <n v="0"/>
  </r>
  <r>
    <s v="Incremental"/>
    <s v="NonMedia"/>
    <s v="HotUpdate"/>
    <m/>
    <m/>
    <m/>
    <x v="42"/>
    <s v="US"/>
    <x v="31"/>
    <n v="0"/>
  </r>
  <r>
    <s v="Incremental"/>
    <s v="NonMedia"/>
    <s v="HotUpdate"/>
    <m/>
    <m/>
    <m/>
    <x v="42"/>
    <s v="US"/>
    <x v="32"/>
    <n v="0"/>
  </r>
  <r>
    <s v="Incremental"/>
    <s v="NonMedia"/>
    <s v="HotUpdate"/>
    <m/>
    <m/>
    <m/>
    <x v="42"/>
    <s v="US"/>
    <x v="33"/>
    <n v="0"/>
  </r>
  <r>
    <s v="Incremental"/>
    <s v="NonMedia"/>
    <s v="HotUpdate"/>
    <m/>
    <m/>
    <m/>
    <x v="42"/>
    <s v="US"/>
    <x v="34"/>
    <n v="0"/>
  </r>
  <r>
    <s v="Incremental"/>
    <s v="NonMedia"/>
    <s v="HotUpdate"/>
    <m/>
    <m/>
    <m/>
    <x v="42"/>
    <s v="US"/>
    <x v="35"/>
    <n v="0"/>
  </r>
  <r>
    <s v="Incremental"/>
    <s v="NonMedia"/>
    <s v="HotUpdate"/>
    <m/>
    <m/>
    <m/>
    <x v="42"/>
    <s v="US"/>
    <x v="36"/>
    <n v="0"/>
  </r>
  <r>
    <s v="Incremental"/>
    <s v="NonMedia"/>
    <s v="HotUpdate"/>
    <m/>
    <m/>
    <m/>
    <x v="42"/>
    <s v="US"/>
    <x v="37"/>
    <n v="0"/>
  </r>
  <r>
    <s v="Incremental"/>
    <s v="NonMedia"/>
    <s v="HotUpdate"/>
    <m/>
    <m/>
    <m/>
    <x v="42"/>
    <s v="US"/>
    <x v="38"/>
    <n v="0"/>
  </r>
  <r>
    <s v="Incremental"/>
    <s v="NonMedia"/>
    <s v="HotUpdate"/>
    <m/>
    <m/>
    <m/>
    <x v="42"/>
    <s v="US"/>
    <x v="39"/>
    <n v="0"/>
  </r>
  <r>
    <s v="Incremental"/>
    <s v="NonMedia"/>
    <s v="HotUpdate"/>
    <m/>
    <m/>
    <m/>
    <x v="42"/>
    <s v="US"/>
    <x v="40"/>
    <n v="0"/>
  </r>
  <r>
    <s v="Incremental"/>
    <s v="NonMedia"/>
    <s v="HotUpdate"/>
    <m/>
    <m/>
    <m/>
    <x v="42"/>
    <s v="US"/>
    <x v="41"/>
    <n v="0"/>
  </r>
  <r>
    <s v="Incremental"/>
    <s v="NonMedia"/>
    <s v="HotUpdate"/>
    <m/>
    <m/>
    <m/>
    <x v="42"/>
    <s v="US"/>
    <x v="42"/>
    <n v="0"/>
  </r>
  <r>
    <s v="Incremental"/>
    <s v="NonMedia"/>
    <s v="HotUpdate"/>
    <m/>
    <m/>
    <m/>
    <x v="42"/>
    <s v="US"/>
    <x v="43"/>
    <n v="0"/>
  </r>
  <r>
    <s v="Incremental"/>
    <s v="NonMedia"/>
    <s v="HotUpdate"/>
    <m/>
    <m/>
    <m/>
    <x v="42"/>
    <s v="US"/>
    <x v="44"/>
    <n v="0"/>
  </r>
  <r>
    <s v="Incremental"/>
    <s v="NonMedia"/>
    <s v="HotUpdate"/>
    <m/>
    <m/>
    <m/>
    <x v="42"/>
    <s v="US"/>
    <x v="45"/>
    <n v="0"/>
  </r>
  <r>
    <s v="Incremental"/>
    <s v="NonMedia"/>
    <s v="HotUpdate"/>
    <m/>
    <m/>
    <m/>
    <x v="42"/>
    <s v="US"/>
    <x v="46"/>
    <n v="0"/>
  </r>
  <r>
    <s v="Incremental"/>
    <s v="NonMedia"/>
    <s v="HotUpdate"/>
    <m/>
    <m/>
    <m/>
    <x v="42"/>
    <s v="US"/>
    <x v="47"/>
    <n v="0"/>
  </r>
  <r>
    <s v="Incremental"/>
    <s v="NonMedia"/>
    <s v="HotUpdate"/>
    <m/>
    <m/>
    <m/>
    <x v="42"/>
    <s v="US"/>
    <x v="48"/>
    <n v="0"/>
  </r>
  <r>
    <s v="Incremental"/>
    <s v="NonMedia"/>
    <s v="HotUpdate"/>
    <m/>
    <m/>
    <m/>
    <x v="42"/>
    <s v="US"/>
    <x v="49"/>
    <n v="0"/>
  </r>
  <r>
    <s v="Incremental"/>
    <s v="NonMedia"/>
    <s v="HotUpdate"/>
    <m/>
    <m/>
    <m/>
    <x v="42"/>
    <s v="US"/>
    <x v="50"/>
    <n v="0"/>
  </r>
  <r>
    <s v="Incremental"/>
    <s v="NonMedia"/>
    <s v="HotUpdate"/>
    <m/>
    <m/>
    <m/>
    <x v="42"/>
    <s v="US"/>
    <x v="51"/>
    <n v="0"/>
  </r>
  <r>
    <s v="Incremental"/>
    <s v="NonMedia"/>
    <s v="HotUpdate"/>
    <m/>
    <m/>
    <m/>
    <x v="42"/>
    <s v="US"/>
    <x v="52"/>
    <n v="0"/>
  </r>
  <r>
    <s v="Incremental"/>
    <s v="NonMedia"/>
    <s v="HotUpdate"/>
    <m/>
    <m/>
    <m/>
    <x v="42"/>
    <s v="US"/>
    <x v="53"/>
    <n v="0"/>
  </r>
  <r>
    <s v="Incremental"/>
    <s v="NonMedia"/>
    <s v="HotUpdate"/>
    <m/>
    <m/>
    <m/>
    <x v="42"/>
    <s v="US"/>
    <x v="54"/>
    <n v="0"/>
  </r>
  <r>
    <s v="Incremental"/>
    <s v="NonMedia"/>
    <s v="HotUpdate"/>
    <m/>
    <m/>
    <m/>
    <x v="42"/>
    <s v="US"/>
    <x v="55"/>
    <n v="0"/>
  </r>
  <r>
    <s v="Incremental"/>
    <s v="NonMedia"/>
    <s v="HotUpdate"/>
    <m/>
    <m/>
    <m/>
    <x v="42"/>
    <s v="US"/>
    <x v="56"/>
    <n v="0"/>
  </r>
  <r>
    <s v="Incremental"/>
    <s v="NonMedia"/>
    <s v="HotUpdate"/>
    <m/>
    <m/>
    <m/>
    <x v="42"/>
    <s v="US"/>
    <x v="57"/>
    <n v="0"/>
  </r>
  <r>
    <s v="Incremental"/>
    <s v="NonMedia"/>
    <s v="HotUpdate"/>
    <m/>
    <m/>
    <m/>
    <x v="42"/>
    <s v="US"/>
    <x v="58"/>
    <n v="0"/>
  </r>
  <r>
    <s v="Incremental"/>
    <s v="NonMedia"/>
    <s v="HotUpdate"/>
    <m/>
    <m/>
    <m/>
    <x v="42"/>
    <s v="US"/>
    <x v="59"/>
    <n v="0"/>
  </r>
  <r>
    <s v="Incremental"/>
    <s v="NonMedia"/>
    <s v="HotUpdate"/>
    <m/>
    <m/>
    <m/>
    <x v="42"/>
    <s v="US"/>
    <x v="60"/>
    <n v="0"/>
  </r>
  <r>
    <s v="Incremental"/>
    <s v="NonMedia"/>
    <s v="HotUpdate"/>
    <m/>
    <m/>
    <m/>
    <x v="42"/>
    <s v="US"/>
    <x v="61"/>
    <n v="0"/>
  </r>
  <r>
    <s v="Incremental"/>
    <s v="NonMedia"/>
    <s v="HotUpdate"/>
    <m/>
    <m/>
    <m/>
    <x v="42"/>
    <s v="US"/>
    <x v="62"/>
    <n v="0"/>
  </r>
  <r>
    <s v="Incremental"/>
    <s v="NonMedia"/>
    <s v="HotUpdate"/>
    <m/>
    <m/>
    <m/>
    <x v="42"/>
    <s v="US"/>
    <x v="63"/>
    <n v="0"/>
  </r>
  <r>
    <s v="Incremental"/>
    <s v="NonMedia"/>
    <s v="HotUpdate"/>
    <m/>
    <m/>
    <m/>
    <x v="42"/>
    <s v="US"/>
    <x v="64"/>
    <n v="0"/>
  </r>
  <r>
    <s v="Incremental"/>
    <s v="NonMedia"/>
    <s v="HotUpdate"/>
    <m/>
    <m/>
    <m/>
    <x v="42"/>
    <s v="US"/>
    <x v="65"/>
    <n v="0"/>
  </r>
  <r>
    <s v="Incremental"/>
    <s v="NonMedia"/>
    <s v="HotUpdate"/>
    <m/>
    <m/>
    <m/>
    <x v="42"/>
    <s v="US"/>
    <x v="66"/>
    <n v="0"/>
  </r>
  <r>
    <s v="Incremental"/>
    <s v="NonMedia"/>
    <s v="HotUpdate"/>
    <m/>
    <m/>
    <m/>
    <x v="42"/>
    <s v="US"/>
    <x v="67"/>
    <n v="0"/>
  </r>
  <r>
    <s v="Incremental"/>
    <s v="NonMedia"/>
    <s v="HotUpdate"/>
    <m/>
    <m/>
    <m/>
    <x v="42"/>
    <s v="US"/>
    <x v="68"/>
    <n v="0"/>
  </r>
  <r>
    <s v="Incremental"/>
    <s v="NonMedia"/>
    <s v="HotUpdate"/>
    <m/>
    <m/>
    <m/>
    <x v="42"/>
    <s v="US"/>
    <x v="69"/>
    <n v="0"/>
  </r>
  <r>
    <s v="Incremental"/>
    <s v="NonMedia"/>
    <s v="HotUpdate"/>
    <m/>
    <m/>
    <m/>
    <x v="42"/>
    <s v="US"/>
    <x v="70"/>
    <n v="0"/>
  </r>
  <r>
    <s v="Incremental"/>
    <s v="NonMedia"/>
    <s v="HotUpdate"/>
    <m/>
    <m/>
    <m/>
    <x v="42"/>
    <s v="US"/>
    <x v="71"/>
    <n v="0"/>
  </r>
  <r>
    <s v="Incremental"/>
    <s v="NonMedia"/>
    <s v="HotUpdate"/>
    <m/>
    <m/>
    <m/>
    <x v="42"/>
    <s v="US"/>
    <x v="72"/>
    <n v="0"/>
  </r>
  <r>
    <s v="Incremental"/>
    <s v="NonMedia"/>
    <s v="HotUpdate"/>
    <m/>
    <m/>
    <m/>
    <x v="42"/>
    <s v="US"/>
    <x v="73"/>
    <n v="0"/>
  </r>
  <r>
    <s v="Incremental"/>
    <s v="NonMedia"/>
    <s v="HotUpdate"/>
    <m/>
    <m/>
    <m/>
    <x v="42"/>
    <s v="US"/>
    <x v="74"/>
    <n v="0"/>
  </r>
  <r>
    <s v="Incremental"/>
    <s v="NonMedia"/>
    <s v="HotUpdate"/>
    <m/>
    <m/>
    <m/>
    <x v="42"/>
    <s v="US"/>
    <x v="75"/>
    <n v="0"/>
  </r>
  <r>
    <s v="Incremental"/>
    <s v="NonMedia"/>
    <s v="HotUpdate"/>
    <m/>
    <m/>
    <m/>
    <x v="42"/>
    <s v="US"/>
    <x v="76"/>
    <n v="0"/>
  </r>
  <r>
    <s v="Incremental"/>
    <s v="NonMedia"/>
    <s v="HotUpdate"/>
    <m/>
    <m/>
    <m/>
    <x v="42"/>
    <s v="US"/>
    <x v="77"/>
    <n v="0"/>
  </r>
  <r>
    <s v="Incremental"/>
    <s v="NonMedia"/>
    <s v="HotUpdate"/>
    <m/>
    <m/>
    <m/>
    <x v="42"/>
    <s v="US"/>
    <x v="78"/>
    <n v="0"/>
  </r>
  <r>
    <s v="Incremental"/>
    <s v="NonMedia"/>
    <s v="HotUpdate"/>
    <m/>
    <m/>
    <m/>
    <x v="42"/>
    <s v="US"/>
    <x v="79"/>
    <n v="0"/>
  </r>
  <r>
    <s v="Incremental"/>
    <s v="NonMedia"/>
    <s v="HotUpdate"/>
    <m/>
    <m/>
    <m/>
    <x v="42"/>
    <s v="US"/>
    <x v="80"/>
    <n v="0"/>
  </r>
  <r>
    <s v="Incremental"/>
    <s v="NonMedia"/>
    <s v="HotUpdate"/>
    <m/>
    <m/>
    <m/>
    <x v="42"/>
    <s v="US"/>
    <x v="81"/>
    <n v="0"/>
  </r>
  <r>
    <s v="Incremental"/>
    <s v="NonMedia"/>
    <s v="HotUpdate"/>
    <m/>
    <m/>
    <m/>
    <x v="42"/>
    <s v="US"/>
    <x v="82"/>
    <n v="0"/>
  </r>
  <r>
    <s v="Incremental"/>
    <s v="NonMedia"/>
    <s v="HotUpdate"/>
    <m/>
    <m/>
    <m/>
    <x v="42"/>
    <s v="US"/>
    <x v="83"/>
    <n v="0"/>
  </r>
  <r>
    <s v="Incremental"/>
    <s v="NonMedia"/>
    <s v="HotUpdate"/>
    <m/>
    <m/>
    <m/>
    <x v="42"/>
    <s v="US"/>
    <x v="84"/>
    <n v="0"/>
  </r>
  <r>
    <s v="Incremental"/>
    <s v="NonMedia"/>
    <s v="HotUpdate"/>
    <m/>
    <m/>
    <m/>
    <x v="42"/>
    <s v="US"/>
    <x v="85"/>
    <n v="0"/>
  </r>
  <r>
    <s v="Incremental"/>
    <s v="NonMedia"/>
    <s v="HotUpdate"/>
    <m/>
    <m/>
    <m/>
    <x v="42"/>
    <s v="US"/>
    <x v="86"/>
    <n v="0"/>
  </r>
  <r>
    <s v="Incremental"/>
    <s v="NonMedia"/>
    <s v="HotUpdate"/>
    <m/>
    <m/>
    <m/>
    <x v="42"/>
    <s v="US"/>
    <x v="87"/>
    <n v="0"/>
  </r>
  <r>
    <s v="Incremental"/>
    <s v="NonMedia"/>
    <s v="HotUpdate"/>
    <m/>
    <m/>
    <m/>
    <x v="42"/>
    <s v="US"/>
    <x v="88"/>
    <n v="0"/>
  </r>
  <r>
    <s v="Incremental"/>
    <s v="NonMedia"/>
    <s v="HotUpdate"/>
    <m/>
    <m/>
    <m/>
    <x v="42"/>
    <s v="US"/>
    <x v="89"/>
    <n v="0"/>
  </r>
  <r>
    <s v="Incremental"/>
    <s v="NonMedia"/>
    <s v="HotUpdate"/>
    <m/>
    <m/>
    <m/>
    <x v="42"/>
    <s v="US"/>
    <x v="90"/>
    <n v="0"/>
  </r>
  <r>
    <s v="Incremental"/>
    <s v="NonMedia"/>
    <s v="HotUpdate"/>
    <m/>
    <m/>
    <m/>
    <x v="42"/>
    <s v="US"/>
    <x v="91"/>
    <n v="0"/>
  </r>
  <r>
    <s v="Incremental"/>
    <s v="NonMedia"/>
    <s v="HotUpdate"/>
    <m/>
    <m/>
    <m/>
    <x v="42"/>
    <s v="US"/>
    <x v="92"/>
    <n v="0"/>
  </r>
  <r>
    <s v="Incremental"/>
    <s v="NonMedia"/>
    <s v="HotUpdate"/>
    <m/>
    <m/>
    <m/>
    <x v="42"/>
    <s v="US"/>
    <x v="93"/>
    <n v="0"/>
  </r>
  <r>
    <s v="Incremental"/>
    <s v="NonMedia"/>
    <s v="HotUpdate"/>
    <m/>
    <m/>
    <m/>
    <x v="42"/>
    <s v="US"/>
    <x v="94"/>
    <n v="0"/>
  </r>
  <r>
    <s v="Incremental"/>
    <s v="NonMedia"/>
    <s v="HotUpdate"/>
    <m/>
    <m/>
    <m/>
    <x v="42"/>
    <s v="US"/>
    <x v="95"/>
    <n v="0"/>
  </r>
  <r>
    <s v="Incremental"/>
    <s v="NonMedia"/>
    <s v="HotUpdate"/>
    <m/>
    <m/>
    <m/>
    <x v="42"/>
    <s v="US"/>
    <x v="96"/>
    <n v="0"/>
  </r>
  <r>
    <s v="Incremental"/>
    <s v="NonMedia"/>
    <s v="HotUpdate"/>
    <m/>
    <m/>
    <m/>
    <x v="42"/>
    <s v="US"/>
    <x v="97"/>
    <n v="0"/>
  </r>
  <r>
    <s v="Incremental"/>
    <s v="NonMedia"/>
    <s v="HotUpdate"/>
    <m/>
    <m/>
    <m/>
    <x v="42"/>
    <s v="US"/>
    <x v="98"/>
    <n v="0"/>
  </r>
  <r>
    <s v="Incremental"/>
    <s v="NonMedia"/>
    <s v="HotUpdate"/>
    <m/>
    <m/>
    <m/>
    <x v="42"/>
    <s v="US"/>
    <x v="99"/>
    <n v="0"/>
  </r>
  <r>
    <s v="Incremental"/>
    <s v="NonMedia"/>
    <s v="HotUpdate"/>
    <m/>
    <m/>
    <m/>
    <x v="42"/>
    <s v="US"/>
    <x v="100"/>
    <n v="0"/>
  </r>
  <r>
    <s v="Incremental"/>
    <s v="NonMedia"/>
    <s v="HotUpdate"/>
    <m/>
    <m/>
    <m/>
    <x v="42"/>
    <s v="US"/>
    <x v="101"/>
    <n v="0"/>
  </r>
  <r>
    <s v="Incremental"/>
    <s v="NonMedia"/>
    <s v="HotUpdate"/>
    <m/>
    <m/>
    <m/>
    <x v="42"/>
    <s v="US"/>
    <x v="102"/>
    <n v="0"/>
  </r>
  <r>
    <s v="Incremental"/>
    <s v="NonMedia"/>
    <s v="HotUpdate"/>
    <m/>
    <m/>
    <m/>
    <x v="42"/>
    <s v="US"/>
    <x v="103"/>
    <n v="0"/>
  </r>
  <r>
    <s v="Incremental"/>
    <s v="NonMedia"/>
    <s v="HotUpdate"/>
    <m/>
    <m/>
    <m/>
    <x v="42"/>
    <s v="US"/>
    <x v="104"/>
    <n v="0"/>
  </r>
  <r>
    <s v="Incremental"/>
    <s v="NonMedia"/>
    <s v="HotUpdate"/>
    <m/>
    <m/>
    <m/>
    <x v="42"/>
    <s v="US"/>
    <x v="105"/>
    <n v="0"/>
  </r>
  <r>
    <s v="Incremental"/>
    <s v="NonMedia"/>
    <s v="HotUpdate"/>
    <m/>
    <m/>
    <m/>
    <x v="42"/>
    <s v="US"/>
    <x v="106"/>
    <n v="0"/>
  </r>
  <r>
    <s v="Incremental"/>
    <s v="NonMedia"/>
    <s v="HotUpdate"/>
    <m/>
    <m/>
    <m/>
    <x v="42"/>
    <s v="US"/>
    <x v="107"/>
    <n v="0"/>
  </r>
  <r>
    <s v="Incremental"/>
    <s v="NonMedia"/>
    <s v="HotUpdate"/>
    <m/>
    <m/>
    <m/>
    <x v="42"/>
    <s v="US"/>
    <x v="108"/>
    <n v="0"/>
  </r>
  <r>
    <s v="Incremental"/>
    <s v="NonMedia"/>
    <s v="HotUpdate"/>
    <m/>
    <m/>
    <m/>
    <x v="42"/>
    <s v="US"/>
    <x v="109"/>
    <n v="0"/>
  </r>
  <r>
    <s v="Incremental"/>
    <s v="NonMedia"/>
    <s v="HotUpdate"/>
    <m/>
    <m/>
    <m/>
    <x v="42"/>
    <s v="US"/>
    <x v="110"/>
    <n v="0"/>
  </r>
  <r>
    <s v="Incremental"/>
    <s v="NonMedia"/>
    <s v="HotUpdate"/>
    <m/>
    <m/>
    <m/>
    <x v="42"/>
    <s v="US"/>
    <x v="111"/>
    <n v="0"/>
  </r>
  <r>
    <s v="Incremental"/>
    <s v="NonMedia"/>
    <s v="HotUpdate"/>
    <m/>
    <m/>
    <m/>
    <x v="42"/>
    <s v="US"/>
    <x v="112"/>
    <n v="0"/>
  </r>
  <r>
    <s v="Incremental"/>
    <s v="NonMedia"/>
    <s v="HotUpdate"/>
    <m/>
    <m/>
    <m/>
    <x v="42"/>
    <s v="US"/>
    <x v="113"/>
    <n v="0"/>
  </r>
  <r>
    <s v="Incremental"/>
    <s v="NonMedia"/>
    <s v="HotUpdate"/>
    <m/>
    <m/>
    <m/>
    <x v="42"/>
    <s v="US"/>
    <x v="114"/>
    <n v="0"/>
  </r>
  <r>
    <s v="Incremental"/>
    <s v="NonMedia"/>
    <s v="HotUpdate"/>
    <m/>
    <m/>
    <m/>
    <x v="42"/>
    <s v="US"/>
    <x v="115"/>
    <n v="0"/>
  </r>
  <r>
    <s v="Incremental"/>
    <s v="NonMedia"/>
    <s v="HotUpdate"/>
    <m/>
    <m/>
    <m/>
    <x v="42"/>
    <s v="US"/>
    <x v="116"/>
    <n v="0"/>
  </r>
  <r>
    <s v="Incremental"/>
    <s v="NonMedia"/>
    <s v="HotUpdate"/>
    <m/>
    <m/>
    <m/>
    <x v="42"/>
    <s v="US"/>
    <x v="117"/>
    <n v="0"/>
  </r>
  <r>
    <s v="Incremental"/>
    <s v="NonMedia"/>
    <s v="HotUpdate"/>
    <m/>
    <m/>
    <m/>
    <x v="42"/>
    <s v="US"/>
    <x v="118"/>
    <n v="0"/>
  </r>
  <r>
    <s v="Incremental"/>
    <s v="NonMedia"/>
    <s v="HotUpdate"/>
    <m/>
    <m/>
    <m/>
    <x v="42"/>
    <s v="US"/>
    <x v="119"/>
    <n v="0"/>
  </r>
  <r>
    <s v="Incremental"/>
    <s v="NonMedia"/>
    <s v="HotUpdate"/>
    <m/>
    <m/>
    <m/>
    <x v="42"/>
    <s v="US"/>
    <x v="120"/>
    <n v="0"/>
  </r>
  <r>
    <s v="Incremental"/>
    <s v="NonMedia"/>
    <s v="HotUpdate"/>
    <m/>
    <m/>
    <m/>
    <x v="42"/>
    <s v="US"/>
    <x v="121"/>
    <n v="0"/>
  </r>
  <r>
    <s v="Incremental"/>
    <s v="NonMedia"/>
    <s v="HotUpdate"/>
    <m/>
    <m/>
    <m/>
    <x v="42"/>
    <s v="US"/>
    <x v="122"/>
    <n v="0"/>
  </r>
  <r>
    <s v="Incremental"/>
    <s v="NonMedia"/>
    <s v="HotUpdate"/>
    <m/>
    <m/>
    <m/>
    <x v="42"/>
    <s v="US"/>
    <x v="123"/>
    <n v="0"/>
  </r>
  <r>
    <s v="Incremental"/>
    <s v="NonMedia"/>
    <s v="HotUpdate"/>
    <m/>
    <m/>
    <m/>
    <x v="42"/>
    <s v="US"/>
    <x v="124"/>
    <n v="0"/>
  </r>
  <r>
    <s v="Incremental"/>
    <s v="NonMedia"/>
    <s v="HotUpdate"/>
    <m/>
    <m/>
    <m/>
    <x v="42"/>
    <s v="US"/>
    <x v="125"/>
    <n v="0"/>
  </r>
  <r>
    <s v="Incremental"/>
    <s v="NonMedia"/>
    <s v="HotUpdate"/>
    <m/>
    <m/>
    <m/>
    <x v="42"/>
    <s v="US"/>
    <x v="126"/>
    <n v="0"/>
  </r>
  <r>
    <s v="Incremental"/>
    <s v="NonMedia"/>
    <s v="HotUpdate"/>
    <m/>
    <m/>
    <m/>
    <x v="42"/>
    <s v="US"/>
    <x v="127"/>
    <n v="0"/>
  </r>
  <r>
    <s v="Incremental"/>
    <s v="NonMedia"/>
    <s v="HotUpdate"/>
    <m/>
    <m/>
    <m/>
    <x v="42"/>
    <s v="US"/>
    <x v="128"/>
    <n v="0"/>
  </r>
  <r>
    <s v="Incremental"/>
    <s v="NonMedia"/>
    <s v="HotUpdate"/>
    <m/>
    <m/>
    <m/>
    <x v="42"/>
    <s v="US"/>
    <x v="129"/>
    <n v="0"/>
  </r>
  <r>
    <s v="Incremental"/>
    <s v="NonMedia"/>
    <s v="HotUpdate"/>
    <m/>
    <m/>
    <m/>
    <x v="42"/>
    <s v="US"/>
    <x v="130"/>
    <n v="0"/>
  </r>
  <r>
    <s v="Incremental"/>
    <s v="NonMedia"/>
    <s v="HotUpdate"/>
    <m/>
    <m/>
    <m/>
    <x v="42"/>
    <s v="US"/>
    <x v="131"/>
    <n v="0"/>
  </r>
  <r>
    <s v="Incremental"/>
    <s v="NonMedia"/>
    <s v="HotUpdate"/>
    <m/>
    <m/>
    <m/>
    <x v="42"/>
    <s v="US"/>
    <x v="132"/>
    <n v="0"/>
  </r>
  <r>
    <s v="Incremental"/>
    <s v="NonMedia"/>
    <s v="HotUpdate"/>
    <m/>
    <m/>
    <m/>
    <x v="42"/>
    <s v="US"/>
    <x v="133"/>
    <n v="0"/>
  </r>
  <r>
    <s v="Incremental"/>
    <s v="NonMedia"/>
    <s v="HotUpdate"/>
    <m/>
    <m/>
    <m/>
    <x v="42"/>
    <s v="US"/>
    <x v="134"/>
    <n v="0"/>
  </r>
  <r>
    <s v="Incremental"/>
    <s v="NonMedia"/>
    <s v="HotUpdate"/>
    <m/>
    <m/>
    <m/>
    <x v="42"/>
    <s v="US"/>
    <x v="135"/>
    <n v="0"/>
  </r>
  <r>
    <s v="Incremental"/>
    <s v="NonMedia"/>
    <s v="HotUpdate"/>
    <m/>
    <m/>
    <m/>
    <x v="42"/>
    <s v="US"/>
    <x v="136"/>
    <n v="0"/>
  </r>
  <r>
    <s v="Incremental"/>
    <s v="NonMedia"/>
    <s v="HotUpdate"/>
    <m/>
    <m/>
    <m/>
    <x v="42"/>
    <s v="US"/>
    <x v="137"/>
    <n v="0"/>
  </r>
  <r>
    <s v="Incremental"/>
    <s v="NonMedia"/>
    <s v="HotUpdate"/>
    <m/>
    <m/>
    <m/>
    <x v="42"/>
    <s v="US"/>
    <x v="138"/>
    <n v="0"/>
  </r>
  <r>
    <s v="Incremental"/>
    <s v="NonMedia"/>
    <s v="HotUpdate"/>
    <m/>
    <m/>
    <m/>
    <x v="42"/>
    <s v="US"/>
    <x v="139"/>
    <n v="0"/>
  </r>
  <r>
    <s v="Incremental"/>
    <s v="NonMedia"/>
    <s v="HotUpdate"/>
    <m/>
    <m/>
    <m/>
    <x v="42"/>
    <s v="US"/>
    <x v="140"/>
    <n v="0"/>
  </r>
  <r>
    <s v="Incremental"/>
    <s v="NonMedia"/>
    <s v="HotUpdate"/>
    <m/>
    <m/>
    <m/>
    <x v="42"/>
    <s v="US"/>
    <x v="141"/>
    <n v="0"/>
  </r>
  <r>
    <s v="Incremental"/>
    <s v="NonMedia"/>
    <s v="HotUpdate"/>
    <m/>
    <m/>
    <m/>
    <x v="42"/>
    <s v="US"/>
    <x v="142"/>
    <n v="0"/>
  </r>
  <r>
    <s v="Incremental"/>
    <s v="NonMedia"/>
    <s v="HotUpdate"/>
    <m/>
    <m/>
    <m/>
    <x v="42"/>
    <s v="US"/>
    <x v="143"/>
    <n v="0"/>
  </r>
  <r>
    <s v="Incremental"/>
    <s v="NonMedia"/>
    <s v="HotUpdate"/>
    <m/>
    <m/>
    <m/>
    <x v="42"/>
    <s v="US"/>
    <x v="144"/>
    <n v="0"/>
  </r>
  <r>
    <s v="Incremental"/>
    <s v="NonMedia"/>
    <s v="HotUpdate"/>
    <m/>
    <m/>
    <m/>
    <x v="42"/>
    <s v="US"/>
    <x v="145"/>
    <n v="0"/>
  </r>
  <r>
    <s v="Incremental"/>
    <s v="NonMedia"/>
    <s v="HotUpdate"/>
    <m/>
    <m/>
    <m/>
    <x v="42"/>
    <s v="US"/>
    <x v="146"/>
    <n v="0"/>
  </r>
  <r>
    <s v="Incremental"/>
    <s v="NonMedia"/>
    <s v="HotUpdate"/>
    <m/>
    <m/>
    <m/>
    <x v="42"/>
    <s v="US"/>
    <x v="147"/>
    <n v="0"/>
  </r>
  <r>
    <s v="Incremental"/>
    <s v="NonMedia"/>
    <s v="HotUpdate"/>
    <m/>
    <m/>
    <m/>
    <x v="42"/>
    <s v="US"/>
    <x v="148"/>
    <n v="0"/>
  </r>
  <r>
    <s v="Incremental"/>
    <s v="NonMedia"/>
    <s v="HotUpdate"/>
    <m/>
    <m/>
    <m/>
    <x v="42"/>
    <s v="US"/>
    <x v="149"/>
    <n v="0"/>
  </r>
  <r>
    <s v="Incremental"/>
    <s v="NonMedia"/>
    <s v="HotUpdate"/>
    <m/>
    <m/>
    <m/>
    <x v="42"/>
    <s v="US"/>
    <x v="150"/>
    <n v="0"/>
  </r>
  <r>
    <s v="Incremental"/>
    <s v="NonMedia"/>
    <s v="HotUpdate"/>
    <m/>
    <m/>
    <m/>
    <x v="42"/>
    <s v="US"/>
    <x v="151"/>
    <n v="0"/>
  </r>
  <r>
    <s v="Incremental"/>
    <s v="NonMedia"/>
    <s v="HotUpdate"/>
    <m/>
    <m/>
    <m/>
    <x v="42"/>
    <s v="US"/>
    <x v="152"/>
    <n v="0"/>
  </r>
  <r>
    <s v="Incremental"/>
    <s v="NonMedia"/>
    <s v="HotUpdate"/>
    <m/>
    <m/>
    <m/>
    <x v="42"/>
    <s v="US"/>
    <x v="153"/>
    <n v="0"/>
  </r>
  <r>
    <s v="Incremental"/>
    <s v="NonMedia"/>
    <s v="HotUpdate"/>
    <m/>
    <m/>
    <m/>
    <x v="42"/>
    <s v="US"/>
    <x v="154"/>
    <n v="0"/>
  </r>
  <r>
    <s v="Incremental"/>
    <s v="NonMedia"/>
    <s v="HotUpdate"/>
    <m/>
    <m/>
    <m/>
    <x v="42"/>
    <s v="US"/>
    <x v="155"/>
    <n v="0"/>
  </r>
  <r>
    <s v="Incremental"/>
    <s v="NonMedia"/>
    <s v="HotUpdate"/>
    <m/>
    <m/>
    <m/>
    <x v="42"/>
    <s v="US"/>
    <x v="156"/>
    <n v="0"/>
  </r>
  <r>
    <s v="Incremental"/>
    <s v="NonMedia"/>
    <s v="HotUpdate"/>
    <m/>
    <m/>
    <m/>
    <x v="42"/>
    <s v="US"/>
    <x v="157"/>
    <n v="0"/>
  </r>
  <r>
    <s v="Incremental"/>
    <s v="NonMedia"/>
    <s v="HotUpdate"/>
    <m/>
    <m/>
    <m/>
    <x v="42"/>
    <s v="US"/>
    <x v="158"/>
    <n v="0"/>
  </r>
  <r>
    <s v="Incremental"/>
    <s v="NonMedia"/>
    <s v="HotUpdate"/>
    <m/>
    <m/>
    <m/>
    <x v="42"/>
    <s v="US"/>
    <x v="159"/>
    <n v="0"/>
  </r>
  <r>
    <s v="Incremental"/>
    <s v="NonMedia"/>
    <s v="HotUpdate"/>
    <m/>
    <m/>
    <m/>
    <x v="42"/>
    <s v="US"/>
    <x v="160"/>
    <n v="0"/>
  </r>
  <r>
    <s v="Incremental"/>
    <s v="NonMedia"/>
    <s v="HotUpdate"/>
    <m/>
    <m/>
    <m/>
    <x v="42"/>
    <s v="US"/>
    <x v="161"/>
    <n v="0"/>
  </r>
  <r>
    <s v="Incremental"/>
    <s v="NonMedia"/>
    <s v="HotUpdate"/>
    <m/>
    <m/>
    <m/>
    <x v="42"/>
    <s v="US"/>
    <x v="162"/>
    <n v="0"/>
  </r>
  <r>
    <s v="Incremental"/>
    <s v="NonMedia"/>
    <s v="HotUpdate"/>
    <m/>
    <m/>
    <m/>
    <x v="42"/>
    <s v="US"/>
    <x v="163"/>
    <n v="0"/>
  </r>
  <r>
    <s v="Incremental"/>
    <s v="NonMedia"/>
    <s v="HotUpdate"/>
    <m/>
    <m/>
    <m/>
    <x v="42"/>
    <s v="US"/>
    <x v="164"/>
    <n v="0"/>
  </r>
  <r>
    <s v="Incremental"/>
    <s v="NonMedia"/>
    <s v="HotUpdate"/>
    <m/>
    <m/>
    <m/>
    <x v="42"/>
    <s v="US"/>
    <x v="165"/>
    <n v="0"/>
  </r>
  <r>
    <s v="Incremental"/>
    <s v="NonMedia"/>
    <s v="HotUpdate"/>
    <m/>
    <m/>
    <m/>
    <x v="42"/>
    <s v="US"/>
    <x v="166"/>
    <n v="0"/>
  </r>
  <r>
    <s v="Incremental"/>
    <s v="NonMedia"/>
    <s v="HotUpdate"/>
    <m/>
    <m/>
    <m/>
    <x v="42"/>
    <s v="US"/>
    <x v="167"/>
    <n v="0"/>
  </r>
  <r>
    <s v="Incremental"/>
    <s v="NonMedia"/>
    <s v="HotUpdate"/>
    <m/>
    <m/>
    <m/>
    <x v="42"/>
    <s v="US"/>
    <x v="168"/>
    <n v="0"/>
  </r>
  <r>
    <s v="Incremental"/>
    <s v="NonMedia"/>
    <s v="HotUpdate"/>
    <m/>
    <m/>
    <m/>
    <x v="42"/>
    <s v="US"/>
    <x v="169"/>
    <n v="0"/>
  </r>
  <r>
    <s v="Incremental"/>
    <s v="NonMedia"/>
    <s v="HotUpdate"/>
    <m/>
    <m/>
    <m/>
    <x v="42"/>
    <s v="US"/>
    <x v="170"/>
    <n v="0"/>
  </r>
  <r>
    <s v="Incremental"/>
    <s v="NonMedia"/>
    <s v="HotUpdate"/>
    <m/>
    <m/>
    <m/>
    <x v="42"/>
    <s v="US"/>
    <x v="171"/>
    <n v="0"/>
  </r>
  <r>
    <s v="Incremental"/>
    <s v="NonMedia"/>
    <s v="HotUpdate"/>
    <m/>
    <m/>
    <m/>
    <x v="42"/>
    <s v="US"/>
    <x v="172"/>
    <n v="0"/>
  </r>
  <r>
    <s v="Incremental"/>
    <s v="NonMedia"/>
    <s v="HotUpdate"/>
    <m/>
    <m/>
    <m/>
    <x v="42"/>
    <s v="US"/>
    <x v="173"/>
    <n v="0"/>
  </r>
  <r>
    <s v="Incremental"/>
    <s v="NonMedia"/>
    <s v="HotUpdate"/>
    <m/>
    <m/>
    <m/>
    <x v="42"/>
    <s v="US"/>
    <x v="174"/>
    <n v="0"/>
  </r>
  <r>
    <s v="Incremental"/>
    <s v="NonMedia"/>
    <s v="HotUpdate"/>
    <m/>
    <m/>
    <m/>
    <x v="42"/>
    <s v="US"/>
    <x v="175"/>
    <n v="0"/>
  </r>
  <r>
    <s v="Incremental"/>
    <s v="NonMedia"/>
    <s v="HotUpdate"/>
    <m/>
    <m/>
    <m/>
    <x v="42"/>
    <s v="US"/>
    <x v="176"/>
    <n v="0"/>
  </r>
  <r>
    <s v="Incremental"/>
    <s v="NonMedia"/>
    <s v="HotUpdate"/>
    <m/>
    <m/>
    <m/>
    <x v="42"/>
    <s v="US"/>
    <x v="177"/>
    <n v="0"/>
  </r>
  <r>
    <s v="Incremental"/>
    <s v="NonMedia"/>
    <s v="HotUpdate"/>
    <m/>
    <m/>
    <m/>
    <x v="42"/>
    <s v="US"/>
    <x v="178"/>
    <n v="0"/>
  </r>
  <r>
    <s v="Incremental"/>
    <s v="NonMedia"/>
    <s v="HotUpdate"/>
    <m/>
    <m/>
    <m/>
    <x v="42"/>
    <s v="US"/>
    <x v="179"/>
    <n v="0"/>
  </r>
  <r>
    <s v="Incremental"/>
    <s v="NonMedia"/>
    <s v="HotUpdate"/>
    <m/>
    <m/>
    <m/>
    <x v="42"/>
    <s v="US"/>
    <x v="180"/>
    <n v="0"/>
  </r>
  <r>
    <s v="Incremental"/>
    <s v="NonMedia"/>
    <s v="HotUpdate"/>
    <m/>
    <m/>
    <m/>
    <x v="42"/>
    <s v="US"/>
    <x v="181"/>
    <n v="0"/>
  </r>
  <r>
    <s v="Incremental"/>
    <s v="NonMedia"/>
    <s v="HotUpdate"/>
    <m/>
    <m/>
    <m/>
    <x v="42"/>
    <s v="US"/>
    <x v="182"/>
    <n v="0"/>
  </r>
  <r>
    <s v="Incremental"/>
    <s v="NonMedia"/>
    <s v="HotUpdate"/>
    <m/>
    <m/>
    <m/>
    <x v="42"/>
    <s v="US"/>
    <x v="183"/>
    <n v="0"/>
  </r>
  <r>
    <s v="Incremental"/>
    <s v="NonMedia"/>
    <s v="HotUpdate"/>
    <m/>
    <m/>
    <m/>
    <x v="42"/>
    <s v="US"/>
    <x v="184"/>
    <n v="0"/>
  </r>
  <r>
    <s v="Incremental"/>
    <s v="NonMedia"/>
    <s v="HotUpdate"/>
    <m/>
    <m/>
    <m/>
    <x v="42"/>
    <s v="US"/>
    <x v="185"/>
    <n v="0"/>
  </r>
  <r>
    <s v="Incremental"/>
    <s v="NonMedia"/>
    <s v="HotUpdate"/>
    <m/>
    <m/>
    <m/>
    <x v="42"/>
    <s v="US"/>
    <x v="186"/>
    <n v="0"/>
  </r>
  <r>
    <s v="Incremental"/>
    <s v="NonMedia"/>
    <s v="HotUpdate"/>
    <m/>
    <m/>
    <m/>
    <x v="42"/>
    <s v="US"/>
    <x v="187"/>
    <n v="0"/>
  </r>
  <r>
    <s v="Incremental"/>
    <s v="NonMedia"/>
    <s v="HotUpdate"/>
    <m/>
    <m/>
    <m/>
    <x v="42"/>
    <s v="US"/>
    <x v="188"/>
    <n v="0"/>
  </r>
  <r>
    <s v="Incremental"/>
    <s v="NonMedia"/>
    <s v="HotUpdate"/>
    <m/>
    <m/>
    <m/>
    <x v="42"/>
    <s v="US"/>
    <x v="189"/>
    <n v="0"/>
  </r>
  <r>
    <s v="Incremental"/>
    <s v="NonMedia"/>
    <s v="HotUpdate"/>
    <m/>
    <m/>
    <m/>
    <x v="42"/>
    <s v="US"/>
    <x v="190"/>
    <n v="0"/>
  </r>
  <r>
    <s v="Incremental"/>
    <s v="NonMedia"/>
    <s v="HotUpdate"/>
    <m/>
    <m/>
    <m/>
    <x v="42"/>
    <s v="US"/>
    <x v="191"/>
    <n v="0"/>
  </r>
  <r>
    <s v="Incremental"/>
    <s v="NonMedia"/>
    <s v="HotUpdate"/>
    <m/>
    <m/>
    <m/>
    <x v="42"/>
    <s v="US"/>
    <x v="192"/>
    <n v="0"/>
  </r>
  <r>
    <s v="Incremental"/>
    <s v="NonMedia"/>
    <s v="HotUpdate"/>
    <m/>
    <m/>
    <m/>
    <x v="42"/>
    <s v="US"/>
    <x v="193"/>
    <n v="0"/>
  </r>
  <r>
    <s v="Incremental"/>
    <s v="NonMedia"/>
    <s v="HotUpdate"/>
    <m/>
    <m/>
    <m/>
    <x v="42"/>
    <s v="US"/>
    <x v="194"/>
    <n v="0"/>
  </r>
  <r>
    <s v="Incremental"/>
    <s v="NonMedia"/>
    <s v="HotUpdate"/>
    <m/>
    <m/>
    <m/>
    <x v="42"/>
    <s v="US"/>
    <x v="195"/>
    <n v="0"/>
  </r>
  <r>
    <s v="Incremental"/>
    <s v="NonMedia"/>
    <s v="HotUpdate"/>
    <m/>
    <m/>
    <m/>
    <x v="42"/>
    <s v="US"/>
    <x v="196"/>
    <n v="0"/>
  </r>
  <r>
    <s v="Incremental"/>
    <s v="NonMedia"/>
    <s v="HotUpdate"/>
    <m/>
    <m/>
    <m/>
    <x v="42"/>
    <s v="US"/>
    <x v="197"/>
    <n v="0"/>
  </r>
  <r>
    <s v="Incremental"/>
    <s v="NonMedia"/>
    <s v="HotUpdate"/>
    <m/>
    <m/>
    <m/>
    <x v="42"/>
    <s v="US"/>
    <x v="198"/>
    <n v="0"/>
  </r>
  <r>
    <s v="Incremental"/>
    <s v="NonMedia"/>
    <s v="HotUpdate"/>
    <m/>
    <m/>
    <m/>
    <x v="42"/>
    <s v="US"/>
    <x v="199"/>
    <n v="0"/>
  </r>
  <r>
    <s v="Incremental"/>
    <s v="NonMedia"/>
    <s v="HotUpdate"/>
    <m/>
    <m/>
    <m/>
    <x v="42"/>
    <s v="US"/>
    <x v="200"/>
    <n v="0"/>
  </r>
  <r>
    <s v="Incremental"/>
    <s v="NonMedia"/>
    <s v="HotUpdate"/>
    <m/>
    <m/>
    <m/>
    <x v="42"/>
    <s v="US"/>
    <x v="201"/>
    <n v="0"/>
  </r>
  <r>
    <s v="Incremental"/>
    <s v="NonMedia"/>
    <s v="HotUpdate"/>
    <m/>
    <m/>
    <m/>
    <x v="42"/>
    <s v="US"/>
    <x v="202"/>
    <n v="0"/>
  </r>
  <r>
    <s v="Incremental"/>
    <s v="NonMedia"/>
    <s v="HotUpdate"/>
    <m/>
    <m/>
    <m/>
    <x v="42"/>
    <s v="US"/>
    <x v="203"/>
    <n v="0"/>
  </r>
  <r>
    <s v="Incremental"/>
    <s v="NonMedia"/>
    <s v="HotUpdate"/>
    <m/>
    <m/>
    <m/>
    <x v="42"/>
    <s v="US"/>
    <x v="204"/>
    <n v="0"/>
  </r>
  <r>
    <s v="Incremental"/>
    <s v="NonMedia"/>
    <s v="HotUpdate"/>
    <m/>
    <m/>
    <m/>
    <x v="42"/>
    <s v="US"/>
    <x v="205"/>
    <n v="0"/>
  </r>
  <r>
    <s v="Incremental"/>
    <s v="NonMedia"/>
    <s v="HotUpdate"/>
    <m/>
    <m/>
    <m/>
    <x v="42"/>
    <s v="US"/>
    <x v="206"/>
    <n v="0"/>
  </r>
  <r>
    <s v="Incremental"/>
    <s v="NonMedia"/>
    <s v="HotUpdate"/>
    <m/>
    <m/>
    <m/>
    <x v="42"/>
    <s v="US"/>
    <x v="207"/>
    <n v="0"/>
  </r>
  <r>
    <s v="Incremental"/>
    <s v="NonMedia"/>
    <s v="HotUpdate"/>
    <m/>
    <m/>
    <m/>
    <x v="42"/>
    <s v="US"/>
    <x v="208"/>
    <n v="0"/>
  </r>
  <r>
    <s v="Incremental"/>
    <s v="NonMedia"/>
    <s v="HotUpdate"/>
    <m/>
    <m/>
    <m/>
    <x v="42"/>
    <s v="US"/>
    <x v="209"/>
    <n v="0"/>
  </r>
  <r>
    <s v="Incremental"/>
    <s v="NonMedia"/>
    <s v="HotUpdate"/>
    <m/>
    <m/>
    <m/>
    <x v="42"/>
    <s v="US"/>
    <x v="210"/>
    <n v="0"/>
  </r>
  <r>
    <s v="Incremental"/>
    <s v="NonMedia"/>
    <s v="HotUpdate"/>
    <m/>
    <m/>
    <m/>
    <x v="42"/>
    <s v="US"/>
    <x v="211"/>
    <n v="0"/>
  </r>
  <r>
    <s v="Incremental"/>
    <s v="NonMedia"/>
    <s v="HotUpdate"/>
    <m/>
    <m/>
    <m/>
    <x v="42"/>
    <s v="US"/>
    <x v="212"/>
    <n v="0"/>
  </r>
  <r>
    <s v="Incremental"/>
    <s v="NonMedia"/>
    <s v="HotUpdate"/>
    <m/>
    <m/>
    <m/>
    <x v="42"/>
    <s v="US"/>
    <x v="213"/>
    <n v="0"/>
  </r>
  <r>
    <s v="Incremental"/>
    <s v="NonMedia"/>
    <s v="HotUpdate"/>
    <m/>
    <m/>
    <m/>
    <x v="42"/>
    <s v="US"/>
    <x v="214"/>
    <n v="0"/>
  </r>
  <r>
    <s v="Incremental"/>
    <s v="NonMedia"/>
    <s v="HotUpdate"/>
    <m/>
    <m/>
    <m/>
    <x v="42"/>
    <s v="US"/>
    <x v="215"/>
    <n v="0"/>
  </r>
  <r>
    <s v="Incremental"/>
    <s v="NonMedia"/>
    <s v="HotUpdate"/>
    <m/>
    <m/>
    <m/>
    <x v="42"/>
    <s v="US"/>
    <x v="216"/>
    <n v="0"/>
  </r>
  <r>
    <s v="Incremental"/>
    <s v="NonMedia"/>
    <s v="HotUpdate"/>
    <m/>
    <m/>
    <m/>
    <x v="42"/>
    <s v="US"/>
    <x v="217"/>
    <n v="0"/>
  </r>
  <r>
    <s v="Incremental"/>
    <s v="NonMedia"/>
    <s v="HotUpdate"/>
    <m/>
    <m/>
    <m/>
    <x v="42"/>
    <s v="US"/>
    <x v="218"/>
    <n v="0"/>
  </r>
  <r>
    <s v="Incremental"/>
    <s v="NonMedia"/>
    <s v="HotUpdate"/>
    <m/>
    <m/>
    <m/>
    <x v="42"/>
    <s v="US"/>
    <x v="219"/>
    <n v="0"/>
  </r>
  <r>
    <s v="Incremental"/>
    <s v="NonMedia"/>
    <s v="HotUpdate"/>
    <m/>
    <m/>
    <m/>
    <x v="42"/>
    <s v="US"/>
    <x v="220"/>
    <n v="0"/>
  </r>
  <r>
    <s v="Incremental"/>
    <s v="NonMedia"/>
    <s v="HotUpdate"/>
    <m/>
    <m/>
    <m/>
    <x v="42"/>
    <s v="US"/>
    <x v="221"/>
    <n v="0"/>
  </r>
  <r>
    <s v="Incremental"/>
    <s v="NonMedia"/>
    <s v="HotUpdate"/>
    <m/>
    <m/>
    <m/>
    <x v="42"/>
    <s v="US"/>
    <x v="222"/>
    <n v="0"/>
  </r>
  <r>
    <s v="Incremental"/>
    <s v="NonMedia"/>
    <s v="HotUpdate"/>
    <m/>
    <m/>
    <m/>
    <x v="42"/>
    <s v="US"/>
    <x v="223"/>
    <n v="0"/>
  </r>
  <r>
    <s v="Incremental"/>
    <s v="NonMedia"/>
    <s v="HotUpdate"/>
    <m/>
    <m/>
    <m/>
    <x v="42"/>
    <s v="US"/>
    <x v="224"/>
    <n v="0"/>
  </r>
  <r>
    <s v="Incremental"/>
    <s v="NonMedia"/>
    <s v="HotUpdate"/>
    <m/>
    <m/>
    <m/>
    <x v="42"/>
    <s v="US"/>
    <x v="225"/>
    <n v="0"/>
  </r>
  <r>
    <s v="Incremental"/>
    <s v="NonMedia"/>
    <s v="HotUpdate"/>
    <m/>
    <m/>
    <m/>
    <x v="42"/>
    <s v="US"/>
    <x v="226"/>
    <n v="0"/>
  </r>
  <r>
    <s v="Incremental"/>
    <s v="NonMedia"/>
    <s v="HotUpdate"/>
    <m/>
    <m/>
    <m/>
    <x v="42"/>
    <s v="US"/>
    <x v="227"/>
    <n v="0"/>
  </r>
  <r>
    <s v="Incremental"/>
    <s v="NonMedia"/>
    <s v="HotUpdate"/>
    <m/>
    <m/>
    <m/>
    <x v="42"/>
    <s v="US"/>
    <x v="228"/>
    <n v="0"/>
  </r>
  <r>
    <s v="Incremental"/>
    <s v="NonMedia"/>
    <s v="HotUpdate"/>
    <m/>
    <m/>
    <m/>
    <x v="42"/>
    <s v="US"/>
    <x v="229"/>
    <n v="0"/>
  </r>
  <r>
    <s v="Incremental"/>
    <s v="NonMedia"/>
    <s v="HotUpdate"/>
    <m/>
    <m/>
    <m/>
    <x v="42"/>
    <s v="US"/>
    <x v="230"/>
    <n v="0"/>
  </r>
  <r>
    <s v="Incremental"/>
    <s v="NonMedia"/>
    <s v="HotUpdate"/>
    <m/>
    <m/>
    <m/>
    <x v="42"/>
    <s v="US"/>
    <x v="231"/>
    <n v="0"/>
  </r>
  <r>
    <s v="Incremental"/>
    <s v="NonMedia"/>
    <s v="HotUpdate"/>
    <m/>
    <m/>
    <m/>
    <x v="42"/>
    <s v="US"/>
    <x v="232"/>
    <n v="0"/>
  </r>
  <r>
    <s v="Incremental"/>
    <s v="NonMedia"/>
    <s v="HotUpdate"/>
    <m/>
    <m/>
    <m/>
    <x v="42"/>
    <s v="US"/>
    <x v="233"/>
    <n v="0"/>
  </r>
  <r>
    <s v="Incremental"/>
    <s v="NonMedia"/>
    <s v="HotUpdate"/>
    <m/>
    <m/>
    <m/>
    <x v="42"/>
    <s v="US"/>
    <x v="234"/>
    <n v="0"/>
  </r>
  <r>
    <s v="Incremental"/>
    <s v="NonMedia"/>
    <s v="HotUpdate"/>
    <m/>
    <m/>
    <m/>
    <x v="42"/>
    <s v="US"/>
    <x v="235"/>
    <n v="0"/>
  </r>
  <r>
    <s v="Incremental"/>
    <s v="NonMedia"/>
    <s v="HotUpdate"/>
    <m/>
    <m/>
    <m/>
    <x v="42"/>
    <s v="US"/>
    <x v="236"/>
    <n v="0"/>
  </r>
  <r>
    <s v="Incremental"/>
    <s v="NonMedia"/>
    <s v="HotUpdate"/>
    <m/>
    <m/>
    <m/>
    <x v="42"/>
    <s v="US"/>
    <x v="237"/>
    <n v="0"/>
  </r>
  <r>
    <s v="Incremental"/>
    <s v="NonMedia"/>
    <s v="HotUpdate"/>
    <m/>
    <m/>
    <m/>
    <x v="42"/>
    <s v="US"/>
    <x v="238"/>
    <n v="0"/>
  </r>
  <r>
    <s v="Incremental"/>
    <s v="NonMedia"/>
    <s v="HotUpdate"/>
    <m/>
    <m/>
    <m/>
    <x v="42"/>
    <s v="US"/>
    <x v="239"/>
    <n v="0"/>
  </r>
  <r>
    <s v="Incremental"/>
    <s v="NonMedia"/>
    <s v="HotUpdate"/>
    <m/>
    <m/>
    <m/>
    <x v="42"/>
    <s v="US"/>
    <x v="240"/>
    <n v="-14798.38020532914"/>
  </r>
  <r>
    <s v="Incremental"/>
    <s v="NonMedia"/>
    <s v="HotUpdate"/>
    <m/>
    <m/>
    <m/>
    <x v="42"/>
    <s v="US"/>
    <x v="241"/>
    <n v="0"/>
  </r>
  <r>
    <s v="Incremental"/>
    <s v="NonMedia"/>
    <s v="HotUpdate"/>
    <m/>
    <m/>
    <m/>
    <x v="42"/>
    <s v="US"/>
    <x v="242"/>
    <n v="0"/>
  </r>
  <r>
    <s v="Incremental"/>
    <s v="NonMedia"/>
    <s v="HotUpdate"/>
    <m/>
    <m/>
    <m/>
    <x v="42"/>
    <s v="US"/>
    <x v="243"/>
    <n v="0"/>
  </r>
  <r>
    <s v="Incremental"/>
    <s v="NonMedia"/>
    <s v="HotUpdate"/>
    <m/>
    <m/>
    <m/>
    <x v="42"/>
    <s v="US"/>
    <x v="244"/>
    <n v="0"/>
  </r>
  <r>
    <s v="Incremental"/>
    <s v="NonMedia"/>
    <s v="HotUpdate"/>
    <m/>
    <m/>
    <m/>
    <x v="42"/>
    <s v="US"/>
    <x v="245"/>
    <n v="0"/>
  </r>
  <r>
    <s v="Incremental"/>
    <s v="NonMedia"/>
    <s v="HotUpdate"/>
    <m/>
    <m/>
    <m/>
    <x v="42"/>
    <s v="US"/>
    <x v="246"/>
    <n v="0"/>
  </r>
  <r>
    <s v="Incremental"/>
    <s v="NonMedia"/>
    <s v="HotUpdate"/>
    <m/>
    <m/>
    <m/>
    <x v="42"/>
    <s v="US"/>
    <x v="247"/>
    <n v="0"/>
  </r>
  <r>
    <s v="Incremental"/>
    <s v="NonMedia"/>
    <s v="HotUpdate"/>
    <m/>
    <m/>
    <m/>
    <x v="42"/>
    <s v="US"/>
    <x v="248"/>
    <n v="0"/>
  </r>
  <r>
    <s v="Incremental"/>
    <s v="NonMedia"/>
    <s v="HotUpdate"/>
    <m/>
    <m/>
    <m/>
    <x v="42"/>
    <s v="US"/>
    <x v="249"/>
    <n v="0"/>
  </r>
  <r>
    <s v="Incremental"/>
    <s v="NonMedia"/>
    <s v="HotUpdate"/>
    <m/>
    <m/>
    <m/>
    <x v="42"/>
    <s v="US"/>
    <x v="250"/>
    <n v="0"/>
  </r>
  <r>
    <s v="Incremental"/>
    <s v="NonMedia"/>
    <s v="HotUpdate"/>
    <m/>
    <m/>
    <m/>
    <x v="42"/>
    <s v="US"/>
    <x v="251"/>
    <n v="0"/>
  </r>
  <r>
    <s v="Incremental"/>
    <s v="NonMedia"/>
    <s v="HotUpdate"/>
    <m/>
    <m/>
    <m/>
    <x v="42"/>
    <s v="US"/>
    <x v="252"/>
    <n v="0"/>
  </r>
  <r>
    <s v="Incremental"/>
    <s v="NonMedia"/>
    <s v="HotUpdate"/>
    <m/>
    <m/>
    <m/>
    <x v="42"/>
    <s v="US"/>
    <x v="253"/>
    <n v="0"/>
  </r>
  <r>
    <s v="Incremental"/>
    <s v="NonMedia"/>
    <s v="HotUpdate"/>
    <m/>
    <m/>
    <m/>
    <x v="42"/>
    <s v="US"/>
    <x v="254"/>
    <n v="0"/>
  </r>
  <r>
    <s v="Incremental"/>
    <s v="NonMedia"/>
    <s v="HotUpdate"/>
    <m/>
    <m/>
    <m/>
    <x v="42"/>
    <s v="US"/>
    <x v="255"/>
    <n v="0"/>
  </r>
  <r>
    <s v="Incremental"/>
    <s v="NonMedia"/>
    <s v="HotUpdate"/>
    <m/>
    <m/>
    <m/>
    <x v="42"/>
    <s v="US"/>
    <x v="256"/>
    <n v="0"/>
  </r>
  <r>
    <s v="Incremental"/>
    <s v="NonMedia"/>
    <s v="HotUpdate"/>
    <m/>
    <m/>
    <m/>
    <x v="42"/>
    <s v="US"/>
    <x v="257"/>
    <n v="0"/>
  </r>
  <r>
    <s v="Incremental"/>
    <s v="NonMedia"/>
    <s v="HotUpdate"/>
    <m/>
    <m/>
    <m/>
    <x v="42"/>
    <s v="US"/>
    <x v="258"/>
    <n v="0"/>
  </r>
  <r>
    <s v="Incremental"/>
    <s v="NonMedia"/>
    <s v="HotUpdate"/>
    <m/>
    <m/>
    <m/>
    <x v="42"/>
    <s v="US"/>
    <x v="259"/>
    <n v="0"/>
  </r>
  <r>
    <s v="Incremental"/>
    <s v="NonMedia"/>
    <s v="HotUpdate"/>
    <m/>
    <m/>
    <m/>
    <x v="42"/>
    <s v="US"/>
    <x v="260"/>
    <n v="0"/>
  </r>
  <r>
    <s v="Incremental"/>
    <s v="NonMedia"/>
    <s v="HotUpdate"/>
    <m/>
    <m/>
    <m/>
    <x v="42"/>
    <s v="US"/>
    <x v="261"/>
    <n v="0"/>
  </r>
  <r>
    <s v="Incremental"/>
    <s v="NonMedia"/>
    <s v="HotUpdate"/>
    <m/>
    <m/>
    <m/>
    <x v="42"/>
    <s v="US"/>
    <x v="262"/>
    <n v="0"/>
  </r>
  <r>
    <s v="Incremental"/>
    <s v="NonMedia"/>
    <s v="HotUpdate"/>
    <m/>
    <m/>
    <m/>
    <x v="42"/>
    <s v="US"/>
    <x v="263"/>
    <n v="0"/>
  </r>
  <r>
    <s v="Incremental"/>
    <s v="NonMedia"/>
    <s v="HotUpdate"/>
    <m/>
    <m/>
    <m/>
    <x v="42"/>
    <s v="US"/>
    <x v="264"/>
    <n v="0"/>
  </r>
  <r>
    <s v="Incremental"/>
    <s v="NonMedia"/>
    <s v="HotUpdate"/>
    <m/>
    <m/>
    <m/>
    <x v="42"/>
    <s v="US"/>
    <x v="265"/>
    <n v="0"/>
  </r>
  <r>
    <s v="Incremental"/>
    <s v="NonMedia"/>
    <s v="HotUpdate"/>
    <m/>
    <m/>
    <m/>
    <x v="42"/>
    <s v="US"/>
    <x v="266"/>
    <n v="0"/>
  </r>
  <r>
    <s v="Incremental"/>
    <s v="NonMedia"/>
    <s v="HotUpdate"/>
    <m/>
    <m/>
    <m/>
    <x v="42"/>
    <s v="US"/>
    <x v="267"/>
    <n v="0"/>
  </r>
  <r>
    <s v="Incremental"/>
    <s v="NonMedia"/>
    <s v="HotUpdate"/>
    <m/>
    <m/>
    <m/>
    <x v="42"/>
    <s v="US"/>
    <x v="268"/>
    <n v="0"/>
  </r>
  <r>
    <s v="Incremental"/>
    <s v="NonMedia"/>
    <s v="HotUpdate"/>
    <m/>
    <m/>
    <m/>
    <x v="42"/>
    <s v="US"/>
    <x v="269"/>
    <n v="0"/>
  </r>
  <r>
    <s v="Incremental"/>
    <s v="NonMedia"/>
    <s v="HotUpdate"/>
    <m/>
    <m/>
    <m/>
    <x v="42"/>
    <s v="US"/>
    <x v="270"/>
    <n v="0"/>
  </r>
  <r>
    <s v="Incremental"/>
    <s v="NonMedia"/>
    <s v="HotUpdate"/>
    <m/>
    <m/>
    <m/>
    <x v="42"/>
    <s v="US"/>
    <x v="271"/>
    <n v="0"/>
  </r>
  <r>
    <s v="Incremental"/>
    <s v="NonMedia"/>
    <s v="HotUpdate"/>
    <m/>
    <m/>
    <m/>
    <x v="42"/>
    <s v="US"/>
    <x v="272"/>
    <n v="0"/>
  </r>
  <r>
    <s v="Incremental"/>
    <s v="NonMedia"/>
    <s v="HotUpdate"/>
    <m/>
    <m/>
    <m/>
    <x v="42"/>
    <s v="US"/>
    <x v="273"/>
    <n v="0"/>
  </r>
  <r>
    <s v="Incremental"/>
    <s v="NonMedia"/>
    <s v="HotUpdate"/>
    <m/>
    <m/>
    <m/>
    <x v="43"/>
    <s v="US"/>
    <x v="0"/>
    <n v="0"/>
  </r>
  <r>
    <s v="Incremental"/>
    <s v="NonMedia"/>
    <s v="HotUpdate"/>
    <m/>
    <m/>
    <m/>
    <x v="43"/>
    <s v="US"/>
    <x v="1"/>
    <n v="0"/>
  </r>
  <r>
    <s v="Incremental"/>
    <s v="NonMedia"/>
    <s v="HotUpdate"/>
    <m/>
    <m/>
    <m/>
    <x v="43"/>
    <s v="US"/>
    <x v="2"/>
    <n v="0"/>
  </r>
  <r>
    <s v="Incremental"/>
    <s v="NonMedia"/>
    <s v="HotUpdate"/>
    <m/>
    <m/>
    <m/>
    <x v="43"/>
    <s v="US"/>
    <x v="3"/>
    <n v="0"/>
  </r>
  <r>
    <s v="Incremental"/>
    <s v="NonMedia"/>
    <s v="HotUpdate"/>
    <m/>
    <m/>
    <m/>
    <x v="43"/>
    <s v="US"/>
    <x v="4"/>
    <n v="0"/>
  </r>
  <r>
    <s v="Incremental"/>
    <s v="NonMedia"/>
    <s v="HotUpdate"/>
    <m/>
    <m/>
    <m/>
    <x v="43"/>
    <s v="US"/>
    <x v="5"/>
    <n v="0"/>
  </r>
  <r>
    <s v="Incremental"/>
    <s v="NonMedia"/>
    <s v="HotUpdate"/>
    <m/>
    <m/>
    <m/>
    <x v="43"/>
    <s v="US"/>
    <x v="6"/>
    <n v="0"/>
  </r>
  <r>
    <s v="Incremental"/>
    <s v="NonMedia"/>
    <s v="HotUpdate"/>
    <m/>
    <m/>
    <m/>
    <x v="43"/>
    <s v="US"/>
    <x v="7"/>
    <n v="0"/>
  </r>
  <r>
    <s v="Incremental"/>
    <s v="NonMedia"/>
    <s v="HotUpdate"/>
    <m/>
    <m/>
    <m/>
    <x v="43"/>
    <s v="US"/>
    <x v="8"/>
    <n v="0"/>
  </r>
  <r>
    <s v="Incremental"/>
    <s v="NonMedia"/>
    <s v="HotUpdate"/>
    <m/>
    <m/>
    <m/>
    <x v="43"/>
    <s v="US"/>
    <x v="9"/>
    <n v="0"/>
  </r>
  <r>
    <s v="Incremental"/>
    <s v="NonMedia"/>
    <s v="HotUpdate"/>
    <m/>
    <m/>
    <m/>
    <x v="43"/>
    <s v="US"/>
    <x v="10"/>
    <n v="0"/>
  </r>
  <r>
    <s v="Incremental"/>
    <s v="NonMedia"/>
    <s v="HotUpdate"/>
    <m/>
    <m/>
    <m/>
    <x v="43"/>
    <s v="US"/>
    <x v="11"/>
    <n v="0"/>
  </r>
  <r>
    <s v="Incremental"/>
    <s v="NonMedia"/>
    <s v="HotUpdate"/>
    <m/>
    <m/>
    <m/>
    <x v="43"/>
    <s v="US"/>
    <x v="12"/>
    <n v="0"/>
  </r>
  <r>
    <s v="Incremental"/>
    <s v="NonMedia"/>
    <s v="HotUpdate"/>
    <m/>
    <m/>
    <m/>
    <x v="43"/>
    <s v="US"/>
    <x v="13"/>
    <n v="0"/>
  </r>
  <r>
    <s v="Incremental"/>
    <s v="NonMedia"/>
    <s v="HotUpdate"/>
    <m/>
    <m/>
    <m/>
    <x v="43"/>
    <s v="US"/>
    <x v="14"/>
    <n v="0"/>
  </r>
  <r>
    <s v="Incremental"/>
    <s v="NonMedia"/>
    <s v="HotUpdate"/>
    <m/>
    <m/>
    <m/>
    <x v="43"/>
    <s v="US"/>
    <x v="15"/>
    <n v="0"/>
  </r>
  <r>
    <s v="Incremental"/>
    <s v="NonMedia"/>
    <s v="HotUpdate"/>
    <m/>
    <m/>
    <m/>
    <x v="43"/>
    <s v="US"/>
    <x v="16"/>
    <n v="0"/>
  </r>
  <r>
    <s v="Incremental"/>
    <s v="NonMedia"/>
    <s v="HotUpdate"/>
    <m/>
    <m/>
    <m/>
    <x v="43"/>
    <s v="US"/>
    <x v="17"/>
    <n v="0"/>
  </r>
  <r>
    <s v="Incremental"/>
    <s v="NonMedia"/>
    <s v="HotUpdate"/>
    <m/>
    <m/>
    <m/>
    <x v="43"/>
    <s v="US"/>
    <x v="18"/>
    <n v="0"/>
  </r>
  <r>
    <s v="Incremental"/>
    <s v="NonMedia"/>
    <s v="HotUpdate"/>
    <m/>
    <m/>
    <m/>
    <x v="43"/>
    <s v="US"/>
    <x v="19"/>
    <n v="0"/>
  </r>
  <r>
    <s v="Incremental"/>
    <s v="NonMedia"/>
    <s v="HotUpdate"/>
    <m/>
    <m/>
    <m/>
    <x v="43"/>
    <s v="US"/>
    <x v="20"/>
    <n v="0"/>
  </r>
  <r>
    <s v="Incremental"/>
    <s v="NonMedia"/>
    <s v="HotUpdate"/>
    <m/>
    <m/>
    <m/>
    <x v="43"/>
    <s v="US"/>
    <x v="21"/>
    <n v="0"/>
  </r>
  <r>
    <s v="Incremental"/>
    <s v="NonMedia"/>
    <s v="HotUpdate"/>
    <m/>
    <m/>
    <m/>
    <x v="43"/>
    <s v="US"/>
    <x v="22"/>
    <n v="0"/>
  </r>
  <r>
    <s v="Incremental"/>
    <s v="NonMedia"/>
    <s v="HotUpdate"/>
    <m/>
    <m/>
    <m/>
    <x v="43"/>
    <s v="US"/>
    <x v="23"/>
    <n v="0"/>
  </r>
  <r>
    <s v="Incremental"/>
    <s v="NonMedia"/>
    <s v="HotUpdate"/>
    <m/>
    <m/>
    <m/>
    <x v="43"/>
    <s v="US"/>
    <x v="24"/>
    <n v="0"/>
  </r>
  <r>
    <s v="Incremental"/>
    <s v="NonMedia"/>
    <s v="HotUpdate"/>
    <m/>
    <m/>
    <m/>
    <x v="43"/>
    <s v="US"/>
    <x v="25"/>
    <n v="0"/>
  </r>
  <r>
    <s v="Incremental"/>
    <s v="NonMedia"/>
    <s v="HotUpdate"/>
    <m/>
    <m/>
    <m/>
    <x v="43"/>
    <s v="US"/>
    <x v="26"/>
    <n v="0"/>
  </r>
  <r>
    <s v="Incremental"/>
    <s v="NonMedia"/>
    <s v="HotUpdate"/>
    <m/>
    <m/>
    <m/>
    <x v="43"/>
    <s v="US"/>
    <x v="27"/>
    <n v="0"/>
  </r>
  <r>
    <s v="Incremental"/>
    <s v="NonMedia"/>
    <s v="HotUpdate"/>
    <m/>
    <m/>
    <m/>
    <x v="43"/>
    <s v="US"/>
    <x v="28"/>
    <n v="0"/>
  </r>
  <r>
    <s v="Incremental"/>
    <s v="NonMedia"/>
    <s v="HotUpdate"/>
    <m/>
    <m/>
    <m/>
    <x v="43"/>
    <s v="US"/>
    <x v="29"/>
    <n v="0"/>
  </r>
  <r>
    <s v="Incremental"/>
    <s v="NonMedia"/>
    <s v="HotUpdate"/>
    <m/>
    <m/>
    <m/>
    <x v="43"/>
    <s v="US"/>
    <x v="30"/>
    <n v="0"/>
  </r>
  <r>
    <s v="Incremental"/>
    <s v="NonMedia"/>
    <s v="HotUpdate"/>
    <m/>
    <m/>
    <m/>
    <x v="43"/>
    <s v="US"/>
    <x v="31"/>
    <n v="0"/>
  </r>
  <r>
    <s v="Incremental"/>
    <s v="NonMedia"/>
    <s v="HotUpdate"/>
    <m/>
    <m/>
    <m/>
    <x v="43"/>
    <s v="US"/>
    <x v="32"/>
    <n v="0"/>
  </r>
  <r>
    <s v="Incremental"/>
    <s v="NonMedia"/>
    <s v="HotUpdate"/>
    <m/>
    <m/>
    <m/>
    <x v="43"/>
    <s v="US"/>
    <x v="33"/>
    <n v="0"/>
  </r>
  <r>
    <s v="Incremental"/>
    <s v="NonMedia"/>
    <s v="HotUpdate"/>
    <m/>
    <m/>
    <m/>
    <x v="43"/>
    <s v="US"/>
    <x v="34"/>
    <n v="0"/>
  </r>
  <r>
    <s v="Incremental"/>
    <s v="NonMedia"/>
    <s v="HotUpdate"/>
    <m/>
    <m/>
    <m/>
    <x v="43"/>
    <s v="US"/>
    <x v="35"/>
    <n v="0"/>
  </r>
  <r>
    <s v="Incremental"/>
    <s v="NonMedia"/>
    <s v="HotUpdate"/>
    <m/>
    <m/>
    <m/>
    <x v="43"/>
    <s v="US"/>
    <x v="36"/>
    <n v="0"/>
  </r>
  <r>
    <s v="Incremental"/>
    <s v="NonMedia"/>
    <s v="HotUpdate"/>
    <m/>
    <m/>
    <m/>
    <x v="43"/>
    <s v="US"/>
    <x v="37"/>
    <n v="0"/>
  </r>
  <r>
    <s v="Incremental"/>
    <s v="NonMedia"/>
    <s v="HotUpdate"/>
    <m/>
    <m/>
    <m/>
    <x v="43"/>
    <s v="US"/>
    <x v="38"/>
    <n v="0"/>
  </r>
  <r>
    <s v="Incremental"/>
    <s v="NonMedia"/>
    <s v="HotUpdate"/>
    <m/>
    <m/>
    <m/>
    <x v="43"/>
    <s v="US"/>
    <x v="39"/>
    <n v="0"/>
  </r>
  <r>
    <s v="Incremental"/>
    <s v="NonMedia"/>
    <s v="HotUpdate"/>
    <m/>
    <m/>
    <m/>
    <x v="43"/>
    <s v="US"/>
    <x v="40"/>
    <n v="0"/>
  </r>
  <r>
    <s v="Incremental"/>
    <s v="NonMedia"/>
    <s v="HotUpdate"/>
    <m/>
    <m/>
    <m/>
    <x v="43"/>
    <s v="US"/>
    <x v="41"/>
    <n v="0"/>
  </r>
  <r>
    <s v="Incremental"/>
    <s v="NonMedia"/>
    <s v="HotUpdate"/>
    <m/>
    <m/>
    <m/>
    <x v="43"/>
    <s v="US"/>
    <x v="42"/>
    <n v="0"/>
  </r>
  <r>
    <s v="Incremental"/>
    <s v="NonMedia"/>
    <s v="HotUpdate"/>
    <m/>
    <m/>
    <m/>
    <x v="43"/>
    <s v="US"/>
    <x v="43"/>
    <n v="0"/>
  </r>
  <r>
    <s v="Incremental"/>
    <s v="NonMedia"/>
    <s v="HotUpdate"/>
    <m/>
    <m/>
    <m/>
    <x v="43"/>
    <s v="US"/>
    <x v="44"/>
    <n v="0"/>
  </r>
  <r>
    <s v="Incremental"/>
    <s v="NonMedia"/>
    <s v="HotUpdate"/>
    <m/>
    <m/>
    <m/>
    <x v="43"/>
    <s v="US"/>
    <x v="45"/>
    <n v="0"/>
  </r>
  <r>
    <s v="Incremental"/>
    <s v="NonMedia"/>
    <s v="HotUpdate"/>
    <m/>
    <m/>
    <m/>
    <x v="43"/>
    <s v="US"/>
    <x v="46"/>
    <n v="0"/>
  </r>
  <r>
    <s v="Incremental"/>
    <s v="NonMedia"/>
    <s v="HotUpdate"/>
    <m/>
    <m/>
    <m/>
    <x v="43"/>
    <s v="US"/>
    <x v="47"/>
    <n v="0"/>
  </r>
  <r>
    <s v="Incremental"/>
    <s v="NonMedia"/>
    <s v="HotUpdate"/>
    <m/>
    <m/>
    <m/>
    <x v="43"/>
    <s v="US"/>
    <x v="48"/>
    <n v="0"/>
  </r>
  <r>
    <s v="Incremental"/>
    <s v="NonMedia"/>
    <s v="HotUpdate"/>
    <m/>
    <m/>
    <m/>
    <x v="43"/>
    <s v="US"/>
    <x v="49"/>
    <n v="0"/>
  </r>
  <r>
    <s v="Incremental"/>
    <s v="NonMedia"/>
    <s v="HotUpdate"/>
    <m/>
    <m/>
    <m/>
    <x v="43"/>
    <s v="US"/>
    <x v="50"/>
    <n v="0"/>
  </r>
  <r>
    <s v="Incremental"/>
    <s v="NonMedia"/>
    <s v="HotUpdate"/>
    <m/>
    <m/>
    <m/>
    <x v="43"/>
    <s v="US"/>
    <x v="51"/>
    <n v="0"/>
  </r>
  <r>
    <s v="Incremental"/>
    <s v="NonMedia"/>
    <s v="HotUpdate"/>
    <m/>
    <m/>
    <m/>
    <x v="43"/>
    <s v="US"/>
    <x v="52"/>
    <n v="0"/>
  </r>
  <r>
    <s v="Incremental"/>
    <s v="NonMedia"/>
    <s v="HotUpdate"/>
    <m/>
    <m/>
    <m/>
    <x v="43"/>
    <s v="US"/>
    <x v="53"/>
    <n v="0"/>
  </r>
  <r>
    <s v="Incremental"/>
    <s v="NonMedia"/>
    <s v="HotUpdate"/>
    <m/>
    <m/>
    <m/>
    <x v="43"/>
    <s v="US"/>
    <x v="54"/>
    <n v="0"/>
  </r>
  <r>
    <s v="Incremental"/>
    <s v="NonMedia"/>
    <s v="HotUpdate"/>
    <m/>
    <m/>
    <m/>
    <x v="43"/>
    <s v="US"/>
    <x v="55"/>
    <n v="0"/>
  </r>
  <r>
    <s v="Incremental"/>
    <s v="NonMedia"/>
    <s v="HotUpdate"/>
    <m/>
    <m/>
    <m/>
    <x v="43"/>
    <s v="US"/>
    <x v="56"/>
    <n v="0"/>
  </r>
  <r>
    <s v="Incremental"/>
    <s v="NonMedia"/>
    <s v="HotUpdate"/>
    <m/>
    <m/>
    <m/>
    <x v="43"/>
    <s v="US"/>
    <x v="57"/>
    <n v="0"/>
  </r>
  <r>
    <s v="Incremental"/>
    <s v="NonMedia"/>
    <s v="HotUpdate"/>
    <m/>
    <m/>
    <m/>
    <x v="43"/>
    <s v="US"/>
    <x v="58"/>
    <n v="0"/>
  </r>
  <r>
    <s v="Incremental"/>
    <s v="NonMedia"/>
    <s v="HotUpdate"/>
    <m/>
    <m/>
    <m/>
    <x v="43"/>
    <s v="US"/>
    <x v="59"/>
    <n v="0"/>
  </r>
  <r>
    <s v="Incremental"/>
    <s v="NonMedia"/>
    <s v="HotUpdate"/>
    <m/>
    <m/>
    <m/>
    <x v="43"/>
    <s v="US"/>
    <x v="60"/>
    <n v="0"/>
  </r>
  <r>
    <s v="Incremental"/>
    <s v="NonMedia"/>
    <s v="HotUpdate"/>
    <m/>
    <m/>
    <m/>
    <x v="43"/>
    <s v="US"/>
    <x v="61"/>
    <n v="0"/>
  </r>
  <r>
    <s v="Incremental"/>
    <s v="NonMedia"/>
    <s v="HotUpdate"/>
    <m/>
    <m/>
    <m/>
    <x v="43"/>
    <s v="US"/>
    <x v="62"/>
    <n v="0"/>
  </r>
  <r>
    <s v="Incremental"/>
    <s v="NonMedia"/>
    <s v="HotUpdate"/>
    <m/>
    <m/>
    <m/>
    <x v="43"/>
    <s v="US"/>
    <x v="63"/>
    <n v="0"/>
  </r>
  <r>
    <s v="Incremental"/>
    <s v="NonMedia"/>
    <s v="HotUpdate"/>
    <m/>
    <m/>
    <m/>
    <x v="43"/>
    <s v="US"/>
    <x v="64"/>
    <n v="0"/>
  </r>
  <r>
    <s v="Incremental"/>
    <s v="NonMedia"/>
    <s v="HotUpdate"/>
    <m/>
    <m/>
    <m/>
    <x v="43"/>
    <s v="US"/>
    <x v="65"/>
    <n v="0"/>
  </r>
  <r>
    <s v="Incremental"/>
    <s v="NonMedia"/>
    <s v="HotUpdate"/>
    <m/>
    <m/>
    <m/>
    <x v="43"/>
    <s v="US"/>
    <x v="66"/>
    <n v="0"/>
  </r>
  <r>
    <s v="Incremental"/>
    <s v="NonMedia"/>
    <s v="HotUpdate"/>
    <m/>
    <m/>
    <m/>
    <x v="43"/>
    <s v="US"/>
    <x v="67"/>
    <n v="0"/>
  </r>
  <r>
    <s v="Incremental"/>
    <s v="NonMedia"/>
    <s v="HotUpdate"/>
    <m/>
    <m/>
    <m/>
    <x v="43"/>
    <s v="US"/>
    <x v="68"/>
    <n v="0"/>
  </r>
  <r>
    <s v="Incremental"/>
    <s v="NonMedia"/>
    <s v="HotUpdate"/>
    <m/>
    <m/>
    <m/>
    <x v="43"/>
    <s v="US"/>
    <x v="69"/>
    <n v="0"/>
  </r>
  <r>
    <s v="Incremental"/>
    <s v="NonMedia"/>
    <s v="HotUpdate"/>
    <m/>
    <m/>
    <m/>
    <x v="43"/>
    <s v="US"/>
    <x v="70"/>
    <n v="0"/>
  </r>
  <r>
    <s v="Incremental"/>
    <s v="NonMedia"/>
    <s v="HotUpdate"/>
    <m/>
    <m/>
    <m/>
    <x v="43"/>
    <s v="US"/>
    <x v="71"/>
    <n v="0"/>
  </r>
  <r>
    <s v="Incremental"/>
    <s v="NonMedia"/>
    <s v="HotUpdate"/>
    <m/>
    <m/>
    <m/>
    <x v="43"/>
    <s v="US"/>
    <x v="72"/>
    <n v="0"/>
  </r>
  <r>
    <s v="Incremental"/>
    <s v="NonMedia"/>
    <s v="HotUpdate"/>
    <m/>
    <m/>
    <m/>
    <x v="43"/>
    <s v="US"/>
    <x v="73"/>
    <n v="0"/>
  </r>
  <r>
    <s v="Incremental"/>
    <s v="NonMedia"/>
    <s v="HotUpdate"/>
    <m/>
    <m/>
    <m/>
    <x v="43"/>
    <s v="US"/>
    <x v="74"/>
    <n v="0"/>
  </r>
  <r>
    <s v="Incremental"/>
    <s v="NonMedia"/>
    <s v="HotUpdate"/>
    <m/>
    <m/>
    <m/>
    <x v="43"/>
    <s v="US"/>
    <x v="75"/>
    <n v="0"/>
  </r>
  <r>
    <s v="Incremental"/>
    <s v="NonMedia"/>
    <s v="HotUpdate"/>
    <m/>
    <m/>
    <m/>
    <x v="43"/>
    <s v="US"/>
    <x v="76"/>
    <n v="0"/>
  </r>
  <r>
    <s v="Incremental"/>
    <s v="NonMedia"/>
    <s v="HotUpdate"/>
    <m/>
    <m/>
    <m/>
    <x v="43"/>
    <s v="US"/>
    <x v="77"/>
    <n v="0"/>
  </r>
  <r>
    <s v="Incremental"/>
    <s v="NonMedia"/>
    <s v="HotUpdate"/>
    <m/>
    <m/>
    <m/>
    <x v="43"/>
    <s v="US"/>
    <x v="78"/>
    <n v="0"/>
  </r>
  <r>
    <s v="Incremental"/>
    <s v="NonMedia"/>
    <s v="HotUpdate"/>
    <m/>
    <m/>
    <m/>
    <x v="43"/>
    <s v="US"/>
    <x v="79"/>
    <n v="0"/>
  </r>
  <r>
    <s v="Incremental"/>
    <s v="NonMedia"/>
    <s v="HotUpdate"/>
    <m/>
    <m/>
    <m/>
    <x v="43"/>
    <s v="US"/>
    <x v="80"/>
    <n v="0"/>
  </r>
  <r>
    <s v="Incremental"/>
    <s v="NonMedia"/>
    <s v="HotUpdate"/>
    <m/>
    <m/>
    <m/>
    <x v="43"/>
    <s v="US"/>
    <x v="81"/>
    <n v="0"/>
  </r>
  <r>
    <s v="Incremental"/>
    <s v="NonMedia"/>
    <s v="HotUpdate"/>
    <m/>
    <m/>
    <m/>
    <x v="43"/>
    <s v="US"/>
    <x v="82"/>
    <n v="0"/>
  </r>
  <r>
    <s v="Incremental"/>
    <s v="NonMedia"/>
    <s v="HotUpdate"/>
    <m/>
    <m/>
    <m/>
    <x v="43"/>
    <s v="US"/>
    <x v="83"/>
    <n v="0"/>
  </r>
  <r>
    <s v="Incremental"/>
    <s v="NonMedia"/>
    <s v="HotUpdate"/>
    <m/>
    <m/>
    <m/>
    <x v="43"/>
    <s v="US"/>
    <x v="84"/>
    <n v="0"/>
  </r>
  <r>
    <s v="Incremental"/>
    <s v="NonMedia"/>
    <s v="HotUpdate"/>
    <m/>
    <m/>
    <m/>
    <x v="43"/>
    <s v="US"/>
    <x v="85"/>
    <n v="0"/>
  </r>
  <r>
    <s v="Incremental"/>
    <s v="NonMedia"/>
    <s v="HotUpdate"/>
    <m/>
    <m/>
    <m/>
    <x v="43"/>
    <s v="US"/>
    <x v="86"/>
    <n v="0"/>
  </r>
  <r>
    <s v="Incremental"/>
    <s v="NonMedia"/>
    <s v="HotUpdate"/>
    <m/>
    <m/>
    <m/>
    <x v="43"/>
    <s v="US"/>
    <x v="87"/>
    <n v="0"/>
  </r>
  <r>
    <s v="Incremental"/>
    <s v="NonMedia"/>
    <s v="HotUpdate"/>
    <m/>
    <m/>
    <m/>
    <x v="43"/>
    <s v="US"/>
    <x v="88"/>
    <n v="0"/>
  </r>
  <r>
    <s v="Incremental"/>
    <s v="NonMedia"/>
    <s v="HotUpdate"/>
    <m/>
    <m/>
    <m/>
    <x v="43"/>
    <s v="US"/>
    <x v="89"/>
    <n v="0"/>
  </r>
  <r>
    <s v="Incremental"/>
    <s v="NonMedia"/>
    <s v="HotUpdate"/>
    <m/>
    <m/>
    <m/>
    <x v="43"/>
    <s v="US"/>
    <x v="90"/>
    <n v="0"/>
  </r>
  <r>
    <s v="Incremental"/>
    <s v="NonMedia"/>
    <s v="HotUpdate"/>
    <m/>
    <m/>
    <m/>
    <x v="43"/>
    <s v="US"/>
    <x v="91"/>
    <n v="0"/>
  </r>
  <r>
    <s v="Incremental"/>
    <s v="NonMedia"/>
    <s v="HotUpdate"/>
    <m/>
    <m/>
    <m/>
    <x v="43"/>
    <s v="US"/>
    <x v="92"/>
    <n v="0"/>
  </r>
  <r>
    <s v="Incremental"/>
    <s v="NonMedia"/>
    <s v="HotUpdate"/>
    <m/>
    <m/>
    <m/>
    <x v="43"/>
    <s v="US"/>
    <x v="93"/>
    <n v="0"/>
  </r>
  <r>
    <s v="Incremental"/>
    <s v="NonMedia"/>
    <s v="HotUpdate"/>
    <m/>
    <m/>
    <m/>
    <x v="43"/>
    <s v="US"/>
    <x v="94"/>
    <n v="0"/>
  </r>
  <r>
    <s v="Incremental"/>
    <s v="NonMedia"/>
    <s v="HotUpdate"/>
    <m/>
    <m/>
    <m/>
    <x v="43"/>
    <s v="US"/>
    <x v="95"/>
    <n v="0"/>
  </r>
  <r>
    <s v="Incremental"/>
    <s v="NonMedia"/>
    <s v="HotUpdate"/>
    <m/>
    <m/>
    <m/>
    <x v="43"/>
    <s v="US"/>
    <x v="96"/>
    <n v="0"/>
  </r>
  <r>
    <s v="Incremental"/>
    <s v="NonMedia"/>
    <s v="HotUpdate"/>
    <m/>
    <m/>
    <m/>
    <x v="43"/>
    <s v="US"/>
    <x v="97"/>
    <n v="0"/>
  </r>
  <r>
    <s v="Incremental"/>
    <s v="NonMedia"/>
    <s v="HotUpdate"/>
    <m/>
    <m/>
    <m/>
    <x v="43"/>
    <s v="US"/>
    <x v="98"/>
    <n v="0"/>
  </r>
  <r>
    <s v="Incremental"/>
    <s v="NonMedia"/>
    <s v="HotUpdate"/>
    <m/>
    <m/>
    <m/>
    <x v="43"/>
    <s v="US"/>
    <x v="99"/>
    <n v="0"/>
  </r>
  <r>
    <s v="Incremental"/>
    <s v="NonMedia"/>
    <s v="HotUpdate"/>
    <m/>
    <m/>
    <m/>
    <x v="43"/>
    <s v="US"/>
    <x v="100"/>
    <n v="0"/>
  </r>
  <r>
    <s v="Incremental"/>
    <s v="NonMedia"/>
    <s v="HotUpdate"/>
    <m/>
    <m/>
    <m/>
    <x v="43"/>
    <s v="US"/>
    <x v="101"/>
    <n v="0"/>
  </r>
  <r>
    <s v="Incremental"/>
    <s v="NonMedia"/>
    <s v="HotUpdate"/>
    <m/>
    <m/>
    <m/>
    <x v="43"/>
    <s v="US"/>
    <x v="102"/>
    <n v="0"/>
  </r>
  <r>
    <s v="Incremental"/>
    <s v="NonMedia"/>
    <s v="HotUpdate"/>
    <m/>
    <m/>
    <m/>
    <x v="43"/>
    <s v="US"/>
    <x v="103"/>
    <n v="0"/>
  </r>
  <r>
    <s v="Incremental"/>
    <s v="NonMedia"/>
    <s v="HotUpdate"/>
    <m/>
    <m/>
    <m/>
    <x v="43"/>
    <s v="US"/>
    <x v="104"/>
    <n v="0"/>
  </r>
  <r>
    <s v="Incremental"/>
    <s v="NonMedia"/>
    <s v="HotUpdate"/>
    <m/>
    <m/>
    <m/>
    <x v="43"/>
    <s v="US"/>
    <x v="105"/>
    <n v="0"/>
  </r>
  <r>
    <s v="Incremental"/>
    <s v="NonMedia"/>
    <s v="HotUpdate"/>
    <m/>
    <m/>
    <m/>
    <x v="43"/>
    <s v="US"/>
    <x v="106"/>
    <n v="0"/>
  </r>
  <r>
    <s v="Incremental"/>
    <s v="NonMedia"/>
    <s v="HotUpdate"/>
    <m/>
    <m/>
    <m/>
    <x v="43"/>
    <s v="US"/>
    <x v="107"/>
    <n v="0"/>
  </r>
  <r>
    <s v="Incremental"/>
    <s v="NonMedia"/>
    <s v="HotUpdate"/>
    <m/>
    <m/>
    <m/>
    <x v="43"/>
    <s v="US"/>
    <x v="108"/>
    <n v="0"/>
  </r>
  <r>
    <s v="Incremental"/>
    <s v="NonMedia"/>
    <s v="HotUpdate"/>
    <m/>
    <m/>
    <m/>
    <x v="43"/>
    <s v="US"/>
    <x v="109"/>
    <n v="0"/>
  </r>
  <r>
    <s v="Incremental"/>
    <s v="NonMedia"/>
    <s v="HotUpdate"/>
    <m/>
    <m/>
    <m/>
    <x v="43"/>
    <s v="US"/>
    <x v="110"/>
    <n v="0"/>
  </r>
  <r>
    <s v="Incremental"/>
    <s v="NonMedia"/>
    <s v="HotUpdate"/>
    <m/>
    <m/>
    <m/>
    <x v="43"/>
    <s v="US"/>
    <x v="111"/>
    <n v="0"/>
  </r>
  <r>
    <s v="Incremental"/>
    <s v="NonMedia"/>
    <s v="HotUpdate"/>
    <m/>
    <m/>
    <m/>
    <x v="43"/>
    <s v="US"/>
    <x v="112"/>
    <n v="0"/>
  </r>
  <r>
    <s v="Incremental"/>
    <s v="NonMedia"/>
    <s v="HotUpdate"/>
    <m/>
    <m/>
    <m/>
    <x v="43"/>
    <s v="US"/>
    <x v="113"/>
    <n v="0"/>
  </r>
  <r>
    <s v="Incremental"/>
    <s v="NonMedia"/>
    <s v="HotUpdate"/>
    <m/>
    <m/>
    <m/>
    <x v="43"/>
    <s v="US"/>
    <x v="114"/>
    <n v="0"/>
  </r>
  <r>
    <s v="Incremental"/>
    <s v="NonMedia"/>
    <s v="HotUpdate"/>
    <m/>
    <m/>
    <m/>
    <x v="43"/>
    <s v="US"/>
    <x v="115"/>
    <n v="0"/>
  </r>
  <r>
    <s v="Incremental"/>
    <s v="NonMedia"/>
    <s v="HotUpdate"/>
    <m/>
    <m/>
    <m/>
    <x v="43"/>
    <s v="US"/>
    <x v="116"/>
    <n v="0"/>
  </r>
  <r>
    <s v="Incremental"/>
    <s v="NonMedia"/>
    <s v="HotUpdate"/>
    <m/>
    <m/>
    <m/>
    <x v="43"/>
    <s v="US"/>
    <x v="117"/>
    <n v="0"/>
  </r>
  <r>
    <s v="Incremental"/>
    <s v="NonMedia"/>
    <s v="HotUpdate"/>
    <m/>
    <m/>
    <m/>
    <x v="43"/>
    <s v="US"/>
    <x v="118"/>
    <n v="0"/>
  </r>
  <r>
    <s v="Incremental"/>
    <s v="NonMedia"/>
    <s v="HotUpdate"/>
    <m/>
    <m/>
    <m/>
    <x v="43"/>
    <s v="US"/>
    <x v="119"/>
    <n v="0"/>
  </r>
  <r>
    <s v="Incremental"/>
    <s v="NonMedia"/>
    <s v="HotUpdate"/>
    <m/>
    <m/>
    <m/>
    <x v="43"/>
    <s v="US"/>
    <x v="120"/>
    <n v="0"/>
  </r>
  <r>
    <s v="Incremental"/>
    <s v="NonMedia"/>
    <s v="HotUpdate"/>
    <m/>
    <m/>
    <m/>
    <x v="43"/>
    <s v="US"/>
    <x v="121"/>
    <n v="0"/>
  </r>
  <r>
    <s v="Incremental"/>
    <s v="NonMedia"/>
    <s v="HotUpdate"/>
    <m/>
    <m/>
    <m/>
    <x v="43"/>
    <s v="US"/>
    <x v="122"/>
    <n v="0"/>
  </r>
  <r>
    <s v="Incremental"/>
    <s v="NonMedia"/>
    <s v="HotUpdate"/>
    <m/>
    <m/>
    <m/>
    <x v="43"/>
    <s v="US"/>
    <x v="123"/>
    <n v="0"/>
  </r>
  <r>
    <s v="Incremental"/>
    <s v="NonMedia"/>
    <s v="HotUpdate"/>
    <m/>
    <m/>
    <m/>
    <x v="43"/>
    <s v="US"/>
    <x v="124"/>
    <n v="0"/>
  </r>
  <r>
    <s v="Incremental"/>
    <s v="NonMedia"/>
    <s v="HotUpdate"/>
    <m/>
    <m/>
    <m/>
    <x v="43"/>
    <s v="US"/>
    <x v="125"/>
    <n v="0"/>
  </r>
  <r>
    <s v="Incremental"/>
    <s v="NonMedia"/>
    <s v="HotUpdate"/>
    <m/>
    <m/>
    <m/>
    <x v="43"/>
    <s v="US"/>
    <x v="126"/>
    <n v="0"/>
  </r>
  <r>
    <s v="Incremental"/>
    <s v="NonMedia"/>
    <s v="HotUpdate"/>
    <m/>
    <m/>
    <m/>
    <x v="43"/>
    <s v="US"/>
    <x v="127"/>
    <n v="0"/>
  </r>
  <r>
    <s v="Incremental"/>
    <s v="NonMedia"/>
    <s v="HotUpdate"/>
    <m/>
    <m/>
    <m/>
    <x v="43"/>
    <s v="US"/>
    <x v="128"/>
    <n v="0"/>
  </r>
  <r>
    <s v="Incremental"/>
    <s v="NonMedia"/>
    <s v="HotUpdate"/>
    <m/>
    <m/>
    <m/>
    <x v="43"/>
    <s v="US"/>
    <x v="129"/>
    <n v="0"/>
  </r>
  <r>
    <s v="Incremental"/>
    <s v="NonMedia"/>
    <s v="HotUpdate"/>
    <m/>
    <m/>
    <m/>
    <x v="43"/>
    <s v="US"/>
    <x v="130"/>
    <n v="0"/>
  </r>
  <r>
    <s v="Incremental"/>
    <s v="NonMedia"/>
    <s v="HotUpdate"/>
    <m/>
    <m/>
    <m/>
    <x v="43"/>
    <s v="US"/>
    <x v="131"/>
    <n v="0"/>
  </r>
  <r>
    <s v="Incremental"/>
    <s v="NonMedia"/>
    <s v="HotUpdate"/>
    <m/>
    <m/>
    <m/>
    <x v="43"/>
    <s v="US"/>
    <x v="132"/>
    <n v="0"/>
  </r>
  <r>
    <s v="Incremental"/>
    <s v="NonMedia"/>
    <s v="HotUpdate"/>
    <m/>
    <m/>
    <m/>
    <x v="43"/>
    <s v="US"/>
    <x v="133"/>
    <n v="0"/>
  </r>
  <r>
    <s v="Incremental"/>
    <s v="NonMedia"/>
    <s v="HotUpdate"/>
    <m/>
    <m/>
    <m/>
    <x v="43"/>
    <s v="US"/>
    <x v="134"/>
    <n v="0"/>
  </r>
  <r>
    <s v="Incremental"/>
    <s v="NonMedia"/>
    <s v="HotUpdate"/>
    <m/>
    <m/>
    <m/>
    <x v="43"/>
    <s v="US"/>
    <x v="135"/>
    <n v="0"/>
  </r>
  <r>
    <s v="Incremental"/>
    <s v="NonMedia"/>
    <s v="HotUpdate"/>
    <m/>
    <m/>
    <m/>
    <x v="43"/>
    <s v="US"/>
    <x v="136"/>
    <n v="0"/>
  </r>
  <r>
    <s v="Incremental"/>
    <s v="NonMedia"/>
    <s v="HotUpdate"/>
    <m/>
    <m/>
    <m/>
    <x v="43"/>
    <s v="US"/>
    <x v="137"/>
    <n v="0"/>
  </r>
  <r>
    <s v="Incremental"/>
    <s v="NonMedia"/>
    <s v="HotUpdate"/>
    <m/>
    <m/>
    <m/>
    <x v="43"/>
    <s v="US"/>
    <x v="138"/>
    <n v="0"/>
  </r>
  <r>
    <s v="Incremental"/>
    <s v="NonMedia"/>
    <s v="HotUpdate"/>
    <m/>
    <m/>
    <m/>
    <x v="43"/>
    <s v="US"/>
    <x v="139"/>
    <n v="0"/>
  </r>
  <r>
    <s v="Incremental"/>
    <s v="NonMedia"/>
    <s v="HotUpdate"/>
    <m/>
    <m/>
    <m/>
    <x v="43"/>
    <s v="US"/>
    <x v="140"/>
    <n v="0"/>
  </r>
  <r>
    <s v="Incremental"/>
    <s v="NonMedia"/>
    <s v="HotUpdate"/>
    <m/>
    <m/>
    <m/>
    <x v="43"/>
    <s v="US"/>
    <x v="141"/>
    <n v="0"/>
  </r>
  <r>
    <s v="Incremental"/>
    <s v="NonMedia"/>
    <s v="HotUpdate"/>
    <m/>
    <m/>
    <m/>
    <x v="43"/>
    <s v="US"/>
    <x v="142"/>
    <n v="0"/>
  </r>
  <r>
    <s v="Incremental"/>
    <s v="NonMedia"/>
    <s v="HotUpdate"/>
    <m/>
    <m/>
    <m/>
    <x v="43"/>
    <s v="US"/>
    <x v="143"/>
    <n v="0"/>
  </r>
  <r>
    <s v="Incremental"/>
    <s v="NonMedia"/>
    <s v="HotUpdate"/>
    <m/>
    <m/>
    <m/>
    <x v="43"/>
    <s v="US"/>
    <x v="144"/>
    <n v="0"/>
  </r>
  <r>
    <s v="Incremental"/>
    <s v="NonMedia"/>
    <s v="HotUpdate"/>
    <m/>
    <m/>
    <m/>
    <x v="43"/>
    <s v="US"/>
    <x v="145"/>
    <n v="0"/>
  </r>
  <r>
    <s v="Incremental"/>
    <s v="NonMedia"/>
    <s v="HotUpdate"/>
    <m/>
    <m/>
    <m/>
    <x v="43"/>
    <s v="US"/>
    <x v="146"/>
    <n v="0"/>
  </r>
  <r>
    <s v="Incremental"/>
    <s v="NonMedia"/>
    <s v="HotUpdate"/>
    <m/>
    <m/>
    <m/>
    <x v="43"/>
    <s v="US"/>
    <x v="147"/>
    <n v="0"/>
  </r>
  <r>
    <s v="Incremental"/>
    <s v="NonMedia"/>
    <s v="HotUpdate"/>
    <m/>
    <m/>
    <m/>
    <x v="43"/>
    <s v="US"/>
    <x v="148"/>
    <n v="0"/>
  </r>
  <r>
    <s v="Incremental"/>
    <s v="NonMedia"/>
    <s v="HotUpdate"/>
    <m/>
    <m/>
    <m/>
    <x v="43"/>
    <s v="US"/>
    <x v="149"/>
    <n v="0"/>
  </r>
  <r>
    <s v="Incremental"/>
    <s v="NonMedia"/>
    <s v="HotUpdate"/>
    <m/>
    <m/>
    <m/>
    <x v="43"/>
    <s v="US"/>
    <x v="150"/>
    <n v="0"/>
  </r>
  <r>
    <s v="Incremental"/>
    <s v="NonMedia"/>
    <s v="HotUpdate"/>
    <m/>
    <m/>
    <m/>
    <x v="43"/>
    <s v="US"/>
    <x v="151"/>
    <n v="0"/>
  </r>
  <r>
    <s v="Incremental"/>
    <s v="NonMedia"/>
    <s v="HotUpdate"/>
    <m/>
    <m/>
    <m/>
    <x v="43"/>
    <s v="US"/>
    <x v="152"/>
    <n v="0"/>
  </r>
  <r>
    <s v="Incremental"/>
    <s v="NonMedia"/>
    <s v="HotUpdate"/>
    <m/>
    <m/>
    <m/>
    <x v="43"/>
    <s v="US"/>
    <x v="153"/>
    <n v="0"/>
  </r>
  <r>
    <s v="Incremental"/>
    <s v="NonMedia"/>
    <s v="HotUpdate"/>
    <m/>
    <m/>
    <m/>
    <x v="43"/>
    <s v="US"/>
    <x v="154"/>
    <n v="0"/>
  </r>
  <r>
    <s v="Incremental"/>
    <s v="NonMedia"/>
    <s v="HotUpdate"/>
    <m/>
    <m/>
    <m/>
    <x v="43"/>
    <s v="US"/>
    <x v="155"/>
    <n v="0"/>
  </r>
  <r>
    <s v="Incremental"/>
    <s v="NonMedia"/>
    <s v="HotUpdate"/>
    <m/>
    <m/>
    <m/>
    <x v="43"/>
    <s v="US"/>
    <x v="156"/>
    <n v="0"/>
  </r>
  <r>
    <s v="Incremental"/>
    <s v="NonMedia"/>
    <s v="HotUpdate"/>
    <m/>
    <m/>
    <m/>
    <x v="43"/>
    <s v="US"/>
    <x v="157"/>
    <n v="0"/>
  </r>
  <r>
    <s v="Incremental"/>
    <s v="NonMedia"/>
    <s v="HotUpdate"/>
    <m/>
    <m/>
    <m/>
    <x v="43"/>
    <s v="US"/>
    <x v="158"/>
    <n v="0"/>
  </r>
  <r>
    <s v="Incremental"/>
    <s v="NonMedia"/>
    <s v="HotUpdate"/>
    <m/>
    <m/>
    <m/>
    <x v="43"/>
    <s v="US"/>
    <x v="159"/>
    <n v="0"/>
  </r>
  <r>
    <s v="Incremental"/>
    <s v="NonMedia"/>
    <s v="HotUpdate"/>
    <m/>
    <m/>
    <m/>
    <x v="43"/>
    <s v="US"/>
    <x v="160"/>
    <n v="0"/>
  </r>
  <r>
    <s v="Incremental"/>
    <s v="NonMedia"/>
    <s v="HotUpdate"/>
    <m/>
    <m/>
    <m/>
    <x v="43"/>
    <s v="US"/>
    <x v="161"/>
    <n v="0"/>
  </r>
  <r>
    <s v="Incremental"/>
    <s v="NonMedia"/>
    <s v="HotUpdate"/>
    <m/>
    <m/>
    <m/>
    <x v="43"/>
    <s v="US"/>
    <x v="162"/>
    <n v="0"/>
  </r>
  <r>
    <s v="Incremental"/>
    <s v="NonMedia"/>
    <s v="HotUpdate"/>
    <m/>
    <m/>
    <m/>
    <x v="43"/>
    <s v="US"/>
    <x v="163"/>
    <n v="0"/>
  </r>
  <r>
    <s v="Incremental"/>
    <s v="NonMedia"/>
    <s v="HotUpdate"/>
    <m/>
    <m/>
    <m/>
    <x v="43"/>
    <s v="US"/>
    <x v="164"/>
    <n v="0"/>
  </r>
  <r>
    <s v="Incremental"/>
    <s v="NonMedia"/>
    <s v="HotUpdate"/>
    <m/>
    <m/>
    <m/>
    <x v="43"/>
    <s v="US"/>
    <x v="165"/>
    <n v="0"/>
  </r>
  <r>
    <s v="Incremental"/>
    <s v="NonMedia"/>
    <s v="HotUpdate"/>
    <m/>
    <m/>
    <m/>
    <x v="43"/>
    <s v="US"/>
    <x v="166"/>
    <n v="0"/>
  </r>
  <r>
    <s v="Incremental"/>
    <s v="NonMedia"/>
    <s v="HotUpdate"/>
    <m/>
    <m/>
    <m/>
    <x v="43"/>
    <s v="US"/>
    <x v="167"/>
    <n v="0"/>
  </r>
  <r>
    <s v="Incremental"/>
    <s v="NonMedia"/>
    <s v="HotUpdate"/>
    <m/>
    <m/>
    <m/>
    <x v="43"/>
    <s v="US"/>
    <x v="168"/>
    <n v="0"/>
  </r>
  <r>
    <s v="Incremental"/>
    <s v="NonMedia"/>
    <s v="HotUpdate"/>
    <m/>
    <m/>
    <m/>
    <x v="43"/>
    <s v="US"/>
    <x v="169"/>
    <n v="0"/>
  </r>
  <r>
    <s v="Incremental"/>
    <s v="NonMedia"/>
    <s v="HotUpdate"/>
    <m/>
    <m/>
    <m/>
    <x v="43"/>
    <s v="US"/>
    <x v="170"/>
    <n v="0"/>
  </r>
  <r>
    <s v="Incremental"/>
    <s v="NonMedia"/>
    <s v="HotUpdate"/>
    <m/>
    <m/>
    <m/>
    <x v="43"/>
    <s v="US"/>
    <x v="171"/>
    <n v="0"/>
  </r>
  <r>
    <s v="Incremental"/>
    <s v="NonMedia"/>
    <s v="HotUpdate"/>
    <m/>
    <m/>
    <m/>
    <x v="43"/>
    <s v="US"/>
    <x v="172"/>
    <n v="0"/>
  </r>
  <r>
    <s v="Incremental"/>
    <s v="NonMedia"/>
    <s v="HotUpdate"/>
    <m/>
    <m/>
    <m/>
    <x v="43"/>
    <s v="US"/>
    <x v="173"/>
    <n v="0"/>
  </r>
  <r>
    <s v="Incremental"/>
    <s v="NonMedia"/>
    <s v="HotUpdate"/>
    <m/>
    <m/>
    <m/>
    <x v="43"/>
    <s v="US"/>
    <x v="174"/>
    <n v="0"/>
  </r>
  <r>
    <s v="Incremental"/>
    <s v="NonMedia"/>
    <s v="HotUpdate"/>
    <m/>
    <m/>
    <m/>
    <x v="43"/>
    <s v="US"/>
    <x v="175"/>
    <n v="0"/>
  </r>
  <r>
    <s v="Incremental"/>
    <s v="NonMedia"/>
    <s v="HotUpdate"/>
    <m/>
    <m/>
    <m/>
    <x v="43"/>
    <s v="US"/>
    <x v="176"/>
    <n v="0"/>
  </r>
  <r>
    <s v="Incremental"/>
    <s v="NonMedia"/>
    <s v="HotUpdate"/>
    <m/>
    <m/>
    <m/>
    <x v="43"/>
    <s v="US"/>
    <x v="177"/>
    <n v="0"/>
  </r>
  <r>
    <s v="Incremental"/>
    <s v="NonMedia"/>
    <s v="HotUpdate"/>
    <m/>
    <m/>
    <m/>
    <x v="43"/>
    <s v="US"/>
    <x v="178"/>
    <n v="0"/>
  </r>
  <r>
    <s v="Incremental"/>
    <s v="NonMedia"/>
    <s v="HotUpdate"/>
    <m/>
    <m/>
    <m/>
    <x v="43"/>
    <s v="US"/>
    <x v="179"/>
    <n v="0"/>
  </r>
  <r>
    <s v="Incremental"/>
    <s v="NonMedia"/>
    <s v="HotUpdate"/>
    <m/>
    <m/>
    <m/>
    <x v="43"/>
    <s v="US"/>
    <x v="180"/>
    <n v="0"/>
  </r>
  <r>
    <s v="Incremental"/>
    <s v="NonMedia"/>
    <s v="HotUpdate"/>
    <m/>
    <m/>
    <m/>
    <x v="43"/>
    <s v="US"/>
    <x v="181"/>
    <n v="0"/>
  </r>
  <r>
    <s v="Incremental"/>
    <s v="NonMedia"/>
    <s v="HotUpdate"/>
    <m/>
    <m/>
    <m/>
    <x v="43"/>
    <s v="US"/>
    <x v="182"/>
    <n v="0"/>
  </r>
  <r>
    <s v="Incremental"/>
    <s v="NonMedia"/>
    <s v="HotUpdate"/>
    <m/>
    <m/>
    <m/>
    <x v="43"/>
    <s v="US"/>
    <x v="183"/>
    <n v="0"/>
  </r>
  <r>
    <s v="Incremental"/>
    <s v="NonMedia"/>
    <s v="HotUpdate"/>
    <m/>
    <m/>
    <m/>
    <x v="43"/>
    <s v="US"/>
    <x v="184"/>
    <n v="0"/>
  </r>
  <r>
    <s v="Incremental"/>
    <s v="NonMedia"/>
    <s v="HotUpdate"/>
    <m/>
    <m/>
    <m/>
    <x v="43"/>
    <s v="US"/>
    <x v="185"/>
    <n v="0"/>
  </r>
  <r>
    <s v="Incremental"/>
    <s v="NonMedia"/>
    <s v="HotUpdate"/>
    <m/>
    <m/>
    <m/>
    <x v="43"/>
    <s v="US"/>
    <x v="186"/>
    <n v="0"/>
  </r>
  <r>
    <s v="Incremental"/>
    <s v="NonMedia"/>
    <s v="HotUpdate"/>
    <m/>
    <m/>
    <m/>
    <x v="43"/>
    <s v="US"/>
    <x v="187"/>
    <n v="0"/>
  </r>
  <r>
    <s v="Incremental"/>
    <s v="NonMedia"/>
    <s v="HotUpdate"/>
    <m/>
    <m/>
    <m/>
    <x v="43"/>
    <s v="US"/>
    <x v="188"/>
    <n v="0"/>
  </r>
  <r>
    <s v="Incremental"/>
    <s v="NonMedia"/>
    <s v="HotUpdate"/>
    <m/>
    <m/>
    <m/>
    <x v="43"/>
    <s v="US"/>
    <x v="189"/>
    <n v="0"/>
  </r>
  <r>
    <s v="Incremental"/>
    <s v="NonMedia"/>
    <s v="HotUpdate"/>
    <m/>
    <m/>
    <m/>
    <x v="43"/>
    <s v="US"/>
    <x v="190"/>
    <n v="0"/>
  </r>
  <r>
    <s v="Incremental"/>
    <s v="NonMedia"/>
    <s v="HotUpdate"/>
    <m/>
    <m/>
    <m/>
    <x v="43"/>
    <s v="US"/>
    <x v="191"/>
    <n v="0"/>
  </r>
  <r>
    <s v="Incremental"/>
    <s v="NonMedia"/>
    <s v="HotUpdate"/>
    <m/>
    <m/>
    <m/>
    <x v="43"/>
    <s v="US"/>
    <x v="192"/>
    <n v="0"/>
  </r>
  <r>
    <s v="Incremental"/>
    <s v="NonMedia"/>
    <s v="HotUpdate"/>
    <m/>
    <m/>
    <m/>
    <x v="43"/>
    <s v="US"/>
    <x v="193"/>
    <n v="0"/>
  </r>
  <r>
    <s v="Incremental"/>
    <s v="NonMedia"/>
    <s v="HotUpdate"/>
    <m/>
    <m/>
    <m/>
    <x v="43"/>
    <s v="US"/>
    <x v="194"/>
    <n v="0"/>
  </r>
  <r>
    <s v="Incremental"/>
    <s v="NonMedia"/>
    <s v="HotUpdate"/>
    <m/>
    <m/>
    <m/>
    <x v="43"/>
    <s v="US"/>
    <x v="195"/>
    <n v="0"/>
  </r>
  <r>
    <s v="Incremental"/>
    <s v="NonMedia"/>
    <s v="HotUpdate"/>
    <m/>
    <m/>
    <m/>
    <x v="43"/>
    <s v="US"/>
    <x v="196"/>
    <n v="0"/>
  </r>
  <r>
    <s v="Incremental"/>
    <s v="NonMedia"/>
    <s v="HotUpdate"/>
    <m/>
    <m/>
    <m/>
    <x v="43"/>
    <s v="US"/>
    <x v="197"/>
    <n v="0"/>
  </r>
  <r>
    <s v="Incremental"/>
    <s v="NonMedia"/>
    <s v="HotUpdate"/>
    <m/>
    <m/>
    <m/>
    <x v="43"/>
    <s v="US"/>
    <x v="198"/>
    <n v="0"/>
  </r>
  <r>
    <s v="Incremental"/>
    <s v="NonMedia"/>
    <s v="HotUpdate"/>
    <m/>
    <m/>
    <m/>
    <x v="43"/>
    <s v="US"/>
    <x v="199"/>
    <n v="0"/>
  </r>
  <r>
    <s v="Incremental"/>
    <s v="NonMedia"/>
    <s v="HotUpdate"/>
    <m/>
    <m/>
    <m/>
    <x v="43"/>
    <s v="US"/>
    <x v="200"/>
    <n v="0"/>
  </r>
  <r>
    <s v="Incremental"/>
    <s v="NonMedia"/>
    <s v="HotUpdate"/>
    <m/>
    <m/>
    <m/>
    <x v="43"/>
    <s v="US"/>
    <x v="201"/>
    <n v="0"/>
  </r>
  <r>
    <s v="Incremental"/>
    <s v="NonMedia"/>
    <s v="HotUpdate"/>
    <m/>
    <m/>
    <m/>
    <x v="43"/>
    <s v="US"/>
    <x v="202"/>
    <n v="0"/>
  </r>
  <r>
    <s v="Incremental"/>
    <s v="NonMedia"/>
    <s v="HotUpdate"/>
    <m/>
    <m/>
    <m/>
    <x v="43"/>
    <s v="US"/>
    <x v="203"/>
    <n v="0"/>
  </r>
  <r>
    <s v="Incremental"/>
    <s v="NonMedia"/>
    <s v="HotUpdate"/>
    <m/>
    <m/>
    <m/>
    <x v="43"/>
    <s v="US"/>
    <x v="204"/>
    <n v="0"/>
  </r>
  <r>
    <s v="Incremental"/>
    <s v="NonMedia"/>
    <s v="HotUpdate"/>
    <m/>
    <m/>
    <m/>
    <x v="43"/>
    <s v="US"/>
    <x v="205"/>
    <n v="0"/>
  </r>
  <r>
    <s v="Incremental"/>
    <s v="NonMedia"/>
    <s v="HotUpdate"/>
    <m/>
    <m/>
    <m/>
    <x v="43"/>
    <s v="US"/>
    <x v="206"/>
    <n v="0"/>
  </r>
  <r>
    <s v="Incremental"/>
    <s v="NonMedia"/>
    <s v="HotUpdate"/>
    <m/>
    <m/>
    <m/>
    <x v="43"/>
    <s v="US"/>
    <x v="207"/>
    <n v="0"/>
  </r>
  <r>
    <s v="Incremental"/>
    <s v="NonMedia"/>
    <s v="HotUpdate"/>
    <m/>
    <m/>
    <m/>
    <x v="43"/>
    <s v="US"/>
    <x v="208"/>
    <n v="0"/>
  </r>
  <r>
    <s v="Incremental"/>
    <s v="NonMedia"/>
    <s v="HotUpdate"/>
    <m/>
    <m/>
    <m/>
    <x v="43"/>
    <s v="US"/>
    <x v="209"/>
    <n v="0"/>
  </r>
  <r>
    <s v="Incremental"/>
    <s v="NonMedia"/>
    <s v="HotUpdate"/>
    <m/>
    <m/>
    <m/>
    <x v="43"/>
    <s v="US"/>
    <x v="210"/>
    <n v="0"/>
  </r>
  <r>
    <s v="Incremental"/>
    <s v="NonMedia"/>
    <s v="HotUpdate"/>
    <m/>
    <m/>
    <m/>
    <x v="43"/>
    <s v="US"/>
    <x v="211"/>
    <n v="0"/>
  </r>
  <r>
    <s v="Incremental"/>
    <s v="NonMedia"/>
    <s v="HotUpdate"/>
    <m/>
    <m/>
    <m/>
    <x v="43"/>
    <s v="US"/>
    <x v="212"/>
    <n v="0"/>
  </r>
  <r>
    <s v="Incremental"/>
    <s v="NonMedia"/>
    <s v="HotUpdate"/>
    <m/>
    <m/>
    <m/>
    <x v="43"/>
    <s v="US"/>
    <x v="213"/>
    <n v="0"/>
  </r>
  <r>
    <s v="Incremental"/>
    <s v="NonMedia"/>
    <s v="HotUpdate"/>
    <m/>
    <m/>
    <m/>
    <x v="43"/>
    <s v="US"/>
    <x v="214"/>
    <n v="0"/>
  </r>
  <r>
    <s v="Incremental"/>
    <s v="NonMedia"/>
    <s v="HotUpdate"/>
    <m/>
    <m/>
    <m/>
    <x v="43"/>
    <s v="US"/>
    <x v="215"/>
    <n v="0"/>
  </r>
  <r>
    <s v="Incremental"/>
    <s v="NonMedia"/>
    <s v="HotUpdate"/>
    <m/>
    <m/>
    <m/>
    <x v="43"/>
    <s v="US"/>
    <x v="216"/>
    <n v="0"/>
  </r>
  <r>
    <s v="Incremental"/>
    <s v="NonMedia"/>
    <s v="HotUpdate"/>
    <m/>
    <m/>
    <m/>
    <x v="43"/>
    <s v="US"/>
    <x v="217"/>
    <n v="0"/>
  </r>
  <r>
    <s v="Incremental"/>
    <s v="NonMedia"/>
    <s v="HotUpdate"/>
    <m/>
    <m/>
    <m/>
    <x v="43"/>
    <s v="US"/>
    <x v="218"/>
    <n v="0"/>
  </r>
  <r>
    <s v="Incremental"/>
    <s v="NonMedia"/>
    <s v="HotUpdate"/>
    <m/>
    <m/>
    <m/>
    <x v="43"/>
    <s v="US"/>
    <x v="219"/>
    <n v="0"/>
  </r>
  <r>
    <s v="Incremental"/>
    <s v="NonMedia"/>
    <s v="HotUpdate"/>
    <m/>
    <m/>
    <m/>
    <x v="43"/>
    <s v="US"/>
    <x v="220"/>
    <n v="0"/>
  </r>
  <r>
    <s v="Incremental"/>
    <s v="NonMedia"/>
    <s v="HotUpdate"/>
    <m/>
    <m/>
    <m/>
    <x v="43"/>
    <s v="US"/>
    <x v="221"/>
    <n v="0"/>
  </r>
  <r>
    <s v="Incremental"/>
    <s v="NonMedia"/>
    <s v="HotUpdate"/>
    <m/>
    <m/>
    <m/>
    <x v="43"/>
    <s v="US"/>
    <x v="222"/>
    <n v="0"/>
  </r>
  <r>
    <s v="Incremental"/>
    <s v="NonMedia"/>
    <s v="HotUpdate"/>
    <m/>
    <m/>
    <m/>
    <x v="43"/>
    <s v="US"/>
    <x v="223"/>
    <n v="0"/>
  </r>
  <r>
    <s v="Incremental"/>
    <s v="NonMedia"/>
    <s v="HotUpdate"/>
    <m/>
    <m/>
    <m/>
    <x v="43"/>
    <s v="US"/>
    <x v="224"/>
    <n v="0"/>
  </r>
  <r>
    <s v="Incremental"/>
    <s v="NonMedia"/>
    <s v="HotUpdate"/>
    <m/>
    <m/>
    <m/>
    <x v="43"/>
    <s v="US"/>
    <x v="225"/>
    <n v="0"/>
  </r>
  <r>
    <s v="Incremental"/>
    <s v="NonMedia"/>
    <s v="HotUpdate"/>
    <m/>
    <m/>
    <m/>
    <x v="43"/>
    <s v="US"/>
    <x v="226"/>
    <n v="0"/>
  </r>
  <r>
    <s v="Incremental"/>
    <s v="NonMedia"/>
    <s v="HotUpdate"/>
    <m/>
    <m/>
    <m/>
    <x v="43"/>
    <s v="US"/>
    <x v="227"/>
    <n v="0"/>
  </r>
  <r>
    <s v="Incremental"/>
    <s v="NonMedia"/>
    <s v="HotUpdate"/>
    <m/>
    <m/>
    <m/>
    <x v="43"/>
    <s v="US"/>
    <x v="228"/>
    <n v="0"/>
  </r>
  <r>
    <s v="Incremental"/>
    <s v="NonMedia"/>
    <s v="HotUpdate"/>
    <m/>
    <m/>
    <m/>
    <x v="43"/>
    <s v="US"/>
    <x v="229"/>
    <n v="0"/>
  </r>
  <r>
    <s v="Incremental"/>
    <s v="NonMedia"/>
    <s v="HotUpdate"/>
    <m/>
    <m/>
    <m/>
    <x v="43"/>
    <s v="US"/>
    <x v="230"/>
    <n v="0"/>
  </r>
  <r>
    <s v="Incremental"/>
    <s v="NonMedia"/>
    <s v="HotUpdate"/>
    <m/>
    <m/>
    <m/>
    <x v="43"/>
    <s v="US"/>
    <x v="231"/>
    <n v="0"/>
  </r>
  <r>
    <s v="Incremental"/>
    <s v="NonMedia"/>
    <s v="HotUpdate"/>
    <m/>
    <m/>
    <m/>
    <x v="43"/>
    <s v="US"/>
    <x v="232"/>
    <n v="0"/>
  </r>
  <r>
    <s v="Incremental"/>
    <s v="NonMedia"/>
    <s v="HotUpdate"/>
    <m/>
    <m/>
    <m/>
    <x v="43"/>
    <s v="US"/>
    <x v="233"/>
    <n v="0"/>
  </r>
  <r>
    <s v="Incremental"/>
    <s v="NonMedia"/>
    <s v="HotUpdate"/>
    <m/>
    <m/>
    <m/>
    <x v="43"/>
    <s v="US"/>
    <x v="234"/>
    <n v="0"/>
  </r>
  <r>
    <s v="Incremental"/>
    <s v="NonMedia"/>
    <s v="HotUpdate"/>
    <m/>
    <m/>
    <m/>
    <x v="43"/>
    <s v="US"/>
    <x v="235"/>
    <n v="0"/>
  </r>
  <r>
    <s v="Incremental"/>
    <s v="NonMedia"/>
    <s v="HotUpdate"/>
    <m/>
    <m/>
    <m/>
    <x v="43"/>
    <s v="US"/>
    <x v="236"/>
    <n v="0"/>
  </r>
  <r>
    <s v="Incremental"/>
    <s v="NonMedia"/>
    <s v="HotUpdate"/>
    <m/>
    <m/>
    <m/>
    <x v="43"/>
    <s v="US"/>
    <x v="237"/>
    <n v="0"/>
  </r>
  <r>
    <s v="Incremental"/>
    <s v="NonMedia"/>
    <s v="HotUpdate"/>
    <m/>
    <m/>
    <m/>
    <x v="43"/>
    <s v="US"/>
    <x v="238"/>
    <n v="0"/>
  </r>
  <r>
    <s v="Incremental"/>
    <s v="NonMedia"/>
    <s v="HotUpdate"/>
    <m/>
    <m/>
    <m/>
    <x v="43"/>
    <s v="US"/>
    <x v="239"/>
    <n v="0"/>
  </r>
  <r>
    <s v="Incremental"/>
    <s v="NonMedia"/>
    <s v="HotUpdate"/>
    <m/>
    <m/>
    <m/>
    <x v="43"/>
    <s v="US"/>
    <x v="240"/>
    <n v="0"/>
  </r>
  <r>
    <s v="Incremental"/>
    <s v="NonMedia"/>
    <s v="HotUpdate"/>
    <m/>
    <m/>
    <m/>
    <x v="43"/>
    <s v="US"/>
    <x v="241"/>
    <n v="0"/>
  </r>
  <r>
    <s v="Incremental"/>
    <s v="NonMedia"/>
    <s v="HotUpdate"/>
    <m/>
    <m/>
    <m/>
    <x v="43"/>
    <s v="US"/>
    <x v="242"/>
    <n v="0"/>
  </r>
  <r>
    <s v="Incremental"/>
    <s v="NonMedia"/>
    <s v="HotUpdate"/>
    <m/>
    <m/>
    <m/>
    <x v="43"/>
    <s v="US"/>
    <x v="243"/>
    <n v="0"/>
  </r>
  <r>
    <s v="Incremental"/>
    <s v="NonMedia"/>
    <s v="HotUpdate"/>
    <m/>
    <m/>
    <m/>
    <x v="43"/>
    <s v="US"/>
    <x v="244"/>
    <n v="0"/>
  </r>
  <r>
    <s v="Incremental"/>
    <s v="NonMedia"/>
    <s v="HotUpdate"/>
    <m/>
    <m/>
    <m/>
    <x v="43"/>
    <s v="US"/>
    <x v="245"/>
    <n v="0"/>
  </r>
  <r>
    <s v="Incremental"/>
    <s v="NonMedia"/>
    <s v="HotUpdate"/>
    <m/>
    <m/>
    <m/>
    <x v="43"/>
    <s v="US"/>
    <x v="246"/>
    <n v="0"/>
  </r>
  <r>
    <s v="Incremental"/>
    <s v="NonMedia"/>
    <s v="HotUpdate"/>
    <m/>
    <m/>
    <m/>
    <x v="43"/>
    <s v="US"/>
    <x v="247"/>
    <n v="0"/>
  </r>
  <r>
    <s v="Incremental"/>
    <s v="NonMedia"/>
    <s v="HotUpdate"/>
    <m/>
    <m/>
    <m/>
    <x v="43"/>
    <s v="US"/>
    <x v="248"/>
    <n v="-10793.76219170446"/>
  </r>
  <r>
    <s v="Incremental"/>
    <s v="NonMedia"/>
    <s v="HotUpdate"/>
    <m/>
    <m/>
    <m/>
    <x v="43"/>
    <s v="US"/>
    <x v="249"/>
    <n v="-11824.555493263249"/>
  </r>
  <r>
    <s v="Incremental"/>
    <s v="NonMedia"/>
    <s v="HotUpdate"/>
    <m/>
    <m/>
    <m/>
    <x v="43"/>
    <s v="US"/>
    <x v="250"/>
    <n v="-9813.2443283009106"/>
  </r>
  <r>
    <s v="Incremental"/>
    <s v="NonMedia"/>
    <s v="HotUpdate"/>
    <m/>
    <m/>
    <m/>
    <x v="43"/>
    <s v="US"/>
    <x v="251"/>
    <n v="-9125.6287324828463"/>
  </r>
  <r>
    <s v="Incremental"/>
    <s v="NonMedia"/>
    <s v="HotUpdate"/>
    <m/>
    <m/>
    <m/>
    <x v="43"/>
    <s v="US"/>
    <x v="252"/>
    <n v="-8879.3878310880573"/>
  </r>
  <r>
    <s v="Incremental"/>
    <s v="NonMedia"/>
    <s v="HotUpdate"/>
    <m/>
    <m/>
    <m/>
    <x v="43"/>
    <s v="US"/>
    <x v="253"/>
    <n v="-7482.6691918597362"/>
  </r>
  <r>
    <s v="Incremental"/>
    <s v="NonMedia"/>
    <s v="HotUpdate"/>
    <m/>
    <m/>
    <m/>
    <x v="43"/>
    <s v="US"/>
    <x v="254"/>
    <n v="0"/>
  </r>
  <r>
    <s v="Incremental"/>
    <s v="NonMedia"/>
    <s v="HotUpdate"/>
    <m/>
    <m/>
    <m/>
    <x v="43"/>
    <s v="US"/>
    <x v="255"/>
    <n v="0"/>
  </r>
  <r>
    <s v="Incremental"/>
    <s v="NonMedia"/>
    <s v="HotUpdate"/>
    <m/>
    <m/>
    <m/>
    <x v="43"/>
    <s v="US"/>
    <x v="256"/>
    <n v="0"/>
  </r>
  <r>
    <s v="Incremental"/>
    <s v="NonMedia"/>
    <s v="HotUpdate"/>
    <m/>
    <m/>
    <m/>
    <x v="43"/>
    <s v="US"/>
    <x v="257"/>
    <n v="0"/>
  </r>
  <r>
    <s v="Incremental"/>
    <s v="NonMedia"/>
    <s v="HotUpdate"/>
    <m/>
    <m/>
    <m/>
    <x v="43"/>
    <s v="US"/>
    <x v="258"/>
    <n v="0"/>
  </r>
  <r>
    <s v="Incremental"/>
    <s v="NonMedia"/>
    <s v="HotUpdate"/>
    <m/>
    <m/>
    <m/>
    <x v="43"/>
    <s v="US"/>
    <x v="259"/>
    <n v="0"/>
  </r>
  <r>
    <s v="Incremental"/>
    <s v="NonMedia"/>
    <s v="HotUpdate"/>
    <m/>
    <m/>
    <m/>
    <x v="43"/>
    <s v="US"/>
    <x v="260"/>
    <n v="0"/>
  </r>
  <r>
    <s v="Incremental"/>
    <s v="NonMedia"/>
    <s v="HotUpdate"/>
    <m/>
    <m/>
    <m/>
    <x v="43"/>
    <s v="US"/>
    <x v="261"/>
    <n v="0"/>
  </r>
  <r>
    <s v="Incremental"/>
    <s v="NonMedia"/>
    <s v="HotUpdate"/>
    <m/>
    <m/>
    <m/>
    <x v="43"/>
    <s v="US"/>
    <x v="262"/>
    <n v="0"/>
  </r>
  <r>
    <s v="Incremental"/>
    <s v="NonMedia"/>
    <s v="HotUpdate"/>
    <m/>
    <m/>
    <m/>
    <x v="43"/>
    <s v="US"/>
    <x v="263"/>
    <n v="0"/>
  </r>
  <r>
    <s v="Incremental"/>
    <s v="NonMedia"/>
    <s v="HotUpdate"/>
    <m/>
    <m/>
    <m/>
    <x v="43"/>
    <s v="US"/>
    <x v="264"/>
    <n v="0"/>
  </r>
  <r>
    <s v="Incremental"/>
    <s v="NonMedia"/>
    <s v="HotUpdate"/>
    <m/>
    <m/>
    <m/>
    <x v="43"/>
    <s v="US"/>
    <x v="265"/>
    <n v="0"/>
  </r>
  <r>
    <s v="Incremental"/>
    <s v="NonMedia"/>
    <s v="HotUpdate"/>
    <m/>
    <m/>
    <m/>
    <x v="43"/>
    <s v="US"/>
    <x v="266"/>
    <n v="0"/>
  </r>
  <r>
    <s v="Incremental"/>
    <s v="NonMedia"/>
    <s v="HotUpdate"/>
    <m/>
    <m/>
    <m/>
    <x v="43"/>
    <s v="US"/>
    <x v="267"/>
    <n v="0"/>
  </r>
  <r>
    <s v="Incremental"/>
    <s v="NonMedia"/>
    <s v="HotUpdate"/>
    <m/>
    <m/>
    <m/>
    <x v="43"/>
    <s v="US"/>
    <x v="268"/>
    <n v="0"/>
  </r>
  <r>
    <s v="Incremental"/>
    <s v="NonMedia"/>
    <s v="HotUpdate"/>
    <m/>
    <m/>
    <m/>
    <x v="43"/>
    <s v="US"/>
    <x v="269"/>
    <n v="0"/>
  </r>
  <r>
    <s v="Incremental"/>
    <s v="NonMedia"/>
    <s v="HotUpdate"/>
    <m/>
    <m/>
    <m/>
    <x v="43"/>
    <s v="US"/>
    <x v="270"/>
    <n v="0"/>
  </r>
  <r>
    <s v="Incremental"/>
    <s v="NonMedia"/>
    <s v="HotUpdate"/>
    <m/>
    <m/>
    <m/>
    <x v="43"/>
    <s v="US"/>
    <x v="271"/>
    <n v="0"/>
  </r>
  <r>
    <s v="Incremental"/>
    <s v="NonMedia"/>
    <s v="HotUpdate"/>
    <m/>
    <m/>
    <m/>
    <x v="43"/>
    <s v="US"/>
    <x v="272"/>
    <n v="0"/>
  </r>
  <r>
    <s v="Incremental"/>
    <s v="NonMedia"/>
    <s v="HotUpdate"/>
    <m/>
    <m/>
    <m/>
    <x v="43"/>
    <s v="US"/>
    <x v="273"/>
    <n v="0"/>
  </r>
  <r>
    <s v="Incremental"/>
    <s v="NonMedia"/>
    <s v="HotUpdate"/>
    <m/>
    <m/>
    <m/>
    <x v="44"/>
    <s v="US"/>
    <x v="0"/>
    <n v="0"/>
  </r>
  <r>
    <s v="Incremental"/>
    <s v="NonMedia"/>
    <s v="HotUpdate"/>
    <m/>
    <m/>
    <m/>
    <x v="44"/>
    <s v="US"/>
    <x v="1"/>
    <n v="0"/>
  </r>
  <r>
    <s v="Incremental"/>
    <s v="NonMedia"/>
    <s v="HotUpdate"/>
    <m/>
    <m/>
    <m/>
    <x v="44"/>
    <s v="US"/>
    <x v="2"/>
    <n v="0"/>
  </r>
  <r>
    <s v="Incremental"/>
    <s v="NonMedia"/>
    <s v="HotUpdate"/>
    <m/>
    <m/>
    <m/>
    <x v="44"/>
    <s v="US"/>
    <x v="3"/>
    <n v="0"/>
  </r>
  <r>
    <s v="Incremental"/>
    <s v="NonMedia"/>
    <s v="HotUpdate"/>
    <m/>
    <m/>
    <m/>
    <x v="44"/>
    <s v="US"/>
    <x v="4"/>
    <n v="0"/>
  </r>
  <r>
    <s v="Incremental"/>
    <s v="NonMedia"/>
    <s v="HotUpdate"/>
    <m/>
    <m/>
    <m/>
    <x v="44"/>
    <s v="US"/>
    <x v="5"/>
    <n v="0"/>
  </r>
  <r>
    <s v="Incremental"/>
    <s v="NonMedia"/>
    <s v="HotUpdate"/>
    <m/>
    <m/>
    <m/>
    <x v="44"/>
    <s v="US"/>
    <x v="6"/>
    <n v="0"/>
  </r>
  <r>
    <s v="Incremental"/>
    <s v="NonMedia"/>
    <s v="HotUpdate"/>
    <m/>
    <m/>
    <m/>
    <x v="44"/>
    <s v="US"/>
    <x v="7"/>
    <n v="0"/>
  </r>
  <r>
    <s v="Incremental"/>
    <s v="NonMedia"/>
    <s v="HotUpdate"/>
    <m/>
    <m/>
    <m/>
    <x v="44"/>
    <s v="US"/>
    <x v="8"/>
    <n v="0"/>
  </r>
  <r>
    <s v="Incremental"/>
    <s v="NonMedia"/>
    <s v="HotUpdate"/>
    <m/>
    <m/>
    <m/>
    <x v="44"/>
    <s v="US"/>
    <x v="9"/>
    <n v="0"/>
  </r>
  <r>
    <s v="Incremental"/>
    <s v="NonMedia"/>
    <s v="HotUpdate"/>
    <m/>
    <m/>
    <m/>
    <x v="44"/>
    <s v="US"/>
    <x v="10"/>
    <n v="0"/>
  </r>
  <r>
    <s v="Incremental"/>
    <s v="NonMedia"/>
    <s v="HotUpdate"/>
    <m/>
    <m/>
    <m/>
    <x v="44"/>
    <s v="US"/>
    <x v="11"/>
    <n v="0"/>
  </r>
  <r>
    <s v="Incremental"/>
    <s v="NonMedia"/>
    <s v="HotUpdate"/>
    <m/>
    <m/>
    <m/>
    <x v="44"/>
    <s v="US"/>
    <x v="12"/>
    <n v="0"/>
  </r>
  <r>
    <s v="Incremental"/>
    <s v="NonMedia"/>
    <s v="HotUpdate"/>
    <m/>
    <m/>
    <m/>
    <x v="44"/>
    <s v="US"/>
    <x v="13"/>
    <n v="0"/>
  </r>
  <r>
    <s v="Incremental"/>
    <s v="NonMedia"/>
    <s v="HotUpdate"/>
    <m/>
    <m/>
    <m/>
    <x v="44"/>
    <s v="US"/>
    <x v="14"/>
    <n v="0"/>
  </r>
  <r>
    <s v="Incremental"/>
    <s v="NonMedia"/>
    <s v="HotUpdate"/>
    <m/>
    <m/>
    <m/>
    <x v="44"/>
    <s v="US"/>
    <x v="15"/>
    <n v="0"/>
  </r>
  <r>
    <s v="Incremental"/>
    <s v="NonMedia"/>
    <s v="HotUpdate"/>
    <m/>
    <m/>
    <m/>
    <x v="44"/>
    <s v="US"/>
    <x v="16"/>
    <n v="0"/>
  </r>
  <r>
    <s v="Incremental"/>
    <s v="NonMedia"/>
    <s v="HotUpdate"/>
    <m/>
    <m/>
    <m/>
    <x v="44"/>
    <s v="US"/>
    <x v="17"/>
    <n v="0"/>
  </r>
  <r>
    <s v="Incremental"/>
    <s v="NonMedia"/>
    <s v="HotUpdate"/>
    <m/>
    <m/>
    <m/>
    <x v="44"/>
    <s v="US"/>
    <x v="18"/>
    <n v="0"/>
  </r>
  <r>
    <s v="Incremental"/>
    <s v="NonMedia"/>
    <s v="HotUpdate"/>
    <m/>
    <m/>
    <m/>
    <x v="44"/>
    <s v="US"/>
    <x v="19"/>
    <n v="0"/>
  </r>
  <r>
    <s v="Incremental"/>
    <s v="NonMedia"/>
    <s v="HotUpdate"/>
    <m/>
    <m/>
    <m/>
    <x v="44"/>
    <s v="US"/>
    <x v="20"/>
    <n v="0"/>
  </r>
  <r>
    <s v="Incremental"/>
    <s v="NonMedia"/>
    <s v="HotUpdate"/>
    <m/>
    <m/>
    <m/>
    <x v="44"/>
    <s v="US"/>
    <x v="21"/>
    <n v="0"/>
  </r>
  <r>
    <s v="Incremental"/>
    <s v="NonMedia"/>
    <s v="HotUpdate"/>
    <m/>
    <m/>
    <m/>
    <x v="44"/>
    <s v="US"/>
    <x v="22"/>
    <n v="0"/>
  </r>
  <r>
    <s v="Incremental"/>
    <s v="NonMedia"/>
    <s v="HotUpdate"/>
    <m/>
    <m/>
    <m/>
    <x v="44"/>
    <s v="US"/>
    <x v="23"/>
    <n v="0"/>
  </r>
  <r>
    <s v="Incremental"/>
    <s v="NonMedia"/>
    <s v="HotUpdate"/>
    <m/>
    <m/>
    <m/>
    <x v="44"/>
    <s v="US"/>
    <x v="24"/>
    <n v="0"/>
  </r>
  <r>
    <s v="Incremental"/>
    <s v="NonMedia"/>
    <s v="HotUpdate"/>
    <m/>
    <m/>
    <m/>
    <x v="44"/>
    <s v="US"/>
    <x v="25"/>
    <n v="0"/>
  </r>
  <r>
    <s v="Incremental"/>
    <s v="NonMedia"/>
    <s v="HotUpdate"/>
    <m/>
    <m/>
    <m/>
    <x v="44"/>
    <s v="US"/>
    <x v="26"/>
    <n v="0"/>
  </r>
  <r>
    <s v="Incremental"/>
    <s v="NonMedia"/>
    <s v="HotUpdate"/>
    <m/>
    <m/>
    <m/>
    <x v="44"/>
    <s v="US"/>
    <x v="27"/>
    <n v="0"/>
  </r>
  <r>
    <s v="Incremental"/>
    <s v="NonMedia"/>
    <s v="HotUpdate"/>
    <m/>
    <m/>
    <m/>
    <x v="44"/>
    <s v="US"/>
    <x v="28"/>
    <n v="0"/>
  </r>
  <r>
    <s v="Incremental"/>
    <s v="NonMedia"/>
    <s v="HotUpdate"/>
    <m/>
    <m/>
    <m/>
    <x v="44"/>
    <s v="US"/>
    <x v="29"/>
    <n v="0"/>
  </r>
  <r>
    <s v="Incremental"/>
    <s v="NonMedia"/>
    <s v="HotUpdate"/>
    <m/>
    <m/>
    <m/>
    <x v="44"/>
    <s v="US"/>
    <x v="30"/>
    <n v="0"/>
  </r>
  <r>
    <s v="Incremental"/>
    <s v="NonMedia"/>
    <s v="HotUpdate"/>
    <m/>
    <m/>
    <m/>
    <x v="44"/>
    <s v="US"/>
    <x v="31"/>
    <n v="0"/>
  </r>
  <r>
    <s v="Incremental"/>
    <s v="NonMedia"/>
    <s v="HotUpdate"/>
    <m/>
    <m/>
    <m/>
    <x v="44"/>
    <s v="US"/>
    <x v="32"/>
    <n v="0"/>
  </r>
  <r>
    <s v="Incremental"/>
    <s v="NonMedia"/>
    <s v="HotUpdate"/>
    <m/>
    <m/>
    <m/>
    <x v="44"/>
    <s v="US"/>
    <x v="33"/>
    <n v="0"/>
  </r>
  <r>
    <s v="Incremental"/>
    <s v="NonMedia"/>
    <s v="HotUpdate"/>
    <m/>
    <m/>
    <m/>
    <x v="44"/>
    <s v="US"/>
    <x v="34"/>
    <n v="0"/>
  </r>
  <r>
    <s v="Incremental"/>
    <s v="NonMedia"/>
    <s v="HotUpdate"/>
    <m/>
    <m/>
    <m/>
    <x v="44"/>
    <s v="US"/>
    <x v="35"/>
    <n v="0"/>
  </r>
  <r>
    <s v="Incremental"/>
    <s v="NonMedia"/>
    <s v="HotUpdate"/>
    <m/>
    <m/>
    <m/>
    <x v="44"/>
    <s v="US"/>
    <x v="36"/>
    <n v="0"/>
  </r>
  <r>
    <s v="Incremental"/>
    <s v="NonMedia"/>
    <s v="HotUpdate"/>
    <m/>
    <m/>
    <m/>
    <x v="44"/>
    <s v="US"/>
    <x v="37"/>
    <n v="0"/>
  </r>
  <r>
    <s v="Incremental"/>
    <s v="NonMedia"/>
    <s v="HotUpdate"/>
    <m/>
    <m/>
    <m/>
    <x v="44"/>
    <s v="US"/>
    <x v="38"/>
    <n v="0"/>
  </r>
  <r>
    <s v="Incremental"/>
    <s v="NonMedia"/>
    <s v="HotUpdate"/>
    <m/>
    <m/>
    <m/>
    <x v="44"/>
    <s v="US"/>
    <x v="39"/>
    <n v="0"/>
  </r>
  <r>
    <s v="Incremental"/>
    <s v="NonMedia"/>
    <s v="HotUpdate"/>
    <m/>
    <m/>
    <m/>
    <x v="44"/>
    <s v="US"/>
    <x v="40"/>
    <n v="0"/>
  </r>
  <r>
    <s v="Incremental"/>
    <s v="NonMedia"/>
    <s v="HotUpdate"/>
    <m/>
    <m/>
    <m/>
    <x v="44"/>
    <s v="US"/>
    <x v="41"/>
    <n v="0"/>
  </r>
  <r>
    <s v="Incremental"/>
    <s v="NonMedia"/>
    <s v="HotUpdate"/>
    <m/>
    <m/>
    <m/>
    <x v="44"/>
    <s v="US"/>
    <x v="42"/>
    <n v="0"/>
  </r>
  <r>
    <s v="Incremental"/>
    <s v="NonMedia"/>
    <s v="HotUpdate"/>
    <m/>
    <m/>
    <m/>
    <x v="44"/>
    <s v="US"/>
    <x v="43"/>
    <n v="0"/>
  </r>
  <r>
    <s v="Incremental"/>
    <s v="NonMedia"/>
    <s v="HotUpdate"/>
    <m/>
    <m/>
    <m/>
    <x v="44"/>
    <s v="US"/>
    <x v="44"/>
    <n v="0"/>
  </r>
  <r>
    <s v="Incremental"/>
    <s v="NonMedia"/>
    <s v="HotUpdate"/>
    <m/>
    <m/>
    <m/>
    <x v="44"/>
    <s v="US"/>
    <x v="45"/>
    <n v="0"/>
  </r>
  <r>
    <s v="Incremental"/>
    <s v="NonMedia"/>
    <s v="HotUpdate"/>
    <m/>
    <m/>
    <m/>
    <x v="44"/>
    <s v="US"/>
    <x v="46"/>
    <n v="0"/>
  </r>
  <r>
    <s v="Incremental"/>
    <s v="NonMedia"/>
    <s v="HotUpdate"/>
    <m/>
    <m/>
    <m/>
    <x v="44"/>
    <s v="US"/>
    <x v="47"/>
    <n v="0"/>
  </r>
  <r>
    <s v="Incremental"/>
    <s v="NonMedia"/>
    <s v="HotUpdate"/>
    <m/>
    <m/>
    <m/>
    <x v="44"/>
    <s v="US"/>
    <x v="48"/>
    <n v="0"/>
  </r>
  <r>
    <s v="Incremental"/>
    <s v="NonMedia"/>
    <s v="HotUpdate"/>
    <m/>
    <m/>
    <m/>
    <x v="44"/>
    <s v="US"/>
    <x v="49"/>
    <n v="0"/>
  </r>
  <r>
    <s v="Incremental"/>
    <s v="NonMedia"/>
    <s v="HotUpdate"/>
    <m/>
    <m/>
    <m/>
    <x v="44"/>
    <s v="US"/>
    <x v="50"/>
    <n v="0"/>
  </r>
  <r>
    <s v="Incremental"/>
    <s v="NonMedia"/>
    <s v="HotUpdate"/>
    <m/>
    <m/>
    <m/>
    <x v="44"/>
    <s v="US"/>
    <x v="51"/>
    <n v="0"/>
  </r>
  <r>
    <s v="Incremental"/>
    <s v="NonMedia"/>
    <s v="HotUpdate"/>
    <m/>
    <m/>
    <m/>
    <x v="44"/>
    <s v="US"/>
    <x v="52"/>
    <n v="0"/>
  </r>
  <r>
    <s v="Incremental"/>
    <s v="NonMedia"/>
    <s v="HotUpdate"/>
    <m/>
    <m/>
    <m/>
    <x v="44"/>
    <s v="US"/>
    <x v="53"/>
    <n v="0"/>
  </r>
  <r>
    <s v="Incremental"/>
    <s v="NonMedia"/>
    <s v="HotUpdate"/>
    <m/>
    <m/>
    <m/>
    <x v="44"/>
    <s v="US"/>
    <x v="54"/>
    <n v="0"/>
  </r>
  <r>
    <s v="Incremental"/>
    <s v="NonMedia"/>
    <s v="HotUpdate"/>
    <m/>
    <m/>
    <m/>
    <x v="44"/>
    <s v="US"/>
    <x v="55"/>
    <n v="0"/>
  </r>
  <r>
    <s v="Incremental"/>
    <s v="NonMedia"/>
    <s v="HotUpdate"/>
    <m/>
    <m/>
    <m/>
    <x v="44"/>
    <s v="US"/>
    <x v="56"/>
    <n v="0"/>
  </r>
  <r>
    <s v="Incremental"/>
    <s v="NonMedia"/>
    <s v="HotUpdate"/>
    <m/>
    <m/>
    <m/>
    <x v="44"/>
    <s v="US"/>
    <x v="57"/>
    <n v="0"/>
  </r>
  <r>
    <s v="Incremental"/>
    <s v="NonMedia"/>
    <s v="HotUpdate"/>
    <m/>
    <m/>
    <m/>
    <x v="44"/>
    <s v="US"/>
    <x v="58"/>
    <n v="0"/>
  </r>
  <r>
    <s v="Incremental"/>
    <s v="NonMedia"/>
    <s v="HotUpdate"/>
    <m/>
    <m/>
    <m/>
    <x v="44"/>
    <s v="US"/>
    <x v="59"/>
    <n v="0"/>
  </r>
  <r>
    <s v="Incremental"/>
    <s v="NonMedia"/>
    <s v="HotUpdate"/>
    <m/>
    <m/>
    <m/>
    <x v="44"/>
    <s v="US"/>
    <x v="60"/>
    <n v="0"/>
  </r>
  <r>
    <s v="Incremental"/>
    <s v="NonMedia"/>
    <s v="HotUpdate"/>
    <m/>
    <m/>
    <m/>
    <x v="44"/>
    <s v="US"/>
    <x v="61"/>
    <n v="0"/>
  </r>
  <r>
    <s v="Incremental"/>
    <s v="NonMedia"/>
    <s v="HotUpdate"/>
    <m/>
    <m/>
    <m/>
    <x v="44"/>
    <s v="US"/>
    <x v="62"/>
    <n v="0"/>
  </r>
  <r>
    <s v="Incremental"/>
    <s v="NonMedia"/>
    <s v="HotUpdate"/>
    <m/>
    <m/>
    <m/>
    <x v="44"/>
    <s v="US"/>
    <x v="63"/>
    <n v="0"/>
  </r>
  <r>
    <s v="Incremental"/>
    <s v="NonMedia"/>
    <s v="HotUpdate"/>
    <m/>
    <m/>
    <m/>
    <x v="44"/>
    <s v="US"/>
    <x v="64"/>
    <n v="0"/>
  </r>
  <r>
    <s v="Incremental"/>
    <s v="NonMedia"/>
    <s v="HotUpdate"/>
    <m/>
    <m/>
    <m/>
    <x v="44"/>
    <s v="US"/>
    <x v="65"/>
    <n v="0"/>
  </r>
  <r>
    <s v="Incremental"/>
    <s v="NonMedia"/>
    <s v="HotUpdate"/>
    <m/>
    <m/>
    <m/>
    <x v="44"/>
    <s v="US"/>
    <x v="66"/>
    <n v="0"/>
  </r>
  <r>
    <s v="Incremental"/>
    <s v="NonMedia"/>
    <s v="HotUpdate"/>
    <m/>
    <m/>
    <m/>
    <x v="44"/>
    <s v="US"/>
    <x v="67"/>
    <n v="0"/>
  </r>
  <r>
    <s v="Incremental"/>
    <s v="NonMedia"/>
    <s v="HotUpdate"/>
    <m/>
    <m/>
    <m/>
    <x v="44"/>
    <s v="US"/>
    <x v="68"/>
    <n v="0"/>
  </r>
  <r>
    <s v="Incremental"/>
    <s v="NonMedia"/>
    <s v="HotUpdate"/>
    <m/>
    <m/>
    <m/>
    <x v="44"/>
    <s v="US"/>
    <x v="69"/>
    <n v="0"/>
  </r>
  <r>
    <s v="Incremental"/>
    <s v="NonMedia"/>
    <s v="HotUpdate"/>
    <m/>
    <m/>
    <m/>
    <x v="44"/>
    <s v="US"/>
    <x v="70"/>
    <n v="0"/>
  </r>
  <r>
    <s v="Incremental"/>
    <s v="NonMedia"/>
    <s v="HotUpdate"/>
    <m/>
    <m/>
    <m/>
    <x v="44"/>
    <s v="US"/>
    <x v="71"/>
    <n v="0"/>
  </r>
  <r>
    <s v="Incremental"/>
    <s v="NonMedia"/>
    <s v="HotUpdate"/>
    <m/>
    <m/>
    <m/>
    <x v="44"/>
    <s v="US"/>
    <x v="72"/>
    <n v="0"/>
  </r>
  <r>
    <s v="Incremental"/>
    <s v="NonMedia"/>
    <s v="HotUpdate"/>
    <m/>
    <m/>
    <m/>
    <x v="44"/>
    <s v="US"/>
    <x v="73"/>
    <n v="0"/>
  </r>
  <r>
    <s v="Incremental"/>
    <s v="NonMedia"/>
    <s v="HotUpdate"/>
    <m/>
    <m/>
    <m/>
    <x v="44"/>
    <s v="US"/>
    <x v="74"/>
    <n v="0"/>
  </r>
  <r>
    <s v="Incremental"/>
    <s v="NonMedia"/>
    <s v="HotUpdate"/>
    <m/>
    <m/>
    <m/>
    <x v="44"/>
    <s v="US"/>
    <x v="75"/>
    <n v="0"/>
  </r>
  <r>
    <s v="Incremental"/>
    <s v="NonMedia"/>
    <s v="HotUpdate"/>
    <m/>
    <m/>
    <m/>
    <x v="44"/>
    <s v="US"/>
    <x v="76"/>
    <n v="0"/>
  </r>
  <r>
    <s v="Incremental"/>
    <s v="NonMedia"/>
    <s v="HotUpdate"/>
    <m/>
    <m/>
    <m/>
    <x v="44"/>
    <s v="US"/>
    <x v="77"/>
    <n v="0"/>
  </r>
  <r>
    <s v="Incremental"/>
    <s v="NonMedia"/>
    <s v="HotUpdate"/>
    <m/>
    <m/>
    <m/>
    <x v="44"/>
    <s v="US"/>
    <x v="78"/>
    <n v="0"/>
  </r>
  <r>
    <s v="Incremental"/>
    <s v="NonMedia"/>
    <s v="HotUpdate"/>
    <m/>
    <m/>
    <m/>
    <x v="44"/>
    <s v="US"/>
    <x v="79"/>
    <n v="0"/>
  </r>
  <r>
    <s v="Incremental"/>
    <s v="NonMedia"/>
    <s v="HotUpdate"/>
    <m/>
    <m/>
    <m/>
    <x v="44"/>
    <s v="US"/>
    <x v="80"/>
    <n v="0"/>
  </r>
  <r>
    <s v="Incremental"/>
    <s v="NonMedia"/>
    <s v="HotUpdate"/>
    <m/>
    <m/>
    <m/>
    <x v="44"/>
    <s v="US"/>
    <x v="81"/>
    <n v="0"/>
  </r>
  <r>
    <s v="Incremental"/>
    <s v="NonMedia"/>
    <s v="HotUpdate"/>
    <m/>
    <m/>
    <m/>
    <x v="44"/>
    <s v="US"/>
    <x v="82"/>
    <n v="0"/>
  </r>
  <r>
    <s v="Incremental"/>
    <s v="NonMedia"/>
    <s v="HotUpdate"/>
    <m/>
    <m/>
    <m/>
    <x v="44"/>
    <s v="US"/>
    <x v="83"/>
    <n v="0"/>
  </r>
  <r>
    <s v="Incremental"/>
    <s v="NonMedia"/>
    <s v="HotUpdate"/>
    <m/>
    <m/>
    <m/>
    <x v="44"/>
    <s v="US"/>
    <x v="84"/>
    <n v="0"/>
  </r>
  <r>
    <s v="Incremental"/>
    <s v="NonMedia"/>
    <s v="HotUpdate"/>
    <m/>
    <m/>
    <m/>
    <x v="44"/>
    <s v="US"/>
    <x v="85"/>
    <n v="0"/>
  </r>
  <r>
    <s v="Incremental"/>
    <s v="NonMedia"/>
    <s v="HotUpdate"/>
    <m/>
    <m/>
    <m/>
    <x v="44"/>
    <s v="US"/>
    <x v="86"/>
    <n v="0"/>
  </r>
  <r>
    <s v="Incremental"/>
    <s v="NonMedia"/>
    <s v="HotUpdate"/>
    <m/>
    <m/>
    <m/>
    <x v="44"/>
    <s v="US"/>
    <x v="87"/>
    <n v="0"/>
  </r>
  <r>
    <s v="Incremental"/>
    <s v="NonMedia"/>
    <s v="HotUpdate"/>
    <m/>
    <m/>
    <m/>
    <x v="44"/>
    <s v="US"/>
    <x v="88"/>
    <n v="0"/>
  </r>
  <r>
    <s v="Incremental"/>
    <s v="NonMedia"/>
    <s v="HotUpdate"/>
    <m/>
    <m/>
    <m/>
    <x v="44"/>
    <s v="US"/>
    <x v="89"/>
    <n v="0"/>
  </r>
  <r>
    <s v="Incremental"/>
    <s v="NonMedia"/>
    <s v="HotUpdate"/>
    <m/>
    <m/>
    <m/>
    <x v="44"/>
    <s v="US"/>
    <x v="90"/>
    <n v="0"/>
  </r>
  <r>
    <s v="Incremental"/>
    <s v="NonMedia"/>
    <s v="HotUpdate"/>
    <m/>
    <m/>
    <m/>
    <x v="44"/>
    <s v="US"/>
    <x v="91"/>
    <n v="0"/>
  </r>
  <r>
    <s v="Incremental"/>
    <s v="NonMedia"/>
    <s v="HotUpdate"/>
    <m/>
    <m/>
    <m/>
    <x v="44"/>
    <s v="US"/>
    <x v="92"/>
    <n v="0"/>
  </r>
  <r>
    <s v="Incremental"/>
    <s v="NonMedia"/>
    <s v="HotUpdate"/>
    <m/>
    <m/>
    <m/>
    <x v="44"/>
    <s v="US"/>
    <x v="93"/>
    <n v="0"/>
  </r>
  <r>
    <s v="Incremental"/>
    <s v="NonMedia"/>
    <s v="HotUpdate"/>
    <m/>
    <m/>
    <m/>
    <x v="44"/>
    <s v="US"/>
    <x v="94"/>
    <n v="0"/>
  </r>
  <r>
    <s v="Incremental"/>
    <s v="NonMedia"/>
    <s v="HotUpdate"/>
    <m/>
    <m/>
    <m/>
    <x v="44"/>
    <s v="US"/>
    <x v="95"/>
    <n v="0"/>
  </r>
  <r>
    <s v="Incremental"/>
    <s v="NonMedia"/>
    <s v="HotUpdate"/>
    <m/>
    <m/>
    <m/>
    <x v="44"/>
    <s v="US"/>
    <x v="96"/>
    <n v="0"/>
  </r>
  <r>
    <s v="Incremental"/>
    <s v="NonMedia"/>
    <s v="HotUpdate"/>
    <m/>
    <m/>
    <m/>
    <x v="44"/>
    <s v="US"/>
    <x v="97"/>
    <n v="0"/>
  </r>
  <r>
    <s v="Incremental"/>
    <s v="NonMedia"/>
    <s v="HotUpdate"/>
    <m/>
    <m/>
    <m/>
    <x v="44"/>
    <s v="US"/>
    <x v="98"/>
    <n v="0"/>
  </r>
  <r>
    <s v="Incremental"/>
    <s v="NonMedia"/>
    <s v="HotUpdate"/>
    <m/>
    <m/>
    <m/>
    <x v="44"/>
    <s v="US"/>
    <x v="99"/>
    <n v="0"/>
  </r>
  <r>
    <s v="Incremental"/>
    <s v="NonMedia"/>
    <s v="HotUpdate"/>
    <m/>
    <m/>
    <m/>
    <x v="44"/>
    <s v="US"/>
    <x v="100"/>
    <n v="0"/>
  </r>
  <r>
    <s v="Incremental"/>
    <s v="NonMedia"/>
    <s v="HotUpdate"/>
    <m/>
    <m/>
    <m/>
    <x v="44"/>
    <s v="US"/>
    <x v="101"/>
    <n v="0"/>
  </r>
  <r>
    <s v="Incremental"/>
    <s v="NonMedia"/>
    <s v="HotUpdate"/>
    <m/>
    <m/>
    <m/>
    <x v="44"/>
    <s v="US"/>
    <x v="102"/>
    <n v="0"/>
  </r>
  <r>
    <s v="Incremental"/>
    <s v="NonMedia"/>
    <s v="HotUpdate"/>
    <m/>
    <m/>
    <m/>
    <x v="44"/>
    <s v="US"/>
    <x v="103"/>
    <n v="0"/>
  </r>
  <r>
    <s v="Incremental"/>
    <s v="NonMedia"/>
    <s v="HotUpdate"/>
    <m/>
    <m/>
    <m/>
    <x v="44"/>
    <s v="US"/>
    <x v="104"/>
    <n v="0"/>
  </r>
  <r>
    <s v="Incremental"/>
    <s v="NonMedia"/>
    <s v="HotUpdate"/>
    <m/>
    <m/>
    <m/>
    <x v="44"/>
    <s v="US"/>
    <x v="105"/>
    <n v="0"/>
  </r>
  <r>
    <s v="Incremental"/>
    <s v="NonMedia"/>
    <s v="HotUpdate"/>
    <m/>
    <m/>
    <m/>
    <x v="44"/>
    <s v="US"/>
    <x v="106"/>
    <n v="0"/>
  </r>
  <r>
    <s v="Incremental"/>
    <s v="NonMedia"/>
    <s v="HotUpdate"/>
    <m/>
    <m/>
    <m/>
    <x v="44"/>
    <s v="US"/>
    <x v="107"/>
    <n v="0"/>
  </r>
  <r>
    <s v="Incremental"/>
    <s v="NonMedia"/>
    <s v="HotUpdate"/>
    <m/>
    <m/>
    <m/>
    <x v="44"/>
    <s v="US"/>
    <x v="108"/>
    <n v="0"/>
  </r>
  <r>
    <s v="Incremental"/>
    <s v="NonMedia"/>
    <s v="HotUpdate"/>
    <m/>
    <m/>
    <m/>
    <x v="44"/>
    <s v="US"/>
    <x v="109"/>
    <n v="0"/>
  </r>
  <r>
    <s v="Incremental"/>
    <s v="NonMedia"/>
    <s v="HotUpdate"/>
    <m/>
    <m/>
    <m/>
    <x v="44"/>
    <s v="US"/>
    <x v="110"/>
    <n v="0"/>
  </r>
  <r>
    <s v="Incremental"/>
    <s v="NonMedia"/>
    <s v="HotUpdate"/>
    <m/>
    <m/>
    <m/>
    <x v="44"/>
    <s v="US"/>
    <x v="111"/>
    <n v="0"/>
  </r>
  <r>
    <s v="Incremental"/>
    <s v="NonMedia"/>
    <s v="HotUpdate"/>
    <m/>
    <m/>
    <m/>
    <x v="44"/>
    <s v="US"/>
    <x v="112"/>
    <n v="0"/>
  </r>
  <r>
    <s v="Incremental"/>
    <s v="NonMedia"/>
    <s v="HotUpdate"/>
    <m/>
    <m/>
    <m/>
    <x v="44"/>
    <s v="US"/>
    <x v="113"/>
    <n v="0"/>
  </r>
  <r>
    <s v="Incremental"/>
    <s v="NonMedia"/>
    <s v="HotUpdate"/>
    <m/>
    <m/>
    <m/>
    <x v="44"/>
    <s v="US"/>
    <x v="114"/>
    <n v="0"/>
  </r>
  <r>
    <s v="Incremental"/>
    <s v="NonMedia"/>
    <s v="HotUpdate"/>
    <m/>
    <m/>
    <m/>
    <x v="44"/>
    <s v="US"/>
    <x v="115"/>
    <n v="0"/>
  </r>
  <r>
    <s v="Incremental"/>
    <s v="NonMedia"/>
    <s v="HotUpdate"/>
    <m/>
    <m/>
    <m/>
    <x v="44"/>
    <s v="US"/>
    <x v="116"/>
    <n v="0"/>
  </r>
  <r>
    <s v="Incremental"/>
    <s v="NonMedia"/>
    <s v="HotUpdate"/>
    <m/>
    <m/>
    <m/>
    <x v="44"/>
    <s v="US"/>
    <x v="117"/>
    <n v="0"/>
  </r>
  <r>
    <s v="Incremental"/>
    <s v="NonMedia"/>
    <s v="HotUpdate"/>
    <m/>
    <m/>
    <m/>
    <x v="44"/>
    <s v="US"/>
    <x v="118"/>
    <n v="0"/>
  </r>
  <r>
    <s v="Incremental"/>
    <s v="NonMedia"/>
    <s v="HotUpdate"/>
    <m/>
    <m/>
    <m/>
    <x v="44"/>
    <s v="US"/>
    <x v="119"/>
    <n v="0"/>
  </r>
  <r>
    <s v="Incremental"/>
    <s v="NonMedia"/>
    <s v="HotUpdate"/>
    <m/>
    <m/>
    <m/>
    <x v="44"/>
    <s v="US"/>
    <x v="120"/>
    <n v="0"/>
  </r>
  <r>
    <s v="Incremental"/>
    <s v="NonMedia"/>
    <s v="HotUpdate"/>
    <m/>
    <m/>
    <m/>
    <x v="44"/>
    <s v="US"/>
    <x v="121"/>
    <n v="0"/>
  </r>
  <r>
    <s v="Incremental"/>
    <s v="NonMedia"/>
    <s v="HotUpdate"/>
    <m/>
    <m/>
    <m/>
    <x v="44"/>
    <s v="US"/>
    <x v="122"/>
    <n v="0"/>
  </r>
  <r>
    <s v="Incremental"/>
    <s v="NonMedia"/>
    <s v="HotUpdate"/>
    <m/>
    <m/>
    <m/>
    <x v="44"/>
    <s v="US"/>
    <x v="123"/>
    <n v="0"/>
  </r>
  <r>
    <s v="Incremental"/>
    <s v="NonMedia"/>
    <s v="HotUpdate"/>
    <m/>
    <m/>
    <m/>
    <x v="44"/>
    <s v="US"/>
    <x v="124"/>
    <n v="0"/>
  </r>
  <r>
    <s v="Incremental"/>
    <s v="NonMedia"/>
    <s v="HotUpdate"/>
    <m/>
    <m/>
    <m/>
    <x v="44"/>
    <s v="US"/>
    <x v="125"/>
    <n v="0"/>
  </r>
  <r>
    <s v="Incremental"/>
    <s v="NonMedia"/>
    <s v="HotUpdate"/>
    <m/>
    <m/>
    <m/>
    <x v="44"/>
    <s v="US"/>
    <x v="126"/>
    <n v="0"/>
  </r>
  <r>
    <s v="Incremental"/>
    <s v="NonMedia"/>
    <s v="HotUpdate"/>
    <m/>
    <m/>
    <m/>
    <x v="44"/>
    <s v="US"/>
    <x v="127"/>
    <n v="0"/>
  </r>
  <r>
    <s v="Incremental"/>
    <s v="NonMedia"/>
    <s v="HotUpdate"/>
    <m/>
    <m/>
    <m/>
    <x v="44"/>
    <s v="US"/>
    <x v="128"/>
    <n v="0"/>
  </r>
  <r>
    <s v="Incremental"/>
    <s v="NonMedia"/>
    <s v="HotUpdate"/>
    <m/>
    <m/>
    <m/>
    <x v="44"/>
    <s v="US"/>
    <x v="129"/>
    <n v="0"/>
  </r>
  <r>
    <s v="Incremental"/>
    <s v="NonMedia"/>
    <s v="HotUpdate"/>
    <m/>
    <m/>
    <m/>
    <x v="44"/>
    <s v="US"/>
    <x v="130"/>
    <n v="0"/>
  </r>
  <r>
    <s v="Incremental"/>
    <s v="NonMedia"/>
    <s v="HotUpdate"/>
    <m/>
    <m/>
    <m/>
    <x v="44"/>
    <s v="US"/>
    <x v="131"/>
    <n v="0"/>
  </r>
  <r>
    <s v="Incremental"/>
    <s v="NonMedia"/>
    <s v="HotUpdate"/>
    <m/>
    <m/>
    <m/>
    <x v="44"/>
    <s v="US"/>
    <x v="132"/>
    <n v="0"/>
  </r>
  <r>
    <s v="Incremental"/>
    <s v="NonMedia"/>
    <s v="HotUpdate"/>
    <m/>
    <m/>
    <m/>
    <x v="44"/>
    <s v="US"/>
    <x v="133"/>
    <n v="0"/>
  </r>
  <r>
    <s v="Incremental"/>
    <s v="NonMedia"/>
    <s v="HotUpdate"/>
    <m/>
    <m/>
    <m/>
    <x v="44"/>
    <s v="US"/>
    <x v="134"/>
    <n v="0"/>
  </r>
  <r>
    <s v="Incremental"/>
    <s v="NonMedia"/>
    <s v="HotUpdate"/>
    <m/>
    <m/>
    <m/>
    <x v="44"/>
    <s v="US"/>
    <x v="135"/>
    <n v="0"/>
  </r>
  <r>
    <s v="Incremental"/>
    <s v="NonMedia"/>
    <s v="HotUpdate"/>
    <m/>
    <m/>
    <m/>
    <x v="44"/>
    <s v="US"/>
    <x v="136"/>
    <n v="0"/>
  </r>
  <r>
    <s v="Incremental"/>
    <s v="NonMedia"/>
    <s v="HotUpdate"/>
    <m/>
    <m/>
    <m/>
    <x v="44"/>
    <s v="US"/>
    <x v="137"/>
    <n v="0"/>
  </r>
  <r>
    <s v="Incremental"/>
    <s v="NonMedia"/>
    <s v="HotUpdate"/>
    <m/>
    <m/>
    <m/>
    <x v="44"/>
    <s v="US"/>
    <x v="138"/>
    <n v="0"/>
  </r>
  <r>
    <s v="Incremental"/>
    <s v="NonMedia"/>
    <s v="HotUpdate"/>
    <m/>
    <m/>
    <m/>
    <x v="44"/>
    <s v="US"/>
    <x v="139"/>
    <n v="0"/>
  </r>
  <r>
    <s v="Incremental"/>
    <s v="NonMedia"/>
    <s v="HotUpdate"/>
    <m/>
    <m/>
    <m/>
    <x v="44"/>
    <s v="US"/>
    <x v="140"/>
    <n v="0"/>
  </r>
  <r>
    <s v="Incremental"/>
    <s v="NonMedia"/>
    <s v="HotUpdate"/>
    <m/>
    <m/>
    <m/>
    <x v="44"/>
    <s v="US"/>
    <x v="141"/>
    <n v="0"/>
  </r>
  <r>
    <s v="Incremental"/>
    <s v="NonMedia"/>
    <s v="HotUpdate"/>
    <m/>
    <m/>
    <m/>
    <x v="44"/>
    <s v="US"/>
    <x v="142"/>
    <n v="0"/>
  </r>
  <r>
    <s v="Incremental"/>
    <s v="NonMedia"/>
    <s v="HotUpdate"/>
    <m/>
    <m/>
    <m/>
    <x v="44"/>
    <s v="US"/>
    <x v="143"/>
    <n v="0"/>
  </r>
  <r>
    <s v="Incremental"/>
    <s v="NonMedia"/>
    <s v="HotUpdate"/>
    <m/>
    <m/>
    <m/>
    <x v="44"/>
    <s v="US"/>
    <x v="144"/>
    <n v="0"/>
  </r>
  <r>
    <s v="Incremental"/>
    <s v="NonMedia"/>
    <s v="HotUpdate"/>
    <m/>
    <m/>
    <m/>
    <x v="44"/>
    <s v="US"/>
    <x v="145"/>
    <n v="0"/>
  </r>
  <r>
    <s v="Incremental"/>
    <s v="NonMedia"/>
    <s v="HotUpdate"/>
    <m/>
    <m/>
    <m/>
    <x v="44"/>
    <s v="US"/>
    <x v="146"/>
    <n v="0"/>
  </r>
  <r>
    <s v="Incremental"/>
    <s v="NonMedia"/>
    <s v="HotUpdate"/>
    <m/>
    <m/>
    <m/>
    <x v="44"/>
    <s v="US"/>
    <x v="147"/>
    <n v="0"/>
  </r>
  <r>
    <s v="Incremental"/>
    <s v="NonMedia"/>
    <s v="HotUpdate"/>
    <m/>
    <m/>
    <m/>
    <x v="44"/>
    <s v="US"/>
    <x v="148"/>
    <n v="0"/>
  </r>
  <r>
    <s v="Incremental"/>
    <s v="NonMedia"/>
    <s v="HotUpdate"/>
    <m/>
    <m/>
    <m/>
    <x v="44"/>
    <s v="US"/>
    <x v="149"/>
    <n v="0"/>
  </r>
  <r>
    <s v="Incremental"/>
    <s v="NonMedia"/>
    <s v="HotUpdate"/>
    <m/>
    <m/>
    <m/>
    <x v="44"/>
    <s v="US"/>
    <x v="150"/>
    <n v="0"/>
  </r>
  <r>
    <s v="Incremental"/>
    <s v="NonMedia"/>
    <s v="HotUpdate"/>
    <m/>
    <m/>
    <m/>
    <x v="44"/>
    <s v="US"/>
    <x v="151"/>
    <n v="0"/>
  </r>
  <r>
    <s v="Incremental"/>
    <s v="NonMedia"/>
    <s v="HotUpdate"/>
    <m/>
    <m/>
    <m/>
    <x v="44"/>
    <s v="US"/>
    <x v="152"/>
    <n v="0"/>
  </r>
  <r>
    <s v="Incremental"/>
    <s v="NonMedia"/>
    <s v="HotUpdate"/>
    <m/>
    <m/>
    <m/>
    <x v="44"/>
    <s v="US"/>
    <x v="153"/>
    <n v="0"/>
  </r>
  <r>
    <s v="Incremental"/>
    <s v="NonMedia"/>
    <s v="HotUpdate"/>
    <m/>
    <m/>
    <m/>
    <x v="44"/>
    <s v="US"/>
    <x v="154"/>
    <n v="0"/>
  </r>
  <r>
    <s v="Incremental"/>
    <s v="NonMedia"/>
    <s v="HotUpdate"/>
    <m/>
    <m/>
    <m/>
    <x v="44"/>
    <s v="US"/>
    <x v="155"/>
    <n v="0"/>
  </r>
  <r>
    <s v="Incremental"/>
    <s v="NonMedia"/>
    <s v="HotUpdate"/>
    <m/>
    <m/>
    <m/>
    <x v="44"/>
    <s v="US"/>
    <x v="156"/>
    <n v="0"/>
  </r>
  <r>
    <s v="Incremental"/>
    <s v="NonMedia"/>
    <s v="HotUpdate"/>
    <m/>
    <m/>
    <m/>
    <x v="44"/>
    <s v="US"/>
    <x v="157"/>
    <n v="0"/>
  </r>
  <r>
    <s v="Incremental"/>
    <s v="NonMedia"/>
    <s v="HotUpdate"/>
    <m/>
    <m/>
    <m/>
    <x v="44"/>
    <s v="US"/>
    <x v="158"/>
    <n v="0"/>
  </r>
  <r>
    <s v="Incremental"/>
    <s v="NonMedia"/>
    <s v="HotUpdate"/>
    <m/>
    <m/>
    <m/>
    <x v="44"/>
    <s v="US"/>
    <x v="159"/>
    <n v="0"/>
  </r>
  <r>
    <s v="Incremental"/>
    <s v="NonMedia"/>
    <s v="HotUpdate"/>
    <m/>
    <m/>
    <m/>
    <x v="44"/>
    <s v="US"/>
    <x v="160"/>
    <n v="0"/>
  </r>
  <r>
    <s v="Incremental"/>
    <s v="NonMedia"/>
    <s v="HotUpdate"/>
    <m/>
    <m/>
    <m/>
    <x v="44"/>
    <s v="US"/>
    <x v="161"/>
    <n v="0"/>
  </r>
  <r>
    <s v="Incremental"/>
    <s v="NonMedia"/>
    <s v="HotUpdate"/>
    <m/>
    <m/>
    <m/>
    <x v="44"/>
    <s v="US"/>
    <x v="162"/>
    <n v="0"/>
  </r>
  <r>
    <s v="Incremental"/>
    <s v="NonMedia"/>
    <s v="HotUpdate"/>
    <m/>
    <m/>
    <m/>
    <x v="44"/>
    <s v="US"/>
    <x v="163"/>
    <n v="0"/>
  </r>
  <r>
    <s v="Incremental"/>
    <s v="NonMedia"/>
    <s v="HotUpdate"/>
    <m/>
    <m/>
    <m/>
    <x v="44"/>
    <s v="US"/>
    <x v="164"/>
    <n v="0"/>
  </r>
  <r>
    <s v="Incremental"/>
    <s v="NonMedia"/>
    <s v="HotUpdate"/>
    <m/>
    <m/>
    <m/>
    <x v="44"/>
    <s v="US"/>
    <x v="165"/>
    <n v="0"/>
  </r>
  <r>
    <s v="Incremental"/>
    <s v="NonMedia"/>
    <s v="HotUpdate"/>
    <m/>
    <m/>
    <m/>
    <x v="44"/>
    <s v="US"/>
    <x v="166"/>
    <n v="0"/>
  </r>
  <r>
    <s v="Incremental"/>
    <s v="NonMedia"/>
    <s v="HotUpdate"/>
    <m/>
    <m/>
    <m/>
    <x v="44"/>
    <s v="US"/>
    <x v="167"/>
    <n v="0"/>
  </r>
  <r>
    <s v="Incremental"/>
    <s v="NonMedia"/>
    <s v="HotUpdate"/>
    <m/>
    <m/>
    <m/>
    <x v="44"/>
    <s v="US"/>
    <x v="168"/>
    <n v="0"/>
  </r>
  <r>
    <s v="Incremental"/>
    <s v="NonMedia"/>
    <s v="HotUpdate"/>
    <m/>
    <m/>
    <m/>
    <x v="44"/>
    <s v="US"/>
    <x v="169"/>
    <n v="0"/>
  </r>
  <r>
    <s v="Incremental"/>
    <s v="NonMedia"/>
    <s v="HotUpdate"/>
    <m/>
    <m/>
    <m/>
    <x v="44"/>
    <s v="US"/>
    <x v="170"/>
    <n v="0"/>
  </r>
  <r>
    <s v="Incremental"/>
    <s v="NonMedia"/>
    <s v="HotUpdate"/>
    <m/>
    <m/>
    <m/>
    <x v="44"/>
    <s v="US"/>
    <x v="171"/>
    <n v="0"/>
  </r>
  <r>
    <s v="Incremental"/>
    <s v="NonMedia"/>
    <s v="HotUpdate"/>
    <m/>
    <m/>
    <m/>
    <x v="44"/>
    <s v="US"/>
    <x v="172"/>
    <n v="0"/>
  </r>
  <r>
    <s v="Incremental"/>
    <s v="NonMedia"/>
    <s v="HotUpdate"/>
    <m/>
    <m/>
    <m/>
    <x v="44"/>
    <s v="US"/>
    <x v="173"/>
    <n v="0"/>
  </r>
  <r>
    <s v="Incremental"/>
    <s v="NonMedia"/>
    <s v="HotUpdate"/>
    <m/>
    <m/>
    <m/>
    <x v="44"/>
    <s v="US"/>
    <x v="174"/>
    <n v="0"/>
  </r>
  <r>
    <s v="Incremental"/>
    <s v="NonMedia"/>
    <s v="HotUpdate"/>
    <m/>
    <m/>
    <m/>
    <x v="44"/>
    <s v="US"/>
    <x v="175"/>
    <n v="0"/>
  </r>
  <r>
    <s v="Incremental"/>
    <s v="NonMedia"/>
    <s v="HotUpdate"/>
    <m/>
    <m/>
    <m/>
    <x v="44"/>
    <s v="US"/>
    <x v="176"/>
    <n v="0"/>
  </r>
  <r>
    <s v="Incremental"/>
    <s v="NonMedia"/>
    <s v="HotUpdate"/>
    <m/>
    <m/>
    <m/>
    <x v="44"/>
    <s v="US"/>
    <x v="177"/>
    <n v="0"/>
  </r>
  <r>
    <s v="Incremental"/>
    <s v="NonMedia"/>
    <s v="HotUpdate"/>
    <m/>
    <m/>
    <m/>
    <x v="44"/>
    <s v="US"/>
    <x v="178"/>
    <n v="0"/>
  </r>
  <r>
    <s v="Incremental"/>
    <s v="NonMedia"/>
    <s v="HotUpdate"/>
    <m/>
    <m/>
    <m/>
    <x v="44"/>
    <s v="US"/>
    <x v="179"/>
    <n v="0"/>
  </r>
  <r>
    <s v="Incremental"/>
    <s v="NonMedia"/>
    <s v="HotUpdate"/>
    <m/>
    <m/>
    <m/>
    <x v="44"/>
    <s v="US"/>
    <x v="180"/>
    <n v="0"/>
  </r>
  <r>
    <s v="Incremental"/>
    <s v="NonMedia"/>
    <s v="HotUpdate"/>
    <m/>
    <m/>
    <m/>
    <x v="44"/>
    <s v="US"/>
    <x v="181"/>
    <n v="0"/>
  </r>
  <r>
    <s v="Incremental"/>
    <s v="NonMedia"/>
    <s v="HotUpdate"/>
    <m/>
    <m/>
    <m/>
    <x v="44"/>
    <s v="US"/>
    <x v="182"/>
    <n v="0"/>
  </r>
  <r>
    <s v="Incremental"/>
    <s v="NonMedia"/>
    <s v="HotUpdate"/>
    <m/>
    <m/>
    <m/>
    <x v="44"/>
    <s v="US"/>
    <x v="183"/>
    <n v="0"/>
  </r>
  <r>
    <s v="Incremental"/>
    <s v="NonMedia"/>
    <s v="HotUpdate"/>
    <m/>
    <m/>
    <m/>
    <x v="44"/>
    <s v="US"/>
    <x v="184"/>
    <n v="0"/>
  </r>
  <r>
    <s v="Incremental"/>
    <s v="NonMedia"/>
    <s v="HotUpdate"/>
    <m/>
    <m/>
    <m/>
    <x v="44"/>
    <s v="US"/>
    <x v="185"/>
    <n v="0"/>
  </r>
  <r>
    <s v="Incremental"/>
    <s v="NonMedia"/>
    <s v="HotUpdate"/>
    <m/>
    <m/>
    <m/>
    <x v="44"/>
    <s v="US"/>
    <x v="186"/>
    <n v="0"/>
  </r>
  <r>
    <s v="Incremental"/>
    <s v="NonMedia"/>
    <s v="HotUpdate"/>
    <m/>
    <m/>
    <m/>
    <x v="44"/>
    <s v="US"/>
    <x v="187"/>
    <n v="0"/>
  </r>
  <r>
    <s v="Incremental"/>
    <s v="NonMedia"/>
    <s v="HotUpdate"/>
    <m/>
    <m/>
    <m/>
    <x v="44"/>
    <s v="US"/>
    <x v="188"/>
    <n v="0"/>
  </r>
  <r>
    <s v="Incremental"/>
    <s v="NonMedia"/>
    <s v="HotUpdate"/>
    <m/>
    <m/>
    <m/>
    <x v="44"/>
    <s v="US"/>
    <x v="189"/>
    <n v="0"/>
  </r>
  <r>
    <s v="Incremental"/>
    <s v="NonMedia"/>
    <s v="HotUpdate"/>
    <m/>
    <m/>
    <m/>
    <x v="44"/>
    <s v="US"/>
    <x v="190"/>
    <n v="0"/>
  </r>
  <r>
    <s v="Incremental"/>
    <s v="NonMedia"/>
    <s v="HotUpdate"/>
    <m/>
    <m/>
    <m/>
    <x v="44"/>
    <s v="US"/>
    <x v="191"/>
    <n v="0"/>
  </r>
  <r>
    <s v="Incremental"/>
    <s v="NonMedia"/>
    <s v="HotUpdate"/>
    <m/>
    <m/>
    <m/>
    <x v="44"/>
    <s v="US"/>
    <x v="192"/>
    <n v="0"/>
  </r>
  <r>
    <s v="Incremental"/>
    <s v="NonMedia"/>
    <s v="HotUpdate"/>
    <m/>
    <m/>
    <m/>
    <x v="44"/>
    <s v="US"/>
    <x v="193"/>
    <n v="0"/>
  </r>
  <r>
    <s v="Incremental"/>
    <s v="NonMedia"/>
    <s v="HotUpdate"/>
    <m/>
    <m/>
    <m/>
    <x v="44"/>
    <s v="US"/>
    <x v="194"/>
    <n v="0"/>
  </r>
  <r>
    <s v="Incremental"/>
    <s v="NonMedia"/>
    <s v="HotUpdate"/>
    <m/>
    <m/>
    <m/>
    <x v="44"/>
    <s v="US"/>
    <x v="195"/>
    <n v="0"/>
  </r>
  <r>
    <s v="Incremental"/>
    <s v="NonMedia"/>
    <s v="HotUpdate"/>
    <m/>
    <m/>
    <m/>
    <x v="44"/>
    <s v="US"/>
    <x v="196"/>
    <n v="0"/>
  </r>
  <r>
    <s v="Incremental"/>
    <s v="NonMedia"/>
    <s v="HotUpdate"/>
    <m/>
    <m/>
    <m/>
    <x v="44"/>
    <s v="US"/>
    <x v="197"/>
    <n v="0"/>
  </r>
  <r>
    <s v="Incremental"/>
    <s v="NonMedia"/>
    <s v="HotUpdate"/>
    <m/>
    <m/>
    <m/>
    <x v="44"/>
    <s v="US"/>
    <x v="198"/>
    <n v="0"/>
  </r>
  <r>
    <s v="Incremental"/>
    <s v="NonMedia"/>
    <s v="HotUpdate"/>
    <m/>
    <m/>
    <m/>
    <x v="44"/>
    <s v="US"/>
    <x v="199"/>
    <n v="0"/>
  </r>
  <r>
    <s v="Incremental"/>
    <s v="NonMedia"/>
    <s v="HotUpdate"/>
    <m/>
    <m/>
    <m/>
    <x v="44"/>
    <s v="US"/>
    <x v="200"/>
    <n v="0"/>
  </r>
  <r>
    <s v="Incremental"/>
    <s v="NonMedia"/>
    <s v="HotUpdate"/>
    <m/>
    <m/>
    <m/>
    <x v="44"/>
    <s v="US"/>
    <x v="201"/>
    <n v="0"/>
  </r>
  <r>
    <s v="Incremental"/>
    <s v="NonMedia"/>
    <s v="HotUpdate"/>
    <m/>
    <m/>
    <m/>
    <x v="44"/>
    <s v="US"/>
    <x v="202"/>
    <n v="0"/>
  </r>
  <r>
    <s v="Incremental"/>
    <s v="NonMedia"/>
    <s v="HotUpdate"/>
    <m/>
    <m/>
    <m/>
    <x v="44"/>
    <s v="US"/>
    <x v="203"/>
    <n v="0"/>
  </r>
  <r>
    <s v="Incremental"/>
    <s v="NonMedia"/>
    <s v="HotUpdate"/>
    <m/>
    <m/>
    <m/>
    <x v="44"/>
    <s v="US"/>
    <x v="204"/>
    <n v="0"/>
  </r>
  <r>
    <s v="Incremental"/>
    <s v="NonMedia"/>
    <s v="HotUpdate"/>
    <m/>
    <m/>
    <m/>
    <x v="44"/>
    <s v="US"/>
    <x v="205"/>
    <n v="0"/>
  </r>
  <r>
    <s v="Incremental"/>
    <s v="NonMedia"/>
    <s v="HotUpdate"/>
    <m/>
    <m/>
    <m/>
    <x v="44"/>
    <s v="US"/>
    <x v="206"/>
    <n v="0"/>
  </r>
  <r>
    <s v="Incremental"/>
    <s v="NonMedia"/>
    <s v="HotUpdate"/>
    <m/>
    <m/>
    <m/>
    <x v="44"/>
    <s v="US"/>
    <x v="207"/>
    <n v="0"/>
  </r>
  <r>
    <s v="Incremental"/>
    <s v="NonMedia"/>
    <s v="HotUpdate"/>
    <m/>
    <m/>
    <m/>
    <x v="44"/>
    <s v="US"/>
    <x v="208"/>
    <n v="0"/>
  </r>
  <r>
    <s v="Incremental"/>
    <s v="NonMedia"/>
    <s v="HotUpdate"/>
    <m/>
    <m/>
    <m/>
    <x v="44"/>
    <s v="US"/>
    <x v="209"/>
    <n v="0"/>
  </r>
  <r>
    <s v="Incremental"/>
    <s v="NonMedia"/>
    <s v="HotUpdate"/>
    <m/>
    <m/>
    <m/>
    <x v="44"/>
    <s v="US"/>
    <x v="210"/>
    <n v="0"/>
  </r>
  <r>
    <s v="Incremental"/>
    <s v="NonMedia"/>
    <s v="HotUpdate"/>
    <m/>
    <m/>
    <m/>
    <x v="44"/>
    <s v="US"/>
    <x v="211"/>
    <n v="0"/>
  </r>
  <r>
    <s v="Incremental"/>
    <s v="NonMedia"/>
    <s v="HotUpdate"/>
    <m/>
    <m/>
    <m/>
    <x v="44"/>
    <s v="US"/>
    <x v="212"/>
    <n v="0"/>
  </r>
  <r>
    <s v="Incremental"/>
    <s v="NonMedia"/>
    <s v="HotUpdate"/>
    <m/>
    <m/>
    <m/>
    <x v="44"/>
    <s v="US"/>
    <x v="213"/>
    <n v="0"/>
  </r>
  <r>
    <s v="Incremental"/>
    <s v="NonMedia"/>
    <s v="HotUpdate"/>
    <m/>
    <m/>
    <m/>
    <x v="44"/>
    <s v="US"/>
    <x v="214"/>
    <n v="0"/>
  </r>
  <r>
    <s v="Incremental"/>
    <s v="NonMedia"/>
    <s v="HotUpdate"/>
    <m/>
    <m/>
    <m/>
    <x v="44"/>
    <s v="US"/>
    <x v="215"/>
    <n v="0"/>
  </r>
  <r>
    <s v="Incremental"/>
    <s v="NonMedia"/>
    <s v="HotUpdate"/>
    <m/>
    <m/>
    <m/>
    <x v="44"/>
    <s v="US"/>
    <x v="216"/>
    <n v="0"/>
  </r>
  <r>
    <s v="Incremental"/>
    <s v="NonMedia"/>
    <s v="HotUpdate"/>
    <m/>
    <m/>
    <m/>
    <x v="44"/>
    <s v="US"/>
    <x v="217"/>
    <n v="0"/>
  </r>
  <r>
    <s v="Incremental"/>
    <s v="NonMedia"/>
    <s v="HotUpdate"/>
    <m/>
    <m/>
    <m/>
    <x v="44"/>
    <s v="US"/>
    <x v="218"/>
    <n v="0"/>
  </r>
  <r>
    <s v="Incremental"/>
    <s v="NonMedia"/>
    <s v="HotUpdate"/>
    <m/>
    <m/>
    <m/>
    <x v="44"/>
    <s v="US"/>
    <x v="219"/>
    <n v="0"/>
  </r>
  <r>
    <s v="Incremental"/>
    <s v="NonMedia"/>
    <s v="HotUpdate"/>
    <m/>
    <m/>
    <m/>
    <x v="44"/>
    <s v="US"/>
    <x v="220"/>
    <n v="0"/>
  </r>
  <r>
    <s v="Incremental"/>
    <s v="NonMedia"/>
    <s v="HotUpdate"/>
    <m/>
    <m/>
    <m/>
    <x v="44"/>
    <s v="US"/>
    <x v="221"/>
    <n v="0"/>
  </r>
  <r>
    <s v="Incremental"/>
    <s v="NonMedia"/>
    <s v="HotUpdate"/>
    <m/>
    <m/>
    <m/>
    <x v="44"/>
    <s v="US"/>
    <x v="222"/>
    <n v="0"/>
  </r>
  <r>
    <s v="Incremental"/>
    <s v="NonMedia"/>
    <s v="HotUpdate"/>
    <m/>
    <m/>
    <m/>
    <x v="44"/>
    <s v="US"/>
    <x v="223"/>
    <n v="0"/>
  </r>
  <r>
    <s v="Incremental"/>
    <s v="NonMedia"/>
    <s v="HotUpdate"/>
    <m/>
    <m/>
    <m/>
    <x v="44"/>
    <s v="US"/>
    <x v="224"/>
    <n v="0"/>
  </r>
  <r>
    <s v="Incremental"/>
    <s v="NonMedia"/>
    <s v="HotUpdate"/>
    <m/>
    <m/>
    <m/>
    <x v="44"/>
    <s v="US"/>
    <x v="225"/>
    <n v="0"/>
  </r>
  <r>
    <s v="Incremental"/>
    <s v="NonMedia"/>
    <s v="HotUpdate"/>
    <m/>
    <m/>
    <m/>
    <x v="44"/>
    <s v="US"/>
    <x v="226"/>
    <n v="0"/>
  </r>
  <r>
    <s v="Incremental"/>
    <s v="NonMedia"/>
    <s v="HotUpdate"/>
    <m/>
    <m/>
    <m/>
    <x v="44"/>
    <s v="US"/>
    <x v="227"/>
    <n v="2066.0533056975769"/>
  </r>
  <r>
    <s v="Incremental"/>
    <s v="NonMedia"/>
    <s v="HotUpdate"/>
    <m/>
    <m/>
    <m/>
    <x v="44"/>
    <s v="US"/>
    <x v="228"/>
    <n v="2346.4244029503552"/>
  </r>
  <r>
    <s v="Incremental"/>
    <s v="NonMedia"/>
    <s v="HotUpdate"/>
    <m/>
    <m/>
    <m/>
    <x v="44"/>
    <s v="US"/>
    <x v="229"/>
    <n v="2163.7419800901571"/>
  </r>
  <r>
    <s v="Incremental"/>
    <s v="NonMedia"/>
    <s v="HotUpdate"/>
    <m/>
    <m/>
    <m/>
    <x v="44"/>
    <s v="US"/>
    <x v="230"/>
    <n v="0"/>
  </r>
  <r>
    <s v="Incremental"/>
    <s v="NonMedia"/>
    <s v="HotUpdate"/>
    <m/>
    <m/>
    <m/>
    <x v="44"/>
    <s v="US"/>
    <x v="231"/>
    <n v="0"/>
  </r>
  <r>
    <s v="Incremental"/>
    <s v="NonMedia"/>
    <s v="HotUpdate"/>
    <m/>
    <m/>
    <m/>
    <x v="44"/>
    <s v="US"/>
    <x v="232"/>
    <n v="0"/>
  </r>
  <r>
    <s v="Incremental"/>
    <s v="NonMedia"/>
    <s v="HotUpdate"/>
    <m/>
    <m/>
    <m/>
    <x v="44"/>
    <s v="US"/>
    <x v="233"/>
    <n v="0"/>
  </r>
  <r>
    <s v="Incremental"/>
    <s v="NonMedia"/>
    <s v="HotUpdate"/>
    <m/>
    <m/>
    <m/>
    <x v="44"/>
    <s v="US"/>
    <x v="234"/>
    <n v="0"/>
  </r>
  <r>
    <s v="Incremental"/>
    <s v="NonMedia"/>
    <s v="HotUpdate"/>
    <m/>
    <m/>
    <m/>
    <x v="44"/>
    <s v="US"/>
    <x v="235"/>
    <n v="0"/>
  </r>
  <r>
    <s v="Incremental"/>
    <s v="NonMedia"/>
    <s v="HotUpdate"/>
    <m/>
    <m/>
    <m/>
    <x v="44"/>
    <s v="US"/>
    <x v="236"/>
    <n v="0"/>
  </r>
  <r>
    <s v="Incremental"/>
    <s v="NonMedia"/>
    <s v="HotUpdate"/>
    <m/>
    <m/>
    <m/>
    <x v="44"/>
    <s v="US"/>
    <x v="237"/>
    <n v="0"/>
  </r>
  <r>
    <s v="Incremental"/>
    <s v="NonMedia"/>
    <s v="HotUpdate"/>
    <m/>
    <m/>
    <m/>
    <x v="44"/>
    <s v="US"/>
    <x v="238"/>
    <n v="0"/>
  </r>
  <r>
    <s v="Incremental"/>
    <s v="NonMedia"/>
    <s v="HotUpdate"/>
    <m/>
    <m/>
    <m/>
    <x v="44"/>
    <s v="US"/>
    <x v="239"/>
    <n v="0"/>
  </r>
  <r>
    <s v="Incremental"/>
    <s v="NonMedia"/>
    <s v="HotUpdate"/>
    <m/>
    <m/>
    <m/>
    <x v="44"/>
    <s v="US"/>
    <x v="240"/>
    <n v="0"/>
  </r>
  <r>
    <s v="Incremental"/>
    <s v="NonMedia"/>
    <s v="HotUpdate"/>
    <m/>
    <m/>
    <m/>
    <x v="44"/>
    <s v="US"/>
    <x v="241"/>
    <n v="0"/>
  </r>
  <r>
    <s v="Incremental"/>
    <s v="NonMedia"/>
    <s v="HotUpdate"/>
    <m/>
    <m/>
    <m/>
    <x v="44"/>
    <s v="US"/>
    <x v="242"/>
    <n v="0"/>
  </r>
  <r>
    <s v="Incremental"/>
    <s v="NonMedia"/>
    <s v="HotUpdate"/>
    <m/>
    <m/>
    <m/>
    <x v="44"/>
    <s v="US"/>
    <x v="243"/>
    <n v="0"/>
  </r>
  <r>
    <s v="Incremental"/>
    <s v="NonMedia"/>
    <s v="HotUpdate"/>
    <m/>
    <m/>
    <m/>
    <x v="44"/>
    <s v="US"/>
    <x v="244"/>
    <n v="0"/>
  </r>
  <r>
    <s v="Incremental"/>
    <s v="NonMedia"/>
    <s v="HotUpdate"/>
    <m/>
    <m/>
    <m/>
    <x v="44"/>
    <s v="US"/>
    <x v="245"/>
    <n v="0"/>
  </r>
  <r>
    <s v="Incremental"/>
    <s v="NonMedia"/>
    <s v="HotUpdate"/>
    <m/>
    <m/>
    <m/>
    <x v="44"/>
    <s v="US"/>
    <x v="246"/>
    <n v="0"/>
  </r>
  <r>
    <s v="Incremental"/>
    <s v="NonMedia"/>
    <s v="HotUpdate"/>
    <m/>
    <m/>
    <m/>
    <x v="44"/>
    <s v="US"/>
    <x v="247"/>
    <n v="0"/>
  </r>
  <r>
    <s v="Incremental"/>
    <s v="NonMedia"/>
    <s v="HotUpdate"/>
    <m/>
    <m/>
    <m/>
    <x v="44"/>
    <s v="US"/>
    <x v="248"/>
    <n v="0"/>
  </r>
  <r>
    <s v="Incremental"/>
    <s v="NonMedia"/>
    <s v="HotUpdate"/>
    <m/>
    <m/>
    <m/>
    <x v="44"/>
    <s v="US"/>
    <x v="249"/>
    <n v="0"/>
  </r>
  <r>
    <s v="Incremental"/>
    <s v="NonMedia"/>
    <s v="HotUpdate"/>
    <m/>
    <m/>
    <m/>
    <x v="44"/>
    <s v="US"/>
    <x v="250"/>
    <n v="0"/>
  </r>
  <r>
    <s v="Incremental"/>
    <s v="NonMedia"/>
    <s v="HotUpdate"/>
    <m/>
    <m/>
    <m/>
    <x v="44"/>
    <s v="US"/>
    <x v="251"/>
    <n v="0"/>
  </r>
  <r>
    <s v="Incremental"/>
    <s v="NonMedia"/>
    <s v="HotUpdate"/>
    <m/>
    <m/>
    <m/>
    <x v="44"/>
    <s v="US"/>
    <x v="252"/>
    <n v="0"/>
  </r>
  <r>
    <s v="Incremental"/>
    <s v="NonMedia"/>
    <s v="HotUpdate"/>
    <m/>
    <m/>
    <m/>
    <x v="44"/>
    <s v="US"/>
    <x v="253"/>
    <n v="0"/>
  </r>
  <r>
    <s v="Incremental"/>
    <s v="NonMedia"/>
    <s v="HotUpdate"/>
    <m/>
    <m/>
    <m/>
    <x v="44"/>
    <s v="US"/>
    <x v="254"/>
    <n v="0"/>
  </r>
  <r>
    <s v="Incremental"/>
    <s v="NonMedia"/>
    <s v="HotUpdate"/>
    <m/>
    <m/>
    <m/>
    <x v="44"/>
    <s v="US"/>
    <x v="255"/>
    <n v="0"/>
  </r>
  <r>
    <s v="Incremental"/>
    <s v="NonMedia"/>
    <s v="HotUpdate"/>
    <m/>
    <m/>
    <m/>
    <x v="44"/>
    <s v="US"/>
    <x v="256"/>
    <n v="0"/>
  </r>
  <r>
    <s v="Incremental"/>
    <s v="NonMedia"/>
    <s v="HotUpdate"/>
    <m/>
    <m/>
    <m/>
    <x v="44"/>
    <s v="US"/>
    <x v="257"/>
    <n v="0"/>
  </r>
  <r>
    <s v="Incremental"/>
    <s v="NonMedia"/>
    <s v="HotUpdate"/>
    <m/>
    <m/>
    <m/>
    <x v="44"/>
    <s v="US"/>
    <x v="258"/>
    <n v="0"/>
  </r>
  <r>
    <s v="Incremental"/>
    <s v="NonMedia"/>
    <s v="HotUpdate"/>
    <m/>
    <m/>
    <m/>
    <x v="44"/>
    <s v="US"/>
    <x v="259"/>
    <n v="0"/>
  </r>
  <r>
    <s v="Incremental"/>
    <s v="NonMedia"/>
    <s v="HotUpdate"/>
    <m/>
    <m/>
    <m/>
    <x v="44"/>
    <s v="US"/>
    <x v="260"/>
    <n v="0"/>
  </r>
  <r>
    <s v="Incremental"/>
    <s v="NonMedia"/>
    <s v="HotUpdate"/>
    <m/>
    <m/>
    <m/>
    <x v="44"/>
    <s v="US"/>
    <x v="261"/>
    <n v="0"/>
  </r>
  <r>
    <s v="Incremental"/>
    <s v="NonMedia"/>
    <s v="HotUpdate"/>
    <m/>
    <m/>
    <m/>
    <x v="44"/>
    <s v="US"/>
    <x v="262"/>
    <n v="0"/>
  </r>
  <r>
    <s v="Incremental"/>
    <s v="NonMedia"/>
    <s v="HotUpdate"/>
    <m/>
    <m/>
    <m/>
    <x v="44"/>
    <s v="US"/>
    <x v="263"/>
    <n v="0"/>
  </r>
  <r>
    <s v="Incremental"/>
    <s v="NonMedia"/>
    <s v="HotUpdate"/>
    <m/>
    <m/>
    <m/>
    <x v="44"/>
    <s v="US"/>
    <x v="264"/>
    <n v="0"/>
  </r>
  <r>
    <s v="Incremental"/>
    <s v="NonMedia"/>
    <s v="HotUpdate"/>
    <m/>
    <m/>
    <m/>
    <x v="44"/>
    <s v="US"/>
    <x v="265"/>
    <n v="0"/>
  </r>
  <r>
    <s v="Incremental"/>
    <s v="NonMedia"/>
    <s v="HotUpdate"/>
    <m/>
    <m/>
    <m/>
    <x v="44"/>
    <s v="US"/>
    <x v="266"/>
    <n v="0"/>
  </r>
  <r>
    <s v="Incremental"/>
    <s v="NonMedia"/>
    <s v="HotUpdate"/>
    <m/>
    <m/>
    <m/>
    <x v="44"/>
    <s v="US"/>
    <x v="267"/>
    <n v="0"/>
  </r>
  <r>
    <s v="Incremental"/>
    <s v="NonMedia"/>
    <s v="HotUpdate"/>
    <m/>
    <m/>
    <m/>
    <x v="44"/>
    <s v="US"/>
    <x v="268"/>
    <n v="0"/>
  </r>
  <r>
    <s v="Incremental"/>
    <s v="NonMedia"/>
    <s v="HotUpdate"/>
    <m/>
    <m/>
    <m/>
    <x v="44"/>
    <s v="US"/>
    <x v="269"/>
    <n v="0"/>
  </r>
  <r>
    <s v="Incremental"/>
    <s v="NonMedia"/>
    <s v="HotUpdate"/>
    <m/>
    <m/>
    <m/>
    <x v="44"/>
    <s v="US"/>
    <x v="270"/>
    <n v="0"/>
  </r>
  <r>
    <s v="Incremental"/>
    <s v="NonMedia"/>
    <s v="HotUpdate"/>
    <m/>
    <m/>
    <m/>
    <x v="44"/>
    <s v="US"/>
    <x v="271"/>
    <n v="0"/>
  </r>
  <r>
    <s v="Incremental"/>
    <s v="NonMedia"/>
    <s v="HotUpdate"/>
    <m/>
    <m/>
    <m/>
    <x v="44"/>
    <s v="US"/>
    <x v="272"/>
    <n v="0"/>
  </r>
  <r>
    <s v="Incremental"/>
    <s v="NonMedia"/>
    <s v="HotUpdate"/>
    <m/>
    <m/>
    <m/>
    <x v="44"/>
    <s v="US"/>
    <x v="273"/>
    <n v="0"/>
  </r>
  <r>
    <s v="Incremental"/>
    <s v="NonMedia"/>
    <s v="HotUpdate"/>
    <m/>
    <m/>
    <m/>
    <x v="45"/>
    <s v="US"/>
    <x v="0"/>
    <n v="0"/>
  </r>
  <r>
    <s v="Incremental"/>
    <s v="NonMedia"/>
    <s v="HotUpdate"/>
    <m/>
    <m/>
    <m/>
    <x v="45"/>
    <s v="US"/>
    <x v="1"/>
    <n v="0"/>
  </r>
  <r>
    <s v="Incremental"/>
    <s v="NonMedia"/>
    <s v="HotUpdate"/>
    <m/>
    <m/>
    <m/>
    <x v="45"/>
    <s v="US"/>
    <x v="2"/>
    <n v="0"/>
  </r>
  <r>
    <s v="Incremental"/>
    <s v="NonMedia"/>
    <s v="HotUpdate"/>
    <m/>
    <m/>
    <m/>
    <x v="45"/>
    <s v="US"/>
    <x v="3"/>
    <n v="0"/>
  </r>
  <r>
    <s v="Incremental"/>
    <s v="NonMedia"/>
    <s v="HotUpdate"/>
    <m/>
    <m/>
    <m/>
    <x v="45"/>
    <s v="US"/>
    <x v="4"/>
    <n v="0"/>
  </r>
  <r>
    <s v="Incremental"/>
    <s v="NonMedia"/>
    <s v="HotUpdate"/>
    <m/>
    <m/>
    <m/>
    <x v="45"/>
    <s v="US"/>
    <x v="5"/>
    <n v="0"/>
  </r>
  <r>
    <s v="Incremental"/>
    <s v="NonMedia"/>
    <s v="HotUpdate"/>
    <m/>
    <m/>
    <m/>
    <x v="45"/>
    <s v="US"/>
    <x v="6"/>
    <n v="0"/>
  </r>
  <r>
    <s v="Incremental"/>
    <s v="NonMedia"/>
    <s v="HotUpdate"/>
    <m/>
    <m/>
    <m/>
    <x v="45"/>
    <s v="US"/>
    <x v="7"/>
    <n v="0"/>
  </r>
  <r>
    <s v="Incremental"/>
    <s v="NonMedia"/>
    <s v="HotUpdate"/>
    <m/>
    <m/>
    <m/>
    <x v="45"/>
    <s v="US"/>
    <x v="8"/>
    <n v="0"/>
  </r>
  <r>
    <s v="Incremental"/>
    <s v="NonMedia"/>
    <s v="HotUpdate"/>
    <m/>
    <m/>
    <m/>
    <x v="45"/>
    <s v="US"/>
    <x v="9"/>
    <n v="0"/>
  </r>
  <r>
    <s v="Incremental"/>
    <s v="NonMedia"/>
    <s v="HotUpdate"/>
    <m/>
    <m/>
    <m/>
    <x v="45"/>
    <s v="US"/>
    <x v="10"/>
    <n v="0"/>
  </r>
  <r>
    <s v="Incremental"/>
    <s v="NonMedia"/>
    <s v="HotUpdate"/>
    <m/>
    <m/>
    <m/>
    <x v="45"/>
    <s v="US"/>
    <x v="11"/>
    <n v="0"/>
  </r>
  <r>
    <s v="Incremental"/>
    <s v="NonMedia"/>
    <s v="HotUpdate"/>
    <m/>
    <m/>
    <m/>
    <x v="45"/>
    <s v="US"/>
    <x v="12"/>
    <n v="0"/>
  </r>
  <r>
    <s v="Incremental"/>
    <s v="NonMedia"/>
    <s v="HotUpdate"/>
    <m/>
    <m/>
    <m/>
    <x v="45"/>
    <s v="US"/>
    <x v="13"/>
    <n v="0"/>
  </r>
  <r>
    <s v="Incremental"/>
    <s v="NonMedia"/>
    <s v="HotUpdate"/>
    <m/>
    <m/>
    <m/>
    <x v="45"/>
    <s v="US"/>
    <x v="14"/>
    <n v="0"/>
  </r>
  <r>
    <s v="Incremental"/>
    <s v="NonMedia"/>
    <s v="HotUpdate"/>
    <m/>
    <m/>
    <m/>
    <x v="45"/>
    <s v="US"/>
    <x v="15"/>
    <n v="0"/>
  </r>
  <r>
    <s v="Incremental"/>
    <s v="NonMedia"/>
    <s v="HotUpdate"/>
    <m/>
    <m/>
    <m/>
    <x v="45"/>
    <s v="US"/>
    <x v="16"/>
    <n v="0"/>
  </r>
  <r>
    <s v="Incremental"/>
    <s v="NonMedia"/>
    <s v="HotUpdate"/>
    <m/>
    <m/>
    <m/>
    <x v="45"/>
    <s v="US"/>
    <x v="17"/>
    <n v="0"/>
  </r>
  <r>
    <s v="Incremental"/>
    <s v="NonMedia"/>
    <s v="HotUpdate"/>
    <m/>
    <m/>
    <m/>
    <x v="45"/>
    <s v="US"/>
    <x v="18"/>
    <n v="0"/>
  </r>
  <r>
    <s v="Incremental"/>
    <s v="NonMedia"/>
    <s v="HotUpdate"/>
    <m/>
    <m/>
    <m/>
    <x v="45"/>
    <s v="US"/>
    <x v="19"/>
    <n v="0"/>
  </r>
  <r>
    <s v="Incremental"/>
    <s v="NonMedia"/>
    <s v="HotUpdate"/>
    <m/>
    <m/>
    <m/>
    <x v="45"/>
    <s v="US"/>
    <x v="20"/>
    <n v="0"/>
  </r>
  <r>
    <s v="Incremental"/>
    <s v="NonMedia"/>
    <s v="HotUpdate"/>
    <m/>
    <m/>
    <m/>
    <x v="45"/>
    <s v="US"/>
    <x v="21"/>
    <n v="0"/>
  </r>
  <r>
    <s v="Incremental"/>
    <s v="NonMedia"/>
    <s v="HotUpdate"/>
    <m/>
    <m/>
    <m/>
    <x v="45"/>
    <s v="US"/>
    <x v="22"/>
    <n v="0"/>
  </r>
  <r>
    <s v="Incremental"/>
    <s v="NonMedia"/>
    <s v="HotUpdate"/>
    <m/>
    <m/>
    <m/>
    <x v="45"/>
    <s v="US"/>
    <x v="23"/>
    <n v="0"/>
  </r>
  <r>
    <s v="Incremental"/>
    <s v="NonMedia"/>
    <s v="HotUpdate"/>
    <m/>
    <m/>
    <m/>
    <x v="45"/>
    <s v="US"/>
    <x v="24"/>
    <n v="0"/>
  </r>
  <r>
    <s v="Incremental"/>
    <s v="NonMedia"/>
    <s v="HotUpdate"/>
    <m/>
    <m/>
    <m/>
    <x v="45"/>
    <s v="US"/>
    <x v="25"/>
    <n v="0"/>
  </r>
  <r>
    <s v="Incremental"/>
    <s v="NonMedia"/>
    <s v="HotUpdate"/>
    <m/>
    <m/>
    <m/>
    <x v="45"/>
    <s v="US"/>
    <x v="26"/>
    <n v="0"/>
  </r>
  <r>
    <s v="Incremental"/>
    <s v="NonMedia"/>
    <s v="HotUpdate"/>
    <m/>
    <m/>
    <m/>
    <x v="45"/>
    <s v="US"/>
    <x v="27"/>
    <n v="0"/>
  </r>
  <r>
    <s v="Incremental"/>
    <s v="NonMedia"/>
    <s v="HotUpdate"/>
    <m/>
    <m/>
    <m/>
    <x v="45"/>
    <s v="US"/>
    <x v="28"/>
    <n v="0"/>
  </r>
  <r>
    <s v="Incremental"/>
    <s v="NonMedia"/>
    <s v="HotUpdate"/>
    <m/>
    <m/>
    <m/>
    <x v="45"/>
    <s v="US"/>
    <x v="29"/>
    <n v="0"/>
  </r>
  <r>
    <s v="Incremental"/>
    <s v="NonMedia"/>
    <s v="HotUpdate"/>
    <m/>
    <m/>
    <m/>
    <x v="45"/>
    <s v="US"/>
    <x v="30"/>
    <n v="0"/>
  </r>
  <r>
    <s v="Incremental"/>
    <s v="NonMedia"/>
    <s v="HotUpdate"/>
    <m/>
    <m/>
    <m/>
    <x v="45"/>
    <s v="US"/>
    <x v="31"/>
    <n v="0"/>
  </r>
  <r>
    <s v="Incremental"/>
    <s v="NonMedia"/>
    <s v="HotUpdate"/>
    <m/>
    <m/>
    <m/>
    <x v="45"/>
    <s v="US"/>
    <x v="32"/>
    <n v="0"/>
  </r>
  <r>
    <s v="Incremental"/>
    <s v="NonMedia"/>
    <s v="HotUpdate"/>
    <m/>
    <m/>
    <m/>
    <x v="45"/>
    <s v="US"/>
    <x v="33"/>
    <n v="0"/>
  </r>
  <r>
    <s v="Incremental"/>
    <s v="NonMedia"/>
    <s v="HotUpdate"/>
    <m/>
    <m/>
    <m/>
    <x v="45"/>
    <s v="US"/>
    <x v="34"/>
    <n v="0"/>
  </r>
  <r>
    <s v="Incremental"/>
    <s v="NonMedia"/>
    <s v="HotUpdate"/>
    <m/>
    <m/>
    <m/>
    <x v="45"/>
    <s v="US"/>
    <x v="35"/>
    <n v="0"/>
  </r>
  <r>
    <s v="Incremental"/>
    <s v="NonMedia"/>
    <s v="HotUpdate"/>
    <m/>
    <m/>
    <m/>
    <x v="45"/>
    <s v="US"/>
    <x v="36"/>
    <n v="0"/>
  </r>
  <r>
    <s v="Incremental"/>
    <s v="NonMedia"/>
    <s v="HotUpdate"/>
    <m/>
    <m/>
    <m/>
    <x v="45"/>
    <s v="US"/>
    <x v="37"/>
    <n v="0"/>
  </r>
  <r>
    <s v="Incremental"/>
    <s v="NonMedia"/>
    <s v="HotUpdate"/>
    <m/>
    <m/>
    <m/>
    <x v="45"/>
    <s v="US"/>
    <x v="38"/>
    <n v="0"/>
  </r>
  <r>
    <s v="Incremental"/>
    <s v="NonMedia"/>
    <s v="HotUpdate"/>
    <m/>
    <m/>
    <m/>
    <x v="45"/>
    <s v="US"/>
    <x v="39"/>
    <n v="0"/>
  </r>
  <r>
    <s v="Incremental"/>
    <s v="NonMedia"/>
    <s v="HotUpdate"/>
    <m/>
    <m/>
    <m/>
    <x v="45"/>
    <s v="US"/>
    <x v="40"/>
    <n v="0"/>
  </r>
  <r>
    <s v="Incremental"/>
    <s v="NonMedia"/>
    <s v="HotUpdate"/>
    <m/>
    <m/>
    <m/>
    <x v="45"/>
    <s v="US"/>
    <x v="41"/>
    <n v="0"/>
  </r>
  <r>
    <s v="Incremental"/>
    <s v="NonMedia"/>
    <s v="HotUpdate"/>
    <m/>
    <m/>
    <m/>
    <x v="45"/>
    <s v="US"/>
    <x v="42"/>
    <n v="0"/>
  </r>
  <r>
    <s v="Incremental"/>
    <s v="NonMedia"/>
    <s v="HotUpdate"/>
    <m/>
    <m/>
    <m/>
    <x v="45"/>
    <s v="US"/>
    <x v="43"/>
    <n v="0"/>
  </r>
  <r>
    <s v="Incremental"/>
    <s v="NonMedia"/>
    <s v="HotUpdate"/>
    <m/>
    <m/>
    <m/>
    <x v="45"/>
    <s v="US"/>
    <x v="44"/>
    <n v="0"/>
  </r>
  <r>
    <s v="Incremental"/>
    <s v="NonMedia"/>
    <s v="HotUpdate"/>
    <m/>
    <m/>
    <m/>
    <x v="45"/>
    <s v="US"/>
    <x v="45"/>
    <n v="0"/>
  </r>
  <r>
    <s v="Incremental"/>
    <s v="NonMedia"/>
    <s v="HotUpdate"/>
    <m/>
    <m/>
    <m/>
    <x v="45"/>
    <s v="US"/>
    <x v="46"/>
    <n v="0"/>
  </r>
  <r>
    <s v="Incremental"/>
    <s v="NonMedia"/>
    <s v="HotUpdate"/>
    <m/>
    <m/>
    <m/>
    <x v="45"/>
    <s v="US"/>
    <x v="47"/>
    <n v="0"/>
  </r>
  <r>
    <s v="Incremental"/>
    <s v="NonMedia"/>
    <s v="HotUpdate"/>
    <m/>
    <m/>
    <m/>
    <x v="45"/>
    <s v="US"/>
    <x v="48"/>
    <n v="0"/>
  </r>
  <r>
    <s v="Incremental"/>
    <s v="NonMedia"/>
    <s v="HotUpdate"/>
    <m/>
    <m/>
    <m/>
    <x v="45"/>
    <s v="US"/>
    <x v="49"/>
    <n v="0"/>
  </r>
  <r>
    <s v="Incremental"/>
    <s v="NonMedia"/>
    <s v="HotUpdate"/>
    <m/>
    <m/>
    <m/>
    <x v="45"/>
    <s v="US"/>
    <x v="50"/>
    <n v="0"/>
  </r>
  <r>
    <s v="Incremental"/>
    <s v="NonMedia"/>
    <s v="HotUpdate"/>
    <m/>
    <m/>
    <m/>
    <x v="45"/>
    <s v="US"/>
    <x v="51"/>
    <n v="0"/>
  </r>
  <r>
    <s v="Incremental"/>
    <s v="NonMedia"/>
    <s v="HotUpdate"/>
    <m/>
    <m/>
    <m/>
    <x v="45"/>
    <s v="US"/>
    <x v="52"/>
    <n v="0"/>
  </r>
  <r>
    <s v="Incremental"/>
    <s v="NonMedia"/>
    <s v="HotUpdate"/>
    <m/>
    <m/>
    <m/>
    <x v="45"/>
    <s v="US"/>
    <x v="53"/>
    <n v="0"/>
  </r>
  <r>
    <s v="Incremental"/>
    <s v="NonMedia"/>
    <s v="HotUpdate"/>
    <m/>
    <m/>
    <m/>
    <x v="45"/>
    <s v="US"/>
    <x v="54"/>
    <n v="0"/>
  </r>
  <r>
    <s v="Incremental"/>
    <s v="NonMedia"/>
    <s v="HotUpdate"/>
    <m/>
    <m/>
    <m/>
    <x v="45"/>
    <s v="US"/>
    <x v="55"/>
    <n v="0"/>
  </r>
  <r>
    <s v="Incremental"/>
    <s v="NonMedia"/>
    <s v="HotUpdate"/>
    <m/>
    <m/>
    <m/>
    <x v="45"/>
    <s v="US"/>
    <x v="56"/>
    <n v="0"/>
  </r>
  <r>
    <s v="Incremental"/>
    <s v="NonMedia"/>
    <s v="HotUpdate"/>
    <m/>
    <m/>
    <m/>
    <x v="45"/>
    <s v="US"/>
    <x v="57"/>
    <n v="0"/>
  </r>
  <r>
    <s v="Incremental"/>
    <s v="NonMedia"/>
    <s v="HotUpdate"/>
    <m/>
    <m/>
    <m/>
    <x v="45"/>
    <s v="US"/>
    <x v="58"/>
    <n v="0"/>
  </r>
  <r>
    <s v="Incremental"/>
    <s v="NonMedia"/>
    <s v="HotUpdate"/>
    <m/>
    <m/>
    <m/>
    <x v="45"/>
    <s v="US"/>
    <x v="59"/>
    <n v="0"/>
  </r>
  <r>
    <s v="Incremental"/>
    <s v="NonMedia"/>
    <s v="HotUpdate"/>
    <m/>
    <m/>
    <m/>
    <x v="45"/>
    <s v="US"/>
    <x v="60"/>
    <n v="0"/>
  </r>
  <r>
    <s v="Incremental"/>
    <s v="NonMedia"/>
    <s v="HotUpdate"/>
    <m/>
    <m/>
    <m/>
    <x v="45"/>
    <s v="US"/>
    <x v="61"/>
    <n v="0"/>
  </r>
  <r>
    <s v="Incremental"/>
    <s v="NonMedia"/>
    <s v="HotUpdate"/>
    <m/>
    <m/>
    <m/>
    <x v="45"/>
    <s v="US"/>
    <x v="62"/>
    <n v="0"/>
  </r>
  <r>
    <s v="Incremental"/>
    <s v="NonMedia"/>
    <s v="HotUpdate"/>
    <m/>
    <m/>
    <m/>
    <x v="45"/>
    <s v="US"/>
    <x v="63"/>
    <n v="0"/>
  </r>
  <r>
    <s v="Incremental"/>
    <s v="NonMedia"/>
    <s v="HotUpdate"/>
    <m/>
    <m/>
    <m/>
    <x v="45"/>
    <s v="US"/>
    <x v="64"/>
    <n v="0"/>
  </r>
  <r>
    <s v="Incremental"/>
    <s v="NonMedia"/>
    <s v="HotUpdate"/>
    <m/>
    <m/>
    <m/>
    <x v="45"/>
    <s v="US"/>
    <x v="65"/>
    <n v="0"/>
  </r>
  <r>
    <s v="Incremental"/>
    <s v="NonMedia"/>
    <s v="HotUpdate"/>
    <m/>
    <m/>
    <m/>
    <x v="45"/>
    <s v="US"/>
    <x v="66"/>
    <n v="0"/>
  </r>
  <r>
    <s v="Incremental"/>
    <s v="NonMedia"/>
    <s v="HotUpdate"/>
    <m/>
    <m/>
    <m/>
    <x v="45"/>
    <s v="US"/>
    <x v="67"/>
    <n v="0"/>
  </r>
  <r>
    <s v="Incremental"/>
    <s v="NonMedia"/>
    <s v="HotUpdate"/>
    <m/>
    <m/>
    <m/>
    <x v="45"/>
    <s v="US"/>
    <x v="68"/>
    <n v="0"/>
  </r>
  <r>
    <s v="Incremental"/>
    <s v="NonMedia"/>
    <s v="HotUpdate"/>
    <m/>
    <m/>
    <m/>
    <x v="45"/>
    <s v="US"/>
    <x v="69"/>
    <n v="0"/>
  </r>
  <r>
    <s v="Incremental"/>
    <s v="NonMedia"/>
    <s v="HotUpdate"/>
    <m/>
    <m/>
    <m/>
    <x v="45"/>
    <s v="US"/>
    <x v="70"/>
    <n v="0"/>
  </r>
  <r>
    <s v="Incremental"/>
    <s v="NonMedia"/>
    <s v="HotUpdate"/>
    <m/>
    <m/>
    <m/>
    <x v="45"/>
    <s v="US"/>
    <x v="71"/>
    <n v="0"/>
  </r>
  <r>
    <s v="Incremental"/>
    <s v="NonMedia"/>
    <s v="HotUpdate"/>
    <m/>
    <m/>
    <m/>
    <x v="45"/>
    <s v="US"/>
    <x v="72"/>
    <n v="0"/>
  </r>
  <r>
    <s v="Incremental"/>
    <s v="NonMedia"/>
    <s v="HotUpdate"/>
    <m/>
    <m/>
    <m/>
    <x v="45"/>
    <s v="US"/>
    <x v="73"/>
    <n v="0"/>
  </r>
  <r>
    <s v="Incremental"/>
    <s v="NonMedia"/>
    <s v="HotUpdate"/>
    <m/>
    <m/>
    <m/>
    <x v="45"/>
    <s v="US"/>
    <x v="74"/>
    <n v="0"/>
  </r>
  <r>
    <s v="Incremental"/>
    <s v="NonMedia"/>
    <s v="HotUpdate"/>
    <m/>
    <m/>
    <m/>
    <x v="45"/>
    <s v="US"/>
    <x v="75"/>
    <n v="0"/>
  </r>
  <r>
    <s v="Incremental"/>
    <s v="NonMedia"/>
    <s v="HotUpdate"/>
    <m/>
    <m/>
    <m/>
    <x v="45"/>
    <s v="US"/>
    <x v="76"/>
    <n v="0"/>
  </r>
  <r>
    <s v="Incremental"/>
    <s v="NonMedia"/>
    <s v="HotUpdate"/>
    <m/>
    <m/>
    <m/>
    <x v="45"/>
    <s v="US"/>
    <x v="77"/>
    <n v="0"/>
  </r>
  <r>
    <s v="Incremental"/>
    <s v="NonMedia"/>
    <s v="HotUpdate"/>
    <m/>
    <m/>
    <m/>
    <x v="45"/>
    <s v="US"/>
    <x v="78"/>
    <n v="0"/>
  </r>
  <r>
    <s v="Incremental"/>
    <s v="NonMedia"/>
    <s v="HotUpdate"/>
    <m/>
    <m/>
    <m/>
    <x v="45"/>
    <s v="US"/>
    <x v="79"/>
    <n v="0"/>
  </r>
  <r>
    <s v="Incremental"/>
    <s v="NonMedia"/>
    <s v="HotUpdate"/>
    <m/>
    <m/>
    <m/>
    <x v="45"/>
    <s v="US"/>
    <x v="80"/>
    <n v="0"/>
  </r>
  <r>
    <s v="Incremental"/>
    <s v="NonMedia"/>
    <s v="HotUpdate"/>
    <m/>
    <m/>
    <m/>
    <x v="45"/>
    <s v="US"/>
    <x v="81"/>
    <n v="0"/>
  </r>
  <r>
    <s v="Incremental"/>
    <s v="NonMedia"/>
    <s v="HotUpdate"/>
    <m/>
    <m/>
    <m/>
    <x v="45"/>
    <s v="US"/>
    <x v="82"/>
    <n v="0"/>
  </r>
  <r>
    <s v="Incremental"/>
    <s v="NonMedia"/>
    <s v="HotUpdate"/>
    <m/>
    <m/>
    <m/>
    <x v="45"/>
    <s v="US"/>
    <x v="83"/>
    <n v="0"/>
  </r>
  <r>
    <s v="Incremental"/>
    <s v="NonMedia"/>
    <s v="HotUpdate"/>
    <m/>
    <m/>
    <m/>
    <x v="45"/>
    <s v="US"/>
    <x v="84"/>
    <n v="0"/>
  </r>
  <r>
    <s v="Incremental"/>
    <s v="NonMedia"/>
    <s v="HotUpdate"/>
    <m/>
    <m/>
    <m/>
    <x v="45"/>
    <s v="US"/>
    <x v="85"/>
    <n v="0"/>
  </r>
  <r>
    <s v="Incremental"/>
    <s v="NonMedia"/>
    <s v="HotUpdate"/>
    <m/>
    <m/>
    <m/>
    <x v="45"/>
    <s v="US"/>
    <x v="86"/>
    <n v="0"/>
  </r>
  <r>
    <s v="Incremental"/>
    <s v="NonMedia"/>
    <s v="HotUpdate"/>
    <m/>
    <m/>
    <m/>
    <x v="45"/>
    <s v="US"/>
    <x v="87"/>
    <n v="0"/>
  </r>
  <r>
    <s v="Incremental"/>
    <s v="NonMedia"/>
    <s v="HotUpdate"/>
    <m/>
    <m/>
    <m/>
    <x v="45"/>
    <s v="US"/>
    <x v="88"/>
    <n v="0"/>
  </r>
  <r>
    <s v="Incremental"/>
    <s v="NonMedia"/>
    <s v="HotUpdate"/>
    <m/>
    <m/>
    <m/>
    <x v="45"/>
    <s v="US"/>
    <x v="89"/>
    <n v="0"/>
  </r>
  <r>
    <s v="Incremental"/>
    <s v="NonMedia"/>
    <s v="HotUpdate"/>
    <m/>
    <m/>
    <m/>
    <x v="45"/>
    <s v="US"/>
    <x v="90"/>
    <n v="0"/>
  </r>
  <r>
    <s v="Incremental"/>
    <s v="NonMedia"/>
    <s v="HotUpdate"/>
    <m/>
    <m/>
    <m/>
    <x v="45"/>
    <s v="US"/>
    <x v="91"/>
    <n v="0"/>
  </r>
  <r>
    <s v="Incremental"/>
    <s v="NonMedia"/>
    <s v="HotUpdate"/>
    <m/>
    <m/>
    <m/>
    <x v="45"/>
    <s v="US"/>
    <x v="92"/>
    <n v="0"/>
  </r>
  <r>
    <s v="Incremental"/>
    <s v="NonMedia"/>
    <s v="HotUpdate"/>
    <m/>
    <m/>
    <m/>
    <x v="45"/>
    <s v="US"/>
    <x v="93"/>
    <n v="0"/>
  </r>
  <r>
    <s v="Incremental"/>
    <s v="NonMedia"/>
    <s v="HotUpdate"/>
    <m/>
    <m/>
    <m/>
    <x v="45"/>
    <s v="US"/>
    <x v="94"/>
    <n v="0"/>
  </r>
  <r>
    <s v="Incremental"/>
    <s v="NonMedia"/>
    <s v="HotUpdate"/>
    <m/>
    <m/>
    <m/>
    <x v="45"/>
    <s v="US"/>
    <x v="95"/>
    <n v="0"/>
  </r>
  <r>
    <s v="Incremental"/>
    <s v="NonMedia"/>
    <s v="HotUpdate"/>
    <m/>
    <m/>
    <m/>
    <x v="45"/>
    <s v="US"/>
    <x v="96"/>
    <n v="0"/>
  </r>
  <r>
    <s v="Incremental"/>
    <s v="NonMedia"/>
    <s v="HotUpdate"/>
    <m/>
    <m/>
    <m/>
    <x v="45"/>
    <s v="US"/>
    <x v="97"/>
    <n v="0"/>
  </r>
  <r>
    <s v="Incremental"/>
    <s v="NonMedia"/>
    <s v="HotUpdate"/>
    <m/>
    <m/>
    <m/>
    <x v="45"/>
    <s v="US"/>
    <x v="98"/>
    <n v="0"/>
  </r>
  <r>
    <s v="Incremental"/>
    <s v="NonMedia"/>
    <s v="HotUpdate"/>
    <m/>
    <m/>
    <m/>
    <x v="45"/>
    <s v="US"/>
    <x v="99"/>
    <n v="0"/>
  </r>
  <r>
    <s v="Incremental"/>
    <s v="NonMedia"/>
    <s v="HotUpdate"/>
    <m/>
    <m/>
    <m/>
    <x v="45"/>
    <s v="US"/>
    <x v="100"/>
    <n v="0"/>
  </r>
  <r>
    <s v="Incremental"/>
    <s v="NonMedia"/>
    <s v="HotUpdate"/>
    <m/>
    <m/>
    <m/>
    <x v="45"/>
    <s v="US"/>
    <x v="101"/>
    <n v="0"/>
  </r>
  <r>
    <s v="Incremental"/>
    <s v="NonMedia"/>
    <s v="HotUpdate"/>
    <m/>
    <m/>
    <m/>
    <x v="45"/>
    <s v="US"/>
    <x v="102"/>
    <n v="0"/>
  </r>
  <r>
    <s v="Incremental"/>
    <s v="NonMedia"/>
    <s v="HotUpdate"/>
    <m/>
    <m/>
    <m/>
    <x v="45"/>
    <s v="US"/>
    <x v="103"/>
    <n v="0"/>
  </r>
  <r>
    <s v="Incremental"/>
    <s v="NonMedia"/>
    <s v="HotUpdate"/>
    <m/>
    <m/>
    <m/>
    <x v="45"/>
    <s v="US"/>
    <x v="104"/>
    <n v="0"/>
  </r>
  <r>
    <s v="Incremental"/>
    <s v="NonMedia"/>
    <s v="HotUpdate"/>
    <m/>
    <m/>
    <m/>
    <x v="45"/>
    <s v="US"/>
    <x v="105"/>
    <n v="0"/>
  </r>
  <r>
    <s v="Incremental"/>
    <s v="NonMedia"/>
    <s v="HotUpdate"/>
    <m/>
    <m/>
    <m/>
    <x v="45"/>
    <s v="US"/>
    <x v="106"/>
    <n v="0"/>
  </r>
  <r>
    <s v="Incremental"/>
    <s v="NonMedia"/>
    <s v="HotUpdate"/>
    <m/>
    <m/>
    <m/>
    <x v="45"/>
    <s v="US"/>
    <x v="107"/>
    <n v="0"/>
  </r>
  <r>
    <s v="Incremental"/>
    <s v="NonMedia"/>
    <s v="HotUpdate"/>
    <m/>
    <m/>
    <m/>
    <x v="45"/>
    <s v="US"/>
    <x v="108"/>
    <n v="0"/>
  </r>
  <r>
    <s v="Incremental"/>
    <s v="NonMedia"/>
    <s v="HotUpdate"/>
    <m/>
    <m/>
    <m/>
    <x v="45"/>
    <s v="US"/>
    <x v="109"/>
    <n v="0"/>
  </r>
  <r>
    <s v="Incremental"/>
    <s v="NonMedia"/>
    <s v="HotUpdate"/>
    <m/>
    <m/>
    <m/>
    <x v="45"/>
    <s v="US"/>
    <x v="110"/>
    <n v="0"/>
  </r>
  <r>
    <s v="Incremental"/>
    <s v="NonMedia"/>
    <s v="HotUpdate"/>
    <m/>
    <m/>
    <m/>
    <x v="45"/>
    <s v="US"/>
    <x v="111"/>
    <n v="0"/>
  </r>
  <r>
    <s v="Incremental"/>
    <s v="NonMedia"/>
    <s v="HotUpdate"/>
    <m/>
    <m/>
    <m/>
    <x v="45"/>
    <s v="US"/>
    <x v="112"/>
    <n v="0"/>
  </r>
  <r>
    <s v="Incremental"/>
    <s v="NonMedia"/>
    <s v="HotUpdate"/>
    <m/>
    <m/>
    <m/>
    <x v="45"/>
    <s v="US"/>
    <x v="113"/>
    <n v="0"/>
  </r>
  <r>
    <s v="Incremental"/>
    <s v="NonMedia"/>
    <s v="HotUpdate"/>
    <m/>
    <m/>
    <m/>
    <x v="45"/>
    <s v="US"/>
    <x v="114"/>
    <n v="0"/>
  </r>
  <r>
    <s v="Incremental"/>
    <s v="NonMedia"/>
    <s v="HotUpdate"/>
    <m/>
    <m/>
    <m/>
    <x v="45"/>
    <s v="US"/>
    <x v="115"/>
    <n v="0"/>
  </r>
  <r>
    <s v="Incremental"/>
    <s v="NonMedia"/>
    <s v="HotUpdate"/>
    <m/>
    <m/>
    <m/>
    <x v="45"/>
    <s v="US"/>
    <x v="116"/>
    <n v="0"/>
  </r>
  <r>
    <s v="Incremental"/>
    <s v="NonMedia"/>
    <s v="HotUpdate"/>
    <m/>
    <m/>
    <m/>
    <x v="45"/>
    <s v="US"/>
    <x v="117"/>
    <n v="0"/>
  </r>
  <r>
    <s v="Incremental"/>
    <s v="NonMedia"/>
    <s v="HotUpdate"/>
    <m/>
    <m/>
    <m/>
    <x v="45"/>
    <s v="US"/>
    <x v="118"/>
    <n v="0"/>
  </r>
  <r>
    <s v="Incremental"/>
    <s v="NonMedia"/>
    <s v="HotUpdate"/>
    <m/>
    <m/>
    <m/>
    <x v="45"/>
    <s v="US"/>
    <x v="119"/>
    <n v="0"/>
  </r>
  <r>
    <s v="Incremental"/>
    <s v="NonMedia"/>
    <s v="HotUpdate"/>
    <m/>
    <m/>
    <m/>
    <x v="45"/>
    <s v="US"/>
    <x v="120"/>
    <n v="0"/>
  </r>
  <r>
    <s v="Incremental"/>
    <s v="NonMedia"/>
    <s v="HotUpdate"/>
    <m/>
    <m/>
    <m/>
    <x v="45"/>
    <s v="US"/>
    <x v="121"/>
    <n v="0"/>
  </r>
  <r>
    <s v="Incremental"/>
    <s v="NonMedia"/>
    <s v="HotUpdate"/>
    <m/>
    <m/>
    <m/>
    <x v="45"/>
    <s v="US"/>
    <x v="122"/>
    <n v="0"/>
  </r>
  <r>
    <s v="Incremental"/>
    <s v="NonMedia"/>
    <s v="HotUpdate"/>
    <m/>
    <m/>
    <m/>
    <x v="45"/>
    <s v="US"/>
    <x v="123"/>
    <n v="0"/>
  </r>
  <r>
    <s v="Incremental"/>
    <s v="NonMedia"/>
    <s v="HotUpdate"/>
    <m/>
    <m/>
    <m/>
    <x v="45"/>
    <s v="US"/>
    <x v="124"/>
    <n v="0"/>
  </r>
  <r>
    <s v="Incremental"/>
    <s v="NonMedia"/>
    <s v="HotUpdate"/>
    <m/>
    <m/>
    <m/>
    <x v="45"/>
    <s v="US"/>
    <x v="125"/>
    <n v="0"/>
  </r>
  <r>
    <s v="Incremental"/>
    <s v="NonMedia"/>
    <s v="HotUpdate"/>
    <m/>
    <m/>
    <m/>
    <x v="45"/>
    <s v="US"/>
    <x v="126"/>
    <n v="0"/>
  </r>
  <r>
    <s v="Incremental"/>
    <s v="NonMedia"/>
    <s v="HotUpdate"/>
    <m/>
    <m/>
    <m/>
    <x v="45"/>
    <s v="US"/>
    <x v="127"/>
    <n v="0"/>
  </r>
  <r>
    <s v="Incremental"/>
    <s v="NonMedia"/>
    <s v="HotUpdate"/>
    <m/>
    <m/>
    <m/>
    <x v="45"/>
    <s v="US"/>
    <x v="128"/>
    <n v="0"/>
  </r>
  <r>
    <s v="Incremental"/>
    <s v="NonMedia"/>
    <s v="HotUpdate"/>
    <m/>
    <m/>
    <m/>
    <x v="45"/>
    <s v="US"/>
    <x v="129"/>
    <n v="0"/>
  </r>
  <r>
    <s v="Incremental"/>
    <s v="NonMedia"/>
    <s v="HotUpdate"/>
    <m/>
    <m/>
    <m/>
    <x v="45"/>
    <s v="US"/>
    <x v="130"/>
    <n v="0"/>
  </r>
  <r>
    <s v="Incremental"/>
    <s v="NonMedia"/>
    <s v="HotUpdate"/>
    <m/>
    <m/>
    <m/>
    <x v="45"/>
    <s v="US"/>
    <x v="131"/>
    <n v="0"/>
  </r>
  <r>
    <s v="Incremental"/>
    <s v="NonMedia"/>
    <s v="HotUpdate"/>
    <m/>
    <m/>
    <m/>
    <x v="45"/>
    <s v="US"/>
    <x v="132"/>
    <n v="0"/>
  </r>
  <r>
    <s v="Incremental"/>
    <s v="NonMedia"/>
    <s v="HotUpdate"/>
    <m/>
    <m/>
    <m/>
    <x v="45"/>
    <s v="US"/>
    <x v="133"/>
    <n v="0"/>
  </r>
  <r>
    <s v="Incremental"/>
    <s v="NonMedia"/>
    <s v="HotUpdate"/>
    <m/>
    <m/>
    <m/>
    <x v="45"/>
    <s v="US"/>
    <x v="134"/>
    <n v="0"/>
  </r>
  <r>
    <s v="Incremental"/>
    <s v="NonMedia"/>
    <s v="HotUpdate"/>
    <m/>
    <m/>
    <m/>
    <x v="45"/>
    <s v="US"/>
    <x v="135"/>
    <n v="0"/>
  </r>
  <r>
    <s v="Incremental"/>
    <s v="NonMedia"/>
    <s v="HotUpdate"/>
    <m/>
    <m/>
    <m/>
    <x v="45"/>
    <s v="US"/>
    <x v="136"/>
    <n v="0"/>
  </r>
  <r>
    <s v="Incremental"/>
    <s v="NonMedia"/>
    <s v="HotUpdate"/>
    <m/>
    <m/>
    <m/>
    <x v="45"/>
    <s v="US"/>
    <x v="137"/>
    <n v="0"/>
  </r>
  <r>
    <s v="Incremental"/>
    <s v="NonMedia"/>
    <s v="HotUpdate"/>
    <m/>
    <m/>
    <m/>
    <x v="45"/>
    <s v="US"/>
    <x v="138"/>
    <n v="0"/>
  </r>
  <r>
    <s v="Incremental"/>
    <s v="NonMedia"/>
    <s v="HotUpdate"/>
    <m/>
    <m/>
    <m/>
    <x v="45"/>
    <s v="US"/>
    <x v="139"/>
    <n v="0"/>
  </r>
  <r>
    <s v="Incremental"/>
    <s v="NonMedia"/>
    <s v="HotUpdate"/>
    <m/>
    <m/>
    <m/>
    <x v="45"/>
    <s v="US"/>
    <x v="140"/>
    <n v="0"/>
  </r>
  <r>
    <s v="Incremental"/>
    <s v="NonMedia"/>
    <s v="HotUpdate"/>
    <m/>
    <m/>
    <m/>
    <x v="45"/>
    <s v="US"/>
    <x v="141"/>
    <n v="0"/>
  </r>
  <r>
    <s v="Incremental"/>
    <s v="NonMedia"/>
    <s v="HotUpdate"/>
    <m/>
    <m/>
    <m/>
    <x v="45"/>
    <s v="US"/>
    <x v="142"/>
    <n v="0"/>
  </r>
  <r>
    <s v="Incremental"/>
    <s v="NonMedia"/>
    <s v="HotUpdate"/>
    <m/>
    <m/>
    <m/>
    <x v="45"/>
    <s v="US"/>
    <x v="143"/>
    <n v="0"/>
  </r>
  <r>
    <s v="Incremental"/>
    <s v="NonMedia"/>
    <s v="HotUpdate"/>
    <m/>
    <m/>
    <m/>
    <x v="45"/>
    <s v="US"/>
    <x v="144"/>
    <n v="0"/>
  </r>
  <r>
    <s v="Incremental"/>
    <s v="NonMedia"/>
    <s v="HotUpdate"/>
    <m/>
    <m/>
    <m/>
    <x v="45"/>
    <s v="US"/>
    <x v="145"/>
    <n v="0"/>
  </r>
  <r>
    <s v="Incremental"/>
    <s v="NonMedia"/>
    <s v="HotUpdate"/>
    <m/>
    <m/>
    <m/>
    <x v="45"/>
    <s v="US"/>
    <x v="146"/>
    <n v="0"/>
  </r>
  <r>
    <s v="Incremental"/>
    <s v="NonMedia"/>
    <s v="HotUpdate"/>
    <m/>
    <m/>
    <m/>
    <x v="45"/>
    <s v="US"/>
    <x v="147"/>
    <n v="0"/>
  </r>
  <r>
    <s v="Incremental"/>
    <s v="NonMedia"/>
    <s v="HotUpdate"/>
    <m/>
    <m/>
    <m/>
    <x v="45"/>
    <s v="US"/>
    <x v="148"/>
    <n v="0"/>
  </r>
  <r>
    <s v="Incremental"/>
    <s v="NonMedia"/>
    <s v="HotUpdate"/>
    <m/>
    <m/>
    <m/>
    <x v="45"/>
    <s v="US"/>
    <x v="149"/>
    <n v="0"/>
  </r>
  <r>
    <s v="Incremental"/>
    <s v="NonMedia"/>
    <s v="HotUpdate"/>
    <m/>
    <m/>
    <m/>
    <x v="45"/>
    <s v="US"/>
    <x v="150"/>
    <n v="0"/>
  </r>
  <r>
    <s v="Incremental"/>
    <s v="NonMedia"/>
    <s v="HotUpdate"/>
    <m/>
    <m/>
    <m/>
    <x v="45"/>
    <s v="US"/>
    <x v="151"/>
    <n v="0"/>
  </r>
  <r>
    <s v="Incremental"/>
    <s v="NonMedia"/>
    <s v="HotUpdate"/>
    <m/>
    <m/>
    <m/>
    <x v="45"/>
    <s v="US"/>
    <x v="152"/>
    <n v="0"/>
  </r>
  <r>
    <s v="Incremental"/>
    <s v="NonMedia"/>
    <s v="HotUpdate"/>
    <m/>
    <m/>
    <m/>
    <x v="45"/>
    <s v="US"/>
    <x v="153"/>
    <n v="0"/>
  </r>
  <r>
    <s v="Incremental"/>
    <s v="NonMedia"/>
    <s v="HotUpdate"/>
    <m/>
    <m/>
    <m/>
    <x v="45"/>
    <s v="US"/>
    <x v="154"/>
    <n v="0"/>
  </r>
  <r>
    <s v="Incremental"/>
    <s v="NonMedia"/>
    <s v="HotUpdate"/>
    <m/>
    <m/>
    <m/>
    <x v="45"/>
    <s v="US"/>
    <x v="155"/>
    <n v="0"/>
  </r>
  <r>
    <s v="Incremental"/>
    <s v="NonMedia"/>
    <s v="HotUpdate"/>
    <m/>
    <m/>
    <m/>
    <x v="45"/>
    <s v="US"/>
    <x v="156"/>
    <n v="0"/>
  </r>
  <r>
    <s v="Incremental"/>
    <s v="NonMedia"/>
    <s v="HotUpdate"/>
    <m/>
    <m/>
    <m/>
    <x v="45"/>
    <s v="US"/>
    <x v="157"/>
    <n v="0"/>
  </r>
  <r>
    <s v="Incremental"/>
    <s v="NonMedia"/>
    <s v="HotUpdate"/>
    <m/>
    <m/>
    <m/>
    <x v="45"/>
    <s v="US"/>
    <x v="158"/>
    <n v="0"/>
  </r>
  <r>
    <s v="Incremental"/>
    <s v="NonMedia"/>
    <s v="HotUpdate"/>
    <m/>
    <m/>
    <m/>
    <x v="45"/>
    <s v="US"/>
    <x v="159"/>
    <n v="0"/>
  </r>
  <r>
    <s v="Incremental"/>
    <s v="NonMedia"/>
    <s v="HotUpdate"/>
    <m/>
    <m/>
    <m/>
    <x v="45"/>
    <s v="US"/>
    <x v="160"/>
    <n v="0"/>
  </r>
  <r>
    <s v="Incremental"/>
    <s v="NonMedia"/>
    <s v="HotUpdate"/>
    <m/>
    <m/>
    <m/>
    <x v="45"/>
    <s v="US"/>
    <x v="161"/>
    <n v="0"/>
  </r>
  <r>
    <s v="Incremental"/>
    <s v="NonMedia"/>
    <s v="HotUpdate"/>
    <m/>
    <m/>
    <m/>
    <x v="45"/>
    <s v="US"/>
    <x v="162"/>
    <n v="0"/>
  </r>
  <r>
    <s v="Incremental"/>
    <s v="NonMedia"/>
    <s v="HotUpdate"/>
    <m/>
    <m/>
    <m/>
    <x v="45"/>
    <s v="US"/>
    <x v="163"/>
    <n v="0"/>
  </r>
  <r>
    <s v="Incremental"/>
    <s v="NonMedia"/>
    <s v="HotUpdate"/>
    <m/>
    <m/>
    <m/>
    <x v="45"/>
    <s v="US"/>
    <x v="164"/>
    <n v="0"/>
  </r>
  <r>
    <s v="Incremental"/>
    <s v="NonMedia"/>
    <s v="HotUpdate"/>
    <m/>
    <m/>
    <m/>
    <x v="45"/>
    <s v="US"/>
    <x v="165"/>
    <n v="0"/>
  </r>
  <r>
    <s v="Incremental"/>
    <s v="NonMedia"/>
    <s v="HotUpdate"/>
    <m/>
    <m/>
    <m/>
    <x v="45"/>
    <s v="US"/>
    <x v="166"/>
    <n v="0"/>
  </r>
  <r>
    <s v="Incremental"/>
    <s v="NonMedia"/>
    <s v="HotUpdate"/>
    <m/>
    <m/>
    <m/>
    <x v="45"/>
    <s v="US"/>
    <x v="167"/>
    <n v="0"/>
  </r>
  <r>
    <s v="Incremental"/>
    <s v="NonMedia"/>
    <s v="HotUpdate"/>
    <m/>
    <m/>
    <m/>
    <x v="45"/>
    <s v="US"/>
    <x v="168"/>
    <n v="0"/>
  </r>
  <r>
    <s v="Incremental"/>
    <s v="NonMedia"/>
    <s v="HotUpdate"/>
    <m/>
    <m/>
    <m/>
    <x v="45"/>
    <s v="US"/>
    <x v="169"/>
    <n v="0"/>
  </r>
  <r>
    <s v="Incremental"/>
    <s v="NonMedia"/>
    <s v="HotUpdate"/>
    <m/>
    <m/>
    <m/>
    <x v="45"/>
    <s v="US"/>
    <x v="170"/>
    <n v="0"/>
  </r>
  <r>
    <s v="Incremental"/>
    <s v="NonMedia"/>
    <s v="HotUpdate"/>
    <m/>
    <m/>
    <m/>
    <x v="45"/>
    <s v="US"/>
    <x v="171"/>
    <n v="0"/>
  </r>
  <r>
    <s v="Incremental"/>
    <s v="NonMedia"/>
    <s v="HotUpdate"/>
    <m/>
    <m/>
    <m/>
    <x v="45"/>
    <s v="US"/>
    <x v="172"/>
    <n v="0"/>
  </r>
  <r>
    <s v="Incremental"/>
    <s v="NonMedia"/>
    <s v="HotUpdate"/>
    <m/>
    <m/>
    <m/>
    <x v="45"/>
    <s v="US"/>
    <x v="173"/>
    <n v="0"/>
  </r>
  <r>
    <s v="Incremental"/>
    <s v="NonMedia"/>
    <s v="HotUpdate"/>
    <m/>
    <m/>
    <m/>
    <x v="45"/>
    <s v="US"/>
    <x v="174"/>
    <n v="0"/>
  </r>
  <r>
    <s v="Incremental"/>
    <s v="NonMedia"/>
    <s v="HotUpdate"/>
    <m/>
    <m/>
    <m/>
    <x v="45"/>
    <s v="US"/>
    <x v="175"/>
    <n v="0"/>
  </r>
  <r>
    <s v="Incremental"/>
    <s v="NonMedia"/>
    <s v="HotUpdate"/>
    <m/>
    <m/>
    <m/>
    <x v="45"/>
    <s v="US"/>
    <x v="176"/>
    <n v="0"/>
  </r>
  <r>
    <s v="Incremental"/>
    <s v="NonMedia"/>
    <s v="HotUpdate"/>
    <m/>
    <m/>
    <m/>
    <x v="45"/>
    <s v="US"/>
    <x v="177"/>
    <n v="0"/>
  </r>
  <r>
    <s v="Incremental"/>
    <s v="NonMedia"/>
    <s v="HotUpdate"/>
    <m/>
    <m/>
    <m/>
    <x v="45"/>
    <s v="US"/>
    <x v="178"/>
    <n v="0"/>
  </r>
  <r>
    <s v="Incremental"/>
    <s v="NonMedia"/>
    <s v="HotUpdate"/>
    <m/>
    <m/>
    <m/>
    <x v="45"/>
    <s v="US"/>
    <x v="179"/>
    <n v="0"/>
  </r>
  <r>
    <s v="Incremental"/>
    <s v="NonMedia"/>
    <s v="HotUpdate"/>
    <m/>
    <m/>
    <m/>
    <x v="45"/>
    <s v="US"/>
    <x v="180"/>
    <n v="0"/>
  </r>
  <r>
    <s v="Incremental"/>
    <s v="NonMedia"/>
    <s v="HotUpdate"/>
    <m/>
    <m/>
    <m/>
    <x v="45"/>
    <s v="US"/>
    <x v="181"/>
    <n v="0"/>
  </r>
  <r>
    <s v="Incremental"/>
    <s v="NonMedia"/>
    <s v="HotUpdate"/>
    <m/>
    <m/>
    <m/>
    <x v="45"/>
    <s v="US"/>
    <x v="182"/>
    <n v="0"/>
  </r>
  <r>
    <s v="Incremental"/>
    <s v="NonMedia"/>
    <s v="HotUpdate"/>
    <m/>
    <m/>
    <m/>
    <x v="45"/>
    <s v="US"/>
    <x v="183"/>
    <n v="0"/>
  </r>
  <r>
    <s v="Incremental"/>
    <s v="NonMedia"/>
    <s v="HotUpdate"/>
    <m/>
    <m/>
    <m/>
    <x v="45"/>
    <s v="US"/>
    <x v="184"/>
    <n v="0"/>
  </r>
  <r>
    <s v="Incremental"/>
    <s v="NonMedia"/>
    <s v="HotUpdate"/>
    <m/>
    <m/>
    <m/>
    <x v="45"/>
    <s v="US"/>
    <x v="185"/>
    <n v="0"/>
  </r>
  <r>
    <s v="Incremental"/>
    <s v="NonMedia"/>
    <s v="HotUpdate"/>
    <m/>
    <m/>
    <m/>
    <x v="45"/>
    <s v="US"/>
    <x v="186"/>
    <n v="0"/>
  </r>
  <r>
    <s v="Incremental"/>
    <s v="NonMedia"/>
    <s v="HotUpdate"/>
    <m/>
    <m/>
    <m/>
    <x v="45"/>
    <s v="US"/>
    <x v="187"/>
    <n v="0"/>
  </r>
  <r>
    <s v="Incremental"/>
    <s v="NonMedia"/>
    <s v="HotUpdate"/>
    <m/>
    <m/>
    <m/>
    <x v="45"/>
    <s v="US"/>
    <x v="188"/>
    <n v="0"/>
  </r>
  <r>
    <s v="Incremental"/>
    <s v="NonMedia"/>
    <s v="HotUpdate"/>
    <m/>
    <m/>
    <m/>
    <x v="45"/>
    <s v="US"/>
    <x v="189"/>
    <n v="0"/>
  </r>
  <r>
    <s v="Incremental"/>
    <s v="NonMedia"/>
    <s v="HotUpdate"/>
    <m/>
    <m/>
    <m/>
    <x v="45"/>
    <s v="US"/>
    <x v="190"/>
    <n v="0"/>
  </r>
  <r>
    <s v="Incremental"/>
    <s v="NonMedia"/>
    <s v="HotUpdate"/>
    <m/>
    <m/>
    <m/>
    <x v="45"/>
    <s v="US"/>
    <x v="191"/>
    <n v="0"/>
  </r>
  <r>
    <s v="Incremental"/>
    <s v="NonMedia"/>
    <s v="HotUpdate"/>
    <m/>
    <m/>
    <m/>
    <x v="45"/>
    <s v="US"/>
    <x v="192"/>
    <n v="0"/>
  </r>
  <r>
    <s v="Incremental"/>
    <s v="NonMedia"/>
    <s v="HotUpdate"/>
    <m/>
    <m/>
    <m/>
    <x v="45"/>
    <s v="US"/>
    <x v="193"/>
    <n v="0"/>
  </r>
  <r>
    <s v="Incremental"/>
    <s v="NonMedia"/>
    <s v="HotUpdate"/>
    <m/>
    <m/>
    <m/>
    <x v="45"/>
    <s v="US"/>
    <x v="194"/>
    <n v="0"/>
  </r>
  <r>
    <s v="Incremental"/>
    <s v="NonMedia"/>
    <s v="HotUpdate"/>
    <m/>
    <m/>
    <m/>
    <x v="45"/>
    <s v="US"/>
    <x v="195"/>
    <n v="0"/>
  </r>
  <r>
    <s v="Incremental"/>
    <s v="NonMedia"/>
    <s v="HotUpdate"/>
    <m/>
    <m/>
    <m/>
    <x v="45"/>
    <s v="US"/>
    <x v="196"/>
    <n v="0"/>
  </r>
  <r>
    <s v="Incremental"/>
    <s v="NonMedia"/>
    <s v="HotUpdate"/>
    <m/>
    <m/>
    <m/>
    <x v="45"/>
    <s v="US"/>
    <x v="197"/>
    <n v="0"/>
  </r>
  <r>
    <s v="Incremental"/>
    <s v="NonMedia"/>
    <s v="HotUpdate"/>
    <m/>
    <m/>
    <m/>
    <x v="45"/>
    <s v="US"/>
    <x v="198"/>
    <n v="0"/>
  </r>
  <r>
    <s v="Incremental"/>
    <s v="NonMedia"/>
    <s v="HotUpdate"/>
    <m/>
    <m/>
    <m/>
    <x v="45"/>
    <s v="US"/>
    <x v="199"/>
    <n v="0"/>
  </r>
  <r>
    <s v="Incremental"/>
    <s v="NonMedia"/>
    <s v="HotUpdate"/>
    <m/>
    <m/>
    <m/>
    <x v="45"/>
    <s v="US"/>
    <x v="200"/>
    <n v="0"/>
  </r>
  <r>
    <s v="Incremental"/>
    <s v="NonMedia"/>
    <s v="HotUpdate"/>
    <m/>
    <m/>
    <m/>
    <x v="45"/>
    <s v="US"/>
    <x v="201"/>
    <n v="0"/>
  </r>
  <r>
    <s v="Incremental"/>
    <s v="NonMedia"/>
    <s v="HotUpdate"/>
    <m/>
    <m/>
    <m/>
    <x v="45"/>
    <s v="US"/>
    <x v="202"/>
    <n v="0"/>
  </r>
  <r>
    <s v="Incremental"/>
    <s v="NonMedia"/>
    <s v="HotUpdate"/>
    <m/>
    <m/>
    <m/>
    <x v="45"/>
    <s v="US"/>
    <x v="203"/>
    <n v="0"/>
  </r>
  <r>
    <s v="Incremental"/>
    <s v="NonMedia"/>
    <s v="HotUpdate"/>
    <m/>
    <m/>
    <m/>
    <x v="45"/>
    <s v="US"/>
    <x v="204"/>
    <n v="0"/>
  </r>
  <r>
    <s v="Incremental"/>
    <s v="NonMedia"/>
    <s v="HotUpdate"/>
    <m/>
    <m/>
    <m/>
    <x v="45"/>
    <s v="US"/>
    <x v="205"/>
    <n v="0"/>
  </r>
  <r>
    <s v="Incremental"/>
    <s v="NonMedia"/>
    <s v="HotUpdate"/>
    <m/>
    <m/>
    <m/>
    <x v="45"/>
    <s v="US"/>
    <x v="206"/>
    <n v="0"/>
  </r>
  <r>
    <s v="Incremental"/>
    <s v="NonMedia"/>
    <s v="HotUpdate"/>
    <m/>
    <m/>
    <m/>
    <x v="45"/>
    <s v="US"/>
    <x v="207"/>
    <n v="0"/>
  </r>
  <r>
    <s v="Incremental"/>
    <s v="NonMedia"/>
    <s v="HotUpdate"/>
    <m/>
    <m/>
    <m/>
    <x v="45"/>
    <s v="US"/>
    <x v="208"/>
    <n v="0"/>
  </r>
  <r>
    <s v="Incremental"/>
    <s v="NonMedia"/>
    <s v="HotUpdate"/>
    <m/>
    <m/>
    <m/>
    <x v="45"/>
    <s v="US"/>
    <x v="209"/>
    <n v="0"/>
  </r>
  <r>
    <s v="Incremental"/>
    <s v="NonMedia"/>
    <s v="HotUpdate"/>
    <m/>
    <m/>
    <m/>
    <x v="45"/>
    <s v="US"/>
    <x v="210"/>
    <n v="0"/>
  </r>
  <r>
    <s v="Incremental"/>
    <s v="NonMedia"/>
    <s v="HotUpdate"/>
    <m/>
    <m/>
    <m/>
    <x v="45"/>
    <s v="US"/>
    <x v="211"/>
    <n v="0"/>
  </r>
  <r>
    <s v="Incremental"/>
    <s v="NonMedia"/>
    <s v="HotUpdate"/>
    <m/>
    <m/>
    <m/>
    <x v="45"/>
    <s v="US"/>
    <x v="212"/>
    <n v="0"/>
  </r>
  <r>
    <s v="Incremental"/>
    <s v="NonMedia"/>
    <s v="HotUpdate"/>
    <m/>
    <m/>
    <m/>
    <x v="45"/>
    <s v="US"/>
    <x v="213"/>
    <n v="0"/>
  </r>
  <r>
    <s v="Incremental"/>
    <s v="NonMedia"/>
    <s v="HotUpdate"/>
    <m/>
    <m/>
    <m/>
    <x v="45"/>
    <s v="US"/>
    <x v="214"/>
    <n v="0"/>
  </r>
  <r>
    <s v="Incremental"/>
    <s v="NonMedia"/>
    <s v="HotUpdate"/>
    <m/>
    <m/>
    <m/>
    <x v="45"/>
    <s v="US"/>
    <x v="215"/>
    <n v="0"/>
  </r>
  <r>
    <s v="Incremental"/>
    <s v="NonMedia"/>
    <s v="HotUpdate"/>
    <m/>
    <m/>
    <m/>
    <x v="45"/>
    <s v="US"/>
    <x v="216"/>
    <n v="0"/>
  </r>
  <r>
    <s v="Incremental"/>
    <s v="NonMedia"/>
    <s v="HotUpdate"/>
    <m/>
    <m/>
    <m/>
    <x v="45"/>
    <s v="US"/>
    <x v="217"/>
    <n v="0"/>
  </r>
  <r>
    <s v="Incremental"/>
    <s v="NonMedia"/>
    <s v="HotUpdate"/>
    <m/>
    <m/>
    <m/>
    <x v="45"/>
    <s v="US"/>
    <x v="218"/>
    <n v="0"/>
  </r>
  <r>
    <s v="Incremental"/>
    <s v="NonMedia"/>
    <s v="HotUpdate"/>
    <m/>
    <m/>
    <m/>
    <x v="45"/>
    <s v="US"/>
    <x v="219"/>
    <n v="0"/>
  </r>
  <r>
    <s v="Incremental"/>
    <s v="NonMedia"/>
    <s v="HotUpdate"/>
    <m/>
    <m/>
    <m/>
    <x v="45"/>
    <s v="US"/>
    <x v="220"/>
    <n v="0"/>
  </r>
  <r>
    <s v="Incremental"/>
    <s v="NonMedia"/>
    <s v="HotUpdate"/>
    <m/>
    <m/>
    <m/>
    <x v="45"/>
    <s v="US"/>
    <x v="221"/>
    <n v="0"/>
  </r>
  <r>
    <s v="Incremental"/>
    <s v="NonMedia"/>
    <s v="HotUpdate"/>
    <m/>
    <m/>
    <m/>
    <x v="45"/>
    <s v="US"/>
    <x v="222"/>
    <n v="0"/>
  </r>
  <r>
    <s v="Incremental"/>
    <s v="NonMedia"/>
    <s v="HotUpdate"/>
    <m/>
    <m/>
    <m/>
    <x v="45"/>
    <s v="US"/>
    <x v="223"/>
    <n v="0"/>
  </r>
  <r>
    <s v="Incremental"/>
    <s v="NonMedia"/>
    <s v="HotUpdate"/>
    <m/>
    <m/>
    <m/>
    <x v="45"/>
    <s v="US"/>
    <x v="224"/>
    <n v="0"/>
  </r>
  <r>
    <s v="Incremental"/>
    <s v="NonMedia"/>
    <s v="HotUpdate"/>
    <m/>
    <m/>
    <m/>
    <x v="45"/>
    <s v="US"/>
    <x v="225"/>
    <n v="0"/>
  </r>
  <r>
    <s v="Incremental"/>
    <s v="NonMedia"/>
    <s v="HotUpdate"/>
    <m/>
    <m/>
    <m/>
    <x v="45"/>
    <s v="US"/>
    <x v="226"/>
    <n v="0"/>
  </r>
  <r>
    <s v="Incremental"/>
    <s v="NonMedia"/>
    <s v="HotUpdate"/>
    <m/>
    <m/>
    <m/>
    <x v="45"/>
    <s v="US"/>
    <x v="227"/>
    <n v="0"/>
  </r>
  <r>
    <s v="Incremental"/>
    <s v="NonMedia"/>
    <s v="HotUpdate"/>
    <m/>
    <m/>
    <m/>
    <x v="45"/>
    <s v="US"/>
    <x v="228"/>
    <n v="0"/>
  </r>
  <r>
    <s v="Incremental"/>
    <s v="NonMedia"/>
    <s v="HotUpdate"/>
    <m/>
    <m/>
    <m/>
    <x v="45"/>
    <s v="US"/>
    <x v="229"/>
    <n v="0"/>
  </r>
  <r>
    <s v="Incremental"/>
    <s v="NonMedia"/>
    <s v="HotUpdate"/>
    <m/>
    <m/>
    <m/>
    <x v="45"/>
    <s v="US"/>
    <x v="230"/>
    <n v="0"/>
  </r>
  <r>
    <s v="Incremental"/>
    <s v="NonMedia"/>
    <s v="HotUpdate"/>
    <m/>
    <m/>
    <m/>
    <x v="45"/>
    <s v="US"/>
    <x v="231"/>
    <n v="0"/>
  </r>
  <r>
    <s v="Incremental"/>
    <s v="NonMedia"/>
    <s v="HotUpdate"/>
    <m/>
    <m/>
    <m/>
    <x v="45"/>
    <s v="US"/>
    <x v="232"/>
    <n v="0"/>
  </r>
  <r>
    <s v="Incremental"/>
    <s v="NonMedia"/>
    <s v="HotUpdate"/>
    <m/>
    <m/>
    <m/>
    <x v="45"/>
    <s v="US"/>
    <x v="233"/>
    <n v="0"/>
  </r>
  <r>
    <s v="Incremental"/>
    <s v="NonMedia"/>
    <s v="HotUpdate"/>
    <m/>
    <m/>
    <m/>
    <x v="45"/>
    <s v="US"/>
    <x v="234"/>
    <n v="0"/>
  </r>
  <r>
    <s v="Incremental"/>
    <s v="NonMedia"/>
    <s v="HotUpdate"/>
    <m/>
    <m/>
    <m/>
    <x v="45"/>
    <s v="US"/>
    <x v="235"/>
    <n v="0"/>
  </r>
  <r>
    <s v="Incremental"/>
    <s v="NonMedia"/>
    <s v="HotUpdate"/>
    <m/>
    <m/>
    <m/>
    <x v="45"/>
    <s v="US"/>
    <x v="236"/>
    <n v="0"/>
  </r>
  <r>
    <s v="Incremental"/>
    <s v="NonMedia"/>
    <s v="HotUpdate"/>
    <m/>
    <m/>
    <m/>
    <x v="45"/>
    <s v="US"/>
    <x v="237"/>
    <n v="0"/>
  </r>
  <r>
    <s v="Incremental"/>
    <s v="NonMedia"/>
    <s v="HotUpdate"/>
    <m/>
    <m/>
    <m/>
    <x v="45"/>
    <s v="US"/>
    <x v="238"/>
    <n v="0"/>
  </r>
  <r>
    <s v="Incremental"/>
    <s v="NonMedia"/>
    <s v="HotUpdate"/>
    <m/>
    <m/>
    <m/>
    <x v="45"/>
    <s v="US"/>
    <x v="239"/>
    <n v="0"/>
  </r>
  <r>
    <s v="Incremental"/>
    <s v="NonMedia"/>
    <s v="HotUpdate"/>
    <m/>
    <m/>
    <m/>
    <x v="45"/>
    <s v="US"/>
    <x v="240"/>
    <n v="0"/>
  </r>
  <r>
    <s v="Incremental"/>
    <s v="NonMedia"/>
    <s v="HotUpdate"/>
    <m/>
    <m/>
    <m/>
    <x v="45"/>
    <s v="US"/>
    <x v="241"/>
    <n v="0"/>
  </r>
  <r>
    <s v="Incremental"/>
    <s v="NonMedia"/>
    <s v="HotUpdate"/>
    <m/>
    <m/>
    <m/>
    <x v="45"/>
    <s v="US"/>
    <x v="242"/>
    <n v="0"/>
  </r>
  <r>
    <s v="Incremental"/>
    <s v="NonMedia"/>
    <s v="HotUpdate"/>
    <m/>
    <m/>
    <m/>
    <x v="45"/>
    <s v="US"/>
    <x v="243"/>
    <n v="0"/>
  </r>
  <r>
    <s v="Incremental"/>
    <s v="NonMedia"/>
    <s v="HotUpdate"/>
    <m/>
    <m/>
    <m/>
    <x v="45"/>
    <s v="US"/>
    <x v="244"/>
    <n v="0"/>
  </r>
  <r>
    <s v="Incremental"/>
    <s v="NonMedia"/>
    <s v="HotUpdate"/>
    <m/>
    <m/>
    <m/>
    <x v="45"/>
    <s v="US"/>
    <x v="245"/>
    <n v="0"/>
  </r>
  <r>
    <s v="Incremental"/>
    <s v="NonMedia"/>
    <s v="HotUpdate"/>
    <m/>
    <m/>
    <m/>
    <x v="45"/>
    <s v="US"/>
    <x v="246"/>
    <n v="0"/>
  </r>
  <r>
    <s v="Incremental"/>
    <s v="NonMedia"/>
    <s v="HotUpdate"/>
    <m/>
    <m/>
    <m/>
    <x v="45"/>
    <s v="US"/>
    <x v="247"/>
    <n v="0"/>
  </r>
  <r>
    <s v="Incremental"/>
    <s v="NonMedia"/>
    <s v="HotUpdate"/>
    <m/>
    <m/>
    <m/>
    <x v="45"/>
    <s v="US"/>
    <x v="248"/>
    <n v="0"/>
  </r>
  <r>
    <s v="Incremental"/>
    <s v="NonMedia"/>
    <s v="HotUpdate"/>
    <m/>
    <m/>
    <m/>
    <x v="45"/>
    <s v="US"/>
    <x v="249"/>
    <n v="0"/>
  </r>
  <r>
    <s v="Incremental"/>
    <s v="NonMedia"/>
    <s v="HotUpdate"/>
    <m/>
    <m/>
    <m/>
    <x v="45"/>
    <s v="US"/>
    <x v="250"/>
    <n v="0"/>
  </r>
  <r>
    <s v="Incremental"/>
    <s v="NonMedia"/>
    <s v="HotUpdate"/>
    <m/>
    <m/>
    <m/>
    <x v="45"/>
    <s v="US"/>
    <x v="251"/>
    <n v="0"/>
  </r>
  <r>
    <s v="Incremental"/>
    <s v="NonMedia"/>
    <s v="HotUpdate"/>
    <m/>
    <m/>
    <m/>
    <x v="45"/>
    <s v="US"/>
    <x v="252"/>
    <n v="0"/>
  </r>
  <r>
    <s v="Incremental"/>
    <s v="NonMedia"/>
    <s v="HotUpdate"/>
    <m/>
    <m/>
    <m/>
    <x v="45"/>
    <s v="US"/>
    <x v="253"/>
    <n v="0"/>
  </r>
  <r>
    <s v="Incremental"/>
    <s v="NonMedia"/>
    <s v="HotUpdate"/>
    <m/>
    <m/>
    <m/>
    <x v="45"/>
    <s v="US"/>
    <x v="254"/>
    <n v="0"/>
  </r>
  <r>
    <s v="Incremental"/>
    <s v="NonMedia"/>
    <s v="HotUpdate"/>
    <m/>
    <m/>
    <m/>
    <x v="45"/>
    <s v="US"/>
    <x v="255"/>
    <n v="0"/>
  </r>
  <r>
    <s v="Incremental"/>
    <s v="NonMedia"/>
    <s v="HotUpdate"/>
    <m/>
    <m/>
    <m/>
    <x v="45"/>
    <s v="US"/>
    <x v="256"/>
    <n v="0"/>
  </r>
  <r>
    <s v="Incremental"/>
    <s v="NonMedia"/>
    <s v="HotUpdate"/>
    <m/>
    <m/>
    <m/>
    <x v="45"/>
    <s v="US"/>
    <x v="257"/>
    <n v="0"/>
  </r>
  <r>
    <s v="Incremental"/>
    <s v="NonMedia"/>
    <s v="HotUpdate"/>
    <m/>
    <m/>
    <m/>
    <x v="45"/>
    <s v="US"/>
    <x v="258"/>
    <n v="0"/>
  </r>
  <r>
    <s v="Incremental"/>
    <s v="NonMedia"/>
    <s v="HotUpdate"/>
    <m/>
    <m/>
    <m/>
    <x v="45"/>
    <s v="US"/>
    <x v="259"/>
    <n v="0"/>
  </r>
  <r>
    <s v="Incremental"/>
    <s v="NonMedia"/>
    <s v="HotUpdate"/>
    <m/>
    <m/>
    <m/>
    <x v="45"/>
    <s v="US"/>
    <x v="260"/>
    <n v="0"/>
  </r>
  <r>
    <s v="Incremental"/>
    <s v="NonMedia"/>
    <s v="HotUpdate"/>
    <m/>
    <m/>
    <m/>
    <x v="45"/>
    <s v="US"/>
    <x v="261"/>
    <n v="0"/>
  </r>
  <r>
    <s v="Incremental"/>
    <s v="NonMedia"/>
    <s v="HotUpdate"/>
    <m/>
    <m/>
    <m/>
    <x v="45"/>
    <s v="US"/>
    <x v="262"/>
    <n v="0"/>
  </r>
  <r>
    <s v="Incremental"/>
    <s v="NonMedia"/>
    <s v="HotUpdate"/>
    <m/>
    <m/>
    <m/>
    <x v="45"/>
    <s v="US"/>
    <x v="263"/>
    <n v="0"/>
  </r>
  <r>
    <s v="Incremental"/>
    <s v="NonMedia"/>
    <s v="HotUpdate"/>
    <m/>
    <m/>
    <m/>
    <x v="45"/>
    <s v="US"/>
    <x v="264"/>
    <n v="0"/>
  </r>
  <r>
    <s v="Incremental"/>
    <s v="NonMedia"/>
    <s v="HotUpdate"/>
    <m/>
    <m/>
    <m/>
    <x v="45"/>
    <s v="US"/>
    <x v="265"/>
    <n v="0"/>
  </r>
  <r>
    <s v="Incremental"/>
    <s v="NonMedia"/>
    <s v="HotUpdate"/>
    <m/>
    <m/>
    <m/>
    <x v="45"/>
    <s v="US"/>
    <x v="266"/>
    <n v="0"/>
  </r>
  <r>
    <s v="Incremental"/>
    <s v="NonMedia"/>
    <s v="HotUpdate"/>
    <m/>
    <m/>
    <m/>
    <x v="45"/>
    <s v="US"/>
    <x v="267"/>
    <n v="0"/>
  </r>
  <r>
    <s v="Incremental"/>
    <s v="NonMedia"/>
    <s v="HotUpdate"/>
    <m/>
    <m/>
    <m/>
    <x v="45"/>
    <s v="US"/>
    <x v="268"/>
    <n v="0"/>
  </r>
  <r>
    <s v="Incremental"/>
    <s v="NonMedia"/>
    <s v="HotUpdate"/>
    <m/>
    <m/>
    <m/>
    <x v="45"/>
    <s v="US"/>
    <x v="269"/>
    <n v="0"/>
  </r>
  <r>
    <s v="Incremental"/>
    <s v="NonMedia"/>
    <s v="HotUpdate"/>
    <m/>
    <m/>
    <m/>
    <x v="45"/>
    <s v="US"/>
    <x v="270"/>
    <n v="0"/>
  </r>
  <r>
    <s v="Incremental"/>
    <s v="NonMedia"/>
    <s v="HotUpdate"/>
    <m/>
    <m/>
    <m/>
    <x v="45"/>
    <s v="US"/>
    <x v="271"/>
    <n v="-6891.4224341324389"/>
  </r>
  <r>
    <s v="Incremental"/>
    <s v="NonMedia"/>
    <s v="HotUpdate"/>
    <m/>
    <m/>
    <m/>
    <x v="45"/>
    <s v="US"/>
    <x v="272"/>
    <n v="-6891.4224341324389"/>
  </r>
  <r>
    <s v="Incremental"/>
    <s v="NonMedia"/>
    <s v="HotUpdate"/>
    <m/>
    <m/>
    <m/>
    <x v="45"/>
    <s v="US"/>
    <x v="273"/>
    <n v="-6891.4224341324389"/>
  </r>
  <r>
    <s v="Incremental"/>
    <s v="NonMedia"/>
    <s v="HotUpdate"/>
    <m/>
    <m/>
    <m/>
    <x v="46"/>
    <s v="US"/>
    <x v="0"/>
    <n v="0"/>
  </r>
  <r>
    <s v="Incremental"/>
    <s v="NonMedia"/>
    <s v="HotUpdate"/>
    <m/>
    <m/>
    <m/>
    <x v="46"/>
    <s v="US"/>
    <x v="1"/>
    <n v="0"/>
  </r>
  <r>
    <s v="Incremental"/>
    <s v="NonMedia"/>
    <s v="HotUpdate"/>
    <m/>
    <m/>
    <m/>
    <x v="46"/>
    <s v="US"/>
    <x v="2"/>
    <n v="0"/>
  </r>
  <r>
    <s v="Incremental"/>
    <s v="NonMedia"/>
    <s v="HotUpdate"/>
    <m/>
    <m/>
    <m/>
    <x v="46"/>
    <s v="US"/>
    <x v="3"/>
    <n v="0"/>
  </r>
  <r>
    <s v="Incremental"/>
    <s v="NonMedia"/>
    <s v="HotUpdate"/>
    <m/>
    <m/>
    <m/>
    <x v="46"/>
    <s v="US"/>
    <x v="4"/>
    <n v="0"/>
  </r>
  <r>
    <s v="Incremental"/>
    <s v="NonMedia"/>
    <s v="HotUpdate"/>
    <m/>
    <m/>
    <m/>
    <x v="46"/>
    <s v="US"/>
    <x v="5"/>
    <n v="0"/>
  </r>
  <r>
    <s v="Incremental"/>
    <s v="NonMedia"/>
    <s v="HotUpdate"/>
    <m/>
    <m/>
    <m/>
    <x v="46"/>
    <s v="US"/>
    <x v="6"/>
    <n v="0"/>
  </r>
  <r>
    <s v="Incremental"/>
    <s v="NonMedia"/>
    <s v="HotUpdate"/>
    <m/>
    <m/>
    <m/>
    <x v="46"/>
    <s v="US"/>
    <x v="7"/>
    <n v="0"/>
  </r>
  <r>
    <s v="Incremental"/>
    <s v="NonMedia"/>
    <s v="HotUpdate"/>
    <m/>
    <m/>
    <m/>
    <x v="46"/>
    <s v="US"/>
    <x v="8"/>
    <n v="0"/>
  </r>
  <r>
    <s v="Incremental"/>
    <s v="NonMedia"/>
    <s v="HotUpdate"/>
    <m/>
    <m/>
    <m/>
    <x v="46"/>
    <s v="US"/>
    <x v="9"/>
    <n v="0"/>
  </r>
  <r>
    <s v="Incremental"/>
    <s v="NonMedia"/>
    <s v="HotUpdate"/>
    <m/>
    <m/>
    <m/>
    <x v="46"/>
    <s v="US"/>
    <x v="10"/>
    <n v="0"/>
  </r>
  <r>
    <s v="Incremental"/>
    <s v="NonMedia"/>
    <s v="HotUpdate"/>
    <m/>
    <m/>
    <m/>
    <x v="46"/>
    <s v="US"/>
    <x v="11"/>
    <n v="0"/>
  </r>
  <r>
    <s v="Incremental"/>
    <s v="NonMedia"/>
    <s v="HotUpdate"/>
    <m/>
    <m/>
    <m/>
    <x v="46"/>
    <s v="US"/>
    <x v="12"/>
    <n v="0"/>
  </r>
  <r>
    <s v="Incremental"/>
    <s v="NonMedia"/>
    <s v="HotUpdate"/>
    <m/>
    <m/>
    <m/>
    <x v="46"/>
    <s v="US"/>
    <x v="13"/>
    <n v="0"/>
  </r>
  <r>
    <s v="Incremental"/>
    <s v="NonMedia"/>
    <s v="HotUpdate"/>
    <m/>
    <m/>
    <m/>
    <x v="46"/>
    <s v="US"/>
    <x v="14"/>
    <n v="0"/>
  </r>
  <r>
    <s v="Incremental"/>
    <s v="NonMedia"/>
    <s v="HotUpdate"/>
    <m/>
    <m/>
    <m/>
    <x v="46"/>
    <s v="US"/>
    <x v="15"/>
    <n v="0"/>
  </r>
  <r>
    <s v="Incremental"/>
    <s v="NonMedia"/>
    <s v="HotUpdate"/>
    <m/>
    <m/>
    <m/>
    <x v="46"/>
    <s v="US"/>
    <x v="16"/>
    <n v="0"/>
  </r>
  <r>
    <s v="Incremental"/>
    <s v="NonMedia"/>
    <s v="HotUpdate"/>
    <m/>
    <m/>
    <m/>
    <x v="46"/>
    <s v="US"/>
    <x v="17"/>
    <n v="0"/>
  </r>
  <r>
    <s v="Incremental"/>
    <s v="NonMedia"/>
    <s v="HotUpdate"/>
    <m/>
    <m/>
    <m/>
    <x v="46"/>
    <s v="US"/>
    <x v="18"/>
    <n v="0"/>
  </r>
  <r>
    <s v="Incremental"/>
    <s v="NonMedia"/>
    <s v="HotUpdate"/>
    <m/>
    <m/>
    <m/>
    <x v="46"/>
    <s v="US"/>
    <x v="19"/>
    <n v="0"/>
  </r>
  <r>
    <s v="Incremental"/>
    <s v="NonMedia"/>
    <s v="HotUpdate"/>
    <m/>
    <m/>
    <m/>
    <x v="46"/>
    <s v="US"/>
    <x v="20"/>
    <n v="0"/>
  </r>
  <r>
    <s v="Incremental"/>
    <s v="NonMedia"/>
    <s v="HotUpdate"/>
    <m/>
    <m/>
    <m/>
    <x v="46"/>
    <s v="US"/>
    <x v="21"/>
    <n v="0"/>
  </r>
  <r>
    <s v="Incremental"/>
    <s v="NonMedia"/>
    <s v="HotUpdate"/>
    <m/>
    <m/>
    <m/>
    <x v="46"/>
    <s v="US"/>
    <x v="22"/>
    <n v="0"/>
  </r>
  <r>
    <s v="Incremental"/>
    <s v="NonMedia"/>
    <s v="HotUpdate"/>
    <m/>
    <m/>
    <m/>
    <x v="46"/>
    <s v="US"/>
    <x v="23"/>
    <n v="0"/>
  </r>
  <r>
    <s v="Incremental"/>
    <s v="NonMedia"/>
    <s v="HotUpdate"/>
    <m/>
    <m/>
    <m/>
    <x v="46"/>
    <s v="US"/>
    <x v="24"/>
    <n v="0"/>
  </r>
  <r>
    <s v="Incremental"/>
    <s v="NonMedia"/>
    <s v="HotUpdate"/>
    <m/>
    <m/>
    <m/>
    <x v="46"/>
    <s v="US"/>
    <x v="25"/>
    <n v="0"/>
  </r>
  <r>
    <s v="Incremental"/>
    <s v="NonMedia"/>
    <s v="HotUpdate"/>
    <m/>
    <m/>
    <m/>
    <x v="46"/>
    <s v="US"/>
    <x v="26"/>
    <n v="0"/>
  </r>
  <r>
    <s v="Incremental"/>
    <s v="NonMedia"/>
    <s v="HotUpdate"/>
    <m/>
    <m/>
    <m/>
    <x v="46"/>
    <s v="US"/>
    <x v="27"/>
    <n v="0"/>
  </r>
  <r>
    <s v="Incremental"/>
    <s v="NonMedia"/>
    <s v="HotUpdate"/>
    <m/>
    <m/>
    <m/>
    <x v="46"/>
    <s v="US"/>
    <x v="28"/>
    <n v="0"/>
  </r>
  <r>
    <s v="Incremental"/>
    <s v="NonMedia"/>
    <s v="HotUpdate"/>
    <m/>
    <m/>
    <m/>
    <x v="46"/>
    <s v="US"/>
    <x v="29"/>
    <n v="0"/>
  </r>
  <r>
    <s v="Incremental"/>
    <s v="NonMedia"/>
    <s v="HotUpdate"/>
    <m/>
    <m/>
    <m/>
    <x v="46"/>
    <s v="US"/>
    <x v="30"/>
    <n v="0"/>
  </r>
  <r>
    <s v="Incremental"/>
    <s v="NonMedia"/>
    <s v="HotUpdate"/>
    <m/>
    <m/>
    <m/>
    <x v="46"/>
    <s v="US"/>
    <x v="31"/>
    <n v="0"/>
  </r>
  <r>
    <s v="Incremental"/>
    <s v="NonMedia"/>
    <s v="HotUpdate"/>
    <m/>
    <m/>
    <m/>
    <x v="46"/>
    <s v="US"/>
    <x v="32"/>
    <n v="0"/>
  </r>
  <r>
    <s v="Incremental"/>
    <s v="NonMedia"/>
    <s v="HotUpdate"/>
    <m/>
    <m/>
    <m/>
    <x v="46"/>
    <s v="US"/>
    <x v="33"/>
    <n v="0"/>
  </r>
  <r>
    <s v="Incremental"/>
    <s v="NonMedia"/>
    <s v="HotUpdate"/>
    <m/>
    <m/>
    <m/>
    <x v="46"/>
    <s v="US"/>
    <x v="34"/>
    <n v="0"/>
  </r>
  <r>
    <s v="Incremental"/>
    <s v="NonMedia"/>
    <s v="HotUpdate"/>
    <m/>
    <m/>
    <m/>
    <x v="46"/>
    <s v="US"/>
    <x v="35"/>
    <n v="0"/>
  </r>
  <r>
    <s v="Incremental"/>
    <s v="NonMedia"/>
    <s v="HotUpdate"/>
    <m/>
    <m/>
    <m/>
    <x v="46"/>
    <s v="US"/>
    <x v="36"/>
    <n v="0"/>
  </r>
  <r>
    <s v="Incremental"/>
    <s v="NonMedia"/>
    <s v="HotUpdate"/>
    <m/>
    <m/>
    <m/>
    <x v="46"/>
    <s v="US"/>
    <x v="37"/>
    <n v="0"/>
  </r>
  <r>
    <s v="Incremental"/>
    <s v="NonMedia"/>
    <s v="HotUpdate"/>
    <m/>
    <m/>
    <m/>
    <x v="46"/>
    <s v="US"/>
    <x v="38"/>
    <n v="0"/>
  </r>
  <r>
    <s v="Incremental"/>
    <s v="NonMedia"/>
    <s v="HotUpdate"/>
    <m/>
    <m/>
    <m/>
    <x v="46"/>
    <s v="US"/>
    <x v="39"/>
    <n v="0"/>
  </r>
  <r>
    <s v="Incremental"/>
    <s v="NonMedia"/>
    <s v="HotUpdate"/>
    <m/>
    <m/>
    <m/>
    <x v="46"/>
    <s v="US"/>
    <x v="40"/>
    <n v="0"/>
  </r>
  <r>
    <s v="Incremental"/>
    <s v="NonMedia"/>
    <s v="HotUpdate"/>
    <m/>
    <m/>
    <m/>
    <x v="46"/>
    <s v="US"/>
    <x v="41"/>
    <n v="0"/>
  </r>
  <r>
    <s v="Incremental"/>
    <s v="NonMedia"/>
    <s v="HotUpdate"/>
    <m/>
    <m/>
    <m/>
    <x v="46"/>
    <s v="US"/>
    <x v="42"/>
    <n v="0"/>
  </r>
  <r>
    <s v="Incremental"/>
    <s v="NonMedia"/>
    <s v="HotUpdate"/>
    <m/>
    <m/>
    <m/>
    <x v="46"/>
    <s v="US"/>
    <x v="43"/>
    <n v="0"/>
  </r>
  <r>
    <s v="Incremental"/>
    <s v="NonMedia"/>
    <s v="HotUpdate"/>
    <m/>
    <m/>
    <m/>
    <x v="46"/>
    <s v="US"/>
    <x v="44"/>
    <n v="0"/>
  </r>
  <r>
    <s v="Incremental"/>
    <s v="NonMedia"/>
    <s v="HotUpdate"/>
    <m/>
    <m/>
    <m/>
    <x v="46"/>
    <s v="US"/>
    <x v="45"/>
    <n v="0"/>
  </r>
  <r>
    <s v="Incremental"/>
    <s v="NonMedia"/>
    <s v="HotUpdate"/>
    <m/>
    <m/>
    <m/>
    <x v="46"/>
    <s v="US"/>
    <x v="46"/>
    <n v="0"/>
  </r>
  <r>
    <s v="Incremental"/>
    <s v="NonMedia"/>
    <s v="HotUpdate"/>
    <m/>
    <m/>
    <m/>
    <x v="46"/>
    <s v="US"/>
    <x v="47"/>
    <n v="0"/>
  </r>
  <r>
    <s v="Incremental"/>
    <s v="NonMedia"/>
    <s v="HotUpdate"/>
    <m/>
    <m/>
    <m/>
    <x v="46"/>
    <s v="US"/>
    <x v="48"/>
    <n v="0"/>
  </r>
  <r>
    <s v="Incremental"/>
    <s v="NonMedia"/>
    <s v="HotUpdate"/>
    <m/>
    <m/>
    <m/>
    <x v="46"/>
    <s v="US"/>
    <x v="49"/>
    <n v="0"/>
  </r>
  <r>
    <s v="Incremental"/>
    <s v="NonMedia"/>
    <s v="HotUpdate"/>
    <m/>
    <m/>
    <m/>
    <x v="46"/>
    <s v="US"/>
    <x v="50"/>
    <n v="0"/>
  </r>
  <r>
    <s v="Incremental"/>
    <s v="NonMedia"/>
    <s v="HotUpdate"/>
    <m/>
    <m/>
    <m/>
    <x v="46"/>
    <s v="US"/>
    <x v="51"/>
    <n v="0"/>
  </r>
  <r>
    <s v="Incremental"/>
    <s v="NonMedia"/>
    <s v="HotUpdate"/>
    <m/>
    <m/>
    <m/>
    <x v="46"/>
    <s v="US"/>
    <x v="52"/>
    <n v="0"/>
  </r>
  <r>
    <s v="Incremental"/>
    <s v="NonMedia"/>
    <s v="HotUpdate"/>
    <m/>
    <m/>
    <m/>
    <x v="46"/>
    <s v="US"/>
    <x v="53"/>
    <n v="0"/>
  </r>
  <r>
    <s v="Incremental"/>
    <s v="NonMedia"/>
    <s v="HotUpdate"/>
    <m/>
    <m/>
    <m/>
    <x v="46"/>
    <s v="US"/>
    <x v="54"/>
    <n v="0"/>
  </r>
  <r>
    <s v="Incremental"/>
    <s v="NonMedia"/>
    <s v="HotUpdate"/>
    <m/>
    <m/>
    <m/>
    <x v="46"/>
    <s v="US"/>
    <x v="55"/>
    <n v="0"/>
  </r>
  <r>
    <s v="Incremental"/>
    <s v="NonMedia"/>
    <s v="HotUpdate"/>
    <m/>
    <m/>
    <m/>
    <x v="46"/>
    <s v="US"/>
    <x v="56"/>
    <n v="0"/>
  </r>
  <r>
    <s v="Incremental"/>
    <s v="NonMedia"/>
    <s v="HotUpdate"/>
    <m/>
    <m/>
    <m/>
    <x v="46"/>
    <s v="US"/>
    <x v="57"/>
    <n v="0"/>
  </r>
  <r>
    <s v="Incremental"/>
    <s v="NonMedia"/>
    <s v="HotUpdate"/>
    <m/>
    <m/>
    <m/>
    <x v="46"/>
    <s v="US"/>
    <x v="58"/>
    <n v="0"/>
  </r>
  <r>
    <s v="Incremental"/>
    <s v="NonMedia"/>
    <s v="HotUpdate"/>
    <m/>
    <m/>
    <m/>
    <x v="46"/>
    <s v="US"/>
    <x v="59"/>
    <n v="0"/>
  </r>
  <r>
    <s v="Incremental"/>
    <s v="NonMedia"/>
    <s v="HotUpdate"/>
    <m/>
    <m/>
    <m/>
    <x v="46"/>
    <s v="US"/>
    <x v="60"/>
    <n v="0"/>
  </r>
  <r>
    <s v="Incremental"/>
    <s v="NonMedia"/>
    <s v="HotUpdate"/>
    <m/>
    <m/>
    <m/>
    <x v="46"/>
    <s v="US"/>
    <x v="61"/>
    <n v="0"/>
  </r>
  <r>
    <s v="Incremental"/>
    <s v="NonMedia"/>
    <s v="HotUpdate"/>
    <m/>
    <m/>
    <m/>
    <x v="46"/>
    <s v="US"/>
    <x v="62"/>
    <n v="0"/>
  </r>
  <r>
    <s v="Incremental"/>
    <s v="NonMedia"/>
    <s v="HotUpdate"/>
    <m/>
    <m/>
    <m/>
    <x v="46"/>
    <s v="US"/>
    <x v="63"/>
    <n v="0"/>
  </r>
  <r>
    <s v="Incremental"/>
    <s v="NonMedia"/>
    <s v="HotUpdate"/>
    <m/>
    <m/>
    <m/>
    <x v="46"/>
    <s v="US"/>
    <x v="64"/>
    <n v="0"/>
  </r>
  <r>
    <s v="Incremental"/>
    <s v="NonMedia"/>
    <s v="HotUpdate"/>
    <m/>
    <m/>
    <m/>
    <x v="46"/>
    <s v="US"/>
    <x v="65"/>
    <n v="0"/>
  </r>
  <r>
    <s v="Incremental"/>
    <s v="NonMedia"/>
    <s v="HotUpdate"/>
    <m/>
    <m/>
    <m/>
    <x v="46"/>
    <s v="US"/>
    <x v="66"/>
    <n v="0"/>
  </r>
  <r>
    <s v="Incremental"/>
    <s v="NonMedia"/>
    <s v="HotUpdate"/>
    <m/>
    <m/>
    <m/>
    <x v="46"/>
    <s v="US"/>
    <x v="67"/>
    <n v="0"/>
  </r>
  <r>
    <s v="Incremental"/>
    <s v="NonMedia"/>
    <s v="HotUpdate"/>
    <m/>
    <m/>
    <m/>
    <x v="46"/>
    <s v="US"/>
    <x v="68"/>
    <n v="0"/>
  </r>
  <r>
    <s v="Incremental"/>
    <s v="NonMedia"/>
    <s v="HotUpdate"/>
    <m/>
    <m/>
    <m/>
    <x v="46"/>
    <s v="US"/>
    <x v="69"/>
    <n v="0"/>
  </r>
  <r>
    <s v="Incremental"/>
    <s v="NonMedia"/>
    <s v="HotUpdate"/>
    <m/>
    <m/>
    <m/>
    <x v="46"/>
    <s v="US"/>
    <x v="70"/>
    <n v="0"/>
  </r>
  <r>
    <s v="Incremental"/>
    <s v="NonMedia"/>
    <s v="HotUpdate"/>
    <m/>
    <m/>
    <m/>
    <x v="46"/>
    <s v="US"/>
    <x v="71"/>
    <n v="0"/>
  </r>
  <r>
    <s v="Incremental"/>
    <s v="NonMedia"/>
    <s v="HotUpdate"/>
    <m/>
    <m/>
    <m/>
    <x v="46"/>
    <s v="US"/>
    <x v="72"/>
    <n v="0"/>
  </r>
  <r>
    <s v="Incremental"/>
    <s v="NonMedia"/>
    <s v="HotUpdate"/>
    <m/>
    <m/>
    <m/>
    <x v="46"/>
    <s v="US"/>
    <x v="73"/>
    <n v="0"/>
  </r>
  <r>
    <s v="Incremental"/>
    <s v="NonMedia"/>
    <s v="HotUpdate"/>
    <m/>
    <m/>
    <m/>
    <x v="46"/>
    <s v="US"/>
    <x v="74"/>
    <n v="0"/>
  </r>
  <r>
    <s v="Incremental"/>
    <s v="NonMedia"/>
    <s v="HotUpdate"/>
    <m/>
    <m/>
    <m/>
    <x v="46"/>
    <s v="US"/>
    <x v="75"/>
    <n v="0"/>
  </r>
  <r>
    <s v="Incremental"/>
    <s v="NonMedia"/>
    <s v="HotUpdate"/>
    <m/>
    <m/>
    <m/>
    <x v="46"/>
    <s v="US"/>
    <x v="76"/>
    <n v="0"/>
  </r>
  <r>
    <s v="Incremental"/>
    <s v="NonMedia"/>
    <s v="HotUpdate"/>
    <m/>
    <m/>
    <m/>
    <x v="46"/>
    <s v="US"/>
    <x v="77"/>
    <n v="0"/>
  </r>
  <r>
    <s v="Incremental"/>
    <s v="NonMedia"/>
    <s v="HotUpdate"/>
    <m/>
    <m/>
    <m/>
    <x v="46"/>
    <s v="US"/>
    <x v="78"/>
    <n v="0"/>
  </r>
  <r>
    <s v="Incremental"/>
    <s v="NonMedia"/>
    <s v="HotUpdate"/>
    <m/>
    <m/>
    <m/>
    <x v="46"/>
    <s v="US"/>
    <x v="79"/>
    <n v="0"/>
  </r>
  <r>
    <s v="Incremental"/>
    <s v="NonMedia"/>
    <s v="HotUpdate"/>
    <m/>
    <m/>
    <m/>
    <x v="46"/>
    <s v="US"/>
    <x v="80"/>
    <n v="0"/>
  </r>
  <r>
    <s v="Incremental"/>
    <s v="NonMedia"/>
    <s v="HotUpdate"/>
    <m/>
    <m/>
    <m/>
    <x v="46"/>
    <s v="US"/>
    <x v="81"/>
    <n v="0"/>
  </r>
  <r>
    <s v="Incremental"/>
    <s v="NonMedia"/>
    <s v="HotUpdate"/>
    <m/>
    <m/>
    <m/>
    <x v="46"/>
    <s v="US"/>
    <x v="82"/>
    <n v="0"/>
  </r>
  <r>
    <s v="Incremental"/>
    <s v="NonMedia"/>
    <s v="HotUpdate"/>
    <m/>
    <m/>
    <m/>
    <x v="46"/>
    <s v="US"/>
    <x v="83"/>
    <n v="0"/>
  </r>
  <r>
    <s v="Incremental"/>
    <s v="NonMedia"/>
    <s v="HotUpdate"/>
    <m/>
    <m/>
    <m/>
    <x v="46"/>
    <s v="US"/>
    <x v="84"/>
    <n v="0"/>
  </r>
  <r>
    <s v="Incremental"/>
    <s v="NonMedia"/>
    <s v="HotUpdate"/>
    <m/>
    <m/>
    <m/>
    <x v="46"/>
    <s v="US"/>
    <x v="85"/>
    <n v="0"/>
  </r>
  <r>
    <s v="Incremental"/>
    <s v="NonMedia"/>
    <s v="HotUpdate"/>
    <m/>
    <m/>
    <m/>
    <x v="46"/>
    <s v="US"/>
    <x v="86"/>
    <n v="0"/>
  </r>
  <r>
    <s v="Incremental"/>
    <s v="NonMedia"/>
    <s v="HotUpdate"/>
    <m/>
    <m/>
    <m/>
    <x v="46"/>
    <s v="US"/>
    <x v="87"/>
    <n v="0"/>
  </r>
  <r>
    <s v="Incremental"/>
    <s v="NonMedia"/>
    <s v="HotUpdate"/>
    <m/>
    <m/>
    <m/>
    <x v="46"/>
    <s v="US"/>
    <x v="88"/>
    <n v="0"/>
  </r>
  <r>
    <s v="Incremental"/>
    <s v="NonMedia"/>
    <s v="HotUpdate"/>
    <m/>
    <m/>
    <m/>
    <x v="46"/>
    <s v="US"/>
    <x v="89"/>
    <n v="0"/>
  </r>
  <r>
    <s v="Incremental"/>
    <s v="NonMedia"/>
    <s v="HotUpdate"/>
    <m/>
    <m/>
    <m/>
    <x v="46"/>
    <s v="US"/>
    <x v="90"/>
    <n v="0"/>
  </r>
  <r>
    <s v="Incremental"/>
    <s v="NonMedia"/>
    <s v="HotUpdate"/>
    <m/>
    <m/>
    <m/>
    <x v="46"/>
    <s v="US"/>
    <x v="91"/>
    <n v="0"/>
  </r>
  <r>
    <s v="Incremental"/>
    <s v="NonMedia"/>
    <s v="HotUpdate"/>
    <m/>
    <m/>
    <m/>
    <x v="46"/>
    <s v="US"/>
    <x v="92"/>
    <n v="0"/>
  </r>
  <r>
    <s v="Incremental"/>
    <s v="NonMedia"/>
    <s v="HotUpdate"/>
    <m/>
    <m/>
    <m/>
    <x v="46"/>
    <s v="US"/>
    <x v="93"/>
    <n v="0"/>
  </r>
  <r>
    <s v="Incremental"/>
    <s v="NonMedia"/>
    <s v="HotUpdate"/>
    <m/>
    <m/>
    <m/>
    <x v="46"/>
    <s v="US"/>
    <x v="94"/>
    <n v="0"/>
  </r>
  <r>
    <s v="Incremental"/>
    <s v="NonMedia"/>
    <s v="HotUpdate"/>
    <m/>
    <m/>
    <m/>
    <x v="46"/>
    <s v="US"/>
    <x v="95"/>
    <n v="0"/>
  </r>
  <r>
    <s v="Incremental"/>
    <s v="NonMedia"/>
    <s v="HotUpdate"/>
    <m/>
    <m/>
    <m/>
    <x v="46"/>
    <s v="US"/>
    <x v="96"/>
    <n v="0"/>
  </r>
  <r>
    <s v="Incremental"/>
    <s v="NonMedia"/>
    <s v="HotUpdate"/>
    <m/>
    <m/>
    <m/>
    <x v="46"/>
    <s v="US"/>
    <x v="97"/>
    <n v="0"/>
  </r>
  <r>
    <s v="Incremental"/>
    <s v="NonMedia"/>
    <s v="HotUpdate"/>
    <m/>
    <m/>
    <m/>
    <x v="46"/>
    <s v="US"/>
    <x v="98"/>
    <n v="0"/>
  </r>
  <r>
    <s v="Incremental"/>
    <s v="NonMedia"/>
    <s v="HotUpdate"/>
    <m/>
    <m/>
    <m/>
    <x v="46"/>
    <s v="US"/>
    <x v="99"/>
    <n v="0"/>
  </r>
  <r>
    <s v="Incremental"/>
    <s v="NonMedia"/>
    <s v="HotUpdate"/>
    <m/>
    <m/>
    <m/>
    <x v="46"/>
    <s v="US"/>
    <x v="100"/>
    <n v="0"/>
  </r>
  <r>
    <s v="Incremental"/>
    <s v="NonMedia"/>
    <s v="HotUpdate"/>
    <m/>
    <m/>
    <m/>
    <x v="46"/>
    <s v="US"/>
    <x v="101"/>
    <n v="0"/>
  </r>
  <r>
    <s v="Incremental"/>
    <s v="NonMedia"/>
    <s v="HotUpdate"/>
    <m/>
    <m/>
    <m/>
    <x v="46"/>
    <s v="US"/>
    <x v="102"/>
    <n v="0"/>
  </r>
  <r>
    <s v="Incremental"/>
    <s v="NonMedia"/>
    <s v="HotUpdate"/>
    <m/>
    <m/>
    <m/>
    <x v="46"/>
    <s v="US"/>
    <x v="103"/>
    <n v="0"/>
  </r>
  <r>
    <s v="Incremental"/>
    <s v="NonMedia"/>
    <s v="HotUpdate"/>
    <m/>
    <m/>
    <m/>
    <x v="46"/>
    <s v="US"/>
    <x v="104"/>
    <n v="0"/>
  </r>
  <r>
    <s v="Incremental"/>
    <s v="NonMedia"/>
    <s v="HotUpdate"/>
    <m/>
    <m/>
    <m/>
    <x v="46"/>
    <s v="US"/>
    <x v="105"/>
    <n v="0"/>
  </r>
  <r>
    <s v="Incremental"/>
    <s v="NonMedia"/>
    <s v="HotUpdate"/>
    <m/>
    <m/>
    <m/>
    <x v="46"/>
    <s v="US"/>
    <x v="106"/>
    <n v="0"/>
  </r>
  <r>
    <s v="Incremental"/>
    <s v="NonMedia"/>
    <s v="HotUpdate"/>
    <m/>
    <m/>
    <m/>
    <x v="46"/>
    <s v="US"/>
    <x v="107"/>
    <n v="0"/>
  </r>
  <r>
    <s v="Incremental"/>
    <s v="NonMedia"/>
    <s v="HotUpdate"/>
    <m/>
    <m/>
    <m/>
    <x v="46"/>
    <s v="US"/>
    <x v="108"/>
    <n v="0"/>
  </r>
  <r>
    <s v="Incremental"/>
    <s v="NonMedia"/>
    <s v="HotUpdate"/>
    <m/>
    <m/>
    <m/>
    <x v="46"/>
    <s v="US"/>
    <x v="109"/>
    <n v="0"/>
  </r>
  <r>
    <s v="Incremental"/>
    <s v="NonMedia"/>
    <s v="HotUpdate"/>
    <m/>
    <m/>
    <m/>
    <x v="46"/>
    <s v="US"/>
    <x v="110"/>
    <n v="0"/>
  </r>
  <r>
    <s v="Incremental"/>
    <s v="NonMedia"/>
    <s v="HotUpdate"/>
    <m/>
    <m/>
    <m/>
    <x v="46"/>
    <s v="US"/>
    <x v="111"/>
    <n v="0"/>
  </r>
  <r>
    <s v="Incremental"/>
    <s v="NonMedia"/>
    <s v="HotUpdate"/>
    <m/>
    <m/>
    <m/>
    <x v="46"/>
    <s v="US"/>
    <x v="112"/>
    <n v="0"/>
  </r>
  <r>
    <s v="Incremental"/>
    <s v="NonMedia"/>
    <s v="HotUpdate"/>
    <m/>
    <m/>
    <m/>
    <x v="46"/>
    <s v="US"/>
    <x v="113"/>
    <n v="0"/>
  </r>
  <r>
    <s v="Incremental"/>
    <s v="NonMedia"/>
    <s v="HotUpdate"/>
    <m/>
    <m/>
    <m/>
    <x v="46"/>
    <s v="US"/>
    <x v="114"/>
    <n v="0"/>
  </r>
  <r>
    <s v="Incremental"/>
    <s v="NonMedia"/>
    <s v="HotUpdate"/>
    <m/>
    <m/>
    <m/>
    <x v="46"/>
    <s v="US"/>
    <x v="115"/>
    <n v="0"/>
  </r>
  <r>
    <s v="Incremental"/>
    <s v="NonMedia"/>
    <s v="HotUpdate"/>
    <m/>
    <m/>
    <m/>
    <x v="46"/>
    <s v="US"/>
    <x v="116"/>
    <n v="0"/>
  </r>
  <r>
    <s v="Incremental"/>
    <s v="NonMedia"/>
    <s v="HotUpdate"/>
    <m/>
    <m/>
    <m/>
    <x v="46"/>
    <s v="US"/>
    <x v="117"/>
    <n v="0"/>
  </r>
  <r>
    <s v="Incremental"/>
    <s v="NonMedia"/>
    <s v="HotUpdate"/>
    <m/>
    <m/>
    <m/>
    <x v="46"/>
    <s v="US"/>
    <x v="118"/>
    <n v="0"/>
  </r>
  <r>
    <s v="Incremental"/>
    <s v="NonMedia"/>
    <s v="HotUpdate"/>
    <m/>
    <m/>
    <m/>
    <x v="46"/>
    <s v="US"/>
    <x v="119"/>
    <n v="0"/>
  </r>
  <r>
    <s v="Incremental"/>
    <s v="NonMedia"/>
    <s v="HotUpdate"/>
    <m/>
    <m/>
    <m/>
    <x v="46"/>
    <s v="US"/>
    <x v="120"/>
    <n v="0"/>
  </r>
  <r>
    <s v="Incremental"/>
    <s v="NonMedia"/>
    <s v="HotUpdate"/>
    <m/>
    <m/>
    <m/>
    <x v="46"/>
    <s v="US"/>
    <x v="121"/>
    <n v="0"/>
  </r>
  <r>
    <s v="Incremental"/>
    <s v="NonMedia"/>
    <s v="HotUpdate"/>
    <m/>
    <m/>
    <m/>
    <x v="46"/>
    <s v="US"/>
    <x v="122"/>
    <n v="0"/>
  </r>
  <r>
    <s v="Incremental"/>
    <s v="NonMedia"/>
    <s v="HotUpdate"/>
    <m/>
    <m/>
    <m/>
    <x v="46"/>
    <s v="US"/>
    <x v="123"/>
    <n v="0"/>
  </r>
  <r>
    <s v="Incremental"/>
    <s v="NonMedia"/>
    <s v="HotUpdate"/>
    <m/>
    <m/>
    <m/>
    <x v="46"/>
    <s v="US"/>
    <x v="124"/>
    <n v="0"/>
  </r>
  <r>
    <s v="Incremental"/>
    <s v="NonMedia"/>
    <s v="HotUpdate"/>
    <m/>
    <m/>
    <m/>
    <x v="46"/>
    <s v="US"/>
    <x v="125"/>
    <n v="0"/>
  </r>
  <r>
    <s v="Incremental"/>
    <s v="NonMedia"/>
    <s v="HotUpdate"/>
    <m/>
    <m/>
    <m/>
    <x v="46"/>
    <s v="US"/>
    <x v="126"/>
    <n v="0"/>
  </r>
  <r>
    <s v="Incremental"/>
    <s v="NonMedia"/>
    <s v="HotUpdate"/>
    <m/>
    <m/>
    <m/>
    <x v="46"/>
    <s v="US"/>
    <x v="127"/>
    <n v="0"/>
  </r>
  <r>
    <s v="Incremental"/>
    <s v="NonMedia"/>
    <s v="HotUpdate"/>
    <m/>
    <m/>
    <m/>
    <x v="46"/>
    <s v="US"/>
    <x v="128"/>
    <n v="0"/>
  </r>
  <r>
    <s v="Incremental"/>
    <s v="NonMedia"/>
    <s v="HotUpdate"/>
    <m/>
    <m/>
    <m/>
    <x v="46"/>
    <s v="US"/>
    <x v="129"/>
    <n v="0"/>
  </r>
  <r>
    <s v="Incremental"/>
    <s v="NonMedia"/>
    <s v="HotUpdate"/>
    <m/>
    <m/>
    <m/>
    <x v="46"/>
    <s v="US"/>
    <x v="130"/>
    <n v="0"/>
  </r>
  <r>
    <s v="Incremental"/>
    <s v="NonMedia"/>
    <s v="HotUpdate"/>
    <m/>
    <m/>
    <m/>
    <x v="46"/>
    <s v="US"/>
    <x v="131"/>
    <n v="0"/>
  </r>
  <r>
    <s v="Incremental"/>
    <s v="NonMedia"/>
    <s v="HotUpdate"/>
    <m/>
    <m/>
    <m/>
    <x v="46"/>
    <s v="US"/>
    <x v="132"/>
    <n v="0"/>
  </r>
  <r>
    <s v="Incremental"/>
    <s v="NonMedia"/>
    <s v="HotUpdate"/>
    <m/>
    <m/>
    <m/>
    <x v="46"/>
    <s v="US"/>
    <x v="133"/>
    <n v="0"/>
  </r>
  <r>
    <s v="Incremental"/>
    <s v="NonMedia"/>
    <s v="HotUpdate"/>
    <m/>
    <m/>
    <m/>
    <x v="46"/>
    <s v="US"/>
    <x v="134"/>
    <n v="0"/>
  </r>
  <r>
    <s v="Incremental"/>
    <s v="NonMedia"/>
    <s v="HotUpdate"/>
    <m/>
    <m/>
    <m/>
    <x v="46"/>
    <s v="US"/>
    <x v="135"/>
    <n v="0"/>
  </r>
  <r>
    <s v="Incremental"/>
    <s v="NonMedia"/>
    <s v="HotUpdate"/>
    <m/>
    <m/>
    <m/>
    <x v="46"/>
    <s v="US"/>
    <x v="136"/>
    <n v="0"/>
  </r>
  <r>
    <s v="Incremental"/>
    <s v="NonMedia"/>
    <s v="HotUpdate"/>
    <m/>
    <m/>
    <m/>
    <x v="46"/>
    <s v="US"/>
    <x v="137"/>
    <n v="0"/>
  </r>
  <r>
    <s v="Incremental"/>
    <s v="NonMedia"/>
    <s v="HotUpdate"/>
    <m/>
    <m/>
    <m/>
    <x v="46"/>
    <s v="US"/>
    <x v="138"/>
    <n v="0"/>
  </r>
  <r>
    <s v="Incremental"/>
    <s v="NonMedia"/>
    <s v="HotUpdate"/>
    <m/>
    <m/>
    <m/>
    <x v="46"/>
    <s v="US"/>
    <x v="139"/>
    <n v="0"/>
  </r>
  <r>
    <s v="Incremental"/>
    <s v="NonMedia"/>
    <s v="HotUpdate"/>
    <m/>
    <m/>
    <m/>
    <x v="46"/>
    <s v="US"/>
    <x v="140"/>
    <n v="0"/>
  </r>
  <r>
    <s v="Incremental"/>
    <s v="NonMedia"/>
    <s v="HotUpdate"/>
    <m/>
    <m/>
    <m/>
    <x v="46"/>
    <s v="US"/>
    <x v="141"/>
    <n v="0"/>
  </r>
  <r>
    <s v="Incremental"/>
    <s v="NonMedia"/>
    <s v="HotUpdate"/>
    <m/>
    <m/>
    <m/>
    <x v="46"/>
    <s v="US"/>
    <x v="142"/>
    <n v="0"/>
  </r>
  <r>
    <s v="Incremental"/>
    <s v="NonMedia"/>
    <s v="HotUpdate"/>
    <m/>
    <m/>
    <m/>
    <x v="46"/>
    <s v="US"/>
    <x v="143"/>
    <n v="0"/>
  </r>
  <r>
    <s v="Incremental"/>
    <s v="NonMedia"/>
    <s v="HotUpdate"/>
    <m/>
    <m/>
    <m/>
    <x v="46"/>
    <s v="US"/>
    <x v="144"/>
    <n v="0"/>
  </r>
  <r>
    <s v="Incremental"/>
    <s v="NonMedia"/>
    <s v="HotUpdate"/>
    <m/>
    <m/>
    <m/>
    <x v="46"/>
    <s v="US"/>
    <x v="145"/>
    <n v="0"/>
  </r>
  <r>
    <s v="Incremental"/>
    <s v="NonMedia"/>
    <s v="HotUpdate"/>
    <m/>
    <m/>
    <m/>
    <x v="46"/>
    <s v="US"/>
    <x v="146"/>
    <n v="0"/>
  </r>
  <r>
    <s v="Incremental"/>
    <s v="NonMedia"/>
    <s v="HotUpdate"/>
    <m/>
    <m/>
    <m/>
    <x v="46"/>
    <s v="US"/>
    <x v="147"/>
    <n v="0"/>
  </r>
  <r>
    <s v="Incremental"/>
    <s v="NonMedia"/>
    <s v="HotUpdate"/>
    <m/>
    <m/>
    <m/>
    <x v="46"/>
    <s v="US"/>
    <x v="148"/>
    <n v="0"/>
  </r>
  <r>
    <s v="Incremental"/>
    <s v="NonMedia"/>
    <s v="HotUpdate"/>
    <m/>
    <m/>
    <m/>
    <x v="46"/>
    <s v="US"/>
    <x v="149"/>
    <n v="0"/>
  </r>
  <r>
    <s v="Incremental"/>
    <s v="NonMedia"/>
    <s v="HotUpdate"/>
    <m/>
    <m/>
    <m/>
    <x v="46"/>
    <s v="US"/>
    <x v="150"/>
    <n v="0"/>
  </r>
  <r>
    <s v="Incremental"/>
    <s v="NonMedia"/>
    <s v="HotUpdate"/>
    <m/>
    <m/>
    <m/>
    <x v="46"/>
    <s v="US"/>
    <x v="151"/>
    <n v="0"/>
  </r>
  <r>
    <s v="Incremental"/>
    <s v="NonMedia"/>
    <s v="HotUpdate"/>
    <m/>
    <m/>
    <m/>
    <x v="46"/>
    <s v="US"/>
    <x v="152"/>
    <n v="0"/>
  </r>
  <r>
    <s v="Incremental"/>
    <s v="NonMedia"/>
    <s v="HotUpdate"/>
    <m/>
    <m/>
    <m/>
    <x v="46"/>
    <s v="US"/>
    <x v="153"/>
    <n v="0"/>
  </r>
  <r>
    <s v="Incremental"/>
    <s v="NonMedia"/>
    <s v="HotUpdate"/>
    <m/>
    <m/>
    <m/>
    <x v="46"/>
    <s v="US"/>
    <x v="154"/>
    <n v="0"/>
  </r>
  <r>
    <s v="Incremental"/>
    <s v="NonMedia"/>
    <s v="HotUpdate"/>
    <m/>
    <m/>
    <m/>
    <x v="46"/>
    <s v="US"/>
    <x v="155"/>
    <n v="0"/>
  </r>
  <r>
    <s v="Incremental"/>
    <s v="NonMedia"/>
    <s v="HotUpdate"/>
    <m/>
    <m/>
    <m/>
    <x v="46"/>
    <s v="US"/>
    <x v="156"/>
    <n v="0"/>
  </r>
  <r>
    <s v="Incremental"/>
    <s v="NonMedia"/>
    <s v="HotUpdate"/>
    <m/>
    <m/>
    <m/>
    <x v="46"/>
    <s v="US"/>
    <x v="157"/>
    <n v="0"/>
  </r>
  <r>
    <s v="Incremental"/>
    <s v="NonMedia"/>
    <s v="HotUpdate"/>
    <m/>
    <m/>
    <m/>
    <x v="46"/>
    <s v="US"/>
    <x v="158"/>
    <n v="0"/>
  </r>
  <r>
    <s v="Incremental"/>
    <s v="NonMedia"/>
    <s v="HotUpdate"/>
    <m/>
    <m/>
    <m/>
    <x v="46"/>
    <s v="US"/>
    <x v="159"/>
    <n v="0"/>
  </r>
  <r>
    <s v="Incremental"/>
    <s v="NonMedia"/>
    <s v="HotUpdate"/>
    <m/>
    <m/>
    <m/>
    <x v="46"/>
    <s v="US"/>
    <x v="160"/>
    <n v="0"/>
  </r>
  <r>
    <s v="Incremental"/>
    <s v="NonMedia"/>
    <s v="HotUpdate"/>
    <m/>
    <m/>
    <m/>
    <x v="46"/>
    <s v="US"/>
    <x v="161"/>
    <n v="0"/>
  </r>
  <r>
    <s v="Incremental"/>
    <s v="NonMedia"/>
    <s v="HotUpdate"/>
    <m/>
    <m/>
    <m/>
    <x v="46"/>
    <s v="US"/>
    <x v="162"/>
    <n v="0"/>
  </r>
  <r>
    <s v="Incremental"/>
    <s v="NonMedia"/>
    <s v="HotUpdate"/>
    <m/>
    <m/>
    <m/>
    <x v="46"/>
    <s v="US"/>
    <x v="163"/>
    <n v="0"/>
  </r>
  <r>
    <s v="Incremental"/>
    <s v="NonMedia"/>
    <s v="HotUpdate"/>
    <m/>
    <m/>
    <m/>
    <x v="46"/>
    <s v="US"/>
    <x v="164"/>
    <n v="0"/>
  </r>
  <r>
    <s v="Incremental"/>
    <s v="NonMedia"/>
    <s v="HotUpdate"/>
    <m/>
    <m/>
    <m/>
    <x v="46"/>
    <s v="US"/>
    <x v="165"/>
    <n v="0"/>
  </r>
  <r>
    <s v="Incremental"/>
    <s v="NonMedia"/>
    <s v="HotUpdate"/>
    <m/>
    <m/>
    <m/>
    <x v="46"/>
    <s v="US"/>
    <x v="166"/>
    <n v="0"/>
  </r>
  <r>
    <s v="Incremental"/>
    <s v="NonMedia"/>
    <s v="HotUpdate"/>
    <m/>
    <m/>
    <m/>
    <x v="46"/>
    <s v="US"/>
    <x v="167"/>
    <n v="0"/>
  </r>
  <r>
    <s v="Incremental"/>
    <s v="NonMedia"/>
    <s v="HotUpdate"/>
    <m/>
    <m/>
    <m/>
    <x v="46"/>
    <s v="US"/>
    <x v="168"/>
    <n v="0"/>
  </r>
  <r>
    <s v="Incremental"/>
    <s v="NonMedia"/>
    <s v="HotUpdate"/>
    <m/>
    <m/>
    <m/>
    <x v="46"/>
    <s v="US"/>
    <x v="169"/>
    <n v="0"/>
  </r>
  <r>
    <s v="Incremental"/>
    <s v="NonMedia"/>
    <s v="HotUpdate"/>
    <m/>
    <m/>
    <m/>
    <x v="46"/>
    <s v="US"/>
    <x v="170"/>
    <n v="0"/>
  </r>
  <r>
    <s v="Incremental"/>
    <s v="NonMedia"/>
    <s v="HotUpdate"/>
    <m/>
    <m/>
    <m/>
    <x v="46"/>
    <s v="US"/>
    <x v="171"/>
    <n v="0"/>
  </r>
  <r>
    <s v="Incremental"/>
    <s v="NonMedia"/>
    <s v="HotUpdate"/>
    <m/>
    <m/>
    <m/>
    <x v="46"/>
    <s v="US"/>
    <x v="172"/>
    <n v="0"/>
  </r>
  <r>
    <s v="Incremental"/>
    <s v="NonMedia"/>
    <s v="HotUpdate"/>
    <m/>
    <m/>
    <m/>
    <x v="46"/>
    <s v="US"/>
    <x v="173"/>
    <n v="0"/>
  </r>
  <r>
    <s v="Incremental"/>
    <s v="NonMedia"/>
    <s v="HotUpdate"/>
    <m/>
    <m/>
    <m/>
    <x v="46"/>
    <s v="US"/>
    <x v="174"/>
    <n v="0"/>
  </r>
  <r>
    <s v="Incremental"/>
    <s v="NonMedia"/>
    <s v="HotUpdate"/>
    <m/>
    <m/>
    <m/>
    <x v="46"/>
    <s v="US"/>
    <x v="175"/>
    <n v="0"/>
  </r>
  <r>
    <s v="Incremental"/>
    <s v="NonMedia"/>
    <s v="HotUpdate"/>
    <m/>
    <m/>
    <m/>
    <x v="46"/>
    <s v="US"/>
    <x v="176"/>
    <n v="0"/>
  </r>
  <r>
    <s v="Incremental"/>
    <s v="NonMedia"/>
    <s v="HotUpdate"/>
    <m/>
    <m/>
    <m/>
    <x v="46"/>
    <s v="US"/>
    <x v="177"/>
    <n v="0"/>
  </r>
  <r>
    <s v="Incremental"/>
    <s v="NonMedia"/>
    <s v="HotUpdate"/>
    <m/>
    <m/>
    <m/>
    <x v="46"/>
    <s v="US"/>
    <x v="178"/>
    <n v="0"/>
  </r>
  <r>
    <s v="Incremental"/>
    <s v="NonMedia"/>
    <s v="HotUpdate"/>
    <m/>
    <m/>
    <m/>
    <x v="46"/>
    <s v="US"/>
    <x v="179"/>
    <n v="0"/>
  </r>
  <r>
    <s v="Incremental"/>
    <s v="NonMedia"/>
    <s v="HotUpdate"/>
    <m/>
    <m/>
    <m/>
    <x v="46"/>
    <s v="US"/>
    <x v="180"/>
    <n v="0"/>
  </r>
  <r>
    <s v="Incremental"/>
    <s v="NonMedia"/>
    <s v="HotUpdate"/>
    <m/>
    <m/>
    <m/>
    <x v="46"/>
    <s v="US"/>
    <x v="181"/>
    <n v="0"/>
  </r>
  <r>
    <s v="Incremental"/>
    <s v="NonMedia"/>
    <s v="HotUpdate"/>
    <m/>
    <m/>
    <m/>
    <x v="46"/>
    <s v="US"/>
    <x v="182"/>
    <n v="0"/>
  </r>
  <r>
    <s v="Incremental"/>
    <s v="NonMedia"/>
    <s v="HotUpdate"/>
    <m/>
    <m/>
    <m/>
    <x v="46"/>
    <s v="US"/>
    <x v="183"/>
    <n v="0"/>
  </r>
  <r>
    <s v="Incremental"/>
    <s v="NonMedia"/>
    <s v="HotUpdate"/>
    <m/>
    <m/>
    <m/>
    <x v="46"/>
    <s v="US"/>
    <x v="184"/>
    <n v="0"/>
  </r>
  <r>
    <s v="Incremental"/>
    <s v="NonMedia"/>
    <s v="HotUpdate"/>
    <m/>
    <m/>
    <m/>
    <x v="46"/>
    <s v="US"/>
    <x v="185"/>
    <n v="0"/>
  </r>
  <r>
    <s v="Incremental"/>
    <s v="NonMedia"/>
    <s v="HotUpdate"/>
    <m/>
    <m/>
    <m/>
    <x v="46"/>
    <s v="US"/>
    <x v="186"/>
    <n v="0"/>
  </r>
  <r>
    <s v="Incremental"/>
    <s v="NonMedia"/>
    <s v="HotUpdate"/>
    <m/>
    <m/>
    <m/>
    <x v="46"/>
    <s v="US"/>
    <x v="187"/>
    <n v="0"/>
  </r>
  <r>
    <s v="Incremental"/>
    <s v="NonMedia"/>
    <s v="HotUpdate"/>
    <m/>
    <m/>
    <m/>
    <x v="46"/>
    <s v="US"/>
    <x v="188"/>
    <n v="0"/>
  </r>
  <r>
    <s v="Incremental"/>
    <s v="NonMedia"/>
    <s v="HotUpdate"/>
    <m/>
    <m/>
    <m/>
    <x v="46"/>
    <s v="US"/>
    <x v="189"/>
    <n v="0"/>
  </r>
  <r>
    <s v="Incremental"/>
    <s v="NonMedia"/>
    <s v="HotUpdate"/>
    <m/>
    <m/>
    <m/>
    <x v="46"/>
    <s v="US"/>
    <x v="190"/>
    <n v="0"/>
  </r>
  <r>
    <s v="Incremental"/>
    <s v="NonMedia"/>
    <s v="HotUpdate"/>
    <m/>
    <m/>
    <m/>
    <x v="46"/>
    <s v="US"/>
    <x v="191"/>
    <n v="0"/>
  </r>
  <r>
    <s v="Incremental"/>
    <s v="NonMedia"/>
    <s v="HotUpdate"/>
    <m/>
    <m/>
    <m/>
    <x v="46"/>
    <s v="US"/>
    <x v="192"/>
    <n v="0"/>
  </r>
  <r>
    <s v="Incremental"/>
    <s v="NonMedia"/>
    <s v="HotUpdate"/>
    <m/>
    <m/>
    <m/>
    <x v="46"/>
    <s v="US"/>
    <x v="193"/>
    <n v="0"/>
  </r>
  <r>
    <s v="Incremental"/>
    <s v="NonMedia"/>
    <s v="HotUpdate"/>
    <m/>
    <m/>
    <m/>
    <x v="46"/>
    <s v="US"/>
    <x v="194"/>
    <n v="0"/>
  </r>
  <r>
    <s v="Incremental"/>
    <s v="NonMedia"/>
    <s v="HotUpdate"/>
    <m/>
    <m/>
    <m/>
    <x v="46"/>
    <s v="US"/>
    <x v="195"/>
    <n v="0"/>
  </r>
  <r>
    <s v="Incremental"/>
    <s v="NonMedia"/>
    <s v="HotUpdate"/>
    <m/>
    <m/>
    <m/>
    <x v="46"/>
    <s v="US"/>
    <x v="196"/>
    <n v="0"/>
  </r>
  <r>
    <s v="Incremental"/>
    <s v="NonMedia"/>
    <s v="HotUpdate"/>
    <m/>
    <m/>
    <m/>
    <x v="46"/>
    <s v="US"/>
    <x v="197"/>
    <n v="0"/>
  </r>
  <r>
    <s v="Incremental"/>
    <s v="NonMedia"/>
    <s v="HotUpdate"/>
    <m/>
    <m/>
    <m/>
    <x v="46"/>
    <s v="US"/>
    <x v="198"/>
    <n v="0"/>
  </r>
  <r>
    <s v="Incremental"/>
    <s v="NonMedia"/>
    <s v="HotUpdate"/>
    <m/>
    <m/>
    <m/>
    <x v="46"/>
    <s v="US"/>
    <x v="199"/>
    <n v="0"/>
  </r>
  <r>
    <s v="Incremental"/>
    <s v="NonMedia"/>
    <s v="HotUpdate"/>
    <m/>
    <m/>
    <m/>
    <x v="46"/>
    <s v="US"/>
    <x v="200"/>
    <n v="0"/>
  </r>
  <r>
    <s v="Incremental"/>
    <s v="NonMedia"/>
    <s v="HotUpdate"/>
    <m/>
    <m/>
    <m/>
    <x v="46"/>
    <s v="US"/>
    <x v="201"/>
    <n v="0"/>
  </r>
  <r>
    <s v="Incremental"/>
    <s v="NonMedia"/>
    <s v="HotUpdate"/>
    <m/>
    <m/>
    <m/>
    <x v="46"/>
    <s v="US"/>
    <x v="202"/>
    <n v="0"/>
  </r>
  <r>
    <s v="Incremental"/>
    <s v="NonMedia"/>
    <s v="HotUpdate"/>
    <m/>
    <m/>
    <m/>
    <x v="46"/>
    <s v="US"/>
    <x v="203"/>
    <n v="0"/>
  </r>
  <r>
    <s v="Incremental"/>
    <s v="NonMedia"/>
    <s v="HotUpdate"/>
    <m/>
    <m/>
    <m/>
    <x v="46"/>
    <s v="US"/>
    <x v="204"/>
    <n v="0"/>
  </r>
  <r>
    <s v="Incremental"/>
    <s v="NonMedia"/>
    <s v="HotUpdate"/>
    <m/>
    <m/>
    <m/>
    <x v="46"/>
    <s v="US"/>
    <x v="205"/>
    <n v="0"/>
  </r>
  <r>
    <s v="Incremental"/>
    <s v="NonMedia"/>
    <s v="HotUpdate"/>
    <m/>
    <m/>
    <m/>
    <x v="46"/>
    <s v="US"/>
    <x v="206"/>
    <n v="0"/>
  </r>
  <r>
    <s v="Incremental"/>
    <s v="NonMedia"/>
    <s v="HotUpdate"/>
    <m/>
    <m/>
    <m/>
    <x v="46"/>
    <s v="US"/>
    <x v="207"/>
    <n v="0"/>
  </r>
  <r>
    <s v="Incremental"/>
    <s v="NonMedia"/>
    <s v="HotUpdate"/>
    <m/>
    <m/>
    <m/>
    <x v="46"/>
    <s v="US"/>
    <x v="208"/>
    <n v="0"/>
  </r>
  <r>
    <s v="Incremental"/>
    <s v="NonMedia"/>
    <s v="HotUpdate"/>
    <m/>
    <m/>
    <m/>
    <x v="46"/>
    <s v="US"/>
    <x v="209"/>
    <n v="0"/>
  </r>
  <r>
    <s v="Incremental"/>
    <s v="NonMedia"/>
    <s v="HotUpdate"/>
    <m/>
    <m/>
    <m/>
    <x v="46"/>
    <s v="US"/>
    <x v="210"/>
    <n v="0"/>
  </r>
  <r>
    <s v="Incremental"/>
    <s v="NonMedia"/>
    <s v="HotUpdate"/>
    <m/>
    <m/>
    <m/>
    <x v="46"/>
    <s v="US"/>
    <x v="211"/>
    <n v="0"/>
  </r>
  <r>
    <s v="Incremental"/>
    <s v="NonMedia"/>
    <s v="HotUpdate"/>
    <m/>
    <m/>
    <m/>
    <x v="46"/>
    <s v="US"/>
    <x v="212"/>
    <n v="0"/>
  </r>
  <r>
    <s v="Incremental"/>
    <s v="NonMedia"/>
    <s v="HotUpdate"/>
    <m/>
    <m/>
    <m/>
    <x v="46"/>
    <s v="US"/>
    <x v="213"/>
    <n v="0"/>
  </r>
  <r>
    <s v="Incremental"/>
    <s v="NonMedia"/>
    <s v="HotUpdate"/>
    <m/>
    <m/>
    <m/>
    <x v="46"/>
    <s v="US"/>
    <x v="214"/>
    <n v="0"/>
  </r>
  <r>
    <s v="Incremental"/>
    <s v="NonMedia"/>
    <s v="HotUpdate"/>
    <m/>
    <m/>
    <m/>
    <x v="46"/>
    <s v="US"/>
    <x v="215"/>
    <n v="0"/>
  </r>
  <r>
    <s v="Incremental"/>
    <s v="NonMedia"/>
    <s v="HotUpdate"/>
    <m/>
    <m/>
    <m/>
    <x v="46"/>
    <s v="US"/>
    <x v="216"/>
    <n v="0"/>
  </r>
  <r>
    <s v="Incremental"/>
    <s v="NonMedia"/>
    <s v="HotUpdate"/>
    <m/>
    <m/>
    <m/>
    <x v="46"/>
    <s v="US"/>
    <x v="217"/>
    <n v="0"/>
  </r>
  <r>
    <s v="Incremental"/>
    <s v="NonMedia"/>
    <s v="HotUpdate"/>
    <m/>
    <m/>
    <m/>
    <x v="46"/>
    <s v="US"/>
    <x v="218"/>
    <n v="0"/>
  </r>
  <r>
    <s v="Incremental"/>
    <s v="NonMedia"/>
    <s v="HotUpdate"/>
    <m/>
    <m/>
    <m/>
    <x v="46"/>
    <s v="US"/>
    <x v="219"/>
    <n v="0"/>
  </r>
  <r>
    <s v="Incremental"/>
    <s v="NonMedia"/>
    <s v="HotUpdate"/>
    <m/>
    <m/>
    <m/>
    <x v="46"/>
    <s v="US"/>
    <x v="220"/>
    <n v="0"/>
  </r>
  <r>
    <s v="Incremental"/>
    <s v="NonMedia"/>
    <s v="HotUpdate"/>
    <m/>
    <m/>
    <m/>
    <x v="46"/>
    <s v="US"/>
    <x v="221"/>
    <n v="0"/>
  </r>
  <r>
    <s v="Incremental"/>
    <s v="NonMedia"/>
    <s v="HotUpdate"/>
    <m/>
    <m/>
    <m/>
    <x v="46"/>
    <s v="US"/>
    <x v="222"/>
    <n v="-12229.11402509927"/>
  </r>
  <r>
    <s v="Incremental"/>
    <s v="NonMedia"/>
    <s v="HotUpdate"/>
    <m/>
    <m/>
    <m/>
    <x v="46"/>
    <s v="US"/>
    <x v="223"/>
    <n v="-12229.11402509927"/>
  </r>
  <r>
    <s v="Incremental"/>
    <s v="NonMedia"/>
    <s v="HotUpdate"/>
    <m/>
    <m/>
    <m/>
    <x v="46"/>
    <s v="US"/>
    <x v="224"/>
    <n v="-12229.11402509927"/>
  </r>
  <r>
    <s v="Incremental"/>
    <s v="NonMedia"/>
    <s v="HotUpdate"/>
    <m/>
    <m/>
    <m/>
    <x v="46"/>
    <s v="US"/>
    <x v="225"/>
    <n v="0"/>
  </r>
  <r>
    <s v="Incremental"/>
    <s v="NonMedia"/>
    <s v="HotUpdate"/>
    <m/>
    <m/>
    <m/>
    <x v="46"/>
    <s v="US"/>
    <x v="226"/>
    <n v="0"/>
  </r>
  <r>
    <s v="Incremental"/>
    <s v="NonMedia"/>
    <s v="HotUpdate"/>
    <m/>
    <m/>
    <m/>
    <x v="46"/>
    <s v="US"/>
    <x v="227"/>
    <n v="0"/>
  </r>
  <r>
    <s v="Incremental"/>
    <s v="NonMedia"/>
    <s v="HotUpdate"/>
    <m/>
    <m/>
    <m/>
    <x v="46"/>
    <s v="US"/>
    <x v="228"/>
    <n v="0"/>
  </r>
  <r>
    <s v="Incremental"/>
    <s v="NonMedia"/>
    <s v="HotUpdate"/>
    <m/>
    <m/>
    <m/>
    <x v="46"/>
    <s v="US"/>
    <x v="229"/>
    <n v="0"/>
  </r>
  <r>
    <s v="Incremental"/>
    <s v="NonMedia"/>
    <s v="HotUpdate"/>
    <m/>
    <m/>
    <m/>
    <x v="46"/>
    <s v="US"/>
    <x v="230"/>
    <n v="0"/>
  </r>
  <r>
    <s v="Incremental"/>
    <s v="NonMedia"/>
    <s v="HotUpdate"/>
    <m/>
    <m/>
    <m/>
    <x v="46"/>
    <s v="US"/>
    <x v="231"/>
    <n v="0"/>
  </r>
  <r>
    <s v="Incremental"/>
    <s v="NonMedia"/>
    <s v="HotUpdate"/>
    <m/>
    <m/>
    <m/>
    <x v="46"/>
    <s v="US"/>
    <x v="232"/>
    <n v="0"/>
  </r>
  <r>
    <s v="Incremental"/>
    <s v="NonMedia"/>
    <s v="HotUpdate"/>
    <m/>
    <m/>
    <m/>
    <x v="46"/>
    <s v="US"/>
    <x v="233"/>
    <n v="0"/>
  </r>
  <r>
    <s v="Incremental"/>
    <s v="NonMedia"/>
    <s v="HotUpdate"/>
    <m/>
    <m/>
    <m/>
    <x v="46"/>
    <s v="US"/>
    <x v="234"/>
    <n v="0"/>
  </r>
  <r>
    <s v="Incremental"/>
    <s v="NonMedia"/>
    <s v="HotUpdate"/>
    <m/>
    <m/>
    <m/>
    <x v="46"/>
    <s v="US"/>
    <x v="235"/>
    <n v="0"/>
  </r>
  <r>
    <s v="Incremental"/>
    <s v="NonMedia"/>
    <s v="HotUpdate"/>
    <m/>
    <m/>
    <m/>
    <x v="46"/>
    <s v="US"/>
    <x v="236"/>
    <n v="0"/>
  </r>
  <r>
    <s v="Incremental"/>
    <s v="NonMedia"/>
    <s v="HotUpdate"/>
    <m/>
    <m/>
    <m/>
    <x v="46"/>
    <s v="US"/>
    <x v="237"/>
    <n v="0"/>
  </r>
  <r>
    <s v="Incremental"/>
    <s v="NonMedia"/>
    <s v="HotUpdate"/>
    <m/>
    <m/>
    <m/>
    <x v="46"/>
    <s v="US"/>
    <x v="238"/>
    <n v="0"/>
  </r>
  <r>
    <s v="Incremental"/>
    <s v="NonMedia"/>
    <s v="HotUpdate"/>
    <m/>
    <m/>
    <m/>
    <x v="46"/>
    <s v="US"/>
    <x v="239"/>
    <n v="0"/>
  </r>
  <r>
    <s v="Incremental"/>
    <s v="NonMedia"/>
    <s v="HotUpdate"/>
    <m/>
    <m/>
    <m/>
    <x v="46"/>
    <s v="US"/>
    <x v="240"/>
    <n v="0"/>
  </r>
  <r>
    <s v="Incremental"/>
    <s v="NonMedia"/>
    <s v="HotUpdate"/>
    <m/>
    <m/>
    <m/>
    <x v="46"/>
    <s v="US"/>
    <x v="241"/>
    <n v="0"/>
  </r>
  <r>
    <s v="Incremental"/>
    <s v="NonMedia"/>
    <s v="HotUpdate"/>
    <m/>
    <m/>
    <m/>
    <x v="46"/>
    <s v="US"/>
    <x v="242"/>
    <n v="0"/>
  </r>
  <r>
    <s v="Incremental"/>
    <s v="NonMedia"/>
    <s v="HotUpdate"/>
    <m/>
    <m/>
    <m/>
    <x v="46"/>
    <s v="US"/>
    <x v="243"/>
    <n v="0"/>
  </r>
  <r>
    <s v="Incremental"/>
    <s v="NonMedia"/>
    <s v="HotUpdate"/>
    <m/>
    <m/>
    <m/>
    <x v="46"/>
    <s v="US"/>
    <x v="244"/>
    <n v="0"/>
  </r>
  <r>
    <s v="Incremental"/>
    <s v="NonMedia"/>
    <s v="HotUpdate"/>
    <m/>
    <m/>
    <m/>
    <x v="46"/>
    <s v="US"/>
    <x v="245"/>
    <n v="0"/>
  </r>
  <r>
    <s v="Incremental"/>
    <s v="NonMedia"/>
    <s v="HotUpdate"/>
    <m/>
    <m/>
    <m/>
    <x v="46"/>
    <s v="US"/>
    <x v="246"/>
    <n v="0"/>
  </r>
  <r>
    <s v="Incremental"/>
    <s v="NonMedia"/>
    <s v="HotUpdate"/>
    <m/>
    <m/>
    <m/>
    <x v="46"/>
    <s v="US"/>
    <x v="247"/>
    <n v="0"/>
  </r>
  <r>
    <s v="Incremental"/>
    <s v="NonMedia"/>
    <s v="HotUpdate"/>
    <m/>
    <m/>
    <m/>
    <x v="46"/>
    <s v="US"/>
    <x v="248"/>
    <n v="0"/>
  </r>
  <r>
    <s v="Incremental"/>
    <s v="NonMedia"/>
    <s v="HotUpdate"/>
    <m/>
    <m/>
    <m/>
    <x v="46"/>
    <s v="US"/>
    <x v="249"/>
    <n v="0"/>
  </r>
  <r>
    <s v="Incremental"/>
    <s v="NonMedia"/>
    <s v="HotUpdate"/>
    <m/>
    <m/>
    <m/>
    <x v="46"/>
    <s v="US"/>
    <x v="250"/>
    <n v="0"/>
  </r>
  <r>
    <s v="Incremental"/>
    <s v="NonMedia"/>
    <s v="HotUpdate"/>
    <m/>
    <m/>
    <m/>
    <x v="46"/>
    <s v="US"/>
    <x v="251"/>
    <n v="0"/>
  </r>
  <r>
    <s v="Incremental"/>
    <s v="NonMedia"/>
    <s v="HotUpdate"/>
    <m/>
    <m/>
    <m/>
    <x v="46"/>
    <s v="US"/>
    <x v="252"/>
    <n v="0"/>
  </r>
  <r>
    <s v="Incremental"/>
    <s v="NonMedia"/>
    <s v="HotUpdate"/>
    <m/>
    <m/>
    <m/>
    <x v="46"/>
    <s v="US"/>
    <x v="253"/>
    <n v="0"/>
  </r>
  <r>
    <s v="Incremental"/>
    <s v="NonMedia"/>
    <s v="HotUpdate"/>
    <m/>
    <m/>
    <m/>
    <x v="46"/>
    <s v="US"/>
    <x v="254"/>
    <n v="0"/>
  </r>
  <r>
    <s v="Incremental"/>
    <s v="NonMedia"/>
    <s v="HotUpdate"/>
    <m/>
    <m/>
    <m/>
    <x v="46"/>
    <s v="US"/>
    <x v="255"/>
    <n v="0"/>
  </r>
  <r>
    <s v="Incremental"/>
    <s v="NonMedia"/>
    <s v="HotUpdate"/>
    <m/>
    <m/>
    <m/>
    <x v="46"/>
    <s v="US"/>
    <x v="256"/>
    <n v="0"/>
  </r>
  <r>
    <s v="Incremental"/>
    <s v="NonMedia"/>
    <s v="HotUpdate"/>
    <m/>
    <m/>
    <m/>
    <x v="46"/>
    <s v="US"/>
    <x v="257"/>
    <n v="0"/>
  </r>
  <r>
    <s v="Incremental"/>
    <s v="NonMedia"/>
    <s v="HotUpdate"/>
    <m/>
    <m/>
    <m/>
    <x v="46"/>
    <s v="US"/>
    <x v="258"/>
    <n v="0"/>
  </r>
  <r>
    <s v="Incremental"/>
    <s v="NonMedia"/>
    <s v="HotUpdate"/>
    <m/>
    <m/>
    <m/>
    <x v="46"/>
    <s v="US"/>
    <x v="259"/>
    <n v="0"/>
  </r>
  <r>
    <s v="Incremental"/>
    <s v="NonMedia"/>
    <s v="HotUpdate"/>
    <m/>
    <m/>
    <m/>
    <x v="46"/>
    <s v="US"/>
    <x v="260"/>
    <n v="0"/>
  </r>
  <r>
    <s v="Incremental"/>
    <s v="NonMedia"/>
    <s v="HotUpdate"/>
    <m/>
    <m/>
    <m/>
    <x v="46"/>
    <s v="US"/>
    <x v="261"/>
    <n v="0"/>
  </r>
  <r>
    <s v="Incremental"/>
    <s v="NonMedia"/>
    <s v="HotUpdate"/>
    <m/>
    <m/>
    <m/>
    <x v="46"/>
    <s v="US"/>
    <x v="262"/>
    <n v="0"/>
  </r>
  <r>
    <s v="Incremental"/>
    <s v="NonMedia"/>
    <s v="HotUpdate"/>
    <m/>
    <m/>
    <m/>
    <x v="46"/>
    <s v="US"/>
    <x v="263"/>
    <n v="0"/>
  </r>
  <r>
    <s v="Incremental"/>
    <s v="NonMedia"/>
    <s v="HotUpdate"/>
    <m/>
    <m/>
    <m/>
    <x v="46"/>
    <s v="US"/>
    <x v="264"/>
    <n v="0"/>
  </r>
  <r>
    <s v="Incremental"/>
    <s v="NonMedia"/>
    <s v="HotUpdate"/>
    <m/>
    <m/>
    <m/>
    <x v="46"/>
    <s v="US"/>
    <x v="265"/>
    <n v="0"/>
  </r>
  <r>
    <s v="Incremental"/>
    <s v="NonMedia"/>
    <s v="HotUpdate"/>
    <m/>
    <m/>
    <m/>
    <x v="46"/>
    <s v="US"/>
    <x v="266"/>
    <n v="0"/>
  </r>
  <r>
    <s v="Incremental"/>
    <s v="NonMedia"/>
    <s v="HotUpdate"/>
    <m/>
    <m/>
    <m/>
    <x v="46"/>
    <s v="US"/>
    <x v="267"/>
    <n v="0"/>
  </r>
  <r>
    <s v="Incremental"/>
    <s v="NonMedia"/>
    <s v="HotUpdate"/>
    <m/>
    <m/>
    <m/>
    <x v="46"/>
    <s v="US"/>
    <x v="268"/>
    <n v="0"/>
  </r>
  <r>
    <s v="Incremental"/>
    <s v="NonMedia"/>
    <s v="HotUpdate"/>
    <m/>
    <m/>
    <m/>
    <x v="46"/>
    <s v="US"/>
    <x v="269"/>
    <n v="0"/>
  </r>
  <r>
    <s v="Incremental"/>
    <s v="NonMedia"/>
    <s v="HotUpdate"/>
    <m/>
    <m/>
    <m/>
    <x v="46"/>
    <s v="US"/>
    <x v="270"/>
    <n v="0"/>
  </r>
  <r>
    <s v="Incremental"/>
    <s v="NonMedia"/>
    <s v="HotUpdate"/>
    <m/>
    <m/>
    <m/>
    <x v="46"/>
    <s v="US"/>
    <x v="271"/>
    <n v="0"/>
  </r>
  <r>
    <s v="Incremental"/>
    <s v="NonMedia"/>
    <s v="HotUpdate"/>
    <m/>
    <m/>
    <m/>
    <x v="46"/>
    <s v="US"/>
    <x v="272"/>
    <n v="0"/>
  </r>
  <r>
    <s v="Incremental"/>
    <s v="NonMedia"/>
    <s v="HotUpdate"/>
    <m/>
    <m/>
    <m/>
    <x v="46"/>
    <s v="US"/>
    <x v="273"/>
    <n v="0"/>
  </r>
  <r>
    <s v="Incremental"/>
    <s v="NonMedia"/>
    <s v="HotUpdate"/>
    <m/>
    <m/>
    <m/>
    <x v="47"/>
    <s v="US"/>
    <x v="0"/>
    <n v="0"/>
  </r>
  <r>
    <s v="Incremental"/>
    <s v="NonMedia"/>
    <s v="HotUpdate"/>
    <m/>
    <m/>
    <m/>
    <x v="47"/>
    <s v="US"/>
    <x v="1"/>
    <n v="0"/>
  </r>
  <r>
    <s v="Incremental"/>
    <s v="NonMedia"/>
    <s v="HotUpdate"/>
    <m/>
    <m/>
    <m/>
    <x v="47"/>
    <s v="US"/>
    <x v="2"/>
    <n v="0"/>
  </r>
  <r>
    <s v="Incremental"/>
    <s v="NonMedia"/>
    <s v="HotUpdate"/>
    <m/>
    <m/>
    <m/>
    <x v="47"/>
    <s v="US"/>
    <x v="3"/>
    <n v="0"/>
  </r>
  <r>
    <s v="Incremental"/>
    <s v="NonMedia"/>
    <s v="HotUpdate"/>
    <m/>
    <m/>
    <m/>
    <x v="47"/>
    <s v="US"/>
    <x v="4"/>
    <n v="0"/>
  </r>
  <r>
    <s v="Incremental"/>
    <s v="NonMedia"/>
    <s v="HotUpdate"/>
    <m/>
    <m/>
    <m/>
    <x v="47"/>
    <s v="US"/>
    <x v="5"/>
    <n v="0"/>
  </r>
  <r>
    <s v="Incremental"/>
    <s v="NonMedia"/>
    <s v="HotUpdate"/>
    <m/>
    <m/>
    <m/>
    <x v="47"/>
    <s v="US"/>
    <x v="6"/>
    <n v="0"/>
  </r>
  <r>
    <s v="Incremental"/>
    <s v="NonMedia"/>
    <s v="HotUpdate"/>
    <m/>
    <m/>
    <m/>
    <x v="47"/>
    <s v="US"/>
    <x v="7"/>
    <n v="0"/>
  </r>
  <r>
    <s v="Incremental"/>
    <s v="NonMedia"/>
    <s v="HotUpdate"/>
    <m/>
    <m/>
    <m/>
    <x v="47"/>
    <s v="US"/>
    <x v="8"/>
    <n v="0"/>
  </r>
  <r>
    <s v="Incremental"/>
    <s v="NonMedia"/>
    <s v="HotUpdate"/>
    <m/>
    <m/>
    <m/>
    <x v="47"/>
    <s v="US"/>
    <x v="9"/>
    <n v="0"/>
  </r>
  <r>
    <s v="Incremental"/>
    <s v="NonMedia"/>
    <s v="HotUpdate"/>
    <m/>
    <m/>
    <m/>
    <x v="47"/>
    <s v="US"/>
    <x v="10"/>
    <n v="0"/>
  </r>
  <r>
    <s v="Incremental"/>
    <s v="NonMedia"/>
    <s v="HotUpdate"/>
    <m/>
    <m/>
    <m/>
    <x v="47"/>
    <s v="US"/>
    <x v="11"/>
    <n v="0"/>
  </r>
  <r>
    <s v="Incremental"/>
    <s v="NonMedia"/>
    <s v="HotUpdate"/>
    <m/>
    <m/>
    <m/>
    <x v="47"/>
    <s v="US"/>
    <x v="12"/>
    <n v="0"/>
  </r>
  <r>
    <s v="Incremental"/>
    <s v="NonMedia"/>
    <s v="HotUpdate"/>
    <m/>
    <m/>
    <m/>
    <x v="47"/>
    <s v="US"/>
    <x v="13"/>
    <n v="0"/>
  </r>
  <r>
    <s v="Incremental"/>
    <s v="NonMedia"/>
    <s v="HotUpdate"/>
    <m/>
    <m/>
    <m/>
    <x v="47"/>
    <s v="US"/>
    <x v="14"/>
    <n v="0"/>
  </r>
  <r>
    <s v="Incremental"/>
    <s v="NonMedia"/>
    <s v="HotUpdate"/>
    <m/>
    <m/>
    <m/>
    <x v="47"/>
    <s v="US"/>
    <x v="15"/>
    <n v="0"/>
  </r>
  <r>
    <s v="Incremental"/>
    <s v="NonMedia"/>
    <s v="HotUpdate"/>
    <m/>
    <m/>
    <m/>
    <x v="47"/>
    <s v="US"/>
    <x v="16"/>
    <n v="0"/>
  </r>
  <r>
    <s v="Incremental"/>
    <s v="NonMedia"/>
    <s v="HotUpdate"/>
    <m/>
    <m/>
    <m/>
    <x v="47"/>
    <s v="US"/>
    <x v="17"/>
    <n v="0"/>
  </r>
  <r>
    <s v="Incremental"/>
    <s v="NonMedia"/>
    <s v="HotUpdate"/>
    <m/>
    <m/>
    <m/>
    <x v="47"/>
    <s v="US"/>
    <x v="18"/>
    <n v="0"/>
  </r>
  <r>
    <s v="Incremental"/>
    <s v="NonMedia"/>
    <s v="HotUpdate"/>
    <m/>
    <m/>
    <m/>
    <x v="47"/>
    <s v="US"/>
    <x v="19"/>
    <n v="0"/>
  </r>
  <r>
    <s v="Incremental"/>
    <s v="NonMedia"/>
    <s v="HotUpdate"/>
    <m/>
    <m/>
    <m/>
    <x v="47"/>
    <s v="US"/>
    <x v="20"/>
    <n v="0"/>
  </r>
  <r>
    <s v="Incremental"/>
    <s v="NonMedia"/>
    <s v="HotUpdate"/>
    <m/>
    <m/>
    <m/>
    <x v="47"/>
    <s v="US"/>
    <x v="21"/>
    <n v="0"/>
  </r>
  <r>
    <s v="Incremental"/>
    <s v="NonMedia"/>
    <s v="HotUpdate"/>
    <m/>
    <m/>
    <m/>
    <x v="47"/>
    <s v="US"/>
    <x v="22"/>
    <n v="0"/>
  </r>
  <r>
    <s v="Incremental"/>
    <s v="NonMedia"/>
    <s v="HotUpdate"/>
    <m/>
    <m/>
    <m/>
    <x v="47"/>
    <s v="US"/>
    <x v="23"/>
    <n v="0"/>
  </r>
  <r>
    <s v="Incremental"/>
    <s v="NonMedia"/>
    <s v="HotUpdate"/>
    <m/>
    <m/>
    <m/>
    <x v="47"/>
    <s v="US"/>
    <x v="24"/>
    <n v="0"/>
  </r>
  <r>
    <s v="Incremental"/>
    <s v="NonMedia"/>
    <s v="HotUpdate"/>
    <m/>
    <m/>
    <m/>
    <x v="47"/>
    <s v="US"/>
    <x v="25"/>
    <n v="0"/>
  </r>
  <r>
    <s v="Incremental"/>
    <s v="NonMedia"/>
    <s v="HotUpdate"/>
    <m/>
    <m/>
    <m/>
    <x v="47"/>
    <s v="US"/>
    <x v="26"/>
    <n v="0"/>
  </r>
  <r>
    <s v="Incremental"/>
    <s v="NonMedia"/>
    <s v="HotUpdate"/>
    <m/>
    <m/>
    <m/>
    <x v="47"/>
    <s v="US"/>
    <x v="27"/>
    <n v="0"/>
  </r>
  <r>
    <s v="Incremental"/>
    <s v="NonMedia"/>
    <s v="HotUpdate"/>
    <m/>
    <m/>
    <m/>
    <x v="47"/>
    <s v="US"/>
    <x v="28"/>
    <n v="0"/>
  </r>
  <r>
    <s v="Incremental"/>
    <s v="NonMedia"/>
    <s v="HotUpdate"/>
    <m/>
    <m/>
    <m/>
    <x v="47"/>
    <s v="US"/>
    <x v="29"/>
    <n v="0"/>
  </r>
  <r>
    <s v="Incremental"/>
    <s v="NonMedia"/>
    <s v="HotUpdate"/>
    <m/>
    <m/>
    <m/>
    <x v="47"/>
    <s v="US"/>
    <x v="30"/>
    <n v="0"/>
  </r>
  <r>
    <s v="Incremental"/>
    <s v="NonMedia"/>
    <s v="HotUpdate"/>
    <m/>
    <m/>
    <m/>
    <x v="47"/>
    <s v="US"/>
    <x v="31"/>
    <n v="0"/>
  </r>
  <r>
    <s v="Incremental"/>
    <s v="NonMedia"/>
    <s v="HotUpdate"/>
    <m/>
    <m/>
    <m/>
    <x v="47"/>
    <s v="US"/>
    <x v="32"/>
    <n v="0"/>
  </r>
  <r>
    <s v="Incremental"/>
    <s v="NonMedia"/>
    <s v="HotUpdate"/>
    <m/>
    <m/>
    <m/>
    <x v="47"/>
    <s v="US"/>
    <x v="33"/>
    <n v="0"/>
  </r>
  <r>
    <s v="Incremental"/>
    <s v="NonMedia"/>
    <s v="HotUpdate"/>
    <m/>
    <m/>
    <m/>
    <x v="47"/>
    <s v="US"/>
    <x v="34"/>
    <n v="0"/>
  </r>
  <r>
    <s v="Incremental"/>
    <s v="NonMedia"/>
    <s v="HotUpdate"/>
    <m/>
    <m/>
    <m/>
    <x v="47"/>
    <s v="US"/>
    <x v="35"/>
    <n v="0"/>
  </r>
  <r>
    <s v="Incremental"/>
    <s v="NonMedia"/>
    <s v="HotUpdate"/>
    <m/>
    <m/>
    <m/>
    <x v="47"/>
    <s v="US"/>
    <x v="36"/>
    <n v="0"/>
  </r>
  <r>
    <s v="Incremental"/>
    <s v="NonMedia"/>
    <s v="HotUpdate"/>
    <m/>
    <m/>
    <m/>
    <x v="47"/>
    <s v="US"/>
    <x v="37"/>
    <n v="0"/>
  </r>
  <r>
    <s v="Incremental"/>
    <s v="NonMedia"/>
    <s v="HotUpdate"/>
    <m/>
    <m/>
    <m/>
    <x v="47"/>
    <s v="US"/>
    <x v="38"/>
    <n v="0"/>
  </r>
  <r>
    <s v="Incremental"/>
    <s v="NonMedia"/>
    <s v="HotUpdate"/>
    <m/>
    <m/>
    <m/>
    <x v="47"/>
    <s v="US"/>
    <x v="39"/>
    <n v="0"/>
  </r>
  <r>
    <s v="Incremental"/>
    <s v="NonMedia"/>
    <s v="HotUpdate"/>
    <m/>
    <m/>
    <m/>
    <x v="47"/>
    <s v="US"/>
    <x v="40"/>
    <n v="0"/>
  </r>
  <r>
    <s v="Incremental"/>
    <s v="NonMedia"/>
    <s v="HotUpdate"/>
    <m/>
    <m/>
    <m/>
    <x v="47"/>
    <s v="US"/>
    <x v="41"/>
    <n v="0"/>
  </r>
  <r>
    <s v="Incremental"/>
    <s v="NonMedia"/>
    <s v="HotUpdate"/>
    <m/>
    <m/>
    <m/>
    <x v="47"/>
    <s v="US"/>
    <x v="42"/>
    <n v="0"/>
  </r>
  <r>
    <s v="Incremental"/>
    <s v="NonMedia"/>
    <s v="HotUpdate"/>
    <m/>
    <m/>
    <m/>
    <x v="47"/>
    <s v="US"/>
    <x v="43"/>
    <n v="0"/>
  </r>
  <r>
    <s v="Incremental"/>
    <s v="NonMedia"/>
    <s v="HotUpdate"/>
    <m/>
    <m/>
    <m/>
    <x v="47"/>
    <s v="US"/>
    <x v="44"/>
    <n v="0"/>
  </r>
  <r>
    <s v="Incremental"/>
    <s v="NonMedia"/>
    <s v="HotUpdate"/>
    <m/>
    <m/>
    <m/>
    <x v="47"/>
    <s v="US"/>
    <x v="45"/>
    <n v="0"/>
  </r>
  <r>
    <s v="Incremental"/>
    <s v="NonMedia"/>
    <s v="HotUpdate"/>
    <m/>
    <m/>
    <m/>
    <x v="47"/>
    <s v="US"/>
    <x v="46"/>
    <n v="0"/>
  </r>
  <r>
    <s v="Incremental"/>
    <s v="NonMedia"/>
    <s v="HotUpdate"/>
    <m/>
    <m/>
    <m/>
    <x v="47"/>
    <s v="US"/>
    <x v="47"/>
    <n v="0"/>
  </r>
  <r>
    <s v="Incremental"/>
    <s v="NonMedia"/>
    <s v="HotUpdate"/>
    <m/>
    <m/>
    <m/>
    <x v="47"/>
    <s v="US"/>
    <x v="48"/>
    <n v="0"/>
  </r>
  <r>
    <s v="Incremental"/>
    <s v="NonMedia"/>
    <s v="HotUpdate"/>
    <m/>
    <m/>
    <m/>
    <x v="47"/>
    <s v="US"/>
    <x v="49"/>
    <n v="0"/>
  </r>
  <r>
    <s v="Incremental"/>
    <s v="NonMedia"/>
    <s v="HotUpdate"/>
    <m/>
    <m/>
    <m/>
    <x v="47"/>
    <s v="US"/>
    <x v="50"/>
    <n v="0"/>
  </r>
  <r>
    <s v="Incremental"/>
    <s v="NonMedia"/>
    <s v="HotUpdate"/>
    <m/>
    <m/>
    <m/>
    <x v="47"/>
    <s v="US"/>
    <x v="51"/>
    <n v="0"/>
  </r>
  <r>
    <s v="Incremental"/>
    <s v="NonMedia"/>
    <s v="HotUpdate"/>
    <m/>
    <m/>
    <m/>
    <x v="47"/>
    <s v="US"/>
    <x v="52"/>
    <n v="0"/>
  </r>
  <r>
    <s v="Incremental"/>
    <s v="NonMedia"/>
    <s v="HotUpdate"/>
    <m/>
    <m/>
    <m/>
    <x v="47"/>
    <s v="US"/>
    <x v="53"/>
    <n v="0"/>
  </r>
  <r>
    <s v="Incremental"/>
    <s v="NonMedia"/>
    <s v="HotUpdate"/>
    <m/>
    <m/>
    <m/>
    <x v="47"/>
    <s v="US"/>
    <x v="54"/>
    <n v="0"/>
  </r>
  <r>
    <s v="Incremental"/>
    <s v="NonMedia"/>
    <s v="HotUpdate"/>
    <m/>
    <m/>
    <m/>
    <x v="47"/>
    <s v="US"/>
    <x v="55"/>
    <n v="0"/>
  </r>
  <r>
    <s v="Incremental"/>
    <s v="NonMedia"/>
    <s v="HotUpdate"/>
    <m/>
    <m/>
    <m/>
    <x v="47"/>
    <s v="US"/>
    <x v="56"/>
    <n v="0"/>
  </r>
  <r>
    <s v="Incremental"/>
    <s v="NonMedia"/>
    <s v="HotUpdate"/>
    <m/>
    <m/>
    <m/>
    <x v="47"/>
    <s v="US"/>
    <x v="57"/>
    <n v="0"/>
  </r>
  <r>
    <s v="Incremental"/>
    <s v="NonMedia"/>
    <s v="HotUpdate"/>
    <m/>
    <m/>
    <m/>
    <x v="47"/>
    <s v="US"/>
    <x v="58"/>
    <n v="0"/>
  </r>
  <r>
    <s v="Incremental"/>
    <s v="NonMedia"/>
    <s v="HotUpdate"/>
    <m/>
    <m/>
    <m/>
    <x v="47"/>
    <s v="US"/>
    <x v="59"/>
    <n v="0"/>
  </r>
  <r>
    <s v="Incremental"/>
    <s v="NonMedia"/>
    <s v="HotUpdate"/>
    <m/>
    <m/>
    <m/>
    <x v="47"/>
    <s v="US"/>
    <x v="60"/>
    <n v="0"/>
  </r>
  <r>
    <s v="Incremental"/>
    <s v="NonMedia"/>
    <s v="HotUpdate"/>
    <m/>
    <m/>
    <m/>
    <x v="47"/>
    <s v="US"/>
    <x v="61"/>
    <n v="0"/>
  </r>
  <r>
    <s v="Incremental"/>
    <s v="NonMedia"/>
    <s v="HotUpdate"/>
    <m/>
    <m/>
    <m/>
    <x v="47"/>
    <s v="US"/>
    <x v="62"/>
    <n v="0"/>
  </r>
  <r>
    <s v="Incremental"/>
    <s v="NonMedia"/>
    <s v="HotUpdate"/>
    <m/>
    <m/>
    <m/>
    <x v="47"/>
    <s v="US"/>
    <x v="63"/>
    <n v="0"/>
  </r>
  <r>
    <s v="Incremental"/>
    <s v="NonMedia"/>
    <s v="HotUpdate"/>
    <m/>
    <m/>
    <m/>
    <x v="47"/>
    <s v="US"/>
    <x v="64"/>
    <n v="0"/>
  </r>
  <r>
    <s v="Incremental"/>
    <s v="NonMedia"/>
    <s v="HotUpdate"/>
    <m/>
    <m/>
    <m/>
    <x v="47"/>
    <s v="US"/>
    <x v="65"/>
    <n v="0"/>
  </r>
  <r>
    <s v="Incremental"/>
    <s v="NonMedia"/>
    <s v="HotUpdate"/>
    <m/>
    <m/>
    <m/>
    <x v="47"/>
    <s v="US"/>
    <x v="66"/>
    <n v="0"/>
  </r>
  <r>
    <s v="Incremental"/>
    <s v="NonMedia"/>
    <s v="HotUpdate"/>
    <m/>
    <m/>
    <m/>
    <x v="47"/>
    <s v="US"/>
    <x v="67"/>
    <n v="0"/>
  </r>
  <r>
    <s v="Incremental"/>
    <s v="NonMedia"/>
    <s v="HotUpdate"/>
    <m/>
    <m/>
    <m/>
    <x v="47"/>
    <s v="US"/>
    <x v="68"/>
    <n v="0"/>
  </r>
  <r>
    <s v="Incremental"/>
    <s v="NonMedia"/>
    <s v="HotUpdate"/>
    <m/>
    <m/>
    <m/>
    <x v="47"/>
    <s v="US"/>
    <x v="69"/>
    <n v="0"/>
  </r>
  <r>
    <s v="Incremental"/>
    <s v="NonMedia"/>
    <s v="HotUpdate"/>
    <m/>
    <m/>
    <m/>
    <x v="47"/>
    <s v="US"/>
    <x v="70"/>
    <n v="0"/>
  </r>
  <r>
    <s v="Incremental"/>
    <s v="NonMedia"/>
    <s v="HotUpdate"/>
    <m/>
    <m/>
    <m/>
    <x v="47"/>
    <s v="US"/>
    <x v="71"/>
    <n v="0"/>
  </r>
  <r>
    <s v="Incremental"/>
    <s v="NonMedia"/>
    <s v="HotUpdate"/>
    <m/>
    <m/>
    <m/>
    <x v="47"/>
    <s v="US"/>
    <x v="72"/>
    <n v="0"/>
  </r>
  <r>
    <s v="Incremental"/>
    <s v="NonMedia"/>
    <s v="HotUpdate"/>
    <m/>
    <m/>
    <m/>
    <x v="47"/>
    <s v="US"/>
    <x v="73"/>
    <n v="0"/>
  </r>
  <r>
    <s v="Incremental"/>
    <s v="NonMedia"/>
    <s v="HotUpdate"/>
    <m/>
    <m/>
    <m/>
    <x v="47"/>
    <s v="US"/>
    <x v="74"/>
    <n v="0"/>
  </r>
  <r>
    <s v="Incremental"/>
    <s v="NonMedia"/>
    <s v="HotUpdate"/>
    <m/>
    <m/>
    <m/>
    <x v="47"/>
    <s v="US"/>
    <x v="75"/>
    <n v="0"/>
  </r>
  <r>
    <s v="Incremental"/>
    <s v="NonMedia"/>
    <s v="HotUpdate"/>
    <m/>
    <m/>
    <m/>
    <x v="47"/>
    <s v="US"/>
    <x v="76"/>
    <n v="0"/>
  </r>
  <r>
    <s v="Incremental"/>
    <s v="NonMedia"/>
    <s v="HotUpdate"/>
    <m/>
    <m/>
    <m/>
    <x v="47"/>
    <s v="US"/>
    <x v="77"/>
    <n v="0"/>
  </r>
  <r>
    <s v="Incremental"/>
    <s v="NonMedia"/>
    <s v="HotUpdate"/>
    <m/>
    <m/>
    <m/>
    <x v="47"/>
    <s v="US"/>
    <x v="78"/>
    <n v="0"/>
  </r>
  <r>
    <s v="Incremental"/>
    <s v="NonMedia"/>
    <s v="HotUpdate"/>
    <m/>
    <m/>
    <m/>
    <x v="47"/>
    <s v="US"/>
    <x v="79"/>
    <n v="0"/>
  </r>
  <r>
    <s v="Incremental"/>
    <s v="NonMedia"/>
    <s v="HotUpdate"/>
    <m/>
    <m/>
    <m/>
    <x v="47"/>
    <s v="US"/>
    <x v="80"/>
    <n v="0"/>
  </r>
  <r>
    <s v="Incremental"/>
    <s v="NonMedia"/>
    <s v="HotUpdate"/>
    <m/>
    <m/>
    <m/>
    <x v="47"/>
    <s v="US"/>
    <x v="81"/>
    <n v="0"/>
  </r>
  <r>
    <s v="Incremental"/>
    <s v="NonMedia"/>
    <s v="HotUpdate"/>
    <m/>
    <m/>
    <m/>
    <x v="47"/>
    <s v="US"/>
    <x v="82"/>
    <n v="0"/>
  </r>
  <r>
    <s v="Incremental"/>
    <s v="NonMedia"/>
    <s v="HotUpdate"/>
    <m/>
    <m/>
    <m/>
    <x v="47"/>
    <s v="US"/>
    <x v="83"/>
    <n v="0"/>
  </r>
  <r>
    <s v="Incremental"/>
    <s v="NonMedia"/>
    <s v="HotUpdate"/>
    <m/>
    <m/>
    <m/>
    <x v="47"/>
    <s v="US"/>
    <x v="84"/>
    <n v="0"/>
  </r>
  <r>
    <s v="Incremental"/>
    <s v="NonMedia"/>
    <s v="HotUpdate"/>
    <m/>
    <m/>
    <m/>
    <x v="47"/>
    <s v="US"/>
    <x v="85"/>
    <n v="0"/>
  </r>
  <r>
    <s v="Incremental"/>
    <s v="NonMedia"/>
    <s v="HotUpdate"/>
    <m/>
    <m/>
    <m/>
    <x v="47"/>
    <s v="US"/>
    <x v="86"/>
    <n v="0"/>
  </r>
  <r>
    <s v="Incremental"/>
    <s v="NonMedia"/>
    <s v="HotUpdate"/>
    <m/>
    <m/>
    <m/>
    <x v="47"/>
    <s v="US"/>
    <x v="87"/>
    <n v="0"/>
  </r>
  <r>
    <s v="Incremental"/>
    <s v="NonMedia"/>
    <s v="HotUpdate"/>
    <m/>
    <m/>
    <m/>
    <x v="47"/>
    <s v="US"/>
    <x v="88"/>
    <n v="0"/>
  </r>
  <r>
    <s v="Incremental"/>
    <s v="NonMedia"/>
    <s v="HotUpdate"/>
    <m/>
    <m/>
    <m/>
    <x v="47"/>
    <s v="US"/>
    <x v="89"/>
    <n v="0"/>
  </r>
  <r>
    <s v="Incremental"/>
    <s v="NonMedia"/>
    <s v="HotUpdate"/>
    <m/>
    <m/>
    <m/>
    <x v="47"/>
    <s v="US"/>
    <x v="90"/>
    <n v="0"/>
  </r>
  <r>
    <s v="Incremental"/>
    <s v="NonMedia"/>
    <s v="HotUpdate"/>
    <m/>
    <m/>
    <m/>
    <x v="47"/>
    <s v="US"/>
    <x v="91"/>
    <n v="0"/>
  </r>
  <r>
    <s v="Incremental"/>
    <s v="NonMedia"/>
    <s v="HotUpdate"/>
    <m/>
    <m/>
    <m/>
    <x v="47"/>
    <s v="US"/>
    <x v="92"/>
    <n v="0"/>
  </r>
  <r>
    <s v="Incremental"/>
    <s v="NonMedia"/>
    <s v="HotUpdate"/>
    <m/>
    <m/>
    <m/>
    <x v="47"/>
    <s v="US"/>
    <x v="93"/>
    <n v="0"/>
  </r>
  <r>
    <s v="Incremental"/>
    <s v="NonMedia"/>
    <s v="HotUpdate"/>
    <m/>
    <m/>
    <m/>
    <x v="47"/>
    <s v="US"/>
    <x v="94"/>
    <n v="0"/>
  </r>
  <r>
    <s v="Incremental"/>
    <s v="NonMedia"/>
    <s v="HotUpdate"/>
    <m/>
    <m/>
    <m/>
    <x v="47"/>
    <s v="US"/>
    <x v="95"/>
    <n v="0"/>
  </r>
  <r>
    <s v="Incremental"/>
    <s v="NonMedia"/>
    <s v="HotUpdate"/>
    <m/>
    <m/>
    <m/>
    <x v="47"/>
    <s v="US"/>
    <x v="96"/>
    <n v="0"/>
  </r>
  <r>
    <s v="Incremental"/>
    <s v="NonMedia"/>
    <s v="HotUpdate"/>
    <m/>
    <m/>
    <m/>
    <x v="47"/>
    <s v="US"/>
    <x v="97"/>
    <n v="0"/>
  </r>
  <r>
    <s v="Incremental"/>
    <s v="NonMedia"/>
    <s v="HotUpdate"/>
    <m/>
    <m/>
    <m/>
    <x v="47"/>
    <s v="US"/>
    <x v="98"/>
    <n v="0"/>
  </r>
  <r>
    <s v="Incremental"/>
    <s v="NonMedia"/>
    <s v="HotUpdate"/>
    <m/>
    <m/>
    <m/>
    <x v="47"/>
    <s v="US"/>
    <x v="99"/>
    <n v="0"/>
  </r>
  <r>
    <s v="Incremental"/>
    <s v="NonMedia"/>
    <s v="HotUpdate"/>
    <m/>
    <m/>
    <m/>
    <x v="47"/>
    <s v="US"/>
    <x v="100"/>
    <n v="0"/>
  </r>
  <r>
    <s v="Incremental"/>
    <s v="NonMedia"/>
    <s v="HotUpdate"/>
    <m/>
    <m/>
    <m/>
    <x v="47"/>
    <s v="US"/>
    <x v="101"/>
    <n v="0"/>
  </r>
  <r>
    <s v="Incremental"/>
    <s v="NonMedia"/>
    <s v="HotUpdate"/>
    <m/>
    <m/>
    <m/>
    <x v="47"/>
    <s v="US"/>
    <x v="102"/>
    <n v="0"/>
  </r>
  <r>
    <s v="Incremental"/>
    <s v="NonMedia"/>
    <s v="HotUpdate"/>
    <m/>
    <m/>
    <m/>
    <x v="47"/>
    <s v="US"/>
    <x v="103"/>
    <n v="0"/>
  </r>
  <r>
    <s v="Incremental"/>
    <s v="NonMedia"/>
    <s v="HotUpdate"/>
    <m/>
    <m/>
    <m/>
    <x v="47"/>
    <s v="US"/>
    <x v="104"/>
    <n v="0"/>
  </r>
  <r>
    <s v="Incremental"/>
    <s v="NonMedia"/>
    <s v="HotUpdate"/>
    <m/>
    <m/>
    <m/>
    <x v="47"/>
    <s v="US"/>
    <x v="105"/>
    <n v="9903.6466119590896"/>
  </r>
  <r>
    <s v="Incremental"/>
    <s v="NonMedia"/>
    <s v="HotUpdate"/>
    <m/>
    <m/>
    <m/>
    <x v="47"/>
    <s v="US"/>
    <x v="106"/>
    <n v="0"/>
  </r>
  <r>
    <s v="Incremental"/>
    <s v="NonMedia"/>
    <s v="HotUpdate"/>
    <m/>
    <m/>
    <m/>
    <x v="47"/>
    <s v="US"/>
    <x v="107"/>
    <n v="0"/>
  </r>
  <r>
    <s v="Incremental"/>
    <s v="NonMedia"/>
    <s v="HotUpdate"/>
    <m/>
    <m/>
    <m/>
    <x v="47"/>
    <s v="US"/>
    <x v="108"/>
    <n v="0"/>
  </r>
  <r>
    <s v="Incremental"/>
    <s v="NonMedia"/>
    <s v="HotUpdate"/>
    <m/>
    <m/>
    <m/>
    <x v="47"/>
    <s v="US"/>
    <x v="109"/>
    <n v="0"/>
  </r>
  <r>
    <s v="Incremental"/>
    <s v="NonMedia"/>
    <s v="HotUpdate"/>
    <m/>
    <m/>
    <m/>
    <x v="47"/>
    <s v="US"/>
    <x v="110"/>
    <n v="0"/>
  </r>
  <r>
    <s v="Incremental"/>
    <s v="NonMedia"/>
    <s v="HotUpdate"/>
    <m/>
    <m/>
    <m/>
    <x v="47"/>
    <s v="US"/>
    <x v="111"/>
    <n v="0"/>
  </r>
  <r>
    <s v="Incremental"/>
    <s v="NonMedia"/>
    <s v="HotUpdate"/>
    <m/>
    <m/>
    <m/>
    <x v="47"/>
    <s v="US"/>
    <x v="112"/>
    <n v="0"/>
  </r>
  <r>
    <s v="Incremental"/>
    <s v="NonMedia"/>
    <s v="HotUpdate"/>
    <m/>
    <m/>
    <m/>
    <x v="47"/>
    <s v="US"/>
    <x v="113"/>
    <n v="0"/>
  </r>
  <r>
    <s v="Incremental"/>
    <s v="NonMedia"/>
    <s v="HotUpdate"/>
    <m/>
    <m/>
    <m/>
    <x v="47"/>
    <s v="US"/>
    <x v="114"/>
    <n v="0"/>
  </r>
  <r>
    <s v="Incremental"/>
    <s v="NonMedia"/>
    <s v="HotUpdate"/>
    <m/>
    <m/>
    <m/>
    <x v="47"/>
    <s v="US"/>
    <x v="115"/>
    <n v="0"/>
  </r>
  <r>
    <s v="Incremental"/>
    <s v="NonMedia"/>
    <s v="HotUpdate"/>
    <m/>
    <m/>
    <m/>
    <x v="47"/>
    <s v="US"/>
    <x v="116"/>
    <n v="0"/>
  </r>
  <r>
    <s v="Incremental"/>
    <s v="NonMedia"/>
    <s v="HotUpdate"/>
    <m/>
    <m/>
    <m/>
    <x v="47"/>
    <s v="US"/>
    <x v="117"/>
    <n v="0"/>
  </r>
  <r>
    <s v="Incremental"/>
    <s v="NonMedia"/>
    <s v="HotUpdate"/>
    <m/>
    <m/>
    <m/>
    <x v="47"/>
    <s v="US"/>
    <x v="118"/>
    <n v="0"/>
  </r>
  <r>
    <s v="Incremental"/>
    <s v="NonMedia"/>
    <s v="HotUpdate"/>
    <m/>
    <m/>
    <m/>
    <x v="47"/>
    <s v="US"/>
    <x v="119"/>
    <n v="0"/>
  </r>
  <r>
    <s v="Incremental"/>
    <s v="NonMedia"/>
    <s v="HotUpdate"/>
    <m/>
    <m/>
    <m/>
    <x v="47"/>
    <s v="US"/>
    <x v="120"/>
    <n v="0"/>
  </r>
  <r>
    <s v="Incremental"/>
    <s v="NonMedia"/>
    <s v="HotUpdate"/>
    <m/>
    <m/>
    <m/>
    <x v="47"/>
    <s v="US"/>
    <x v="121"/>
    <n v="0"/>
  </r>
  <r>
    <s v="Incremental"/>
    <s v="NonMedia"/>
    <s v="HotUpdate"/>
    <m/>
    <m/>
    <m/>
    <x v="47"/>
    <s v="US"/>
    <x v="122"/>
    <n v="0"/>
  </r>
  <r>
    <s v="Incremental"/>
    <s v="NonMedia"/>
    <s v="HotUpdate"/>
    <m/>
    <m/>
    <m/>
    <x v="47"/>
    <s v="US"/>
    <x v="123"/>
    <n v="0"/>
  </r>
  <r>
    <s v="Incremental"/>
    <s v="NonMedia"/>
    <s v="HotUpdate"/>
    <m/>
    <m/>
    <m/>
    <x v="47"/>
    <s v="US"/>
    <x v="124"/>
    <n v="0"/>
  </r>
  <r>
    <s v="Incremental"/>
    <s v="NonMedia"/>
    <s v="HotUpdate"/>
    <m/>
    <m/>
    <m/>
    <x v="47"/>
    <s v="US"/>
    <x v="125"/>
    <n v="0"/>
  </r>
  <r>
    <s v="Incremental"/>
    <s v="NonMedia"/>
    <s v="HotUpdate"/>
    <m/>
    <m/>
    <m/>
    <x v="47"/>
    <s v="US"/>
    <x v="126"/>
    <n v="0"/>
  </r>
  <r>
    <s v="Incremental"/>
    <s v="NonMedia"/>
    <s v="HotUpdate"/>
    <m/>
    <m/>
    <m/>
    <x v="47"/>
    <s v="US"/>
    <x v="127"/>
    <n v="0"/>
  </r>
  <r>
    <s v="Incremental"/>
    <s v="NonMedia"/>
    <s v="HotUpdate"/>
    <m/>
    <m/>
    <m/>
    <x v="47"/>
    <s v="US"/>
    <x v="128"/>
    <n v="0"/>
  </r>
  <r>
    <s v="Incremental"/>
    <s v="NonMedia"/>
    <s v="HotUpdate"/>
    <m/>
    <m/>
    <m/>
    <x v="47"/>
    <s v="US"/>
    <x v="129"/>
    <n v="0"/>
  </r>
  <r>
    <s v="Incremental"/>
    <s v="NonMedia"/>
    <s v="HotUpdate"/>
    <m/>
    <m/>
    <m/>
    <x v="47"/>
    <s v="US"/>
    <x v="130"/>
    <n v="0"/>
  </r>
  <r>
    <s v="Incremental"/>
    <s v="NonMedia"/>
    <s v="HotUpdate"/>
    <m/>
    <m/>
    <m/>
    <x v="47"/>
    <s v="US"/>
    <x v="131"/>
    <n v="0"/>
  </r>
  <r>
    <s v="Incremental"/>
    <s v="NonMedia"/>
    <s v="HotUpdate"/>
    <m/>
    <m/>
    <m/>
    <x v="47"/>
    <s v="US"/>
    <x v="132"/>
    <n v="0"/>
  </r>
  <r>
    <s v="Incremental"/>
    <s v="NonMedia"/>
    <s v="HotUpdate"/>
    <m/>
    <m/>
    <m/>
    <x v="47"/>
    <s v="US"/>
    <x v="133"/>
    <n v="0"/>
  </r>
  <r>
    <s v="Incremental"/>
    <s v="NonMedia"/>
    <s v="HotUpdate"/>
    <m/>
    <m/>
    <m/>
    <x v="47"/>
    <s v="US"/>
    <x v="134"/>
    <n v="0"/>
  </r>
  <r>
    <s v="Incremental"/>
    <s v="NonMedia"/>
    <s v="HotUpdate"/>
    <m/>
    <m/>
    <m/>
    <x v="47"/>
    <s v="US"/>
    <x v="135"/>
    <n v="0"/>
  </r>
  <r>
    <s v="Incremental"/>
    <s v="NonMedia"/>
    <s v="HotUpdate"/>
    <m/>
    <m/>
    <m/>
    <x v="47"/>
    <s v="US"/>
    <x v="136"/>
    <n v="0"/>
  </r>
  <r>
    <s v="Incremental"/>
    <s v="NonMedia"/>
    <s v="HotUpdate"/>
    <m/>
    <m/>
    <m/>
    <x v="47"/>
    <s v="US"/>
    <x v="137"/>
    <n v="0"/>
  </r>
  <r>
    <s v="Incremental"/>
    <s v="NonMedia"/>
    <s v="HotUpdate"/>
    <m/>
    <m/>
    <m/>
    <x v="47"/>
    <s v="US"/>
    <x v="138"/>
    <n v="0"/>
  </r>
  <r>
    <s v="Incremental"/>
    <s v="NonMedia"/>
    <s v="HotUpdate"/>
    <m/>
    <m/>
    <m/>
    <x v="47"/>
    <s v="US"/>
    <x v="139"/>
    <n v="0"/>
  </r>
  <r>
    <s v="Incremental"/>
    <s v="NonMedia"/>
    <s v="HotUpdate"/>
    <m/>
    <m/>
    <m/>
    <x v="47"/>
    <s v="US"/>
    <x v="140"/>
    <n v="0"/>
  </r>
  <r>
    <s v="Incremental"/>
    <s v="NonMedia"/>
    <s v="HotUpdate"/>
    <m/>
    <m/>
    <m/>
    <x v="47"/>
    <s v="US"/>
    <x v="141"/>
    <n v="0"/>
  </r>
  <r>
    <s v="Incremental"/>
    <s v="NonMedia"/>
    <s v="HotUpdate"/>
    <m/>
    <m/>
    <m/>
    <x v="47"/>
    <s v="US"/>
    <x v="142"/>
    <n v="0"/>
  </r>
  <r>
    <s v="Incremental"/>
    <s v="NonMedia"/>
    <s v="HotUpdate"/>
    <m/>
    <m/>
    <m/>
    <x v="47"/>
    <s v="US"/>
    <x v="143"/>
    <n v="0"/>
  </r>
  <r>
    <s v="Incremental"/>
    <s v="NonMedia"/>
    <s v="HotUpdate"/>
    <m/>
    <m/>
    <m/>
    <x v="47"/>
    <s v="US"/>
    <x v="144"/>
    <n v="0"/>
  </r>
  <r>
    <s v="Incremental"/>
    <s v="NonMedia"/>
    <s v="HotUpdate"/>
    <m/>
    <m/>
    <m/>
    <x v="47"/>
    <s v="US"/>
    <x v="145"/>
    <n v="0"/>
  </r>
  <r>
    <s v="Incremental"/>
    <s v="NonMedia"/>
    <s v="HotUpdate"/>
    <m/>
    <m/>
    <m/>
    <x v="47"/>
    <s v="US"/>
    <x v="146"/>
    <n v="0"/>
  </r>
  <r>
    <s v="Incremental"/>
    <s v="NonMedia"/>
    <s v="HotUpdate"/>
    <m/>
    <m/>
    <m/>
    <x v="47"/>
    <s v="US"/>
    <x v="147"/>
    <n v="0"/>
  </r>
  <r>
    <s v="Incremental"/>
    <s v="NonMedia"/>
    <s v="HotUpdate"/>
    <m/>
    <m/>
    <m/>
    <x v="47"/>
    <s v="US"/>
    <x v="148"/>
    <n v="0"/>
  </r>
  <r>
    <s v="Incremental"/>
    <s v="NonMedia"/>
    <s v="HotUpdate"/>
    <m/>
    <m/>
    <m/>
    <x v="47"/>
    <s v="US"/>
    <x v="149"/>
    <n v="0"/>
  </r>
  <r>
    <s v="Incremental"/>
    <s v="NonMedia"/>
    <s v="HotUpdate"/>
    <m/>
    <m/>
    <m/>
    <x v="47"/>
    <s v="US"/>
    <x v="150"/>
    <n v="0"/>
  </r>
  <r>
    <s v="Incremental"/>
    <s v="NonMedia"/>
    <s v="HotUpdate"/>
    <m/>
    <m/>
    <m/>
    <x v="47"/>
    <s v="US"/>
    <x v="151"/>
    <n v="0"/>
  </r>
  <r>
    <s v="Incremental"/>
    <s v="NonMedia"/>
    <s v="HotUpdate"/>
    <m/>
    <m/>
    <m/>
    <x v="47"/>
    <s v="US"/>
    <x v="152"/>
    <n v="0"/>
  </r>
  <r>
    <s v="Incremental"/>
    <s v="NonMedia"/>
    <s v="HotUpdate"/>
    <m/>
    <m/>
    <m/>
    <x v="47"/>
    <s v="US"/>
    <x v="153"/>
    <n v="0"/>
  </r>
  <r>
    <s v="Incremental"/>
    <s v="NonMedia"/>
    <s v="HotUpdate"/>
    <m/>
    <m/>
    <m/>
    <x v="47"/>
    <s v="US"/>
    <x v="154"/>
    <n v="0"/>
  </r>
  <r>
    <s v="Incremental"/>
    <s v="NonMedia"/>
    <s v="HotUpdate"/>
    <m/>
    <m/>
    <m/>
    <x v="47"/>
    <s v="US"/>
    <x v="155"/>
    <n v="0"/>
  </r>
  <r>
    <s v="Incremental"/>
    <s v="NonMedia"/>
    <s v="HotUpdate"/>
    <m/>
    <m/>
    <m/>
    <x v="47"/>
    <s v="US"/>
    <x v="156"/>
    <n v="0"/>
  </r>
  <r>
    <s v="Incremental"/>
    <s v="NonMedia"/>
    <s v="HotUpdate"/>
    <m/>
    <m/>
    <m/>
    <x v="47"/>
    <s v="US"/>
    <x v="157"/>
    <n v="0"/>
  </r>
  <r>
    <s v="Incremental"/>
    <s v="NonMedia"/>
    <s v="HotUpdate"/>
    <m/>
    <m/>
    <m/>
    <x v="47"/>
    <s v="US"/>
    <x v="158"/>
    <n v="0"/>
  </r>
  <r>
    <s v="Incremental"/>
    <s v="NonMedia"/>
    <s v="HotUpdate"/>
    <m/>
    <m/>
    <m/>
    <x v="47"/>
    <s v="US"/>
    <x v="159"/>
    <n v="0"/>
  </r>
  <r>
    <s v="Incremental"/>
    <s v="NonMedia"/>
    <s v="HotUpdate"/>
    <m/>
    <m/>
    <m/>
    <x v="47"/>
    <s v="US"/>
    <x v="160"/>
    <n v="0"/>
  </r>
  <r>
    <s v="Incremental"/>
    <s v="NonMedia"/>
    <s v="HotUpdate"/>
    <m/>
    <m/>
    <m/>
    <x v="47"/>
    <s v="US"/>
    <x v="161"/>
    <n v="0"/>
  </r>
  <r>
    <s v="Incremental"/>
    <s v="NonMedia"/>
    <s v="HotUpdate"/>
    <m/>
    <m/>
    <m/>
    <x v="47"/>
    <s v="US"/>
    <x v="162"/>
    <n v="0"/>
  </r>
  <r>
    <s v="Incremental"/>
    <s v="NonMedia"/>
    <s v="HotUpdate"/>
    <m/>
    <m/>
    <m/>
    <x v="47"/>
    <s v="US"/>
    <x v="163"/>
    <n v="0"/>
  </r>
  <r>
    <s v="Incremental"/>
    <s v="NonMedia"/>
    <s v="HotUpdate"/>
    <m/>
    <m/>
    <m/>
    <x v="47"/>
    <s v="US"/>
    <x v="164"/>
    <n v="0"/>
  </r>
  <r>
    <s v="Incremental"/>
    <s v="NonMedia"/>
    <s v="HotUpdate"/>
    <m/>
    <m/>
    <m/>
    <x v="47"/>
    <s v="US"/>
    <x v="165"/>
    <n v="0"/>
  </r>
  <r>
    <s v="Incremental"/>
    <s v="NonMedia"/>
    <s v="HotUpdate"/>
    <m/>
    <m/>
    <m/>
    <x v="47"/>
    <s v="US"/>
    <x v="166"/>
    <n v="0"/>
  </r>
  <r>
    <s v="Incremental"/>
    <s v="NonMedia"/>
    <s v="HotUpdate"/>
    <m/>
    <m/>
    <m/>
    <x v="47"/>
    <s v="US"/>
    <x v="167"/>
    <n v="0"/>
  </r>
  <r>
    <s v="Incremental"/>
    <s v="NonMedia"/>
    <s v="HotUpdate"/>
    <m/>
    <m/>
    <m/>
    <x v="47"/>
    <s v="US"/>
    <x v="168"/>
    <n v="0"/>
  </r>
  <r>
    <s v="Incremental"/>
    <s v="NonMedia"/>
    <s v="HotUpdate"/>
    <m/>
    <m/>
    <m/>
    <x v="47"/>
    <s v="US"/>
    <x v="169"/>
    <n v="0"/>
  </r>
  <r>
    <s v="Incremental"/>
    <s v="NonMedia"/>
    <s v="HotUpdate"/>
    <m/>
    <m/>
    <m/>
    <x v="47"/>
    <s v="US"/>
    <x v="170"/>
    <n v="0"/>
  </r>
  <r>
    <s v="Incremental"/>
    <s v="NonMedia"/>
    <s v="HotUpdate"/>
    <m/>
    <m/>
    <m/>
    <x v="47"/>
    <s v="US"/>
    <x v="171"/>
    <n v="0"/>
  </r>
  <r>
    <s v="Incremental"/>
    <s v="NonMedia"/>
    <s v="HotUpdate"/>
    <m/>
    <m/>
    <m/>
    <x v="47"/>
    <s v="US"/>
    <x v="172"/>
    <n v="0"/>
  </r>
  <r>
    <s v="Incremental"/>
    <s v="NonMedia"/>
    <s v="HotUpdate"/>
    <m/>
    <m/>
    <m/>
    <x v="47"/>
    <s v="US"/>
    <x v="173"/>
    <n v="0"/>
  </r>
  <r>
    <s v="Incremental"/>
    <s v="NonMedia"/>
    <s v="HotUpdate"/>
    <m/>
    <m/>
    <m/>
    <x v="47"/>
    <s v="US"/>
    <x v="174"/>
    <n v="0"/>
  </r>
  <r>
    <s v="Incremental"/>
    <s v="NonMedia"/>
    <s v="HotUpdate"/>
    <m/>
    <m/>
    <m/>
    <x v="47"/>
    <s v="US"/>
    <x v="175"/>
    <n v="0"/>
  </r>
  <r>
    <s v="Incremental"/>
    <s v="NonMedia"/>
    <s v="HotUpdate"/>
    <m/>
    <m/>
    <m/>
    <x v="47"/>
    <s v="US"/>
    <x v="176"/>
    <n v="0"/>
  </r>
  <r>
    <s v="Incremental"/>
    <s v="NonMedia"/>
    <s v="HotUpdate"/>
    <m/>
    <m/>
    <m/>
    <x v="47"/>
    <s v="US"/>
    <x v="177"/>
    <n v="0"/>
  </r>
  <r>
    <s v="Incremental"/>
    <s v="NonMedia"/>
    <s v="HotUpdate"/>
    <m/>
    <m/>
    <m/>
    <x v="47"/>
    <s v="US"/>
    <x v="178"/>
    <n v="0"/>
  </r>
  <r>
    <s v="Incremental"/>
    <s v="NonMedia"/>
    <s v="HotUpdate"/>
    <m/>
    <m/>
    <m/>
    <x v="47"/>
    <s v="US"/>
    <x v="179"/>
    <n v="0"/>
  </r>
  <r>
    <s v="Incremental"/>
    <s v="NonMedia"/>
    <s v="HotUpdate"/>
    <m/>
    <m/>
    <m/>
    <x v="47"/>
    <s v="US"/>
    <x v="180"/>
    <n v="0"/>
  </r>
  <r>
    <s v="Incremental"/>
    <s v="NonMedia"/>
    <s v="HotUpdate"/>
    <m/>
    <m/>
    <m/>
    <x v="47"/>
    <s v="US"/>
    <x v="181"/>
    <n v="0"/>
  </r>
  <r>
    <s v="Incremental"/>
    <s v="NonMedia"/>
    <s v="HotUpdate"/>
    <m/>
    <m/>
    <m/>
    <x v="47"/>
    <s v="US"/>
    <x v="182"/>
    <n v="0"/>
  </r>
  <r>
    <s v="Incremental"/>
    <s v="NonMedia"/>
    <s v="HotUpdate"/>
    <m/>
    <m/>
    <m/>
    <x v="47"/>
    <s v="US"/>
    <x v="183"/>
    <n v="0"/>
  </r>
  <r>
    <s v="Incremental"/>
    <s v="NonMedia"/>
    <s v="HotUpdate"/>
    <m/>
    <m/>
    <m/>
    <x v="47"/>
    <s v="US"/>
    <x v="184"/>
    <n v="0"/>
  </r>
  <r>
    <s v="Incremental"/>
    <s v="NonMedia"/>
    <s v="HotUpdate"/>
    <m/>
    <m/>
    <m/>
    <x v="47"/>
    <s v="US"/>
    <x v="185"/>
    <n v="0"/>
  </r>
  <r>
    <s v="Incremental"/>
    <s v="NonMedia"/>
    <s v="HotUpdate"/>
    <m/>
    <m/>
    <m/>
    <x v="47"/>
    <s v="US"/>
    <x v="186"/>
    <n v="0"/>
  </r>
  <r>
    <s v="Incremental"/>
    <s v="NonMedia"/>
    <s v="HotUpdate"/>
    <m/>
    <m/>
    <m/>
    <x v="47"/>
    <s v="US"/>
    <x v="187"/>
    <n v="0"/>
  </r>
  <r>
    <s v="Incremental"/>
    <s v="NonMedia"/>
    <s v="HotUpdate"/>
    <m/>
    <m/>
    <m/>
    <x v="47"/>
    <s v="US"/>
    <x v="188"/>
    <n v="0"/>
  </r>
  <r>
    <s v="Incremental"/>
    <s v="NonMedia"/>
    <s v="HotUpdate"/>
    <m/>
    <m/>
    <m/>
    <x v="47"/>
    <s v="US"/>
    <x v="189"/>
    <n v="0"/>
  </r>
  <r>
    <s v="Incremental"/>
    <s v="NonMedia"/>
    <s v="HotUpdate"/>
    <m/>
    <m/>
    <m/>
    <x v="47"/>
    <s v="US"/>
    <x v="190"/>
    <n v="0"/>
  </r>
  <r>
    <s v="Incremental"/>
    <s v="NonMedia"/>
    <s v="HotUpdate"/>
    <m/>
    <m/>
    <m/>
    <x v="47"/>
    <s v="US"/>
    <x v="191"/>
    <n v="0"/>
  </r>
  <r>
    <s v="Incremental"/>
    <s v="NonMedia"/>
    <s v="HotUpdate"/>
    <m/>
    <m/>
    <m/>
    <x v="47"/>
    <s v="US"/>
    <x v="192"/>
    <n v="0"/>
  </r>
  <r>
    <s v="Incremental"/>
    <s v="NonMedia"/>
    <s v="HotUpdate"/>
    <m/>
    <m/>
    <m/>
    <x v="47"/>
    <s v="US"/>
    <x v="193"/>
    <n v="0"/>
  </r>
  <r>
    <s v="Incremental"/>
    <s v="NonMedia"/>
    <s v="HotUpdate"/>
    <m/>
    <m/>
    <m/>
    <x v="47"/>
    <s v="US"/>
    <x v="194"/>
    <n v="0"/>
  </r>
  <r>
    <s v="Incremental"/>
    <s v="NonMedia"/>
    <s v="HotUpdate"/>
    <m/>
    <m/>
    <m/>
    <x v="47"/>
    <s v="US"/>
    <x v="195"/>
    <n v="0"/>
  </r>
  <r>
    <s v="Incremental"/>
    <s v="NonMedia"/>
    <s v="HotUpdate"/>
    <m/>
    <m/>
    <m/>
    <x v="47"/>
    <s v="US"/>
    <x v="196"/>
    <n v="0"/>
  </r>
  <r>
    <s v="Incremental"/>
    <s v="NonMedia"/>
    <s v="HotUpdate"/>
    <m/>
    <m/>
    <m/>
    <x v="47"/>
    <s v="US"/>
    <x v="197"/>
    <n v="0"/>
  </r>
  <r>
    <s v="Incremental"/>
    <s v="NonMedia"/>
    <s v="HotUpdate"/>
    <m/>
    <m/>
    <m/>
    <x v="47"/>
    <s v="US"/>
    <x v="198"/>
    <n v="0"/>
  </r>
  <r>
    <s v="Incremental"/>
    <s v="NonMedia"/>
    <s v="HotUpdate"/>
    <m/>
    <m/>
    <m/>
    <x v="47"/>
    <s v="US"/>
    <x v="199"/>
    <n v="0"/>
  </r>
  <r>
    <s v="Incremental"/>
    <s v="NonMedia"/>
    <s v="HotUpdate"/>
    <m/>
    <m/>
    <m/>
    <x v="47"/>
    <s v="US"/>
    <x v="200"/>
    <n v="0"/>
  </r>
  <r>
    <s v="Incremental"/>
    <s v="NonMedia"/>
    <s v="HotUpdate"/>
    <m/>
    <m/>
    <m/>
    <x v="47"/>
    <s v="US"/>
    <x v="201"/>
    <n v="0"/>
  </r>
  <r>
    <s v="Incremental"/>
    <s v="NonMedia"/>
    <s v="HotUpdate"/>
    <m/>
    <m/>
    <m/>
    <x v="47"/>
    <s v="US"/>
    <x v="202"/>
    <n v="0"/>
  </r>
  <r>
    <s v="Incremental"/>
    <s v="NonMedia"/>
    <s v="HotUpdate"/>
    <m/>
    <m/>
    <m/>
    <x v="47"/>
    <s v="US"/>
    <x v="203"/>
    <n v="0"/>
  </r>
  <r>
    <s v="Incremental"/>
    <s v="NonMedia"/>
    <s v="HotUpdate"/>
    <m/>
    <m/>
    <m/>
    <x v="47"/>
    <s v="US"/>
    <x v="204"/>
    <n v="0"/>
  </r>
  <r>
    <s v="Incremental"/>
    <s v="NonMedia"/>
    <s v="HotUpdate"/>
    <m/>
    <m/>
    <m/>
    <x v="47"/>
    <s v="US"/>
    <x v="205"/>
    <n v="0"/>
  </r>
  <r>
    <s v="Incremental"/>
    <s v="NonMedia"/>
    <s v="HotUpdate"/>
    <m/>
    <m/>
    <m/>
    <x v="47"/>
    <s v="US"/>
    <x v="206"/>
    <n v="0"/>
  </r>
  <r>
    <s v="Incremental"/>
    <s v="NonMedia"/>
    <s v="HotUpdate"/>
    <m/>
    <m/>
    <m/>
    <x v="47"/>
    <s v="US"/>
    <x v="207"/>
    <n v="0"/>
  </r>
  <r>
    <s v="Incremental"/>
    <s v="NonMedia"/>
    <s v="HotUpdate"/>
    <m/>
    <m/>
    <m/>
    <x v="47"/>
    <s v="US"/>
    <x v="208"/>
    <n v="0"/>
  </r>
  <r>
    <s v="Incremental"/>
    <s v="NonMedia"/>
    <s v="HotUpdate"/>
    <m/>
    <m/>
    <m/>
    <x v="47"/>
    <s v="US"/>
    <x v="209"/>
    <n v="0"/>
  </r>
  <r>
    <s v="Incremental"/>
    <s v="NonMedia"/>
    <s v="HotUpdate"/>
    <m/>
    <m/>
    <m/>
    <x v="47"/>
    <s v="US"/>
    <x v="210"/>
    <n v="0"/>
  </r>
  <r>
    <s v="Incremental"/>
    <s v="NonMedia"/>
    <s v="HotUpdate"/>
    <m/>
    <m/>
    <m/>
    <x v="47"/>
    <s v="US"/>
    <x v="211"/>
    <n v="0"/>
  </r>
  <r>
    <s v="Incremental"/>
    <s v="NonMedia"/>
    <s v="HotUpdate"/>
    <m/>
    <m/>
    <m/>
    <x v="47"/>
    <s v="US"/>
    <x v="212"/>
    <n v="0"/>
  </r>
  <r>
    <s v="Incremental"/>
    <s v="NonMedia"/>
    <s v="HotUpdate"/>
    <m/>
    <m/>
    <m/>
    <x v="47"/>
    <s v="US"/>
    <x v="213"/>
    <n v="0"/>
  </r>
  <r>
    <s v="Incremental"/>
    <s v="NonMedia"/>
    <s v="HotUpdate"/>
    <m/>
    <m/>
    <m/>
    <x v="47"/>
    <s v="US"/>
    <x v="214"/>
    <n v="0"/>
  </r>
  <r>
    <s v="Incremental"/>
    <s v="NonMedia"/>
    <s v="HotUpdate"/>
    <m/>
    <m/>
    <m/>
    <x v="47"/>
    <s v="US"/>
    <x v="215"/>
    <n v="0"/>
  </r>
  <r>
    <s v="Incremental"/>
    <s v="NonMedia"/>
    <s v="HotUpdate"/>
    <m/>
    <m/>
    <m/>
    <x v="47"/>
    <s v="US"/>
    <x v="216"/>
    <n v="0"/>
  </r>
  <r>
    <s v="Incremental"/>
    <s v="NonMedia"/>
    <s v="HotUpdate"/>
    <m/>
    <m/>
    <m/>
    <x v="47"/>
    <s v="US"/>
    <x v="217"/>
    <n v="0"/>
  </r>
  <r>
    <s v="Incremental"/>
    <s v="NonMedia"/>
    <s v="HotUpdate"/>
    <m/>
    <m/>
    <m/>
    <x v="47"/>
    <s v="US"/>
    <x v="218"/>
    <n v="0"/>
  </r>
  <r>
    <s v="Incremental"/>
    <s v="NonMedia"/>
    <s v="HotUpdate"/>
    <m/>
    <m/>
    <m/>
    <x v="47"/>
    <s v="US"/>
    <x v="219"/>
    <n v="0"/>
  </r>
  <r>
    <s v="Incremental"/>
    <s v="NonMedia"/>
    <s v="HotUpdate"/>
    <m/>
    <m/>
    <m/>
    <x v="47"/>
    <s v="US"/>
    <x v="220"/>
    <n v="0"/>
  </r>
  <r>
    <s v="Incremental"/>
    <s v="NonMedia"/>
    <s v="HotUpdate"/>
    <m/>
    <m/>
    <m/>
    <x v="47"/>
    <s v="US"/>
    <x v="221"/>
    <n v="0"/>
  </r>
  <r>
    <s v="Incremental"/>
    <s v="NonMedia"/>
    <s v="HotUpdate"/>
    <m/>
    <m/>
    <m/>
    <x v="47"/>
    <s v="US"/>
    <x v="222"/>
    <n v="0"/>
  </r>
  <r>
    <s v="Incremental"/>
    <s v="NonMedia"/>
    <s v="HotUpdate"/>
    <m/>
    <m/>
    <m/>
    <x v="47"/>
    <s v="US"/>
    <x v="223"/>
    <n v="0"/>
  </r>
  <r>
    <s v="Incremental"/>
    <s v="NonMedia"/>
    <s v="HotUpdate"/>
    <m/>
    <m/>
    <m/>
    <x v="47"/>
    <s v="US"/>
    <x v="224"/>
    <n v="0"/>
  </r>
  <r>
    <s v="Incremental"/>
    <s v="NonMedia"/>
    <s v="HotUpdate"/>
    <m/>
    <m/>
    <m/>
    <x v="47"/>
    <s v="US"/>
    <x v="225"/>
    <n v="0"/>
  </r>
  <r>
    <s v="Incremental"/>
    <s v="NonMedia"/>
    <s v="HotUpdate"/>
    <m/>
    <m/>
    <m/>
    <x v="47"/>
    <s v="US"/>
    <x v="226"/>
    <n v="0"/>
  </r>
  <r>
    <s v="Incremental"/>
    <s v="NonMedia"/>
    <s v="HotUpdate"/>
    <m/>
    <m/>
    <m/>
    <x v="47"/>
    <s v="US"/>
    <x v="227"/>
    <n v="0"/>
  </r>
  <r>
    <s v="Incremental"/>
    <s v="NonMedia"/>
    <s v="HotUpdate"/>
    <m/>
    <m/>
    <m/>
    <x v="47"/>
    <s v="US"/>
    <x v="228"/>
    <n v="0"/>
  </r>
  <r>
    <s v="Incremental"/>
    <s v="NonMedia"/>
    <s v="HotUpdate"/>
    <m/>
    <m/>
    <m/>
    <x v="47"/>
    <s v="US"/>
    <x v="229"/>
    <n v="0"/>
  </r>
  <r>
    <s v="Incremental"/>
    <s v="NonMedia"/>
    <s v="HotUpdate"/>
    <m/>
    <m/>
    <m/>
    <x v="47"/>
    <s v="US"/>
    <x v="230"/>
    <n v="0"/>
  </r>
  <r>
    <s v="Incremental"/>
    <s v="NonMedia"/>
    <s v="HotUpdate"/>
    <m/>
    <m/>
    <m/>
    <x v="47"/>
    <s v="US"/>
    <x v="231"/>
    <n v="0"/>
  </r>
  <r>
    <s v="Incremental"/>
    <s v="NonMedia"/>
    <s v="HotUpdate"/>
    <m/>
    <m/>
    <m/>
    <x v="47"/>
    <s v="US"/>
    <x v="232"/>
    <n v="0"/>
  </r>
  <r>
    <s v="Incremental"/>
    <s v="NonMedia"/>
    <s v="HotUpdate"/>
    <m/>
    <m/>
    <m/>
    <x v="47"/>
    <s v="US"/>
    <x v="233"/>
    <n v="0"/>
  </r>
  <r>
    <s v="Incremental"/>
    <s v="NonMedia"/>
    <s v="HotUpdate"/>
    <m/>
    <m/>
    <m/>
    <x v="47"/>
    <s v="US"/>
    <x v="234"/>
    <n v="0"/>
  </r>
  <r>
    <s v="Incremental"/>
    <s v="NonMedia"/>
    <s v="HotUpdate"/>
    <m/>
    <m/>
    <m/>
    <x v="47"/>
    <s v="US"/>
    <x v="235"/>
    <n v="0"/>
  </r>
  <r>
    <s v="Incremental"/>
    <s v="NonMedia"/>
    <s v="HotUpdate"/>
    <m/>
    <m/>
    <m/>
    <x v="47"/>
    <s v="US"/>
    <x v="236"/>
    <n v="0"/>
  </r>
  <r>
    <s v="Incremental"/>
    <s v="NonMedia"/>
    <s v="HotUpdate"/>
    <m/>
    <m/>
    <m/>
    <x v="47"/>
    <s v="US"/>
    <x v="237"/>
    <n v="0"/>
  </r>
  <r>
    <s v="Incremental"/>
    <s v="NonMedia"/>
    <s v="HotUpdate"/>
    <m/>
    <m/>
    <m/>
    <x v="47"/>
    <s v="US"/>
    <x v="238"/>
    <n v="0"/>
  </r>
  <r>
    <s v="Incremental"/>
    <s v="NonMedia"/>
    <s v="HotUpdate"/>
    <m/>
    <m/>
    <m/>
    <x v="47"/>
    <s v="US"/>
    <x v="239"/>
    <n v="0"/>
  </r>
  <r>
    <s v="Incremental"/>
    <s v="NonMedia"/>
    <s v="HotUpdate"/>
    <m/>
    <m/>
    <m/>
    <x v="47"/>
    <s v="US"/>
    <x v="240"/>
    <n v="0"/>
  </r>
  <r>
    <s v="Incremental"/>
    <s v="NonMedia"/>
    <s v="HotUpdate"/>
    <m/>
    <m/>
    <m/>
    <x v="47"/>
    <s v="US"/>
    <x v="241"/>
    <n v="0"/>
  </r>
  <r>
    <s v="Incremental"/>
    <s v="NonMedia"/>
    <s v="HotUpdate"/>
    <m/>
    <m/>
    <m/>
    <x v="47"/>
    <s v="US"/>
    <x v="242"/>
    <n v="0"/>
  </r>
  <r>
    <s v="Incremental"/>
    <s v="NonMedia"/>
    <s v="HotUpdate"/>
    <m/>
    <m/>
    <m/>
    <x v="47"/>
    <s v="US"/>
    <x v="243"/>
    <n v="0"/>
  </r>
  <r>
    <s v="Incremental"/>
    <s v="NonMedia"/>
    <s v="HotUpdate"/>
    <m/>
    <m/>
    <m/>
    <x v="47"/>
    <s v="US"/>
    <x v="244"/>
    <n v="0"/>
  </r>
  <r>
    <s v="Incremental"/>
    <s v="NonMedia"/>
    <s v="HotUpdate"/>
    <m/>
    <m/>
    <m/>
    <x v="47"/>
    <s v="US"/>
    <x v="245"/>
    <n v="0"/>
  </r>
  <r>
    <s v="Incremental"/>
    <s v="NonMedia"/>
    <s v="HotUpdate"/>
    <m/>
    <m/>
    <m/>
    <x v="47"/>
    <s v="US"/>
    <x v="246"/>
    <n v="0"/>
  </r>
  <r>
    <s v="Incremental"/>
    <s v="NonMedia"/>
    <s v="HotUpdate"/>
    <m/>
    <m/>
    <m/>
    <x v="47"/>
    <s v="US"/>
    <x v="247"/>
    <n v="0"/>
  </r>
  <r>
    <s v="Incremental"/>
    <s v="NonMedia"/>
    <s v="HotUpdate"/>
    <m/>
    <m/>
    <m/>
    <x v="47"/>
    <s v="US"/>
    <x v="248"/>
    <n v="0"/>
  </r>
  <r>
    <s v="Incremental"/>
    <s v="NonMedia"/>
    <s v="HotUpdate"/>
    <m/>
    <m/>
    <m/>
    <x v="47"/>
    <s v="US"/>
    <x v="249"/>
    <n v="0"/>
  </r>
  <r>
    <s v="Incremental"/>
    <s v="NonMedia"/>
    <s v="HotUpdate"/>
    <m/>
    <m/>
    <m/>
    <x v="47"/>
    <s v="US"/>
    <x v="250"/>
    <n v="0"/>
  </r>
  <r>
    <s v="Incremental"/>
    <s v="NonMedia"/>
    <s v="HotUpdate"/>
    <m/>
    <m/>
    <m/>
    <x v="47"/>
    <s v="US"/>
    <x v="251"/>
    <n v="0"/>
  </r>
  <r>
    <s v="Incremental"/>
    <s v="NonMedia"/>
    <s v="HotUpdate"/>
    <m/>
    <m/>
    <m/>
    <x v="47"/>
    <s v="US"/>
    <x v="252"/>
    <n v="0"/>
  </r>
  <r>
    <s v="Incremental"/>
    <s v="NonMedia"/>
    <s v="HotUpdate"/>
    <m/>
    <m/>
    <m/>
    <x v="47"/>
    <s v="US"/>
    <x v="253"/>
    <n v="0"/>
  </r>
  <r>
    <s v="Incremental"/>
    <s v="NonMedia"/>
    <s v="HotUpdate"/>
    <m/>
    <m/>
    <m/>
    <x v="47"/>
    <s v="US"/>
    <x v="254"/>
    <n v="0"/>
  </r>
  <r>
    <s v="Incremental"/>
    <s v="NonMedia"/>
    <s v="HotUpdate"/>
    <m/>
    <m/>
    <m/>
    <x v="47"/>
    <s v="US"/>
    <x v="255"/>
    <n v="0"/>
  </r>
  <r>
    <s v="Incremental"/>
    <s v="NonMedia"/>
    <s v="HotUpdate"/>
    <m/>
    <m/>
    <m/>
    <x v="47"/>
    <s v="US"/>
    <x v="256"/>
    <n v="0"/>
  </r>
  <r>
    <s v="Incremental"/>
    <s v="NonMedia"/>
    <s v="HotUpdate"/>
    <m/>
    <m/>
    <m/>
    <x v="47"/>
    <s v="US"/>
    <x v="257"/>
    <n v="0"/>
  </r>
  <r>
    <s v="Incremental"/>
    <s v="NonMedia"/>
    <s v="HotUpdate"/>
    <m/>
    <m/>
    <m/>
    <x v="47"/>
    <s v="US"/>
    <x v="258"/>
    <n v="0"/>
  </r>
  <r>
    <s v="Incremental"/>
    <s v="NonMedia"/>
    <s v="HotUpdate"/>
    <m/>
    <m/>
    <m/>
    <x v="47"/>
    <s v="US"/>
    <x v="259"/>
    <n v="0"/>
  </r>
  <r>
    <s v="Incremental"/>
    <s v="NonMedia"/>
    <s v="HotUpdate"/>
    <m/>
    <m/>
    <m/>
    <x v="47"/>
    <s v="US"/>
    <x v="260"/>
    <n v="0"/>
  </r>
  <r>
    <s v="Incremental"/>
    <s v="NonMedia"/>
    <s v="HotUpdate"/>
    <m/>
    <m/>
    <m/>
    <x v="47"/>
    <s v="US"/>
    <x v="261"/>
    <n v="0"/>
  </r>
  <r>
    <s v="Incremental"/>
    <s v="NonMedia"/>
    <s v="HotUpdate"/>
    <m/>
    <m/>
    <m/>
    <x v="47"/>
    <s v="US"/>
    <x v="262"/>
    <n v="0"/>
  </r>
  <r>
    <s v="Incremental"/>
    <s v="NonMedia"/>
    <s v="HotUpdate"/>
    <m/>
    <m/>
    <m/>
    <x v="47"/>
    <s v="US"/>
    <x v="263"/>
    <n v="0"/>
  </r>
  <r>
    <s v="Incremental"/>
    <s v="NonMedia"/>
    <s v="HotUpdate"/>
    <m/>
    <m/>
    <m/>
    <x v="47"/>
    <s v="US"/>
    <x v="264"/>
    <n v="0"/>
  </r>
  <r>
    <s v="Incremental"/>
    <s v="NonMedia"/>
    <s v="HotUpdate"/>
    <m/>
    <m/>
    <m/>
    <x v="47"/>
    <s v="US"/>
    <x v="265"/>
    <n v="0"/>
  </r>
  <r>
    <s v="Incremental"/>
    <s v="NonMedia"/>
    <s v="HotUpdate"/>
    <m/>
    <m/>
    <m/>
    <x v="47"/>
    <s v="US"/>
    <x v="266"/>
    <n v="0"/>
  </r>
  <r>
    <s v="Incremental"/>
    <s v="NonMedia"/>
    <s v="HotUpdate"/>
    <m/>
    <m/>
    <m/>
    <x v="47"/>
    <s v="US"/>
    <x v="267"/>
    <n v="0"/>
  </r>
  <r>
    <s v="Incremental"/>
    <s v="NonMedia"/>
    <s v="HotUpdate"/>
    <m/>
    <m/>
    <m/>
    <x v="47"/>
    <s v="US"/>
    <x v="268"/>
    <n v="0"/>
  </r>
  <r>
    <s v="Incremental"/>
    <s v="NonMedia"/>
    <s v="HotUpdate"/>
    <m/>
    <m/>
    <m/>
    <x v="47"/>
    <s v="US"/>
    <x v="269"/>
    <n v="0"/>
  </r>
  <r>
    <s v="Incremental"/>
    <s v="NonMedia"/>
    <s v="HotUpdate"/>
    <m/>
    <m/>
    <m/>
    <x v="47"/>
    <s v="US"/>
    <x v="270"/>
    <n v="0"/>
  </r>
  <r>
    <s v="Incremental"/>
    <s v="NonMedia"/>
    <s v="HotUpdate"/>
    <m/>
    <m/>
    <m/>
    <x v="47"/>
    <s v="US"/>
    <x v="271"/>
    <n v="0"/>
  </r>
  <r>
    <s v="Incremental"/>
    <s v="NonMedia"/>
    <s v="HotUpdate"/>
    <m/>
    <m/>
    <m/>
    <x v="47"/>
    <s v="US"/>
    <x v="272"/>
    <n v="0"/>
  </r>
  <r>
    <s v="Incremental"/>
    <s v="NonMedia"/>
    <s v="HotUpdate"/>
    <m/>
    <m/>
    <m/>
    <x v="47"/>
    <s v="US"/>
    <x v="273"/>
    <n v="0"/>
  </r>
  <r>
    <m/>
    <m/>
    <m/>
    <m/>
    <m/>
    <m/>
    <x v="48"/>
    <s v="US"/>
    <x v="0"/>
    <n v="-28953.106179775139"/>
  </r>
  <r>
    <m/>
    <m/>
    <m/>
    <m/>
    <m/>
    <m/>
    <x v="48"/>
    <s v="US"/>
    <x v="1"/>
    <n v="-28953.106179775139"/>
  </r>
  <r>
    <m/>
    <m/>
    <m/>
    <m/>
    <m/>
    <m/>
    <x v="48"/>
    <s v="US"/>
    <x v="2"/>
    <n v="-28953.106179775139"/>
  </r>
  <r>
    <m/>
    <m/>
    <m/>
    <m/>
    <m/>
    <m/>
    <x v="48"/>
    <s v="US"/>
    <x v="3"/>
    <n v="-28953.106179775139"/>
  </r>
  <r>
    <m/>
    <m/>
    <m/>
    <m/>
    <m/>
    <m/>
    <x v="48"/>
    <s v="US"/>
    <x v="4"/>
    <n v="-28953.106179775139"/>
  </r>
  <r>
    <m/>
    <m/>
    <m/>
    <m/>
    <m/>
    <m/>
    <x v="48"/>
    <s v="US"/>
    <x v="5"/>
    <n v="-28953.106179775139"/>
  </r>
  <r>
    <m/>
    <m/>
    <m/>
    <m/>
    <m/>
    <m/>
    <x v="48"/>
    <s v="US"/>
    <x v="6"/>
    <n v="-28953.106179775139"/>
  </r>
  <r>
    <m/>
    <m/>
    <m/>
    <m/>
    <m/>
    <m/>
    <x v="48"/>
    <s v="US"/>
    <x v="7"/>
    <n v="-28953.106179775139"/>
  </r>
  <r>
    <m/>
    <m/>
    <m/>
    <m/>
    <m/>
    <m/>
    <x v="48"/>
    <s v="US"/>
    <x v="8"/>
    <n v="-28953.106179775139"/>
  </r>
  <r>
    <m/>
    <m/>
    <m/>
    <m/>
    <m/>
    <m/>
    <x v="48"/>
    <s v="US"/>
    <x v="9"/>
    <n v="-28953.106179775139"/>
  </r>
  <r>
    <m/>
    <m/>
    <m/>
    <m/>
    <m/>
    <m/>
    <x v="48"/>
    <s v="US"/>
    <x v="10"/>
    <n v="-28953.106179775139"/>
  </r>
  <r>
    <m/>
    <m/>
    <m/>
    <m/>
    <m/>
    <m/>
    <x v="48"/>
    <s v="US"/>
    <x v="11"/>
    <n v="-28953.106179775139"/>
  </r>
  <r>
    <m/>
    <m/>
    <m/>
    <m/>
    <m/>
    <m/>
    <x v="48"/>
    <s v="US"/>
    <x v="12"/>
    <n v="-28953.106179775139"/>
  </r>
  <r>
    <m/>
    <m/>
    <m/>
    <m/>
    <m/>
    <m/>
    <x v="48"/>
    <s v="US"/>
    <x v="13"/>
    <n v="-28953.106179775139"/>
  </r>
  <r>
    <m/>
    <m/>
    <m/>
    <m/>
    <m/>
    <m/>
    <x v="48"/>
    <s v="US"/>
    <x v="14"/>
    <n v="-28953.106179775139"/>
  </r>
  <r>
    <m/>
    <m/>
    <m/>
    <m/>
    <m/>
    <m/>
    <x v="48"/>
    <s v="US"/>
    <x v="15"/>
    <n v="-28953.106179775139"/>
  </r>
  <r>
    <m/>
    <m/>
    <m/>
    <m/>
    <m/>
    <m/>
    <x v="48"/>
    <s v="US"/>
    <x v="16"/>
    <n v="-28953.106179775139"/>
  </r>
  <r>
    <m/>
    <m/>
    <m/>
    <m/>
    <m/>
    <m/>
    <x v="48"/>
    <s v="US"/>
    <x v="17"/>
    <n v="-28953.106179775139"/>
  </r>
  <r>
    <m/>
    <m/>
    <m/>
    <m/>
    <m/>
    <m/>
    <x v="48"/>
    <s v="US"/>
    <x v="18"/>
    <n v="-28953.106179775139"/>
  </r>
  <r>
    <m/>
    <m/>
    <m/>
    <m/>
    <m/>
    <m/>
    <x v="48"/>
    <s v="US"/>
    <x v="19"/>
    <n v="-28953.106179775139"/>
  </r>
  <r>
    <m/>
    <m/>
    <m/>
    <m/>
    <m/>
    <m/>
    <x v="48"/>
    <s v="US"/>
    <x v="20"/>
    <n v="-28953.106179775139"/>
  </r>
  <r>
    <m/>
    <m/>
    <m/>
    <m/>
    <m/>
    <m/>
    <x v="48"/>
    <s v="US"/>
    <x v="21"/>
    <n v="-28953.106179775139"/>
  </r>
  <r>
    <m/>
    <m/>
    <m/>
    <m/>
    <m/>
    <m/>
    <x v="48"/>
    <s v="US"/>
    <x v="22"/>
    <n v="-28953.106179775139"/>
  </r>
  <r>
    <m/>
    <m/>
    <m/>
    <m/>
    <m/>
    <m/>
    <x v="48"/>
    <s v="US"/>
    <x v="23"/>
    <n v="-28953.106179775139"/>
  </r>
  <r>
    <m/>
    <m/>
    <m/>
    <m/>
    <m/>
    <m/>
    <x v="48"/>
    <s v="US"/>
    <x v="24"/>
    <n v="-28953.106179775139"/>
  </r>
  <r>
    <m/>
    <m/>
    <m/>
    <m/>
    <m/>
    <m/>
    <x v="48"/>
    <s v="US"/>
    <x v="25"/>
    <n v="-28953.106179775139"/>
  </r>
  <r>
    <m/>
    <m/>
    <m/>
    <m/>
    <m/>
    <m/>
    <x v="48"/>
    <s v="US"/>
    <x v="26"/>
    <n v="-28953.106179775139"/>
  </r>
  <r>
    <m/>
    <m/>
    <m/>
    <m/>
    <m/>
    <m/>
    <x v="48"/>
    <s v="US"/>
    <x v="27"/>
    <n v="-28953.106179775139"/>
  </r>
  <r>
    <m/>
    <m/>
    <m/>
    <m/>
    <m/>
    <m/>
    <x v="48"/>
    <s v="US"/>
    <x v="28"/>
    <n v="-28953.106179775139"/>
  </r>
  <r>
    <m/>
    <m/>
    <m/>
    <m/>
    <m/>
    <m/>
    <x v="48"/>
    <s v="US"/>
    <x v="29"/>
    <n v="-28953.106179775139"/>
  </r>
  <r>
    <m/>
    <m/>
    <m/>
    <m/>
    <m/>
    <m/>
    <x v="48"/>
    <s v="US"/>
    <x v="30"/>
    <n v="-28953.106179775139"/>
  </r>
  <r>
    <m/>
    <m/>
    <m/>
    <m/>
    <m/>
    <m/>
    <x v="48"/>
    <s v="US"/>
    <x v="31"/>
    <n v="-28953.106179775139"/>
  </r>
  <r>
    <m/>
    <m/>
    <m/>
    <m/>
    <m/>
    <m/>
    <x v="48"/>
    <s v="US"/>
    <x v="32"/>
    <n v="-28953.106179775139"/>
  </r>
  <r>
    <m/>
    <m/>
    <m/>
    <m/>
    <m/>
    <m/>
    <x v="48"/>
    <s v="US"/>
    <x v="33"/>
    <n v="-28953.106179775139"/>
  </r>
  <r>
    <m/>
    <m/>
    <m/>
    <m/>
    <m/>
    <m/>
    <x v="48"/>
    <s v="US"/>
    <x v="34"/>
    <n v="-28953.106179775139"/>
  </r>
  <r>
    <m/>
    <m/>
    <m/>
    <m/>
    <m/>
    <m/>
    <x v="48"/>
    <s v="US"/>
    <x v="35"/>
    <n v="-28953.106179775139"/>
  </r>
  <r>
    <m/>
    <m/>
    <m/>
    <m/>
    <m/>
    <m/>
    <x v="48"/>
    <s v="US"/>
    <x v="36"/>
    <n v="-28953.106179775139"/>
  </r>
  <r>
    <m/>
    <m/>
    <m/>
    <m/>
    <m/>
    <m/>
    <x v="48"/>
    <s v="US"/>
    <x v="37"/>
    <n v="-28953.106179775139"/>
  </r>
  <r>
    <m/>
    <m/>
    <m/>
    <m/>
    <m/>
    <m/>
    <x v="48"/>
    <s v="US"/>
    <x v="38"/>
    <n v="-28953.106179775139"/>
  </r>
  <r>
    <m/>
    <m/>
    <m/>
    <m/>
    <m/>
    <m/>
    <x v="48"/>
    <s v="US"/>
    <x v="39"/>
    <n v="-28953.106179775139"/>
  </r>
  <r>
    <m/>
    <m/>
    <m/>
    <m/>
    <m/>
    <m/>
    <x v="48"/>
    <s v="US"/>
    <x v="40"/>
    <n v="-28953.106179775139"/>
  </r>
  <r>
    <m/>
    <m/>
    <m/>
    <m/>
    <m/>
    <m/>
    <x v="48"/>
    <s v="US"/>
    <x v="41"/>
    <n v="-28953.106179775139"/>
  </r>
  <r>
    <m/>
    <m/>
    <m/>
    <m/>
    <m/>
    <m/>
    <x v="48"/>
    <s v="US"/>
    <x v="42"/>
    <n v="-28953.106179775139"/>
  </r>
  <r>
    <m/>
    <m/>
    <m/>
    <m/>
    <m/>
    <m/>
    <x v="48"/>
    <s v="US"/>
    <x v="43"/>
    <n v="-28953.106179775139"/>
  </r>
  <r>
    <m/>
    <m/>
    <m/>
    <m/>
    <m/>
    <m/>
    <x v="48"/>
    <s v="US"/>
    <x v="44"/>
    <n v="-28953.106179775139"/>
  </r>
  <r>
    <m/>
    <m/>
    <m/>
    <m/>
    <m/>
    <m/>
    <x v="48"/>
    <s v="US"/>
    <x v="45"/>
    <n v="-28953.106179775139"/>
  </r>
  <r>
    <m/>
    <m/>
    <m/>
    <m/>
    <m/>
    <m/>
    <x v="48"/>
    <s v="US"/>
    <x v="46"/>
    <n v="-28953.106179775139"/>
  </r>
  <r>
    <m/>
    <m/>
    <m/>
    <m/>
    <m/>
    <m/>
    <x v="48"/>
    <s v="US"/>
    <x v="47"/>
    <n v="-28953.106179775139"/>
  </r>
  <r>
    <m/>
    <m/>
    <m/>
    <m/>
    <m/>
    <m/>
    <x v="48"/>
    <s v="US"/>
    <x v="48"/>
    <n v="-28953.106179775139"/>
  </r>
  <r>
    <m/>
    <m/>
    <m/>
    <m/>
    <m/>
    <m/>
    <x v="48"/>
    <s v="US"/>
    <x v="49"/>
    <n v="-28953.106179775139"/>
  </r>
  <r>
    <m/>
    <m/>
    <m/>
    <m/>
    <m/>
    <m/>
    <x v="48"/>
    <s v="US"/>
    <x v="50"/>
    <n v="-28953.106179775139"/>
  </r>
  <r>
    <m/>
    <m/>
    <m/>
    <m/>
    <m/>
    <m/>
    <x v="48"/>
    <s v="US"/>
    <x v="51"/>
    <n v="-28953.106179775139"/>
  </r>
  <r>
    <m/>
    <m/>
    <m/>
    <m/>
    <m/>
    <m/>
    <x v="48"/>
    <s v="US"/>
    <x v="52"/>
    <n v="-28953.106179775139"/>
  </r>
  <r>
    <m/>
    <m/>
    <m/>
    <m/>
    <m/>
    <m/>
    <x v="48"/>
    <s v="US"/>
    <x v="53"/>
    <n v="-28953.106179775139"/>
  </r>
  <r>
    <m/>
    <m/>
    <m/>
    <m/>
    <m/>
    <m/>
    <x v="48"/>
    <s v="US"/>
    <x v="54"/>
    <n v="-28953.106179775139"/>
  </r>
  <r>
    <m/>
    <m/>
    <m/>
    <m/>
    <m/>
    <m/>
    <x v="48"/>
    <s v="US"/>
    <x v="55"/>
    <n v="-28953.106179775139"/>
  </r>
  <r>
    <m/>
    <m/>
    <m/>
    <m/>
    <m/>
    <m/>
    <x v="48"/>
    <s v="US"/>
    <x v="56"/>
    <n v="-28953.106179775139"/>
  </r>
  <r>
    <m/>
    <m/>
    <m/>
    <m/>
    <m/>
    <m/>
    <x v="48"/>
    <s v="US"/>
    <x v="57"/>
    <n v="-28953.106179775139"/>
  </r>
  <r>
    <m/>
    <m/>
    <m/>
    <m/>
    <m/>
    <m/>
    <x v="48"/>
    <s v="US"/>
    <x v="58"/>
    <n v="-28953.106179775139"/>
  </r>
  <r>
    <m/>
    <m/>
    <m/>
    <m/>
    <m/>
    <m/>
    <x v="48"/>
    <s v="US"/>
    <x v="59"/>
    <n v="-28953.106179775139"/>
  </r>
  <r>
    <m/>
    <m/>
    <m/>
    <m/>
    <m/>
    <m/>
    <x v="48"/>
    <s v="US"/>
    <x v="60"/>
    <n v="-28953.106179775139"/>
  </r>
  <r>
    <m/>
    <m/>
    <m/>
    <m/>
    <m/>
    <m/>
    <x v="48"/>
    <s v="US"/>
    <x v="61"/>
    <n v="-28953.106179775139"/>
  </r>
  <r>
    <m/>
    <m/>
    <m/>
    <m/>
    <m/>
    <m/>
    <x v="48"/>
    <s v="US"/>
    <x v="62"/>
    <n v="-28953.106179775139"/>
  </r>
  <r>
    <m/>
    <m/>
    <m/>
    <m/>
    <m/>
    <m/>
    <x v="48"/>
    <s v="US"/>
    <x v="63"/>
    <n v="-28953.106179775139"/>
  </r>
  <r>
    <m/>
    <m/>
    <m/>
    <m/>
    <m/>
    <m/>
    <x v="48"/>
    <s v="US"/>
    <x v="64"/>
    <n v="-28953.106179775139"/>
  </r>
  <r>
    <m/>
    <m/>
    <m/>
    <m/>
    <m/>
    <m/>
    <x v="48"/>
    <s v="US"/>
    <x v="65"/>
    <n v="-28953.106179775139"/>
  </r>
  <r>
    <m/>
    <m/>
    <m/>
    <m/>
    <m/>
    <m/>
    <x v="48"/>
    <s v="US"/>
    <x v="66"/>
    <n v="-28953.106179775139"/>
  </r>
  <r>
    <m/>
    <m/>
    <m/>
    <m/>
    <m/>
    <m/>
    <x v="48"/>
    <s v="US"/>
    <x v="67"/>
    <n v="-28953.106179775139"/>
  </r>
  <r>
    <m/>
    <m/>
    <m/>
    <m/>
    <m/>
    <m/>
    <x v="48"/>
    <s v="US"/>
    <x v="68"/>
    <n v="-28953.106179775139"/>
  </r>
  <r>
    <m/>
    <m/>
    <m/>
    <m/>
    <m/>
    <m/>
    <x v="48"/>
    <s v="US"/>
    <x v="69"/>
    <n v="-28953.106179775139"/>
  </r>
  <r>
    <m/>
    <m/>
    <m/>
    <m/>
    <m/>
    <m/>
    <x v="48"/>
    <s v="US"/>
    <x v="70"/>
    <n v="-28953.106179775139"/>
  </r>
  <r>
    <m/>
    <m/>
    <m/>
    <m/>
    <m/>
    <m/>
    <x v="48"/>
    <s v="US"/>
    <x v="71"/>
    <n v="-28953.106179775139"/>
  </r>
  <r>
    <m/>
    <m/>
    <m/>
    <m/>
    <m/>
    <m/>
    <x v="48"/>
    <s v="US"/>
    <x v="72"/>
    <n v="-28953.106179775139"/>
  </r>
  <r>
    <m/>
    <m/>
    <m/>
    <m/>
    <m/>
    <m/>
    <x v="48"/>
    <s v="US"/>
    <x v="73"/>
    <n v="-28953.106179775139"/>
  </r>
  <r>
    <m/>
    <m/>
    <m/>
    <m/>
    <m/>
    <m/>
    <x v="48"/>
    <s v="US"/>
    <x v="74"/>
    <n v="-28953.106179775139"/>
  </r>
  <r>
    <m/>
    <m/>
    <m/>
    <m/>
    <m/>
    <m/>
    <x v="48"/>
    <s v="US"/>
    <x v="75"/>
    <n v="-28953.106179775139"/>
  </r>
  <r>
    <m/>
    <m/>
    <m/>
    <m/>
    <m/>
    <m/>
    <x v="48"/>
    <s v="US"/>
    <x v="76"/>
    <n v="-28953.106179775139"/>
  </r>
  <r>
    <m/>
    <m/>
    <m/>
    <m/>
    <m/>
    <m/>
    <x v="48"/>
    <s v="US"/>
    <x v="77"/>
    <n v="-28953.106179775139"/>
  </r>
  <r>
    <m/>
    <m/>
    <m/>
    <m/>
    <m/>
    <m/>
    <x v="48"/>
    <s v="US"/>
    <x v="78"/>
    <n v="-28953.106179775139"/>
  </r>
  <r>
    <m/>
    <m/>
    <m/>
    <m/>
    <m/>
    <m/>
    <x v="48"/>
    <s v="US"/>
    <x v="79"/>
    <n v="-28953.106179775139"/>
  </r>
  <r>
    <m/>
    <m/>
    <m/>
    <m/>
    <m/>
    <m/>
    <x v="48"/>
    <s v="US"/>
    <x v="80"/>
    <n v="-28953.106179775139"/>
  </r>
  <r>
    <m/>
    <m/>
    <m/>
    <m/>
    <m/>
    <m/>
    <x v="48"/>
    <s v="US"/>
    <x v="81"/>
    <n v="-28953.106179775139"/>
  </r>
  <r>
    <m/>
    <m/>
    <m/>
    <m/>
    <m/>
    <m/>
    <x v="48"/>
    <s v="US"/>
    <x v="82"/>
    <n v="-28953.106179775139"/>
  </r>
  <r>
    <m/>
    <m/>
    <m/>
    <m/>
    <m/>
    <m/>
    <x v="48"/>
    <s v="US"/>
    <x v="83"/>
    <n v="-28953.106179775139"/>
  </r>
  <r>
    <m/>
    <m/>
    <m/>
    <m/>
    <m/>
    <m/>
    <x v="48"/>
    <s v="US"/>
    <x v="84"/>
    <n v="-28953.106179775139"/>
  </r>
  <r>
    <m/>
    <m/>
    <m/>
    <m/>
    <m/>
    <m/>
    <x v="48"/>
    <s v="US"/>
    <x v="85"/>
    <n v="-28953.106179775139"/>
  </r>
  <r>
    <m/>
    <m/>
    <m/>
    <m/>
    <m/>
    <m/>
    <x v="48"/>
    <s v="US"/>
    <x v="86"/>
    <n v="-28953.106179775139"/>
  </r>
  <r>
    <m/>
    <m/>
    <m/>
    <m/>
    <m/>
    <m/>
    <x v="48"/>
    <s v="US"/>
    <x v="87"/>
    <n v="-28953.106179775139"/>
  </r>
  <r>
    <m/>
    <m/>
    <m/>
    <m/>
    <m/>
    <m/>
    <x v="48"/>
    <s v="US"/>
    <x v="88"/>
    <n v="-28953.106179775139"/>
  </r>
  <r>
    <m/>
    <m/>
    <m/>
    <m/>
    <m/>
    <m/>
    <x v="48"/>
    <s v="US"/>
    <x v="89"/>
    <n v="-28953.106179775139"/>
  </r>
  <r>
    <m/>
    <m/>
    <m/>
    <m/>
    <m/>
    <m/>
    <x v="48"/>
    <s v="US"/>
    <x v="90"/>
    <n v="-28953.106179775139"/>
  </r>
  <r>
    <m/>
    <m/>
    <m/>
    <m/>
    <m/>
    <m/>
    <x v="48"/>
    <s v="US"/>
    <x v="91"/>
    <n v="-28953.106179775139"/>
  </r>
  <r>
    <m/>
    <m/>
    <m/>
    <m/>
    <m/>
    <m/>
    <x v="48"/>
    <s v="US"/>
    <x v="92"/>
    <n v="-28953.106179775139"/>
  </r>
  <r>
    <m/>
    <m/>
    <m/>
    <m/>
    <m/>
    <m/>
    <x v="48"/>
    <s v="US"/>
    <x v="93"/>
    <n v="-28953.106179775139"/>
  </r>
  <r>
    <m/>
    <m/>
    <m/>
    <m/>
    <m/>
    <m/>
    <x v="48"/>
    <s v="US"/>
    <x v="94"/>
    <n v="-28953.106179775139"/>
  </r>
  <r>
    <m/>
    <m/>
    <m/>
    <m/>
    <m/>
    <m/>
    <x v="48"/>
    <s v="US"/>
    <x v="95"/>
    <n v="-28953.106179775139"/>
  </r>
  <r>
    <m/>
    <m/>
    <m/>
    <m/>
    <m/>
    <m/>
    <x v="48"/>
    <s v="US"/>
    <x v="96"/>
    <n v="-28953.106179775139"/>
  </r>
  <r>
    <m/>
    <m/>
    <m/>
    <m/>
    <m/>
    <m/>
    <x v="48"/>
    <s v="US"/>
    <x v="97"/>
    <n v="-28953.106179775139"/>
  </r>
  <r>
    <m/>
    <m/>
    <m/>
    <m/>
    <m/>
    <m/>
    <x v="48"/>
    <s v="US"/>
    <x v="98"/>
    <n v="-28953.106179775139"/>
  </r>
  <r>
    <m/>
    <m/>
    <m/>
    <m/>
    <m/>
    <m/>
    <x v="48"/>
    <s v="US"/>
    <x v="99"/>
    <n v="-28953.106179775139"/>
  </r>
  <r>
    <m/>
    <m/>
    <m/>
    <m/>
    <m/>
    <m/>
    <x v="48"/>
    <s v="US"/>
    <x v="100"/>
    <n v="-28953.106179775139"/>
  </r>
  <r>
    <m/>
    <m/>
    <m/>
    <m/>
    <m/>
    <m/>
    <x v="48"/>
    <s v="US"/>
    <x v="101"/>
    <n v="-28953.106179775139"/>
  </r>
  <r>
    <m/>
    <m/>
    <m/>
    <m/>
    <m/>
    <m/>
    <x v="48"/>
    <s v="US"/>
    <x v="102"/>
    <n v="-28953.106179775139"/>
  </r>
  <r>
    <m/>
    <m/>
    <m/>
    <m/>
    <m/>
    <m/>
    <x v="48"/>
    <s v="US"/>
    <x v="103"/>
    <n v="-28953.106179775139"/>
  </r>
  <r>
    <m/>
    <m/>
    <m/>
    <m/>
    <m/>
    <m/>
    <x v="48"/>
    <s v="US"/>
    <x v="104"/>
    <n v="-28953.106179775139"/>
  </r>
  <r>
    <m/>
    <m/>
    <m/>
    <m/>
    <m/>
    <m/>
    <x v="48"/>
    <s v="US"/>
    <x v="105"/>
    <n v="-28953.106179775139"/>
  </r>
  <r>
    <m/>
    <m/>
    <m/>
    <m/>
    <m/>
    <m/>
    <x v="48"/>
    <s v="US"/>
    <x v="106"/>
    <n v="-28953.106179775139"/>
  </r>
  <r>
    <m/>
    <m/>
    <m/>
    <m/>
    <m/>
    <m/>
    <x v="48"/>
    <s v="US"/>
    <x v="107"/>
    <n v="-28953.106179775139"/>
  </r>
  <r>
    <m/>
    <m/>
    <m/>
    <m/>
    <m/>
    <m/>
    <x v="48"/>
    <s v="US"/>
    <x v="108"/>
    <n v="-28953.106179775139"/>
  </r>
  <r>
    <m/>
    <m/>
    <m/>
    <m/>
    <m/>
    <m/>
    <x v="48"/>
    <s v="US"/>
    <x v="109"/>
    <n v="-28953.106179775139"/>
  </r>
  <r>
    <m/>
    <m/>
    <m/>
    <m/>
    <m/>
    <m/>
    <x v="48"/>
    <s v="US"/>
    <x v="110"/>
    <n v="-28953.106179775139"/>
  </r>
  <r>
    <m/>
    <m/>
    <m/>
    <m/>
    <m/>
    <m/>
    <x v="48"/>
    <s v="US"/>
    <x v="111"/>
    <n v="-28953.106179775139"/>
  </r>
  <r>
    <m/>
    <m/>
    <m/>
    <m/>
    <m/>
    <m/>
    <x v="48"/>
    <s v="US"/>
    <x v="112"/>
    <n v="-28953.106179775139"/>
  </r>
  <r>
    <m/>
    <m/>
    <m/>
    <m/>
    <m/>
    <m/>
    <x v="48"/>
    <s v="US"/>
    <x v="113"/>
    <n v="-28953.106179775139"/>
  </r>
  <r>
    <m/>
    <m/>
    <m/>
    <m/>
    <m/>
    <m/>
    <x v="48"/>
    <s v="US"/>
    <x v="114"/>
    <n v="-28953.106179775139"/>
  </r>
  <r>
    <m/>
    <m/>
    <m/>
    <m/>
    <m/>
    <m/>
    <x v="48"/>
    <s v="US"/>
    <x v="115"/>
    <n v="-28953.106179775139"/>
  </r>
  <r>
    <m/>
    <m/>
    <m/>
    <m/>
    <m/>
    <m/>
    <x v="48"/>
    <s v="US"/>
    <x v="116"/>
    <n v="-28953.106179775139"/>
  </r>
  <r>
    <m/>
    <m/>
    <m/>
    <m/>
    <m/>
    <m/>
    <x v="48"/>
    <s v="US"/>
    <x v="117"/>
    <n v="-28953.106179775139"/>
  </r>
  <r>
    <m/>
    <m/>
    <m/>
    <m/>
    <m/>
    <m/>
    <x v="48"/>
    <s v="US"/>
    <x v="118"/>
    <n v="-28953.106179775139"/>
  </r>
  <r>
    <m/>
    <m/>
    <m/>
    <m/>
    <m/>
    <m/>
    <x v="48"/>
    <s v="US"/>
    <x v="119"/>
    <n v="-28953.106179775139"/>
  </r>
  <r>
    <m/>
    <m/>
    <m/>
    <m/>
    <m/>
    <m/>
    <x v="48"/>
    <s v="US"/>
    <x v="120"/>
    <n v="-28953.106179775139"/>
  </r>
  <r>
    <m/>
    <m/>
    <m/>
    <m/>
    <m/>
    <m/>
    <x v="48"/>
    <s v="US"/>
    <x v="121"/>
    <n v="-28953.106179775139"/>
  </r>
  <r>
    <m/>
    <m/>
    <m/>
    <m/>
    <m/>
    <m/>
    <x v="48"/>
    <s v="US"/>
    <x v="122"/>
    <n v="-28953.106179775139"/>
  </r>
  <r>
    <m/>
    <m/>
    <m/>
    <m/>
    <m/>
    <m/>
    <x v="48"/>
    <s v="US"/>
    <x v="123"/>
    <n v="-28953.106179775139"/>
  </r>
  <r>
    <m/>
    <m/>
    <m/>
    <m/>
    <m/>
    <m/>
    <x v="48"/>
    <s v="US"/>
    <x v="124"/>
    <n v="-28953.106179775139"/>
  </r>
  <r>
    <m/>
    <m/>
    <m/>
    <m/>
    <m/>
    <m/>
    <x v="48"/>
    <s v="US"/>
    <x v="125"/>
    <n v="-28953.106179775139"/>
  </r>
  <r>
    <m/>
    <m/>
    <m/>
    <m/>
    <m/>
    <m/>
    <x v="48"/>
    <s v="US"/>
    <x v="126"/>
    <n v="-28953.106179775139"/>
  </r>
  <r>
    <m/>
    <m/>
    <m/>
    <m/>
    <m/>
    <m/>
    <x v="48"/>
    <s v="US"/>
    <x v="127"/>
    <n v="-28953.106179775139"/>
  </r>
  <r>
    <m/>
    <m/>
    <m/>
    <m/>
    <m/>
    <m/>
    <x v="48"/>
    <s v="US"/>
    <x v="128"/>
    <n v="-28953.106179775139"/>
  </r>
  <r>
    <m/>
    <m/>
    <m/>
    <m/>
    <m/>
    <m/>
    <x v="48"/>
    <s v="US"/>
    <x v="129"/>
    <n v="-28953.106179775139"/>
  </r>
  <r>
    <m/>
    <m/>
    <m/>
    <m/>
    <m/>
    <m/>
    <x v="48"/>
    <s v="US"/>
    <x v="130"/>
    <n v="-28953.106179775139"/>
  </r>
  <r>
    <m/>
    <m/>
    <m/>
    <m/>
    <m/>
    <m/>
    <x v="48"/>
    <s v="US"/>
    <x v="131"/>
    <n v="-28953.106179775139"/>
  </r>
  <r>
    <m/>
    <m/>
    <m/>
    <m/>
    <m/>
    <m/>
    <x v="48"/>
    <s v="US"/>
    <x v="132"/>
    <n v="-28953.106179775139"/>
  </r>
  <r>
    <m/>
    <m/>
    <m/>
    <m/>
    <m/>
    <m/>
    <x v="48"/>
    <s v="US"/>
    <x v="133"/>
    <n v="-28953.106179775139"/>
  </r>
  <r>
    <m/>
    <m/>
    <m/>
    <m/>
    <m/>
    <m/>
    <x v="48"/>
    <s v="US"/>
    <x v="134"/>
    <n v="-28953.106179775139"/>
  </r>
  <r>
    <m/>
    <m/>
    <m/>
    <m/>
    <m/>
    <m/>
    <x v="48"/>
    <s v="US"/>
    <x v="135"/>
    <n v="-28953.106179775139"/>
  </r>
  <r>
    <m/>
    <m/>
    <m/>
    <m/>
    <m/>
    <m/>
    <x v="48"/>
    <s v="US"/>
    <x v="136"/>
    <n v="-28953.106179775139"/>
  </r>
  <r>
    <m/>
    <m/>
    <m/>
    <m/>
    <m/>
    <m/>
    <x v="48"/>
    <s v="US"/>
    <x v="137"/>
    <n v="-28953.106179775139"/>
  </r>
  <r>
    <m/>
    <m/>
    <m/>
    <m/>
    <m/>
    <m/>
    <x v="48"/>
    <s v="US"/>
    <x v="138"/>
    <n v="-28953.106179775139"/>
  </r>
  <r>
    <m/>
    <m/>
    <m/>
    <m/>
    <m/>
    <m/>
    <x v="48"/>
    <s v="US"/>
    <x v="139"/>
    <n v="-28953.106179775139"/>
  </r>
  <r>
    <m/>
    <m/>
    <m/>
    <m/>
    <m/>
    <m/>
    <x v="48"/>
    <s v="US"/>
    <x v="140"/>
    <n v="-28953.106179775139"/>
  </r>
  <r>
    <m/>
    <m/>
    <m/>
    <m/>
    <m/>
    <m/>
    <x v="48"/>
    <s v="US"/>
    <x v="141"/>
    <n v="-28953.106179775139"/>
  </r>
  <r>
    <m/>
    <m/>
    <m/>
    <m/>
    <m/>
    <m/>
    <x v="48"/>
    <s v="US"/>
    <x v="142"/>
    <n v="-28953.106179775139"/>
  </r>
  <r>
    <m/>
    <m/>
    <m/>
    <m/>
    <m/>
    <m/>
    <x v="48"/>
    <s v="US"/>
    <x v="143"/>
    <n v="-28953.106179775139"/>
  </r>
  <r>
    <m/>
    <m/>
    <m/>
    <m/>
    <m/>
    <m/>
    <x v="48"/>
    <s v="US"/>
    <x v="144"/>
    <n v="-28953.106179775139"/>
  </r>
  <r>
    <m/>
    <m/>
    <m/>
    <m/>
    <m/>
    <m/>
    <x v="48"/>
    <s v="US"/>
    <x v="145"/>
    <n v="-28953.106179775139"/>
  </r>
  <r>
    <m/>
    <m/>
    <m/>
    <m/>
    <m/>
    <m/>
    <x v="48"/>
    <s v="US"/>
    <x v="146"/>
    <n v="-28953.106179775139"/>
  </r>
  <r>
    <m/>
    <m/>
    <m/>
    <m/>
    <m/>
    <m/>
    <x v="48"/>
    <s v="US"/>
    <x v="147"/>
    <n v="-28953.106179775139"/>
  </r>
  <r>
    <m/>
    <m/>
    <m/>
    <m/>
    <m/>
    <m/>
    <x v="48"/>
    <s v="US"/>
    <x v="148"/>
    <n v="-28953.106179775139"/>
  </r>
  <r>
    <m/>
    <m/>
    <m/>
    <m/>
    <m/>
    <m/>
    <x v="48"/>
    <s v="US"/>
    <x v="149"/>
    <n v="-28953.106179775139"/>
  </r>
  <r>
    <m/>
    <m/>
    <m/>
    <m/>
    <m/>
    <m/>
    <x v="48"/>
    <s v="US"/>
    <x v="150"/>
    <n v="-28953.106179775139"/>
  </r>
  <r>
    <m/>
    <m/>
    <m/>
    <m/>
    <m/>
    <m/>
    <x v="48"/>
    <s v="US"/>
    <x v="151"/>
    <n v="-28953.106179775139"/>
  </r>
  <r>
    <m/>
    <m/>
    <m/>
    <m/>
    <m/>
    <m/>
    <x v="48"/>
    <s v="US"/>
    <x v="152"/>
    <n v="-28953.106179775139"/>
  </r>
  <r>
    <m/>
    <m/>
    <m/>
    <m/>
    <m/>
    <m/>
    <x v="48"/>
    <s v="US"/>
    <x v="153"/>
    <n v="-28953.106179775139"/>
  </r>
  <r>
    <m/>
    <m/>
    <m/>
    <m/>
    <m/>
    <m/>
    <x v="48"/>
    <s v="US"/>
    <x v="154"/>
    <n v="-28953.106179775139"/>
  </r>
  <r>
    <m/>
    <m/>
    <m/>
    <m/>
    <m/>
    <m/>
    <x v="48"/>
    <s v="US"/>
    <x v="155"/>
    <n v="-28953.106179775139"/>
  </r>
  <r>
    <m/>
    <m/>
    <m/>
    <m/>
    <m/>
    <m/>
    <x v="48"/>
    <s v="US"/>
    <x v="156"/>
    <n v="-28953.106179775139"/>
  </r>
  <r>
    <m/>
    <m/>
    <m/>
    <m/>
    <m/>
    <m/>
    <x v="48"/>
    <s v="US"/>
    <x v="157"/>
    <n v="-28953.106179775139"/>
  </r>
  <r>
    <m/>
    <m/>
    <m/>
    <m/>
    <m/>
    <m/>
    <x v="48"/>
    <s v="US"/>
    <x v="158"/>
    <n v="-28953.106179775139"/>
  </r>
  <r>
    <m/>
    <m/>
    <m/>
    <m/>
    <m/>
    <m/>
    <x v="48"/>
    <s v="US"/>
    <x v="159"/>
    <n v="-28953.106179775139"/>
  </r>
  <r>
    <m/>
    <m/>
    <m/>
    <m/>
    <m/>
    <m/>
    <x v="48"/>
    <s v="US"/>
    <x v="160"/>
    <n v="-28953.106179775139"/>
  </r>
  <r>
    <m/>
    <m/>
    <m/>
    <m/>
    <m/>
    <m/>
    <x v="48"/>
    <s v="US"/>
    <x v="161"/>
    <n v="-28953.106179775139"/>
  </r>
  <r>
    <m/>
    <m/>
    <m/>
    <m/>
    <m/>
    <m/>
    <x v="48"/>
    <s v="US"/>
    <x v="162"/>
    <n v="-28953.106179775139"/>
  </r>
  <r>
    <m/>
    <m/>
    <m/>
    <m/>
    <m/>
    <m/>
    <x v="48"/>
    <s v="US"/>
    <x v="163"/>
    <n v="-28953.106179775139"/>
  </r>
  <r>
    <m/>
    <m/>
    <m/>
    <m/>
    <m/>
    <m/>
    <x v="48"/>
    <s v="US"/>
    <x v="164"/>
    <n v="-28953.106179775139"/>
  </r>
  <r>
    <m/>
    <m/>
    <m/>
    <m/>
    <m/>
    <m/>
    <x v="48"/>
    <s v="US"/>
    <x v="165"/>
    <n v="-28953.106179775139"/>
  </r>
  <r>
    <m/>
    <m/>
    <m/>
    <m/>
    <m/>
    <m/>
    <x v="48"/>
    <s v="US"/>
    <x v="166"/>
    <n v="-28953.106179775139"/>
  </r>
  <r>
    <m/>
    <m/>
    <m/>
    <m/>
    <m/>
    <m/>
    <x v="48"/>
    <s v="US"/>
    <x v="167"/>
    <n v="-28953.106179775139"/>
  </r>
  <r>
    <m/>
    <m/>
    <m/>
    <m/>
    <m/>
    <m/>
    <x v="48"/>
    <s v="US"/>
    <x v="168"/>
    <n v="-28953.106179775139"/>
  </r>
  <r>
    <m/>
    <m/>
    <m/>
    <m/>
    <m/>
    <m/>
    <x v="48"/>
    <s v="US"/>
    <x v="169"/>
    <n v="-28953.106179775139"/>
  </r>
  <r>
    <m/>
    <m/>
    <m/>
    <m/>
    <m/>
    <m/>
    <x v="48"/>
    <s v="US"/>
    <x v="170"/>
    <n v="-28953.106179775139"/>
  </r>
  <r>
    <m/>
    <m/>
    <m/>
    <m/>
    <m/>
    <m/>
    <x v="48"/>
    <s v="US"/>
    <x v="171"/>
    <n v="-28953.106179775139"/>
  </r>
  <r>
    <m/>
    <m/>
    <m/>
    <m/>
    <m/>
    <m/>
    <x v="48"/>
    <s v="US"/>
    <x v="172"/>
    <n v="-28953.106179775139"/>
  </r>
  <r>
    <m/>
    <m/>
    <m/>
    <m/>
    <m/>
    <m/>
    <x v="48"/>
    <s v="US"/>
    <x v="173"/>
    <n v="-28953.106179775139"/>
  </r>
  <r>
    <m/>
    <m/>
    <m/>
    <m/>
    <m/>
    <m/>
    <x v="48"/>
    <s v="US"/>
    <x v="174"/>
    <n v="-28953.106179775139"/>
  </r>
  <r>
    <m/>
    <m/>
    <m/>
    <m/>
    <m/>
    <m/>
    <x v="48"/>
    <s v="US"/>
    <x v="175"/>
    <n v="-28953.106179775139"/>
  </r>
  <r>
    <m/>
    <m/>
    <m/>
    <m/>
    <m/>
    <m/>
    <x v="48"/>
    <s v="US"/>
    <x v="176"/>
    <n v="-28953.106179775139"/>
  </r>
  <r>
    <m/>
    <m/>
    <m/>
    <m/>
    <m/>
    <m/>
    <x v="48"/>
    <s v="US"/>
    <x v="177"/>
    <n v="-28953.106179775139"/>
  </r>
  <r>
    <m/>
    <m/>
    <m/>
    <m/>
    <m/>
    <m/>
    <x v="48"/>
    <s v="US"/>
    <x v="178"/>
    <n v="-28953.106179775139"/>
  </r>
  <r>
    <m/>
    <m/>
    <m/>
    <m/>
    <m/>
    <m/>
    <x v="48"/>
    <s v="US"/>
    <x v="179"/>
    <n v="-28953.106179775139"/>
  </r>
  <r>
    <m/>
    <m/>
    <m/>
    <m/>
    <m/>
    <m/>
    <x v="48"/>
    <s v="US"/>
    <x v="180"/>
    <n v="-28953.106179775139"/>
  </r>
  <r>
    <m/>
    <m/>
    <m/>
    <m/>
    <m/>
    <m/>
    <x v="48"/>
    <s v="US"/>
    <x v="181"/>
    <n v="-28953.106179775139"/>
  </r>
  <r>
    <m/>
    <m/>
    <m/>
    <m/>
    <m/>
    <m/>
    <x v="48"/>
    <s v="US"/>
    <x v="182"/>
    <n v="-28953.106179775139"/>
  </r>
  <r>
    <m/>
    <m/>
    <m/>
    <m/>
    <m/>
    <m/>
    <x v="48"/>
    <s v="US"/>
    <x v="183"/>
    <n v="-28953.106179775139"/>
  </r>
  <r>
    <m/>
    <m/>
    <m/>
    <m/>
    <m/>
    <m/>
    <x v="48"/>
    <s v="US"/>
    <x v="184"/>
    <n v="-28953.106179775139"/>
  </r>
  <r>
    <m/>
    <m/>
    <m/>
    <m/>
    <m/>
    <m/>
    <x v="48"/>
    <s v="US"/>
    <x v="185"/>
    <n v="-28953.106179775139"/>
  </r>
  <r>
    <m/>
    <m/>
    <m/>
    <m/>
    <m/>
    <m/>
    <x v="48"/>
    <s v="US"/>
    <x v="186"/>
    <n v="-28953.106179775139"/>
  </r>
  <r>
    <m/>
    <m/>
    <m/>
    <m/>
    <m/>
    <m/>
    <x v="48"/>
    <s v="US"/>
    <x v="187"/>
    <n v="-28953.106179775139"/>
  </r>
  <r>
    <m/>
    <m/>
    <m/>
    <m/>
    <m/>
    <m/>
    <x v="48"/>
    <s v="US"/>
    <x v="188"/>
    <n v="-28953.106179775139"/>
  </r>
  <r>
    <m/>
    <m/>
    <m/>
    <m/>
    <m/>
    <m/>
    <x v="48"/>
    <s v="US"/>
    <x v="189"/>
    <n v="-28953.106179775139"/>
  </r>
  <r>
    <m/>
    <m/>
    <m/>
    <m/>
    <m/>
    <m/>
    <x v="48"/>
    <s v="US"/>
    <x v="190"/>
    <n v="-28953.106179775139"/>
  </r>
  <r>
    <m/>
    <m/>
    <m/>
    <m/>
    <m/>
    <m/>
    <x v="48"/>
    <s v="US"/>
    <x v="191"/>
    <n v="-28953.106179775139"/>
  </r>
  <r>
    <m/>
    <m/>
    <m/>
    <m/>
    <m/>
    <m/>
    <x v="48"/>
    <s v="US"/>
    <x v="192"/>
    <n v="-28953.106179775139"/>
  </r>
  <r>
    <m/>
    <m/>
    <m/>
    <m/>
    <m/>
    <m/>
    <x v="48"/>
    <s v="US"/>
    <x v="193"/>
    <n v="-28953.106179775139"/>
  </r>
  <r>
    <m/>
    <m/>
    <m/>
    <m/>
    <m/>
    <m/>
    <x v="48"/>
    <s v="US"/>
    <x v="194"/>
    <n v="-28953.106179775139"/>
  </r>
  <r>
    <m/>
    <m/>
    <m/>
    <m/>
    <m/>
    <m/>
    <x v="48"/>
    <s v="US"/>
    <x v="195"/>
    <n v="-28953.106179775139"/>
  </r>
  <r>
    <m/>
    <m/>
    <m/>
    <m/>
    <m/>
    <m/>
    <x v="48"/>
    <s v="US"/>
    <x v="196"/>
    <n v="-28953.106179775139"/>
  </r>
  <r>
    <m/>
    <m/>
    <m/>
    <m/>
    <m/>
    <m/>
    <x v="48"/>
    <s v="US"/>
    <x v="197"/>
    <n v="-28953.106179775139"/>
  </r>
  <r>
    <m/>
    <m/>
    <m/>
    <m/>
    <m/>
    <m/>
    <x v="48"/>
    <s v="US"/>
    <x v="198"/>
    <n v="-28953.106179775139"/>
  </r>
  <r>
    <m/>
    <m/>
    <m/>
    <m/>
    <m/>
    <m/>
    <x v="48"/>
    <s v="US"/>
    <x v="199"/>
    <n v="-28953.106179775139"/>
  </r>
  <r>
    <m/>
    <m/>
    <m/>
    <m/>
    <m/>
    <m/>
    <x v="48"/>
    <s v="US"/>
    <x v="200"/>
    <n v="-28953.106179775139"/>
  </r>
  <r>
    <m/>
    <m/>
    <m/>
    <m/>
    <m/>
    <m/>
    <x v="48"/>
    <s v="US"/>
    <x v="201"/>
    <n v="-28953.106179775139"/>
  </r>
  <r>
    <m/>
    <m/>
    <m/>
    <m/>
    <m/>
    <m/>
    <x v="48"/>
    <s v="US"/>
    <x v="202"/>
    <n v="-28953.106179775139"/>
  </r>
  <r>
    <m/>
    <m/>
    <m/>
    <m/>
    <m/>
    <m/>
    <x v="48"/>
    <s v="US"/>
    <x v="203"/>
    <n v="-28953.106179775139"/>
  </r>
  <r>
    <m/>
    <m/>
    <m/>
    <m/>
    <m/>
    <m/>
    <x v="48"/>
    <s v="US"/>
    <x v="204"/>
    <n v="-28953.106179775139"/>
  </r>
  <r>
    <m/>
    <m/>
    <m/>
    <m/>
    <m/>
    <m/>
    <x v="48"/>
    <s v="US"/>
    <x v="205"/>
    <n v="-28953.106179775139"/>
  </r>
  <r>
    <m/>
    <m/>
    <m/>
    <m/>
    <m/>
    <m/>
    <x v="48"/>
    <s v="US"/>
    <x v="206"/>
    <n v="-28953.106179775139"/>
  </r>
  <r>
    <m/>
    <m/>
    <m/>
    <m/>
    <m/>
    <m/>
    <x v="48"/>
    <s v="US"/>
    <x v="207"/>
    <n v="-28953.106179775139"/>
  </r>
  <r>
    <m/>
    <m/>
    <m/>
    <m/>
    <m/>
    <m/>
    <x v="48"/>
    <s v="US"/>
    <x v="208"/>
    <n v="-28953.106179775139"/>
  </r>
  <r>
    <m/>
    <m/>
    <m/>
    <m/>
    <m/>
    <m/>
    <x v="48"/>
    <s v="US"/>
    <x v="209"/>
    <n v="-28953.106179775139"/>
  </r>
  <r>
    <m/>
    <m/>
    <m/>
    <m/>
    <m/>
    <m/>
    <x v="48"/>
    <s v="US"/>
    <x v="210"/>
    <n v="-28953.106179775139"/>
  </r>
  <r>
    <m/>
    <m/>
    <m/>
    <m/>
    <m/>
    <m/>
    <x v="48"/>
    <s v="US"/>
    <x v="211"/>
    <n v="-28953.106179775139"/>
  </r>
  <r>
    <m/>
    <m/>
    <m/>
    <m/>
    <m/>
    <m/>
    <x v="48"/>
    <s v="US"/>
    <x v="212"/>
    <n v="-28953.106179775139"/>
  </r>
  <r>
    <m/>
    <m/>
    <m/>
    <m/>
    <m/>
    <m/>
    <x v="48"/>
    <s v="US"/>
    <x v="213"/>
    <n v="-28953.106179775139"/>
  </r>
  <r>
    <m/>
    <m/>
    <m/>
    <m/>
    <m/>
    <m/>
    <x v="48"/>
    <s v="US"/>
    <x v="214"/>
    <n v="-28953.106179775139"/>
  </r>
  <r>
    <m/>
    <m/>
    <m/>
    <m/>
    <m/>
    <m/>
    <x v="48"/>
    <s v="US"/>
    <x v="215"/>
    <n v="-28953.106179775139"/>
  </r>
  <r>
    <m/>
    <m/>
    <m/>
    <m/>
    <m/>
    <m/>
    <x v="48"/>
    <s v="US"/>
    <x v="216"/>
    <n v="-28953.106179775139"/>
  </r>
  <r>
    <m/>
    <m/>
    <m/>
    <m/>
    <m/>
    <m/>
    <x v="48"/>
    <s v="US"/>
    <x v="217"/>
    <n v="-28953.106179775139"/>
  </r>
  <r>
    <m/>
    <m/>
    <m/>
    <m/>
    <m/>
    <m/>
    <x v="48"/>
    <s v="US"/>
    <x v="218"/>
    <n v="-28953.106179775139"/>
  </r>
  <r>
    <m/>
    <m/>
    <m/>
    <m/>
    <m/>
    <m/>
    <x v="48"/>
    <s v="US"/>
    <x v="219"/>
    <n v="-28953.106179775139"/>
  </r>
  <r>
    <m/>
    <m/>
    <m/>
    <m/>
    <m/>
    <m/>
    <x v="48"/>
    <s v="US"/>
    <x v="220"/>
    <n v="-28953.106179775139"/>
  </r>
  <r>
    <m/>
    <m/>
    <m/>
    <m/>
    <m/>
    <m/>
    <x v="48"/>
    <s v="US"/>
    <x v="221"/>
    <n v="-28953.106179775139"/>
  </r>
  <r>
    <m/>
    <m/>
    <m/>
    <m/>
    <m/>
    <m/>
    <x v="48"/>
    <s v="US"/>
    <x v="222"/>
    <n v="-28953.106179775139"/>
  </r>
  <r>
    <m/>
    <m/>
    <m/>
    <m/>
    <m/>
    <m/>
    <x v="48"/>
    <s v="US"/>
    <x v="223"/>
    <n v="-28953.106179775139"/>
  </r>
  <r>
    <m/>
    <m/>
    <m/>
    <m/>
    <m/>
    <m/>
    <x v="48"/>
    <s v="US"/>
    <x v="224"/>
    <n v="-28953.106179775139"/>
  </r>
  <r>
    <m/>
    <m/>
    <m/>
    <m/>
    <m/>
    <m/>
    <x v="48"/>
    <s v="US"/>
    <x v="225"/>
    <n v="-28953.106179775139"/>
  </r>
  <r>
    <m/>
    <m/>
    <m/>
    <m/>
    <m/>
    <m/>
    <x v="48"/>
    <s v="US"/>
    <x v="226"/>
    <n v="-28953.106179775139"/>
  </r>
  <r>
    <m/>
    <m/>
    <m/>
    <m/>
    <m/>
    <m/>
    <x v="48"/>
    <s v="US"/>
    <x v="227"/>
    <n v="-28953.106179775139"/>
  </r>
  <r>
    <m/>
    <m/>
    <m/>
    <m/>
    <m/>
    <m/>
    <x v="48"/>
    <s v="US"/>
    <x v="228"/>
    <n v="-28953.106179775139"/>
  </r>
  <r>
    <m/>
    <m/>
    <m/>
    <m/>
    <m/>
    <m/>
    <x v="48"/>
    <s v="US"/>
    <x v="229"/>
    <n v="-28953.106179775139"/>
  </r>
  <r>
    <m/>
    <m/>
    <m/>
    <m/>
    <m/>
    <m/>
    <x v="48"/>
    <s v="US"/>
    <x v="230"/>
    <n v="-28953.106179775139"/>
  </r>
  <r>
    <m/>
    <m/>
    <m/>
    <m/>
    <m/>
    <m/>
    <x v="48"/>
    <s v="US"/>
    <x v="231"/>
    <n v="-28953.106179775139"/>
  </r>
  <r>
    <m/>
    <m/>
    <m/>
    <m/>
    <m/>
    <m/>
    <x v="48"/>
    <s v="US"/>
    <x v="232"/>
    <n v="-28953.106179775139"/>
  </r>
  <r>
    <m/>
    <m/>
    <m/>
    <m/>
    <m/>
    <m/>
    <x v="48"/>
    <s v="US"/>
    <x v="233"/>
    <n v="-28953.106179775139"/>
  </r>
  <r>
    <m/>
    <m/>
    <m/>
    <m/>
    <m/>
    <m/>
    <x v="48"/>
    <s v="US"/>
    <x v="234"/>
    <n v="-28953.106179775139"/>
  </r>
  <r>
    <m/>
    <m/>
    <m/>
    <m/>
    <m/>
    <m/>
    <x v="48"/>
    <s v="US"/>
    <x v="235"/>
    <n v="-28953.106179775139"/>
  </r>
  <r>
    <m/>
    <m/>
    <m/>
    <m/>
    <m/>
    <m/>
    <x v="48"/>
    <s v="US"/>
    <x v="236"/>
    <n v="-28953.106179775139"/>
  </r>
  <r>
    <m/>
    <m/>
    <m/>
    <m/>
    <m/>
    <m/>
    <x v="48"/>
    <s v="US"/>
    <x v="237"/>
    <n v="-28953.106179775139"/>
  </r>
  <r>
    <m/>
    <m/>
    <m/>
    <m/>
    <m/>
    <m/>
    <x v="48"/>
    <s v="US"/>
    <x v="238"/>
    <n v="-28953.106179775139"/>
  </r>
  <r>
    <m/>
    <m/>
    <m/>
    <m/>
    <m/>
    <m/>
    <x v="48"/>
    <s v="US"/>
    <x v="239"/>
    <n v="-28953.106179775139"/>
  </r>
  <r>
    <m/>
    <m/>
    <m/>
    <m/>
    <m/>
    <m/>
    <x v="48"/>
    <s v="US"/>
    <x v="240"/>
    <n v="-28953.106179775139"/>
  </r>
  <r>
    <m/>
    <m/>
    <m/>
    <m/>
    <m/>
    <m/>
    <x v="48"/>
    <s v="US"/>
    <x v="241"/>
    <n v="-28953.106179775139"/>
  </r>
  <r>
    <m/>
    <m/>
    <m/>
    <m/>
    <m/>
    <m/>
    <x v="48"/>
    <s v="US"/>
    <x v="242"/>
    <n v="-28953.106179775139"/>
  </r>
  <r>
    <m/>
    <m/>
    <m/>
    <m/>
    <m/>
    <m/>
    <x v="48"/>
    <s v="US"/>
    <x v="243"/>
    <n v="-28953.106179775139"/>
  </r>
  <r>
    <m/>
    <m/>
    <m/>
    <m/>
    <m/>
    <m/>
    <x v="48"/>
    <s v="US"/>
    <x v="244"/>
    <n v="-28953.106179775139"/>
  </r>
  <r>
    <m/>
    <m/>
    <m/>
    <m/>
    <m/>
    <m/>
    <x v="48"/>
    <s v="US"/>
    <x v="245"/>
    <n v="-28953.106179775139"/>
  </r>
  <r>
    <m/>
    <m/>
    <m/>
    <m/>
    <m/>
    <m/>
    <x v="48"/>
    <s v="US"/>
    <x v="246"/>
    <n v="-28953.106179775139"/>
  </r>
  <r>
    <m/>
    <m/>
    <m/>
    <m/>
    <m/>
    <m/>
    <x v="48"/>
    <s v="US"/>
    <x v="247"/>
    <n v="-28953.106179775139"/>
  </r>
  <r>
    <m/>
    <m/>
    <m/>
    <m/>
    <m/>
    <m/>
    <x v="48"/>
    <s v="US"/>
    <x v="248"/>
    <n v="-28953.106179775139"/>
  </r>
  <r>
    <m/>
    <m/>
    <m/>
    <m/>
    <m/>
    <m/>
    <x v="48"/>
    <s v="US"/>
    <x v="249"/>
    <n v="-28953.106179775139"/>
  </r>
  <r>
    <m/>
    <m/>
    <m/>
    <m/>
    <m/>
    <m/>
    <x v="48"/>
    <s v="US"/>
    <x v="250"/>
    <n v="-28953.106179775139"/>
  </r>
  <r>
    <m/>
    <m/>
    <m/>
    <m/>
    <m/>
    <m/>
    <x v="48"/>
    <s v="US"/>
    <x v="251"/>
    <n v="-28953.106179775139"/>
  </r>
  <r>
    <m/>
    <m/>
    <m/>
    <m/>
    <m/>
    <m/>
    <x v="48"/>
    <s v="US"/>
    <x v="252"/>
    <n v="-28953.106179775139"/>
  </r>
  <r>
    <m/>
    <m/>
    <m/>
    <m/>
    <m/>
    <m/>
    <x v="48"/>
    <s v="US"/>
    <x v="253"/>
    <n v="-28953.106179775139"/>
  </r>
  <r>
    <m/>
    <m/>
    <m/>
    <m/>
    <m/>
    <m/>
    <x v="48"/>
    <s v="US"/>
    <x v="254"/>
    <n v="-28953.106179775139"/>
  </r>
  <r>
    <m/>
    <m/>
    <m/>
    <m/>
    <m/>
    <m/>
    <x v="48"/>
    <s v="US"/>
    <x v="255"/>
    <n v="-28953.106179775139"/>
  </r>
  <r>
    <m/>
    <m/>
    <m/>
    <m/>
    <m/>
    <m/>
    <x v="48"/>
    <s v="US"/>
    <x v="256"/>
    <n v="-28953.106179775139"/>
  </r>
  <r>
    <m/>
    <m/>
    <m/>
    <m/>
    <m/>
    <m/>
    <x v="48"/>
    <s v="US"/>
    <x v="257"/>
    <n v="-28953.106179775139"/>
  </r>
  <r>
    <m/>
    <m/>
    <m/>
    <m/>
    <m/>
    <m/>
    <x v="48"/>
    <s v="US"/>
    <x v="258"/>
    <n v="-28953.106179775139"/>
  </r>
  <r>
    <m/>
    <m/>
    <m/>
    <m/>
    <m/>
    <m/>
    <x v="48"/>
    <s v="US"/>
    <x v="259"/>
    <n v="-28953.106179775139"/>
  </r>
  <r>
    <m/>
    <m/>
    <m/>
    <m/>
    <m/>
    <m/>
    <x v="48"/>
    <s v="US"/>
    <x v="260"/>
    <n v="-28953.106179775139"/>
  </r>
  <r>
    <m/>
    <m/>
    <m/>
    <m/>
    <m/>
    <m/>
    <x v="48"/>
    <s v="US"/>
    <x v="261"/>
    <n v="-28953.106179775139"/>
  </r>
  <r>
    <m/>
    <m/>
    <m/>
    <m/>
    <m/>
    <m/>
    <x v="48"/>
    <s v="US"/>
    <x v="262"/>
    <n v="-28953.106179775139"/>
  </r>
  <r>
    <m/>
    <m/>
    <m/>
    <m/>
    <m/>
    <m/>
    <x v="48"/>
    <s v="US"/>
    <x v="263"/>
    <n v="-28953.106179775139"/>
  </r>
  <r>
    <m/>
    <m/>
    <m/>
    <m/>
    <m/>
    <m/>
    <x v="48"/>
    <s v="US"/>
    <x v="264"/>
    <n v="-28953.106179775139"/>
  </r>
  <r>
    <m/>
    <m/>
    <m/>
    <m/>
    <m/>
    <m/>
    <x v="48"/>
    <s v="US"/>
    <x v="265"/>
    <n v="-28953.106179775139"/>
  </r>
  <r>
    <m/>
    <m/>
    <m/>
    <m/>
    <m/>
    <m/>
    <x v="48"/>
    <s v="US"/>
    <x v="266"/>
    <n v="-28953.106179775139"/>
  </r>
  <r>
    <m/>
    <m/>
    <m/>
    <m/>
    <m/>
    <m/>
    <x v="48"/>
    <s v="US"/>
    <x v="267"/>
    <n v="-28953.106179775139"/>
  </r>
  <r>
    <m/>
    <m/>
    <m/>
    <m/>
    <m/>
    <m/>
    <x v="48"/>
    <s v="US"/>
    <x v="268"/>
    <n v="-28953.106179775139"/>
  </r>
  <r>
    <m/>
    <m/>
    <m/>
    <m/>
    <m/>
    <m/>
    <x v="48"/>
    <s v="US"/>
    <x v="269"/>
    <n v="-28953.106179775139"/>
  </r>
  <r>
    <m/>
    <m/>
    <m/>
    <m/>
    <m/>
    <m/>
    <x v="48"/>
    <s v="US"/>
    <x v="270"/>
    <n v="-28953.106179775139"/>
  </r>
  <r>
    <m/>
    <m/>
    <m/>
    <m/>
    <m/>
    <m/>
    <x v="48"/>
    <s v="US"/>
    <x v="271"/>
    <n v="-28953.106179775139"/>
  </r>
  <r>
    <m/>
    <m/>
    <m/>
    <m/>
    <m/>
    <m/>
    <x v="48"/>
    <s v="US"/>
    <x v="272"/>
    <n v="-28953.106179775139"/>
  </r>
  <r>
    <m/>
    <m/>
    <m/>
    <m/>
    <m/>
    <m/>
    <x v="48"/>
    <s v="US"/>
    <x v="273"/>
    <n v="-28953.106179775139"/>
  </r>
  <r>
    <m/>
    <m/>
    <m/>
    <m/>
    <m/>
    <m/>
    <x v="49"/>
    <s v="US"/>
    <x v="0"/>
    <n v="58623.99"/>
  </r>
  <r>
    <m/>
    <m/>
    <m/>
    <m/>
    <m/>
    <m/>
    <x v="49"/>
    <s v="US"/>
    <x v="1"/>
    <n v="61503.740000000013"/>
  </r>
  <r>
    <m/>
    <m/>
    <m/>
    <m/>
    <m/>
    <m/>
    <x v="49"/>
    <s v="US"/>
    <x v="2"/>
    <n v="42306.42"/>
  </r>
  <r>
    <m/>
    <m/>
    <m/>
    <m/>
    <m/>
    <m/>
    <x v="49"/>
    <s v="US"/>
    <x v="3"/>
    <n v="63581.31"/>
  </r>
  <r>
    <m/>
    <m/>
    <m/>
    <m/>
    <m/>
    <m/>
    <x v="49"/>
    <s v="US"/>
    <x v="4"/>
    <n v="66845.78"/>
  </r>
  <r>
    <m/>
    <m/>
    <m/>
    <m/>
    <m/>
    <m/>
    <x v="49"/>
    <s v="US"/>
    <x v="5"/>
    <n v="77584.320000000007"/>
  </r>
  <r>
    <m/>
    <m/>
    <m/>
    <m/>
    <m/>
    <m/>
    <x v="49"/>
    <s v="US"/>
    <x v="6"/>
    <n v="72231.48"/>
  </r>
  <r>
    <m/>
    <m/>
    <m/>
    <m/>
    <m/>
    <m/>
    <x v="49"/>
    <s v="US"/>
    <x v="7"/>
    <n v="71446.86"/>
  </r>
  <r>
    <m/>
    <m/>
    <m/>
    <m/>
    <m/>
    <m/>
    <x v="49"/>
    <s v="US"/>
    <x v="8"/>
    <n v="64872.06"/>
  </r>
  <r>
    <m/>
    <m/>
    <m/>
    <m/>
    <m/>
    <m/>
    <x v="49"/>
    <s v="US"/>
    <x v="9"/>
    <n v="60906.239999999998"/>
  </r>
  <r>
    <m/>
    <m/>
    <m/>
    <m/>
    <m/>
    <m/>
    <x v="49"/>
    <s v="US"/>
    <x v="10"/>
    <n v="61154.64"/>
  </r>
  <r>
    <m/>
    <m/>
    <m/>
    <m/>
    <m/>
    <m/>
    <x v="49"/>
    <s v="US"/>
    <x v="11"/>
    <n v="70452.850000000006"/>
  </r>
  <r>
    <m/>
    <m/>
    <m/>
    <m/>
    <m/>
    <m/>
    <x v="49"/>
    <s v="US"/>
    <x v="12"/>
    <n v="60250"/>
  </r>
  <r>
    <m/>
    <m/>
    <m/>
    <m/>
    <m/>
    <m/>
    <x v="49"/>
    <s v="US"/>
    <x v="13"/>
    <n v="60441.68"/>
  </r>
  <r>
    <m/>
    <m/>
    <m/>
    <m/>
    <m/>
    <m/>
    <x v="49"/>
    <s v="US"/>
    <x v="14"/>
    <n v="56688.02"/>
  </r>
  <r>
    <m/>
    <m/>
    <m/>
    <m/>
    <m/>
    <m/>
    <x v="49"/>
    <s v="US"/>
    <x v="15"/>
    <n v="53203.8"/>
  </r>
  <r>
    <m/>
    <m/>
    <m/>
    <m/>
    <m/>
    <m/>
    <x v="49"/>
    <s v="US"/>
    <x v="16"/>
    <n v="61253.919999999998"/>
  </r>
  <r>
    <m/>
    <m/>
    <m/>
    <m/>
    <m/>
    <m/>
    <x v="49"/>
    <s v="US"/>
    <x v="17"/>
    <n v="61226.16"/>
  </r>
  <r>
    <m/>
    <m/>
    <m/>
    <m/>
    <m/>
    <m/>
    <x v="49"/>
    <s v="US"/>
    <x v="18"/>
    <n v="74646"/>
  </r>
  <r>
    <m/>
    <m/>
    <m/>
    <m/>
    <m/>
    <m/>
    <x v="49"/>
    <s v="US"/>
    <x v="19"/>
    <n v="66556.98"/>
  </r>
  <r>
    <m/>
    <m/>
    <m/>
    <m/>
    <m/>
    <m/>
    <x v="49"/>
    <s v="US"/>
    <x v="20"/>
    <n v="70758.8"/>
  </r>
  <r>
    <m/>
    <m/>
    <m/>
    <m/>
    <m/>
    <m/>
    <x v="49"/>
    <s v="US"/>
    <x v="21"/>
    <n v="67953.959999999992"/>
  </r>
  <r>
    <m/>
    <m/>
    <m/>
    <m/>
    <m/>
    <m/>
    <x v="49"/>
    <s v="US"/>
    <x v="22"/>
    <n v="64386.96"/>
  </r>
  <r>
    <m/>
    <m/>
    <m/>
    <m/>
    <m/>
    <m/>
    <x v="49"/>
    <s v="US"/>
    <x v="23"/>
    <n v="72694.720000000001"/>
  </r>
  <r>
    <m/>
    <m/>
    <m/>
    <m/>
    <m/>
    <m/>
    <x v="49"/>
    <s v="US"/>
    <x v="24"/>
    <n v="60831.54"/>
  </r>
  <r>
    <m/>
    <m/>
    <m/>
    <m/>
    <m/>
    <m/>
    <x v="49"/>
    <s v="US"/>
    <x v="25"/>
    <n v="74523.240000000005"/>
  </r>
  <r>
    <m/>
    <m/>
    <m/>
    <m/>
    <m/>
    <m/>
    <x v="49"/>
    <s v="US"/>
    <x v="26"/>
    <n v="65303.69"/>
  </r>
  <r>
    <m/>
    <m/>
    <m/>
    <m/>
    <m/>
    <m/>
    <x v="49"/>
    <s v="US"/>
    <x v="27"/>
    <n v="66603.149999999994"/>
  </r>
  <r>
    <m/>
    <m/>
    <m/>
    <m/>
    <m/>
    <m/>
    <x v="49"/>
    <s v="US"/>
    <x v="28"/>
    <n v="61397.35"/>
  </r>
  <r>
    <m/>
    <m/>
    <m/>
    <m/>
    <m/>
    <m/>
    <x v="49"/>
    <s v="US"/>
    <x v="29"/>
    <n v="71296.2"/>
  </r>
  <r>
    <m/>
    <m/>
    <m/>
    <m/>
    <m/>
    <m/>
    <x v="49"/>
    <s v="US"/>
    <x v="30"/>
    <n v="61901.64"/>
  </r>
  <r>
    <m/>
    <m/>
    <m/>
    <m/>
    <m/>
    <m/>
    <x v="49"/>
    <s v="US"/>
    <x v="31"/>
    <n v="70015.86"/>
  </r>
  <r>
    <m/>
    <m/>
    <m/>
    <m/>
    <m/>
    <m/>
    <x v="49"/>
    <s v="US"/>
    <x v="32"/>
    <n v="75591.28"/>
  </r>
  <r>
    <m/>
    <m/>
    <m/>
    <m/>
    <m/>
    <m/>
    <x v="49"/>
    <s v="US"/>
    <x v="33"/>
    <n v="69449.149999999994"/>
  </r>
  <r>
    <m/>
    <m/>
    <m/>
    <m/>
    <m/>
    <m/>
    <x v="49"/>
    <s v="US"/>
    <x v="34"/>
    <n v="72596.569999999992"/>
  </r>
  <r>
    <m/>
    <m/>
    <m/>
    <m/>
    <m/>
    <m/>
    <x v="49"/>
    <s v="US"/>
    <x v="35"/>
    <n v="70260.58"/>
  </r>
  <r>
    <m/>
    <m/>
    <m/>
    <m/>
    <m/>
    <m/>
    <x v="49"/>
    <s v="US"/>
    <x v="36"/>
    <n v="75025.08"/>
  </r>
  <r>
    <m/>
    <m/>
    <m/>
    <m/>
    <m/>
    <m/>
    <x v="49"/>
    <s v="US"/>
    <x v="37"/>
    <n v="70715.88"/>
  </r>
  <r>
    <m/>
    <m/>
    <m/>
    <m/>
    <m/>
    <m/>
    <x v="49"/>
    <s v="US"/>
    <x v="38"/>
    <n v="71740.67"/>
  </r>
  <r>
    <m/>
    <m/>
    <m/>
    <m/>
    <m/>
    <m/>
    <x v="49"/>
    <s v="US"/>
    <x v="39"/>
    <n v="73895.839999999997"/>
  </r>
  <r>
    <m/>
    <m/>
    <m/>
    <m/>
    <m/>
    <m/>
    <x v="49"/>
    <s v="US"/>
    <x v="40"/>
    <n v="69977.740000000005"/>
  </r>
  <r>
    <m/>
    <m/>
    <m/>
    <m/>
    <m/>
    <m/>
    <x v="49"/>
    <s v="US"/>
    <x v="41"/>
    <n v="72016.92"/>
  </r>
  <r>
    <m/>
    <m/>
    <m/>
    <m/>
    <m/>
    <m/>
    <x v="49"/>
    <s v="US"/>
    <x v="42"/>
    <n v="70775.41"/>
  </r>
  <r>
    <m/>
    <m/>
    <m/>
    <m/>
    <m/>
    <m/>
    <x v="49"/>
    <s v="US"/>
    <x v="43"/>
    <n v="71548.81"/>
  </r>
  <r>
    <m/>
    <m/>
    <m/>
    <m/>
    <m/>
    <m/>
    <x v="49"/>
    <s v="US"/>
    <x v="44"/>
    <n v="81561.510000000009"/>
  </r>
  <r>
    <m/>
    <m/>
    <m/>
    <m/>
    <m/>
    <m/>
    <x v="49"/>
    <s v="US"/>
    <x v="45"/>
    <n v="87308.01"/>
  </r>
  <r>
    <m/>
    <m/>
    <m/>
    <m/>
    <m/>
    <m/>
    <x v="49"/>
    <s v="US"/>
    <x v="46"/>
    <n v="100286.55"/>
  </r>
  <r>
    <m/>
    <m/>
    <m/>
    <m/>
    <m/>
    <m/>
    <x v="49"/>
    <s v="US"/>
    <x v="47"/>
    <n v="82149.759999999995"/>
  </r>
  <r>
    <m/>
    <m/>
    <m/>
    <m/>
    <m/>
    <m/>
    <x v="49"/>
    <s v="US"/>
    <x v="48"/>
    <n v="103566.5"/>
  </r>
  <r>
    <m/>
    <m/>
    <m/>
    <m/>
    <m/>
    <m/>
    <x v="49"/>
    <s v="US"/>
    <x v="49"/>
    <n v="99221.65"/>
  </r>
  <r>
    <m/>
    <m/>
    <m/>
    <m/>
    <m/>
    <m/>
    <x v="49"/>
    <s v="US"/>
    <x v="50"/>
    <n v="101402.82"/>
  </r>
  <r>
    <m/>
    <m/>
    <m/>
    <m/>
    <m/>
    <m/>
    <x v="49"/>
    <s v="US"/>
    <x v="51"/>
    <n v="102729.2"/>
  </r>
  <r>
    <m/>
    <m/>
    <m/>
    <m/>
    <m/>
    <m/>
    <x v="49"/>
    <s v="US"/>
    <x v="52"/>
    <n v="109277.96"/>
  </r>
  <r>
    <m/>
    <m/>
    <m/>
    <m/>
    <m/>
    <m/>
    <x v="49"/>
    <s v="US"/>
    <x v="53"/>
    <n v="116409.06"/>
  </r>
  <r>
    <m/>
    <m/>
    <m/>
    <m/>
    <m/>
    <m/>
    <x v="49"/>
    <s v="US"/>
    <x v="54"/>
    <n v="101561.74"/>
  </r>
  <r>
    <m/>
    <m/>
    <m/>
    <m/>
    <m/>
    <m/>
    <x v="49"/>
    <s v="US"/>
    <x v="55"/>
    <n v="101505.8"/>
  </r>
  <r>
    <m/>
    <m/>
    <m/>
    <m/>
    <m/>
    <m/>
    <x v="49"/>
    <s v="US"/>
    <x v="56"/>
    <n v="99569.25"/>
  </r>
  <r>
    <m/>
    <m/>
    <m/>
    <m/>
    <m/>
    <m/>
    <x v="49"/>
    <s v="US"/>
    <x v="57"/>
    <n v="97162.65"/>
  </r>
  <r>
    <m/>
    <m/>
    <m/>
    <m/>
    <m/>
    <m/>
    <x v="49"/>
    <s v="US"/>
    <x v="58"/>
    <n v="113875.5"/>
  </r>
  <r>
    <m/>
    <m/>
    <m/>
    <m/>
    <m/>
    <m/>
    <x v="49"/>
    <s v="US"/>
    <x v="59"/>
    <n v="109796.58"/>
  </r>
  <r>
    <m/>
    <m/>
    <m/>
    <m/>
    <m/>
    <m/>
    <x v="49"/>
    <s v="US"/>
    <x v="60"/>
    <n v="123960.57"/>
  </r>
  <r>
    <m/>
    <m/>
    <m/>
    <m/>
    <m/>
    <m/>
    <x v="49"/>
    <s v="US"/>
    <x v="61"/>
    <n v="101186.6"/>
  </r>
  <r>
    <m/>
    <m/>
    <m/>
    <m/>
    <m/>
    <m/>
    <x v="49"/>
    <s v="US"/>
    <x v="62"/>
    <n v="105045.66"/>
  </r>
  <r>
    <m/>
    <m/>
    <m/>
    <m/>
    <m/>
    <m/>
    <x v="49"/>
    <s v="US"/>
    <x v="63"/>
    <n v="122369.87"/>
  </r>
  <r>
    <m/>
    <m/>
    <m/>
    <m/>
    <m/>
    <m/>
    <x v="49"/>
    <s v="US"/>
    <x v="64"/>
    <n v="110607.36"/>
  </r>
  <r>
    <m/>
    <m/>
    <m/>
    <m/>
    <m/>
    <m/>
    <x v="49"/>
    <s v="US"/>
    <x v="65"/>
    <n v="112185.55"/>
  </r>
  <r>
    <m/>
    <m/>
    <m/>
    <m/>
    <m/>
    <m/>
    <x v="49"/>
    <s v="US"/>
    <x v="66"/>
    <n v="124419.12"/>
  </r>
  <r>
    <m/>
    <m/>
    <m/>
    <m/>
    <m/>
    <m/>
    <x v="49"/>
    <s v="US"/>
    <x v="67"/>
    <n v="122690.97"/>
  </r>
  <r>
    <m/>
    <m/>
    <m/>
    <m/>
    <m/>
    <m/>
    <x v="49"/>
    <s v="US"/>
    <x v="68"/>
    <n v="131513.18"/>
  </r>
  <r>
    <m/>
    <m/>
    <m/>
    <m/>
    <m/>
    <m/>
    <x v="49"/>
    <s v="US"/>
    <x v="69"/>
    <n v="114650.7"/>
  </r>
  <r>
    <m/>
    <m/>
    <m/>
    <m/>
    <m/>
    <m/>
    <x v="49"/>
    <s v="US"/>
    <x v="70"/>
    <n v="131063.08"/>
  </r>
  <r>
    <m/>
    <m/>
    <m/>
    <m/>
    <m/>
    <m/>
    <x v="49"/>
    <s v="US"/>
    <x v="71"/>
    <n v="117255.84"/>
  </r>
  <r>
    <m/>
    <m/>
    <m/>
    <m/>
    <m/>
    <m/>
    <x v="49"/>
    <s v="US"/>
    <x v="72"/>
    <n v="126258.08"/>
  </r>
  <r>
    <m/>
    <m/>
    <m/>
    <m/>
    <m/>
    <m/>
    <x v="49"/>
    <s v="US"/>
    <x v="73"/>
    <n v="144322.20000000001"/>
  </r>
  <r>
    <m/>
    <m/>
    <m/>
    <m/>
    <m/>
    <m/>
    <x v="49"/>
    <s v="US"/>
    <x v="74"/>
    <n v="151019.07999999999"/>
  </r>
  <r>
    <m/>
    <m/>
    <m/>
    <m/>
    <m/>
    <m/>
    <x v="49"/>
    <s v="US"/>
    <x v="75"/>
    <n v="143199.25"/>
  </r>
  <r>
    <m/>
    <m/>
    <m/>
    <m/>
    <m/>
    <m/>
    <x v="49"/>
    <s v="US"/>
    <x v="76"/>
    <n v="125497.72"/>
  </r>
  <r>
    <m/>
    <m/>
    <m/>
    <m/>
    <m/>
    <m/>
    <x v="49"/>
    <s v="US"/>
    <x v="77"/>
    <n v="145728.56"/>
  </r>
  <r>
    <m/>
    <m/>
    <m/>
    <m/>
    <m/>
    <m/>
    <x v="49"/>
    <s v="US"/>
    <x v="78"/>
    <n v="119778.04"/>
  </r>
  <r>
    <m/>
    <m/>
    <m/>
    <m/>
    <m/>
    <m/>
    <x v="49"/>
    <s v="US"/>
    <x v="79"/>
    <n v="130716.63"/>
  </r>
  <r>
    <m/>
    <m/>
    <m/>
    <m/>
    <m/>
    <m/>
    <x v="49"/>
    <s v="US"/>
    <x v="80"/>
    <n v="130201.83"/>
  </r>
  <r>
    <m/>
    <m/>
    <m/>
    <m/>
    <m/>
    <m/>
    <x v="49"/>
    <s v="US"/>
    <x v="81"/>
    <n v="155484.70000000001"/>
  </r>
  <r>
    <m/>
    <m/>
    <m/>
    <m/>
    <m/>
    <m/>
    <x v="49"/>
    <s v="US"/>
    <x v="82"/>
    <n v="145051.20000000001"/>
  </r>
  <r>
    <m/>
    <m/>
    <m/>
    <m/>
    <m/>
    <m/>
    <x v="49"/>
    <s v="US"/>
    <x v="83"/>
    <n v="146467.57999999999"/>
  </r>
  <r>
    <m/>
    <m/>
    <m/>
    <m/>
    <m/>
    <m/>
    <x v="49"/>
    <s v="US"/>
    <x v="84"/>
    <n v="132594.59"/>
  </r>
  <r>
    <m/>
    <m/>
    <m/>
    <m/>
    <m/>
    <m/>
    <x v="49"/>
    <s v="US"/>
    <x v="85"/>
    <n v="119079.1"/>
  </r>
  <r>
    <m/>
    <m/>
    <m/>
    <m/>
    <m/>
    <m/>
    <x v="49"/>
    <s v="US"/>
    <x v="86"/>
    <n v="113141"/>
  </r>
  <r>
    <m/>
    <m/>
    <m/>
    <m/>
    <m/>
    <m/>
    <x v="49"/>
    <s v="US"/>
    <x v="87"/>
    <n v="124010.92"/>
  </r>
  <r>
    <m/>
    <m/>
    <m/>
    <m/>
    <m/>
    <m/>
    <x v="49"/>
    <s v="US"/>
    <x v="88"/>
    <n v="131941.48000000001"/>
  </r>
  <r>
    <m/>
    <m/>
    <m/>
    <m/>
    <m/>
    <m/>
    <x v="49"/>
    <s v="US"/>
    <x v="89"/>
    <n v="125307.35"/>
  </r>
  <r>
    <m/>
    <m/>
    <m/>
    <m/>
    <m/>
    <m/>
    <x v="49"/>
    <s v="US"/>
    <x v="90"/>
    <n v="124227.32"/>
  </r>
  <r>
    <m/>
    <m/>
    <m/>
    <m/>
    <m/>
    <m/>
    <x v="49"/>
    <s v="US"/>
    <x v="91"/>
    <n v="129047.43"/>
  </r>
  <r>
    <m/>
    <m/>
    <m/>
    <m/>
    <m/>
    <m/>
    <x v="49"/>
    <s v="US"/>
    <x v="92"/>
    <n v="134672.79999999999"/>
  </r>
  <r>
    <m/>
    <m/>
    <m/>
    <m/>
    <m/>
    <m/>
    <x v="49"/>
    <s v="US"/>
    <x v="93"/>
    <n v="137878.07999999999"/>
  </r>
  <r>
    <m/>
    <m/>
    <m/>
    <m/>
    <m/>
    <m/>
    <x v="49"/>
    <s v="US"/>
    <x v="94"/>
    <n v="151074.12"/>
  </r>
  <r>
    <m/>
    <m/>
    <m/>
    <m/>
    <m/>
    <m/>
    <x v="49"/>
    <s v="US"/>
    <x v="95"/>
    <n v="162242.28"/>
  </r>
  <r>
    <m/>
    <m/>
    <m/>
    <m/>
    <m/>
    <m/>
    <x v="49"/>
    <s v="US"/>
    <x v="96"/>
    <n v="142801.28"/>
  </r>
  <r>
    <m/>
    <m/>
    <m/>
    <m/>
    <m/>
    <m/>
    <x v="49"/>
    <s v="US"/>
    <x v="97"/>
    <n v="130400.01"/>
  </r>
  <r>
    <m/>
    <m/>
    <m/>
    <m/>
    <m/>
    <m/>
    <x v="49"/>
    <s v="US"/>
    <x v="98"/>
    <n v="132186.12"/>
  </r>
  <r>
    <m/>
    <m/>
    <m/>
    <m/>
    <m/>
    <m/>
    <x v="49"/>
    <s v="US"/>
    <x v="99"/>
    <n v="136721.82999999999"/>
  </r>
  <r>
    <m/>
    <m/>
    <m/>
    <m/>
    <m/>
    <m/>
    <x v="49"/>
    <s v="US"/>
    <x v="100"/>
    <n v="142680.95999999999"/>
  </r>
  <r>
    <m/>
    <m/>
    <m/>
    <m/>
    <m/>
    <m/>
    <x v="49"/>
    <s v="US"/>
    <x v="101"/>
    <n v="162817.04999999999"/>
  </r>
  <r>
    <m/>
    <m/>
    <m/>
    <m/>
    <m/>
    <m/>
    <x v="49"/>
    <s v="US"/>
    <x v="102"/>
    <n v="168828.86"/>
  </r>
  <r>
    <m/>
    <m/>
    <m/>
    <m/>
    <m/>
    <m/>
    <x v="49"/>
    <s v="US"/>
    <x v="103"/>
    <n v="151015.79999999999"/>
  </r>
  <r>
    <m/>
    <m/>
    <m/>
    <m/>
    <m/>
    <m/>
    <x v="49"/>
    <s v="US"/>
    <x v="104"/>
    <n v="159059.78"/>
  </r>
  <r>
    <m/>
    <m/>
    <m/>
    <m/>
    <m/>
    <m/>
    <x v="49"/>
    <s v="US"/>
    <x v="105"/>
    <n v="155295.63"/>
  </r>
  <r>
    <m/>
    <m/>
    <m/>
    <m/>
    <m/>
    <m/>
    <x v="49"/>
    <s v="US"/>
    <x v="106"/>
    <n v="159720.09"/>
  </r>
  <r>
    <m/>
    <m/>
    <m/>
    <m/>
    <m/>
    <m/>
    <x v="49"/>
    <s v="US"/>
    <x v="107"/>
    <n v="153884"/>
  </r>
  <r>
    <m/>
    <m/>
    <m/>
    <m/>
    <m/>
    <m/>
    <x v="49"/>
    <s v="US"/>
    <x v="108"/>
    <n v="172860.03"/>
  </r>
  <r>
    <m/>
    <m/>
    <m/>
    <m/>
    <m/>
    <m/>
    <x v="49"/>
    <s v="US"/>
    <x v="109"/>
    <n v="181653.98"/>
  </r>
  <r>
    <m/>
    <m/>
    <m/>
    <m/>
    <m/>
    <m/>
    <x v="49"/>
    <s v="US"/>
    <x v="110"/>
    <n v="158809.20000000001"/>
  </r>
  <r>
    <m/>
    <m/>
    <m/>
    <m/>
    <m/>
    <m/>
    <x v="49"/>
    <s v="US"/>
    <x v="111"/>
    <n v="157864.34"/>
  </r>
  <r>
    <m/>
    <m/>
    <m/>
    <m/>
    <m/>
    <m/>
    <x v="49"/>
    <s v="US"/>
    <x v="112"/>
    <n v="140032.92000000001"/>
  </r>
  <r>
    <m/>
    <m/>
    <m/>
    <m/>
    <m/>
    <m/>
    <x v="49"/>
    <s v="US"/>
    <x v="113"/>
    <n v="150527.51999999999"/>
  </r>
  <r>
    <m/>
    <m/>
    <m/>
    <m/>
    <m/>
    <m/>
    <x v="49"/>
    <s v="US"/>
    <x v="114"/>
    <n v="147397.79999999999"/>
  </r>
  <r>
    <m/>
    <m/>
    <m/>
    <m/>
    <m/>
    <m/>
    <x v="49"/>
    <s v="US"/>
    <x v="115"/>
    <n v="151289.32"/>
  </r>
  <r>
    <m/>
    <m/>
    <m/>
    <m/>
    <m/>
    <m/>
    <x v="49"/>
    <s v="US"/>
    <x v="116"/>
    <n v="165622.10999999999"/>
  </r>
  <r>
    <m/>
    <m/>
    <m/>
    <m/>
    <m/>
    <m/>
    <x v="49"/>
    <s v="US"/>
    <x v="117"/>
    <n v="146525.6"/>
  </r>
  <r>
    <m/>
    <m/>
    <m/>
    <m/>
    <m/>
    <m/>
    <x v="49"/>
    <s v="US"/>
    <x v="118"/>
    <n v="134387.94"/>
  </r>
  <r>
    <m/>
    <m/>
    <m/>
    <m/>
    <m/>
    <m/>
    <x v="49"/>
    <s v="US"/>
    <x v="119"/>
    <n v="140032.20000000001"/>
  </r>
  <r>
    <m/>
    <m/>
    <m/>
    <m/>
    <m/>
    <m/>
    <x v="49"/>
    <s v="US"/>
    <x v="120"/>
    <n v="136203.57"/>
  </r>
  <r>
    <m/>
    <m/>
    <m/>
    <m/>
    <m/>
    <m/>
    <x v="49"/>
    <s v="US"/>
    <x v="121"/>
    <n v="120186.94"/>
  </r>
  <r>
    <m/>
    <m/>
    <m/>
    <m/>
    <m/>
    <m/>
    <x v="49"/>
    <s v="US"/>
    <x v="122"/>
    <n v="140849.54999999999"/>
  </r>
  <r>
    <m/>
    <m/>
    <m/>
    <m/>
    <m/>
    <m/>
    <x v="49"/>
    <s v="US"/>
    <x v="123"/>
    <n v="165493.64000000001"/>
  </r>
  <r>
    <m/>
    <m/>
    <m/>
    <m/>
    <m/>
    <m/>
    <x v="49"/>
    <s v="US"/>
    <x v="124"/>
    <n v="173907.84"/>
  </r>
  <r>
    <m/>
    <m/>
    <m/>
    <m/>
    <m/>
    <m/>
    <x v="49"/>
    <s v="US"/>
    <x v="125"/>
    <n v="170361.16"/>
  </r>
  <r>
    <m/>
    <m/>
    <m/>
    <m/>
    <m/>
    <m/>
    <x v="49"/>
    <s v="US"/>
    <x v="126"/>
    <n v="165271"/>
  </r>
  <r>
    <m/>
    <m/>
    <m/>
    <m/>
    <m/>
    <m/>
    <x v="49"/>
    <s v="US"/>
    <x v="127"/>
    <n v="160127.63"/>
  </r>
  <r>
    <m/>
    <m/>
    <m/>
    <m/>
    <m/>
    <m/>
    <x v="49"/>
    <s v="US"/>
    <x v="128"/>
    <n v="161170.62"/>
  </r>
  <r>
    <m/>
    <m/>
    <m/>
    <m/>
    <m/>
    <m/>
    <x v="49"/>
    <s v="US"/>
    <x v="129"/>
    <n v="158968.44"/>
  </r>
  <r>
    <m/>
    <m/>
    <m/>
    <m/>
    <m/>
    <m/>
    <x v="49"/>
    <s v="US"/>
    <x v="130"/>
    <n v="194231.6"/>
  </r>
  <r>
    <m/>
    <m/>
    <m/>
    <m/>
    <m/>
    <m/>
    <x v="49"/>
    <s v="US"/>
    <x v="131"/>
    <n v="172465.71"/>
  </r>
  <r>
    <m/>
    <m/>
    <m/>
    <m/>
    <m/>
    <m/>
    <x v="49"/>
    <s v="US"/>
    <x v="132"/>
    <n v="174878.55"/>
  </r>
  <r>
    <m/>
    <m/>
    <m/>
    <m/>
    <m/>
    <m/>
    <x v="49"/>
    <s v="US"/>
    <x v="133"/>
    <n v="185241.75"/>
  </r>
  <r>
    <m/>
    <m/>
    <m/>
    <m/>
    <m/>
    <m/>
    <x v="49"/>
    <s v="US"/>
    <x v="134"/>
    <n v="179412.8"/>
  </r>
  <r>
    <m/>
    <m/>
    <m/>
    <m/>
    <m/>
    <m/>
    <x v="49"/>
    <s v="US"/>
    <x v="135"/>
    <n v="193659.7"/>
  </r>
  <r>
    <m/>
    <m/>
    <m/>
    <m/>
    <m/>
    <m/>
    <x v="49"/>
    <s v="US"/>
    <x v="136"/>
    <n v="176705.14"/>
  </r>
  <r>
    <m/>
    <m/>
    <m/>
    <m/>
    <m/>
    <m/>
    <x v="49"/>
    <s v="US"/>
    <x v="137"/>
    <n v="185868.72"/>
  </r>
  <r>
    <m/>
    <m/>
    <m/>
    <m/>
    <m/>
    <m/>
    <x v="49"/>
    <s v="US"/>
    <x v="138"/>
    <n v="172159"/>
  </r>
  <r>
    <m/>
    <m/>
    <m/>
    <m/>
    <m/>
    <m/>
    <x v="49"/>
    <s v="US"/>
    <x v="139"/>
    <n v="184477.32"/>
  </r>
  <r>
    <m/>
    <m/>
    <m/>
    <m/>
    <m/>
    <m/>
    <x v="49"/>
    <s v="US"/>
    <x v="140"/>
    <n v="171583.64"/>
  </r>
  <r>
    <m/>
    <m/>
    <m/>
    <m/>
    <m/>
    <m/>
    <x v="49"/>
    <s v="US"/>
    <x v="141"/>
    <n v="166632.88"/>
  </r>
  <r>
    <m/>
    <m/>
    <m/>
    <m/>
    <m/>
    <m/>
    <x v="49"/>
    <s v="US"/>
    <x v="142"/>
    <n v="168770.32"/>
  </r>
  <r>
    <m/>
    <m/>
    <m/>
    <m/>
    <m/>
    <m/>
    <x v="49"/>
    <s v="US"/>
    <x v="143"/>
    <n v="181099.46"/>
  </r>
  <r>
    <m/>
    <m/>
    <m/>
    <m/>
    <m/>
    <m/>
    <x v="49"/>
    <s v="US"/>
    <x v="144"/>
    <n v="212147.44"/>
  </r>
  <r>
    <m/>
    <m/>
    <m/>
    <m/>
    <m/>
    <m/>
    <x v="49"/>
    <s v="US"/>
    <x v="145"/>
    <n v="175527.81"/>
  </r>
  <r>
    <m/>
    <m/>
    <m/>
    <m/>
    <m/>
    <m/>
    <x v="49"/>
    <s v="US"/>
    <x v="146"/>
    <n v="160387.10999999999"/>
  </r>
  <r>
    <m/>
    <m/>
    <m/>
    <m/>
    <m/>
    <m/>
    <x v="49"/>
    <s v="US"/>
    <x v="147"/>
    <n v="174871.87"/>
  </r>
  <r>
    <m/>
    <m/>
    <m/>
    <m/>
    <m/>
    <m/>
    <x v="49"/>
    <s v="US"/>
    <x v="148"/>
    <n v="175032.06"/>
  </r>
  <r>
    <m/>
    <m/>
    <m/>
    <m/>
    <m/>
    <m/>
    <x v="49"/>
    <s v="US"/>
    <x v="149"/>
    <n v="187227.6"/>
  </r>
  <r>
    <m/>
    <m/>
    <m/>
    <m/>
    <m/>
    <m/>
    <x v="49"/>
    <s v="US"/>
    <x v="150"/>
    <n v="184701.44"/>
  </r>
  <r>
    <m/>
    <m/>
    <m/>
    <m/>
    <m/>
    <m/>
    <x v="49"/>
    <s v="US"/>
    <x v="151"/>
    <n v="211905.6"/>
  </r>
  <r>
    <m/>
    <m/>
    <m/>
    <m/>
    <m/>
    <m/>
    <x v="49"/>
    <s v="US"/>
    <x v="152"/>
    <n v="155829"/>
  </r>
  <r>
    <m/>
    <m/>
    <m/>
    <m/>
    <m/>
    <m/>
    <x v="49"/>
    <s v="US"/>
    <x v="153"/>
    <n v="164477.56"/>
  </r>
  <r>
    <m/>
    <m/>
    <m/>
    <m/>
    <m/>
    <m/>
    <x v="49"/>
    <s v="US"/>
    <x v="154"/>
    <n v="143143.73000000001"/>
  </r>
  <r>
    <m/>
    <m/>
    <m/>
    <m/>
    <m/>
    <m/>
    <x v="49"/>
    <s v="US"/>
    <x v="155"/>
    <n v="144282.06"/>
  </r>
  <r>
    <m/>
    <m/>
    <m/>
    <m/>
    <m/>
    <m/>
    <x v="49"/>
    <s v="US"/>
    <x v="156"/>
    <n v="156222.39999999999"/>
  </r>
  <r>
    <m/>
    <m/>
    <m/>
    <m/>
    <m/>
    <m/>
    <x v="49"/>
    <s v="US"/>
    <x v="157"/>
    <n v="178530.6"/>
  </r>
  <r>
    <m/>
    <m/>
    <m/>
    <m/>
    <m/>
    <m/>
    <x v="49"/>
    <s v="US"/>
    <x v="158"/>
    <n v="210278.04"/>
  </r>
  <r>
    <m/>
    <m/>
    <m/>
    <m/>
    <m/>
    <m/>
    <x v="49"/>
    <s v="US"/>
    <x v="159"/>
    <n v="170094.2"/>
  </r>
  <r>
    <m/>
    <m/>
    <m/>
    <m/>
    <m/>
    <m/>
    <x v="49"/>
    <s v="US"/>
    <x v="160"/>
    <n v="164502.24"/>
  </r>
  <r>
    <m/>
    <m/>
    <m/>
    <m/>
    <m/>
    <m/>
    <x v="49"/>
    <s v="US"/>
    <x v="161"/>
    <n v="169301.3"/>
  </r>
  <r>
    <m/>
    <m/>
    <m/>
    <m/>
    <m/>
    <m/>
    <x v="49"/>
    <s v="US"/>
    <x v="162"/>
    <n v="147118.26"/>
  </r>
  <r>
    <m/>
    <m/>
    <m/>
    <m/>
    <m/>
    <m/>
    <x v="49"/>
    <s v="US"/>
    <x v="163"/>
    <n v="166455.12"/>
  </r>
  <r>
    <m/>
    <m/>
    <m/>
    <m/>
    <m/>
    <m/>
    <x v="49"/>
    <s v="US"/>
    <x v="164"/>
    <n v="168619.23"/>
  </r>
  <r>
    <m/>
    <m/>
    <m/>
    <m/>
    <m/>
    <m/>
    <x v="49"/>
    <s v="US"/>
    <x v="165"/>
    <n v="196499.6"/>
  </r>
  <r>
    <m/>
    <m/>
    <m/>
    <m/>
    <m/>
    <m/>
    <x v="49"/>
    <s v="US"/>
    <x v="166"/>
    <n v="170667"/>
  </r>
  <r>
    <m/>
    <m/>
    <m/>
    <m/>
    <m/>
    <m/>
    <x v="49"/>
    <s v="US"/>
    <x v="167"/>
    <n v="159466.43"/>
  </r>
  <r>
    <m/>
    <m/>
    <m/>
    <m/>
    <m/>
    <m/>
    <x v="49"/>
    <s v="US"/>
    <x v="168"/>
    <n v="151733.28"/>
  </r>
  <r>
    <m/>
    <m/>
    <m/>
    <m/>
    <m/>
    <m/>
    <x v="49"/>
    <s v="US"/>
    <x v="169"/>
    <n v="132666.29999999999"/>
  </r>
  <r>
    <m/>
    <m/>
    <m/>
    <m/>
    <m/>
    <m/>
    <x v="49"/>
    <s v="US"/>
    <x v="170"/>
    <n v="139099.62"/>
  </r>
  <r>
    <m/>
    <m/>
    <m/>
    <m/>
    <m/>
    <m/>
    <x v="49"/>
    <s v="US"/>
    <x v="171"/>
    <n v="163057.37"/>
  </r>
  <r>
    <m/>
    <m/>
    <m/>
    <m/>
    <m/>
    <m/>
    <x v="49"/>
    <s v="US"/>
    <x v="172"/>
    <n v="183911.53"/>
  </r>
  <r>
    <m/>
    <m/>
    <m/>
    <m/>
    <m/>
    <m/>
    <x v="49"/>
    <s v="US"/>
    <x v="173"/>
    <n v="173947.37"/>
  </r>
  <r>
    <m/>
    <m/>
    <m/>
    <m/>
    <m/>
    <m/>
    <x v="49"/>
    <s v="US"/>
    <x v="174"/>
    <n v="174573.24"/>
  </r>
  <r>
    <m/>
    <m/>
    <m/>
    <m/>
    <m/>
    <m/>
    <x v="49"/>
    <s v="US"/>
    <x v="175"/>
    <n v="142125.32"/>
  </r>
  <r>
    <m/>
    <m/>
    <m/>
    <m/>
    <m/>
    <m/>
    <x v="49"/>
    <s v="US"/>
    <x v="176"/>
    <n v="141745.68"/>
  </r>
  <r>
    <m/>
    <m/>
    <m/>
    <m/>
    <m/>
    <m/>
    <x v="49"/>
    <s v="US"/>
    <x v="177"/>
    <n v="144202.18"/>
  </r>
  <r>
    <m/>
    <m/>
    <m/>
    <m/>
    <m/>
    <m/>
    <x v="49"/>
    <s v="US"/>
    <x v="178"/>
    <n v="158130.72"/>
  </r>
  <r>
    <m/>
    <m/>
    <m/>
    <m/>
    <m/>
    <m/>
    <x v="49"/>
    <s v="US"/>
    <x v="179"/>
    <n v="199853.88"/>
  </r>
  <r>
    <m/>
    <m/>
    <m/>
    <m/>
    <m/>
    <m/>
    <x v="49"/>
    <s v="US"/>
    <x v="180"/>
    <n v="187259.55"/>
  </r>
  <r>
    <m/>
    <m/>
    <m/>
    <m/>
    <m/>
    <m/>
    <x v="49"/>
    <s v="US"/>
    <x v="181"/>
    <n v="185111.44"/>
  </r>
  <r>
    <m/>
    <m/>
    <m/>
    <m/>
    <m/>
    <m/>
    <x v="49"/>
    <s v="US"/>
    <x v="182"/>
    <n v="180793.58"/>
  </r>
  <r>
    <m/>
    <m/>
    <m/>
    <m/>
    <m/>
    <m/>
    <x v="49"/>
    <s v="US"/>
    <x v="183"/>
    <n v="153907.56"/>
  </r>
  <r>
    <m/>
    <m/>
    <m/>
    <m/>
    <m/>
    <m/>
    <x v="49"/>
    <s v="US"/>
    <x v="184"/>
    <n v="164883.84"/>
  </r>
  <r>
    <m/>
    <m/>
    <m/>
    <m/>
    <m/>
    <m/>
    <x v="49"/>
    <s v="US"/>
    <x v="185"/>
    <n v="211334.39999999999"/>
  </r>
  <r>
    <m/>
    <m/>
    <m/>
    <m/>
    <m/>
    <m/>
    <x v="49"/>
    <s v="US"/>
    <x v="186"/>
    <n v="228847.2"/>
  </r>
  <r>
    <m/>
    <m/>
    <m/>
    <m/>
    <m/>
    <m/>
    <x v="49"/>
    <s v="US"/>
    <x v="187"/>
    <n v="195096.16"/>
  </r>
  <r>
    <m/>
    <m/>
    <m/>
    <m/>
    <m/>
    <m/>
    <x v="49"/>
    <s v="US"/>
    <x v="188"/>
    <n v="197396"/>
  </r>
  <r>
    <m/>
    <m/>
    <m/>
    <m/>
    <m/>
    <m/>
    <x v="49"/>
    <s v="US"/>
    <x v="189"/>
    <n v="193540.09"/>
  </r>
  <r>
    <m/>
    <m/>
    <m/>
    <m/>
    <m/>
    <m/>
    <x v="49"/>
    <s v="US"/>
    <x v="190"/>
    <n v="200070.2"/>
  </r>
  <r>
    <m/>
    <m/>
    <m/>
    <m/>
    <m/>
    <m/>
    <x v="49"/>
    <s v="US"/>
    <x v="191"/>
    <n v="217527.87"/>
  </r>
  <r>
    <m/>
    <m/>
    <m/>
    <m/>
    <m/>
    <m/>
    <x v="49"/>
    <s v="US"/>
    <x v="192"/>
    <n v="232152.95999999999"/>
  </r>
  <r>
    <m/>
    <m/>
    <m/>
    <m/>
    <m/>
    <m/>
    <x v="49"/>
    <s v="US"/>
    <x v="193"/>
    <n v="259671.67999999999"/>
  </r>
  <r>
    <m/>
    <m/>
    <m/>
    <m/>
    <m/>
    <m/>
    <x v="49"/>
    <s v="US"/>
    <x v="194"/>
    <n v="223846.42"/>
  </r>
  <r>
    <m/>
    <m/>
    <m/>
    <m/>
    <m/>
    <m/>
    <x v="49"/>
    <s v="US"/>
    <x v="195"/>
    <n v="224433.54"/>
  </r>
  <r>
    <m/>
    <m/>
    <m/>
    <m/>
    <m/>
    <m/>
    <x v="49"/>
    <s v="US"/>
    <x v="196"/>
    <n v="214823.25"/>
  </r>
  <r>
    <m/>
    <m/>
    <m/>
    <m/>
    <m/>
    <m/>
    <x v="49"/>
    <s v="US"/>
    <x v="197"/>
    <n v="230364.96"/>
  </r>
  <r>
    <m/>
    <m/>
    <m/>
    <m/>
    <m/>
    <m/>
    <x v="49"/>
    <s v="US"/>
    <x v="198"/>
    <n v="224376.32000000001"/>
  </r>
  <r>
    <m/>
    <m/>
    <m/>
    <m/>
    <m/>
    <m/>
    <x v="49"/>
    <s v="US"/>
    <x v="199"/>
    <n v="285400.28999999998"/>
  </r>
  <r>
    <m/>
    <m/>
    <m/>
    <m/>
    <m/>
    <m/>
    <x v="49"/>
    <s v="US"/>
    <x v="200"/>
    <n v="293732.18"/>
  </r>
  <r>
    <m/>
    <m/>
    <m/>
    <m/>
    <m/>
    <m/>
    <x v="49"/>
    <s v="US"/>
    <x v="201"/>
    <n v="285262.74"/>
  </r>
  <r>
    <m/>
    <m/>
    <m/>
    <m/>
    <m/>
    <m/>
    <x v="49"/>
    <s v="US"/>
    <x v="202"/>
    <n v="308549.59999999998"/>
  </r>
  <r>
    <m/>
    <m/>
    <m/>
    <m/>
    <m/>
    <m/>
    <x v="49"/>
    <s v="US"/>
    <x v="203"/>
    <n v="270330.45"/>
  </r>
  <r>
    <m/>
    <m/>
    <m/>
    <m/>
    <m/>
    <m/>
    <x v="49"/>
    <s v="US"/>
    <x v="204"/>
    <n v="250326.18"/>
  </r>
  <r>
    <m/>
    <m/>
    <m/>
    <m/>
    <m/>
    <m/>
    <x v="49"/>
    <s v="US"/>
    <x v="205"/>
    <n v="256335.18"/>
  </r>
  <r>
    <m/>
    <m/>
    <m/>
    <m/>
    <m/>
    <m/>
    <x v="49"/>
    <s v="US"/>
    <x v="206"/>
    <n v="266187.71999999997"/>
  </r>
  <r>
    <m/>
    <m/>
    <m/>
    <m/>
    <m/>
    <m/>
    <x v="49"/>
    <s v="US"/>
    <x v="207"/>
    <n v="304469.55"/>
  </r>
  <r>
    <m/>
    <m/>
    <m/>
    <m/>
    <m/>
    <m/>
    <x v="49"/>
    <s v="US"/>
    <x v="208"/>
    <n v="275231.87"/>
  </r>
  <r>
    <m/>
    <m/>
    <m/>
    <m/>
    <m/>
    <m/>
    <x v="49"/>
    <s v="US"/>
    <x v="209"/>
    <n v="286573.71999999997"/>
  </r>
  <r>
    <m/>
    <m/>
    <m/>
    <m/>
    <m/>
    <m/>
    <x v="49"/>
    <s v="US"/>
    <x v="210"/>
    <n v="288136.87"/>
  </r>
  <r>
    <m/>
    <m/>
    <m/>
    <m/>
    <m/>
    <m/>
    <x v="49"/>
    <s v="US"/>
    <x v="211"/>
    <n v="277403.68"/>
  </r>
  <r>
    <m/>
    <m/>
    <m/>
    <m/>
    <m/>
    <m/>
    <x v="49"/>
    <s v="US"/>
    <x v="212"/>
    <n v="297686.84000000003"/>
  </r>
  <r>
    <m/>
    <m/>
    <m/>
    <m/>
    <m/>
    <m/>
    <x v="49"/>
    <s v="US"/>
    <x v="213"/>
    <n v="304910.62"/>
  </r>
  <r>
    <m/>
    <m/>
    <m/>
    <m/>
    <m/>
    <m/>
    <x v="49"/>
    <s v="US"/>
    <x v="214"/>
    <n v="334775.44"/>
  </r>
  <r>
    <m/>
    <m/>
    <m/>
    <m/>
    <m/>
    <m/>
    <x v="49"/>
    <s v="US"/>
    <x v="215"/>
    <n v="273641.68"/>
  </r>
  <r>
    <m/>
    <m/>
    <m/>
    <m/>
    <m/>
    <m/>
    <x v="49"/>
    <s v="US"/>
    <x v="216"/>
    <n v="278906.74"/>
  </r>
  <r>
    <m/>
    <m/>
    <m/>
    <m/>
    <m/>
    <m/>
    <x v="49"/>
    <s v="US"/>
    <x v="217"/>
    <n v="278935.46999999997"/>
  </r>
  <r>
    <m/>
    <m/>
    <m/>
    <m/>
    <m/>
    <m/>
    <x v="49"/>
    <s v="US"/>
    <x v="218"/>
    <n v="278674.8"/>
  </r>
  <r>
    <m/>
    <m/>
    <m/>
    <m/>
    <m/>
    <m/>
    <x v="49"/>
    <s v="US"/>
    <x v="219"/>
    <n v="303767.03999999998"/>
  </r>
  <r>
    <m/>
    <m/>
    <m/>
    <m/>
    <m/>
    <m/>
    <x v="49"/>
    <s v="US"/>
    <x v="220"/>
    <n v="298062.37"/>
  </r>
  <r>
    <m/>
    <m/>
    <m/>
    <m/>
    <m/>
    <m/>
    <x v="49"/>
    <s v="US"/>
    <x v="221"/>
    <n v="307967.78999999998"/>
  </r>
  <r>
    <m/>
    <m/>
    <m/>
    <m/>
    <m/>
    <m/>
    <x v="49"/>
    <s v="US"/>
    <x v="222"/>
    <n v="263572.26"/>
  </r>
  <r>
    <m/>
    <m/>
    <m/>
    <m/>
    <m/>
    <m/>
    <x v="49"/>
    <s v="US"/>
    <x v="223"/>
    <n v="268381.08"/>
  </r>
  <r>
    <m/>
    <m/>
    <m/>
    <m/>
    <m/>
    <m/>
    <x v="49"/>
    <s v="US"/>
    <x v="224"/>
    <n v="252666.5"/>
  </r>
  <r>
    <m/>
    <m/>
    <m/>
    <m/>
    <m/>
    <m/>
    <x v="49"/>
    <s v="US"/>
    <x v="225"/>
    <n v="256462.56"/>
  </r>
  <r>
    <m/>
    <m/>
    <m/>
    <m/>
    <m/>
    <m/>
    <x v="49"/>
    <s v="US"/>
    <x v="226"/>
    <n v="260558.62"/>
  </r>
  <r>
    <m/>
    <m/>
    <m/>
    <m/>
    <m/>
    <m/>
    <x v="49"/>
    <s v="US"/>
    <x v="227"/>
    <n v="296590.64"/>
  </r>
  <r>
    <m/>
    <m/>
    <m/>
    <m/>
    <m/>
    <m/>
    <x v="49"/>
    <s v="US"/>
    <x v="228"/>
    <n v="336839.09"/>
  </r>
  <r>
    <m/>
    <m/>
    <m/>
    <m/>
    <m/>
    <m/>
    <x v="49"/>
    <s v="US"/>
    <x v="229"/>
    <n v="310614.26"/>
  </r>
  <r>
    <m/>
    <m/>
    <m/>
    <m/>
    <m/>
    <m/>
    <x v="49"/>
    <s v="US"/>
    <x v="230"/>
    <n v="304092.32"/>
  </r>
  <r>
    <m/>
    <m/>
    <m/>
    <m/>
    <m/>
    <m/>
    <x v="49"/>
    <s v="US"/>
    <x v="231"/>
    <n v="296140.09999999998"/>
  </r>
  <r>
    <m/>
    <m/>
    <m/>
    <m/>
    <m/>
    <m/>
    <x v="49"/>
    <s v="US"/>
    <x v="232"/>
    <n v="281663.95"/>
  </r>
  <r>
    <m/>
    <m/>
    <m/>
    <m/>
    <m/>
    <m/>
    <x v="49"/>
    <s v="US"/>
    <x v="233"/>
    <n v="300636.84000000003"/>
  </r>
  <r>
    <m/>
    <m/>
    <m/>
    <m/>
    <m/>
    <m/>
    <x v="49"/>
    <s v="US"/>
    <x v="234"/>
    <n v="335349.33"/>
  </r>
  <r>
    <m/>
    <m/>
    <m/>
    <m/>
    <m/>
    <m/>
    <x v="49"/>
    <s v="US"/>
    <x v="235"/>
    <n v="358307.64"/>
  </r>
  <r>
    <m/>
    <m/>
    <m/>
    <m/>
    <m/>
    <m/>
    <x v="49"/>
    <s v="US"/>
    <x v="236"/>
    <n v="323386.40000000002"/>
  </r>
  <r>
    <m/>
    <m/>
    <m/>
    <m/>
    <m/>
    <m/>
    <x v="49"/>
    <s v="US"/>
    <x v="237"/>
    <n v="293333.7"/>
  </r>
  <r>
    <m/>
    <m/>
    <m/>
    <m/>
    <m/>
    <m/>
    <x v="49"/>
    <s v="US"/>
    <x v="238"/>
    <n v="292660.76"/>
  </r>
  <r>
    <m/>
    <m/>
    <m/>
    <m/>
    <m/>
    <m/>
    <x v="49"/>
    <s v="US"/>
    <x v="239"/>
    <n v="287278.24"/>
  </r>
  <r>
    <m/>
    <m/>
    <m/>
    <m/>
    <m/>
    <m/>
    <x v="49"/>
    <s v="US"/>
    <x v="240"/>
    <n v="295767"/>
  </r>
  <r>
    <m/>
    <m/>
    <m/>
    <m/>
    <m/>
    <m/>
    <x v="49"/>
    <s v="US"/>
    <x v="241"/>
    <n v="320400.99"/>
  </r>
  <r>
    <m/>
    <m/>
    <m/>
    <m/>
    <m/>
    <m/>
    <x v="49"/>
    <s v="US"/>
    <x v="242"/>
    <n v="351337.32"/>
  </r>
  <r>
    <m/>
    <m/>
    <m/>
    <m/>
    <m/>
    <m/>
    <x v="49"/>
    <s v="US"/>
    <x v="243"/>
    <n v="276617.2"/>
  </r>
  <r>
    <m/>
    <m/>
    <m/>
    <m/>
    <m/>
    <m/>
    <x v="49"/>
    <s v="US"/>
    <x v="244"/>
    <n v="257879.43"/>
  </r>
  <r>
    <m/>
    <m/>
    <m/>
    <m/>
    <m/>
    <m/>
    <x v="49"/>
    <s v="US"/>
    <x v="245"/>
    <n v="249452.52"/>
  </r>
  <r>
    <m/>
    <m/>
    <m/>
    <m/>
    <m/>
    <m/>
    <x v="49"/>
    <s v="US"/>
    <x v="246"/>
    <n v="230450.19"/>
  </r>
  <r>
    <m/>
    <m/>
    <m/>
    <m/>
    <m/>
    <m/>
    <x v="49"/>
    <s v="US"/>
    <x v="247"/>
    <n v="293336.15999999997"/>
  </r>
  <r>
    <m/>
    <m/>
    <m/>
    <m/>
    <m/>
    <m/>
    <x v="49"/>
    <s v="US"/>
    <x v="248"/>
    <n v="293701.56"/>
  </r>
  <r>
    <m/>
    <m/>
    <m/>
    <m/>
    <m/>
    <m/>
    <x v="49"/>
    <s v="US"/>
    <x v="249"/>
    <n v="321749.76000000001"/>
  </r>
  <r>
    <m/>
    <m/>
    <m/>
    <m/>
    <m/>
    <m/>
    <x v="49"/>
    <s v="US"/>
    <x v="250"/>
    <n v="267021.37"/>
  </r>
  <r>
    <m/>
    <m/>
    <m/>
    <m/>
    <m/>
    <m/>
    <x v="49"/>
    <s v="US"/>
    <x v="251"/>
    <n v="248311.14"/>
  </r>
  <r>
    <m/>
    <m/>
    <m/>
    <m/>
    <m/>
    <m/>
    <x v="49"/>
    <s v="US"/>
    <x v="252"/>
    <n v="241610.85"/>
  </r>
  <r>
    <m/>
    <m/>
    <m/>
    <m/>
    <m/>
    <m/>
    <x v="49"/>
    <s v="US"/>
    <x v="253"/>
    <n v="203605.71"/>
  </r>
  <r>
    <m/>
    <m/>
    <m/>
    <m/>
    <m/>
    <m/>
    <x v="49"/>
    <s v="US"/>
    <x v="254"/>
    <n v="198475.1"/>
  </r>
  <r>
    <m/>
    <m/>
    <m/>
    <m/>
    <m/>
    <m/>
    <x v="49"/>
    <s v="US"/>
    <x v="255"/>
    <n v="204435"/>
  </r>
  <r>
    <m/>
    <m/>
    <m/>
    <m/>
    <m/>
    <m/>
    <x v="49"/>
    <s v="US"/>
    <x v="256"/>
    <n v="229442.88"/>
  </r>
  <r>
    <m/>
    <m/>
    <m/>
    <m/>
    <m/>
    <m/>
    <x v="49"/>
    <s v="US"/>
    <x v="257"/>
    <n v="192068.82"/>
  </r>
  <r>
    <m/>
    <m/>
    <m/>
    <m/>
    <m/>
    <m/>
    <x v="49"/>
    <s v="US"/>
    <x v="258"/>
    <n v="189265.5"/>
  </r>
  <r>
    <m/>
    <m/>
    <m/>
    <m/>
    <m/>
    <m/>
    <x v="49"/>
    <s v="US"/>
    <x v="259"/>
    <n v="176942.7"/>
  </r>
  <r>
    <m/>
    <m/>
    <m/>
    <m/>
    <m/>
    <m/>
    <x v="49"/>
    <s v="US"/>
    <x v="260"/>
    <n v="158005.85999999999"/>
  </r>
  <r>
    <m/>
    <m/>
    <m/>
    <m/>
    <m/>
    <m/>
    <x v="49"/>
    <s v="US"/>
    <x v="261"/>
    <n v="185844.3"/>
  </r>
  <r>
    <m/>
    <m/>
    <m/>
    <m/>
    <m/>
    <m/>
    <x v="49"/>
    <s v="US"/>
    <x v="262"/>
    <n v="195234.24"/>
  </r>
  <r>
    <m/>
    <m/>
    <m/>
    <m/>
    <m/>
    <m/>
    <x v="49"/>
    <s v="US"/>
    <x v="263"/>
    <n v="213066.89"/>
  </r>
  <r>
    <m/>
    <m/>
    <m/>
    <m/>
    <m/>
    <m/>
    <x v="49"/>
    <s v="US"/>
    <x v="264"/>
    <n v="177415.04000000001"/>
  </r>
  <r>
    <m/>
    <m/>
    <m/>
    <m/>
    <m/>
    <m/>
    <x v="49"/>
    <s v="US"/>
    <x v="265"/>
    <n v="170466.48"/>
  </r>
  <r>
    <m/>
    <m/>
    <m/>
    <m/>
    <m/>
    <m/>
    <x v="49"/>
    <s v="US"/>
    <x v="266"/>
    <n v="166591.62"/>
  </r>
  <r>
    <m/>
    <m/>
    <m/>
    <m/>
    <m/>
    <m/>
    <x v="49"/>
    <s v="US"/>
    <x v="267"/>
    <n v="179946.6"/>
  </r>
  <r>
    <m/>
    <m/>
    <m/>
    <m/>
    <m/>
    <m/>
    <x v="49"/>
    <s v="US"/>
    <x v="268"/>
    <n v="153881.28"/>
  </r>
  <r>
    <m/>
    <m/>
    <m/>
    <m/>
    <m/>
    <m/>
    <x v="49"/>
    <s v="US"/>
    <x v="269"/>
    <n v="200037.6"/>
  </r>
  <r>
    <m/>
    <m/>
    <m/>
    <m/>
    <m/>
    <m/>
    <x v="49"/>
    <s v="US"/>
    <x v="270"/>
    <n v="203278.38"/>
  </r>
  <r>
    <m/>
    <m/>
    <m/>
    <m/>
    <m/>
    <m/>
    <x v="49"/>
    <s v="US"/>
    <x v="271"/>
    <n v="185722.16"/>
  </r>
  <r>
    <m/>
    <m/>
    <m/>
    <m/>
    <m/>
    <m/>
    <x v="49"/>
    <s v="US"/>
    <x v="272"/>
    <n v="163524.48000000001"/>
  </r>
  <r>
    <m/>
    <m/>
    <m/>
    <m/>
    <m/>
    <m/>
    <x v="49"/>
    <s v="US"/>
    <x v="273"/>
    <n v="153500.62"/>
  </r>
  <r>
    <m/>
    <m/>
    <m/>
    <m/>
    <m/>
    <m/>
    <x v="50"/>
    <s v="US"/>
    <x v="0"/>
    <n v="71284.395825699321"/>
  </r>
  <r>
    <m/>
    <m/>
    <m/>
    <m/>
    <m/>
    <m/>
    <x v="50"/>
    <s v="US"/>
    <x v="1"/>
    <n v="71642.534896411002"/>
  </r>
  <r>
    <m/>
    <m/>
    <m/>
    <m/>
    <m/>
    <m/>
    <x v="50"/>
    <s v="US"/>
    <x v="2"/>
    <n v="71633.207334881037"/>
  </r>
  <r>
    <m/>
    <m/>
    <m/>
    <m/>
    <m/>
    <m/>
    <x v="50"/>
    <s v="US"/>
    <x v="3"/>
    <n v="71243.451444938109"/>
  </r>
  <r>
    <m/>
    <m/>
    <m/>
    <m/>
    <m/>
    <m/>
    <x v="50"/>
    <s v="US"/>
    <x v="4"/>
    <n v="70687.554485363507"/>
  </r>
  <r>
    <m/>
    <m/>
    <m/>
    <m/>
    <m/>
    <m/>
    <x v="50"/>
    <s v="US"/>
    <x v="5"/>
    <n v="70825.679375951935"/>
  </r>
  <r>
    <m/>
    <m/>
    <m/>
    <m/>
    <m/>
    <m/>
    <x v="50"/>
    <s v="US"/>
    <x v="6"/>
    <n v="63136.821703165238"/>
  </r>
  <r>
    <m/>
    <m/>
    <m/>
    <m/>
    <m/>
    <m/>
    <x v="50"/>
    <s v="US"/>
    <x v="7"/>
    <n v="65114.826664054759"/>
  </r>
  <r>
    <m/>
    <m/>
    <m/>
    <m/>
    <m/>
    <m/>
    <x v="50"/>
    <s v="US"/>
    <x v="8"/>
    <n v="71410.524747255346"/>
  </r>
  <r>
    <m/>
    <m/>
    <m/>
    <m/>
    <m/>
    <m/>
    <x v="50"/>
    <s v="US"/>
    <x v="9"/>
    <n v="71481.141631896317"/>
  </r>
  <r>
    <m/>
    <m/>
    <m/>
    <m/>
    <m/>
    <m/>
    <x v="50"/>
    <s v="US"/>
    <x v="10"/>
    <n v="71548.958923395345"/>
  </r>
  <r>
    <m/>
    <m/>
    <m/>
    <m/>
    <m/>
    <m/>
    <x v="50"/>
    <s v="US"/>
    <x v="11"/>
    <n v="70686.624140928121"/>
  </r>
  <r>
    <m/>
    <m/>
    <m/>
    <m/>
    <m/>
    <m/>
    <x v="50"/>
    <s v="US"/>
    <x v="12"/>
    <n v="70688.490666249301"/>
  </r>
  <r>
    <m/>
    <m/>
    <m/>
    <m/>
    <m/>
    <m/>
    <x v="50"/>
    <s v="US"/>
    <x v="13"/>
    <n v="71274.267941846017"/>
  </r>
  <r>
    <m/>
    <m/>
    <m/>
    <m/>
    <m/>
    <m/>
    <x v="50"/>
    <s v="US"/>
    <x v="14"/>
    <n v="62602.060164493851"/>
  </r>
  <r>
    <m/>
    <m/>
    <m/>
    <m/>
    <m/>
    <m/>
    <x v="50"/>
    <s v="US"/>
    <x v="15"/>
    <n v="64765.628752901532"/>
  </r>
  <r>
    <m/>
    <m/>
    <m/>
    <m/>
    <m/>
    <m/>
    <x v="50"/>
    <s v="US"/>
    <x v="16"/>
    <n v="71057.097364949121"/>
  </r>
  <r>
    <m/>
    <m/>
    <m/>
    <m/>
    <m/>
    <m/>
    <x v="50"/>
    <s v="US"/>
    <x v="17"/>
    <n v="70056.90443183048"/>
  </r>
  <r>
    <m/>
    <m/>
    <m/>
    <m/>
    <m/>
    <m/>
    <x v="50"/>
    <s v="US"/>
    <x v="18"/>
    <n v="69816.744806528121"/>
  </r>
  <r>
    <m/>
    <m/>
    <m/>
    <m/>
    <m/>
    <m/>
    <x v="50"/>
    <s v="US"/>
    <x v="19"/>
    <n v="69767.904053714039"/>
  </r>
  <r>
    <m/>
    <m/>
    <m/>
    <m/>
    <m/>
    <m/>
    <x v="50"/>
    <s v="US"/>
    <x v="20"/>
    <n v="60789.374282631172"/>
  </r>
  <r>
    <m/>
    <m/>
    <m/>
    <m/>
    <m/>
    <m/>
    <x v="50"/>
    <s v="US"/>
    <x v="21"/>
    <n v="63545.919244115568"/>
  </r>
  <r>
    <m/>
    <m/>
    <m/>
    <m/>
    <m/>
    <m/>
    <x v="50"/>
    <s v="US"/>
    <x v="22"/>
    <n v="70395.056650358543"/>
  </r>
  <r>
    <m/>
    <m/>
    <m/>
    <m/>
    <m/>
    <m/>
    <x v="50"/>
    <s v="US"/>
    <x v="23"/>
    <n v="63389.484595582988"/>
  </r>
  <r>
    <m/>
    <m/>
    <m/>
    <m/>
    <m/>
    <m/>
    <x v="50"/>
    <s v="US"/>
    <x v="24"/>
    <n v="65443.560380154282"/>
  </r>
  <r>
    <m/>
    <m/>
    <m/>
    <m/>
    <m/>
    <m/>
    <x v="50"/>
    <s v="US"/>
    <x v="25"/>
    <n v="69750.683419147012"/>
  </r>
  <r>
    <m/>
    <m/>
    <m/>
    <m/>
    <m/>
    <m/>
    <x v="50"/>
    <s v="US"/>
    <x v="26"/>
    <n v="69686.97422655116"/>
  </r>
  <r>
    <m/>
    <m/>
    <m/>
    <m/>
    <m/>
    <m/>
    <x v="50"/>
    <s v="US"/>
    <x v="27"/>
    <n v="70199.701425998675"/>
  </r>
  <r>
    <m/>
    <m/>
    <m/>
    <m/>
    <m/>
    <m/>
    <x v="50"/>
    <s v="US"/>
    <x v="28"/>
    <n v="62867.061249956627"/>
  </r>
  <r>
    <m/>
    <m/>
    <m/>
    <m/>
    <m/>
    <m/>
    <x v="50"/>
    <s v="US"/>
    <x v="29"/>
    <n v="65111.883650276053"/>
  </r>
  <r>
    <m/>
    <m/>
    <m/>
    <m/>
    <m/>
    <m/>
    <x v="50"/>
    <s v="US"/>
    <x v="30"/>
    <n v="70988.79401434632"/>
  </r>
  <r>
    <m/>
    <m/>
    <m/>
    <m/>
    <m/>
    <m/>
    <x v="50"/>
    <s v="US"/>
    <x v="31"/>
    <n v="71667.483456316957"/>
  </r>
  <r>
    <m/>
    <m/>
    <m/>
    <m/>
    <m/>
    <m/>
    <x v="50"/>
    <s v="US"/>
    <x v="32"/>
    <n v="71650.373638452147"/>
  </r>
  <r>
    <m/>
    <m/>
    <m/>
    <m/>
    <m/>
    <m/>
    <x v="50"/>
    <s v="US"/>
    <x v="33"/>
    <n v="71633.263820587337"/>
  </r>
  <r>
    <m/>
    <m/>
    <m/>
    <m/>
    <m/>
    <m/>
    <x v="50"/>
    <s v="US"/>
    <x v="34"/>
    <n v="62939.592519814338"/>
  </r>
  <r>
    <m/>
    <m/>
    <m/>
    <m/>
    <m/>
    <m/>
    <x v="50"/>
    <s v="US"/>
    <x v="35"/>
    <n v="56232.014457466983"/>
  </r>
  <r>
    <m/>
    <m/>
    <m/>
    <m/>
    <m/>
    <m/>
    <x v="50"/>
    <s v="US"/>
    <x v="36"/>
    <n v="64674.015891828538"/>
  </r>
  <r>
    <m/>
    <m/>
    <m/>
    <m/>
    <m/>
    <m/>
    <x v="50"/>
    <s v="US"/>
    <x v="37"/>
    <n v="71440.700597708841"/>
  </r>
  <r>
    <m/>
    <m/>
    <m/>
    <m/>
    <m/>
    <m/>
    <x v="50"/>
    <s v="US"/>
    <x v="38"/>
    <n v="71266.491543085343"/>
  </r>
  <r>
    <m/>
    <m/>
    <m/>
    <m/>
    <m/>
    <m/>
    <x v="50"/>
    <s v="US"/>
    <x v="39"/>
    <n v="71410.525100747298"/>
  </r>
  <r>
    <m/>
    <m/>
    <m/>
    <m/>
    <m/>
    <m/>
    <x v="50"/>
    <s v="US"/>
    <x v="40"/>
    <n v="71481.141985389317"/>
  </r>
  <r>
    <m/>
    <m/>
    <m/>
    <m/>
    <m/>
    <m/>
    <x v="50"/>
    <s v="US"/>
    <x v="41"/>
    <n v="63245.080539747847"/>
  </r>
  <r>
    <m/>
    <m/>
    <m/>
    <m/>
    <m/>
    <m/>
    <x v="50"/>
    <s v="US"/>
    <x v="42"/>
    <n v="64534.959697499689"/>
  </r>
  <r>
    <m/>
    <m/>
    <m/>
    <m/>
    <m/>
    <m/>
    <x v="50"/>
    <s v="US"/>
    <x v="43"/>
    <n v="70688.490786852373"/>
  </r>
  <r>
    <m/>
    <m/>
    <m/>
    <m/>
    <m/>
    <m/>
    <x v="50"/>
    <s v="US"/>
    <x v="44"/>
    <n v="71274.268733023608"/>
  </r>
  <r>
    <m/>
    <m/>
    <m/>
    <m/>
    <m/>
    <m/>
    <x v="50"/>
    <s v="US"/>
    <x v="45"/>
    <n v="70905.94101753374"/>
  </r>
  <r>
    <m/>
    <m/>
    <m/>
    <m/>
    <m/>
    <m/>
    <x v="50"/>
    <s v="US"/>
    <x v="46"/>
    <n v="89321.198093746207"/>
  </r>
  <r>
    <m/>
    <m/>
    <m/>
    <m/>
    <m/>
    <m/>
    <x v="50"/>
    <s v="US"/>
    <x v="47"/>
    <n v="132670.7154523358"/>
  </r>
  <r>
    <m/>
    <m/>
    <m/>
    <m/>
    <m/>
    <m/>
    <x v="50"/>
    <s v="US"/>
    <x v="48"/>
    <n v="129695.4844074273"/>
  </r>
  <r>
    <m/>
    <m/>
    <m/>
    <m/>
    <m/>
    <m/>
    <x v="50"/>
    <s v="US"/>
    <x v="49"/>
    <n v="123555.84004213889"/>
  </r>
  <r>
    <m/>
    <m/>
    <m/>
    <m/>
    <m/>
    <m/>
    <x v="50"/>
    <s v="US"/>
    <x v="50"/>
    <n v="132531.68228089649"/>
  </r>
  <r>
    <m/>
    <m/>
    <m/>
    <m/>
    <m/>
    <m/>
    <x v="50"/>
    <s v="US"/>
    <x v="51"/>
    <n v="138981.67981247909"/>
  </r>
  <r>
    <m/>
    <m/>
    <m/>
    <m/>
    <m/>
    <m/>
    <x v="50"/>
    <s v="US"/>
    <x v="52"/>
    <n v="139333.83097289639"/>
  </r>
  <r>
    <m/>
    <m/>
    <m/>
    <m/>
    <m/>
    <m/>
    <x v="50"/>
    <s v="US"/>
    <x v="53"/>
    <n v="158687.2304742563"/>
  </r>
  <r>
    <m/>
    <m/>
    <m/>
    <m/>
    <m/>
    <m/>
    <x v="50"/>
    <s v="US"/>
    <x v="54"/>
    <n v="133238.1622149141"/>
  </r>
  <r>
    <m/>
    <m/>
    <m/>
    <m/>
    <m/>
    <m/>
    <x v="50"/>
    <s v="US"/>
    <x v="55"/>
    <n v="139395.7374048073"/>
  </r>
  <r>
    <m/>
    <m/>
    <m/>
    <m/>
    <m/>
    <m/>
    <x v="50"/>
    <s v="US"/>
    <x v="56"/>
    <n v="130013.0070754787"/>
  </r>
  <r>
    <m/>
    <m/>
    <m/>
    <m/>
    <m/>
    <m/>
    <x v="50"/>
    <s v="US"/>
    <x v="57"/>
    <n v="132081.84961484969"/>
  </r>
  <r>
    <m/>
    <m/>
    <m/>
    <m/>
    <m/>
    <m/>
    <x v="50"/>
    <s v="US"/>
    <x v="58"/>
    <n v="138855.37824787651"/>
  </r>
  <r>
    <m/>
    <m/>
    <m/>
    <m/>
    <m/>
    <m/>
    <x v="50"/>
    <s v="US"/>
    <x v="59"/>
    <n v="139647.35941158829"/>
  </r>
  <r>
    <m/>
    <m/>
    <m/>
    <m/>
    <m/>
    <m/>
    <x v="50"/>
    <s v="US"/>
    <x v="60"/>
    <n v="167420.57740862359"/>
  </r>
  <r>
    <m/>
    <m/>
    <m/>
    <m/>
    <m/>
    <m/>
    <x v="50"/>
    <s v="US"/>
    <x v="61"/>
    <n v="131161.33509387201"/>
  </r>
  <r>
    <m/>
    <m/>
    <m/>
    <m/>
    <m/>
    <m/>
    <x v="50"/>
    <s v="US"/>
    <x v="62"/>
    <n v="133992.23855135581"/>
  </r>
  <r>
    <m/>
    <m/>
    <m/>
    <m/>
    <m/>
    <m/>
    <x v="50"/>
    <s v="US"/>
    <x v="63"/>
    <n v="131822.91471797801"/>
  </r>
  <r>
    <m/>
    <m/>
    <m/>
    <m/>
    <m/>
    <m/>
    <x v="50"/>
    <s v="US"/>
    <x v="64"/>
    <n v="133958.0189156261"/>
  </r>
  <r>
    <m/>
    <m/>
    <m/>
    <m/>
    <m/>
    <m/>
    <x v="50"/>
    <s v="US"/>
    <x v="65"/>
    <n v="139719.89068144519"/>
  </r>
  <r>
    <m/>
    <m/>
    <m/>
    <m/>
    <m/>
    <m/>
    <x v="50"/>
    <s v="US"/>
    <x v="66"/>
    <n v="139163.9771446012"/>
  </r>
  <r>
    <m/>
    <m/>
    <m/>
    <m/>
    <m/>
    <m/>
    <x v="50"/>
    <s v="US"/>
    <x v="67"/>
    <n v="166982.70965013749"/>
  </r>
  <r>
    <m/>
    <m/>
    <m/>
    <m/>
    <m/>
    <m/>
    <x v="50"/>
    <s v="US"/>
    <x v="68"/>
    <n v="139917.12021697659"/>
  </r>
  <r>
    <m/>
    <m/>
    <m/>
    <m/>
    <m/>
    <m/>
    <x v="50"/>
    <s v="US"/>
    <x v="69"/>
    <n v="131439.03262245189"/>
  </r>
  <r>
    <m/>
    <m/>
    <m/>
    <m/>
    <m/>
    <m/>
    <x v="50"/>
    <s v="US"/>
    <x v="70"/>
    <n v="133735.2801957851"/>
  </r>
  <r>
    <m/>
    <m/>
    <m/>
    <m/>
    <m/>
    <m/>
    <x v="50"/>
    <s v="US"/>
    <x v="71"/>
    <n v="139957.56160596461"/>
  </r>
  <r>
    <m/>
    <m/>
    <m/>
    <m/>
    <m/>
    <m/>
    <x v="50"/>
    <s v="US"/>
    <x v="72"/>
    <n v="140025.378702224"/>
  </r>
  <r>
    <m/>
    <m/>
    <m/>
    <m/>
    <m/>
    <m/>
    <x v="50"/>
    <s v="US"/>
    <x v="73"/>
    <n v="139163.04388162689"/>
  </r>
  <r>
    <m/>
    <m/>
    <m/>
    <m/>
    <m/>
    <m/>
    <x v="50"/>
    <s v="US"/>
    <x v="74"/>
    <n v="166845.52001963541"/>
  </r>
  <r>
    <m/>
    <m/>
    <m/>
    <m/>
    <m/>
    <m/>
    <x v="50"/>
    <s v="US"/>
    <x v="75"/>
    <n v="139750.6883535971"/>
  </r>
  <r>
    <m/>
    <m/>
    <m/>
    <m/>
    <m/>
    <m/>
    <x v="50"/>
    <s v="US"/>
    <x v="76"/>
    <n v="139382.36063811279"/>
  </r>
  <r>
    <m/>
    <m/>
    <m/>
    <m/>
    <m/>
    <m/>
    <x v="50"/>
    <s v="US"/>
    <x v="77"/>
    <n v="139393.8708792222"/>
  </r>
  <r>
    <m/>
    <m/>
    <m/>
    <m/>
    <m/>
    <m/>
    <x v="50"/>
    <s v="US"/>
    <x v="78"/>
    <n v="138570.2086899697"/>
  </r>
  <r>
    <m/>
    <m/>
    <m/>
    <m/>
    <m/>
    <m/>
    <x v="50"/>
    <s v="US"/>
    <x v="79"/>
    <n v="129947.6641929812"/>
  </r>
  <r>
    <m/>
    <m/>
    <m/>
    <m/>
    <m/>
    <m/>
    <x v="50"/>
    <s v="US"/>
    <x v="80"/>
    <n v="132580.5230337088"/>
  </r>
  <r>
    <m/>
    <m/>
    <m/>
    <m/>
    <m/>
    <m/>
    <x v="50"/>
    <s v="US"/>
    <x v="81"/>
    <n v="166363.95641866469"/>
  </r>
  <r>
    <m/>
    <m/>
    <m/>
    <m/>
    <m/>
    <m/>
    <x v="50"/>
    <s v="US"/>
    <x v="82"/>
    <n v="138981.67981247869"/>
  </r>
  <r>
    <m/>
    <m/>
    <m/>
    <m/>
    <m/>
    <m/>
    <x v="50"/>
    <s v="US"/>
    <x v="83"/>
    <n v="139333.830972895"/>
  </r>
  <r>
    <m/>
    <m/>
    <m/>
    <m/>
    <m/>
    <m/>
    <x v="50"/>
    <s v="US"/>
    <x v="84"/>
    <n v="139310.499402988"/>
  </r>
  <r>
    <m/>
    <m/>
    <m/>
    <m/>
    <m/>
    <m/>
    <x v="50"/>
    <s v="US"/>
    <x v="85"/>
    <n v="131085.94819794371"/>
  </r>
  <r>
    <m/>
    <m/>
    <m/>
    <m/>
    <m/>
    <m/>
    <x v="50"/>
    <s v="US"/>
    <x v="86"/>
    <n v="133244.07287714351"/>
  </r>
  <r>
    <m/>
    <m/>
    <m/>
    <m/>
    <m/>
    <m/>
    <x v="50"/>
    <s v="US"/>
    <x v="87"/>
    <n v="138316.88561346411"/>
  </r>
  <r>
    <m/>
    <m/>
    <m/>
    <m/>
    <m/>
    <m/>
    <x v="50"/>
    <s v="US"/>
    <x v="88"/>
    <n v="169650.87446637329"/>
  </r>
  <r>
    <m/>
    <m/>
    <m/>
    <m/>
    <m/>
    <m/>
    <x v="50"/>
    <s v="US"/>
    <x v="89"/>
    <n v="145101.4248409688"/>
  </r>
  <r>
    <m/>
    <m/>
    <m/>
    <m/>
    <m/>
    <m/>
    <x v="50"/>
    <s v="US"/>
    <x v="90"/>
    <n v="141159.3156744077"/>
  </r>
  <r>
    <m/>
    <m/>
    <m/>
    <m/>
    <m/>
    <m/>
    <x v="50"/>
    <s v="US"/>
    <x v="91"/>
    <n v="139582.15312168919"/>
  </r>
  <r>
    <m/>
    <m/>
    <m/>
    <m/>
    <m/>
    <m/>
    <x v="50"/>
    <s v="US"/>
    <x v="92"/>
    <n v="143300.2795730168"/>
  </r>
  <r>
    <m/>
    <m/>
    <m/>
    <m/>
    <m/>
    <m/>
    <x v="50"/>
    <s v="US"/>
    <x v="93"/>
    <n v="143893.20655827431"/>
  </r>
  <r>
    <m/>
    <m/>
    <m/>
    <m/>
    <m/>
    <m/>
    <x v="50"/>
    <s v="US"/>
    <x v="94"/>
    <n v="143876.09672459721"/>
  </r>
  <r>
    <m/>
    <m/>
    <m/>
    <m/>
    <m/>
    <m/>
    <x v="50"/>
    <s v="US"/>
    <x v="95"/>
    <n v="171165.93630487871"/>
  </r>
  <r>
    <m/>
    <m/>
    <m/>
    <m/>
    <m/>
    <m/>
    <x v="50"/>
    <s v="US"/>
    <x v="96"/>
    <n v="142478.23766790319"/>
  </r>
  <r>
    <m/>
    <m/>
    <m/>
    <m/>
    <m/>
    <m/>
    <x v="50"/>
    <s v="US"/>
    <x v="97"/>
    <n v="142008.98266756959"/>
  </r>
  <r>
    <m/>
    <m/>
    <m/>
    <m/>
    <m/>
    <m/>
    <x v="50"/>
    <s v="US"/>
    <x v="98"/>
    <n v="142467.4522734987"/>
  </r>
  <r>
    <m/>
    <m/>
    <m/>
    <m/>
    <m/>
    <m/>
    <x v="50"/>
    <s v="US"/>
    <x v="99"/>
    <n v="135497.57638565259"/>
  </r>
  <r>
    <m/>
    <m/>
    <m/>
    <m/>
    <m/>
    <m/>
    <x v="50"/>
    <s v="US"/>
    <x v="100"/>
    <n v="139096.88398621869"/>
  </r>
  <r>
    <m/>
    <m/>
    <m/>
    <m/>
    <m/>
    <m/>
    <x v="50"/>
    <s v="US"/>
    <x v="101"/>
    <n v="145862.7965365116"/>
  </r>
  <r>
    <m/>
    <m/>
    <m/>
    <m/>
    <m/>
    <m/>
    <x v="50"/>
    <s v="US"/>
    <x v="102"/>
    <n v="173070.61266111871"/>
  </r>
  <r>
    <m/>
    <m/>
    <m/>
    <m/>
    <m/>
    <m/>
    <x v="50"/>
    <s v="US"/>
    <x v="103"/>
    <n v="144527.6682285041"/>
  </r>
  <r>
    <m/>
    <m/>
    <m/>
    <m/>
    <m/>
    <m/>
    <x v="50"/>
    <s v="US"/>
    <x v="104"/>
    <n v="145321.46398472821"/>
  </r>
  <r>
    <m/>
    <m/>
    <m/>
    <m/>
    <m/>
    <m/>
    <x v="50"/>
    <s v="US"/>
    <x v="105"/>
    <n v="155295.63005054189"/>
  </r>
  <r>
    <m/>
    <m/>
    <m/>
    <m/>
    <m/>
    <m/>
    <x v="50"/>
    <s v="US"/>
    <x v="106"/>
    <n v="144335.22729093299"/>
  </r>
  <r>
    <m/>
    <m/>
    <m/>
    <m/>
    <m/>
    <m/>
    <x v="50"/>
    <s v="US"/>
    <x v="107"/>
    <n v="143003.36246311729"/>
  </r>
  <r>
    <m/>
    <m/>
    <m/>
    <m/>
    <m/>
    <m/>
    <x v="50"/>
    <s v="US"/>
    <x v="108"/>
    <n v="143906.7350717714"/>
  </r>
  <r>
    <m/>
    <m/>
    <m/>
    <m/>
    <m/>
    <m/>
    <x v="50"/>
    <s v="US"/>
    <x v="109"/>
    <n v="171019.72984862569"/>
  </r>
  <r>
    <m/>
    <m/>
    <m/>
    <m/>
    <m/>
    <m/>
    <x v="50"/>
    <s v="US"/>
    <x v="110"/>
    <n v="142498.6008584981"/>
  </r>
  <r>
    <m/>
    <m/>
    <m/>
    <m/>
    <m/>
    <m/>
    <x v="50"/>
    <s v="US"/>
    <x v="111"/>
    <n v="142449.76010568399"/>
  </r>
  <r>
    <m/>
    <m/>
    <m/>
    <m/>
    <m/>
    <m/>
    <x v="50"/>
    <s v="US"/>
    <x v="112"/>
    <n v="142748.09311172611"/>
  </r>
  <r>
    <m/>
    <m/>
    <m/>
    <m/>
    <m/>
    <m/>
    <x v="50"/>
    <s v="US"/>
    <x v="113"/>
    <n v="133823.38149501811"/>
  </r>
  <r>
    <m/>
    <m/>
    <m/>
    <m/>
    <m/>
    <m/>
    <x v="50"/>
    <s v="US"/>
    <x v="114"/>
    <n v="135678.23106493091"/>
  </r>
  <r>
    <m/>
    <m/>
    <m/>
    <m/>
    <m/>
    <m/>
    <x v="50"/>
    <s v="US"/>
    <x v="115"/>
    <n v="143032.5644356643"/>
  </r>
  <r>
    <m/>
    <m/>
    <m/>
    <m/>
    <m/>
    <m/>
    <x v="50"/>
    <s v="US"/>
    <x v="116"/>
    <n v="171443.12006888021"/>
  </r>
  <r>
    <m/>
    <m/>
    <m/>
    <m/>
    <m/>
    <m/>
    <x v="50"/>
    <s v="US"/>
    <x v="117"/>
    <n v="142083.2989157796"/>
  </r>
  <r>
    <m/>
    <m/>
    <m/>
    <m/>
    <m/>
    <m/>
    <x v="50"/>
    <s v="US"/>
    <x v="118"/>
    <n v="141999.92743963661"/>
  </r>
  <r>
    <m/>
    <m/>
    <m/>
    <m/>
    <m/>
    <m/>
    <x v="50"/>
    <s v="US"/>
    <x v="119"/>
    <n v="142621.79143814731"/>
  </r>
  <r>
    <m/>
    <m/>
    <m/>
    <m/>
    <m/>
    <m/>
    <x v="50"/>
    <s v="US"/>
    <x v="120"/>
    <n v="143324.54721125949"/>
  </r>
  <r>
    <m/>
    <m/>
    <m/>
    <m/>
    <m/>
    <m/>
    <x v="50"/>
    <s v="US"/>
    <x v="121"/>
    <n v="143961.75224259601"/>
  </r>
  <r>
    <m/>
    <m/>
    <m/>
    <m/>
    <m/>
    <m/>
    <x v="50"/>
    <s v="US"/>
    <x v="122"/>
    <n v="143984.6359053904"/>
  </r>
  <r>
    <m/>
    <m/>
    <m/>
    <m/>
    <m/>
    <m/>
    <x v="50"/>
    <s v="US"/>
    <x v="123"/>
    <n v="170532.4868597507"/>
  </r>
  <r>
    <m/>
    <m/>
    <m/>
    <m/>
    <m/>
    <m/>
    <x v="50"/>
    <s v="US"/>
    <x v="124"/>
    <n v="143130.39976688501"/>
  </r>
  <r>
    <m/>
    <m/>
    <m/>
    <m/>
    <m/>
    <m/>
    <x v="50"/>
    <s v="US"/>
    <x v="125"/>
    <n v="145187.31999578851"/>
  </r>
  <r>
    <m/>
    <m/>
    <m/>
    <m/>
    <m/>
    <m/>
    <x v="50"/>
    <s v="US"/>
    <x v="126"/>
    <n v="136482.9629000155"/>
  </r>
  <r>
    <m/>
    <m/>
    <m/>
    <m/>
    <m/>
    <m/>
    <x v="50"/>
    <s v="US"/>
    <x v="127"/>
    <n v="138594.7478375058"/>
  </r>
  <r>
    <m/>
    <m/>
    <m/>
    <m/>
    <m/>
    <m/>
    <x v="50"/>
    <s v="US"/>
    <x v="128"/>
    <n v="148676.64928947759"/>
  </r>
  <r>
    <m/>
    <m/>
    <m/>
    <m/>
    <m/>
    <m/>
    <x v="50"/>
    <s v="US"/>
    <x v="129"/>
    <n v="150446.16436733789"/>
  </r>
  <r>
    <m/>
    <m/>
    <m/>
    <m/>
    <m/>
    <m/>
    <x v="50"/>
    <s v="US"/>
    <x v="130"/>
    <n v="178793.14409169831"/>
  </r>
  <r>
    <m/>
    <m/>
    <m/>
    <m/>
    <m/>
    <m/>
    <x v="50"/>
    <s v="US"/>
    <x v="131"/>
    <n v="148684.8459821796"/>
  </r>
  <r>
    <m/>
    <m/>
    <m/>
    <m/>
    <m/>
    <m/>
    <x v="50"/>
    <s v="US"/>
    <x v="132"/>
    <n v="152220.57725582749"/>
  </r>
  <r>
    <m/>
    <m/>
    <m/>
    <m/>
    <m/>
    <m/>
    <x v="50"/>
    <s v="US"/>
    <x v="133"/>
    <n v="148529.08540855689"/>
  </r>
  <r>
    <m/>
    <m/>
    <m/>
    <m/>
    <m/>
    <m/>
    <x v="50"/>
    <s v="US"/>
    <x v="134"/>
    <n v="157430.64601792319"/>
  </r>
  <r>
    <m/>
    <m/>
    <m/>
    <m/>
    <m/>
    <m/>
    <x v="50"/>
    <s v="US"/>
    <x v="135"/>
    <n v="166436.07430261231"/>
  </r>
  <r>
    <m/>
    <m/>
    <m/>
    <m/>
    <m/>
    <m/>
    <x v="50"/>
    <s v="US"/>
    <x v="136"/>
    <n v="167943.00733485451"/>
  </r>
  <r>
    <m/>
    <m/>
    <m/>
    <m/>
    <m/>
    <m/>
    <x v="50"/>
    <s v="US"/>
    <x v="137"/>
    <n v="193956.89881701971"/>
  </r>
  <r>
    <m/>
    <m/>
    <m/>
    <m/>
    <m/>
    <m/>
    <x v="50"/>
    <s v="US"/>
    <x v="138"/>
    <n v="153679.7383678593"/>
  </r>
  <r>
    <m/>
    <m/>
    <m/>
    <m/>
    <m/>
    <m/>
    <x v="50"/>
    <s v="US"/>
    <x v="139"/>
    <n v="155076.74979764459"/>
  </r>
  <r>
    <m/>
    <m/>
    <m/>
    <m/>
    <m/>
    <m/>
    <x v="50"/>
    <s v="US"/>
    <x v="140"/>
    <n v="156241.9296602206"/>
  </r>
  <r>
    <m/>
    <m/>
    <m/>
    <m/>
    <m/>
    <m/>
    <x v="50"/>
    <s v="US"/>
    <x v="141"/>
    <n v="149151.38487746209"/>
  </r>
  <r>
    <m/>
    <m/>
    <m/>
    <m/>
    <m/>
    <m/>
    <x v="50"/>
    <s v="US"/>
    <x v="142"/>
    <n v="151203.08687208471"/>
  </r>
  <r>
    <m/>
    <m/>
    <m/>
    <m/>
    <m/>
    <m/>
    <x v="50"/>
    <s v="US"/>
    <x v="143"/>
    <n v="156976.60526329509"/>
  </r>
  <r>
    <m/>
    <m/>
    <m/>
    <m/>
    <m/>
    <m/>
    <x v="50"/>
    <s v="US"/>
    <x v="144"/>
    <n v="184210.53945055621"/>
  </r>
  <r>
    <m/>
    <m/>
    <m/>
    <m/>
    <m/>
    <m/>
    <x v="50"/>
    <s v="US"/>
    <x v="145"/>
    <n v="155699.02232849461"/>
  </r>
  <r>
    <m/>
    <m/>
    <m/>
    <m/>
    <m/>
    <m/>
    <x v="50"/>
    <s v="US"/>
    <x v="146"/>
    <n v="156348.57245858511"/>
  </r>
  <r>
    <m/>
    <m/>
    <m/>
    <m/>
    <m/>
    <m/>
    <x v="50"/>
    <s v="US"/>
    <x v="147"/>
    <n v="150851.15303591709"/>
  </r>
  <r>
    <m/>
    <m/>
    <m/>
    <m/>
    <m/>
    <m/>
    <x v="50"/>
    <s v="US"/>
    <x v="148"/>
    <n v="151772.39424627609"/>
  </r>
  <r>
    <m/>
    <m/>
    <m/>
    <m/>
    <m/>
    <m/>
    <x v="50"/>
    <s v="US"/>
    <x v="149"/>
    <n v="156278.22059116961"/>
  </r>
  <r>
    <m/>
    <m/>
    <m/>
    <m/>
    <m/>
    <m/>
    <x v="50"/>
    <s v="US"/>
    <x v="150"/>
    <n v="157064.17716293049"/>
  </r>
  <r>
    <m/>
    <m/>
    <m/>
    <m/>
    <m/>
    <m/>
    <x v="50"/>
    <s v="US"/>
    <x v="151"/>
    <n v="185664.58413549699"/>
  </r>
  <r>
    <m/>
    <m/>
    <m/>
    <m/>
    <m/>
    <m/>
    <x v="50"/>
    <s v="US"/>
    <x v="152"/>
    <n v="149284.4299602939"/>
  </r>
  <r>
    <m/>
    <m/>
    <m/>
    <m/>
    <m/>
    <m/>
    <x v="50"/>
    <s v="US"/>
    <x v="153"/>
    <n v="154066.87423065319"/>
  </r>
  <r>
    <m/>
    <m/>
    <m/>
    <m/>
    <m/>
    <m/>
    <x v="50"/>
    <s v="US"/>
    <x v="154"/>
    <n v="152857.74083376519"/>
  </r>
  <r>
    <m/>
    <m/>
    <m/>
    <m/>
    <m/>
    <m/>
    <x v="50"/>
    <s v="US"/>
    <x v="155"/>
    <n v="155436.1104281857"/>
  </r>
  <r>
    <m/>
    <m/>
    <m/>
    <m/>
    <m/>
    <m/>
    <x v="50"/>
    <s v="US"/>
    <x v="156"/>
    <n v="157305.4189665383"/>
  </r>
  <r>
    <m/>
    <m/>
    <m/>
    <m/>
    <m/>
    <m/>
    <x v="50"/>
    <s v="US"/>
    <x v="157"/>
    <n v="155753.6978848388"/>
  </r>
  <r>
    <m/>
    <m/>
    <m/>
    <m/>
    <m/>
    <m/>
    <x v="50"/>
    <s v="US"/>
    <x v="158"/>
    <n v="183460.2938272754"/>
  </r>
  <r>
    <m/>
    <m/>
    <m/>
    <m/>
    <m/>
    <m/>
    <x v="50"/>
    <s v="US"/>
    <x v="159"/>
    <n v="156671.8133088355"/>
  </r>
  <r>
    <m/>
    <m/>
    <m/>
    <m/>
    <m/>
    <m/>
    <x v="50"/>
    <s v="US"/>
    <x v="160"/>
    <n v="157165.11552726201"/>
  </r>
  <r>
    <m/>
    <m/>
    <m/>
    <m/>
    <m/>
    <m/>
    <x v="50"/>
    <s v="US"/>
    <x v="161"/>
    <n v="149670.72579082419"/>
  </r>
  <r>
    <m/>
    <m/>
    <m/>
    <m/>
    <m/>
    <m/>
    <x v="50"/>
    <s v="US"/>
    <x v="162"/>
    <n v="152040.74293541859"/>
  </r>
  <r>
    <m/>
    <m/>
    <m/>
    <m/>
    <m/>
    <m/>
    <x v="50"/>
    <s v="US"/>
    <x v="163"/>
    <n v="156929.78639746321"/>
  </r>
  <r>
    <m/>
    <m/>
    <m/>
    <m/>
    <m/>
    <m/>
    <x v="50"/>
    <s v="US"/>
    <x v="164"/>
    <n v="154787.0832642254"/>
  </r>
  <r>
    <m/>
    <m/>
    <m/>
    <m/>
    <m/>
    <m/>
    <x v="50"/>
    <s v="US"/>
    <x v="165"/>
    <n v="182297.21382222799"/>
  </r>
  <r>
    <m/>
    <m/>
    <m/>
    <m/>
    <m/>
    <m/>
    <x v="50"/>
    <s v="US"/>
    <x v="166"/>
    <n v="155209.67756871291"/>
  </r>
  <r>
    <m/>
    <m/>
    <m/>
    <m/>
    <m/>
    <m/>
    <x v="50"/>
    <s v="US"/>
    <x v="167"/>
    <n v="154563.67109421399"/>
  </r>
  <r>
    <m/>
    <m/>
    <m/>
    <m/>
    <m/>
    <m/>
    <x v="50"/>
    <s v="US"/>
    <x v="168"/>
    <n v="147126.4452116288"/>
  </r>
  <r>
    <m/>
    <m/>
    <m/>
    <m/>
    <m/>
    <m/>
    <x v="50"/>
    <s v="US"/>
    <x v="169"/>
    <n v="140791.8269801854"/>
  </r>
  <r>
    <m/>
    <m/>
    <m/>
    <m/>
    <m/>
    <m/>
    <x v="50"/>
    <s v="US"/>
    <x v="170"/>
    <n v="145330.33117322819"/>
  </r>
  <r>
    <m/>
    <m/>
    <m/>
    <m/>
    <m/>
    <m/>
    <x v="50"/>
    <s v="US"/>
    <x v="171"/>
    <n v="156543.55929149751"/>
  </r>
  <r>
    <m/>
    <m/>
    <m/>
    <m/>
    <m/>
    <m/>
    <x v="50"/>
    <s v="US"/>
    <x v="172"/>
    <n v="195144.07201633279"/>
  </r>
  <r>
    <m/>
    <m/>
    <m/>
    <m/>
    <m/>
    <m/>
    <x v="50"/>
    <s v="US"/>
    <x v="173"/>
    <n v="166012.5758583523"/>
  </r>
  <r>
    <m/>
    <m/>
    <m/>
    <m/>
    <m/>
    <m/>
    <x v="50"/>
    <s v="US"/>
    <x v="174"/>
    <n v="156404.5848703013"/>
  </r>
  <r>
    <m/>
    <m/>
    <m/>
    <m/>
    <m/>
    <m/>
    <x v="50"/>
    <s v="US"/>
    <x v="175"/>
    <n v="157817.9611812307"/>
  </r>
  <r>
    <m/>
    <m/>
    <m/>
    <m/>
    <m/>
    <m/>
    <x v="50"/>
    <s v="US"/>
    <x v="176"/>
    <n v="154184.6224215441"/>
  </r>
  <r>
    <m/>
    <m/>
    <m/>
    <m/>
    <m/>
    <m/>
    <x v="50"/>
    <s v="US"/>
    <x v="177"/>
    <n v="171821.25860371569"/>
  </r>
  <r>
    <m/>
    <m/>
    <m/>
    <m/>
    <m/>
    <m/>
    <x v="50"/>
    <s v="US"/>
    <x v="178"/>
    <n v="178669.63724487519"/>
  </r>
  <r>
    <m/>
    <m/>
    <m/>
    <m/>
    <m/>
    <m/>
    <x v="50"/>
    <s v="US"/>
    <x v="179"/>
    <n v="191773.79270469779"/>
  </r>
  <r>
    <m/>
    <m/>
    <m/>
    <m/>
    <m/>
    <m/>
    <x v="50"/>
    <s v="US"/>
    <x v="180"/>
    <n v="160479.625296268"/>
  </r>
  <r>
    <m/>
    <m/>
    <m/>
    <m/>
    <m/>
    <m/>
    <x v="50"/>
    <s v="US"/>
    <x v="181"/>
    <n v="160159.47049948151"/>
  </r>
  <r>
    <m/>
    <m/>
    <m/>
    <m/>
    <m/>
    <m/>
    <x v="50"/>
    <s v="US"/>
    <x v="182"/>
    <n v="160075.41136408821"/>
  </r>
  <r>
    <m/>
    <m/>
    <m/>
    <m/>
    <m/>
    <m/>
    <x v="50"/>
    <s v="US"/>
    <x v="183"/>
    <n v="171653.14786929879"/>
  </r>
  <r>
    <m/>
    <m/>
    <m/>
    <m/>
    <m/>
    <m/>
    <x v="50"/>
    <s v="US"/>
    <x v="184"/>
    <n v="196451.39921559551"/>
  </r>
  <r>
    <m/>
    <m/>
    <m/>
    <m/>
    <m/>
    <m/>
    <x v="50"/>
    <s v="US"/>
    <x v="185"/>
    <n v="208999.06088938829"/>
  </r>
  <r>
    <m/>
    <m/>
    <m/>
    <m/>
    <m/>
    <m/>
    <x v="50"/>
    <s v="US"/>
    <x v="186"/>
    <n v="234011.14467607421"/>
  </r>
  <r>
    <m/>
    <m/>
    <m/>
    <m/>
    <m/>
    <m/>
    <x v="50"/>
    <s v="US"/>
    <x v="187"/>
    <n v="176259.47495469829"/>
  </r>
  <r>
    <m/>
    <m/>
    <m/>
    <m/>
    <m/>
    <m/>
    <x v="50"/>
    <s v="US"/>
    <x v="188"/>
    <n v="167878.88654910619"/>
  </r>
  <r>
    <m/>
    <m/>
    <m/>
    <m/>
    <m/>
    <m/>
    <x v="50"/>
    <s v="US"/>
    <x v="189"/>
    <n v="182974.06670319609"/>
  </r>
  <r>
    <m/>
    <m/>
    <m/>
    <m/>
    <m/>
    <m/>
    <x v="50"/>
    <s v="US"/>
    <x v="190"/>
    <n v="200165.39470012151"/>
  </r>
  <r>
    <m/>
    <m/>
    <m/>
    <m/>
    <m/>
    <m/>
    <x v="50"/>
    <s v="US"/>
    <x v="191"/>
    <n v="208424.12544099789"/>
  </r>
  <r>
    <m/>
    <m/>
    <m/>
    <m/>
    <m/>
    <m/>
    <x v="50"/>
    <s v="US"/>
    <x v="192"/>
    <n v="210336.287180821"/>
  </r>
  <r>
    <m/>
    <m/>
    <m/>
    <m/>
    <m/>
    <m/>
    <x v="50"/>
    <s v="US"/>
    <x v="193"/>
    <n v="241685.77937571521"/>
  </r>
  <r>
    <m/>
    <m/>
    <m/>
    <m/>
    <m/>
    <m/>
    <x v="50"/>
    <s v="US"/>
    <x v="194"/>
    <n v="207708.63168494619"/>
  </r>
  <r>
    <m/>
    <m/>
    <m/>
    <m/>
    <m/>
    <m/>
    <x v="50"/>
    <s v="US"/>
    <x v="195"/>
    <n v="220073.04081106829"/>
  </r>
  <r>
    <m/>
    <m/>
    <m/>
    <m/>
    <m/>
    <m/>
    <x v="50"/>
    <s v="US"/>
    <x v="196"/>
    <n v="225435.90110590821"/>
  </r>
  <r>
    <m/>
    <m/>
    <m/>
    <m/>
    <m/>
    <m/>
    <x v="50"/>
    <s v="US"/>
    <x v="197"/>
    <n v="234968.89234198729"/>
  </r>
  <r>
    <m/>
    <m/>
    <m/>
    <m/>
    <m/>
    <m/>
    <x v="50"/>
    <s v="US"/>
    <x v="198"/>
    <n v="254141.07815756369"/>
  </r>
  <r>
    <m/>
    <m/>
    <m/>
    <m/>
    <m/>
    <m/>
    <x v="50"/>
    <s v="US"/>
    <x v="199"/>
    <n v="242443.56370242959"/>
  </r>
  <r>
    <m/>
    <m/>
    <m/>
    <m/>
    <m/>
    <m/>
    <x v="50"/>
    <s v="US"/>
    <x v="200"/>
    <n v="267609.68078034249"/>
  </r>
  <r>
    <m/>
    <m/>
    <m/>
    <m/>
    <m/>
    <m/>
    <x v="50"/>
    <s v="US"/>
    <x v="201"/>
    <n v="260308.14361976949"/>
  </r>
  <r>
    <m/>
    <m/>
    <m/>
    <m/>
    <m/>
    <m/>
    <x v="50"/>
    <s v="US"/>
    <x v="202"/>
    <n v="289120.4490212854"/>
  </r>
  <r>
    <m/>
    <m/>
    <m/>
    <m/>
    <m/>
    <m/>
    <x v="50"/>
    <s v="US"/>
    <x v="203"/>
    <n v="275252.15199965599"/>
  </r>
  <r>
    <m/>
    <m/>
    <m/>
    <m/>
    <m/>
    <m/>
    <x v="50"/>
    <s v="US"/>
    <x v="204"/>
    <n v="258746.57611729091"/>
  </r>
  <r>
    <m/>
    <m/>
    <m/>
    <m/>
    <m/>
    <m/>
    <x v="50"/>
    <s v="US"/>
    <x v="205"/>
    <n v="265863.11145531788"/>
  </r>
  <r>
    <m/>
    <m/>
    <m/>
    <m/>
    <m/>
    <m/>
    <x v="50"/>
    <s v="US"/>
    <x v="206"/>
    <n v="258237.55587254529"/>
  </r>
  <r>
    <m/>
    <m/>
    <m/>
    <m/>
    <m/>
    <m/>
    <x v="50"/>
    <s v="US"/>
    <x v="207"/>
    <n v="283252.93332285213"/>
  </r>
  <r>
    <m/>
    <m/>
    <m/>
    <m/>
    <m/>
    <m/>
    <x v="50"/>
    <s v="US"/>
    <x v="208"/>
    <n v="273818.28171807592"/>
  </r>
  <r>
    <m/>
    <m/>
    <m/>
    <m/>
    <m/>
    <m/>
    <x v="50"/>
    <s v="US"/>
    <x v="209"/>
    <n v="285163.50770853308"/>
  </r>
  <r>
    <m/>
    <m/>
    <m/>
    <m/>
    <m/>
    <m/>
    <x v="50"/>
    <s v="US"/>
    <x v="210"/>
    <n v="303147.27294400631"/>
  </r>
  <r>
    <m/>
    <m/>
    <m/>
    <m/>
    <m/>
    <m/>
    <x v="50"/>
    <s v="US"/>
    <x v="211"/>
    <n v="309823.45090340072"/>
  </r>
  <r>
    <m/>
    <m/>
    <m/>
    <m/>
    <m/>
    <m/>
    <x v="50"/>
    <s v="US"/>
    <x v="212"/>
    <n v="304440.3117338568"/>
  </r>
  <r>
    <m/>
    <m/>
    <m/>
    <m/>
    <m/>
    <m/>
    <x v="50"/>
    <s v="US"/>
    <x v="213"/>
    <n v="284496.31804495689"/>
  </r>
  <r>
    <m/>
    <m/>
    <m/>
    <m/>
    <m/>
    <m/>
    <x v="50"/>
    <s v="US"/>
    <x v="214"/>
    <n v="317791.63891057088"/>
  </r>
  <r>
    <m/>
    <m/>
    <m/>
    <m/>
    <m/>
    <m/>
    <x v="50"/>
    <s v="US"/>
    <x v="215"/>
    <n v="294600.17670962733"/>
  </r>
  <r>
    <m/>
    <m/>
    <m/>
    <m/>
    <m/>
    <m/>
    <x v="50"/>
    <s v="US"/>
    <x v="216"/>
    <n v="286786.74405998708"/>
  </r>
  <r>
    <m/>
    <m/>
    <m/>
    <m/>
    <m/>
    <m/>
    <x v="50"/>
    <s v="US"/>
    <x v="217"/>
    <n v="287925.64075462898"/>
  </r>
  <r>
    <m/>
    <m/>
    <m/>
    <m/>
    <m/>
    <m/>
    <x v="50"/>
    <s v="US"/>
    <x v="218"/>
    <n v="292473.3477325103"/>
  </r>
  <r>
    <m/>
    <m/>
    <m/>
    <m/>
    <m/>
    <m/>
    <x v="50"/>
    <s v="US"/>
    <x v="219"/>
    <n v="287225.80879587372"/>
  </r>
  <r>
    <m/>
    <m/>
    <m/>
    <m/>
    <m/>
    <m/>
    <x v="50"/>
    <s v="US"/>
    <x v="220"/>
    <n v="268839.93178819423"/>
  </r>
  <r>
    <m/>
    <m/>
    <m/>
    <m/>
    <m/>
    <m/>
    <x v="50"/>
    <s v="US"/>
    <x v="221"/>
    <n v="287637.86310853169"/>
  </r>
  <r>
    <m/>
    <m/>
    <m/>
    <m/>
    <m/>
    <m/>
    <x v="50"/>
    <s v="US"/>
    <x v="222"/>
    <n v="263344.49458516232"/>
  </r>
  <r>
    <m/>
    <m/>
    <m/>
    <m/>
    <m/>
    <m/>
    <x v="50"/>
    <s v="US"/>
    <x v="223"/>
    <n v="262258.38433351321"/>
  </r>
  <r>
    <m/>
    <m/>
    <m/>
    <m/>
    <m/>
    <m/>
    <x v="50"/>
    <s v="US"/>
    <x v="224"/>
    <n v="259016.96123294919"/>
  </r>
  <r>
    <m/>
    <m/>
    <m/>
    <m/>
    <m/>
    <m/>
    <x v="50"/>
    <s v="US"/>
    <x v="225"/>
    <n v="279578.1010207191"/>
  </r>
  <r>
    <m/>
    <m/>
    <m/>
    <m/>
    <m/>
    <m/>
    <x v="50"/>
    <s v="US"/>
    <x v="226"/>
    <n v="284097.12624877237"/>
  </r>
  <r>
    <m/>
    <m/>
    <m/>
    <m/>
    <m/>
    <m/>
    <x v="50"/>
    <s v="US"/>
    <x v="227"/>
    <n v="293038.74498618959"/>
  </r>
  <r>
    <m/>
    <m/>
    <m/>
    <m/>
    <m/>
    <m/>
    <x v="50"/>
    <s v="US"/>
    <x v="228"/>
    <n v="339209.56195711863"/>
  </r>
  <r>
    <m/>
    <m/>
    <m/>
    <m/>
    <m/>
    <m/>
    <x v="50"/>
    <s v="US"/>
    <x v="229"/>
    <n v="311435.18575584202"/>
  </r>
  <r>
    <m/>
    <m/>
    <m/>
    <m/>
    <m/>
    <m/>
    <x v="50"/>
    <s v="US"/>
    <x v="230"/>
    <n v="299225.34090771852"/>
  </r>
  <r>
    <m/>
    <m/>
    <m/>
    <m/>
    <m/>
    <m/>
    <x v="50"/>
    <s v="US"/>
    <x v="231"/>
    <n v="290260.41206154681"/>
  </r>
  <r>
    <m/>
    <m/>
    <m/>
    <m/>
    <m/>
    <m/>
    <x v="50"/>
    <s v="US"/>
    <x v="232"/>
    <n v="284479.41470789578"/>
  </r>
  <r>
    <m/>
    <m/>
    <m/>
    <m/>
    <m/>
    <m/>
    <x v="50"/>
    <s v="US"/>
    <x v="233"/>
    <n v="298242.29543099587"/>
  </r>
  <r>
    <m/>
    <m/>
    <m/>
    <m/>
    <m/>
    <m/>
    <x v="50"/>
    <s v="US"/>
    <x v="234"/>
    <n v="313731.63078897749"/>
  </r>
  <r>
    <m/>
    <m/>
    <m/>
    <m/>
    <m/>
    <m/>
    <x v="50"/>
    <s v="US"/>
    <x v="235"/>
    <n v="349815.30137958023"/>
  </r>
  <r>
    <m/>
    <m/>
    <m/>
    <m/>
    <m/>
    <m/>
    <x v="50"/>
    <s v="US"/>
    <x v="236"/>
    <n v="308957.44132567872"/>
  </r>
  <r>
    <m/>
    <m/>
    <m/>
    <m/>
    <m/>
    <m/>
    <x v="50"/>
    <s v="US"/>
    <x v="237"/>
    <n v="306816.88344430708"/>
  </r>
  <r>
    <m/>
    <m/>
    <m/>
    <m/>
    <m/>
    <m/>
    <x v="50"/>
    <s v="US"/>
    <x v="238"/>
    <n v="305296.9646066181"/>
  </r>
  <r>
    <m/>
    <m/>
    <m/>
    <m/>
    <m/>
    <m/>
    <x v="50"/>
    <s v="US"/>
    <x v="239"/>
    <n v="296552.75308626122"/>
  </r>
  <r>
    <m/>
    <m/>
    <m/>
    <m/>
    <m/>
    <m/>
    <x v="50"/>
    <s v="US"/>
    <x v="240"/>
    <n v="295767.00005054119"/>
  </r>
  <r>
    <m/>
    <m/>
    <m/>
    <m/>
    <m/>
    <m/>
    <x v="50"/>
    <s v="US"/>
    <x v="241"/>
    <n v="325352.76912620978"/>
  </r>
  <r>
    <m/>
    <m/>
    <m/>
    <m/>
    <m/>
    <m/>
    <x v="50"/>
    <s v="US"/>
    <x v="242"/>
    <n v="362120.80350770248"/>
  </r>
  <r>
    <m/>
    <m/>
    <m/>
    <m/>
    <m/>
    <m/>
    <x v="50"/>
    <s v="US"/>
    <x v="243"/>
    <n v="292785.70738954801"/>
  </r>
  <r>
    <m/>
    <m/>
    <m/>
    <m/>
    <m/>
    <m/>
    <x v="50"/>
    <s v="US"/>
    <x v="244"/>
    <n v="257735.8142645339"/>
  </r>
  <r>
    <m/>
    <m/>
    <m/>
    <m/>
    <m/>
    <m/>
    <x v="50"/>
    <s v="US"/>
    <x v="245"/>
    <n v="249113.6757279305"/>
  </r>
  <r>
    <m/>
    <m/>
    <m/>
    <m/>
    <m/>
    <m/>
    <x v="50"/>
    <s v="US"/>
    <x v="246"/>
    <n v="249724.10095524261"/>
  </r>
  <r>
    <m/>
    <m/>
    <m/>
    <m/>
    <m/>
    <m/>
    <x v="50"/>
    <s v="US"/>
    <x v="247"/>
    <n v="265455.16732397658"/>
  </r>
  <r>
    <m/>
    <m/>
    <m/>
    <m/>
    <m/>
    <m/>
    <x v="50"/>
    <s v="US"/>
    <x v="248"/>
    <n v="276920.41169529379"/>
  </r>
  <r>
    <m/>
    <m/>
    <m/>
    <m/>
    <m/>
    <m/>
    <x v="50"/>
    <s v="US"/>
    <x v="249"/>
    <n v="315000.87522331072"/>
  </r>
  <r>
    <m/>
    <m/>
    <m/>
    <m/>
    <m/>
    <m/>
    <x v="50"/>
    <s v="US"/>
    <x v="250"/>
    <n v="277360.86610498262"/>
  </r>
  <r>
    <m/>
    <m/>
    <m/>
    <m/>
    <m/>
    <m/>
    <x v="50"/>
    <s v="US"/>
    <x v="251"/>
    <n v="265439.10067761689"/>
  </r>
  <r>
    <m/>
    <m/>
    <m/>
    <m/>
    <m/>
    <m/>
    <x v="50"/>
    <s v="US"/>
    <x v="252"/>
    <n v="231892.39888743291"/>
  </r>
  <r>
    <m/>
    <m/>
    <m/>
    <m/>
    <m/>
    <m/>
    <x v="50"/>
    <s v="US"/>
    <x v="253"/>
    <n v="215561.4402675789"/>
  </r>
  <r>
    <m/>
    <m/>
    <m/>
    <m/>
    <m/>
    <m/>
    <x v="50"/>
    <s v="US"/>
    <x v="254"/>
    <n v="224229.1298924908"/>
  </r>
  <r>
    <m/>
    <m/>
    <m/>
    <m/>
    <m/>
    <m/>
    <x v="50"/>
    <s v="US"/>
    <x v="255"/>
    <n v="194733.57698376189"/>
  </r>
  <r>
    <m/>
    <m/>
    <m/>
    <m/>
    <m/>
    <m/>
    <x v="50"/>
    <s v="US"/>
    <x v="256"/>
    <n v="222940.12816648569"/>
  </r>
  <r>
    <m/>
    <m/>
    <m/>
    <m/>
    <m/>
    <m/>
    <x v="50"/>
    <s v="US"/>
    <x v="257"/>
    <n v="190590.39540497889"/>
  </r>
  <r>
    <m/>
    <m/>
    <m/>
    <m/>
    <m/>
    <m/>
    <x v="50"/>
    <s v="US"/>
    <x v="258"/>
    <n v="177004.6237962108"/>
  </r>
  <r>
    <m/>
    <m/>
    <m/>
    <m/>
    <m/>
    <m/>
    <x v="50"/>
    <s v="US"/>
    <x v="259"/>
    <n v="173141.4621569232"/>
  </r>
  <r>
    <m/>
    <m/>
    <m/>
    <m/>
    <m/>
    <m/>
    <x v="50"/>
    <s v="US"/>
    <x v="260"/>
    <n v="161807.09794416121"/>
  </r>
  <r>
    <m/>
    <m/>
    <m/>
    <m/>
    <m/>
    <m/>
    <x v="50"/>
    <s v="US"/>
    <x v="261"/>
    <n v="180713.1656001457"/>
  </r>
  <r>
    <m/>
    <m/>
    <m/>
    <m/>
    <m/>
    <m/>
    <x v="50"/>
    <s v="US"/>
    <x v="262"/>
    <n v="190893.63006756641"/>
  </r>
  <r>
    <m/>
    <m/>
    <m/>
    <m/>
    <m/>
    <m/>
    <x v="50"/>
    <s v="US"/>
    <x v="263"/>
    <n v="218574.10120356421"/>
  </r>
  <r>
    <m/>
    <m/>
    <m/>
    <m/>
    <m/>
    <m/>
    <x v="50"/>
    <s v="US"/>
    <x v="264"/>
    <n v="175012.01028826789"/>
  </r>
  <r>
    <m/>
    <m/>
    <m/>
    <m/>
    <m/>
    <m/>
    <x v="50"/>
    <s v="US"/>
    <x v="265"/>
    <n v="176820.0551929661"/>
  </r>
  <r>
    <m/>
    <m/>
    <m/>
    <m/>
    <m/>
    <m/>
    <x v="50"/>
    <s v="US"/>
    <x v="266"/>
    <n v="168995.34234459989"/>
  </r>
  <r>
    <m/>
    <m/>
    <m/>
    <m/>
    <m/>
    <m/>
    <x v="50"/>
    <s v="US"/>
    <x v="267"/>
    <n v="164009.68970442269"/>
  </r>
  <r>
    <m/>
    <m/>
    <m/>
    <m/>
    <m/>
    <m/>
    <x v="50"/>
    <s v="US"/>
    <x v="268"/>
    <n v="180584.09632934391"/>
  </r>
  <r>
    <m/>
    <m/>
    <m/>
    <m/>
    <m/>
    <m/>
    <x v="50"/>
    <s v="US"/>
    <x v="269"/>
    <n v="181615.5581958991"/>
  </r>
  <r>
    <m/>
    <m/>
    <m/>
    <m/>
    <m/>
    <m/>
    <x v="50"/>
    <s v="US"/>
    <x v="270"/>
    <n v="206361.18891602941"/>
  </r>
  <r>
    <m/>
    <m/>
    <m/>
    <m/>
    <m/>
    <m/>
    <x v="50"/>
    <s v="US"/>
    <x v="271"/>
    <n v="174229.9944034768"/>
  </r>
  <r>
    <m/>
    <m/>
    <m/>
    <m/>
    <m/>
    <m/>
    <x v="50"/>
    <s v="US"/>
    <x v="272"/>
    <n v="174750.01465138019"/>
  </r>
  <r>
    <m/>
    <m/>
    <m/>
    <m/>
    <m/>
    <m/>
    <x v="50"/>
    <s v="US"/>
    <x v="273"/>
    <n v="153767.251096767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58623.99"/>
    <x v="0"/>
    <x v="0"/>
    <n v="0"/>
  </r>
  <r>
    <x v="0"/>
    <s v="US"/>
    <n v="58623.99"/>
    <x v="0"/>
    <x v="1"/>
    <n v="0"/>
  </r>
  <r>
    <x v="0"/>
    <s v="US"/>
    <n v="58623.99"/>
    <x v="1"/>
    <x v="2"/>
    <n v="15"/>
  </r>
  <r>
    <x v="0"/>
    <s v="US"/>
    <n v="58623.99"/>
    <x v="2"/>
    <x v="3"/>
    <n v="21"/>
  </r>
  <r>
    <x v="0"/>
    <s v="US"/>
    <n v="58623.99"/>
    <x v="2"/>
    <x v="4"/>
    <n v="48"/>
  </r>
  <r>
    <x v="0"/>
    <s v="US"/>
    <n v="58623.99"/>
    <x v="3"/>
    <x v="5"/>
    <n v="0"/>
  </r>
  <r>
    <x v="0"/>
    <s v="US"/>
    <n v="58623.99"/>
    <x v="4"/>
    <x v="6"/>
    <n v="0"/>
  </r>
  <r>
    <x v="0"/>
    <s v="US"/>
    <n v="58623.99"/>
    <x v="4"/>
    <x v="7"/>
    <n v="0"/>
  </r>
  <r>
    <x v="0"/>
    <s v="US"/>
    <n v="58623.99"/>
    <x v="5"/>
    <x v="8"/>
    <n v="0"/>
  </r>
  <r>
    <x v="0"/>
    <s v="US"/>
    <n v="58623.99"/>
    <x v="5"/>
    <x v="9"/>
    <n v="0"/>
  </r>
  <r>
    <x v="0"/>
    <s v="US"/>
    <n v="58623.99"/>
    <x v="5"/>
    <x v="10"/>
    <n v="0"/>
  </r>
  <r>
    <x v="0"/>
    <s v="US"/>
    <n v="58623.99"/>
    <x v="6"/>
    <x v="11"/>
    <n v="0"/>
  </r>
  <r>
    <x v="0"/>
    <s v="US"/>
    <n v="58623.99"/>
    <x v="7"/>
    <x v="12"/>
    <n v="0"/>
  </r>
  <r>
    <x v="0"/>
    <s v="US"/>
    <n v="58623.99"/>
    <x v="8"/>
    <x v="13"/>
    <n v="64"/>
  </r>
  <r>
    <x v="0"/>
    <s v="US"/>
    <n v="58623.99"/>
    <x v="9"/>
    <x v="14"/>
    <n v="0"/>
  </r>
  <r>
    <x v="0"/>
    <s v="US"/>
    <n v="58623.99"/>
    <x v="10"/>
    <x v="15"/>
    <n v="0"/>
  </r>
  <r>
    <x v="0"/>
    <s v="US"/>
    <n v="58623.99"/>
    <x v="11"/>
    <x v="16"/>
    <n v="0"/>
  </r>
  <r>
    <x v="0"/>
    <s v="US"/>
    <n v="58623.99"/>
    <x v="12"/>
    <x v="17"/>
    <n v="0"/>
  </r>
  <r>
    <x v="0"/>
    <s v="US"/>
    <n v="58623.99"/>
    <x v="13"/>
    <x v="18"/>
    <n v="4"/>
  </r>
  <r>
    <x v="0"/>
    <s v="US"/>
    <n v="58623.99"/>
    <x v="13"/>
    <x v="19"/>
    <n v="8"/>
  </r>
  <r>
    <x v="0"/>
    <s v="US"/>
    <n v="58623.99"/>
    <x v="13"/>
    <x v="20"/>
    <n v="159"/>
  </r>
  <r>
    <x v="0"/>
    <s v="US"/>
    <n v="58623.99"/>
    <x v="14"/>
    <x v="21"/>
    <n v="0"/>
  </r>
  <r>
    <x v="0"/>
    <s v="US"/>
    <n v="58623.99"/>
    <x v="14"/>
    <x v="22"/>
    <n v="0"/>
  </r>
  <r>
    <x v="0"/>
    <s v="US"/>
    <n v="58623.99"/>
    <x v="14"/>
    <x v="23"/>
    <n v="0"/>
  </r>
  <r>
    <x v="0"/>
    <s v="US"/>
    <n v="58623.99"/>
    <x v="14"/>
    <x v="24"/>
    <n v="0"/>
  </r>
  <r>
    <x v="0"/>
    <s v="US"/>
    <n v="58623.99"/>
    <x v="14"/>
    <x v="25"/>
    <n v="0"/>
  </r>
  <r>
    <x v="1"/>
    <s v="US"/>
    <n v="61503.740000000013"/>
    <x v="0"/>
    <x v="0"/>
    <n v="0"/>
  </r>
  <r>
    <x v="1"/>
    <s v="US"/>
    <n v="61503.740000000013"/>
    <x v="0"/>
    <x v="1"/>
    <n v="0"/>
  </r>
  <r>
    <x v="1"/>
    <s v="US"/>
    <n v="61503.740000000013"/>
    <x v="1"/>
    <x v="2"/>
    <n v="16"/>
  </r>
  <r>
    <x v="1"/>
    <s v="US"/>
    <n v="61503.740000000013"/>
    <x v="2"/>
    <x v="3"/>
    <n v="20"/>
  </r>
  <r>
    <x v="1"/>
    <s v="US"/>
    <n v="61503.740000000013"/>
    <x v="2"/>
    <x v="4"/>
    <n v="23"/>
  </r>
  <r>
    <x v="1"/>
    <s v="US"/>
    <n v="61503.740000000013"/>
    <x v="3"/>
    <x v="5"/>
    <n v="0"/>
  </r>
  <r>
    <x v="1"/>
    <s v="US"/>
    <n v="61503.740000000013"/>
    <x v="4"/>
    <x v="6"/>
    <n v="0"/>
  </r>
  <r>
    <x v="1"/>
    <s v="US"/>
    <n v="61503.740000000013"/>
    <x v="4"/>
    <x v="7"/>
    <n v="0"/>
  </r>
  <r>
    <x v="1"/>
    <s v="US"/>
    <n v="61503.740000000013"/>
    <x v="5"/>
    <x v="8"/>
    <n v="0"/>
  </r>
  <r>
    <x v="1"/>
    <s v="US"/>
    <n v="61503.740000000013"/>
    <x v="5"/>
    <x v="9"/>
    <n v="0"/>
  </r>
  <r>
    <x v="1"/>
    <s v="US"/>
    <n v="61503.740000000013"/>
    <x v="5"/>
    <x v="10"/>
    <n v="0"/>
  </r>
  <r>
    <x v="1"/>
    <s v="US"/>
    <n v="61503.740000000013"/>
    <x v="6"/>
    <x v="11"/>
    <n v="0"/>
  </r>
  <r>
    <x v="1"/>
    <s v="US"/>
    <n v="61503.740000000013"/>
    <x v="7"/>
    <x v="12"/>
    <n v="0"/>
  </r>
  <r>
    <x v="1"/>
    <s v="US"/>
    <n v="61503.740000000013"/>
    <x v="8"/>
    <x v="13"/>
    <n v="56"/>
  </r>
  <r>
    <x v="1"/>
    <s v="US"/>
    <n v="61503.740000000013"/>
    <x v="9"/>
    <x v="14"/>
    <n v="0"/>
  </r>
  <r>
    <x v="1"/>
    <s v="US"/>
    <n v="61503.740000000013"/>
    <x v="10"/>
    <x v="15"/>
    <n v="0"/>
  </r>
  <r>
    <x v="1"/>
    <s v="US"/>
    <n v="61503.740000000013"/>
    <x v="11"/>
    <x v="16"/>
    <n v="0"/>
  </r>
  <r>
    <x v="1"/>
    <s v="US"/>
    <n v="61503.740000000013"/>
    <x v="12"/>
    <x v="17"/>
    <n v="0"/>
  </r>
  <r>
    <x v="1"/>
    <s v="US"/>
    <n v="61503.740000000013"/>
    <x v="13"/>
    <x v="18"/>
    <n v="4"/>
  </r>
  <r>
    <x v="1"/>
    <s v="US"/>
    <n v="61503.740000000013"/>
    <x v="13"/>
    <x v="19"/>
    <n v="8"/>
  </r>
  <r>
    <x v="1"/>
    <s v="US"/>
    <n v="61503.740000000013"/>
    <x v="13"/>
    <x v="20"/>
    <n v="174"/>
  </r>
  <r>
    <x v="1"/>
    <s v="US"/>
    <n v="61503.740000000013"/>
    <x v="14"/>
    <x v="21"/>
    <n v="0"/>
  </r>
  <r>
    <x v="1"/>
    <s v="US"/>
    <n v="61503.740000000013"/>
    <x v="14"/>
    <x v="22"/>
    <n v="0"/>
  </r>
  <r>
    <x v="1"/>
    <s v="US"/>
    <n v="61503.740000000013"/>
    <x v="14"/>
    <x v="23"/>
    <n v="0"/>
  </r>
  <r>
    <x v="1"/>
    <s v="US"/>
    <n v="61503.740000000013"/>
    <x v="14"/>
    <x v="24"/>
    <n v="0"/>
  </r>
  <r>
    <x v="1"/>
    <s v="US"/>
    <n v="61503.740000000013"/>
    <x v="14"/>
    <x v="25"/>
    <n v="0"/>
  </r>
  <r>
    <x v="2"/>
    <s v="US"/>
    <n v="42306.42"/>
    <x v="0"/>
    <x v="0"/>
    <n v="0"/>
  </r>
  <r>
    <x v="2"/>
    <s v="US"/>
    <n v="42306.42"/>
    <x v="0"/>
    <x v="1"/>
    <n v="0"/>
  </r>
  <r>
    <x v="2"/>
    <s v="US"/>
    <n v="42306.42"/>
    <x v="1"/>
    <x v="2"/>
    <n v="17"/>
  </r>
  <r>
    <x v="2"/>
    <s v="US"/>
    <n v="42306.42"/>
    <x v="2"/>
    <x v="3"/>
    <n v="22"/>
  </r>
  <r>
    <x v="2"/>
    <s v="US"/>
    <n v="42306.42"/>
    <x v="2"/>
    <x v="4"/>
    <n v="14"/>
  </r>
  <r>
    <x v="2"/>
    <s v="US"/>
    <n v="42306.42"/>
    <x v="3"/>
    <x v="5"/>
    <n v="0"/>
  </r>
  <r>
    <x v="2"/>
    <s v="US"/>
    <n v="42306.42"/>
    <x v="4"/>
    <x v="6"/>
    <n v="0"/>
  </r>
  <r>
    <x v="2"/>
    <s v="US"/>
    <n v="42306.42"/>
    <x v="4"/>
    <x v="7"/>
    <n v="0"/>
  </r>
  <r>
    <x v="2"/>
    <s v="US"/>
    <n v="42306.42"/>
    <x v="5"/>
    <x v="8"/>
    <n v="0"/>
  </r>
  <r>
    <x v="2"/>
    <s v="US"/>
    <n v="42306.42"/>
    <x v="5"/>
    <x v="9"/>
    <n v="0"/>
  </r>
  <r>
    <x v="2"/>
    <s v="US"/>
    <n v="42306.42"/>
    <x v="5"/>
    <x v="10"/>
    <n v="0"/>
  </r>
  <r>
    <x v="2"/>
    <s v="US"/>
    <n v="42306.42"/>
    <x v="6"/>
    <x v="11"/>
    <n v="0"/>
  </r>
  <r>
    <x v="2"/>
    <s v="US"/>
    <n v="42306.42"/>
    <x v="7"/>
    <x v="12"/>
    <n v="0"/>
  </r>
  <r>
    <x v="2"/>
    <s v="US"/>
    <n v="42306.42"/>
    <x v="8"/>
    <x v="13"/>
    <n v="59"/>
  </r>
  <r>
    <x v="2"/>
    <s v="US"/>
    <n v="42306.42"/>
    <x v="9"/>
    <x v="14"/>
    <n v="0"/>
  </r>
  <r>
    <x v="2"/>
    <s v="US"/>
    <n v="42306.42"/>
    <x v="10"/>
    <x v="15"/>
    <n v="0"/>
  </r>
  <r>
    <x v="2"/>
    <s v="US"/>
    <n v="42306.42"/>
    <x v="11"/>
    <x v="16"/>
    <n v="0"/>
  </r>
  <r>
    <x v="2"/>
    <s v="US"/>
    <n v="42306.42"/>
    <x v="12"/>
    <x v="17"/>
    <n v="0"/>
  </r>
  <r>
    <x v="2"/>
    <s v="US"/>
    <n v="42306.42"/>
    <x v="13"/>
    <x v="18"/>
    <n v="5"/>
  </r>
  <r>
    <x v="2"/>
    <s v="US"/>
    <n v="42306.42"/>
    <x v="13"/>
    <x v="19"/>
    <n v="10"/>
  </r>
  <r>
    <x v="2"/>
    <s v="US"/>
    <n v="42306.42"/>
    <x v="13"/>
    <x v="20"/>
    <n v="198"/>
  </r>
  <r>
    <x v="2"/>
    <s v="US"/>
    <n v="42306.42"/>
    <x v="14"/>
    <x v="21"/>
    <n v="0"/>
  </r>
  <r>
    <x v="2"/>
    <s v="US"/>
    <n v="42306.42"/>
    <x v="14"/>
    <x v="22"/>
    <n v="0"/>
  </r>
  <r>
    <x v="2"/>
    <s v="US"/>
    <n v="42306.42"/>
    <x v="14"/>
    <x v="23"/>
    <n v="0"/>
  </r>
  <r>
    <x v="2"/>
    <s v="US"/>
    <n v="42306.42"/>
    <x v="14"/>
    <x v="24"/>
    <n v="0"/>
  </r>
  <r>
    <x v="2"/>
    <s v="US"/>
    <n v="42306.42"/>
    <x v="14"/>
    <x v="25"/>
    <n v="0"/>
  </r>
  <r>
    <x v="3"/>
    <s v="US"/>
    <n v="63581.31"/>
    <x v="0"/>
    <x v="0"/>
    <n v="0"/>
  </r>
  <r>
    <x v="3"/>
    <s v="US"/>
    <n v="63581.31"/>
    <x v="0"/>
    <x v="1"/>
    <n v="0"/>
  </r>
  <r>
    <x v="3"/>
    <s v="US"/>
    <n v="63581.31"/>
    <x v="1"/>
    <x v="2"/>
    <n v="13"/>
  </r>
  <r>
    <x v="3"/>
    <s v="US"/>
    <n v="63581.31"/>
    <x v="2"/>
    <x v="3"/>
    <n v="21"/>
  </r>
  <r>
    <x v="3"/>
    <s v="US"/>
    <n v="63581.31"/>
    <x v="2"/>
    <x v="4"/>
    <n v="33"/>
  </r>
  <r>
    <x v="3"/>
    <s v="US"/>
    <n v="63581.31"/>
    <x v="3"/>
    <x v="5"/>
    <n v="0"/>
  </r>
  <r>
    <x v="3"/>
    <s v="US"/>
    <n v="63581.31"/>
    <x v="4"/>
    <x v="6"/>
    <n v="0"/>
  </r>
  <r>
    <x v="3"/>
    <s v="US"/>
    <n v="63581.31"/>
    <x v="4"/>
    <x v="7"/>
    <n v="0"/>
  </r>
  <r>
    <x v="3"/>
    <s v="US"/>
    <n v="63581.31"/>
    <x v="5"/>
    <x v="8"/>
    <n v="0"/>
  </r>
  <r>
    <x v="3"/>
    <s v="US"/>
    <n v="63581.31"/>
    <x v="5"/>
    <x v="9"/>
    <n v="0"/>
  </r>
  <r>
    <x v="3"/>
    <s v="US"/>
    <n v="63581.31"/>
    <x v="5"/>
    <x v="10"/>
    <n v="0"/>
  </r>
  <r>
    <x v="3"/>
    <s v="US"/>
    <n v="63581.31"/>
    <x v="6"/>
    <x v="11"/>
    <n v="0"/>
  </r>
  <r>
    <x v="3"/>
    <s v="US"/>
    <n v="63581.31"/>
    <x v="7"/>
    <x v="12"/>
    <n v="0"/>
  </r>
  <r>
    <x v="3"/>
    <s v="US"/>
    <n v="63581.31"/>
    <x v="8"/>
    <x v="13"/>
    <n v="48"/>
  </r>
  <r>
    <x v="3"/>
    <s v="US"/>
    <n v="63581.31"/>
    <x v="9"/>
    <x v="14"/>
    <n v="0"/>
  </r>
  <r>
    <x v="3"/>
    <s v="US"/>
    <n v="63581.31"/>
    <x v="10"/>
    <x v="15"/>
    <n v="0"/>
  </r>
  <r>
    <x v="3"/>
    <s v="US"/>
    <n v="63581.31"/>
    <x v="11"/>
    <x v="16"/>
    <n v="0"/>
  </r>
  <r>
    <x v="3"/>
    <s v="US"/>
    <n v="63581.31"/>
    <x v="12"/>
    <x v="17"/>
    <n v="0"/>
  </r>
  <r>
    <x v="3"/>
    <s v="US"/>
    <n v="63581.31"/>
    <x v="13"/>
    <x v="18"/>
    <n v="5"/>
  </r>
  <r>
    <x v="3"/>
    <s v="US"/>
    <n v="63581.31"/>
    <x v="13"/>
    <x v="19"/>
    <n v="9"/>
  </r>
  <r>
    <x v="3"/>
    <s v="US"/>
    <n v="63581.31"/>
    <x v="13"/>
    <x v="20"/>
    <n v="243"/>
  </r>
  <r>
    <x v="3"/>
    <s v="US"/>
    <n v="63581.31"/>
    <x v="14"/>
    <x v="21"/>
    <n v="0"/>
  </r>
  <r>
    <x v="3"/>
    <s v="US"/>
    <n v="63581.31"/>
    <x v="14"/>
    <x v="22"/>
    <n v="0"/>
  </r>
  <r>
    <x v="3"/>
    <s v="US"/>
    <n v="63581.31"/>
    <x v="14"/>
    <x v="23"/>
    <n v="0"/>
  </r>
  <r>
    <x v="3"/>
    <s v="US"/>
    <n v="63581.31"/>
    <x v="14"/>
    <x v="24"/>
    <n v="0"/>
  </r>
  <r>
    <x v="3"/>
    <s v="US"/>
    <n v="63581.31"/>
    <x v="14"/>
    <x v="25"/>
    <n v="0"/>
  </r>
  <r>
    <x v="4"/>
    <s v="US"/>
    <n v="66845.78"/>
    <x v="0"/>
    <x v="0"/>
    <n v="0"/>
  </r>
  <r>
    <x v="4"/>
    <s v="US"/>
    <n v="66845.78"/>
    <x v="0"/>
    <x v="1"/>
    <n v="0"/>
  </r>
  <r>
    <x v="4"/>
    <s v="US"/>
    <n v="66845.78"/>
    <x v="1"/>
    <x v="2"/>
    <n v="17"/>
  </r>
  <r>
    <x v="4"/>
    <s v="US"/>
    <n v="66845.78"/>
    <x v="2"/>
    <x v="3"/>
    <n v="23"/>
  </r>
  <r>
    <x v="4"/>
    <s v="US"/>
    <n v="66845.78"/>
    <x v="2"/>
    <x v="4"/>
    <n v="32"/>
  </r>
  <r>
    <x v="4"/>
    <s v="US"/>
    <n v="66845.78"/>
    <x v="3"/>
    <x v="5"/>
    <n v="0"/>
  </r>
  <r>
    <x v="4"/>
    <s v="US"/>
    <n v="66845.78"/>
    <x v="4"/>
    <x v="6"/>
    <n v="0"/>
  </r>
  <r>
    <x v="4"/>
    <s v="US"/>
    <n v="66845.78"/>
    <x v="4"/>
    <x v="7"/>
    <n v="0"/>
  </r>
  <r>
    <x v="4"/>
    <s v="US"/>
    <n v="66845.78"/>
    <x v="5"/>
    <x v="8"/>
    <n v="0"/>
  </r>
  <r>
    <x v="4"/>
    <s v="US"/>
    <n v="66845.78"/>
    <x v="5"/>
    <x v="9"/>
    <n v="0"/>
  </r>
  <r>
    <x v="4"/>
    <s v="US"/>
    <n v="66845.78"/>
    <x v="5"/>
    <x v="10"/>
    <n v="0"/>
  </r>
  <r>
    <x v="4"/>
    <s v="US"/>
    <n v="66845.78"/>
    <x v="6"/>
    <x v="11"/>
    <n v="0"/>
  </r>
  <r>
    <x v="4"/>
    <s v="US"/>
    <n v="66845.78"/>
    <x v="7"/>
    <x v="12"/>
    <n v="0"/>
  </r>
  <r>
    <x v="4"/>
    <s v="US"/>
    <n v="66845.78"/>
    <x v="8"/>
    <x v="13"/>
    <n v="46"/>
  </r>
  <r>
    <x v="4"/>
    <s v="US"/>
    <n v="66845.78"/>
    <x v="9"/>
    <x v="14"/>
    <n v="0"/>
  </r>
  <r>
    <x v="4"/>
    <s v="US"/>
    <n v="66845.78"/>
    <x v="10"/>
    <x v="15"/>
    <n v="0"/>
  </r>
  <r>
    <x v="4"/>
    <s v="US"/>
    <n v="66845.78"/>
    <x v="11"/>
    <x v="16"/>
    <n v="0"/>
  </r>
  <r>
    <x v="4"/>
    <s v="US"/>
    <n v="66845.78"/>
    <x v="12"/>
    <x v="17"/>
    <n v="0"/>
  </r>
  <r>
    <x v="4"/>
    <s v="US"/>
    <n v="66845.78"/>
    <x v="13"/>
    <x v="18"/>
    <n v="6"/>
  </r>
  <r>
    <x v="4"/>
    <s v="US"/>
    <n v="66845.78"/>
    <x v="13"/>
    <x v="19"/>
    <n v="10"/>
  </r>
  <r>
    <x v="4"/>
    <s v="US"/>
    <n v="66845.78"/>
    <x v="13"/>
    <x v="20"/>
    <n v="293"/>
  </r>
  <r>
    <x v="4"/>
    <s v="US"/>
    <n v="66845.78"/>
    <x v="14"/>
    <x v="21"/>
    <n v="0"/>
  </r>
  <r>
    <x v="4"/>
    <s v="US"/>
    <n v="66845.78"/>
    <x v="14"/>
    <x v="22"/>
    <n v="0"/>
  </r>
  <r>
    <x v="4"/>
    <s v="US"/>
    <n v="66845.78"/>
    <x v="14"/>
    <x v="23"/>
    <n v="0"/>
  </r>
  <r>
    <x v="4"/>
    <s v="US"/>
    <n v="66845.78"/>
    <x v="14"/>
    <x v="24"/>
    <n v="0"/>
  </r>
  <r>
    <x v="4"/>
    <s v="US"/>
    <n v="66845.78"/>
    <x v="14"/>
    <x v="25"/>
    <n v="0"/>
  </r>
  <r>
    <x v="5"/>
    <s v="US"/>
    <n v="77584.320000000007"/>
    <x v="0"/>
    <x v="0"/>
    <n v="0"/>
  </r>
  <r>
    <x v="5"/>
    <s v="US"/>
    <n v="77584.320000000007"/>
    <x v="0"/>
    <x v="1"/>
    <n v="0"/>
  </r>
  <r>
    <x v="5"/>
    <s v="US"/>
    <n v="77584.320000000007"/>
    <x v="1"/>
    <x v="2"/>
    <n v="17"/>
  </r>
  <r>
    <x v="5"/>
    <s v="US"/>
    <n v="77584.320000000007"/>
    <x v="2"/>
    <x v="3"/>
    <n v="23"/>
  </r>
  <r>
    <x v="5"/>
    <s v="US"/>
    <n v="77584.320000000007"/>
    <x v="2"/>
    <x v="4"/>
    <n v="24"/>
  </r>
  <r>
    <x v="5"/>
    <s v="US"/>
    <n v="77584.320000000007"/>
    <x v="3"/>
    <x v="5"/>
    <n v="0"/>
  </r>
  <r>
    <x v="5"/>
    <s v="US"/>
    <n v="77584.320000000007"/>
    <x v="4"/>
    <x v="6"/>
    <n v="0"/>
  </r>
  <r>
    <x v="5"/>
    <s v="US"/>
    <n v="77584.320000000007"/>
    <x v="4"/>
    <x v="7"/>
    <n v="0"/>
  </r>
  <r>
    <x v="5"/>
    <s v="US"/>
    <n v="77584.320000000007"/>
    <x v="5"/>
    <x v="8"/>
    <n v="0"/>
  </r>
  <r>
    <x v="5"/>
    <s v="US"/>
    <n v="77584.320000000007"/>
    <x v="5"/>
    <x v="9"/>
    <n v="0"/>
  </r>
  <r>
    <x v="5"/>
    <s v="US"/>
    <n v="77584.320000000007"/>
    <x v="5"/>
    <x v="10"/>
    <n v="0"/>
  </r>
  <r>
    <x v="5"/>
    <s v="US"/>
    <n v="77584.320000000007"/>
    <x v="6"/>
    <x v="11"/>
    <n v="0"/>
  </r>
  <r>
    <x v="5"/>
    <s v="US"/>
    <n v="77584.320000000007"/>
    <x v="7"/>
    <x v="12"/>
    <n v="0"/>
  </r>
  <r>
    <x v="5"/>
    <s v="US"/>
    <n v="77584.320000000007"/>
    <x v="8"/>
    <x v="13"/>
    <n v="41"/>
  </r>
  <r>
    <x v="5"/>
    <s v="US"/>
    <n v="77584.320000000007"/>
    <x v="9"/>
    <x v="14"/>
    <n v="0"/>
  </r>
  <r>
    <x v="5"/>
    <s v="US"/>
    <n v="77584.320000000007"/>
    <x v="10"/>
    <x v="15"/>
    <n v="0"/>
  </r>
  <r>
    <x v="5"/>
    <s v="US"/>
    <n v="77584.320000000007"/>
    <x v="11"/>
    <x v="16"/>
    <n v="0"/>
  </r>
  <r>
    <x v="5"/>
    <s v="US"/>
    <n v="77584.320000000007"/>
    <x v="12"/>
    <x v="17"/>
    <n v="0"/>
  </r>
  <r>
    <x v="5"/>
    <s v="US"/>
    <n v="77584.320000000007"/>
    <x v="13"/>
    <x v="18"/>
    <n v="6"/>
  </r>
  <r>
    <x v="5"/>
    <s v="US"/>
    <n v="77584.320000000007"/>
    <x v="13"/>
    <x v="19"/>
    <n v="10"/>
  </r>
  <r>
    <x v="5"/>
    <s v="US"/>
    <n v="77584.320000000007"/>
    <x v="13"/>
    <x v="20"/>
    <n v="272"/>
  </r>
  <r>
    <x v="5"/>
    <s v="US"/>
    <n v="77584.320000000007"/>
    <x v="14"/>
    <x v="21"/>
    <n v="0"/>
  </r>
  <r>
    <x v="5"/>
    <s v="US"/>
    <n v="77584.320000000007"/>
    <x v="14"/>
    <x v="22"/>
    <n v="0"/>
  </r>
  <r>
    <x v="5"/>
    <s v="US"/>
    <n v="77584.320000000007"/>
    <x v="14"/>
    <x v="23"/>
    <n v="0"/>
  </r>
  <r>
    <x v="5"/>
    <s v="US"/>
    <n v="77584.320000000007"/>
    <x v="14"/>
    <x v="24"/>
    <n v="0"/>
  </r>
  <r>
    <x v="5"/>
    <s v="US"/>
    <n v="77584.320000000007"/>
    <x v="14"/>
    <x v="25"/>
    <n v="0"/>
  </r>
  <r>
    <x v="6"/>
    <s v="US"/>
    <n v="72231.48"/>
    <x v="0"/>
    <x v="0"/>
    <n v="0"/>
  </r>
  <r>
    <x v="6"/>
    <s v="US"/>
    <n v="72231.48"/>
    <x v="0"/>
    <x v="1"/>
    <n v="0"/>
  </r>
  <r>
    <x v="6"/>
    <s v="US"/>
    <n v="72231.48"/>
    <x v="1"/>
    <x v="2"/>
    <n v="16"/>
  </r>
  <r>
    <x v="6"/>
    <s v="US"/>
    <n v="72231.48"/>
    <x v="2"/>
    <x v="3"/>
    <n v="22"/>
  </r>
  <r>
    <x v="6"/>
    <s v="US"/>
    <n v="72231.48"/>
    <x v="2"/>
    <x v="4"/>
    <n v="32"/>
  </r>
  <r>
    <x v="6"/>
    <s v="US"/>
    <n v="72231.48"/>
    <x v="3"/>
    <x v="5"/>
    <n v="0"/>
  </r>
  <r>
    <x v="6"/>
    <s v="US"/>
    <n v="72231.48"/>
    <x v="4"/>
    <x v="6"/>
    <n v="0"/>
  </r>
  <r>
    <x v="6"/>
    <s v="US"/>
    <n v="72231.48"/>
    <x v="4"/>
    <x v="7"/>
    <n v="0"/>
  </r>
  <r>
    <x v="6"/>
    <s v="US"/>
    <n v="72231.48"/>
    <x v="5"/>
    <x v="8"/>
    <n v="0"/>
  </r>
  <r>
    <x v="6"/>
    <s v="US"/>
    <n v="72231.48"/>
    <x v="5"/>
    <x v="9"/>
    <n v="0"/>
  </r>
  <r>
    <x v="6"/>
    <s v="US"/>
    <n v="72231.48"/>
    <x v="5"/>
    <x v="10"/>
    <n v="0"/>
  </r>
  <r>
    <x v="6"/>
    <s v="US"/>
    <n v="72231.48"/>
    <x v="6"/>
    <x v="11"/>
    <n v="0"/>
  </r>
  <r>
    <x v="6"/>
    <s v="US"/>
    <n v="72231.48"/>
    <x v="7"/>
    <x v="12"/>
    <n v="0"/>
  </r>
  <r>
    <x v="6"/>
    <s v="US"/>
    <n v="72231.48"/>
    <x v="8"/>
    <x v="13"/>
    <n v="42"/>
  </r>
  <r>
    <x v="6"/>
    <s v="US"/>
    <n v="72231.48"/>
    <x v="9"/>
    <x v="14"/>
    <n v="0"/>
  </r>
  <r>
    <x v="6"/>
    <s v="US"/>
    <n v="72231.48"/>
    <x v="10"/>
    <x v="15"/>
    <n v="0"/>
  </r>
  <r>
    <x v="6"/>
    <s v="US"/>
    <n v="72231.48"/>
    <x v="11"/>
    <x v="16"/>
    <n v="0"/>
  </r>
  <r>
    <x v="6"/>
    <s v="US"/>
    <n v="72231.48"/>
    <x v="12"/>
    <x v="17"/>
    <n v="0"/>
  </r>
  <r>
    <x v="6"/>
    <s v="US"/>
    <n v="72231.48"/>
    <x v="13"/>
    <x v="18"/>
    <n v="6"/>
  </r>
  <r>
    <x v="6"/>
    <s v="US"/>
    <n v="72231.48"/>
    <x v="13"/>
    <x v="19"/>
    <n v="10"/>
  </r>
  <r>
    <x v="6"/>
    <s v="US"/>
    <n v="72231.48"/>
    <x v="13"/>
    <x v="20"/>
    <n v="260"/>
  </r>
  <r>
    <x v="6"/>
    <s v="US"/>
    <n v="72231.48"/>
    <x v="14"/>
    <x v="21"/>
    <n v="1"/>
  </r>
  <r>
    <x v="6"/>
    <s v="US"/>
    <n v="72231.48"/>
    <x v="14"/>
    <x v="22"/>
    <n v="0"/>
  </r>
  <r>
    <x v="6"/>
    <s v="US"/>
    <n v="72231.48"/>
    <x v="14"/>
    <x v="23"/>
    <n v="0"/>
  </r>
  <r>
    <x v="6"/>
    <s v="US"/>
    <n v="72231.48"/>
    <x v="14"/>
    <x v="24"/>
    <n v="0"/>
  </r>
  <r>
    <x v="6"/>
    <s v="US"/>
    <n v="72231.48"/>
    <x v="14"/>
    <x v="25"/>
    <n v="0"/>
  </r>
  <r>
    <x v="7"/>
    <s v="US"/>
    <n v="71446.86"/>
    <x v="0"/>
    <x v="0"/>
    <n v="0"/>
  </r>
  <r>
    <x v="7"/>
    <s v="US"/>
    <n v="71446.86"/>
    <x v="0"/>
    <x v="1"/>
    <n v="0"/>
  </r>
  <r>
    <x v="7"/>
    <s v="US"/>
    <n v="71446.86"/>
    <x v="1"/>
    <x v="2"/>
    <n v="15"/>
  </r>
  <r>
    <x v="7"/>
    <s v="US"/>
    <n v="71446.86"/>
    <x v="2"/>
    <x v="3"/>
    <n v="21"/>
  </r>
  <r>
    <x v="7"/>
    <s v="US"/>
    <n v="71446.86"/>
    <x v="2"/>
    <x v="4"/>
    <n v="36"/>
  </r>
  <r>
    <x v="7"/>
    <s v="US"/>
    <n v="71446.86"/>
    <x v="3"/>
    <x v="5"/>
    <n v="0"/>
  </r>
  <r>
    <x v="7"/>
    <s v="US"/>
    <n v="71446.86"/>
    <x v="4"/>
    <x v="6"/>
    <n v="0"/>
  </r>
  <r>
    <x v="7"/>
    <s v="US"/>
    <n v="71446.86"/>
    <x v="4"/>
    <x v="7"/>
    <n v="0"/>
  </r>
  <r>
    <x v="7"/>
    <s v="US"/>
    <n v="71446.86"/>
    <x v="5"/>
    <x v="8"/>
    <n v="0"/>
  </r>
  <r>
    <x v="7"/>
    <s v="US"/>
    <n v="71446.86"/>
    <x v="5"/>
    <x v="9"/>
    <n v="0"/>
  </r>
  <r>
    <x v="7"/>
    <s v="US"/>
    <n v="71446.86"/>
    <x v="5"/>
    <x v="10"/>
    <n v="0"/>
  </r>
  <r>
    <x v="7"/>
    <s v="US"/>
    <n v="71446.86"/>
    <x v="6"/>
    <x v="11"/>
    <n v="0"/>
  </r>
  <r>
    <x v="7"/>
    <s v="US"/>
    <n v="71446.86"/>
    <x v="7"/>
    <x v="12"/>
    <n v="0"/>
  </r>
  <r>
    <x v="7"/>
    <s v="US"/>
    <n v="71446.86"/>
    <x v="8"/>
    <x v="13"/>
    <n v="49"/>
  </r>
  <r>
    <x v="7"/>
    <s v="US"/>
    <n v="71446.86"/>
    <x v="9"/>
    <x v="14"/>
    <n v="0"/>
  </r>
  <r>
    <x v="7"/>
    <s v="US"/>
    <n v="71446.86"/>
    <x v="10"/>
    <x v="15"/>
    <n v="0"/>
  </r>
  <r>
    <x v="7"/>
    <s v="US"/>
    <n v="71446.86"/>
    <x v="11"/>
    <x v="16"/>
    <n v="0"/>
  </r>
  <r>
    <x v="7"/>
    <s v="US"/>
    <n v="71446.86"/>
    <x v="12"/>
    <x v="17"/>
    <n v="0"/>
  </r>
  <r>
    <x v="7"/>
    <s v="US"/>
    <n v="71446.86"/>
    <x v="13"/>
    <x v="18"/>
    <n v="6"/>
  </r>
  <r>
    <x v="7"/>
    <s v="US"/>
    <n v="71446.86"/>
    <x v="13"/>
    <x v="19"/>
    <n v="10"/>
  </r>
  <r>
    <x v="7"/>
    <s v="US"/>
    <n v="71446.86"/>
    <x v="13"/>
    <x v="20"/>
    <n v="258"/>
  </r>
  <r>
    <x v="7"/>
    <s v="US"/>
    <n v="71446.86"/>
    <x v="14"/>
    <x v="21"/>
    <n v="0"/>
  </r>
  <r>
    <x v="7"/>
    <s v="US"/>
    <n v="71446.86"/>
    <x v="14"/>
    <x v="22"/>
    <n v="0"/>
  </r>
  <r>
    <x v="7"/>
    <s v="US"/>
    <n v="71446.86"/>
    <x v="14"/>
    <x v="23"/>
    <n v="0"/>
  </r>
  <r>
    <x v="7"/>
    <s v="US"/>
    <n v="71446.86"/>
    <x v="14"/>
    <x v="24"/>
    <n v="0"/>
  </r>
  <r>
    <x v="7"/>
    <s v="US"/>
    <n v="71446.86"/>
    <x v="14"/>
    <x v="25"/>
    <n v="0"/>
  </r>
  <r>
    <x v="8"/>
    <s v="US"/>
    <n v="64872.06"/>
    <x v="0"/>
    <x v="0"/>
    <n v="0"/>
  </r>
  <r>
    <x v="8"/>
    <s v="US"/>
    <n v="64872.06"/>
    <x v="0"/>
    <x v="1"/>
    <n v="0"/>
  </r>
  <r>
    <x v="8"/>
    <s v="US"/>
    <n v="64872.06"/>
    <x v="1"/>
    <x v="2"/>
    <n v="12"/>
  </r>
  <r>
    <x v="8"/>
    <s v="US"/>
    <n v="64872.06"/>
    <x v="2"/>
    <x v="3"/>
    <n v="25"/>
  </r>
  <r>
    <x v="8"/>
    <s v="US"/>
    <n v="64872.06"/>
    <x v="2"/>
    <x v="4"/>
    <n v="34"/>
  </r>
  <r>
    <x v="8"/>
    <s v="US"/>
    <n v="64872.06"/>
    <x v="3"/>
    <x v="5"/>
    <n v="0"/>
  </r>
  <r>
    <x v="8"/>
    <s v="US"/>
    <n v="64872.06"/>
    <x v="4"/>
    <x v="6"/>
    <n v="0"/>
  </r>
  <r>
    <x v="8"/>
    <s v="US"/>
    <n v="64872.06"/>
    <x v="4"/>
    <x v="7"/>
    <n v="0"/>
  </r>
  <r>
    <x v="8"/>
    <s v="US"/>
    <n v="64872.06"/>
    <x v="5"/>
    <x v="8"/>
    <n v="0"/>
  </r>
  <r>
    <x v="8"/>
    <s v="US"/>
    <n v="64872.06"/>
    <x v="5"/>
    <x v="9"/>
    <n v="0"/>
  </r>
  <r>
    <x v="8"/>
    <s v="US"/>
    <n v="64872.06"/>
    <x v="5"/>
    <x v="10"/>
    <n v="0"/>
  </r>
  <r>
    <x v="8"/>
    <s v="US"/>
    <n v="64872.06"/>
    <x v="6"/>
    <x v="11"/>
    <n v="0"/>
  </r>
  <r>
    <x v="8"/>
    <s v="US"/>
    <n v="64872.06"/>
    <x v="7"/>
    <x v="12"/>
    <n v="0"/>
  </r>
  <r>
    <x v="8"/>
    <s v="US"/>
    <n v="64872.06"/>
    <x v="8"/>
    <x v="13"/>
    <n v="44"/>
  </r>
  <r>
    <x v="8"/>
    <s v="US"/>
    <n v="64872.06"/>
    <x v="9"/>
    <x v="14"/>
    <n v="0"/>
  </r>
  <r>
    <x v="8"/>
    <s v="US"/>
    <n v="64872.06"/>
    <x v="10"/>
    <x v="15"/>
    <n v="0"/>
  </r>
  <r>
    <x v="8"/>
    <s v="US"/>
    <n v="64872.06"/>
    <x v="11"/>
    <x v="16"/>
    <n v="0"/>
  </r>
  <r>
    <x v="8"/>
    <s v="US"/>
    <n v="64872.06"/>
    <x v="12"/>
    <x v="17"/>
    <n v="0"/>
  </r>
  <r>
    <x v="8"/>
    <s v="US"/>
    <n v="64872.06"/>
    <x v="13"/>
    <x v="18"/>
    <n v="6"/>
  </r>
  <r>
    <x v="8"/>
    <s v="US"/>
    <n v="64872.06"/>
    <x v="13"/>
    <x v="19"/>
    <n v="9"/>
  </r>
  <r>
    <x v="8"/>
    <s v="US"/>
    <n v="64872.06"/>
    <x v="13"/>
    <x v="20"/>
    <n v="253"/>
  </r>
  <r>
    <x v="8"/>
    <s v="US"/>
    <n v="64872.06"/>
    <x v="14"/>
    <x v="21"/>
    <n v="0"/>
  </r>
  <r>
    <x v="8"/>
    <s v="US"/>
    <n v="64872.06"/>
    <x v="14"/>
    <x v="22"/>
    <n v="0"/>
  </r>
  <r>
    <x v="8"/>
    <s v="US"/>
    <n v="64872.06"/>
    <x v="14"/>
    <x v="23"/>
    <n v="0"/>
  </r>
  <r>
    <x v="8"/>
    <s v="US"/>
    <n v="64872.06"/>
    <x v="14"/>
    <x v="24"/>
    <n v="0"/>
  </r>
  <r>
    <x v="8"/>
    <s v="US"/>
    <n v="64872.06"/>
    <x v="14"/>
    <x v="25"/>
    <n v="0"/>
  </r>
  <r>
    <x v="9"/>
    <s v="US"/>
    <n v="60906.239999999998"/>
    <x v="0"/>
    <x v="0"/>
    <n v="0"/>
  </r>
  <r>
    <x v="9"/>
    <s v="US"/>
    <n v="60906.239999999998"/>
    <x v="0"/>
    <x v="1"/>
    <n v="0"/>
  </r>
  <r>
    <x v="9"/>
    <s v="US"/>
    <n v="60906.239999999998"/>
    <x v="1"/>
    <x v="2"/>
    <n v="20"/>
  </r>
  <r>
    <x v="9"/>
    <s v="US"/>
    <n v="60906.239999999998"/>
    <x v="2"/>
    <x v="3"/>
    <n v="23"/>
  </r>
  <r>
    <x v="9"/>
    <s v="US"/>
    <n v="60906.239999999998"/>
    <x v="2"/>
    <x v="4"/>
    <n v="36"/>
  </r>
  <r>
    <x v="9"/>
    <s v="US"/>
    <n v="60906.239999999998"/>
    <x v="3"/>
    <x v="5"/>
    <n v="0"/>
  </r>
  <r>
    <x v="9"/>
    <s v="US"/>
    <n v="60906.239999999998"/>
    <x v="4"/>
    <x v="6"/>
    <n v="0"/>
  </r>
  <r>
    <x v="9"/>
    <s v="US"/>
    <n v="60906.239999999998"/>
    <x v="4"/>
    <x v="7"/>
    <n v="0"/>
  </r>
  <r>
    <x v="9"/>
    <s v="US"/>
    <n v="60906.239999999998"/>
    <x v="5"/>
    <x v="8"/>
    <n v="0"/>
  </r>
  <r>
    <x v="9"/>
    <s v="US"/>
    <n v="60906.239999999998"/>
    <x v="5"/>
    <x v="9"/>
    <n v="0"/>
  </r>
  <r>
    <x v="9"/>
    <s v="US"/>
    <n v="60906.239999999998"/>
    <x v="5"/>
    <x v="10"/>
    <n v="0"/>
  </r>
  <r>
    <x v="9"/>
    <s v="US"/>
    <n v="60906.239999999998"/>
    <x v="6"/>
    <x v="11"/>
    <n v="0"/>
  </r>
  <r>
    <x v="9"/>
    <s v="US"/>
    <n v="60906.239999999998"/>
    <x v="7"/>
    <x v="12"/>
    <n v="0"/>
  </r>
  <r>
    <x v="9"/>
    <s v="US"/>
    <n v="60906.239999999998"/>
    <x v="8"/>
    <x v="13"/>
    <n v="41"/>
  </r>
  <r>
    <x v="9"/>
    <s v="US"/>
    <n v="60906.239999999998"/>
    <x v="9"/>
    <x v="14"/>
    <n v="0"/>
  </r>
  <r>
    <x v="9"/>
    <s v="US"/>
    <n v="60906.239999999998"/>
    <x v="10"/>
    <x v="15"/>
    <n v="0"/>
  </r>
  <r>
    <x v="9"/>
    <s v="US"/>
    <n v="60906.239999999998"/>
    <x v="11"/>
    <x v="16"/>
    <n v="0"/>
  </r>
  <r>
    <x v="9"/>
    <s v="US"/>
    <n v="60906.239999999998"/>
    <x v="12"/>
    <x v="17"/>
    <n v="0"/>
  </r>
  <r>
    <x v="9"/>
    <s v="US"/>
    <n v="60906.239999999998"/>
    <x v="13"/>
    <x v="18"/>
    <n v="6"/>
  </r>
  <r>
    <x v="9"/>
    <s v="US"/>
    <n v="60906.239999999998"/>
    <x v="13"/>
    <x v="19"/>
    <n v="10"/>
  </r>
  <r>
    <x v="9"/>
    <s v="US"/>
    <n v="60906.239999999998"/>
    <x v="13"/>
    <x v="20"/>
    <n v="266"/>
  </r>
  <r>
    <x v="9"/>
    <s v="US"/>
    <n v="60906.239999999998"/>
    <x v="14"/>
    <x v="21"/>
    <n v="0"/>
  </r>
  <r>
    <x v="9"/>
    <s v="US"/>
    <n v="60906.239999999998"/>
    <x v="14"/>
    <x v="22"/>
    <n v="0"/>
  </r>
  <r>
    <x v="9"/>
    <s v="US"/>
    <n v="60906.239999999998"/>
    <x v="14"/>
    <x v="23"/>
    <n v="0"/>
  </r>
  <r>
    <x v="9"/>
    <s v="US"/>
    <n v="60906.239999999998"/>
    <x v="14"/>
    <x v="24"/>
    <n v="0"/>
  </r>
  <r>
    <x v="9"/>
    <s v="US"/>
    <n v="60906.239999999998"/>
    <x v="14"/>
    <x v="25"/>
    <n v="0"/>
  </r>
  <r>
    <x v="10"/>
    <s v="US"/>
    <n v="61154.64"/>
    <x v="0"/>
    <x v="0"/>
    <n v="0"/>
  </r>
  <r>
    <x v="10"/>
    <s v="US"/>
    <n v="61154.64"/>
    <x v="0"/>
    <x v="1"/>
    <n v="0"/>
  </r>
  <r>
    <x v="10"/>
    <s v="US"/>
    <n v="61154.64"/>
    <x v="1"/>
    <x v="2"/>
    <n v="18"/>
  </r>
  <r>
    <x v="10"/>
    <s v="US"/>
    <n v="61154.64"/>
    <x v="2"/>
    <x v="3"/>
    <n v="24"/>
  </r>
  <r>
    <x v="10"/>
    <s v="US"/>
    <n v="61154.64"/>
    <x v="2"/>
    <x v="4"/>
    <n v="42"/>
  </r>
  <r>
    <x v="10"/>
    <s v="US"/>
    <n v="61154.64"/>
    <x v="3"/>
    <x v="5"/>
    <n v="0"/>
  </r>
  <r>
    <x v="10"/>
    <s v="US"/>
    <n v="61154.64"/>
    <x v="4"/>
    <x v="6"/>
    <n v="0"/>
  </r>
  <r>
    <x v="10"/>
    <s v="US"/>
    <n v="61154.64"/>
    <x v="4"/>
    <x v="7"/>
    <n v="0"/>
  </r>
  <r>
    <x v="10"/>
    <s v="US"/>
    <n v="61154.64"/>
    <x v="5"/>
    <x v="8"/>
    <n v="0"/>
  </r>
  <r>
    <x v="10"/>
    <s v="US"/>
    <n v="61154.64"/>
    <x v="5"/>
    <x v="9"/>
    <n v="0"/>
  </r>
  <r>
    <x v="10"/>
    <s v="US"/>
    <n v="61154.64"/>
    <x v="5"/>
    <x v="10"/>
    <n v="0"/>
  </r>
  <r>
    <x v="10"/>
    <s v="US"/>
    <n v="61154.64"/>
    <x v="6"/>
    <x v="11"/>
    <n v="0"/>
  </r>
  <r>
    <x v="10"/>
    <s v="US"/>
    <n v="61154.64"/>
    <x v="7"/>
    <x v="12"/>
    <n v="0"/>
  </r>
  <r>
    <x v="10"/>
    <s v="US"/>
    <n v="61154.64"/>
    <x v="8"/>
    <x v="13"/>
    <n v="43"/>
  </r>
  <r>
    <x v="10"/>
    <s v="US"/>
    <n v="61154.64"/>
    <x v="9"/>
    <x v="14"/>
    <n v="0"/>
  </r>
  <r>
    <x v="10"/>
    <s v="US"/>
    <n v="61154.64"/>
    <x v="10"/>
    <x v="15"/>
    <n v="0"/>
  </r>
  <r>
    <x v="10"/>
    <s v="US"/>
    <n v="61154.64"/>
    <x v="11"/>
    <x v="16"/>
    <n v="0"/>
  </r>
  <r>
    <x v="10"/>
    <s v="US"/>
    <n v="61154.64"/>
    <x v="12"/>
    <x v="17"/>
    <n v="0"/>
  </r>
  <r>
    <x v="10"/>
    <s v="US"/>
    <n v="61154.64"/>
    <x v="13"/>
    <x v="18"/>
    <n v="7"/>
  </r>
  <r>
    <x v="10"/>
    <s v="US"/>
    <n v="61154.64"/>
    <x v="13"/>
    <x v="19"/>
    <n v="8"/>
  </r>
  <r>
    <x v="10"/>
    <s v="US"/>
    <n v="61154.64"/>
    <x v="13"/>
    <x v="20"/>
    <n v="226"/>
  </r>
  <r>
    <x v="10"/>
    <s v="US"/>
    <n v="61154.64"/>
    <x v="14"/>
    <x v="21"/>
    <n v="0"/>
  </r>
  <r>
    <x v="10"/>
    <s v="US"/>
    <n v="61154.64"/>
    <x v="14"/>
    <x v="22"/>
    <n v="0"/>
  </r>
  <r>
    <x v="10"/>
    <s v="US"/>
    <n v="61154.64"/>
    <x v="14"/>
    <x v="23"/>
    <n v="0"/>
  </r>
  <r>
    <x v="10"/>
    <s v="US"/>
    <n v="61154.64"/>
    <x v="14"/>
    <x v="24"/>
    <n v="0"/>
  </r>
  <r>
    <x v="10"/>
    <s v="US"/>
    <n v="61154.64"/>
    <x v="14"/>
    <x v="25"/>
    <n v="0"/>
  </r>
  <r>
    <x v="11"/>
    <s v="US"/>
    <n v="70452.850000000006"/>
    <x v="0"/>
    <x v="0"/>
    <n v="0"/>
  </r>
  <r>
    <x v="11"/>
    <s v="US"/>
    <n v="70452.850000000006"/>
    <x v="0"/>
    <x v="1"/>
    <n v="0"/>
  </r>
  <r>
    <x v="11"/>
    <s v="US"/>
    <n v="70452.850000000006"/>
    <x v="1"/>
    <x v="2"/>
    <n v="21"/>
  </r>
  <r>
    <x v="11"/>
    <s v="US"/>
    <n v="70452.850000000006"/>
    <x v="2"/>
    <x v="3"/>
    <n v="27"/>
  </r>
  <r>
    <x v="11"/>
    <s v="US"/>
    <n v="70452.850000000006"/>
    <x v="2"/>
    <x v="4"/>
    <n v="33"/>
  </r>
  <r>
    <x v="11"/>
    <s v="US"/>
    <n v="70452.850000000006"/>
    <x v="3"/>
    <x v="5"/>
    <n v="0"/>
  </r>
  <r>
    <x v="11"/>
    <s v="US"/>
    <n v="70452.850000000006"/>
    <x v="4"/>
    <x v="6"/>
    <n v="0"/>
  </r>
  <r>
    <x v="11"/>
    <s v="US"/>
    <n v="70452.850000000006"/>
    <x v="4"/>
    <x v="7"/>
    <n v="0"/>
  </r>
  <r>
    <x v="11"/>
    <s v="US"/>
    <n v="70452.850000000006"/>
    <x v="5"/>
    <x v="8"/>
    <n v="0"/>
  </r>
  <r>
    <x v="11"/>
    <s v="US"/>
    <n v="70452.850000000006"/>
    <x v="5"/>
    <x v="9"/>
    <n v="0"/>
  </r>
  <r>
    <x v="11"/>
    <s v="US"/>
    <n v="70452.850000000006"/>
    <x v="5"/>
    <x v="10"/>
    <n v="0"/>
  </r>
  <r>
    <x v="11"/>
    <s v="US"/>
    <n v="70452.850000000006"/>
    <x v="6"/>
    <x v="11"/>
    <n v="0"/>
  </r>
  <r>
    <x v="11"/>
    <s v="US"/>
    <n v="70452.850000000006"/>
    <x v="7"/>
    <x v="12"/>
    <n v="0"/>
  </r>
  <r>
    <x v="11"/>
    <s v="US"/>
    <n v="70452.850000000006"/>
    <x v="8"/>
    <x v="13"/>
    <n v="41"/>
  </r>
  <r>
    <x v="11"/>
    <s v="US"/>
    <n v="70452.850000000006"/>
    <x v="9"/>
    <x v="14"/>
    <n v="0"/>
  </r>
  <r>
    <x v="11"/>
    <s v="US"/>
    <n v="70452.850000000006"/>
    <x v="10"/>
    <x v="15"/>
    <n v="0"/>
  </r>
  <r>
    <x v="11"/>
    <s v="US"/>
    <n v="70452.850000000006"/>
    <x v="11"/>
    <x v="16"/>
    <n v="0"/>
  </r>
  <r>
    <x v="11"/>
    <s v="US"/>
    <n v="70452.850000000006"/>
    <x v="12"/>
    <x v="17"/>
    <n v="0"/>
  </r>
  <r>
    <x v="11"/>
    <s v="US"/>
    <n v="70452.850000000006"/>
    <x v="13"/>
    <x v="18"/>
    <n v="6"/>
  </r>
  <r>
    <x v="11"/>
    <s v="US"/>
    <n v="70452.850000000006"/>
    <x v="13"/>
    <x v="19"/>
    <n v="8"/>
  </r>
  <r>
    <x v="11"/>
    <s v="US"/>
    <n v="70452.850000000006"/>
    <x v="13"/>
    <x v="20"/>
    <n v="217"/>
  </r>
  <r>
    <x v="11"/>
    <s v="US"/>
    <n v="70452.850000000006"/>
    <x v="14"/>
    <x v="21"/>
    <n v="0"/>
  </r>
  <r>
    <x v="11"/>
    <s v="US"/>
    <n v="70452.850000000006"/>
    <x v="14"/>
    <x v="22"/>
    <n v="0"/>
  </r>
  <r>
    <x v="11"/>
    <s v="US"/>
    <n v="70452.850000000006"/>
    <x v="14"/>
    <x v="23"/>
    <n v="0"/>
  </r>
  <r>
    <x v="11"/>
    <s v="US"/>
    <n v="70452.850000000006"/>
    <x v="14"/>
    <x v="24"/>
    <n v="0"/>
  </r>
  <r>
    <x v="11"/>
    <s v="US"/>
    <n v="70452.850000000006"/>
    <x v="14"/>
    <x v="25"/>
    <n v="0"/>
  </r>
  <r>
    <x v="12"/>
    <s v="US"/>
    <n v="60250"/>
    <x v="0"/>
    <x v="0"/>
    <n v="0"/>
  </r>
  <r>
    <x v="12"/>
    <s v="US"/>
    <n v="60250"/>
    <x v="0"/>
    <x v="1"/>
    <n v="0"/>
  </r>
  <r>
    <x v="12"/>
    <s v="US"/>
    <n v="60250"/>
    <x v="1"/>
    <x v="2"/>
    <n v="18"/>
  </r>
  <r>
    <x v="12"/>
    <s v="US"/>
    <n v="60250"/>
    <x v="2"/>
    <x v="3"/>
    <n v="25"/>
  </r>
  <r>
    <x v="12"/>
    <s v="US"/>
    <n v="60250"/>
    <x v="2"/>
    <x v="4"/>
    <n v="49"/>
  </r>
  <r>
    <x v="12"/>
    <s v="US"/>
    <n v="60250"/>
    <x v="3"/>
    <x v="5"/>
    <n v="0"/>
  </r>
  <r>
    <x v="12"/>
    <s v="US"/>
    <n v="60250"/>
    <x v="4"/>
    <x v="6"/>
    <n v="0"/>
  </r>
  <r>
    <x v="12"/>
    <s v="US"/>
    <n v="60250"/>
    <x v="4"/>
    <x v="7"/>
    <n v="0"/>
  </r>
  <r>
    <x v="12"/>
    <s v="US"/>
    <n v="60250"/>
    <x v="5"/>
    <x v="8"/>
    <n v="0"/>
  </r>
  <r>
    <x v="12"/>
    <s v="US"/>
    <n v="60250"/>
    <x v="5"/>
    <x v="9"/>
    <n v="0"/>
  </r>
  <r>
    <x v="12"/>
    <s v="US"/>
    <n v="60250"/>
    <x v="5"/>
    <x v="10"/>
    <n v="0"/>
  </r>
  <r>
    <x v="12"/>
    <s v="US"/>
    <n v="60250"/>
    <x v="6"/>
    <x v="11"/>
    <n v="0"/>
  </r>
  <r>
    <x v="12"/>
    <s v="US"/>
    <n v="60250"/>
    <x v="7"/>
    <x v="12"/>
    <n v="0"/>
  </r>
  <r>
    <x v="12"/>
    <s v="US"/>
    <n v="60250"/>
    <x v="8"/>
    <x v="13"/>
    <n v="78"/>
  </r>
  <r>
    <x v="12"/>
    <s v="US"/>
    <n v="60250"/>
    <x v="9"/>
    <x v="14"/>
    <n v="0"/>
  </r>
  <r>
    <x v="12"/>
    <s v="US"/>
    <n v="60250"/>
    <x v="10"/>
    <x v="15"/>
    <n v="0"/>
  </r>
  <r>
    <x v="12"/>
    <s v="US"/>
    <n v="60250"/>
    <x v="11"/>
    <x v="16"/>
    <n v="0"/>
  </r>
  <r>
    <x v="12"/>
    <s v="US"/>
    <n v="60250"/>
    <x v="12"/>
    <x v="17"/>
    <n v="0"/>
  </r>
  <r>
    <x v="12"/>
    <s v="US"/>
    <n v="60250"/>
    <x v="13"/>
    <x v="18"/>
    <n v="6"/>
  </r>
  <r>
    <x v="12"/>
    <s v="US"/>
    <n v="60250"/>
    <x v="13"/>
    <x v="19"/>
    <n v="7"/>
  </r>
  <r>
    <x v="12"/>
    <s v="US"/>
    <n v="60250"/>
    <x v="13"/>
    <x v="20"/>
    <n v="239"/>
  </r>
  <r>
    <x v="12"/>
    <s v="US"/>
    <n v="60250"/>
    <x v="14"/>
    <x v="21"/>
    <n v="0"/>
  </r>
  <r>
    <x v="12"/>
    <s v="US"/>
    <n v="60250"/>
    <x v="14"/>
    <x v="22"/>
    <n v="0"/>
  </r>
  <r>
    <x v="12"/>
    <s v="US"/>
    <n v="60250"/>
    <x v="14"/>
    <x v="23"/>
    <n v="0"/>
  </r>
  <r>
    <x v="12"/>
    <s v="US"/>
    <n v="60250"/>
    <x v="14"/>
    <x v="24"/>
    <n v="0"/>
  </r>
  <r>
    <x v="12"/>
    <s v="US"/>
    <n v="60250"/>
    <x v="14"/>
    <x v="25"/>
    <n v="0"/>
  </r>
  <r>
    <x v="13"/>
    <s v="US"/>
    <n v="60441.68"/>
    <x v="0"/>
    <x v="0"/>
    <n v="0"/>
  </r>
  <r>
    <x v="13"/>
    <s v="US"/>
    <n v="60441.68"/>
    <x v="0"/>
    <x v="1"/>
    <n v="0"/>
  </r>
  <r>
    <x v="13"/>
    <s v="US"/>
    <n v="60441.68"/>
    <x v="1"/>
    <x v="2"/>
    <n v="14"/>
  </r>
  <r>
    <x v="13"/>
    <s v="US"/>
    <n v="60441.68"/>
    <x v="2"/>
    <x v="3"/>
    <n v="27"/>
  </r>
  <r>
    <x v="13"/>
    <s v="US"/>
    <n v="60441.68"/>
    <x v="2"/>
    <x v="4"/>
    <n v="44"/>
  </r>
  <r>
    <x v="13"/>
    <s v="US"/>
    <n v="60441.68"/>
    <x v="3"/>
    <x v="5"/>
    <n v="0"/>
  </r>
  <r>
    <x v="13"/>
    <s v="US"/>
    <n v="60441.68"/>
    <x v="4"/>
    <x v="6"/>
    <n v="0"/>
  </r>
  <r>
    <x v="13"/>
    <s v="US"/>
    <n v="60441.68"/>
    <x v="4"/>
    <x v="7"/>
    <n v="0"/>
  </r>
  <r>
    <x v="13"/>
    <s v="US"/>
    <n v="60441.68"/>
    <x v="5"/>
    <x v="8"/>
    <n v="0"/>
  </r>
  <r>
    <x v="13"/>
    <s v="US"/>
    <n v="60441.68"/>
    <x v="5"/>
    <x v="9"/>
    <n v="0"/>
  </r>
  <r>
    <x v="13"/>
    <s v="US"/>
    <n v="60441.68"/>
    <x v="5"/>
    <x v="10"/>
    <n v="0"/>
  </r>
  <r>
    <x v="13"/>
    <s v="US"/>
    <n v="60441.68"/>
    <x v="6"/>
    <x v="11"/>
    <n v="0"/>
  </r>
  <r>
    <x v="13"/>
    <s v="US"/>
    <n v="60441.68"/>
    <x v="7"/>
    <x v="12"/>
    <n v="0"/>
  </r>
  <r>
    <x v="13"/>
    <s v="US"/>
    <n v="60441.68"/>
    <x v="8"/>
    <x v="13"/>
    <n v="63"/>
  </r>
  <r>
    <x v="13"/>
    <s v="US"/>
    <n v="60441.68"/>
    <x v="9"/>
    <x v="14"/>
    <n v="0"/>
  </r>
  <r>
    <x v="13"/>
    <s v="US"/>
    <n v="60441.68"/>
    <x v="10"/>
    <x v="15"/>
    <n v="0"/>
  </r>
  <r>
    <x v="13"/>
    <s v="US"/>
    <n v="60441.68"/>
    <x v="11"/>
    <x v="16"/>
    <n v="0"/>
  </r>
  <r>
    <x v="13"/>
    <s v="US"/>
    <n v="60441.68"/>
    <x v="12"/>
    <x v="17"/>
    <n v="0"/>
  </r>
  <r>
    <x v="13"/>
    <s v="US"/>
    <n v="60441.68"/>
    <x v="13"/>
    <x v="18"/>
    <n v="5"/>
  </r>
  <r>
    <x v="13"/>
    <s v="US"/>
    <n v="60441.68"/>
    <x v="13"/>
    <x v="19"/>
    <n v="7"/>
  </r>
  <r>
    <x v="13"/>
    <s v="US"/>
    <n v="60441.68"/>
    <x v="13"/>
    <x v="20"/>
    <n v="248"/>
  </r>
  <r>
    <x v="13"/>
    <s v="US"/>
    <n v="60441.68"/>
    <x v="14"/>
    <x v="21"/>
    <n v="0"/>
  </r>
  <r>
    <x v="13"/>
    <s v="US"/>
    <n v="60441.68"/>
    <x v="14"/>
    <x v="22"/>
    <n v="0"/>
  </r>
  <r>
    <x v="13"/>
    <s v="US"/>
    <n v="60441.68"/>
    <x v="14"/>
    <x v="23"/>
    <n v="0"/>
  </r>
  <r>
    <x v="13"/>
    <s v="US"/>
    <n v="60441.68"/>
    <x v="14"/>
    <x v="24"/>
    <n v="0"/>
  </r>
  <r>
    <x v="13"/>
    <s v="US"/>
    <n v="60441.68"/>
    <x v="14"/>
    <x v="25"/>
    <n v="0"/>
  </r>
  <r>
    <x v="14"/>
    <s v="US"/>
    <n v="56688.02"/>
    <x v="0"/>
    <x v="0"/>
    <n v="0"/>
  </r>
  <r>
    <x v="14"/>
    <s v="US"/>
    <n v="56688.02"/>
    <x v="0"/>
    <x v="1"/>
    <n v="0"/>
  </r>
  <r>
    <x v="14"/>
    <s v="US"/>
    <n v="56688.02"/>
    <x v="1"/>
    <x v="2"/>
    <n v="17"/>
  </r>
  <r>
    <x v="14"/>
    <s v="US"/>
    <n v="56688.02"/>
    <x v="2"/>
    <x v="3"/>
    <n v="23"/>
  </r>
  <r>
    <x v="14"/>
    <s v="US"/>
    <n v="56688.02"/>
    <x v="2"/>
    <x v="4"/>
    <n v="39"/>
  </r>
  <r>
    <x v="14"/>
    <s v="US"/>
    <n v="56688.02"/>
    <x v="3"/>
    <x v="5"/>
    <n v="0"/>
  </r>
  <r>
    <x v="14"/>
    <s v="US"/>
    <n v="56688.02"/>
    <x v="4"/>
    <x v="6"/>
    <n v="0"/>
  </r>
  <r>
    <x v="14"/>
    <s v="US"/>
    <n v="56688.02"/>
    <x v="4"/>
    <x v="7"/>
    <n v="0"/>
  </r>
  <r>
    <x v="14"/>
    <s v="US"/>
    <n v="56688.02"/>
    <x v="5"/>
    <x v="8"/>
    <n v="0"/>
  </r>
  <r>
    <x v="14"/>
    <s v="US"/>
    <n v="56688.02"/>
    <x v="5"/>
    <x v="9"/>
    <n v="0"/>
  </r>
  <r>
    <x v="14"/>
    <s v="US"/>
    <n v="56688.02"/>
    <x v="5"/>
    <x v="10"/>
    <n v="0"/>
  </r>
  <r>
    <x v="14"/>
    <s v="US"/>
    <n v="56688.02"/>
    <x v="6"/>
    <x v="11"/>
    <n v="0"/>
  </r>
  <r>
    <x v="14"/>
    <s v="US"/>
    <n v="56688.02"/>
    <x v="7"/>
    <x v="12"/>
    <n v="0"/>
  </r>
  <r>
    <x v="14"/>
    <s v="US"/>
    <n v="56688.02"/>
    <x v="8"/>
    <x v="13"/>
    <n v="54"/>
  </r>
  <r>
    <x v="14"/>
    <s v="US"/>
    <n v="56688.02"/>
    <x v="9"/>
    <x v="14"/>
    <n v="0"/>
  </r>
  <r>
    <x v="14"/>
    <s v="US"/>
    <n v="56688.02"/>
    <x v="10"/>
    <x v="15"/>
    <n v="0"/>
  </r>
  <r>
    <x v="14"/>
    <s v="US"/>
    <n v="56688.02"/>
    <x v="11"/>
    <x v="16"/>
    <n v="0"/>
  </r>
  <r>
    <x v="14"/>
    <s v="US"/>
    <n v="56688.02"/>
    <x v="12"/>
    <x v="17"/>
    <n v="0"/>
  </r>
  <r>
    <x v="14"/>
    <s v="US"/>
    <n v="56688.02"/>
    <x v="13"/>
    <x v="18"/>
    <n v="5"/>
  </r>
  <r>
    <x v="14"/>
    <s v="US"/>
    <n v="56688.02"/>
    <x v="13"/>
    <x v="19"/>
    <n v="7"/>
  </r>
  <r>
    <x v="14"/>
    <s v="US"/>
    <n v="56688.02"/>
    <x v="13"/>
    <x v="20"/>
    <n v="257"/>
  </r>
  <r>
    <x v="14"/>
    <s v="US"/>
    <n v="56688.02"/>
    <x v="14"/>
    <x v="21"/>
    <n v="1"/>
  </r>
  <r>
    <x v="14"/>
    <s v="US"/>
    <n v="56688.02"/>
    <x v="14"/>
    <x v="22"/>
    <n v="0"/>
  </r>
  <r>
    <x v="14"/>
    <s v="US"/>
    <n v="56688.02"/>
    <x v="14"/>
    <x v="23"/>
    <n v="0"/>
  </r>
  <r>
    <x v="14"/>
    <s v="US"/>
    <n v="56688.02"/>
    <x v="14"/>
    <x v="24"/>
    <n v="0"/>
  </r>
  <r>
    <x v="14"/>
    <s v="US"/>
    <n v="56688.02"/>
    <x v="14"/>
    <x v="25"/>
    <n v="0"/>
  </r>
  <r>
    <x v="15"/>
    <s v="US"/>
    <n v="53203.8"/>
    <x v="0"/>
    <x v="0"/>
    <n v="0"/>
  </r>
  <r>
    <x v="15"/>
    <s v="US"/>
    <n v="53203.8"/>
    <x v="0"/>
    <x v="1"/>
    <n v="0"/>
  </r>
  <r>
    <x v="15"/>
    <s v="US"/>
    <n v="53203.8"/>
    <x v="1"/>
    <x v="2"/>
    <n v="26"/>
  </r>
  <r>
    <x v="15"/>
    <s v="US"/>
    <n v="53203.8"/>
    <x v="2"/>
    <x v="3"/>
    <n v="23"/>
  </r>
  <r>
    <x v="15"/>
    <s v="US"/>
    <n v="53203.8"/>
    <x v="2"/>
    <x v="4"/>
    <n v="34"/>
  </r>
  <r>
    <x v="15"/>
    <s v="US"/>
    <n v="53203.8"/>
    <x v="3"/>
    <x v="5"/>
    <n v="0"/>
  </r>
  <r>
    <x v="15"/>
    <s v="US"/>
    <n v="53203.8"/>
    <x v="4"/>
    <x v="6"/>
    <n v="0"/>
  </r>
  <r>
    <x v="15"/>
    <s v="US"/>
    <n v="53203.8"/>
    <x v="4"/>
    <x v="7"/>
    <n v="0"/>
  </r>
  <r>
    <x v="15"/>
    <s v="US"/>
    <n v="53203.8"/>
    <x v="5"/>
    <x v="8"/>
    <n v="0"/>
  </r>
  <r>
    <x v="15"/>
    <s v="US"/>
    <n v="53203.8"/>
    <x v="5"/>
    <x v="9"/>
    <n v="0"/>
  </r>
  <r>
    <x v="15"/>
    <s v="US"/>
    <n v="53203.8"/>
    <x v="5"/>
    <x v="10"/>
    <n v="0"/>
  </r>
  <r>
    <x v="15"/>
    <s v="US"/>
    <n v="53203.8"/>
    <x v="6"/>
    <x v="11"/>
    <n v="0"/>
  </r>
  <r>
    <x v="15"/>
    <s v="US"/>
    <n v="53203.8"/>
    <x v="7"/>
    <x v="12"/>
    <n v="0"/>
  </r>
  <r>
    <x v="15"/>
    <s v="US"/>
    <n v="53203.8"/>
    <x v="8"/>
    <x v="13"/>
    <n v="51"/>
  </r>
  <r>
    <x v="15"/>
    <s v="US"/>
    <n v="53203.8"/>
    <x v="9"/>
    <x v="14"/>
    <n v="0"/>
  </r>
  <r>
    <x v="15"/>
    <s v="US"/>
    <n v="53203.8"/>
    <x v="10"/>
    <x v="15"/>
    <n v="0"/>
  </r>
  <r>
    <x v="15"/>
    <s v="US"/>
    <n v="53203.8"/>
    <x v="11"/>
    <x v="16"/>
    <n v="0"/>
  </r>
  <r>
    <x v="15"/>
    <s v="US"/>
    <n v="53203.8"/>
    <x v="12"/>
    <x v="17"/>
    <n v="0"/>
  </r>
  <r>
    <x v="15"/>
    <s v="US"/>
    <n v="53203.8"/>
    <x v="13"/>
    <x v="18"/>
    <n v="1"/>
  </r>
  <r>
    <x v="15"/>
    <s v="US"/>
    <n v="53203.8"/>
    <x v="13"/>
    <x v="19"/>
    <n v="12"/>
  </r>
  <r>
    <x v="15"/>
    <s v="US"/>
    <n v="53203.8"/>
    <x v="13"/>
    <x v="20"/>
    <n v="230"/>
  </r>
  <r>
    <x v="15"/>
    <s v="US"/>
    <n v="53203.8"/>
    <x v="14"/>
    <x v="21"/>
    <n v="0"/>
  </r>
  <r>
    <x v="15"/>
    <s v="US"/>
    <n v="53203.8"/>
    <x v="14"/>
    <x v="22"/>
    <n v="0"/>
  </r>
  <r>
    <x v="15"/>
    <s v="US"/>
    <n v="53203.8"/>
    <x v="14"/>
    <x v="23"/>
    <n v="0"/>
  </r>
  <r>
    <x v="15"/>
    <s v="US"/>
    <n v="53203.8"/>
    <x v="14"/>
    <x v="24"/>
    <n v="0"/>
  </r>
  <r>
    <x v="15"/>
    <s v="US"/>
    <n v="53203.8"/>
    <x v="14"/>
    <x v="25"/>
    <n v="0"/>
  </r>
  <r>
    <x v="16"/>
    <s v="US"/>
    <n v="61253.919999999998"/>
    <x v="0"/>
    <x v="0"/>
    <n v="0"/>
  </r>
  <r>
    <x v="16"/>
    <s v="US"/>
    <n v="61253.919999999998"/>
    <x v="0"/>
    <x v="1"/>
    <n v="0"/>
  </r>
  <r>
    <x v="16"/>
    <s v="US"/>
    <n v="61253.919999999998"/>
    <x v="1"/>
    <x v="2"/>
    <n v="20"/>
  </r>
  <r>
    <x v="16"/>
    <s v="US"/>
    <n v="61253.919999999998"/>
    <x v="2"/>
    <x v="3"/>
    <n v="24"/>
  </r>
  <r>
    <x v="16"/>
    <s v="US"/>
    <n v="61253.919999999998"/>
    <x v="2"/>
    <x v="4"/>
    <n v="42"/>
  </r>
  <r>
    <x v="16"/>
    <s v="US"/>
    <n v="61253.919999999998"/>
    <x v="3"/>
    <x v="5"/>
    <n v="0"/>
  </r>
  <r>
    <x v="16"/>
    <s v="US"/>
    <n v="61253.919999999998"/>
    <x v="4"/>
    <x v="6"/>
    <n v="0"/>
  </r>
  <r>
    <x v="16"/>
    <s v="US"/>
    <n v="61253.919999999998"/>
    <x v="4"/>
    <x v="7"/>
    <n v="0"/>
  </r>
  <r>
    <x v="16"/>
    <s v="US"/>
    <n v="61253.919999999998"/>
    <x v="5"/>
    <x v="8"/>
    <n v="0"/>
  </r>
  <r>
    <x v="16"/>
    <s v="US"/>
    <n v="61253.919999999998"/>
    <x v="5"/>
    <x v="9"/>
    <n v="0"/>
  </r>
  <r>
    <x v="16"/>
    <s v="US"/>
    <n v="61253.919999999998"/>
    <x v="5"/>
    <x v="10"/>
    <n v="0"/>
  </r>
  <r>
    <x v="16"/>
    <s v="US"/>
    <n v="61253.919999999998"/>
    <x v="6"/>
    <x v="11"/>
    <n v="0"/>
  </r>
  <r>
    <x v="16"/>
    <s v="US"/>
    <n v="61253.919999999998"/>
    <x v="7"/>
    <x v="12"/>
    <n v="0"/>
  </r>
  <r>
    <x v="16"/>
    <s v="US"/>
    <n v="61253.919999999998"/>
    <x v="8"/>
    <x v="13"/>
    <n v="56"/>
  </r>
  <r>
    <x v="16"/>
    <s v="US"/>
    <n v="61253.919999999998"/>
    <x v="9"/>
    <x v="14"/>
    <n v="0"/>
  </r>
  <r>
    <x v="16"/>
    <s v="US"/>
    <n v="61253.919999999998"/>
    <x v="10"/>
    <x v="15"/>
    <n v="0"/>
  </r>
  <r>
    <x v="16"/>
    <s v="US"/>
    <n v="61253.919999999998"/>
    <x v="11"/>
    <x v="16"/>
    <n v="0"/>
  </r>
  <r>
    <x v="16"/>
    <s v="US"/>
    <n v="61253.919999999998"/>
    <x v="12"/>
    <x v="17"/>
    <n v="0"/>
  </r>
  <r>
    <x v="16"/>
    <s v="US"/>
    <n v="61253.919999999998"/>
    <x v="13"/>
    <x v="18"/>
    <n v="1"/>
  </r>
  <r>
    <x v="16"/>
    <s v="US"/>
    <n v="61253.919999999998"/>
    <x v="13"/>
    <x v="19"/>
    <n v="12"/>
  </r>
  <r>
    <x v="16"/>
    <s v="US"/>
    <n v="61253.919999999998"/>
    <x v="13"/>
    <x v="20"/>
    <n v="228"/>
  </r>
  <r>
    <x v="16"/>
    <s v="US"/>
    <n v="61253.919999999998"/>
    <x v="14"/>
    <x v="21"/>
    <n v="0"/>
  </r>
  <r>
    <x v="16"/>
    <s v="US"/>
    <n v="61253.919999999998"/>
    <x v="14"/>
    <x v="22"/>
    <n v="0"/>
  </r>
  <r>
    <x v="16"/>
    <s v="US"/>
    <n v="61253.919999999998"/>
    <x v="14"/>
    <x v="23"/>
    <n v="0"/>
  </r>
  <r>
    <x v="16"/>
    <s v="US"/>
    <n v="61253.919999999998"/>
    <x v="14"/>
    <x v="24"/>
    <n v="0"/>
  </r>
  <r>
    <x v="16"/>
    <s v="US"/>
    <n v="61253.919999999998"/>
    <x v="14"/>
    <x v="25"/>
    <n v="0"/>
  </r>
  <r>
    <x v="17"/>
    <s v="US"/>
    <n v="61226.16"/>
    <x v="0"/>
    <x v="0"/>
    <n v="0"/>
  </r>
  <r>
    <x v="17"/>
    <s v="US"/>
    <n v="61226.16"/>
    <x v="0"/>
    <x v="1"/>
    <n v="0"/>
  </r>
  <r>
    <x v="17"/>
    <s v="US"/>
    <n v="61226.16"/>
    <x v="1"/>
    <x v="2"/>
    <n v="16"/>
  </r>
  <r>
    <x v="17"/>
    <s v="US"/>
    <n v="61226.16"/>
    <x v="2"/>
    <x v="3"/>
    <n v="24"/>
  </r>
  <r>
    <x v="17"/>
    <s v="US"/>
    <n v="61226.16"/>
    <x v="2"/>
    <x v="4"/>
    <n v="50"/>
  </r>
  <r>
    <x v="17"/>
    <s v="US"/>
    <n v="61226.16"/>
    <x v="3"/>
    <x v="5"/>
    <n v="0"/>
  </r>
  <r>
    <x v="17"/>
    <s v="US"/>
    <n v="61226.16"/>
    <x v="4"/>
    <x v="6"/>
    <n v="0"/>
  </r>
  <r>
    <x v="17"/>
    <s v="US"/>
    <n v="61226.16"/>
    <x v="4"/>
    <x v="7"/>
    <n v="0"/>
  </r>
  <r>
    <x v="17"/>
    <s v="US"/>
    <n v="61226.16"/>
    <x v="5"/>
    <x v="8"/>
    <n v="0"/>
  </r>
  <r>
    <x v="17"/>
    <s v="US"/>
    <n v="61226.16"/>
    <x v="5"/>
    <x v="9"/>
    <n v="0"/>
  </r>
  <r>
    <x v="17"/>
    <s v="US"/>
    <n v="61226.16"/>
    <x v="5"/>
    <x v="10"/>
    <n v="0"/>
  </r>
  <r>
    <x v="17"/>
    <s v="US"/>
    <n v="61226.16"/>
    <x v="6"/>
    <x v="11"/>
    <n v="0"/>
  </r>
  <r>
    <x v="17"/>
    <s v="US"/>
    <n v="61226.16"/>
    <x v="7"/>
    <x v="12"/>
    <n v="0"/>
  </r>
  <r>
    <x v="17"/>
    <s v="US"/>
    <n v="61226.16"/>
    <x v="8"/>
    <x v="13"/>
    <n v="51"/>
  </r>
  <r>
    <x v="17"/>
    <s v="US"/>
    <n v="61226.16"/>
    <x v="9"/>
    <x v="14"/>
    <n v="0"/>
  </r>
  <r>
    <x v="17"/>
    <s v="US"/>
    <n v="61226.16"/>
    <x v="10"/>
    <x v="15"/>
    <n v="0"/>
  </r>
  <r>
    <x v="17"/>
    <s v="US"/>
    <n v="61226.16"/>
    <x v="11"/>
    <x v="16"/>
    <n v="0"/>
  </r>
  <r>
    <x v="17"/>
    <s v="US"/>
    <n v="61226.16"/>
    <x v="12"/>
    <x v="17"/>
    <n v="0"/>
  </r>
  <r>
    <x v="17"/>
    <s v="US"/>
    <n v="61226.16"/>
    <x v="13"/>
    <x v="18"/>
    <n v="1"/>
  </r>
  <r>
    <x v="17"/>
    <s v="US"/>
    <n v="61226.16"/>
    <x v="13"/>
    <x v="19"/>
    <n v="13"/>
  </r>
  <r>
    <x v="17"/>
    <s v="US"/>
    <n v="61226.16"/>
    <x v="13"/>
    <x v="20"/>
    <n v="235"/>
  </r>
  <r>
    <x v="17"/>
    <s v="US"/>
    <n v="61226.16"/>
    <x v="14"/>
    <x v="21"/>
    <n v="0"/>
  </r>
  <r>
    <x v="17"/>
    <s v="US"/>
    <n v="61226.16"/>
    <x v="14"/>
    <x v="22"/>
    <n v="0"/>
  </r>
  <r>
    <x v="17"/>
    <s v="US"/>
    <n v="61226.16"/>
    <x v="14"/>
    <x v="23"/>
    <n v="0"/>
  </r>
  <r>
    <x v="17"/>
    <s v="US"/>
    <n v="61226.16"/>
    <x v="14"/>
    <x v="24"/>
    <n v="0"/>
  </r>
  <r>
    <x v="17"/>
    <s v="US"/>
    <n v="61226.16"/>
    <x v="14"/>
    <x v="25"/>
    <n v="0"/>
  </r>
  <r>
    <x v="18"/>
    <s v="US"/>
    <n v="74646"/>
    <x v="0"/>
    <x v="0"/>
    <n v="0"/>
  </r>
  <r>
    <x v="18"/>
    <s v="US"/>
    <n v="74646"/>
    <x v="0"/>
    <x v="1"/>
    <n v="0"/>
  </r>
  <r>
    <x v="18"/>
    <s v="US"/>
    <n v="74646"/>
    <x v="1"/>
    <x v="2"/>
    <n v="18"/>
  </r>
  <r>
    <x v="18"/>
    <s v="US"/>
    <n v="74646"/>
    <x v="2"/>
    <x v="3"/>
    <n v="27"/>
  </r>
  <r>
    <x v="18"/>
    <s v="US"/>
    <n v="74646"/>
    <x v="2"/>
    <x v="4"/>
    <n v="53"/>
  </r>
  <r>
    <x v="18"/>
    <s v="US"/>
    <n v="74646"/>
    <x v="3"/>
    <x v="5"/>
    <n v="0"/>
  </r>
  <r>
    <x v="18"/>
    <s v="US"/>
    <n v="74646"/>
    <x v="4"/>
    <x v="6"/>
    <n v="0"/>
  </r>
  <r>
    <x v="18"/>
    <s v="US"/>
    <n v="74646"/>
    <x v="4"/>
    <x v="7"/>
    <n v="0"/>
  </r>
  <r>
    <x v="18"/>
    <s v="US"/>
    <n v="74646"/>
    <x v="5"/>
    <x v="8"/>
    <n v="0"/>
  </r>
  <r>
    <x v="18"/>
    <s v="US"/>
    <n v="74646"/>
    <x v="5"/>
    <x v="9"/>
    <n v="0"/>
  </r>
  <r>
    <x v="18"/>
    <s v="US"/>
    <n v="74646"/>
    <x v="5"/>
    <x v="10"/>
    <n v="0"/>
  </r>
  <r>
    <x v="18"/>
    <s v="US"/>
    <n v="74646"/>
    <x v="6"/>
    <x v="11"/>
    <n v="0"/>
  </r>
  <r>
    <x v="18"/>
    <s v="US"/>
    <n v="74646"/>
    <x v="7"/>
    <x v="12"/>
    <n v="0"/>
  </r>
  <r>
    <x v="18"/>
    <s v="US"/>
    <n v="74646"/>
    <x v="8"/>
    <x v="13"/>
    <n v="231"/>
  </r>
  <r>
    <x v="18"/>
    <s v="US"/>
    <n v="74646"/>
    <x v="9"/>
    <x v="14"/>
    <n v="0"/>
  </r>
  <r>
    <x v="18"/>
    <s v="US"/>
    <n v="74646"/>
    <x v="10"/>
    <x v="15"/>
    <n v="0"/>
  </r>
  <r>
    <x v="18"/>
    <s v="US"/>
    <n v="74646"/>
    <x v="11"/>
    <x v="16"/>
    <n v="0"/>
  </r>
  <r>
    <x v="18"/>
    <s v="US"/>
    <n v="74646"/>
    <x v="12"/>
    <x v="17"/>
    <n v="0"/>
  </r>
  <r>
    <x v="18"/>
    <s v="US"/>
    <n v="74646"/>
    <x v="13"/>
    <x v="18"/>
    <n v="1"/>
  </r>
  <r>
    <x v="18"/>
    <s v="US"/>
    <n v="74646"/>
    <x v="13"/>
    <x v="19"/>
    <n v="13"/>
  </r>
  <r>
    <x v="18"/>
    <s v="US"/>
    <n v="74646"/>
    <x v="13"/>
    <x v="20"/>
    <n v="226"/>
  </r>
  <r>
    <x v="18"/>
    <s v="US"/>
    <n v="74646"/>
    <x v="14"/>
    <x v="21"/>
    <n v="0"/>
  </r>
  <r>
    <x v="18"/>
    <s v="US"/>
    <n v="74646"/>
    <x v="14"/>
    <x v="22"/>
    <n v="0"/>
  </r>
  <r>
    <x v="18"/>
    <s v="US"/>
    <n v="74646"/>
    <x v="14"/>
    <x v="23"/>
    <n v="0"/>
  </r>
  <r>
    <x v="18"/>
    <s v="US"/>
    <n v="74646"/>
    <x v="14"/>
    <x v="24"/>
    <n v="0"/>
  </r>
  <r>
    <x v="18"/>
    <s v="US"/>
    <n v="74646"/>
    <x v="14"/>
    <x v="25"/>
    <n v="0"/>
  </r>
  <r>
    <x v="19"/>
    <s v="US"/>
    <n v="66556.98"/>
    <x v="0"/>
    <x v="0"/>
    <n v="0"/>
  </r>
  <r>
    <x v="19"/>
    <s v="US"/>
    <n v="66556.98"/>
    <x v="0"/>
    <x v="1"/>
    <n v="0"/>
  </r>
  <r>
    <x v="19"/>
    <s v="US"/>
    <n v="66556.98"/>
    <x v="1"/>
    <x v="2"/>
    <n v="18"/>
  </r>
  <r>
    <x v="19"/>
    <s v="US"/>
    <n v="66556.98"/>
    <x v="2"/>
    <x v="3"/>
    <n v="26"/>
  </r>
  <r>
    <x v="19"/>
    <s v="US"/>
    <n v="66556.98"/>
    <x v="2"/>
    <x v="4"/>
    <n v="54"/>
  </r>
  <r>
    <x v="19"/>
    <s v="US"/>
    <n v="66556.98"/>
    <x v="3"/>
    <x v="5"/>
    <n v="0"/>
  </r>
  <r>
    <x v="19"/>
    <s v="US"/>
    <n v="66556.98"/>
    <x v="4"/>
    <x v="6"/>
    <n v="0"/>
  </r>
  <r>
    <x v="19"/>
    <s v="US"/>
    <n v="66556.98"/>
    <x v="4"/>
    <x v="7"/>
    <n v="0"/>
  </r>
  <r>
    <x v="19"/>
    <s v="US"/>
    <n v="66556.98"/>
    <x v="5"/>
    <x v="8"/>
    <n v="0"/>
  </r>
  <r>
    <x v="19"/>
    <s v="US"/>
    <n v="66556.98"/>
    <x v="5"/>
    <x v="9"/>
    <n v="0"/>
  </r>
  <r>
    <x v="19"/>
    <s v="US"/>
    <n v="66556.98"/>
    <x v="5"/>
    <x v="10"/>
    <n v="0"/>
  </r>
  <r>
    <x v="19"/>
    <s v="US"/>
    <n v="66556.98"/>
    <x v="6"/>
    <x v="11"/>
    <n v="0"/>
  </r>
  <r>
    <x v="19"/>
    <s v="US"/>
    <n v="66556.98"/>
    <x v="7"/>
    <x v="12"/>
    <n v="0"/>
  </r>
  <r>
    <x v="19"/>
    <s v="US"/>
    <n v="66556.98"/>
    <x v="8"/>
    <x v="13"/>
    <n v="2561"/>
  </r>
  <r>
    <x v="19"/>
    <s v="US"/>
    <n v="66556.98"/>
    <x v="9"/>
    <x v="14"/>
    <n v="0"/>
  </r>
  <r>
    <x v="19"/>
    <s v="US"/>
    <n v="66556.98"/>
    <x v="10"/>
    <x v="15"/>
    <n v="0"/>
  </r>
  <r>
    <x v="19"/>
    <s v="US"/>
    <n v="66556.98"/>
    <x v="11"/>
    <x v="16"/>
    <n v="0"/>
  </r>
  <r>
    <x v="19"/>
    <s v="US"/>
    <n v="66556.98"/>
    <x v="12"/>
    <x v="17"/>
    <n v="0"/>
  </r>
  <r>
    <x v="19"/>
    <s v="US"/>
    <n v="66556.98"/>
    <x v="13"/>
    <x v="18"/>
    <n v="1"/>
  </r>
  <r>
    <x v="19"/>
    <s v="US"/>
    <n v="66556.98"/>
    <x v="13"/>
    <x v="19"/>
    <n v="13"/>
  </r>
  <r>
    <x v="19"/>
    <s v="US"/>
    <n v="66556.98"/>
    <x v="13"/>
    <x v="20"/>
    <n v="233"/>
  </r>
  <r>
    <x v="19"/>
    <s v="US"/>
    <n v="66556.98"/>
    <x v="14"/>
    <x v="21"/>
    <n v="0"/>
  </r>
  <r>
    <x v="19"/>
    <s v="US"/>
    <n v="66556.98"/>
    <x v="14"/>
    <x v="22"/>
    <n v="0"/>
  </r>
  <r>
    <x v="19"/>
    <s v="US"/>
    <n v="66556.98"/>
    <x v="14"/>
    <x v="23"/>
    <n v="0"/>
  </r>
  <r>
    <x v="19"/>
    <s v="US"/>
    <n v="66556.98"/>
    <x v="14"/>
    <x v="24"/>
    <n v="0"/>
  </r>
  <r>
    <x v="19"/>
    <s v="US"/>
    <n v="66556.98"/>
    <x v="14"/>
    <x v="25"/>
    <n v="0"/>
  </r>
  <r>
    <x v="20"/>
    <s v="US"/>
    <n v="70758.8"/>
    <x v="0"/>
    <x v="0"/>
    <n v="0"/>
  </r>
  <r>
    <x v="20"/>
    <s v="US"/>
    <n v="70758.8"/>
    <x v="0"/>
    <x v="1"/>
    <n v="0"/>
  </r>
  <r>
    <x v="20"/>
    <s v="US"/>
    <n v="70758.8"/>
    <x v="1"/>
    <x v="2"/>
    <n v="10"/>
  </r>
  <r>
    <x v="20"/>
    <s v="US"/>
    <n v="70758.8"/>
    <x v="2"/>
    <x v="3"/>
    <n v="22"/>
  </r>
  <r>
    <x v="20"/>
    <s v="US"/>
    <n v="70758.8"/>
    <x v="2"/>
    <x v="4"/>
    <n v="42"/>
  </r>
  <r>
    <x v="20"/>
    <s v="US"/>
    <n v="70758.8"/>
    <x v="3"/>
    <x v="5"/>
    <n v="0"/>
  </r>
  <r>
    <x v="20"/>
    <s v="US"/>
    <n v="70758.8"/>
    <x v="4"/>
    <x v="6"/>
    <n v="0"/>
  </r>
  <r>
    <x v="20"/>
    <s v="US"/>
    <n v="70758.8"/>
    <x v="4"/>
    <x v="7"/>
    <n v="0"/>
  </r>
  <r>
    <x v="20"/>
    <s v="US"/>
    <n v="70758.8"/>
    <x v="5"/>
    <x v="8"/>
    <n v="0"/>
  </r>
  <r>
    <x v="20"/>
    <s v="US"/>
    <n v="70758.8"/>
    <x v="5"/>
    <x v="9"/>
    <n v="0"/>
  </r>
  <r>
    <x v="20"/>
    <s v="US"/>
    <n v="70758.8"/>
    <x v="5"/>
    <x v="10"/>
    <n v="0"/>
  </r>
  <r>
    <x v="20"/>
    <s v="US"/>
    <n v="70758.8"/>
    <x v="6"/>
    <x v="11"/>
    <n v="0"/>
  </r>
  <r>
    <x v="20"/>
    <s v="US"/>
    <n v="70758.8"/>
    <x v="7"/>
    <x v="12"/>
    <n v="0"/>
  </r>
  <r>
    <x v="20"/>
    <s v="US"/>
    <n v="70758.8"/>
    <x v="8"/>
    <x v="13"/>
    <n v="369"/>
  </r>
  <r>
    <x v="20"/>
    <s v="US"/>
    <n v="70758.8"/>
    <x v="9"/>
    <x v="14"/>
    <n v="0"/>
  </r>
  <r>
    <x v="20"/>
    <s v="US"/>
    <n v="70758.8"/>
    <x v="10"/>
    <x v="15"/>
    <n v="0"/>
  </r>
  <r>
    <x v="20"/>
    <s v="US"/>
    <n v="70758.8"/>
    <x v="11"/>
    <x v="16"/>
    <n v="0"/>
  </r>
  <r>
    <x v="20"/>
    <s v="US"/>
    <n v="70758.8"/>
    <x v="12"/>
    <x v="17"/>
    <n v="0"/>
  </r>
  <r>
    <x v="20"/>
    <s v="US"/>
    <n v="70758.8"/>
    <x v="13"/>
    <x v="18"/>
    <n v="1"/>
  </r>
  <r>
    <x v="20"/>
    <s v="US"/>
    <n v="70758.8"/>
    <x v="13"/>
    <x v="19"/>
    <n v="12"/>
  </r>
  <r>
    <x v="20"/>
    <s v="US"/>
    <n v="70758.8"/>
    <x v="13"/>
    <x v="20"/>
    <n v="190"/>
  </r>
  <r>
    <x v="20"/>
    <s v="US"/>
    <n v="70758.8"/>
    <x v="14"/>
    <x v="21"/>
    <n v="1"/>
  </r>
  <r>
    <x v="20"/>
    <s v="US"/>
    <n v="70758.8"/>
    <x v="14"/>
    <x v="22"/>
    <n v="0"/>
  </r>
  <r>
    <x v="20"/>
    <s v="US"/>
    <n v="70758.8"/>
    <x v="14"/>
    <x v="23"/>
    <n v="0"/>
  </r>
  <r>
    <x v="20"/>
    <s v="US"/>
    <n v="70758.8"/>
    <x v="14"/>
    <x v="24"/>
    <n v="0"/>
  </r>
  <r>
    <x v="20"/>
    <s v="US"/>
    <n v="70758.8"/>
    <x v="14"/>
    <x v="25"/>
    <n v="0"/>
  </r>
  <r>
    <x v="21"/>
    <s v="US"/>
    <n v="67953.959999999992"/>
    <x v="0"/>
    <x v="0"/>
    <n v="0"/>
  </r>
  <r>
    <x v="21"/>
    <s v="US"/>
    <n v="67953.959999999992"/>
    <x v="0"/>
    <x v="1"/>
    <n v="0"/>
  </r>
  <r>
    <x v="21"/>
    <s v="US"/>
    <n v="67953.959999999992"/>
    <x v="1"/>
    <x v="2"/>
    <n v="13"/>
  </r>
  <r>
    <x v="21"/>
    <s v="US"/>
    <n v="67953.959999999992"/>
    <x v="2"/>
    <x v="3"/>
    <n v="24"/>
  </r>
  <r>
    <x v="21"/>
    <s v="US"/>
    <n v="67953.959999999992"/>
    <x v="2"/>
    <x v="4"/>
    <n v="45"/>
  </r>
  <r>
    <x v="21"/>
    <s v="US"/>
    <n v="67953.959999999992"/>
    <x v="3"/>
    <x v="5"/>
    <n v="0"/>
  </r>
  <r>
    <x v="21"/>
    <s v="US"/>
    <n v="67953.959999999992"/>
    <x v="4"/>
    <x v="6"/>
    <n v="0"/>
  </r>
  <r>
    <x v="21"/>
    <s v="US"/>
    <n v="67953.959999999992"/>
    <x v="4"/>
    <x v="7"/>
    <n v="0"/>
  </r>
  <r>
    <x v="21"/>
    <s v="US"/>
    <n v="67953.959999999992"/>
    <x v="5"/>
    <x v="8"/>
    <n v="0"/>
  </r>
  <r>
    <x v="21"/>
    <s v="US"/>
    <n v="67953.959999999992"/>
    <x v="5"/>
    <x v="9"/>
    <n v="0"/>
  </r>
  <r>
    <x v="21"/>
    <s v="US"/>
    <n v="67953.959999999992"/>
    <x v="5"/>
    <x v="10"/>
    <n v="0"/>
  </r>
  <r>
    <x v="21"/>
    <s v="US"/>
    <n v="67953.959999999992"/>
    <x v="6"/>
    <x v="11"/>
    <n v="0"/>
  </r>
  <r>
    <x v="21"/>
    <s v="US"/>
    <n v="67953.959999999992"/>
    <x v="7"/>
    <x v="12"/>
    <n v="0"/>
  </r>
  <r>
    <x v="21"/>
    <s v="US"/>
    <n v="67953.959999999992"/>
    <x v="8"/>
    <x v="13"/>
    <n v="68"/>
  </r>
  <r>
    <x v="21"/>
    <s v="US"/>
    <n v="67953.959999999992"/>
    <x v="9"/>
    <x v="14"/>
    <n v="0"/>
  </r>
  <r>
    <x v="21"/>
    <s v="US"/>
    <n v="67953.959999999992"/>
    <x v="10"/>
    <x v="15"/>
    <n v="0"/>
  </r>
  <r>
    <x v="21"/>
    <s v="US"/>
    <n v="67953.959999999992"/>
    <x v="11"/>
    <x v="16"/>
    <n v="0"/>
  </r>
  <r>
    <x v="21"/>
    <s v="US"/>
    <n v="67953.959999999992"/>
    <x v="12"/>
    <x v="17"/>
    <n v="0"/>
  </r>
  <r>
    <x v="21"/>
    <s v="US"/>
    <n v="67953.959999999992"/>
    <x v="13"/>
    <x v="18"/>
    <n v="1"/>
  </r>
  <r>
    <x v="21"/>
    <s v="US"/>
    <n v="67953.959999999992"/>
    <x v="13"/>
    <x v="19"/>
    <n v="12"/>
  </r>
  <r>
    <x v="21"/>
    <s v="US"/>
    <n v="67953.959999999992"/>
    <x v="13"/>
    <x v="20"/>
    <n v="185"/>
  </r>
  <r>
    <x v="21"/>
    <s v="US"/>
    <n v="67953.959999999992"/>
    <x v="14"/>
    <x v="21"/>
    <n v="0"/>
  </r>
  <r>
    <x v="21"/>
    <s v="US"/>
    <n v="67953.959999999992"/>
    <x v="14"/>
    <x v="22"/>
    <n v="0"/>
  </r>
  <r>
    <x v="21"/>
    <s v="US"/>
    <n v="67953.959999999992"/>
    <x v="14"/>
    <x v="23"/>
    <n v="0"/>
  </r>
  <r>
    <x v="21"/>
    <s v="US"/>
    <n v="67953.959999999992"/>
    <x v="14"/>
    <x v="24"/>
    <n v="0"/>
  </r>
  <r>
    <x v="21"/>
    <s v="US"/>
    <n v="67953.959999999992"/>
    <x v="14"/>
    <x v="25"/>
    <n v="0"/>
  </r>
  <r>
    <x v="22"/>
    <s v="US"/>
    <n v="64386.96"/>
    <x v="0"/>
    <x v="0"/>
    <n v="0"/>
  </r>
  <r>
    <x v="22"/>
    <s v="US"/>
    <n v="64386.96"/>
    <x v="0"/>
    <x v="1"/>
    <n v="0"/>
  </r>
  <r>
    <x v="22"/>
    <s v="US"/>
    <n v="64386.96"/>
    <x v="1"/>
    <x v="2"/>
    <n v="41"/>
  </r>
  <r>
    <x v="22"/>
    <s v="US"/>
    <n v="64386.96"/>
    <x v="2"/>
    <x v="3"/>
    <n v="22"/>
  </r>
  <r>
    <x v="22"/>
    <s v="US"/>
    <n v="64386.96"/>
    <x v="2"/>
    <x v="4"/>
    <n v="40"/>
  </r>
  <r>
    <x v="22"/>
    <s v="US"/>
    <n v="64386.96"/>
    <x v="3"/>
    <x v="5"/>
    <n v="0"/>
  </r>
  <r>
    <x v="22"/>
    <s v="US"/>
    <n v="64386.96"/>
    <x v="4"/>
    <x v="6"/>
    <n v="0"/>
  </r>
  <r>
    <x v="22"/>
    <s v="US"/>
    <n v="64386.96"/>
    <x v="4"/>
    <x v="7"/>
    <n v="0"/>
  </r>
  <r>
    <x v="22"/>
    <s v="US"/>
    <n v="64386.96"/>
    <x v="5"/>
    <x v="8"/>
    <n v="0"/>
  </r>
  <r>
    <x v="22"/>
    <s v="US"/>
    <n v="64386.96"/>
    <x v="5"/>
    <x v="9"/>
    <n v="0"/>
  </r>
  <r>
    <x v="22"/>
    <s v="US"/>
    <n v="64386.96"/>
    <x v="5"/>
    <x v="10"/>
    <n v="0"/>
  </r>
  <r>
    <x v="22"/>
    <s v="US"/>
    <n v="64386.96"/>
    <x v="6"/>
    <x v="11"/>
    <n v="0"/>
  </r>
  <r>
    <x v="22"/>
    <s v="US"/>
    <n v="64386.96"/>
    <x v="7"/>
    <x v="12"/>
    <n v="0"/>
  </r>
  <r>
    <x v="22"/>
    <s v="US"/>
    <n v="64386.96"/>
    <x v="8"/>
    <x v="13"/>
    <n v="66"/>
  </r>
  <r>
    <x v="22"/>
    <s v="US"/>
    <n v="64386.96"/>
    <x v="9"/>
    <x v="14"/>
    <n v="0"/>
  </r>
  <r>
    <x v="22"/>
    <s v="US"/>
    <n v="64386.96"/>
    <x v="10"/>
    <x v="15"/>
    <n v="0"/>
  </r>
  <r>
    <x v="22"/>
    <s v="US"/>
    <n v="64386.96"/>
    <x v="11"/>
    <x v="16"/>
    <n v="0"/>
  </r>
  <r>
    <x v="22"/>
    <s v="US"/>
    <n v="64386.96"/>
    <x v="12"/>
    <x v="17"/>
    <n v="0"/>
  </r>
  <r>
    <x v="22"/>
    <s v="US"/>
    <n v="64386.96"/>
    <x v="13"/>
    <x v="18"/>
    <n v="1"/>
  </r>
  <r>
    <x v="22"/>
    <s v="US"/>
    <n v="64386.96"/>
    <x v="13"/>
    <x v="19"/>
    <n v="11"/>
  </r>
  <r>
    <x v="22"/>
    <s v="US"/>
    <n v="64386.96"/>
    <x v="13"/>
    <x v="20"/>
    <n v="184"/>
  </r>
  <r>
    <x v="22"/>
    <s v="US"/>
    <n v="64386.96"/>
    <x v="14"/>
    <x v="21"/>
    <n v="0"/>
  </r>
  <r>
    <x v="22"/>
    <s v="US"/>
    <n v="64386.96"/>
    <x v="14"/>
    <x v="22"/>
    <n v="0"/>
  </r>
  <r>
    <x v="22"/>
    <s v="US"/>
    <n v="64386.96"/>
    <x v="14"/>
    <x v="23"/>
    <n v="0"/>
  </r>
  <r>
    <x v="22"/>
    <s v="US"/>
    <n v="64386.96"/>
    <x v="14"/>
    <x v="24"/>
    <n v="0"/>
  </r>
  <r>
    <x v="22"/>
    <s v="US"/>
    <n v="64386.96"/>
    <x v="14"/>
    <x v="25"/>
    <n v="0"/>
  </r>
  <r>
    <x v="23"/>
    <s v="US"/>
    <n v="72694.720000000001"/>
    <x v="0"/>
    <x v="0"/>
    <n v="0"/>
  </r>
  <r>
    <x v="23"/>
    <s v="US"/>
    <n v="72694.720000000001"/>
    <x v="0"/>
    <x v="1"/>
    <n v="0"/>
  </r>
  <r>
    <x v="23"/>
    <s v="US"/>
    <n v="72694.720000000001"/>
    <x v="1"/>
    <x v="2"/>
    <n v="18"/>
  </r>
  <r>
    <x v="23"/>
    <s v="US"/>
    <n v="72694.720000000001"/>
    <x v="2"/>
    <x v="3"/>
    <n v="22"/>
  </r>
  <r>
    <x v="23"/>
    <s v="US"/>
    <n v="72694.720000000001"/>
    <x v="2"/>
    <x v="4"/>
    <n v="41"/>
  </r>
  <r>
    <x v="23"/>
    <s v="US"/>
    <n v="72694.720000000001"/>
    <x v="3"/>
    <x v="5"/>
    <n v="0"/>
  </r>
  <r>
    <x v="23"/>
    <s v="US"/>
    <n v="72694.720000000001"/>
    <x v="4"/>
    <x v="6"/>
    <n v="0"/>
  </r>
  <r>
    <x v="23"/>
    <s v="US"/>
    <n v="72694.720000000001"/>
    <x v="4"/>
    <x v="7"/>
    <n v="0"/>
  </r>
  <r>
    <x v="23"/>
    <s v="US"/>
    <n v="72694.720000000001"/>
    <x v="5"/>
    <x v="8"/>
    <n v="0"/>
  </r>
  <r>
    <x v="23"/>
    <s v="US"/>
    <n v="72694.720000000001"/>
    <x v="5"/>
    <x v="9"/>
    <n v="0"/>
  </r>
  <r>
    <x v="23"/>
    <s v="US"/>
    <n v="72694.720000000001"/>
    <x v="5"/>
    <x v="10"/>
    <n v="0"/>
  </r>
  <r>
    <x v="23"/>
    <s v="US"/>
    <n v="72694.720000000001"/>
    <x v="6"/>
    <x v="11"/>
    <n v="0"/>
  </r>
  <r>
    <x v="23"/>
    <s v="US"/>
    <n v="72694.720000000001"/>
    <x v="7"/>
    <x v="12"/>
    <n v="0"/>
  </r>
  <r>
    <x v="23"/>
    <s v="US"/>
    <n v="72694.720000000001"/>
    <x v="8"/>
    <x v="13"/>
    <n v="63"/>
  </r>
  <r>
    <x v="23"/>
    <s v="US"/>
    <n v="72694.720000000001"/>
    <x v="9"/>
    <x v="14"/>
    <n v="0"/>
  </r>
  <r>
    <x v="23"/>
    <s v="US"/>
    <n v="72694.720000000001"/>
    <x v="10"/>
    <x v="15"/>
    <n v="0"/>
  </r>
  <r>
    <x v="23"/>
    <s v="US"/>
    <n v="72694.720000000001"/>
    <x v="11"/>
    <x v="16"/>
    <n v="0"/>
  </r>
  <r>
    <x v="23"/>
    <s v="US"/>
    <n v="72694.720000000001"/>
    <x v="12"/>
    <x v="17"/>
    <n v="0"/>
  </r>
  <r>
    <x v="23"/>
    <s v="US"/>
    <n v="72694.720000000001"/>
    <x v="13"/>
    <x v="18"/>
    <n v="1"/>
  </r>
  <r>
    <x v="23"/>
    <s v="US"/>
    <n v="72694.720000000001"/>
    <x v="13"/>
    <x v="19"/>
    <n v="12"/>
  </r>
  <r>
    <x v="23"/>
    <s v="US"/>
    <n v="72694.720000000001"/>
    <x v="13"/>
    <x v="20"/>
    <n v="197"/>
  </r>
  <r>
    <x v="23"/>
    <s v="US"/>
    <n v="72694.720000000001"/>
    <x v="14"/>
    <x v="21"/>
    <n v="1"/>
  </r>
  <r>
    <x v="23"/>
    <s v="US"/>
    <n v="72694.720000000001"/>
    <x v="14"/>
    <x v="22"/>
    <n v="1"/>
  </r>
  <r>
    <x v="23"/>
    <s v="US"/>
    <n v="72694.720000000001"/>
    <x v="14"/>
    <x v="23"/>
    <n v="0"/>
  </r>
  <r>
    <x v="23"/>
    <s v="US"/>
    <n v="72694.720000000001"/>
    <x v="14"/>
    <x v="24"/>
    <n v="0"/>
  </r>
  <r>
    <x v="23"/>
    <s v="US"/>
    <n v="72694.720000000001"/>
    <x v="14"/>
    <x v="25"/>
    <n v="0"/>
  </r>
  <r>
    <x v="24"/>
    <s v="US"/>
    <n v="60831.54"/>
    <x v="0"/>
    <x v="0"/>
    <n v="0"/>
  </r>
  <r>
    <x v="24"/>
    <s v="US"/>
    <n v="60831.54"/>
    <x v="0"/>
    <x v="1"/>
    <n v="0"/>
  </r>
  <r>
    <x v="24"/>
    <s v="US"/>
    <n v="60831.54"/>
    <x v="1"/>
    <x v="2"/>
    <n v="16"/>
  </r>
  <r>
    <x v="24"/>
    <s v="US"/>
    <n v="60831.54"/>
    <x v="2"/>
    <x v="3"/>
    <n v="22"/>
  </r>
  <r>
    <x v="24"/>
    <s v="US"/>
    <n v="60831.54"/>
    <x v="2"/>
    <x v="4"/>
    <n v="41"/>
  </r>
  <r>
    <x v="24"/>
    <s v="US"/>
    <n v="60831.54"/>
    <x v="3"/>
    <x v="5"/>
    <n v="0"/>
  </r>
  <r>
    <x v="24"/>
    <s v="US"/>
    <n v="60831.54"/>
    <x v="4"/>
    <x v="6"/>
    <n v="0"/>
  </r>
  <r>
    <x v="24"/>
    <s v="US"/>
    <n v="60831.54"/>
    <x v="4"/>
    <x v="7"/>
    <n v="0"/>
  </r>
  <r>
    <x v="24"/>
    <s v="US"/>
    <n v="60831.54"/>
    <x v="5"/>
    <x v="8"/>
    <n v="0"/>
  </r>
  <r>
    <x v="24"/>
    <s v="US"/>
    <n v="60831.54"/>
    <x v="5"/>
    <x v="9"/>
    <n v="0"/>
  </r>
  <r>
    <x v="24"/>
    <s v="US"/>
    <n v="60831.54"/>
    <x v="5"/>
    <x v="10"/>
    <n v="0"/>
  </r>
  <r>
    <x v="24"/>
    <s v="US"/>
    <n v="60831.54"/>
    <x v="6"/>
    <x v="11"/>
    <n v="0"/>
  </r>
  <r>
    <x v="24"/>
    <s v="US"/>
    <n v="60831.54"/>
    <x v="7"/>
    <x v="12"/>
    <n v="0"/>
  </r>
  <r>
    <x v="24"/>
    <s v="US"/>
    <n v="60831.54"/>
    <x v="8"/>
    <x v="13"/>
    <n v="64"/>
  </r>
  <r>
    <x v="24"/>
    <s v="US"/>
    <n v="60831.54"/>
    <x v="9"/>
    <x v="14"/>
    <n v="0"/>
  </r>
  <r>
    <x v="24"/>
    <s v="US"/>
    <n v="60831.54"/>
    <x v="10"/>
    <x v="15"/>
    <n v="0"/>
  </r>
  <r>
    <x v="24"/>
    <s v="US"/>
    <n v="60831.54"/>
    <x v="11"/>
    <x v="16"/>
    <n v="0"/>
  </r>
  <r>
    <x v="24"/>
    <s v="US"/>
    <n v="60831.54"/>
    <x v="12"/>
    <x v="17"/>
    <n v="0"/>
  </r>
  <r>
    <x v="24"/>
    <s v="US"/>
    <n v="60831.54"/>
    <x v="13"/>
    <x v="18"/>
    <n v="2"/>
  </r>
  <r>
    <x v="24"/>
    <s v="US"/>
    <n v="60831.54"/>
    <x v="13"/>
    <x v="19"/>
    <n v="13"/>
  </r>
  <r>
    <x v="24"/>
    <s v="US"/>
    <n v="60831.54"/>
    <x v="13"/>
    <x v="20"/>
    <n v="216"/>
  </r>
  <r>
    <x v="24"/>
    <s v="US"/>
    <n v="60831.54"/>
    <x v="14"/>
    <x v="21"/>
    <n v="0"/>
  </r>
  <r>
    <x v="24"/>
    <s v="US"/>
    <n v="60831.54"/>
    <x v="14"/>
    <x v="22"/>
    <n v="0"/>
  </r>
  <r>
    <x v="24"/>
    <s v="US"/>
    <n v="60831.54"/>
    <x v="14"/>
    <x v="23"/>
    <n v="0"/>
  </r>
  <r>
    <x v="24"/>
    <s v="US"/>
    <n v="60831.54"/>
    <x v="14"/>
    <x v="24"/>
    <n v="0"/>
  </r>
  <r>
    <x v="24"/>
    <s v="US"/>
    <n v="60831.54"/>
    <x v="14"/>
    <x v="25"/>
    <n v="0"/>
  </r>
  <r>
    <x v="25"/>
    <s v="US"/>
    <n v="74523.240000000005"/>
    <x v="0"/>
    <x v="0"/>
    <n v="0"/>
  </r>
  <r>
    <x v="25"/>
    <s v="US"/>
    <n v="74523.240000000005"/>
    <x v="0"/>
    <x v="1"/>
    <n v="0"/>
  </r>
  <r>
    <x v="25"/>
    <s v="US"/>
    <n v="74523.240000000005"/>
    <x v="1"/>
    <x v="2"/>
    <n v="17"/>
  </r>
  <r>
    <x v="25"/>
    <s v="US"/>
    <n v="74523.240000000005"/>
    <x v="2"/>
    <x v="3"/>
    <n v="22"/>
  </r>
  <r>
    <x v="25"/>
    <s v="US"/>
    <n v="74523.240000000005"/>
    <x v="2"/>
    <x v="4"/>
    <n v="42"/>
  </r>
  <r>
    <x v="25"/>
    <s v="US"/>
    <n v="74523.240000000005"/>
    <x v="3"/>
    <x v="5"/>
    <n v="0"/>
  </r>
  <r>
    <x v="25"/>
    <s v="US"/>
    <n v="74523.240000000005"/>
    <x v="4"/>
    <x v="6"/>
    <n v="0"/>
  </r>
  <r>
    <x v="25"/>
    <s v="US"/>
    <n v="74523.240000000005"/>
    <x v="4"/>
    <x v="7"/>
    <n v="0"/>
  </r>
  <r>
    <x v="25"/>
    <s v="US"/>
    <n v="74523.240000000005"/>
    <x v="5"/>
    <x v="8"/>
    <n v="0"/>
  </r>
  <r>
    <x v="25"/>
    <s v="US"/>
    <n v="74523.240000000005"/>
    <x v="5"/>
    <x v="9"/>
    <n v="0"/>
  </r>
  <r>
    <x v="25"/>
    <s v="US"/>
    <n v="74523.240000000005"/>
    <x v="5"/>
    <x v="10"/>
    <n v="0"/>
  </r>
  <r>
    <x v="25"/>
    <s v="US"/>
    <n v="74523.240000000005"/>
    <x v="6"/>
    <x v="11"/>
    <n v="0"/>
  </r>
  <r>
    <x v="25"/>
    <s v="US"/>
    <n v="74523.240000000005"/>
    <x v="7"/>
    <x v="12"/>
    <n v="0"/>
  </r>
  <r>
    <x v="25"/>
    <s v="US"/>
    <n v="74523.240000000005"/>
    <x v="8"/>
    <x v="13"/>
    <n v="61"/>
  </r>
  <r>
    <x v="25"/>
    <s v="US"/>
    <n v="74523.240000000005"/>
    <x v="9"/>
    <x v="14"/>
    <n v="0"/>
  </r>
  <r>
    <x v="25"/>
    <s v="US"/>
    <n v="74523.240000000005"/>
    <x v="10"/>
    <x v="15"/>
    <n v="0"/>
  </r>
  <r>
    <x v="25"/>
    <s v="US"/>
    <n v="74523.240000000005"/>
    <x v="11"/>
    <x v="16"/>
    <n v="0"/>
  </r>
  <r>
    <x v="25"/>
    <s v="US"/>
    <n v="74523.240000000005"/>
    <x v="12"/>
    <x v="17"/>
    <n v="0"/>
  </r>
  <r>
    <x v="25"/>
    <s v="US"/>
    <n v="74523.240000000005"/>
    <x v="13"/>
    <x v="18"/>
    <n v="2"/>
  </r>
  <r>
    <x v="25"/>
    <s v="US"/>
    <n v="74523.240000000005"/>
    <x v="13"/>
    <x v="19"/>
    <n v="13"/>
  </r>
  <r>
    <x v="25"/>
    <s v="US"/>
    <n v="74523.240000000005"/>
    <x v="13"/>
    <x v="20"/>
    <n v="224"/>
  </r>
  <r>
    <x v="25"/>
    <s v="US"/>
    <n v="74523.240000000005"/>
    <x v="14"/>
    <x v="21"/>
    <n v="0"/>
  </r>
  <r>
    <x v="25"/>
    <s v="US"/>
    <n v="74523.240000000005"/>
    <x v="14"/>
    <x v="22"/>
    <n v="0"/>
  </r>
  <r>
    <x v="25"/>
    <s v="US"/>
    <n v="74523.240000000005"/>
    <x v="14"/>
    <x v="23"/>
    <n v="0"/>
  </r>
  <r>
    <x v="25"/>
    <s v="US"/>
    <n v="74523.240000000005"/>
    <x v="14"/>
    <x v="24"/>
    <n v="0"/>
  </r>
  <r>
    <x v="25"/>
    <s v="US"/>
    <n v="74523.240000000005"/>
    <x v="14"/>
    <x v="25"/>
    <n v="0"/>
  </r>
  <r>
    <x v="26"/>
    <s v="US"/>
    <n v="65303.69"/>
    <x v="0"/>
    <x v="0"/>
    <n v="0"/>
  </r>
  <r>
    <x v="26"/>
    <s v="US"/>
    <n v="65303.69"/>
    <x v="0"/>
    <x v="1"/>
    <n v="0"/>
  </r>
  <r>
    <x v="26"/>
    <s v="US"/>
    <n v="65303.69"/>
    <x v="1"/>
    <x v="2"/>
    <n v="18"/>
  </r>
  <r>
    <x v="26"/>
    <s v="US"/>
    <n v="65303.69"/>
    <x v="2"/>
    <x v="3"/>
    <n v="23"/>
  </r>
  <r>
    <x v="26"/>
    <s v="US"/>
    <n v="65303.69"/>
    <x v="2"/>
    <x v="4"/>
    <n v="41"/>
  </r>
  <r>
    <x v="26"/>
    <s v="US"/>
    <n v="65303.69"/>
    <x v="3"/>
    <x v="5"/>
    <n v="0"/>
  </r>
  <r>
    <x v="26"/>
    <s v="US"/>
    <n v="65303.69"/>
    <x v="4"/>
    <x v="6"/>
    <n v="0"/>
  </r>
  <r>
    <x v="26"/>
    <s v="US"/>
    <n v="65303.69"/>
    <x v="4"/>
    <x v="7"/>
    <n v="0"/>
  </r>
  <r>
    <x v="26"/>
    <s v="US"/>
    <n v="65303.69"/>
    <x v="5"/>
    <x v="8"/>
    <n v="0"/>
  </r>
  <r>
    <x v="26"/>
    <s v="US"/>
    <n v="65303.69"/>
    <x v="5"/>
    <x v="9"/>
    <n v="0"/>
  </r>
  <r>
    <x v="26"/>
    <s v="US"/>
    <n v="65303.69"/>
    <x v="5"/>
    <x v="10"/>
    <n v="0"/>
  </r>
  <r>
    <x v="26"/>
    <s v="US"/>
    <n v="65303.69"/>
    <x v="6"/>
    <x v="11"/>
    <n v="0"/>
  </r>
  <r>
    <x v="26"/>
    <s v="US"/>
    <n v="65303.69"/>
    <x v="7"/>
    <x v="12"/>
    <n v="0"/>
  </r>
  <r>
    <x v="26"/>
    <s v="US"/>
    <n v="65303.69"/>
    <x v="8"/>
    <x v="13"/>
    <n v="97"/>
  </r>
  <r>
    <x v="26"/>
    <s v="US"/>
    <n v="65303.69"/>
    <x v="9"/>
    <x v="14"/>
    <n v="0"/>
  </r>
  <r>
    <x v="26"/>
    <s v="US"/>
    <n v="65303.69"/>
    <x v="10"/>
    <x v="15"/>
    <n v="0"/>
  </r>
  <r>
    <x v="26"/>
    <s v="US"/>
    <n v="65303.69"/>
    <x v="11"/>
    <x v="16"/>
    <n v="0"/>
  </r>
  <r>
    <x v="26"/>
    <s v="US"/>
    <n v="65303.69"/>
    <x v="12"/>
    <x v="17"/>
    <n v="0"/>
  </r>
  <r>
    <x v="26"/>
    <s v="US"/>
    <n v="65303.69"/>
    <x v="13"/>
    <x v="18"/>
    <n v="1"/>
  </r>
  <r>
    <x v="26"/>
    <s v="US"/>
    <n v="65303.69"/>
    <x v="13"/>
    <x v="19"/>
    <n v="13"/>
  </r>
  <r>
    <x v="26"/>
    <s v="US"/>
    <n v="65303.69"/>
    <x v="13"/>
    <x v="20"/>
    <n v="205"/>
  </r>
  <r>
    <x v="26"/>
    <s v="US"/>
    <n v="65303.69"/>
    <x v="14"/>
    <x v="21"/>
    <n v="0"/>
  </r>
  <r>
    <x v="26"/>
    <s v="US"/>
    <n v="65303.69"/>
    <x v="14"/>
    <x v="22"/>
    <n v="0"/>
  </r>
  <r>
    <x v="26"/>
    <s v="US"/>
    <n v="65303.69"/>
    <x v="14"/>
    <x v="23"/>
    <n v="0"/>
  </r>
  <r>
    <x v="26"/>
    <s v="US"/>
    <n v="65303.69"/>
    <x v="14"/>
    <x v="24"/>
    <n v="0"/>
  </r>
  <r>
    <x v="26"/>
    <s v="US"/>
    <n v="65303.69"/>
    <x v="14"/>
    <x v="25"/>
    <n v="0"/>
  </r>
  <r>
    <x v="27"/>
    <s v="US"/>
    <n v="66603.149999999994"/>
    <x v="0"/>
    <x v="0"/>
    <n v="0"/>
  </r>
  <r>
    <x v="27"/>
    <s v="US"/>
    <n v="66603.149999999994"/>
    <x v="0"/>
    <x v="1"/>
    <n v="0"/>
  </r>
  <r>
    <x v="27"/>
    <s v="US"/>
    <n v="66603.149999999994"/>
    <x v="1"/>
    <x v="2"/>
    <n v="11"/>
  </r>
  <r>
    <x v="27"/>
    <s v="US"/>
    <n v="66603.149999999994"/>
    <x v="2"/>
    <x v="3"/>
    <n v="22"/>
  </r>
  <r>
    <x v="27"/>
    <s v="US"/>
    <n v="66603.149999999994"/>
    <x v="2"/>
    <x v="4"/>
    <n v="44"/>
  </r>
  <r>
    <x v="27"/>
    <s v="US"/>
    <n v="66603.149999999994"/>
    <x v="3"/>
    <x v="5"/>
    <n v="0"/>
  </r>
  <r>
    <x v="27"/>
    <s v="US"/>
    <n v="66603.149999999994"/>
    <x v="4"/>
    <x v="6"/>
    <n v="0"/>
  </r>
  <r>
    <x v="27"/>
    <s v="US"/>
    <n v="66603.149999999994"/>
    <x v="4"/>
    <x v="7"/>
    <n v="0"/>
  </r>
  <r>
    <x v="27"/>
    <s v="US"/>
    <n v="66603.149999999994"/>
    <x v="5"/>
    <x v="8"/>
    <n v="0"/>
  </r>
  <r>
    <x v="27"/>
    <s v="US"/>
    <n v="66603.149999999994"/>
    <x v="5"/>
    <x v="9"/>
    <n v="0"/>
  </r>
  <r>
    <x v="27"/>
    <s v="US"/>
    <n v="66603.149999999994"/>
    <x v="5"/>
    <x v="10"/>
    <n v="0"/>
  </r>
  <r>
    <x v="27"/>
    <s v="US"/>
    <n v="66603.149999999994"/>
    <x v="6"/>
    <x v="11"/>
    <n v="0"/>
  </r>
  <r>
    <x v="27"/>
    <s v="US"/>
    <n v="66603.149999999994"/>
    <x v="7"/>
    <x v="12"/>
    <n v="0"/>
  </r>
  <r>
    <x v="27"/>
    <s v="US"/>
    <n v="66603.149999999994"/>
    <x v="8"/>
    <x v="13"/>
    <n v="94"/>
  </r>
  <r>
    <x v="27"/>
    <s v="US"/>
    <n v="66603.149999999994"/>
    <x v="9"/>
    <x v="14"/>
    <n v="0"/>
  </r>
  <r>
    <x v="27"/>
    <s v="US"/>
    <n v="66603.149999999994"/>
    <x v="10"/>
    <x v="15"/>
    <n v="0"/>
  </r>
  <r>
    <x v="27"/>
    <s v="US"/>
    <n v="66603.149999999994"/>
    <x v="11"/>
    <x v="16"/>
    <n v="0"/>
  </r>
  <r>
    <x v="27"/>
    <s v="US"/>
    <n v="66603.149999999994"/>
    <x v="12"/>
    <x v="17"/>
    <n v="0"/>
  </r>
  <r>
    <x v="27"/>
    <s v="US"/>
    <n v="66603.149999999994"/>
    <x v="13"/>
    <x v="18"/>
    <n v="1"/>
  </r>
  <r>
    <x v="27"/>
    <s v="US"/>
    <n v="66603.149999999994"/>
    <x v="13"/>
    <x v="19"/>
    <n v="12"/>
  </r>
  <r>
    <x v="27"/>
    <s v="US"/>
    <n v="66603.149999999994"/>
    <x v="13"/>
    <x v="20"/>
    <n v="209"/>
  </r>
  <r>
    <x v="27"/>
    <s v="US"/>
    <n v="66603.149999999994"/>
    <x v="14"/>
    <x v="21"/>
    <n v="0"/>
  </r>
  <r>
    <x v="27"/>
    <s v="US"/>
    <n v="66603.149999999994"/>
    <x v="14"/>
    <x v="22"/>
    <n v="0"/>
  </r>
  <r>
    <x v="27"/>
    <s v="US"/>
    <n v="66603.149999999994"/>
    <x v="14"/>
    <x v="23"/>
    <n v="0"/>
  </r>
  <r>
    <x v="27"/>
    <s v="US"/>
    <n v="66603.149999999994"/>
    <x v="14"/>
    <x v="24"/>
    <n v="0"/>
  </r>
  <r>
    <x v="27"/>
    <s v="US"/>
    <n v="66603.149999999994"/>
    <x v="14"/>
    <x v="25"/>
    <n v="0"/>
  </r>
  <r>
    <x v="28"/>
    <s v="US"/>
    <n v="61397.35"/>
    <x v="0"/>
    <x v="0"/>
    <n v="0"/>
  </r>
  <r>
    <x v="28"/>
    <s v="US"/>
    <n v="61397.35"/>
    <x v="0"/>
    <x v="1"/>
    <n v="0"/>
  </r>
  <r>
    <x v="28"/>
    <s v="US"/>
    <n v="61397.35"/>
    <x v="1"/>
    <x v="2"/>
    <n v="6"/>
  </r>
  <r>
    <x v="28"/>
    <s v="US"/>
    <n v="61397.35"/>
    <x v="2"/>
    <x v="3"/>
    <n v="31"/>
  </r>
  <r>
    <x v="28"/>
    <s v="US"/>
    <n v="61397.35"/>
    <x v="2"/>
    <x v="4"/>
    <n v="51"/>
  </r>
  <r>
    <x v="28"/>
    <s v="US"/>
    <n v="61397.35"/>
    <x v="3"/>
    <x v="5"/>
    <n v="0"/>
  </r>
  <r>
    <x v="28"/>
    <s v="US"/>
    <n v="61397.35"/>
    <x v="4"/>
    <x v="6"/>
    <n v="0"/>
  </r>
  <r>
    <x v="28"/>
    <s v="US"/>
    <n v="61397.35"/>
    <x v="4"/>
    <x v="7"/>
    <n v="0"/>
  </r>
  <r>
    <x v="28"/>
    <s v="US"/>
    <n v="61397.35"/>
    <x v="5"/>
    <x v="8"/>
    <n v="0"/>
  </r>
  <r>
    <x v="28"/>
    <s v="US"/>
    <n v="61397.35"/>
    <x v="5"/>
    <x v="9"/>
    <n v="0"/>
  </r>
  <r>
    <x v="28"/>
    <s v="US"/>
    <n v="61397.35"/>
    <x v="5"/>
    <x v="10"/>
    <n v="0"/>
  </r>
  <r>
    <x v="28"/>
    <s v="US"/>
    <n v="61397.35"/>
    <x v="6"/>
    <x v="11"/>
    <n v="0"/>
  </r>
  <r>
    <x v="28"/>
    <s v="US"/>
    <n v="61397.35"/>
    <x v="7"/>
    <x v="12"/>
    <n v="0"/>
  </r>
  <r>
    <x v="28"/>
    <s v="US"/>
    <n v="61397.35"/>
    <x v="8"/>
    <x v="13"/>
    <n v="84"/>
  </r>
  <r>
    <x v="28"/>
    <s v="US"/>
    <n v="61397.35"/>
    <x v="9"/>
    <x v="14"/>
    <n v="0"/>
  </r>
  <r>
    <x v="28"/>
    <s v="US"/>
    <n v="61397.35"/>
    <x v="10"/>
    <x v="15"/>
    <n v="0"/>
  </r>
  <r>
    <x v="28"/>
    <s v="US"/>
    <n v="61397.35"/>
    <x v="11"/>
    <x v="16"/>
    <n v="0"/>
  </r>
  <r>
    <x v="28"/>
    <s v="US"/>
    <n v="61397.35"/>
    <x v="12"/>
    <x v="17"/>
    <n v="0"/>
  </r>
  <r>
    <x v="28"/>
    <s v="US"/>
    <n v="61397.35"/>
    <x v="13"/>
    <x v="18"/>
    <n v="66"/>
  </r>
  <r>
    <x v="28"/>
    <s v="US"/>
    <n v="61397.35"/>
    <x v="13"/>
    <x v="19"/>
    <n v="12"/>
  </r>
  <r>
    <x v="28"/>
    <s v="US"/>
    <n v="61397.35"/>
    <x v="13"/>
    <x v="20"/>
    <n v="194"/>
  </r>
  <r>
    <x v="28"/>
    <s v="US"/>
    <n v="61397.35"/>
    <x v="14"/>
    <x v="21"/>
    <n v="1"/>
  </r>
  <r>
    <x v="28"/>
    <s v="US"/>
    <n v="61397.35"/>
    <x v="14"/>
    <x v="22"/>
    <n v="0"/>
  </r>
  <r>
    <x v="28"/>
    <s v="US"/>
    <n v="61397.35"/>
    <x v="14"/>
    <x v="23"/>
    <n v="0"/>
  </r>
  <r>
    <x v="28"/>
    <s v="US"/>
    <n v="61397.35"/>
    <x v="14"/>
    <x v="24"/>
    <n v="0"/>
  </r>
  <r>
    <x v="28"/>
    <s v="US"/>
    <n v="61397.35"/>
    <x v="14"/>
    <x v="25"/>
    <n v="0"/>
  </r>
  <r>
    <x v="29"/>
    <s v="US"/>
    <n v="71296.2"/>
    <x v="0"/>
    <x v="0"/>
    <n v="0"/>
  </r>
  <r>
    <x v="29"/>
    <s v="US"/>
    <n v="71296.2"/>
    <x v="0"/>
    <x v="1"/>
    <n v="0"/>
  </r>
  <r>
    <x v="29"/>
    <s v="US"/>
    <n v="71296.2"/>
    <x v="1"/>
    <x v="2"/>
    <n v="20"/>
  </r>
  <r>
    <x v="29"/>
    <s v="US"/>
    <n v="71296.2"/>
    <x v="2"/>
    <x v="3"/>
    <n v="30"/>
  </r>
  <r>
    <x v="29"/>
    <s v="US"/>
    <n v="71296.2"/>
    <x v="2"/>
    <x v="4"/>
    <n v="47"/>
  </r>
  <r>
    <x v="29"/>
    <s v="US"/>
    <n v="71296.2"/>
    <x v="3"/>
    <x v="5"/>
    <n v="0"/>
  </r>
  <r>
    <x v="29"/>
    <s v="US"/>
    <n v="71296.2"/>
    <x v="4"/>
    <x v="6"/>
    <n v="0"/>
  </r>
  <r>
    <x v="29"/>
    <s v="US"/>
    <n v="71296.2"/>
    <x v="4"/>
    <x v="7"/>
    <n v="0"/>
  </r>
  <r>
    <x v="29"/>
    <s v="US"/>
    <n v="71296.2"/>
    <x v="5"/>
    <x v="8"/>
    <n v="0"/>
  </r>
  <r>
    <x v="29"/>
    <s v="US"/>
    <n v="71296.2"/>
    <x v="5"/>
    <x v="9"/>
    <n v="0"/>
  </r>
  <r>
    <x v="29"/>
    <s v="US"/>
    <n v="71296.2"/>
    <x v="5"/>
    <x v="10"/>
    <n v="0"/>
  </r>
  <r>
    <x v="29"/>
    <s v="US"/>
    <n v="71296.2"/>
    <x v="6"/>
    <x v="11"/>
    <n v="0"/>
  </r>
  <r>
    <x v="29"/>
    <s v="US"/>
    <n v="71296.2"/>
    <x v="7"/>
    <x v="12"/>
    <n v="0"/>
  </r>
  <r>
    <x v="29"/>
    <s v="US"/>
    <n v="71296.2"/>
    <x v="8"/>
    <x v="13"/>
    <n v="80"/>
  </r>
  <r>
    <x v="29"/>
    <s v="US"/>
    <n v="71296.2"/>
    <x v="9"/>
    <x v="14"/>
    <n v="0"/>
  </r>
  <r>
    <x v="29"/>
    <s v="US"/>
    <n v="71296.2"/>
    <x v="10"/>
    <x v="15"/>
    <n v="0"/>
  </r>
  <r>
    <x v="29"/>
    <s v="US"/>
    <n v="71296.2"/>
    <x v="11"/>
    <x v="16"/>
    <n v="0"/>
  </r>
  <r>
    <x v="29"/>
    <s v="US"/>
    <n v="71296.2"/>
    <x v="12"/>
    <x v="17"/>
    <n v="0"/>
  </r>
  <r>
    <x v="29"/>
    <s v="US"/>
    <n v="71296.2"/>
    <x v="13"/>
    <x v="18"/>
    <n v="77"/>
  </r>
  <r>
    <x v="29"/>
    <s v="US"/>
    <n v="71296.2"/>
    <x v="13"/>
    <x v="19"/>
    <n v="12"/>
  </r>
  <r>
    <x v="29"/>
    <s v="US"/>
    <n v="71296.2"/>
    <x v="13"/>
    <x v="20"/>
    <n v="188"/>
  </r>
  <r>
    <x v="29"/>
    <s v="US"/>
    <n v="71296.2"/>
    <x v="14"/>
    <x v="21"/>
    <n v="0"/>
  </r>
  <r>
    <x v="29"/>
    <s v="US"/>
    <n v="71296.2"/>
    <x v="14"/>
    <x v="22"/>
    <n v="0"/>
  </r>
  <r>
    <x v="29"/>
    <s v="US"/>
    <n v="71296.2"/>
    <x v="14"/>
    <x v="23"/>
    <n v="0"/>
  </r>
  <r>
    <x v="29"/>
    <s v="US"/>
    <n v="71296.2"/>
    <x v="14"/>
    <x v="24"/>
    <n v="0"/>
  </r>
  <r>
    <x v="29"/>
    <s v="US"/>
    <n v="71296.2"/>
    <x v="14"/>
    <x v="25"/>
    <n v="0"/>
  </r>
  <r>
    <x v="30"/>
    <s v="US"/>
    <n v="61901.64"/>
    <x v="0"/>
    <x v="0"/>
    <n v="0"/>
  </r>
  <r>
    <x v="30"/>
    <s v="US"/>
    <n v="61901.64"/>
    <x v="0"/>
    <x v="1"/>
    <n v="0"/>
  </r>
  <r>
    <x v="30"/>
    <s v="US"/>
    <n v="61901.64"/>
    <x v="1"/>
    <x v="2"/>
    <n v="22"/>
  </r>
  <r>
    <x v="30"/>
    <s v="US"/>
    <n v="61901.64"/>
    <x v="2"/>
    <x v="3"/>
    <n v="25"/>
  </r>
  <r>
    <x v="30"/>
    <s v="US"/>
    <n v="61901.64"/>
    <x v="2"/>
    <x v="4"/>
    <n v="47"/>
  </r>
  <r>
    <x v="30"/>
    <s v="US"/>
    <n v="61901.64"/>
    <x v="3"/>
    <x v="5"/>
    <n v="0"/>
  </r>
  <r>
    <x v="30"/>
    <s v="US"/>
    <n v="61901.64"/>
    <x v="4"/>
    <x v="6"/>
    <n v="0"/>
  </r>
  <r>
    <x v="30"/>
    <s v="US"/>
    <n v="61901.64"/>
    <x v="4"/>
    <x v="7"/>
    <n v="0"/>
  </r>
  <r>
    <x v="30"/>
    <s v="US"/>
    <n v="61901.64"/>
    <x v="5"/>
    <x v="8"/>
    <n v="0"/>
  </r>
  <r>
    <x v="30"/>
    <s v="US"/>
    <n v="61901.64"/>
    <x v="5"/>
    <x v="9"/>
    <n v="0"/>
  </r>
  <r>
    <x v="30"/>
    <s v="US"/>
    <n v="61901.64"/>
    <x v="5"/>
    <x v="10"/>
    <n v="0"/>
  </r>
  <r>
    <x v="30"/>
    <s v="US"/>
    <n v="61901.64"/>
    <x v="6"/>
    <x v="11"/>
    <n v="0"/>
  </r>
  <r>
    <x v="30"/>
    <s v="US"/>
    <n v="61901.64"/>
    <x v="7"/>
    <x v="12"/>
    <n v="0"/>
  </r>
  <r>
    <x v="30"/>
    <s v="US"/>
    <n v="61901.64"/>
    <x v="8"/>
    <x v="13"/>
    <n v="85"/>
  </r>
  <r>
    <x v="30"/>
    <s v="US"/>
    <n v="61901.64"/>
    <x v="9"/>
    <x v="14"/>
    <n v="0"/>
  </r>
  <r>
    <x v="30"/>
    <s v="US"/>
    <n v="61901.64"/>
    <x v="10"/>
    <x v="15"/>
    <n v="0"/>
  </r>
  <r>
    <x v="30"/>
    <s v="US"/>
    <n v="61901.64"/>
    <x v="11"/>
    <x v="16"/>
    <n v="0"/>
  </r>
  <r>
    <x v="30"/>
    <s v="US"/>
    <n v="61901.64"/>
    <x v="12"/>
    <x v="17"/>
    <n v="0"/>
  </r>
  <r>
    <x v="30"/>
    <s v="US"/>
    <n v="61901.64"/>
    <x v="13"/>
    <x v="18"/>
    <n v="86"/>
  </r>
  <r>
    <x v="30"/>
    <s v="US"/>
    <n v="61901.64"/>
    <x v="13"/>
    <x v="19"/>
    <n v="12"/>
  </r>
  <r>
    <x v="30"/>
    <s v="US"/>
    <n v="61901.64"/>
    <x v="13"/>
    <x v="20"/>
    <n v="186"/>
  </r>
  <r>
    <x v="30"/>
    <s v="US"/>
    <n v="61901.64"/>
    <x v="14"/>
    <x v="21"/>
    <n v="0"/>
  </r>
  <r>
    <x v="30"/>
    <s v="US"/>
    <n v="61901.64"/>
    <x v="14"/>
    <x v="22"/>
    <n v="0"/>
  </r>
  <r>
    <x v="30"/>
    <s v="US"/>
    <n v="61901.64"/>
    <x v="14"/>
    <x v="23"/>
    <n v="0"/>
  </r>
  <r>
    <x v="30"/>
    <s v="US"/>
    <n v="61901.64"/>
    <x v="14"/>
    <x v="24"/>
    <n v="0"/>
  </r>
  <r>
    <x v="30"/>
    <s v="US"/>
    <n v="61901.64"/>
    <x v="14"/>
    <x v="25"/>
    <n v="0"/>
  </r>
  <r>
    <x v="31"/>
    <s v="US"/>
    <n v="70015.86"/>
    <x v="0"/>
    <x v="0"/>
    <n v="0"/>
  </r>
  <r>
    <x v="31"/>
    <s v="US"/>
    <n v="70015.86"/>
    <x v="0"/>
    <x v="1"/>
    <n v="0"/>
  </r>
  <r>
    <x v="31"/>
    <s v="US"/>
    <n v="70015.86"/>
    <x v="1"/>
    <x v="2"/>
    <n v="19"/>
  </r>
  <r>
    <x v="31"/>
    <s v="US"/>
    <n v="70015.86"/>
    <x v="2"/>
    <x v="3"/>
    <n v="30"/>
  </r>
  <r>
    <x v="31"/>
    <s v="US"/>
    <n v="70015.86"/>
    <x v="2"/>
    <x v="4"/>
    <n v="46"/>
  </r>
  <r>
    <x v="31"/>
    <s v="US"/>
    <n v="70015.86"/>
    <x v="3"/>
    <x v="5"/>
    <n v="0"/>
  </r>
  <r>
    <x v="31"/>
    <s v="US"/>
    <n v="70015.86"/>
    <x v="4"/>
    <x v="6"/>
    <n v="0"/>
  </r>
  <r>
    <x v="31"/>
    <s v="US"/>
    <n v="70015.86"/>
    <x v="4"/>
    <x v="7"/>
    <n v="0"/>
  </r>
  <r>
    <x v="31"/>
    <s v="US"/>
    <n v="70015.86"/>
    <x v="5"/>
    <x v="8"/>
    <n v="0"/>
  </r>
  <r>
    <x v="31"/>
    <s v="US"/>
    <n v="70015.86"/>
    <x v="5"/>
    <x v="9"/>
    <n v="0"/>
  </r>
  <r>
    <x v="31"/>
    <s v="US"/>
    <n v="70015.86"/>
    <x v="5"/>
    <x v="10"/>
    <n v="0"/>
  </r>
  <r>
    <x v="31"/>
    <s v="US"/>
    <n v="70015.86"/>
    <x v="6"/>
    <x v="11"/>
    <n v="0"/>
  </r>
  <r>
    <x v="31"/>
    <s v="US"/>
    <n v="70015.86"/>
    <x v="7"/>
    <x v="12"/>
    <n v="0"/>
  </r>
  <r>
    <x v="31"/>
    <s v="US"/>
    <n v="70015.86"/>
    <x v="8"/>
    <x v="13"/>
    <n v="91"/>
  </r>
  <r>
    <x v="31"/>
    <s v="US"/>
    <n v="70015.86"/>
    <x v="9"/>
    <x v="14"/>
    <n v="0"/>
  </r>
  <r>
    <x v="31"/>
    <s v="US"/>
    <n v="70015.86"/>
    <x v="10"/>
    <x v="15"/>
    <n v="0"/>
  </r>
  <r>
    <x v="31"/>
    <s v="US"/>
    <n v="70015.86"/>
    <x v="11"/>
    <x v="16"/>
    <n v="0"/>
  </r>
  <r>
    <x v="31"/>
    <s v="US"/>
    <n v="70015.86"/>
    <x v="12"/>
    <x v="17"/>
    <n v="0"/>
  </r>
  <r>
    <x v="31"/>
    <s v="US"/>
    <n v="70015.86"/>
    <x v="13"/>
    <x v="18"/>
    <n v="99"/>
  </r>
  <r>
    <x v="31"/>
    <s v="US"/>
    <n v="70015.86"/>
    <x v="13"/>
    <x v="19"/>
    <n v="14"/>
  </r>
  <r>
    <x v="31"/>
    <s v="US"/>
    <n v="70015.86"/>
    <x v="13"/>
    <x v="20"/>
    <n v="195"/>
  </r>
  <r>
    <x v="31"/>
    <s v="US"/>
    <n v="70015.86"/>
    <x v="14"/>
    <x v="21"/>
    <n v="0"/>
  </r>
  <r>
    <x v="31"/>
    <s v="US"/>
    <n v="70015.86"/>
    <x v="14"/>
    <x v="22"/>
    <n v="0"/>
  </r>
  <r>
    <x v="31"/>
    <s v="US"/>
    <n v="70015.86"/>
    <x v="14"/>
    <x v="23"/>
    <n v="0"/>
  </r>
  <r>
    <x v="31"/>
    <s v="US"/>
    <n v="70015.86"/>
    <x v="14"/>
    <x v="24"/>
    <n v="0"/>
  </r>
  <r>
    <x v="31"/>
    <s v="US"/>
    <n v="70015.86"/>
    <x v="14"/>
    <x v="25"/>
    <n v="0"/>
  </r>
  <r>
    <x v="32"/>
    <s v="US"/>
    <n v="75591.28"/>
    <x v="0"/>
    <x v="0"/>
    <n v="0"/>
  </r>
  <r>
    <x v="32"/>
    <s v="US"/>
    <n v="75591.28"/>
    <x v="0"/>
    <x v="1"/>
    <n v="0"/>
  </r>
  <r>
    <x v="32"/>
    <s v="US"/>
    <n v="75591.28"/>
    <x v="1"/>
    <x v="2"/>
    <n v="22"/>
  </r>
  <r>
    <x v="32"/>
    <s v="US"/>
    <n v="75591.28"/>
    <x v="2"/>
    <x v="3"/>
    <n v="29"/>
  </r>
  <r>
    <x v="32"/>
    <s v="US"/>
    <n v="75591.28"/>
    <x v="2"/>
    <x v="4"/>
    <n v="56"/>
  </r>
  <r>
    <x v="32"/>
    <s v="US"/>
    <n v="75591.28"/>
    <x v="3"/>
    <x v="5"/>
    <n v="0"/>
  </r>
  <r>
    <x v="32"/>
    <s v="US"/>
    <n v="75591.28"/>
    <x v="4"/>
    <x v="6"/>
    <n v="0"/>
  </r>
  <r>
    <x v="32"/>
    <s v="US"/>
    <n v="75591.28"/>
    <x v="4"/>
    <x v="7"/>
    <n v="0"/>
  </r>
  <r>
    <x v="32"/>
    <s v="US"/>
    <n v="75591.28"/>
    <x v="5"/>
    <x v="8"/>
    <n v="0"/>
  </r>
  <r>
    <x v="32"/>
    <s v="US"/>
    <n v="75591.28"/>
    <x v="5"/>
    <x v="9"/>
    <n v="0"/>
  </r>
  <r>
    <x v="32"/>
    <s v="US"/>
    <n v="75591.28"/>
    <x v="5"/>
    <x v="10"/>
    <n v="0"/>
  </r>
  <r>
    <x v="32"/>
    <s v="US"/>
    <n v="75591.28"/>
    <x v="6"/>
    <x v="11"/>
    <n v="0"/>
  </r>
  <r>
    <x v="32"/>
    <s v="US"/>
    <n v="75591.28"/>
    <x v="7"/>
    <x v="12"/>
    <n v="0"/>
  </r>
  <r>
    <x v="32"/>
    <s v="US"/>
    <n v="75591.28"/>
    <x v="8"/>
    <x v="13"/>
    <n v="77"/>
  </r>
  <r>
    <x v="32"/>
    <s v="US"/>
    <n v="75591.28"/>
    <x v="9"/>
    <x v="14"/>
    <n v="0"/>
  </r>
  <r>
    <x v="32"/>
    <s v="US"/>
    <n v="75591.28"/>
    <x v="10"/>
    <x v="15"/>
    <n v="0"/>
  </r>
  <r>
    <x v="32"/>
    <s v="US"/>
    <n v="75591.28"/>
    <x v="11"/>
    <x v="16"/>
    <n v="0"/>
  </r>
  <r>
    <x v="32"/>
    <s v="US"/>
    <n v="75591.28"/>
    <x v="12"/>
    <x v="17"/>
    <n v="0"/>
  </r>
  <r>
    <x v="32"/>
    <s v="US"/>
    <n v="75591.28"/>
    <x v="13"/>
    <x v="18"/>
    <n v="87"/>
  </r>
  <r>
    <x v="32"/>
    <s v="US"/>
    <n v="75591.28"/>
    <x v="13"/>
    <x v="19"/>
    <n v="12"/>
  </r>
  <r>
    <x v="32"/>
    <s v="US"/>
    <n v="75591.28"/>
    <x v="13"/>
    <x v="20"/>
    <n v="188"/>
  </r>
  <r>
    <x v="32"/>
    <s v="US"/>
    <n v="75591.28"/>
    <x v="14"/>
    <x v="21"/>
    <n v="0"/>
  </r>
  <r>
    <x v="32"/>
    <s v="US"/>
    <n v="75591.28"/>
    <x v="14"/>
    <x v="22"/>
    <n v="0"/>
  </r>
  <r>
    <x v="32"/>
    <s v="US"/>
    <n v="75591.28"/>
    <x v="14"/>
    <x v="23"/>
    <n v="0"/>
  </r>
  <r>
    <x v="32"/>
    <s v="US"/>
    <n v="75591.28"/>
    <x v="14"/>
    <x v="24"/>
    <n v="0"/>
  </r>
  <r>
    <x v="32"/>
    <s v="US"/>
    <n v="75591.28"/>
    <x v="14"/>
    <x v="25"/>
    <n v="0"/>
  </r>
  <r>
    <x v="33"/>
    <s v="US"/>
    <n v="69449.149999999994"/>
    <x v="0"/>
    <x v="0"/>
    <n v="0"/>
  </r>
  <r>
    <x v="33"/>
    <s v="US"/>
    <n v="69449.149999999994"/>
    <x v="0"/>
    <x v="1"/>
    <n v="0"/>
  </r>
  <r>
    <x v="33"/>
    <s v="US"/>
    <n v="69449.149999999994"/>
    <x v="1"/>
    <x v="2"/>
    <n v="9"/>
  </r>
  <r>
    <x v="33"/>
    <s v="US"/>
    <n v="69449.149999999994"/>
    <x v="2"/>
    <x v="3"/>
    <n v="30"/>
  </r>
  <r>
    <x v="33"/>
    <s v="US"/>
    <n v="69449.149999999994"/>
    <x v="2"/>
    <x v="4"/>
    <n v="85"/>
  </r>
  <r>
    <x v="33"/>
    <s v="US"/>
    <n v="69449.149999999994"/>
    <x v="3"/>
    <x v="5"/>
    <n v="0"/>
  </r>
  <r>
    <x v="33"/>
    <s v="US"/>
    <n v="69449.149999999994"/>
    <x v="4"/>
    <x v="6"/>
    <n v="0"/>
  </r>
  <r>
    <x v="33"/>
    <s v="US"/>
    <n v="69449.149999999994"/>
    <x v="4"/>
    <x v="7"/>
    <n v="0"/>
  </r>
  <r>
    <x v="33"/>
    <s v="US"/>
    <n v="69449.149999999994"/>
    <x v="5"/>
    <x v="8"/>
    <n v="0"/>
  </r>
  <r>
    <x v="33"/>
    <s v="US"/>
    <n v="69449.149999999994"/>
    <x v="5"/>
    <x v="9"/>
    <n v="0"/>
  </r>
  <r>
    <x v="33"/>
    <s v="US"/>
    <n v="69449.149999999994"/>
    <x v="5"/>
    <x v="10"/>
    <n v="0"/>
  </r>
  <r>
    <x v="33"/>
    <s v="US"/>
    <n v="69449.149999999994"/>
    <x v="6"/>
    <x v="11"/>
    <n v="0"/>
  </r>
  <r>
    <x v="33"/>
    <s v="US"/>
    <n v="69449.149999999994"/>
    <x v="7"/>
    <x v="12"/>
    <n v="0"/>
  </r>
  <r>
    <x v="33"/>
    <s v="US"/>
    <n v="69449.149999999994"/>
    <x v="8"/>
    <x v="13"/>
    <n v="76"/>
  </r>
  <r>
    <x v="33"/>
    <s v="US"/>
    <n v="69449.149999999994"/>
    <x v="9"/>
    <x v="14"/>
    <n v="0"/>
  </r>
  <r>
    <x v="33"/>
    <s v="US"/>
    <n v="69449.149999999994"/>
    <x v="10"/>
    <x v="15"/>
    <n v="0"/>
  </r>
  <r>
    <x v="33"/>
    <s v="US"/>
    <n v="69449.149999999994"/>
    <x v="11"/>
    <x v="16"/>
    <n v="0"/>
  </r>
  <r>
    <x v="33"/>
    <s v="US"/>
    <n v="69449.149999999994"/>
    <x v="12"/>
    <x v="17"/>
    <n v="0"/>
  </r>
  <r>
    <x v="33"/>
    <s v="US"/>
    <n v="69449.149999999994"/>
    <x v="13"/>
    <x v="18"/>
    <n v="83"/>
  </r>
  <r>
    <x v="33"/>
    <s v="US"/>
    <n v="69449.149999999994"/>
    <x v="13"/>
    <x v="19"/>
    <n v="12"/>
  </r>
  <r>
    <x v="33"/>
    <s v="US"/>
    <n v="69449.149999999994"/>
    <x v="13"/>
    <x v="20"/>
    <n v="206"/>
  </r>
  <r>
    <x v="33"/>
    <s v="US"/>
    <n v="69449.149999999994"/>
    <x v="14"/>
    <x v="21"/>
    <n v="0"/>
  </r>
  <r>
    <x v="33"/>
    <s v="US"/>
    <n v="69449.149999999994"/>
    <x v="14"/>
    <x v="22"/>
    <n v="0"/>
  </r>
  <r>
    <x v="33"/>
    <s v="US"/>
    <n v="69449.149999999994"/>
    <x v="14"/>
    <x v="23"/>
    <n v="0"/>
  </r>
  <r>
    <x v="33"/>
    <s v="US"/>
    <n v="69449.149999999994"/>
    <x v="14"/>
    <x v="24"/>
    <n v="0"/>
  </r>
  <r>
    <x v="33"/>
    <s v="US"/>
    <n v="69449.149999999994"/>
    <x v="14"/>
    <x v="25"/>
    <n v="0"/>
  </r>
  <r>
    <x v="34"/>
    <s v="US"/>
    <n v="72596.569999999992"/>
    <x v="0"/>
    <x v="0"/>
    <n v="0"/>
  </r>
  <r>
    <x v="34"/>
    <s v="US"/>
    <n v="72596.569999999992"/>
    <x v="0"/>
    <x v="1"/>
    <n v="0"/>
  </r>
  <r>
    <x v="34"/>
    <s v="US"/>
    <n v="72596.569999999992"/>
    <x v="1"/>
    <x v="2"/>
    <n v="8"/>
  </r>
  <r>
    <x v="34"/>
    <s v="US"/>
    <n v="72596.569999999992"/>
    <x v="2"/>
    <x v="3"/>
    <n v="24"/>
  </r>
  <r>
    <x v="34"/>
    <s v="US"/>
    <n v="72596.569999999992"/>
    <x v="2"/>
    <x v="4"/>
    <n v="94"/>
  </r>
  <r>
    <x v="34"/>
    <s v="US"/>
    <n v="72596.569999999992"/>
    <x v="3"/>
    <x v="5"/>
    <n v="0"/>
  </r>
  <r>
    <x v="34"/>
    <s v="US"/>
    <n v="72596.569999999992"/>
    <x v="4"/>
    <x v="6"/>
    <n v="0"/>
  </r>
  <r>
    <x v="34"/>
    <s v="US"/>
    <n v="72596.569999999992"/>
    <x v="4"/>
    <x v="7"/>
    <n v="0"/>
  </r>
  <r>
    <x v="34"/>
    <s v="US"/>
    <n v="72596.569999999992"/>
    <x v="5"/>
    <x v="8"/>
    <n v="0"/>
  </r>
  <r>
    <x v="34"/>
    <s v="US"/>
    <n v="72596.569999999992"/>
    <x v="5"/>
    <x v="9"/>
    <n v="0"/>
  </r>
  <r>
    <x v="34"/>
    <s v="US"/>
    <n v="72596.569999999992"/>
    <x v="5"/>
    <x v="10"/>
    <n v="0"/>
  </r>
  <r>
    <x v="34"/>
    <s v="US"/>
    <n v="72596.569999999992"/>
    <x v="6"/>
    <x v="11"/>
    <n v="0"/>
  </r>
  <r>
    <x v="34"/>
    <s v="US"/>
    <n v="72596.569999999992"/>
    <x v="7"/>
    <x v="12"/>
    <n v="0"/>
  </r>
  <r>
    <x v="34"/>
    <s v="US"/>
    <n v="72596.569999999992"/>
    <x v="8"/>
    <x v="13"/>
    <n v="81"/>
  </r>
  <r>
    <x v="34"/>
    <s v="US"/>
    <n v="72596.569999999992"/>
    <x v="9"/>
    <x v="14"/>
    <n v="0"/>
  </r>
  <r>
    <x v="34"/>
    <s v="US"/>
    <n v="72596.569999999992"/>
    <x v="10"/>
    <x v="15"/>
    <n v="0"/>
  </r>
  <r>
    <x v="34"/>
    <s v="US"/>
    <n v="72596.569999999992"/>
    <x v="11"/>
    <x v="16"/>
    <n v="0"/>
  </r>
  <r>
    <x v="34"/>
    <s v="US"/>
    <n v="72596.569999999992"/>
    <x v="12"/>
    <x v="17"/>
    <n v="0"/>
  </r>
  <r>
    <x v="34"/>
    <s v="US"/>
    <n v="72596.569999999992"/>
    <x v="13"/>
    <x v="18"/>
    <n v="80"/>
  </r>
  <r>
    <x v="34"/>
    <s v="US"/>
    <n v="72596.569999999992"/>
    <x v="13"/>
    <x v="19"/>
    <n v="12"/>
  </r>
  <r>
    <x v="34"/>
    <s v="US"/>
    <n v="72596.569999999992"/>
    <x v="13"/>
    <x v="20"/>
    <n v="197"/>
  </r>
  <r>
    <x v="34"/>
    <s v="US"/>
    <n v="72596.569999999992"/>
    <x v="14"/>
    <x v="21"/>
    <n v="1"/>
  </r>
  <r>
    <x v="34"/>
    <s v="US"/>
    <n v="72596.569999999992"/>
    <x v="14"/>
    <x v="22"/>
    <n v="0"/>
  </r>
  <r>
    <x v="34"/>
    <s v="US"/>
    <n v="72596.569999999992"/>
    <x v="14"/>
    <x v="23"/>
    <n v="0"/>
  </r>
  <r>
    <x v="34"/>
    <s v="US"/>
    <n v="72596.569999999992"/>
    <x v="14"/>
    <x v="24"/>
    <n v="0"/>
  </r>
  <r>
    <x v="34"/>
    <s v="US"/>
    <n v="72596.569999999992"/>
    <x v="14"/>
    <x v="25"/>
    <n v="0"/>
  </r>
  <r>
    <x v="35"/>
    <s v="US"/>
    <n v="70260.58"/>
    <x v="0"/>
    <x v="0"/>
    <n v="0"/>
  </r>
  <r>
    <x v="35"/>
    <s v="US"/>
    <n v="70260.58"/>
    <x v="0"/>
    <x v="1"/>
    <n v="0"/>
  </r>
  <r>
    <x v="35"/>
    <s v="US"/>
    <n v="70260.58"/>
    <x v="1"/>
    <x v="2"/>
    <n v="41"/>
  </r>
  <r>
    <x v="35"/>
    <s v="US"/>
    <n v="70260.58"/>
    <x v="2"/>
    <x v="3"/>
    <n v="15"/>
  </r>
  <r>
    <x v="35"/>
    <s v="US"/>
    <n v="70260.58"/>
    <x v="2"/>
    <x v="4"/>
    <n v="59"/>
  </r>
  <r>
    <x v="35"/>
    <s v="US"/>
    <n v="70260.58"/>
    <x v="3"/>
    <x v="5"/>
    <n v="0"/>
  </r>
  <r>
    <x v="35"/>
    <s v="US"/>
    <n v="70260.58"/>
    <x v="4"/>
    <x v="6"/>
    <n v="0"/>
  </r>
  <r>
    <x v="35"/>
    <s v="US"/>
    <n v="70260.58"/>
    <x v="4"/>
    <x v="7"/>
    <n v="0"/>
  </r>
  <r>
    <x v="35"/>
    <s v="US"/>
    <n v="70260.58"/>
    <x v="5"/>
    <x v="8"/>
    <n v="0"/>
  </r>
  <r>
    <x v="35"/>
    <s v="US"/>
    <n v="70260.58"/>
    <x v="5"/>
    <x v="9"/>
    <n v="0"/>
  </r>
  <r>
    <x v="35"/>
    <s v="US"/>
    <n v="70260.58"/>
    <x v="5"/>
    <x v="10"/>
    <n v="0"/>
  </r>
  <r>
    <x v="35"/>
    <s v="US"/>
    <n v="70260.58"/>
    <x v="6"/>
    <x v="11"/>
    <n v="0"/>
  </r>
  <r>
    <x v="35"/>
    <s v="US"/>
    <n v="70260.58"/>
    <x v="7"/>
    <x v="12"/>
    <n v="0"/>
  </r>
  <r>
    <x v="35"/>
    <s v="US"/>
    <n v="70260.58"/>
    <x v="8"/>
    <x v="13"/>
    <n v="82"/>
  </r>
  <r>
    <x v="35"/>
    <s v="US"/>
    <n v="70260.58"/>
    <x v="9"/>
    <x v="14"/>
    <n v="0"/>
  </r>
  <r>
    <x v="35"/>
    <s v="US"/>
    <n v="70260.58"/>
    <x v="10"/>
    <x v="15"/>
    <n v="0"/>
  </r>
  <r>
    <x v="35"/>
    <s v="US"/>
    <n v="70260.58"/>
    <x v="11"/>
    <x v="16"/>
    <n v="0"/>
  </r>
  <r>
    <x v="35"/>
    <s v="US"/>
    <n v="70260.58"/>
    <x v="12"/>
    <x v="17"/>
    <n v="0"/>
  </r>
  <r>
    <x v="35"/>
    <s v="US"/>
    <n v="70260.58"/>
    <x v="13"/>
    <x v="18"/>
    <n v="104"/>
  </r>
  <r>
    <x v="35"/>
    <s v="US"/>
    <n v="70260.58"/>
    <x v="13"/>
    <x v="19"/>
    <n v="11"/>
  </r>
  <r>
    <x v="35"/>
    <s v="US"/>
    <n v="70260.58"/>
    <x v="13"/>
    <x v="20"/>
    <n v="197"/>
  </r>
  <r>
    <x v="35"/>
    <s v="US"/>
    <n v="70260.58"/>
    <x v="14"/>
    <x v="21"/>
    <n v="1"/>
  </r>
  <r>
    <x v="35"/>
    <s v="US"/>
    <n v="70260.58"/>
    <x v="14"/>
    <x v="22"/>
    <n v="0"/>
  </r>
  <r>
    <x v="35"/>
    <s v="US"/>
    <n v="70260.58"/>
    <x v="14"/>
    <x v="23"/>
    <n v="0"/>
  </r>
  <r>
    <x v="35"/>
    <s v="US"/>
    <n v="70260.58"/>
    <x v="14"/>
    <x v="24"/>
    <n v="0"/>
  </r>
  <r>
    <x v="35"/>
    <s v="US"/>
    <n v="70260.58"/>
    <x v="14"/>
    <x v="25"/>
    <n v="0"/>
  </r>
  <r>
    <x v="36"/>
    <s v="US"/>
    <n v="75025.08"/>
    <x v="0"/>
    <x v="0"/>
    <n v="0"/>
  </r>
  <r>
    <x v="36"/>
    <s v="US"/>
    <n v="75025.08"/>
    <x v="0"/>
    <x v="1"/>
    <n v="0"/>
  </r>
  <r>
    <x v="36"/>
    <s v="US"/>
    <n v="75025.08"/>
    <x v="1"/>
    <x v="2"/>
    <n v="12"/>
  </r>
  <r>
    <x v="36"/>
    <s v="US"/>
    <n v="75025.08"/>
    <x v="2"/>
    <x v="3"/>
    <n v="17"/>
  </r>
  <r>
    <x v="36"/>
    <s v="US"/>
    <n v="75025.08"/>
    <x v="2"/>
    <x v="4"/>
    <n v="48"/>
  </r>
  <r>
    <x v="36"/>
    <s v="US"/>
    <n v="75025.08"/>
    <x v="3"/>
    <x v="5"/>
    <n v="0"/>
  </r>
  <r>
    <x v="36"/>
    <s v="US"/>
    <n v="75025.08"/>
    <x v="4"/>
    <x v="6"/>
    <n v="0"/>
  </r>
  <r>
    <x v="36"/>
    <s v="US"/>
    <n v="75025.08"/>
    <x v="4"/>
    <x v="7"/>
    <n v="0"/>
  </r>
  <r>
    <x v="36"/>
    <s v="US"/>
    <n v="75025.08"/>
    <x v="5"/>
    <x v="8"/>
    <n v="0"/>
  </r>
  <r>
    <x v="36"/>
    <s v="US"/>
    <n v="75025.08"/>
    <x v="5"/>
    <x v="9"/>
    <n v="0"/>
  </r>
  <r>
    <x v="36"/>
    <s v="US"/>
    <n v="75025.08"/>
    <x v="5"/>
    <x v="10"/>
    <n v="0"/>
  </r>
  <r>
    <x v="36"/>
    <s v="US"/>
    <n v="75025.08"/>
    <x v="6"/>
    <x v="11"/>
    <n v="0"/>
  </r>
  <r>
    <x v="36"/>
    <s v="US"/>
    <n v="75025.08"/>
    <x v="7"/>
    <x v="12"/>
    <n v="0"/>
  </r>
  <r>
    <x v="36"/>
    <s v="US"/>
    <n v="75025.08"/>
    <x v="8"/>
    <x v="13"/>
    <n v="82"/>
  </r>
  <r>
    <x v="36"/>
    <s v="US"/>
    <n v="75025.08"/>
    <x v="9"/>
    <x v="14"/>
    <n v="0"/>
  </r>
  <r>
    <x v="36"/>
    <s v="US"/>
    <n v="75025.08"/>
    <x v="10"/>
    <x v="15"/>
    <n v="0"/>
  </r>
  <r>
    <x v="36"/>
    <s v="US"/>
    <n v="75025.08"/>
    <x v="11"/>
    <x v="16"/>
    <n v="0"/>
  </r>
  <r>
    <x v="36"/>
    <s v="US"/>
    <n v="75025.08"/>
    <x v="12"/>
    <x v="17"/>
    <n v="0"/>
  </r>
  <r>
    <x v="36"/>
    <s v="US"/>
    <n v="75025.08"/>
    <x v="13"/>
    <x v="18"/>
    <n v="104"/>
  </r>
  <r>
    <x v="36"/>
    <s v="US"/>
    <n v="75025.08"/>
    <x v="13"/>
    <x v="19"/>
    <n v="11"/>
  </r>
  <r>
    <x v="36"/>
    <s v="US"/>
    <n v="75025.08"/>
    <x v="13"/>
    <x v="20"/>
    <n v="202"/>
  </r>
  <r>
    <x v="36"/>
    <s v="US"/>
    <n v="75025.08"/>
    <x v="14"/>
    <x v="21"/>
    <n v="0"/>
  </r>
  <r>
    <x v="36"/>
    <s v="US"/>
    <n v="75025.08"/>
    <x v="14"/>
    <x v="22"/>
    <n v="0"/>
  </r>
  <r>
    <x v="36"/>
    <s v="US"/>
    <n v="75025.08"/>
    <x v="14"/>
    <x v="23"/>
    <n v="0"/>
  </r>
  <r>
    <x v="36"/>
    <s v="US"/>
    <n v="75025.08"/>
    <x v="14"/>
    <x v="24"/>
    <n v="0"/>
  </r>
  <r>
    <x v="36"/>
    <s v="US"/>
    <n v="75025.08"/>
    <x v="14"/>
    <x v="25"/>
    <n v="0"/>
  </r>
  <r>
    <x v="37"/>
    <s v="US"/>
    <n v="70715.88"/>
    <x v="0"/>
    <x v="0"/>
    <n v="0"/>
  </r>
  <r>
    <x v="37"/>
    <s v="US"/>
    <n v="70715.88"/>
    <x v="0"/>
    <x v="1"/>
    <n v="0"/>
  </r>
  <r>
    <x v="37"/>
    <s v="US"/>
    <n v="70715.88"/>
    <x v="1"/>
    <x v="2"/>
    <n v="25"/>
  </r>
  <r>
    <x v="37"/>
    <s v="US"/>
    <n v="70715.88"/>
    <x v="2"/>
    <x v="3"/>
    <n v="15"/>
  </r>
  <r>
    <x v="37"/>
    <s v="US"/>
    <n v="70715.88"/>
    <x v="2"/>
    <x v="4"/>
    <n v="38"/>
  </r>
  <r>
    <x v="37"/>
    <s v="US"/>
    <n v="70715.88"/>
    <x v="3"/>
    <x v="5"/>
    <n v="0"/>
  </r>
  <r>
    <x v="37"/>
    <s v="US"/>
    <n v="70715.88"/>
    <x v="4"/>
    <x v="6"/>
    <n v="0"/>
  </r>
  <r>
    <x v="37"/>
    <s v="US"/>
    <n v="70715.88"/>
    <x v="4"/>
    <x v="7"/>
    <n v="0"/>
  </r>
  <r>
    <x v="37"/>
    <s v="US"/>
    <n v="70715.88"/>
    <x v="5"/>
    <x v="8"/>
    <n v="0"/>
  </r>
  <r>
    <x v="37"/>
    <s v="US"/>
    <n v="70715.88"/>
    <x v="5"/>
    <x v="9"/>
    <n v="0"/>
  </r>
  <r>
    <x v="37"/>
    <s v="US"/>
    <n v="70715.88"/>
    <x v="5"/>
    <x v="10"/>
    <n v="0"/>
  </r>
  <r>
    <x v="37"/>
    <s v="US"/>
    <n v="70715.88"/>
    <x v="6"/>
    <x v="11"/>
    <n v="0"/>
  </r>
  <r>
    <x v="37"/>
    <s v="US"/>
    <n v="70715.88"/>
    <x v="7"/>
    <x v="12"/>
    <n v="0"/>
  </r>
  <r>
    <x v="37"/>
    <s v="US"/>
    <n v="70715.88"/>
    <x v="8"/>
    <x v="13"/>
    <n v="89"/>
  </r>
  <r>
    <x v="37"/>
    <s v="US"/>
    <n v="70715.88"/>
    <x v="9"/>
    <x v="14"/>
    <n v="0"/>
  </r>
  <r>
    <x v="37"/>
    <s v="US"/>
    <n v="70715.88"/>
    <x v="10"/>
    <x v="15"/>
    <n v="0"/>
  </r>
  <r>
    <x v="37"/>
    <s v="US"/>
    <n v="70715.88"/>
    <x v="11"/>
    <x v="16"/>
    <n v="0"/>
  </r>
  <r>
    <x v="37"/>
    <s v="US"/>
    <n v="70715.88"/>
    <x v="12"/>
    <x v="17"/>
    <n v="0"/>
  </r>
  <r>
    <x v="37"/>
    <s v="US"/>
    <n v="70715.88"/>
    <x v="13"/>
    <x v="18"/>
    <n v="113"/>
  </r>
  <r>
    <x v="37"/>
    <s v="US"/>
    <n v="70715.88"/>
    <x v="13"/>
    <x v="19"/>
    <n v="11"/>
  </r>
  <r>
    <x v="37"/>
    <s v="US"/>
    <n v="70715.88"/>
    <x v="13"/>
    <x v="20"/>
    <n v="237"/>
  </r>
  <r>
    <x v="37"/>
    <s v="US"/>
    <n v="70715.88"/>
    <x v="14"/>
    <x v="21"/>
    <n v="0"/>
  </r>
  <r>
    <x v="37"/>
    <s v="US"/>
    <n v="70715.88"/>
    <x v="14"/>
    <x v="22"/>
    <n v="0"/>
  </r>
  <r>
    <x v="37"/>
    <s v="US"/>
    <n v="70715.88"/>
    <x v="14"/>
    <x v="23"/>
    <n v="0"/>
  </r>
  <r>
    <x v="37"/>
    <s v="US"/>
    <n v="70715.88"/>
    <x v="14"/>
    <x v="24"/>
    <n v="0"/>
  </r>
  <r>
    <x v="37"/>
    <s v="US"/>
    <n v="70715.88"/>
    <x v="14"/>
    <x v="25"/>
    <n v="0"/>
  </r>
  <r>
    <x v="38"/>
    <s v="US"/>
    <n v="71740.67"/>
    <x v="0"/>
    <x v="0"/>
    <n v="0"/>
  </r>
  <r>
    <x v="38"/>
    <s v="US"/>
    <n v="71740.67"/>
    <x v="0"/>
    <x v="1"/>
    <n v="0"/>
  </r>
  <r>
    <x v="38"/>
    <s v="US"/>
    <n v="71740.67"/>
    <x v="1"/>
    <x v="2"/>
    <n v="26"/>
  </r>
  <r>
    <x v="38"/>
    <s v="US"/>
    <n v="71740.67"/>
    <x v="2"/>
    <x v="3"/>
    <n v="15"/>
  </r>
  <r>
    <x v="38"/>
    <s v="US"/>
    <n v="71740.67"/>
    <x v="2"/>
    <x v="4"/>
    <n v="23"/>
  </r>
  <r>
    <x v="38"/>
    <s v="US"/>
    <n v="71740.67"/>
    <x v="3"/>
    <x v="5"/>
    <n v="0"/>
  </r>
  <r>
    <x v="38"/>
    <s v="US"/>
    <n v="71740.67"/>
    <x v="4"/>
    <x v="6"/>
    <n v="0"/>
  </r>
  <r>
    <x v="38"/>
    <s v="US"/>
    <n v="71740.67"/>
    <x v="4"/>
    <x v="7"/>
    <n v="0"/>
  </r>
  <r>
    <x v="38"/>
    <s v="US"/>
    <n v="71740.67"/>
    <x v="5"/>
    <x v="8"/>
    <n v="0"/>
  </r>
  <r>
    <x v="38"/>
    <s v="US"/>
    <n v="71740.67"/>
    <x v="5"/>
    <x v="9"/>
    <n v="0"/>
  </r>
  <r>
    <x v="38"/>
    <s v="US"/>
    <n v="71740.67"/>
    <x v="5"/>
    <x v="10"/>
    <n v="0"/>
  </r>
  <r>
    <x v="38"/>
    <s v="US"/>
    <n v="71740.67"/>
    <x v="6"/>
    <x v="11"/>
    <n v="0"/>
  </r>
  <r>
    <x v="38"/>
    <s v="US"/>
    <n v="71740.67"/>
    <x v="7"/>
    <x v="12"/>
    <n v="0"/>
  </r>
  <r>
    <x v="38"/>
    <s v="US"/>
    <n v="71740.67"/>
    <x v="8"/>
    <x v="13"/>
    <n v="90"/>
  </r>
  <r>
    <x v="38"/>
    <s v="US"/>
    <n v="71740.67"/>
    <x v="9"/>
    <x v="14"/>
    <n v="0"/>
  </r>
  <r>
    <x v="38"/>
    <s v="US"/>
    <n v="71740.67"/>
    <x v="10"/>
    <x v="15"/>
    <n v="0"/>
  </r>
  <r>
    <x v="38"/>
    <s v="US"/>
    <n v="71740.67"/>
    <x v="11"/>
    <x v="16"/>
    <n v="0"/>
  </r>
  <r>
    <x v="38"/>
    <s v="US"/>
    <n v="71740.67"/>
    <x v="12"/>
    <x v="17"/>
    <n v="0"/>
  </r>
  <r>
    <x v="38"/>
    <s v="US"/>
    <n v="71740.67"/>
    <x v="13"/>
    <x v="18"/>
    <n v="108"/>
  </r>
  <r>
    <x v="38"/>
    <s v="US"/>
    <n v="71740.67"/>
    <x v="13"/>
    <x v="19"/>
    <n v="11"/>
  </r>
  <r>
    <x v="38"/>
    <s v="US"/>
    <n v="71740.67"/>
    <x v="13"/>
    <x v="20"/>
    <n v="217"/>
  </r>
  <r>
    <x v="38"/>
    <s v="US"/>
    <n v="71740.67"/>
    <x v="14"/>
    <x v="21"/>
    <n v="0"/>
  </r>
  <r>
    <x v="38"/>
    <s v="US"/>
    <n v="71740.67"/>
    <x v="14"/>
    <x v="22"/>
    <n v="0"/>
  </r>
  <r>
    <x v="38"/>
    <s v="US"/>
    <n v="71740.67"/>
    <x v="14"/>
    <x v="23"/>
    <n v="0"/>
  </r>
  <r>
    <x v="38"/>
    <s v="US"/>
    <n v="71740.67"/>
    <x v="14"/>
    <x v="24"/>
    <n v="0"/>
  </r>
  <r>
    <x v="38"/>
    <s v="US"/>
    <n v="71740.67"/>
    <x v="14"/>
    <x v="25"/>
    <n v="0"/>
  </r>
  <r>
    <x v="39"/>
    <s v="US"/>
    <n v="73895.839999999997"/>
    <x v="0"/>
    <x v="0"/>
    <n v="0"/>
  </r>
  <r>
    <x v="39"/>
    <s v="US"/>
    <n v="73895.839999999997"/>
    <x v="0"/>
    <x v="1"/>
    <n v="0"/>
  </r>
  <r>
    <x v="39"/>
    <s v="US"/>
    <n v="73895.839999999997"/>
    <x v="1"/>
    <x v="2"/>
    <n v="30"/>
  </r>
  <r>
    <x v="39"/>
    <s v="US"/>
    <n v="73895.839999999997"/>
    <x v="2"/>
    <x v="3"/>
    <n v="18"/>
  </r>
  <r>
    <x v="39"/>
    <s v="US"/>
    <n v="73895.839999999997"/>
    <x v="2"/>
    <x v="4"/>
    <n v="9"/>
  </r>
  <r>
    <x v="39"/>
    <s v="US"/>
    <n v="73895.839999999997"/>
    <x v="3"/>
    <x v="5"/>
    <n v="0"/>
  </r>
  <r>
    <x v="39"/>
    <s v="US"/>
    <n v="73895.839999999997"/>
    <x v="4"/>
    <x v="6"/>
    <n v="0"/>
  </r>
  <r>
    <x v="39"/>
    <s v="US"/>
    <n v="73895.839999999997"/>
    <x v="4"/>
    <x v="7"/>
    <n v="0"/>
  </r>
  <r>
    <x v="39"/>
    <s v="US"/>
    <n v="73895.839999999997"/>
    <x v="5"/>
    <x v="8"/>
    <n v="0"/>
  </r>
  <r>
    <x v="39"/>
    <s v="US"/>
    <n v="73895.839999999997"/>
    <x v="5"/>
    <x v="9"/>
    <n v="0"/>
  </r>
  <r>
    <x v="39"/>
    <s v="US"/>
    <n v="73895.839999999997"/>
    <x v="5"/>
    <x v="10"/>
    <n v="0"/>
  </r>
  <r>
    <x v="39"/>
    <s v="US"/>
    <n v="73895.839999999997"/>
    <x v="6"/>
    <x v="11"/>
    <n v="0"/>
  </r>
  <r>
    <x v="39"/>
    <s v="US"/>
    <n v="73895.839999999997"/>
    <x v="7"/>
    <x v="12"/>
    <n v="0"/>
  </r>
  <r>
    <x v="39"/>
    <s v="US"/>
    <n v="73895.839999999997"/>
    <x v="8"/>
    <x v="13"/>
    <n v="89"/>
  </r>
  <r>
    <x v="39"/>
    <s v="US"/>
    <n v="73895.839999999997"/>
    <x v="9"/>
    <x v="14"/>
    <n v="0"/>
  </r>
  <r>
    <x v="39"/>
    <s v="US"/>
    <n v="73895.839999999997"/>
    <x v="10"/>
    <x v="15"/>
    <n v="0"/>
  </r>
  <r>
    <x v="39"/>
    <s v="US"/>
    <n v="73895.839999999997"/>
    <x v="11"/>
    <x v="16"/>
    <n v="0"/>
  </r>
  <r>
    <x v="39"/>
    <s v="US"/>
    <n v="73895.839999999997"/>
    <x v="12"/>
    <x v="17"/>
    <n v="0"/>
  </r>
  <r>
    <x v="39"/>
    <s v="US"/>
    <n v="73895.839999999997"/>
    <x v="13"/>
    <x v="18"/>
    <n v="111"/>
  </r>
  <r>
    <x v="39"/>
    <s v="US"/>
    <n v="73895.839999999997"/>
    <x v="13"/>
    <x v="19"/>
    <n v="12"/>
  </r>
  <r>
    <x v="39"/>
    <s v="US"/>
    <n v="73895.839999999997"/>
    <x v="13"/>
    <x v="20"/>
    <n v="237"/>
  </r>
  <r>
    <x v="39"/>
    <s v="US"/>
    <n v="73895.839999999997"/>
    <x v="14"/>
    <x v="21"/>
    <n v="0"/>
  </r>
  <r>
    <x v="39"/>
    <s v="US"/>
    <n v="73895.839999999997"/>
    <x v="14"/>
    <x v="22"/>
    <n v="0"/>
  </r>
  <r>
    <x v="39"/>
    <s v="US"/>
    <n v="73895.839999999997"/>
    <x v="14"/>
    <x v="23"/>
    <n v="0"/>
  </r>
  <r>
    <x v="39"/>
    <s v="US"/>
    <n v="73895.839999999997"/>
    <x v="14"/>
    <x v="24"/>
    <n v="0"/>
  </r>
  <r>
    <x v="39"/>
    <s v="US"/>
    <n v="73895.839999999997"/>
    <x v="14"/>
    <x v="25"/>
    <n v="0"/>
  </r>
  <r>
    <x v="40"/>
    <s v="US"/>
    <n v="69977.740000000005"/>
    <x v="0"/>
    <x v="0"/>
    <n v="0"/>
  </r>
  <r>
    <x v="40"/>
    <s v="US"/>
    <n v="69977.740000000005"/>
    <x v="0"/>
    <x v="1"/>
    <n v="0"/>
  </r>
  <r>
    <x v="40"/>
    <s v="US"/>
    <n v="69977.740000000005"/>
    <x v="1"/>
    <x v="2"/>
    <n v="28"/>
  </r>
  <r>
    <x v="40"/>
    <s v="US"/>
    <n v="69977.740000000005"/>
    <x v="2"/>
    <x v="3"/>
    <n v="21"/>
  </r>
  <r>
    <x v="40"/>
    <s v="US"/>
    <n v="69977.740000000005"/>
    <x v="2"/>
    <x v="4"/>
    <n v="9"/>
  </r>
  <r>
    <x v="40"/>
    <s v="US"/>
    <n v="69977.740000000005"/>
    <x v="3"/>
    <x v="5"/>
    <n v="0"/>
  </r>
  <r>
    <x v="40"/>
    <s v="US"/>
    <n v="69977.740000000005"/>
    <x v="4"/>
    <x v="6"/>
    <n v="0"/>
  </r>
  <r>
    <x v="40"/>
    <s v="US"/>
    <n v="69977.740000000005"/>
    <x v="4"/>
    <x v="7"/>
    <n v="0"/>
  </r>
  <r>
    <x v="40"/>
    <s v="US"/>
    <n v="69977.740000000005"/>
    <x v="5"/>
    <x v="8"/>
    <n v="0"/>
  </r>
  <r>
    <x v="40"/>
    <s v="US"/>
    <n v="69977.740000000005"/>
    <x v="5"/>
    <x v="9"/>
    <n v="0"/>
  </r>
  <r>
    <x v="40"/>
    <s v="US"/>
    <n v="69977.740000000005"/>
    <x v="5"/>
    <x v="10"/>
    <n v="0"/>
  </r>
  <r>
    <x v="40"/>
    <s v="US"/>
    <n v="69977.740000000005"/>
    <x v="6"/>
    <x v="11"/>
    <n v="0"/>
  </r>
  <r>
    <x v="40"/>
    <s v="US"/>
    <n v="69977.740000000005"/>
    <x v="7"/>
    <x v="12"/>
    <n v="0"/>
  </r>
  <r>
    <x v="40"/>
    <s v="US"/>
    <n v="69977.740000000005"/>
    <x v="8"/>
    <x v="13"/>
    <n v="139"/>
  </r>
  <r>
    <x v="40"/>
    <s v="US"/>
    <n v="69977.740000000005"/>
    <x v="9"/>
    <x v="14"/>
    <n v="0"/>
  </r>
  <r>
    <x v="40"/>
    <s v="US"/>
    <n v="69977.740000000005"/>
    <x v="10"/>
    <x v="15"/>
    <n v="0"/>
  </r>
  <r>
    <x v="40"/>
    <s v="US"/>
    <n v="69977.740000000005"/>
    <x v="11"/>
    <x v="16"/>
    <n v="0"/>
  </r>
  <r>
    <x v="40"/>
    <s v="US"/>
    <n v="69977.740000000005"/>
    <x v="12"/>
    <x v="17"/>
    <n v="0"/>
  </r>
  <r>
    <x v="40"/>
    <s v="US"/>
    <n v="69977.740000000005"/>
    <x v="13"/>
    <x v="18"/>
    <n v="131"/>
  </r>
  <r>
    <x v="40"/>
    <s v="US"/>
    <n v="69977.740000000005"/>
    <x v="13"/>
    <x v="19"/>
    <n v="11"/>
  </r>
  <r>
    <x v="40"/>
    <s v="US"/>
    <n v="69977.740000000005"/>
    <x v="13"/>
    <x v="20"/>
    <n v="262"/>
  </r>
  <r>
    <x v="40"/>
    <s v="US"/>
    <n v="69977.740000000005"/>
    <x v="14"/>
    <x v="21"/>
    <n v="0"/>
  </r>
  <r>
    <x v="40"/>
    <s v="US"/>
    <n v="69977.740000000005"/>
    <x v="14"/>
    <x v="22"/>
    <n v="0"/>
  </r>
  <r>
    <x v="40"/>
    <s v="US"/>
    <n v="69977.740000000005"/>
    <x v="14"/>
    <x v="23"/>
    <n v="0"/>
  </r>
  <r>
    <x v="40"/>
    <s v="US"/>
    <n v="69977.740000000005"/>
    <x v="14"/>
    <x v="24"/>
    <n v="0"/>
  </r>
  <r>
    <x v="40"/>
    <s v="US"/>
    <n v="69977.740000000005"/>
    <x v="14"/>
    <x v="25"/>
    <n v="0"/>
  </r>
  <r>
    <x v="41"/>
    <s v="US"/>
    <n v="72016.92"/>
    <x v="0"/>
    <x v="0"/>
    <n v="0"/>
  </r>
  <r>
    <x v="41"/>
    <s v="US"/>
    <n v="72016.92"/>
    <x v="0"/>
    <x v="1"/>
    <n v="0"/>
  </r>
  <r>
    <x v="41"/>
    <s v="US"/>
    <n v="72016.92"/>
    <x v="1"/>
    <x v="2"/>
    <n v="24"/>
  </r>
  <r>
    <x v="41"/>
    <s v="US"/>
    <n v="72016.92"/>
    <x v="2"/>
    <x v="3"/>
    <n v="19"/>
  </r>
  <r>
    <x v="41"/>
    <s v="US"/>
    <n v="72016.92"/>
    <x v="2"/>
    <x v="4"/>
    <n v="7"/>
  </r>
  <r>
    <x v="41"/>
    <s v="US"/>
    <n v="72016.92"/>
    <x v="3"/>
    <x v="5"/>
    <n v="0"/>
  </r>
  <r>
    <x v="41"/>
    <s v="US"/>
    <n v="72016.92"/>
    <x v="4"/>
    <x v="6"/>
    <n v="0"/>
  </r>
  <r>
    <x v="41"/>
    <s v="US"/>
    <n v="72016.92"/>
    <x v="4"/>
    <x v="7"/>
    <n v="0"/>
  </r>
  <r>
    <x v="41"/>
    <s v="US"/>
    <n v="72016.92"/>
    <x v="5"/>
    <x v="8"/>
    <n v="0"/>
  </r>
  <r>
    <x v="41"/>
    <s v="US"/>
    <n v="72016.92"/>
    <x v="5"/>
    <x v="9"/>
    <n v="0"/>
  </r>
  <r>
    <x v="41"/>
    <s v="US"/>
    <n v="72016.92"/>
    <x v="5"/>
    <x v="10"/>
    <n v="0"/>
  </r>
  <r>
    <x v="41"/>
    <s v="US"/>
    <n v="72016.92"/>
    <x v="6"/>
    <x v="11"/>
    <n v="0"/>
  </r>
  <r>
    <x v="41"/>
    <s v="US"/>
    <n v="72016.92"/>
    <x v="7"/>
    <x v="12"/>
    <n v="0"/>
  </r>
  <r>
    <x v="41"/>
    <s v="US"/>
    <n v="72016.92"/>
    <x v="8"/>
    <x v="13"/>
    <n v="124"/>
  </r>
  <r>
    <x v="41"/>
    <s v="US"/>
    <n v="72016.92"/>
    <x v="9"/>
    <x v="14"/>
    <n v="0"/>
  </r>
  <r>
    <x v="41"/>
    <s v="US"/>
    <n v="72016.92"/>
    <x v="10"/>
    <x v="15"/>
    <n v="0"/>
  </r>
  <r>
    <x v="41"/>
    <s v="US"/>
    <n v="72016.92"/>
    <x v="11"/>
    <x v="16"/>
    <n v="0"/>
  </r>
  <r>
    <x v="41"/>
    <s v="US"/>
    <n v="72016.92"/>
    <x v="12"/>
    <x v="17"/>
    <n v="0"/>
  </r>
  <r>
    <x v="41"/>
    <s v="US"/>
    <n v="72016.92"/>
    <x v="13"/>
    <x v="18"/>
    <n v="130"/>
  </r>
  <r>
    <x v="41"/>
    <s v="US"/>
    <n v="72016.92"/>
    <x v="13"/>
    <x v="19"/>
    <n v="11"/>
  </r>
  <r>
    <x v="41"/>
    <s v="US"/>
    <n v="72016.92"/>
    <x v="13"/>
    <x v="20"/>
    <n v="262"/>
  </r>
  <r>
    <x v="41"/>
    <s v="US"/>
    <n v="72016.92"/>
    <x v="14"/>
    <x v="21"/>
    <n v="1"/>
  </r>
  <r>
    <x v="41"/>
    <s v="US"/>
    <n v="72016.92"/>
    <x v="14"/>
    <x v="22"/>
    <n v="0"/>
  </r>
  <r>
    <x v="41"/>
    <s v="US"/>
    <n v="72016.92"/>
    <x v="14"/>
    <x v="23"/>
    <n v="0"/>
  </r>
  <r>
    <x v="41"/>
    <s v="US"/>
    <n v="72016.92"/>
    <x v="14"/>
    <x v="24"/>
    <n v="0"/>
  </r>
  <r>
    <x v="41"/>
    <s v="US"/>
    <n v="72016.92"/>
    <x v="14"/>
    <x v="25"/>
    <n v="0"/>
  </r>
  <r>
    <x v="42"/>
    <s v="US"/>
    <n v="70775.41"/>
    <x v="0"/>
    <x v="0"/>
    <n v="0"/>
  </r>
  <r>
    <x v="42"/>
    <s v="US"/>
    <n v="70775.41"/>
    <x v="0"/>
    <x v="1"/>
    <n v="0"/>
  </r>
  <r>
    <x v="42"/>
    <s v="US"/>
    <n v="70775.41"/>
    <x v="1"/>
    <x v="2"/>
    <n v="33"/>
  </r>
  <r>
    <x v="42"/>
    <s v="US"/>
    <n v="70775.41"/>
    <x v="2"/>
    <x v="3"/>
    <n v="21"/>
  </r>
  <r>
    <x v="42"/>
    <s v="US"/>
    <n v="70775.41"/>
    <x v="2"/>
    <x v="4"/>
    <n v="5"/>
  </r>
  <r>
    <x v="42"/>
    <s v="US"/>
    <n v="70775.41"/>
    <x v="3"/>
    <x v="5"/>
    <n v="0"/>
  </r>
  <r>
    <x v="42"/>
    <s v="US"/>
    <n v="70775.41"/>
    <x v="4"/>
    <x v="6"/>
    <n v="0"/>
  </r>
  <r>
    <x v="42"/>
    <s v="US"/>
    <n v="70775.41"/>
    <x v="4"/>
    <x v="7"/>
    <n v="0"/>
  </r>
  <r>
    <x v="42"/>
    <s v="US"/>
    <n v="70775.41"/>
    <x v="5"/>
    <x v="8"/>
    <n v="0"/>
  </r>
  <r>
    <x v="42"/>
    <s v="US"/>
    <n v="70775.41"/>
    <x v="5"/>
    <x v="9"/>
    <n v="0"/>
  </r>
  <r>
    <x v="42"/>
    <s v="US"/>
    <n v="70775.41"/>
    <x v="5"/>
    <x v="10"/>
    <n v="0"/>
  </r>
  <r>
    <x v="42"/>
    <s v="US"/>
    <n v="70775.41"/>
    <x v="6"/>
    <x v="11"/>
    <n v="0"/>
  </r>
  <r>
    <x v="42"/>
    <s v="US"/>
    <n v="70775.41"/>
    <x v="7"/>
    <x v="12"/>
    <n v="0"/>
  </r>
  <r>
    <x v="42"/>
    <s v="US"/>
    <n v="70775.41"/>
    <x v="8"/>
    <x v="13"/>
    <n v="108"/>
  </r>
  <r>
    <x v="42"/>
    <s v="US"/>
    <n v="70775.41"/>
    <x v="9"/>
    <x v="14"/>
    <n v="0"/>
  </r>
  <r>
    <x v="42"/>
    <s v="US"/>
    <n v="70775.41"/>
    <x v="10"/>
    <x v="15"/>
    <n v="0"/>
  </r>
  <r>
    <x v="42"/>
    <s v="US"/>
    <n v="70775.41"/>
    <x v="11"/>
    <x v="16"/>
    <n v="0"/>
  </r>
  <r>
    <x v="42"/>
    <s v="US"/>
    <n v="70775.41"/>
    <x v="12"/>
    <x v="17"/>
    <n v="0"/>
  </r>
  <r>
    <x v="42"/>
    <s v="US"/>
    <n v="70775.41"/>
    <x v="13"/>
    <x v="18"/>
    <n v="102"/>
  </r>
  <r>
    <x v="42"/>
    <s v="US"/>
    <n v="70775.41"/>
    <x v="13"/>
    <x v="19"/>
    <n v="11"/>
  </r>
  <r>
    <x v="42"/>
    <s v="US"/>
    <n v="70775.41"/>
    <x v="13"/>
    <x v="20"/>
    <n v="259"/>
  </r>
  <r>
    <x v="42"/>
    <s v="US"/>
    <n v="70775.41"/>
    <x v="14"/>
    <x v="21"/>
    <n v="0"/>
  </r>
  <r>
    <x v="42"/>
    <s v="US"/>
    <n v="70775.41"/>
    <x v="14"/>
    <x v="22"/>
    <n v="0"/>
  </r>
  <r>
    <x v="42"/>
    <s v="US"/>
    <n v="70775.41"/>
    <x v="14"/>
    <x v="23"/>
    <n v="0"/>
  </r>
  <r>
    <x v="42"/>
    <s v="US"/>
    <n v="70775.41"/>
    <x v="14"/>
    <x v="24"/>
    <n v="0"/>
  </r>
  <r>
    <x v="42"/>
    <s v="US"/>
    <n v="70775.41"/>
    <x v="14"/>
    <x v="25"/>
    <n v="0"/>
  </r>
  <r>
    <x v="43"/>
    <s v="US"/>
    <n v="71548.81"/>
    <x v="0"/>
    <x v="0"/>
    <n v="0"/>
  </r>
  <r>
    <x v="43"/>
    <s v="US"/>
    <n v="71548.81"/>
    <x v="0"/>
    <x v="1"/>
    <n v="0"/>
  </r>
  <r>
    <x v="43"/>
    <s v="US"/>
    <n v="71548.81"/>
    <x v="1"/>
    <x v="2"/>
    <n v="29"/>
  </r>
  <r>
    <x v="43"/>
    <s v="US"/>
    <n v="71548.81"/>
    <x v="2"/>
    <x v="3"/>
    <n v="21"/>
  </r>
  <r>
    <x v="43"/>
    <s v="US"/>
    <n v="71548.81"/>
    <x v="2"/>
    <x v="4"/>
    <n v="49"/>
  </r>
  <r>
    <x v="43"/>
    <s v="US"/>
    <n v="71548.81"/>
    <x v="3"/>
    <x v="5"/>
    <n v="0"/>
  </r>
  <r>
    <x v="43"/>
    <s v="US"/>
    <n v="71548.81"/>
    <x v="4"/>
    <x v="6"/>
    <n v="0"/>
  </r>
  <r>
    <x v="43"/>
    <s v="US"/>
    <n v="71548.81"/>
    <x v="4"/>
    <x v="7"/>
    <n v="0"/>
  </r>
  <r>
    <x v="43"/>
    <s v="US"/>
    <n v="71548.81"/>
    <x v="5"/>
    <x v="8"/>
    <n v="0"/>
  </r>
  <r>
    <x v="43"/>
    <s v="US"/>
    <n v="71548.81"/>
    <x v="5"/>
    <x v="9"/>
    <n v="0"/>
  </r>
  <r>
    <x v="43"/>
    <s v="US"/>
    <n v="71548.81"/>
    <x v="5"/>
    <x v="10"/>
    <n v="0"/>
  </r>
  <r>
    <x v="43"/>
    <s v="US"/>
    <n v="71548.81"/>
    <x v="6"/>
    <x v="11"/>
    <n v="0"/>
  </r>
  <r>
    <x v="43"/>
    <s v="US"/>
    <n v="71548.81"/>
    <x v="7"/>
    <x v="12"/>
    <n v="0"/>
  </r>
  <r>
    <x v="43"/>
    <s v="US"/>
    <n v="71548.81"/>
    <x v="8"/>
    <x v="13"/>
    <n v="84"/>
  </r>
  <r>
    <x v="43"/>
    <s v="US"/>
    <n v="71548.81"/>
    <x v="9"/>
    <x v="14"/>
    <n v="0"/>
  </r>
  <r>
    <x v="43"/>
    <s v="US"/>
    <n v="71548.81"/>
    <x v="10"/>
    <x v="15"/>
    <n v="0"/>
  </r>
  <r>
    <x v="43"/>
    <s v="US"/>
    <n v="71548.81"/>
    <x v="11"/>
    <x v="16"/>
    <n v="0"/>
  </r>
  <r>
    <x v="43"/>
    <s v="US"/>
    <n v="71548.81"/>
    <x v="12"/>
    <x v="17"/>
    <n v="0"/>
  </r>
  <r>
    <x v="43"/>
    <s v="US"/>
    <n v="71548.81"/>
    <x v="13"/>
    <x v="18"/>
    <n v="123"/>
  </r>
  <r>
    <x v="43"/>
    <s v="US"/>
    <n v="71548.81"/>
    <x v="13"/>
    <x v="19"/>
    <n v="10"/>
  </r>
  <r>
    <x v="43"/>
    <s v="US"/>
    <n v="71548.81"/>
    <x v="13"/>
    <x v="20"/>
    <n v="276"/>
  </r>
  <r>
    <x v="43"/>
    <s v="US"/>
    <n v="71548.81"/>
    <x v="14"/>
    <x v="21"/>
    <n v="0"/>
  </r>
  <r>
    <x v="43"/>
    <s v="US"/>
    <n v="71548.81"/>
    <x v="14"/>
    <x v="22"/>
    <n v="0"/>
  </r>
  <r>
    <x v="43"/>
    <s v="US"/>
    <n v="71548.81"/>
    <x v="14"/>
    <x v="23"/>
    <n v="0"/>
  </r>
  <r>
    <x v="43"/>
    <s v="US"/>
    <n v="71548.81"/>
    <x v="14"/>
    <x v="24"/>
    <n v="0"/>
  </r>
  <r>
    <x v="43"/>
    <s v="US"/>
    <n v="71548.81"/>
    <x v="14"/>
    <x v="25"/>
    <n v="0"/>
  </r>
  <r>
    <x v="44"/>
    <s v="US"/>
    <n v="81561.510000000009"/>
    <x v="0"/>
    <x v="0"/>
    <n v="0"/>
  </r>
  <r>
    <x v="44"/>
    <s v="US"/>
    <n v="81561.510000000009"/>
    <x v="0"/>
    <x v="1"/>
    <n v="0"/>
  </r>
  <r>
    <x v="44"/>
    <s v="US"/>
    <n v="81561.510000000009"/>
    <x v="1"/>
    <x v="2"/>
    <n v="20"/>
  </r>
  <r>
    <x v="44"/>
    <s v="US"/>
    <n v="81561.510000000009"/>
    <x v="2"/>
    <x v="3"/>
    <n v="22"/>
  </r>
  <r>
    <x v="44"/>
    <s v="US"/>
    <n v="81561.510000000009"/>
    <x v="2"/>
    <x v="4"/>
    <n v="50"/>
  </r>
  <r>
    <x v="44"/>
    <s v="US"/>
    <n v="81561.510000000009"/>
    <x v="3"/>
    <x v="5"/>
    <n v="0"/>
  </r>
  <r>
    <x v="44"/>
    <s v="US"/>
    <n v="81561.510000000009"/>
    <x v="4"/>
    <x v="6"/>
    <n v="0"/>
  </r>
  <r>
    <x v="44"/>
    <s v="US"/>
    <n v="81561.510000000009"/>
    <x v="4"/>
    <x v="7"/>
    <n v="0"/>
  </r>
  <r>
    <x v="44"/>
    <s v="US"/>
    <n v="81561.510000000009"/>
    <x v="5"/>
    <x v="8"/>
    <n v="0"/>
  </r>
  <r>
    <x v="44"/>
    <s v="US"/>
    <n v="81561.510000000009"/>
    <x v="5"/>
    <x v="9"/>
    <n v="0"/>
  </r>
  <r>
    <x v="44"/>
    <s v="US"/>
    <n v="81561.510000000009"/>
    <x v="5"/>
    <x v="10"/>
    <n v="0"/>
  </r>
  <r>
    <x v="44"/>
    <s v="US"/>
    <n v="81561.510000000009"/>
    <x v="6"/>
    <x v="11"/>
    <n v="0"/>
  </r>
  <r>
    <x v="44"/>
    <s v="US"/>
    <n v="81561.510000000009"/>
    <x v="7"/>
    <x v="12"/>
    <n v="0"/>
  </r>
  <r>
    <x v="44"/>
    <s v="US"/>
    <n v="81561.510000000009"/>
    <x v="8"/>
    <x v="13"/>
    <n v="74"/>
  </r>
  <r>
    <x v="44"/>
    <s v="US"/>
    <n v="81561.510000000009"/>
    <x v="9"/>
    <x v="14"/>
    <n v="0"/>
  </r>
  <r>
    <x v="44"/>
    <s v="US"/>
    <n v="81561.510000000009"/>
    <x v="10"/>
    <x v="15"/>
    <n v="0"/>
  </r>
  <r>
    <x v="44"/>
    <s v="US"/>
    <n v="81561.510000000009"/>
    <x v="11"/>
    <x v="16"/>
    <n v="0"/>
  </r>
  <r>
    <x v="44"/>
    <s v="US"/>
    <n v="81561.510000000009"/>
    <x v="12"/>
    <x v="17"/>
    <n v="0"/>
  </r>
  <r>
    <x v="44"/>
    <s v="US"/>
    <n v="81561.510000000009"/>
    <x v="13"/>
    <x v="18"/>
    <n v="125"/>
  </r>
  <r>
    <x v="44"/>
    <s v="US"/>
    <n v="81561.510000000009"/>
    <x v="13"/>
    <x v="19"/>
    <n v="10"/>
  </r>
  <r>
    <x v="44"/>
    <s v="US"/>
    <n v="81561.510000000009"/>
    <x v="13"/>
    <x v="20"/>
    <n v="285"/>
  </r>
  <r>
    <x v="44"/>
    <s v="US"/>
    <n v="81561.510000000009"/>
    <x v="14"/>
    <x v="21"/>
    <n v="0"/>
  </r>
  <r>
    <x v="44"/>
    <s v="US"/>
    <n v="81561.510000000009"/>
    <x v="14"/>
    <x v="22"/>
    <n v="0"/>
  </r>
  <r>
    <x v="44"/>
    <s v="US"/>
    <n v="81561.510000000009"/>
    <x v="14"/>
    <x v="23"/>
    <n v="0"/>
  </r>
  <r>
    <x v="44"/>
    <s v="US"/>
    <n v="81561.510000000009"/>
    <x v="14"/>
    <x v="24"/>
    <n v="0"/>
  </r>
  <r>
    <x v="44"/>
    <s v="US"/>
    <n v="81561.510000000009"/>
    <x v="14"/>
    <x v="25"/>
    <n v="0"/>
  </r>
  <r>
    <x v="45"/>
    <s v="US"/>
    <n v="87308.01"/>
    <x v="0"/>
    <x v="0"/>
    <n v="0"/>
  </r>
  <r>
    <x v="45"/>
    <s v="US"/>
    <n v="87308.01"/>
    <x v="0"/>
    <x v="1"/>
    <n v="0"/>
  </r>
  <r>
    <x v="45"/>
    <s v="US"/>
    <n v="87308.01"/>
    <x v="1"/>
    <x v="2"/>
    <n v="18"/>
  </r>
  <r>
    <x v="45"/>
    <s v="US"/>
    <n v="87308.01"/>
    <x v="2"/>
    <x v="3"/>
    <n v="21"/>
  </r>
  <r>
    <x v="45"/>
    <s v="US"/>
    <n v="87308.01"/>
    <x v="2"/>
    <x v="4"/>
    <n v="45"/>
  </r>
  <r>
    <x v="45"/>
    <s v="US"/>
    <n v="87308.01"/>
    <x v="3"/>
    <x v="5"/>
    <n v="0"/>
  </r>
  <r>
    <x v="45"/>
    <s v="US"/>
    <n v="87308.01"/>
    <x v="4"/>
    <x v="6"/>
    <n v="0"/>
  </r>
  <r>
    <x v="45"/>
    <s v="US"/>
    <n v="87308.01"/>
    <x v="4"/>
    <x v="7"/>
    <n v="0"/>
  </r>
  <r>
    <x v="45"/>
    <s v="US"/>
    <n v="87308.01"/>
    <x v="5"/>
    <x v="8"/>
    <n v="0"/>
  </r>
  <r>
    <x v="45"/>
    <s v="US"/>
    <n v="87308.01"/>
    <x v="5"/>
    <x v="9"/>
    <n v="0"/>
  </r>
  <r>
    <x v="45"/>
    <s v="US"/>
    <n v="87308.01"/>
    <x v="5"/>
    <x v="10"/>
    <n v="0"/>
  </r>
  <r>
    <x v="45"/>
    <s v="US"/>
    <n v="87308.01"/>
    <x v="6"/>
    <x v="11"/>
    <n v="0"/>
  </r>
  <r>
    <x v="45"/>
    <s v="US"/>
    <n v="87308.01"/>
    <x v="7"/>
    <x v="12"/>
    <n v="0"/>
  </r>
  <r>
    <x v="45"/>
    <s v="US"/>
    <n v="87308.01"/>
    <x v="8"/>
    <x v="13"/>
    <n v="78"/>
  </r>
  <r>
    <x v="45"/>
    <s v="US"/>
    <n v="87308.01"/>
    <x v="9"/>
    <x v="14"/>
    <n v="0"/>
  </r>
  <r>
    <x v="45"/>
    <s v="US"/>
    <n v="87308.01"/>
    <x v="10"/>
    <x v="15"/>
    <n v="0"/>
  </r>
  <r>
    <x v="45"/>
    <s v="US"/>
    <n v="87308.01"/>
    <x v="11"/>
    <x v="16"/>
    <n v="0"/>
  </r>
  <r>
    <x v="45"/>
    <s v="US"/>
    <n v="87308.01"/>
    <x v="12"/>
    <x v="17"/>
    <n v="0"/>
  </r>
  <r>
    <x v="45"/>
    <s v="US"/>
    <n v="87308.01"/>
    <x v="13"/>
    <x v="18"/>
    <n v="121"/>
  </r>
  <r>
    <x v="45"/>
    <s v="US"/>
    <n v="87308.01"/>
    <x v="13"/>
    <x v="19"/>
    <n v="11"/>
  </r>
  <r>
    <x v="45"/>
    <s v="US"/>
    <n v="87308.01"/>
    <x v="13"/>
    <x v="20"/>
    <n v="310"/>
  </r>
  <r>
    <x v="45"/>
    <s v="US"/>
    <n v="87308.01"/>
    <x v="14"/>
    <x v="21"/>
    <n v="0"/>
  </r>
  <r>
    <x v="45"/>
    <s v="US"/>
    <n v="87308.01"/>
    <x v="14"/>
    <x v="22"/>
    <n v="0"/>
  </r>
  <r>
    <x v="45"/>
    <s v="US"/>
    <n v="87308.01"/>
    <x v="14"/>
    <x v="23"/>
    <n v="0"/>
  </r>
  <r>
    <x v="45"/>
    <s v="US"/>
    <n v="87308.01"/>
    <x v="14"/>
    <x v="24"/>
    <n v="0"/>
  </r>
  <r>
    <x v="45"/>
    <s v="US"/>
    <n v="87308.01"/>
    <x v="14"/>
    <x v="25"/>
    <n v="0"/>
  </r>
  <r>
    <x v="46"/>
    <s v="US"/>
    <n v="100286.55"/>
    <x v="0"/>
    <x v="0"/>
    <n v="0"/>
  </r>
  <r>
    <x v="46"/>
    <s v="US"/>
    <n v="100286.55"/>
    <x v="0"/>
    <x v="1"/>
    <n v="0"/>
  </r>
  <r>
    <x v="46"/>
    <s v="US"/>
    <n v="100286.55"/>
    <x v="1"/>
    <x v="2"/>
    <n v="12"/>
  </r>
  <r>
    <x v="46"/>
    <s v="US"/>
    <n v="100286.55"/>
    <x v="2"/>
    <x v="3"/>
    <n v="20"/>
  </r>
  <r>
    <x v="46"/>
    <s v="US"/>
    <n v="100286.55"/>
    <x v="2"/>
    <x v="4"/>
    <n v="38"/>
  </r>
  <r>
    <x v="46"/>
    <s v="US"/>
    <n v="100286.55"/>
    <x v="3"/>
    <x v="5"/>
    <n v="0"/>
  </r>
  <r>
    <x v="46"/>
    <s v="US"/>
    <n v="100286.55"/>
    <x v="4"/>
    <x v="6"/>
    <n v="0"/>
  </r>
  <r>
    <x v="46"/>
    <s v="US"/>
    <n v="100286.55"/>
    <x v="4"/>
    <x v="7"/>
    <n v="0"/>
  </r>
  <r>
    <x v="46"/>
    <s v="US"/>
    <n v="100286.55"/>
    <x v="5"/>
    <x v="8"/>
    <n v="0"/>
  </r>
  <r>
    <x v="46"/>
    <s v="US"/>
    <n v="100286.55"/>
    <x v="5"/>
    <x v="9"/>
    <n v="0"/>
  </r>
  <r>
    <x v="46"/>
    <s v="US"/>
    <n v="100286.55"/>
    <x v="5"/>
    <x v="10"/>
    <n v="0"/>
  </r>
  <r>
    <x v="46"/>
    <s v="US"/>
    <n v="100286.55"/>
    <x v="6"/>
    <x v="11"/>
    <n v="0"/>
  </r>
  <r>
    <x v="46"/>
    <s v="US"/>
    <n v="100286.55"/>
    <x v="7"/>
    <x v="12"/>
    <n v="0"/>
  </r>
  <r>
    <x v="46"/>
    <s v="US"/>
    <n v="100286.55"/>
    <x v="8"/>
    <x v="13"/>
    <n v="77"/>
  </r>
  <r>
    <x v="46"/>
    <s v="US"/>
    <n v="100286.55"/>
    <x v="9"/>
    <x v="14"/>
    <n v="0"/>
  </r>
  <r>
    <x v="46"/>
    <s v="US"/>
    <n v="100286.55"/>
    <x v="10"/>
    <x v="15"/>
    <n v="0"/>
  </r>
  <r>
    <x v="46"/>
    <s v="US"/>
    <n v="100286.55"/>
    <x v="11"/>
    <x v="16"/>
    <n v="0"/>
  </r>
  <r>
    <x v="46"/>
    <s v="US"/>
    <n v="100286.55"/>
    <x v="12"/>
    <x v="17"/>
    <n v="0"/>
  </r>
  <r>
    <x v="46"/>
    <s v="US"/>
    <n v="100286.55"/>
    <x v="13"/>
    <x v="18"/>
    <n v="103"/>
  </r>
  <r>
    <x v="46"/>
    <s v="US"/>
    <n v="100286.55"/>
    <x v="13"/>
    <x v="19"/>
    <n v="12"/>
  </r>
  <r>
    <x v="46"/>
    <s v="US"/>
    <n v="100286.55"/>
    <x v="13"/>
    <x v="20"/>
    <n v="283"/>
  </r>
  <r>
    <x v="46"/>
    <s v="US"/>
    <n v="100286.55"/>
    <x v="14"/>
    <x v="21"/>
    <n v="1"/>
  </r>
  <r>
    <x v="46"/>
    <s v="US"/>
    <n v="100286.55"/>
    <x v="14"/>
    <x v="22"/>
    <n v="0"/>
  </r>
  <r>
    <x v="46"/>
    <s v="US"/>
    <n v="100286.55"/>
    <x v="14"/>
    <x v="23"/>
    <n v="0"/>
  </r>
  <r>
    <x v="46"/>
    <s v="US"/>
    <n v="100286.55"/>
    <x v="14"/>
    <x v="24"/>
    <n v="0"/>
  </r>
  <r>
    <x v="46"/>
    <s v="US"/>
    <n v="100286.55"/>
    <x v="14"/>
    <x v="25"/>
    <n v="0"/>
  </r>
  <r>
    <x v="47"/>
    <s v="US"/>
    <n v="82149.759999999995"/>
    <x v="0"/>
    <x v="0"/>
    <n v="0"/>
  </r>
  <r>
    <x v="47"/>
    <s v="US"/>
    <n v="82149.759999999995"/>
    <x v="0"/>
    <x v="1"/>
    <n v="0"/>
  </r>
  <r>
    <x v="47"/>
    <s v="US"/>
    <n v="82149.759999999995"/>
    <x v="1"/>
    <x v="2"/>
    <n v="38"/>
  </r>
  <r>
    <x v="47"/>
    <s v="US"/>
    <n v="82149.759999999995"/>
    <x v="2"/>
    <x v="3"/>
    <n v="20"/>
  </r>
  <r>
    <x v="47"/>
    <s v="US"/>
    <n v="82149.759999999995"/>
    <x v="2"/>
    <x v="4"/>
    <n v="43"/>
  </r>
  <r>
    <x v="47"/>
    <s v="US"/>
    <n v="82149.759999999995"/>
    <x v="3"/>
    <x v="5"/>
    <n v="25"/>
  </r>
  <r>
    <x v="47"/>
    <s v="US"/>
    <n v="82149.759999999995"/>
    <x v="4"/>
    <x v="6"/>
    <n v="0"/>
  </r>
  <r>
    <x v="47"/>
    <s v="US"/>
    <n v="82149.759999999995"/>
    <x v="4"/>
    <x v="7"/>
    <n v="0"/>
  </r>
  <r>
    <x v="47"/>
    <s v="US"/>
    <n v="82149.759999999995"/>
    <x v="5"/>
    <x v="8"/>
    <n v="0"/>
  </r>
  <r>
    <x v="47"/>
    <s v="US"/>
    <n v="82149.759999999995"/>
    <x v="5"/>
    <x v="9"/>
    <n v="0"/>
  </r>
  <r>
    <x v="47"/>
    <s v="US"/>
    <n v="82149.759999999995"/>
    <x v="5"/>
    <x v="10"/>
    <n v="0"/>
  </r>
  <r>
    <x v="47"/>
    <s v="US"/>
    <n v="82149.759999999995"/>
    <x v="6"/>
    <x v="11"/>
    <n v="0"/>
  </r>
  <r>
    <x v="47"/>
    <s v="US"/>
    <n v="82149.759999999995"/>
    <x v="7"/>
    <x v="12"/>
    <n v="0"/>
  </r>
  <r>
    <x v="47"/>
    <s v="US"/>
    <n v="82149.759999999995"/>
    <x v="8"/>
    <x v="13"/>
    <n v="121"/>
  </r>
  <r>
    <x v="47"/>
    <s v="US"/>
    <n v="82149.759999999995"/>
    <x v="9"/>
    <x v="14"/>
    <n v="0"/>
  </r>
  <r>
    <x v="47"/>
    <s v="US"/>
    <n v="82149.759999999995"/>
    <x v="10"/>
    <x v="15"/>
    <n v="0"/>
  </r>
  <r>
    <x v="47"/>
    <s v="US"/>
    <n v="82149.759999999995"/>
    <x v="11"/>
    <x v="16"/>
    <n v="0"/>
  </r>
  <r>
    <x v="47"/>
    <s v="US"/>
    <n v="82149.759999999995"/>
    <x v="12"/>
    <x v="17"/>
    <n v="0"/>
  </r>
  <r>
    <x v="47"/>
    <s v="US"/>
    <n v="82149.759999999995"/>
    <x v="13"/>
    <x v="18"/>
    <n v="154"/>
  </r>
  <r>
    <x v="47"/>
    <s v="US"/>
    <n v="82149.759999999995"/>
    <x v="13"/>
    <x v="19"/>
    <n v="12"/>
  </r>
  <r>
    <x v="47"/>
    <s v="US"/>
    <n v="82149.759999999995"/>
    <x v="13"/>
    <x v="20"/>
    <n v="348"/>
  </r>
  <r>
    <x v="47"/>
    <s v="US"/>
    <n v="82149.759999999995"/>
    <x v="14"/>
    <x v="21"/>
    <n v="0"/>
  </r>
  <r>
    <x v="47"/>
    <s v="US"/>
    <n v="82149.759999999995"/>
    <x v="14"/>
    <x v="22"/>
    <n v="0"/>
  </r>
  <r>
    <x v="47"/>
    <s v="US"/>
    <n v="82149.759999999995"/>
    <x v="14"/>
    <x v="23"/>
    <n v="0"/>
  </r>
  <r>
    <x v="47"/>
    <s v="US"/>
    <n v="82149.759999999995"/>
    <x v="14"/>
    <x v="24"/>
    <n v="0"/>
  </r>
  <r>
    <x v="47"/>
    <s v="US"/>
    <n v="82149.759999999995"/>
    <x v="14"/>
    <x v="25"/>
    <n v="0"/>
  </r>
  <r>
    <x v="48"/>
    <s v="US"/>
    <n v="103566.5"/>
    <x v="0"/>
    <x v="0"/>
    <n v="0"/>
  </r>
  <r>
    <x v="48"/>
    <s v="US"/>
    <n v="103566.5"/>
    <x v="0"/>
    <x v="1"/>
    <n v="0"/>
  </r>
  <r>
    <x v="48"/>
    <s v="US"/>
    <n v="103566.5"/>
    <x v="1"/>
    <x v="2"/>
    <n v="27"/>
  </r>
  <r>
    <x v="48"/>
    <s v="US"/>
    <n v="103566.5"/>
    <x v="2"/>
    <x v="3"/>
    <n v="21"/>
  </r>
  <r>
    <x v="48"/>
    <s v="US"/>
    <n v="103566.5"/>
    <x v="2"/>
    <x v="4"/>
    <n v="47"/>
  </r>
  <r>
    <x v="48"/>
    <s v="US"/>
    <n v="103566.5"/>
    <x v="3"/>
    <x v="5"/>
    <n v="34"/>
  </r>
  <r>
    <x v="48"/>
    <s v="US"/>
    <n v="103566.5"/>
    <x v="4"/>
    <x v="6"/>
    <n v="0"/>
  </r>
  <r>
    <x v="48"/>
    <s v="US"/>
    <n v="103566.5"/>
    <x v="4"/>
    <x v="7"/>
    <n v="0"/>
  </r>
  <r>
    <x v="48"/>
    <s v="US"/>
    <n v="103566.5"/>
    <x v="5"/>
    <x v="8"/>
    <n v="0"/>
  </r>
  <r>
    <x v="48"/>
    <s v="US"/>
    <n v="103566.5"/>
    <x v="5"/>
    <x v="9"/>
    <n v="0"/>
  </r>
  <r>
    <x v="48"/>
    <s v="US"/>
    <n v="103566.5"/>
    <x v="5"/>
    <x v="10"/>
    <n v="0"/>
  </r>
  <r>
    <x v="48"/>
    <s v="US"/>
    <n v="103566.5"/>
    <x v="6"/>
    <x v="11"/>
    <n v="0"/>
  </r>
  <r>
    <x v="48"/>
    <s v="US"/>
    <n v="103566.5"/>
    <x v="7"/>
    <x v="12"/>
    <n v="0"/>
  </r>
  <r>
    <x v="48"/>
    <s v="US"/>
    <n v="103566.5"/>
    <x v="8"/>
    <x v="13"/>
    <n v="100"/>
  </r>
  <r>
    <x v="48"/>
    <s v="US"/>
    <n v="103566.5"/>
    <x v="9"/>
    <x v="14"/>
    <n v="0"/>
  </r>
  <r>
    <x v="48"/>
    <s v="US"/>
    <n v="103566.5"/>
    <x v="10"/>
    <x v="15"/>
    <n v="0"/>
  </r>
  <r>
    <x v="48"/>
    <s v="US"/>
    <n v="103566.5"/>
    <x v="11"/>
    <x v="16"/>
    <n v="0"/>
  </r>
  <r>
    <x v="48"/>
    <s v="US"/>
    <n v="103566.5"/>
    <x v="12"/>
    <x v="17"/>
    <n v="0"/>
  </r>
  <r>
    <x v="48"/>
    <s v="US"/>
    <n v="103566.5"/>
    <x v="13"/>
    <x v="18"/>
    <n v="161"/>
  </r>
  <r>
    <x v="48"/>
    <s v="US"/>
    <n v="103566.5"/>
    <x v="13"/>
    <x v="19"/>
    <n v="12"/>
  </r>
  <r>
    <x v="48"/>
    <s v="US"/>
    <n v="103566.5"/>
    <x v="13"/>
    <x v="20"/>
    <n v="336"/>
  </r>
  <r>
    <x v="48"/>
    <s v="US"/>
    <n v="103566.5"/>
    <x v="14"/>
    <x v="21"/>
    <n v="1"/>
  </r>
  <r>
    <x v="48"/>
    <s v="US"/>
    <n v="103566.5"/>
    <x v="14"/>
    <x v="22"/>
    <n v="0"/>
  </r>
  <r>
    <x v="48"/>
    <s v="US"/>
    <n v="103566.5"/>
    <x v="14"/>
    <x v="23"/>
    <n v="0"/>
  </r>
  <r>
    <x v="48"/>
    <s v="US"/>
    <n v="103566.5"/>
    <x v="14"/>
    <x v="24"/>
    <n v="0"/>
  </r>
  <r>
    <x v="48"/>
    <s v="US"/>
    <n v="103566.5"/>
    <x v="14"/>
    <x v="25"/>
    <n v="0"/>
  </r>
  <r>
    <x v="49"/>
    <s v="US"/>
    <n v="99221.65"/>
    <x v="0"/>
    <x v="0"/>
    <n v="0"/>
  </r>
  <r>
    <x v="49"/>
    <s v="US"/>
    <n v="99221.65"/>
    <x v="0"/>
    <x v="1"/>
    <n v="0"/>
  </r>
  <r>
    <x v="49"/>
    <s v="US"/>
    <n v="99221.65"/>
    <x v="1"/>
    <x v="2"/>
    <n v="43"/>
  </r>
  <r>
    <x v="49"/>
    <s v="US"/>
    <n v="99221.65"/>
    <x v="2"/>
    <x v="3"/>
    <n v="19"/>
  </r>
  <r>
    <x v="49"/>
    <s v="US"/>
    <n v="99221.65"/>
    <x v="2"/>
    <x v="4"/>
    <n v="52"/>
  </r>
  <r>
    <x v="49"/>
    <s v="US"/>
    <n v="99221.65"/>
    <x v="3"/>
    <x v="5"/>
    <n v="33"/>
  </r>
  <r>
    <x v="49"/>
    <s v="US"/>
    <n v="99221.65"/>
    <x v="4"/>
    <x v="6"/>
    <n v="0"/>
  </r>
  <r>
    <x v="49"/>
    <s v="US"/>
    <n v="99221.65"/>
    <x v="4"/>
    <x v="7"/>
    <n v="0"/>
  </r>
  <r>
    <x v="49"/>
    <s v="US"/>
    <n v="99221.65"/>
    <x v="5"/>
    <x v="8"/>
    <n v="0"/>
  </r>
  <r>
    <x v="49"/>
    <s v="US"/>
    <n v="99221.65"/>
    <x v="5"/>
    <x v="9"/>
    <n v="0"/>
  </r>
  <r>
    <x v="49"/>
    <s v="US"/>
    <n v="99221.65"/>
    <x v="5"/>
    <x v="10"/>
    <n v="0"/>
  </r>
  <r>
    <x v="49"/>
    <s v="US"/>
    <n v="99221.65"/>
    <x v="6"/>
    <x v="11"/>
    <n v="0"/>
  </r>
  <r>
    <x v="49"/>
    <s v="US"/>
    <n v="99221.65"/>
    <x v="7"/>
    <x v="12"/>
    <n v="0"/>
  </r>
  <r>
    <x v="49"/>
    <s v="US"/>
    <n v="99221.65"/>
    <x v="8"/>
    <x v="13"/>
    <n v="170"/>
  </r>
  <r>
    <x v="49"/>
    <s v="US"/>
    <n v="99221.65"/>
    <x v="9"/>
    <x v="14"/>
    <n v="0"/>
  </r>
  <r>
    <x v="49"/>
    <s v="US"/>
    <n v="99221.65"/>
    <x v="10"/>
    <x v="15"/>
    <n v="0"/>
  </r>
  <r>
    <x v="49"/>
    <s v="US"/>
    <n v="99221.65"/>
    <x v="11"/>
    <x v="16"/>
    <n v="0"/>
  </r>
  <r>
    <x v="49"/>
    <s v="US"/>
    <n v="99221.65"/>
    <x v="12"/>
    <x v="17"/>
    <n v="0"/>
  </r>
  <r>
    <x v="49"/>
    <s v="US"/>
    <n v="99221.65"/>
    <x v="13"/>
    <x v="18"/>
    <n v="147"/>
  </r>
  <r>
    <x v="49"/>
    <s v="US"/>
    <n v="99221.65"/>
    <x v="13"/>
    <x v="19"/>
    <n v="12"/>
  </r>
  <r>
    <x v="49"/>
    <s v="US"/>
    <n v="99221.65"/>
    <x v="13"/>
    <x v="20"/>
    <n v="274"/>
  </r>
  <r>
    <x v="49"/>
    <s v="US"/>
    <n v="99221.65"/>
    <x v="14"/>
    <x v="21"/>
    <n v="1"/>
  </r>
  <r>
    <x v="49"/>
    <s v="US"/>
    <n v="99221.65"/>
    <x v="14"/>
    <x v="22"/>
    <n v="0"/>
  </r>
  <r>
    <x v="49"/>
    <s v="US"/>
    <n v="99221.65"/>
    <x v="14"/>
    <x v="23"/>
    <n v="0"/>
  </r>
  <r>
    <x v="49"/>
    <s v="US"/>
    <n v="99221.65"/>
    <x v="14"/>
    <x v="24"/>
    <n v="0"/>
  </r>
  <r>
    <x v="49"/>
    <s v="US"/>
    <n v="99221.65"/>
    <x v="14"/>
    <x v="25"/>
    <n v="0"/>
  </r>
  <r>
    <x v="50"/>
    <s v="US"/>
    <n v="101402.82"/>
    <x v="0"/>
    <x v="0"/>
    <n v="0"/>
  </r>
  <r>
    <x v="50"/>
    <s v="US"/>
    <n v="101402.82"/>
    <x v="0"/>
    <x v="1"/>
    <n v="0"/>
  </r>
  <r>
    <x v="50"/>
    <s v="US"/>
    <n v="101402.82"/>
    <x v="1"/>
    <x v="2"/>
    <n v="45"/>
  </r>
  <r>
    <x v="50"/>
    <s v="US"/>
    <n v="101402.82"/>
    <x v="2"/>
    <x v="3"/>
    <n v="18"/>
  </r>
  <r>
    <x v="50"/>
    <s v="US"/>
    <n v="101402.82"/>
    <x v="2"/>
    <x v="4"/>
    <n v="43"/>
  </r>
  <r>
    <x v="50"/>
    <s v="US"/>
    <n v="101402.82"/>
    <x v="3"/>
    <x v="5"/>
    <n v="28"/>
  </r>
  <r>
    <x v="50"/>
    <s v="US"/>
    <n v="101402.82"/>
    <x v="4"/>
    <x v="6"/>
    <n v="0"/>
  </r>
  <r>
    <x v="50"/>
    <s v="US"/>
    <n v="101402.82"/>
    <x v="4"/>
    <x v="7"/>
    <n v="0"/>
  </r>
  <r>
    <x v="50"/>
    <s v="US"/>
    <n v="101402.82"/>
    <x v="5"/>
    <x v="8"/>
    <n v="0"/>
  </r>
  <r>
    <x v="50"/>
    <s v="US"/>
    <n v="101402.82"/>
    <x v="5"/>
    <x v="9"/>
    <n v="0"/>
  </r>
  <r>
    <x v="50"/>
    <s v="US"/>
    <n v="101402.82"/>
    <x v="5"/>
    <x v="10"/>
    <n v="0"/>
  </r>
  <r>
    <x v="50"/>
    <s v="US"/>
    <n v="101402.82"/>
    <x v="6"/>
    <x v="11"/>
    <n v="0"/>
  </r>
  <r>
    <x v="50"/>
    <s v="US"/>
    <n v="101402.82"/>
    <x v="7"/>
    <x v="12"/>
    <n v="0"/>
  </r>
  <r>
    <x v="50"/>
    <s v="US"/>
    <n v="101402.82"/>
    <x v="8"/>
    <x v="13"/>
    <n v="123"/>
  </r>
  <r>
    <x v="50"/>
    <s v="US"/>
    <n v="101402.82"/>
    <x v="9"/>
    <x v="14"/>
    <n v="0"/>
  </r>
  <r>
    <x v="50"/>
    <s v="US"/>
    <n v="101402.82"/>
    <x v="10"/>
    <x v="15"/>
    <n v="0"/>
  </r>
  <r>
    <x v="50"/>
    <s v="US"/>
    <n v="101402.82"/>
    <x v="11"/>
    <x v="16"/>
    <n v="0"/>
  </r>
  <r>
    <x v="50"/>
    <s v="US"/>
    <n v="101402.82"/>
    <x v="12"/>
    <x v="17"/>
    <n v="0"/>
  </r>
  <r>
    <x v="50"/>
    <s v="US"/>
    <n v="101402.82"/>
    <x v="13"/>
    <x v="18"/>
    <n v="148"/>
  </r>
  <r>
    <x v="50"/>
    <s v="US"/>
    <n v="101402.82"/>
    <x v="13"/>
    <x v="19"/>
    <n v="11"/>
  </r>
  <r>
    <x v="50"/>
    <s v="US"/>
    <n v="101402.82"/>
    <x v="13"/>
    <x v="20"/>
    <n v="281"/>
  </r>
  <r>
    <x v="50"/>
    <s v="US"/>
    <n v="101402.82"/>
    <x v="14"/>
    <x v="21"/>
    <n v="0"/>
  </r>
  <r>
    <x v="50"/>
    <s v="US"/>
    <n v="101402.82"/>
    <x v="14"/>
    <x v="22"/>
    <n v="0"/>
  </r>
  <r>
    <x v="50"/>
    <s v="US"/>
    <n v="101402.82"/>
    <x v="14"/>
    <x v="23"/>
    <n v="0"/>
  </r>
  <r>
    <x v="50"/>
    <s v="US"/>
    <n v="101402.82"/>
    <x v="14"/>
    <x v="24"/>
    <n v="0"/>
  </r>
  <r>
    <x v="50"/>
    <s v="US"/>
    <n v="101402.82"/>
    <x v="14"/>
    <x v="25"/>
    <n v="0"/>
  </r>
  <r>
    <x v="51"/>
    <s v="US"/>
    <n v="102729.2"/>
    <x v="0"/>
    <x v="0"/>
    <n v="0"/>
  </r>
  <r>
    <x v="51"/>
    <s v="US"/>
    <n v="102729.2"/>
    <x v="0"/>
    <x v="1"/>
    <n v="0"/>
  </r>
  <r>
    <x v="51"/>
    <s v="US"/>
    <n v="102729.2"/>
    <x v="1"/>
    <x v="2"/>
    <n v="30"/>
  </r>
  <r>
    <x v="51"/>
    <s v="US"/>
    <n v="102729.2"/>
    <x v="2"/>
    <x v="3"/>
    <n v="19"/>
  </r>
  <r>
    <x v="51"/>
    <s v="US"/>
    <n v="102729.2"/>
    <x v="2"/>
    <x v="4"/>
    <n v="49"/>
  </r>
  <r>
    <x v="51"/>
    <s v="US"/>
    <n v="102729.2"/>
    <x v="3"/>
    <x v="5"/>
    <n v="39"/>
  </r>
  <r>
    <x v="51"/>
    <s v="US"/>
    <n v="102729.2"/>
    <x v="4"/>
    <x v="6"/>
    <n v="0"/>
  </r>
  <r>
    <x v="51"/>
    <s v="US"/>
    <n v="102729.2"/>
    <x v="4"/>
    <x v="7"/>
    <n v="0"/>
  </r>
  <r>
    <x v="51"/>
    <s v="US"/>
    <n v="102729.2"/>
    <x v="5"/>
    <x v="8"/>
    <n v="0"/>
  </r>
  <r>
    <x v="51"/>
    <s v="US"/>
    <n v="102729.2"/>
    <x v="5"/>
    <x v="9"/>
    <n v="0"/>
  </r>
  <r>
    <x v="51"/>
    <s v="US"/>
    <n v="102729.2"/>
    <x v="5"/>
    <x v="10"/>
    <n v="0"/>
  </r>
  <r>
    <x v="51"/>
    <s v="US"/>
    <n v="102729.2"/>
    <x v="6"/>
    <x v="11"/>
    <n v="0"/>
  </r>
  <r>
    <x v="51"/>
    <s v="US"/>
    <n v="102729.2"/>
    <x v="7"/>
    <x v="12"/>
    <n v="0"/>
  </r>
  <r>
    <x v="51"/>
    <s v="US"/>
    <n v="102729.2"/>
    <x v="8"/>
    <x v="13"/>
    <n v="104"/>
  </r>
  <r>
    <x v="51"/>
    <s v="US"/>
    <n v="102729.2"/>
    <x v="9"/>
    <x v="14"/>
    <n v="0"/>
  </r>
  <r>
    <x v="51"/>
    <s v="US"/>
    <n v="102729.2"/>
    <x v="10"/>
    <x v="15"/>
    <n v="0"/>
  </r>
  <r>
    <x v="51"/>
    <s v="US"/>
    <n v="102729.2"/>
    <x v="11"/>
    <x v="16"/>
    <n v="0"/>
  </r>
  <r>
    <x v="51"/>
    <s v="US"/>
    <n v="102729.2"/>
    <x v="12"/>
    <x v="17"/>
    <n v="0"/>
  </r>
  <r>
    <x v="51"/>
    <s v="US"/>
    <n v="102729.2"/>
    <x v="13"/>
    <x v="18"/>
    <n v="143"/>
  </r>
  <r>
    <x v="51"/>
    <s v="US"/>
    <n v="102729.2"/>
    <x v="13"/>
    <x v="19"/>
    <n v="10"/>
  </r>
  <r>
    <x v="51"/>
    <s v="US"/>
    <n v="102729.2"/>
    <x v="13"/>
    <x v="20"/>
    <n v="301"/>
  </r>
  <r>
    <x v="51"/>
    <s v="US"/>
    <n v="102729.2"/>
    <x v="14"/>
    <x v="21"/>
    <n v="0"/>
  </r>
  <r>
    <x v="51"/>
    <s v="US"/>
    <n v="102729.2"/>
    <x v="14"/>
    <x v="22"/>
    <n v="0"/>
  </r>
  <r>
    <x v="51"/>
    <s v="US"/>
    <n v="102729.2"/>
    <x v="14"/>
    <x v="23"/>
    <n v="0"/>
  </r>
  <r>
    <x v="51"/>
    <s v="US"/>
    <n v="102729.2"/>
    <x v="14"/>
    <x v="24"/>
    <n v="0"/>
  </r>
  <r>
    <x v="51"/>
    <s v="US"/>
    <n v="102729.2"/>
    <x v="14"/>
    <x v="25"/>
    <n v="0"/>
  </r>
  <r>
    <x v="52"/>
    <s v="US"/>
    <n v="109277.96"/>
    <x v="0"/>
    <x v="0"/>
    <n v="0"/>
  </r>
  <r>
    <x v="52"/>
    <s v="US"/>
    <n v="109277.96"/>
    <x v="0"/>
    <x v="1"/>
    <n v="0"/>
  </r>
  <r>
    <x v="52"/>
    <s v="US"/>
    <n v="109277.96"/>
    <x v="1"/>
    <x v="2"/>
    <n v="25"/>
  </r>
  <r>
    <x v="52"/>
    <s v="US"/>
    <n v="109277.96"/>
    <x v="2"/>
    <x v="3"/>
    <n v="22"/>
  </r>
  <r>
    <x v="52"/>
    <s v="US"/>
    <n v="109277.96"/>
    <x v="2"/>
    <x v="4"/>
    <n v="69"/>
  </r>
  <r>
    <x v="52"/>
    <s v="US"/>
    <n v="109277.96"/>
    <x v="3"/>
    <x v="5"/>
    <n v="44"/>
  </r>
  <r>
    <x v="52"/>
    <s v="US"/>
    <n v="109277.96"/>
    <x v="4"/>
    <x v="6"/>
    <n v="0"/>
  </r>
  <r>
    <x v="52"/>
    <s v="US"/>
    <n v="109277.96"/>
    <x v="4"/>
    <x v="7"/>
    <n v="0"/>
  </r>
  <r>
    <x v="52"/>
    <s v="US"/>
    <n v="109277.96"/>
    <x v="5"/>
    <x v="8"/>
    <n v="0"/>
  </r>
  <r>
    <x v="52"/>
    <s v="US"/>
    <n v="109277.96"/>
    <x v="5"/>
    <x v="9"/>
    <n v="0"/>
  </r>
  <r>
    <x v="52"/>
    <s v="US"/>
    <n v="109277.96"/>
    <x v="5"/>
    <x v="10"/>
    <n v="0"/>
  </r>
  <r>
    <x v="52"/>
    <s v="US"/>
    <n v="109277.96"/>
    <x v="6"/>
    <x v="11"/>
    <n v="0"/>
  </r>
  <r>
    <x v="52"/>
    <s v="US"/>
    <n v="109277.96"/>
    <x v="7"/>
    <x v="12"/>
    <n v="0"/>
  </r>
  <r>
    <x v="52"/>
    <s v="US"/>
    <n v="109277.96"/>
    <x v="8"/>
    <x v="13"/>
    <n v="113"/>
  </r>
  <r>
    <x v="52"/>
    <s v="US"/>
    <n v="109277.96"/>
    <x v="9"/>
    <x v="14"/>
    <n v="0"/>
  </r>
  <r>
    <x v="52"/>
    <s v="US"/>
    <n v="109277.96"/>
    <x v="10"/>
    <x v="15"/>
    <n v="0"/>
  </r>
  <r>
    <x v="52"/>
    <s v="US"/>
    <n v="109277.96"/>
    <x v="11"/>
    <x v="16"/>
    <n v="0"/>
  </r>
  <r>
    <x v="52"/>
    <s v="US"/>
    <n v="109277.96"/>
    <x v="12"/>
    <x v="17"/>
    <n v="0"/>
  </r>
  <r>
    <x v="52"/>
    <s v="US"/>
    <n v="109277.96"/>
    <x v="13"/>
    <x v="18"/>
    <n v="154"/>
  </r>
  <r>
    <x v="52"/>
    <s v="US"/>
    <n v="109277.96"/>
    <x v="13"/>
    <x v="19"/>
    <n v="11"/>
  </r>
  <r>
    <x v="52"/>
    <s v="US"/>
    <n v="109277.96"/>
    <x v="13"/>
    <x v="20"/>
    <n v="292"/>
  </r>
  <r>
    <x v="52"/>
    <s v="US"/>
    <n v="109277.96"/>
    <x v="14"/>
    <x v="21"/>
    <n v="0"/>
  </r>
  <r>
    <x v="52"/>
    <s v="US"/>
    <n v="109277.96"/>
    <x v="14"/>
    <x v="22"/>
    <n v="0"/>
  </r>
  <r>
    <x v="52"/>
    <s v="US"/>
    <n v="109277.96"/>
    <x v="14"/>
    <x v="23"/>
    <n v="0"/>
  </r>
  <r>
    <x v="52"/>
    <s v="US"/>
    <n v="109277.96"/>
    <x v="14"/>
    <x v="24"/>
    <n v="0"/>
  </r>
  <r>
    <x v="52"/>
    <s v="US"/>
    <n v="109277.96"/>
    <x v="14"/>
    <x v="25"/>
    <n v="0"/>
  </r>
  <r>
    <x v="53"/>
    <s v="US"/>
    <n v="116409.06"/>
    <x v="0"/>
    <x v="0"/>
    <n v="0"/>
  </r>
  <r>
    <x v="53"/>
    <s v="US"/>
    <n v="116409.06"/>
    <x v="0"/>
    <x v="1"/>
    <n v="0"/>
  </r>
  <r>
    <x v="53"/>
    <s v="US"/>
    <n v="116409.06"/>
    <x v="1"/>
    <x v="2"/>
    <n v="20"/>
  </r>
  <r>
    <x v="53"/>
    <s v="US"/>
    <n v="116409.06"/>
    <x v="2"/>
    <x v="3"/>
    <n v="24"/>
  </r>
  <r>
    <x v="53"/>
    <s v="US"/>
    <n v="116409.06"/>
    <x v="2"/>
    <x v="4"/>
    <n v="51"/>
  </r>
  <r>
    <x v="53"/>
    <s v="US"/>
    <n v="116409.06"/>
    <x v="3"/>
    <x v="5"/>
    <n v="42"/>
  </r>
  <r>
    <x v="53"/>
    <s v="US"/>
    <n v="116409.06"/>
    <x v="4"/>
    <x v="6"/>
    <n v="0"/>
  </r>
  <r>
    <x v="53"/>
    <s v="US"/>
    <n v="116409.06"/>
    <x v="4"/>
    <x v="7"/>
    <n v="0"/>
  </r>
  <r>
    <x v="53"/>
    <s v="US"/>
    <n v="116409.06"/>
    <x v="5"/>
    <x v="8"/>
    <n v="0"/>
  </r>
  <r>
    <x v="53"/>
    <s v="US"/>
    <n v="116409.06"/>
    <x v="5"/>
    <x v="9"/>
    <n v="0"/>
  </r>
  <r>
    <x v="53"/>
    <s v="US"/>
    <n v="116409.06"/>
    <x v="5"/>
    <x v="10"/>
    <n v="0"/>
  </r>
  <r>
    <x v="53"/>
    <s v="US"/>
    <n v="116409.06"/>
    <x v="6"/>
    <x v="11"/>
    <n v="0"/>
  </r>
  <r>
    <x v="53"/>
    <s v="US"/>
    <n v="116409.06"/>
    <x v="7"/>
    <x v="12"/>
    <n v="0"/>
  </r>
  <r>
    <x v="53"/>
    <s v="US"/>
    <n v="116409.06"/>
    <x v="8"/>
    <x v="13"/>
    <n v="93"/>
  </r>
  <r>
    <x v="53"/>
    <s v="US"/>
    <n v="116409.06"/>
    <x v="9"/>
    <x v="14"/>
    <n v="0"/>
  </r>
  <r>
    <x v="53"/>
    <s v="US"/>
    <n v="116409.06"/>
    <x v="10"/>
    <x v="15"/>
    <n v="0"/>
  </r>
  <r>
    <x v="53"/>
    <s v="US"/>
    <n v="116409.06"/>
    <x v="11"/>
    <x v="16"/>
    <n v="0"/>
  </r>
  <r>
    <x v="53"/>
    <s v="US"/>
    <n v="116409.06"/>
    <x v="12"/>
    <x v="17"/>
    <n v="0"/>
  </r>
  <r>
    <x v="53"/>
    <s v="US"/>
    <n v="116409.06"/>
    <x v="13"/>
    <x v="18"/>
    <n v="153"/>
  </r>
  <r>
    <x v="53"/>
    <s v="US"/>
    <n v="116409.06"/>
    <x v="13"/>
    <x v="19"/>
    <n v="11"/>
  </r>
  <r>
    <x v="53"/>
    <s v="US"/>
    <n v="116409.06"/>
    <x v="13"/>
    <x v="20"/>
    <n v="306"/>
  </r>
  <r>
    <x v="53"/>
    <s v="US"/>
    <n v="116409.06"/>
    <x v="14"/>
    <x v="21"/>
    <n v="1"/>
  </r>
  <r>
    <x v="53"/>
    <s v="US"/>
    <n v="116409.06"/>
    <x v="14"/>
    <x v="22"/>
    <n v="0"/>
  </r>
  <r>
    <x v="53"/>
    <s v="US"/>
    <n v="116409.06"/>
    <x v="14"/>
    <x v="23"/>
    <n v="0"/>
  </r>
  <r>
    <x v="53"/>
    <s v="US"/>
    <n v="116409.06"/>
    <x v="14"/>
    <x v="24"/>
    <n v="0"/>
  </r>
  <r>
    <x v="53"/>
    <s v="US"/>
    <n v="116409.06"/>
    <x v="14"/>
    <x v="25"/>
    <n v="0"/>
  </r>
  <r>
    <x v="54"/>
    <s v="US"/>
    <n v="101561.74"/>
    <x v="0"/>
    <x v="0"/>
    <n v="0"/>
  </r>
  <r>
    <x v="54"/>
    <s v="US"/>
    <n v="101561.74"/>
    <x v="0"/>
    <x v="1"/>
    <n v="0"/>
  </r>
  <r>
    <x v="54"/>
    <s v="US"/>
    <n v="101561.74"/>
    <x v="1"/>
    <x v="2"/>
    <n v="19"/>
  </r>
  <r>
    <x v="54"/>
    <s v="US"/>
    <n v="101561.74"/>
    <x v="2"/>
    <x v="3"/>
    <n v="19"/>
  </r>
  <r>
    <x v="54"/>
    <s v="US"/>
    <n v="101561.74"/>
    <x v="2"/>
    <x v="4"/>
    <n v="49"/>
  </r>
  <r>
    <x v="54"/>
    <s v="US"/>
    <n v="101561.74"/>
    <x v="3"/>
    <x v="5"/>
    <n v="37"/>
  </r>
  <r>
    <x v="54"/>
    <s v="US"/>
    <n v="101561.74"/>
    <x v="4"/>
    <x v="6"/>
    <n v="0"/>
  </r>
  <r>
    <x v="54"/>
    <s v="US"/>
    <n v="101561.74"/>
    <x v="4"/>
    <x v="7"/>
    <n v="0"/>
  </r>
  <r>
    <x v="54"/>
    <s v="US"/>
    <n v="101561.74"/>
    <x v="5"/>
    <x v="8"/>
    <n v="0"/>
  </r>
  <r>
    <x v="54"/>
    <s v="US"/>
    <n v="101561.74"/>
    <x v="5"/>
    <x v="9"/>
    <n v="0"/>
  </r>
  <r>
    <x v="54"/>
    <s v="US"/>
    <n v="101561.74"/>
    <x v="5"/>
    <x v="10"/>
    <n v="0"/>
  </r>
  <r>
    <x v="54"/>
    <s v="US"/>
    <n v="101561.74"/>
    <x v="6"/>
    <x v="11"/>
    <n v="0"/>
  </r>
  <r>
    <x v="54"/>
    <s v="US"/>
    <n v="101561.74"/>
    <x v="7"/>
    <x v="12"/>
    <n v="0"/>
  </r>
  <r>
    <x v="54"/>
    <s v="US"/>
    <n v="101561.74"/>
    <x v="8"/>
    <x v="13"/>
    <n v="123"/>
  </r>
  <r>
    <x v="54"/>
    <s v="US"/>
    <n v="101561.74"/>
    <x v="9"/>
    <x v="14"/>
    <n v="0"/>
  </r>
  <r>
    <x v="54"/>
    <s v="US"/>
    <n v="101561.74"/>
    <x v="10"/>
    <x v="15"/>
    <n v="0"/>
  </r>
  <r>
    <x v="54"/>
    <s v="US"/>
    <n v="101561.74"/>
    <x v="11"/>
    <x v="16"/>
    <n v="0"/>
  </r>
  <r>
    <x v="54"/>
    <s v="US"/>
    <n v="101561.74"/>
    <x v="12"/>
    <x v="17"/>
    <n v="0"/>
  </r>
  <r>
    <x v="54"/>
    <s v="US"/>
    <n v="101561.74"/>
    <x v="13"/>
    <x v="18"/>
    <n v="177"/>
  </r>
  <r>
    <x v="54"/>
    <s v="US"/>
    <n v="101561.74"/>
    <x v="13"/>
    <x v="19"/>
    <n v="11"/>
  </r>
  <r>
    <x v="54"/>
    <s v="US"/>
    <n v="101561.74"/>
    <x v="13"/>
    <x v="20"/>
    <n v="288"/>
  </r>
  <r>
    <x v="54"/>
    <s v="US"/>
    <n v="101561.74"/>
    <x v="14"/>
    <x v="21"/>
    <n v="0"/>
  </r>
  <r>
    <x v="54"/>
    <s v="US"/>
    <n v="101561.74"/>
    <x v="14"/>
    <x v="22"/>
    <n v="0"/>
  </r>
  <r>
    <x v="54"/>
    <s v="US"/>
    <n v="101561.74"/>
    <x v="14"/>
    <x v="23"/>
    <n v="0"/>
  </r>
  <r>
    <x v="54"/>
    <s v="US"/>
    <n v="101561.74"/>
    <x v="14"/>
    <x v="24"/>
    <n v="0"/>
  </r>
  <r>
    <x v="54"/>
    <s v="US"/>
    <n v="101561.74"/>
    <x v="14"/>
    <x v="25"/>
    <n v="0"/>
  </r>
  <r>
    <x v="55"/>
    <s v="US"/>
    <n v="101505.8"/>
    <x v="0"/>
    <x v="0"/>
    <n v="0"/>
  </r>
  <r>
    <x v="55"/>
    <s v="US"/>
    <n v="101505.8"/>
    <x v="0"/>
    <x v="1"/>
    <n v="0"/>
  </r>
  <r>
    <x v="55"/>
    <s v="US"/>
    <n v="101505.8"/>
    <x v="1"/>
    <x v="2"/>
    <n v="39"/>
  </r>
  <r>
    <x v="55"/>
    <s v="US"/>
    <n v="101505.8"/>
    <x v="2"/>
    <x v="3"/>
    <n v="21"/>
  </r>
  <r>
    <x v="55"/>
    <s v="US"/>
    <n v="101505.8"/>
    <x v="2"/>
    <x v="4"/>
    <n v="50"/>
  </r>
  <r>
    <x v="55"/>
    <s v="US"/>
    <n v="101505.8"/>
    <x v="3"/>
    <x v="5"/>
    <n v="37"/>
  </r>
  <r>
    <x v="55"/>
    <s v="US"/>
    <n v="101505.8"/>
    <x v="4"/>
    <x v="6"/>
    <n v="0"/>
  </r>
  <r>
    <x v="55"/>
    <s v="US"/>
    <n v="101505.8"/>
    <x v="4"/>
    <x v="7"/>
    <n v="0"/>
  </r>
  <r>
    <x v="55"/>
    <s v="US"/>
    <n v="101505.8"/>
    <x v="5"/>
    <x v="8"/>
    <n v="0"/>
  </r>
  <r>
    <x v="55"/>
    <s v="US"/>
    <n v="101505.8"/>
    <x v="5"/>
    <x v="9"/>
    <n v="0"/>
  </r>
  <r>
    <x v="55"/>
    <s v="US"/>
    <n v="101505.8"/>
    <x v="5"/>
    <x v="10"/>
    <n v="0"/>
  </r>
  <r>
    <x v="55"/>
    <s v="US"/>
    <n v="101505.8"/>
    <x v="6"/>
    <x v="11"/>
    <n v="0"/>
  </r>
  <r>
    <x v="55"/>
    <s v="US"/>
    <n v="101505.8"/>
    <x v="7"/>
    <x v="12"/>
    <n v="0"/>
  </r>
  <r>
    <x v="55"/>
    <s v="US"/>
    <n v="101505.8"/>
    <x v="8"/>
    <x v="13"/>
    <n v="87"/>
  </r>
  <r>
    <x v="55"/>
    <s v="US"/>
    <n v="101505.8"/>
    <x v="9"/>
    <x v="14"/>
    <n v="0"/>
  </r>
  <r>
    <x v="55"/>
    <s v="US"/>
    <n v="101505.8"/>
    <x v="10"/>
    <x v="15"/>
    <n v="0"/>
  </r>
  <r>
    <x v="55"/>
    <s v="US"/>
    <n v="101505.8"/>
    <x v="11"/>
    <x v="16"/>
    <n v="0"/>
  </r>
  <r>
    <x v="55"/>
    <s v="US"/>
    <n v="101505.8"/>
    <x v="12"/>
    <x v="17"/>
    <n v="0"/>
  </r>
  <r>
    <x v="55"/>
    <s v="US"/>
    <n v="101505.8"/>
    <x v="13"/>
    <x v="18"/>
    <n v="178"/>
  </r>
  <r>
    <x v="55"/>
    <s v="US"/>
    <n v="101505.8"/>
    <x v="13"/>
    <x v="19"/>
    <n v="10"/>
  </r>
  <r>
    <x v="55"/>
    <s v="US"/>
    <n v="101505.8"/>
    <x v="13"/>
    <x v="20"/>
    <n v="287"/>
  </r>
  <r>
    <x v="55"/>
    <s v="US"/>
    <n v="101505.8"/>
    <x v="14"/>
    <x v="21"/>
    <n v="0"/>
  </r>
  <r>
    <x v="55"/>
    <s v="US"/>
    <n v="101505.8"/>
    <x v="14"/>
    <x v="22"/>
    <n v="0"/>
  </r>
  <r>
    <x v="55"/>
    <s v="US"/>
    <n v="101505.8"/>
    <x v="14"/>
    <x v="23"/>
    <n v="0"/>
  </r>
  <r>
    <x v="55"/>
    <s v="US"/>
    <n v="101505.8"/>
    <x v="14"/>
    <x v="24"/>
    <n v="0"/>
  </r>
  <r>
    <x v="55"/>
    <s v="US"/>
    <n v="101505.8"/>
    <x v="14"/>
    <x v="25"/>
    <n v="0"/>
  </r>
  <r>
    <x v="56"/>
    <s v="US"/>
    <n v="99569.25"/>
    <x v="0"/>
    <x v="0"/>
    <n v="0"/>
  </r>
  <r>
    <x v="56"/>
    <s v="US"/>
    <n v="99569.25"/>
    <x v="0"/>
    <x v="1"/>
    <n v="0"/>
  </r>
  <r>
    <x v="56"/>
    <s v="US"/>
    <n v="99569.25"/>
    <x v="1"/>
    <x v="2"/>
    <n v="23"/>
  </r>
  <r>
    <x v="56"/>
    <s v="US"/>
    <n v="99569.25"/>
    <x v="2"/>
    <x v="3"/>
    <n v="22"/>
  </r>
  <r>
    <x v="56"/>
    <s v="US"/>
    <n v="99569.25"/>
    <x v="2"/>
    <x v="4"/>
    <n v="50"/>
  </r>
  <r>
    <x v="56"/>
    <s v="US"/>
    <n v="99569.25"/>
    <x v="3"/>
    <x v="5"/>
    <n v="31"/>
  </r>
  <r>
    <x v="56"/>
    <s v="US"/>
    <n v="99569.25"/>
    <x v="4"/>
    <x v="6"/>
    <n v="0"/>
  </r>
  <r>
    <x v="56"/>
    <s v="US"/>
    <n v="99569.25"/>
    <x v="4"/>
    <x v="7"/>
    <n v="0"/>
  </r>
  <r>
    <x v="56"/>
    <s v="US"/>
    <n v="99569.25"/>
    <x v="5"/>
    <x v="8"/>
    <n v="0"/>
  </r>
  <r>
    <x v="56"/>
    <s v="US"/>
    <n v="99569.25"/>
    <x v="5"/>
    <x v="9"/>
    <n v="0"/>
  </r>
  <r>
    <x v="56"/>
    <s v="US"/>
    <n v="99569.25"/>
    <x v="5"/>
    <x v="10"/>
    <n v="0"/>
  </r>
  <r>
    <x v="56"/>
    <s v="US"/>
    <n v="99569.25"/>
    <x v="6"/>
    <x v="11"/>
    <n v="0"/>
  </r>
  <r>
    <x v="56"/>
    <s v="US"/>
    <n v="99569.25"/>
    <x v="7"/>
    <x v="12"/>
    <n v="0"/>
  </r>
  <r>
    <x v="56"/>
    <s v="US"/>
    <n v="99569.25"/>
    <x v="8"/>
    <x v="13"/>
    <n v="93"/>
  </r>
  <r>
    <x v="56"/>
    <s v="US"/>
    <n v="99569.25"/>
    <x v="9"/>
    <x v="14"/>
    <n v="0"/>
  </r>
  <r>
    <x v="56"/>
    <s v="US"/>
    <n v="99569.25"/>
    <x v="10"/>
    <x v="15"/>
    <n v="0"/>
  </r>
  <r>
    <x v="56"/>
    <s v="US"/>
    <n v="99569.25"/>
    <x v="11"/>
    <x v="16"/>
    <n v="0"/>
  </r>
  <r>
    <x v="56"/>
    <s v="US"/>
    <n v="99569.25"/>
    <x v="12"/>
    <x v="17"/>
    <n v="0"/>
  </r>
  <r>
    <x v="56"/>
    <s v="US"/>
    <n v="99569.25"/>
    <x v="13"/>
    <x v="18"/>
    <n v="186"/>
  </r>
  <r>
    <x v="56"/>
    <s v="US"/>
    <n v="99569.25"/>
    <x v="13"/>
    <x v="19"/>
    <n v="10"/>
  </r>
  <r>
    <x v="56"/>
    <s v="US"/>
    <n v="99569.25"/>
    <x v="13"/>
    <x v="20"/>
    <n v="300"/>
  </r>
  <r>
    <x v="56"/>
    <s v="US"/>
    <n v="99569.25"/>
    <x v="14"/>
    <x v="21"/>
    <n v="1"/>
  </r>
  <r>
    <x v="56"/>
    <s v="US"/>
    <n v="99569.25"/>
    <x v="14"/>
    <x v="22"/>
    <n v="0"/>
  </r>
  <r>
    <x v="56"/>
    <s v="US"/>
    <n v="99569.25"/>
    <x v="14"/>
    <x v="23"/>
    <n v="0"/>
  </r>
  <r>
    <x v="56"/>
    <s v="US"/>
    <n v="99569.25"/>
    <x v="14"/>
    <x v="24"/>
    <n v="0"/>
  </r>
  <r>
    <x v="56"/>
    <s v="US"/>
    <n v="99569.25"/>
    <x v="14"/>
    <x v="25"/>
    <n v="0"/>
  </r>
  <r>
    <x v="57"/>
    <s v="US"/>
    <n v="97162.65"/>
    <x v="0"/>
    <x v="0"/>
    <n v="0"/>
  </r>
  <r>
    <x v="57"/>
    <s v="US"/>
    <n v="97162.65"/>
    <x v="0"/>
    <x v="1"/>
    <n v="0"/>
  </r>
  <r>
    <x v="57"/>
    <s v="US"/>
    <n v="97162.65"/>
    <x v="1"/>
    <x v="2"/>
    <n v="94"/>
  </r>
  <r>
    <x v="57"/>
    <s v="US"/>
    <n v="97162.65"/>
    <x v="2"/>
    <x v="3"/>
    <n v="37"/>
  </r>
  <r>
    <x v="57"/>
    <s v="US"/>
    <n v="97162.65"/>
    <x v="2"/>
    <x v="4"/>
    <n v="48"/>
  </r>
  <r>
    <x v="57"/>
    <s v="US"/>
    <n v="97162.65"/>
    <x v="3"/>
    <x v="5"/>
    <n v="18"/>
  </r>
  <r>
    <x v="57"/>
    <s v="US"/>
    <n v="97162.65"/>
    <x v="4"/>
    <x v="6"/>
    <n v="0"/>
  </r>
  <r>
    <x v="57"/>
    <s v="US"/>
    <n v="97162.65"/>
    <x v="4"/>
    <x v="7"/>
    <n v="0"/>
  </r>
  <r>
    <x v="57"/>
    <s v="US"/>
    <n v="97162.65"/>
    <x v="5"/>
    <x v="8"/>
    <n v="0"/>
  </r>
  <r>
    <x v="57"/>
    <s v="US"/>
    <n v="97162.65"/>
    <x v="5"/>
    <x v="9"/>
    <n v="0"/>
  </r>
  <r>
    <x v="57"/>
    <s v="US"/>
    <n v="97162.65"/>
    <x v="5"/>
    <x v="10"/>
    <n v="0"/>
  </r>
  <r>
    <x v="57"/>
    <s v="US"/>
    <n v="97162.65"/>
    <x v="6"/>
    <x v="11"/>
    <n v="0"/>
  </r>
  <r>
    <x v="57"/>
    <s v="US"/>
    <n v="97162.65"/>
    <x v="7"/>
    <x v="12"/>
    <n v="0"/>
  </r>
  <r>
    <x v="57"/>
    <s v="US"/>
    <n v="97162.65"/>
    <x v="8"/>
    <x v="13"/>
    <n v="106"/>
  </r>
  <r>
    <x v="57"/>
    <s v="US"/>
    <n v="97162.65"/>
    <x v="9"/>
    <x v="14"/>
    <n v="0"/>
  </r>
  <r>
    <x v="57"/>
    <s v="US"/>
    <n v="97162.65"/>
    <x v="10"/>
    <x v="15"/>
    <n v="0"/>
  </r>
  <r>
    <x v="57"/>
    <s v="US"/>
    <n v="97162.65"/>
    <x v="11"/>
    <x v="16"/>
    <n v="0"/>
  </r>
  <r>
    <x v="57"/>
    <s v="US"/>
    <n v="97162.65"/>
    <x v="12"/>
    <x v="17"/>
    <n v="0"/>
  </r>
  <r>
    <x v="57"/>
    <s v="US"/>
    <n v="97162.65"/>
    <x v="13"/>
    <x v="18"/>
    <n v="182"/>
  </r>
  <r>
    <x v="57"/>
    <s v="US"/>
    <n v="97162.65"/>
    <x v="13"/>
    <x v="19"/>
    <n v="10"/>
  </r>
  <r>
    <x v="57"/>
    <s v="US"/>
    <n v="97162.65"/>
    <x v="13"/>
    <x v="20"/>
    <n v="282"/>
  </r>
  <r>
    <x v="57"/>
    <s v="US"/>
    <n v="97162.65"/>
    <x v="14"/>
    <x v="21"/>
    <n v="0"/>
  </r>
  <r>
    <x v="57"/>
    <s v="US"/>
    <n v="97162.65"/>
    <x v="14"/>
    <x v="22"/>
    <n v="0"/>
  </r>
  <r>
    <x v="57"/>
    <s v="US"/>
    <n v="97162.65"/>
    <x v="14"/>
    <x v="23"/>
    <n v="0"/>
  </r>
  <r>
    <x v="57"/>
    <s v="US"/>
    <n v="97162.65"/>
    <x v="14"/>
    <x v="24"/>
    <n v="0"/>
  </r>
  <r>
    <x v="57"/>
    <s v="US"/>
    <n v="97162.65"/>
    <x v="14"/>
    <x v="25"/>
    <n v="0"/>
  </r>
  <r>
    <x v="58"/>
    <s v="US"/>
    <n v="113875.5"/>
    <x v="0"/>
    <x v="0"/>
    <n v="0"/>
  </r>
  <r>
    <x v="58"/>
    <s v="US"/>
    <n v="113875.5"/>
    <x v="0"/>
    <x v="1"/>
    <n v="0"/>
  </r>
  <r>
    <x v="58"/>
    <s v="US"/>
    <n v="113875.5"/>
    <x v="1"/>
    <x v="2"/>
    <n v="54"/>
  </r>
  <r>
    <x v="58"/>
    <s v="US"/>
    <n v="113875.5"/>
    <x v="2"/>
    <x v="3"/>
    <n v="40"/>
  </r>
  <r>
    <x v="58"/>
    <s v="US"/>
    <n v="113875.5"/>
    <x v="2"/>
    <x v="4"/>
    <n v="59"/>
  </r>
  <r>
    <x v="58"/>
    <s v="US"/>
    <n v="113875.5"/>
    <x v="3"/>
    <x v="5"/>
    <n v="24"/>
  </r>
  <r>
    <x v="58"/>
    <s v="US"/>
    <n v="113875.5"/>
    <x v="4"/>
    <x v="6"/>
    <n v="0"/>
  </r>
  <r>
    <x v="58"/>
    <s v="US"/>
    <n v="113875.5"/>
    <x v="4"/>
    <x v="7"/>
    <n v="0"/>
  </r>
  <r>
    <x v="58"/>
    <s v="US"/>
    <n v="113875.5"/>
    <x v="5"/>
    <x v="8"/>
    <n v="0"/>
  </r>
  <r>
    <x v="58"/>
    <s v="US"/>
    <n v="113875.5"/>
    <x v="5"/>
    <x v="9"/>
    <n v="0"/>
  </r>
  <r>
    <x v="58"/>
    <s v="US"/>
    <n v="113875.5"/>
    <x v="5"/>
    <x v="10"/>
    <n v="0"/>
  </r>
  <r>
    <x v="58"/>
    <s v="US"/>
    <n v="113875.5"/>
    <x v="6"/>
    <x v="11"/>
    <n v="0"/>
  </r>
  <r>
    <x v="58"/>
    <s v="US"/>
    <n v="113875.5"/>
    <x v="7"/>
    <x v="12"/>
    <n v="0"/>
  </r>
  <r>
    <x v="58"/>
    <s v="US"/>
    <n v="113875.5"/>
    <x v="8"/>
    <x v="13"/>
    <n v="108"/>
  </r>
  <r>
    <x v="58"/>
    <s v="US"/>
    <n v="113875.5"/>
    <x v="9"/>
    <x v="14"/>
    <n v="0"/>
  </r>
  <r>
    <x v="58"/>
    <s v="US"/>
    <n v="113875.5"/>
    <x v="10"/>
    <x v="15"/>
    <n v="0"/>
  </r>
  <r>
    <x v="58"/>
    <s v="US"/>
    <n v="113875.5"/>
    <x v="11"/>
    <x v="16"/>
    <n v="0"/>
  </r>
  <r>
    <x v="58"/>
    <s v="US"/>
    <n v="113875.5"/>
    <x v="12"/>
    <x v="17"/>
    <n v="0"/>
  </r>
  <r>
    <x v="58"/>
    <s v="US"/>
    <n v="113875.5"/>
    <x v="13"/>
    <x v="18"/>
    <n v="183"/>
  </r>
  <r>
    <x v="58"/>
    <s v="US"/>
    <n v="113875.5"/>
    <x v="13"/>
    <x v="19"/>
    <n v="11"/>
  </r>
  <r>
    <x v="58"/>
    <s v="US"/>
    <n v="113875.5"/>
    <x v="13"/>
    <x v="20"/>
    <n v="272"/>
  </r>
  <r>
    <x v="58"/>
    <s v="US"/>
    <n v="113875.5"/>
    <x v="14"/>
    <x v="21"/>
    <n v="0"/>
  </r>
  <r>
    <x v="58"/>
    <s v="US"/>
    <n v="113875.5"/>
    <x v="14"/>
    <x v="22"/>
    <n v="0"/>
  </r>
  <r>
    <x v="58"/>
    <s v="US"/>
    <n v="113875.5"/>
    <x v="14"/>
    <x v="23"/>
    <n v="0"/>
  </r>
  <r>
    <x v="58"/>
    <s v="US"/>
    <n v="113875.5"/>
    <x v="14"/>
    <x v="24"/>
    <n v="0"/>
  </r>
  <r>
    <x v="58"/>
    <s v="US"/>
    <n v="113875.5"/>
    <x v="14"/>
    <x v="25"/>
    <n v="0"/>
  </r>
  <r>
    <x v="59"/>
    <s v="US"/>
    <n v="109796.58"/>
    <x v="0"/>
    <x v="0"/>
    <n v="0"/>
  </r>
  <r>
    <x v="59"/>
    <s v="US"/>
    <n v="109796.58"/>
    <x v="0"/>
    <x v="1"/>
    <n v="0"/>
  </r>
  <r>
    <x v="59"/>
    <s v="US"/>
    <n v="109796.58"/>
    <x v="1"/>
    <x v="2"/>
    <n v="51"/>
  </r>
  <r>
    <x v="59"/>
    <s v="US"/>
    <n v="109796.58"/>
    <x v="2"/>
    <x v="3"/>
    <n v="42"/>
  </r>
  <r>
    <x v="59"/>
    <s v="US"/>
    <n v="109796.58"/>
    <x v="2"/>
    <x v="4"/>
    <n v="58"/>
  </r>
  <r>
    <x v="59"/>
    <s v="US"/>
    <n v="109796.58"/>
    <x v="3"/>
    <x v="5"/>
    <n v="31"/>
  </r>
  <r>
    <x v="59"/>
    <s v="US"/>
    <n v="109796.58"/>
    <x v="4"/>
    <x v="6"/>
    <n v="0"/>
  </r>
  <r>
    <x v="59"/>
    <s v="US"/>
    <n v="109796.58"/>
    <x v="4"/>
    <x v="7"/>
    <n v="0"/>
  </r>
  <r>
    <x v="59"/>
    <s v="US"/>
    <n v="109796.58"/>
    <x v="5"/>
    <x v="8"/>
    <n v="0"/>
  </r>
  <r>
    <x v="59"/>
    <s v="US"/>
    <n v="109796.58"/>
    <x v="5"/>
    <x v="9"/>
    <n v="0"/>
  </r>
  <r>
    <x v="59"/>
    <s v="US"/>
    <n v="109796.58"/>
    <x v="5"/>
    <x v="10"/>
    <n v="0"/>
  </r>
  <r>
    <x v="59"/>
    <s v="US"/>
    <n v="109796.58"/>
    <x v="6"/>
    <x v="11"/>
    <n v="0"/>
  </r>
  <r>
    <x v="59"/>
    <s v="US"/>
    <n v="109796.58"/>
    <x v="7"/>
    <x v="12"/>
    <n v="0"/>
  </r>
  <r>
    <x v="59"/>
    <s v="US"/>
    <n v="109796.58"/>
    <x v="8"/>
    <x v="13"/>
    <n v="96"/>
  </r>
  <r>
    <x v="59"/>
    <s v="US"/>
    <n v="109796.58"/>
    <x v="9"/>
    <x v="14"/>
    <n v="0"/>
  </r>
  <r>
    <x v="59"/>
    <s v="US"/>
    <n v="109796.58"/>
    <x v="10"/>
    <x v="15"/>
    <n v="0"/>
  </r>
  <r>
    <x v="59"/>
    <s v="US"/>
    <n v="109796.58"/>
    <x v="11"/>
    <x v="16"/>
    <n v="0"/>
  </r>
  <r>
    <x v="59"/>
    <s v="US"/>
    <n v="109796.58"/>
    <x v="12"/>
    <x v="17"/>
    <n v="0"/>
  </r>
  <r>
    <x v="59"/>
    <s v="US"/>
    <n v="109796.58"/>
    <x v="13"/>
    <x v="18"/>
    <n v="192"/>
  </r>
  <r>
    <x v="59"/>
    <s v="US"/>
    <n v="109796.58"/>
    <x v="13"/>
    <x v="19"/>
    <n v="11"/>
  </r>
  <r>
    <x v="59"/>
    <s v="US"/>
    <n v="109796.58"/>
    <x v="13"/>
    <x v="20"/>
    <n v="288"/>
  </r>
  <r>
    <x v="59"/>
    <s v="US"/>
    <n v="109796.58"/>
    <x v="14"/>
    <x v="21"/>
    <n v="0"/>
  </r>
  <r>
    <x v="59"/>
    <s v="US"/>
    <n v="109796.58"/>
    <x v="14"/>
    <x v="22"/>
    <n v="0"/>
  </r>
  <r>
    <x v="59"/>
    <s v="US"/>
    <n v="109796.58"/>
    <x v="14"/>
    <x v="23"/>
    <n v="0"/>
  </r>
  <r>
    <x v="59"/>
    <s v="US"/>
    <n v="109796.58"/>
    <x v="14"/>
    <x v="24"/>
    <n v="0"/>
  </r>
  <r>
    <x v="59"/>
    <s v="US"/>
    <n v="109796.58"/>
    <x v="14"/>
    <x v="25"/>
    <n v="0"/>
  </r>
  <r>
    <x v="60"/>
    <s v="US"/>
    <n v="123960.57"/>
    <x v="0"/>
    <x v="0"/>
    <n v="0"/>
  </r>
  <r>
    <x v="60"/>
    <s v="US"/>
    <n v="123960.57"/>
    <x v="0"/>
    <x v="1"/>
    <n v="0"/>
  </r>
  <r>
    <x v="60"/>
    <s v="US"/>
    <n v="123960.57"/>
    <x v="1"/>
    <x v="2"/>
    <n v="42"/>
  </r>
  <r>
    <x v="60"/>
    <s v="US"/>
    <n v="123960.57"/>
    <x v="2"/>
    <x v="3"/>
    <n v="47"/>
  </r>
  <r>
    <x v="60"/>
    <s v="US"/>
    <n v="123960.57"/>
    <x v="2"/>
    <x v="4"/>
    <n v="64"/>
  </r>
  <r>
    <x v="60"/>
    <s v="US"/>
    <n v="123960.57"/>
    <x v="3"/>
    <x v="5"/>
    <n v="18"/>
  </r>
  <r>
    <x v="60"/>
    <s v="US"/>
    <n v="123960.57"/>
    <x v="4"/>
    <x v="6"/>
    <n v="0"/>
  </r>
  <r>
    <x v="60"/>
    <s v="US"/>
    <n v="123960.57"/>
    <x v="4"/>
    <x v="7"/>
    <n v="0"/>
  </r>
  <r>
    <x v="60"/>
    <s v="US"/>
    <n v="123960.57"/>
    <x v="5"/>
    <x v="8"/>
    <n v="0"/>
  </r>
  <r>
    <x v="60"/>
    <s v="US"/>
    <n v="123960.57"/>
    <x v="5"/>
    <x v="9"/>
    <n v="0"/>
  </r>
  <r>
    <x v="60"/>
    <s v="US"/>
    <n v="123960.57"/>
    <x v="5"/>
    <x v="10"/>
    <n v="0"/>
  </r>
  <r>
    <x v="60"/>
    <s v="US"/>
    <n v="123960.57"/>
    <x v="6"/>
    <x v="11"/>
    <n v="0"/>
  </r>
  <r>
    <x v="60"/>
    <s v="US"/>
    <n v="123960.57"/>
    <x v="7"/>
    <x v="12"/>
    <n v="0"/>
  </r>
  <r>
    <x v="60"/>
    <s v="US"/>
    <n v="123960.57"/>
    <x v="8"/>
    <x v="13"/>
    <n v="96"/>
  </r>
  <r>
    <x v="60"/>
    <s v="US"/>
    <n v="123960.57"/>
    <x v="9"/>
    <x v="14"/>
    <n v="0"/>
  </r>
  <r>
    <x v="60"/>
    <s v="US"/>
    <n v="123960.57"/>
    <x v="10"/>
    <x v="15"/>
    <n v="0"/>
  </r>
  <r>
    <x v="60"/>
    <s v="US"/>
    <n v="123960.57"/>
    <x v="11"/>
    <x v="16"/>
    <n v="0"/>
  </r>
  <r>
    <x v="60"/>
    <s v="US"/>
    <n v="123960.57"/>
    <x v="12"/>
    <x v="17"/>
    <n v="0"/>
  </r>
  <r>
    <x v="60"/>
    <s v="US"/>
    <n v="123960.57"/>
    <x v="13"/>
    <x v="18"/>
    <n v="234"/>
  </r>
  <r>
    <x v="60"/>
    <s v="US"/>
    <n v="123960.57"/>
    <x v="13"/>
    <x v="19"/>
    <n v="11"/>
  </r>
  <r>
    <x v="60"/>
    <s v="US"/>
    <n v="123960.57"/>
    <x v="13"/>
    <x v="20"/>
    <n v="277"/>
  </r>
  <r>
    <x v="60"/>
    <s v="US"/>
    <n v="123960.57"/>
    <x v="14"/>
    <x v="21"/>
    <n v="0"/>
  </r>
  <r>
    <x v="60"/>
    <s v="US"/>
    <n v="123960.57"/>
    <x v="14"/>
    <x v="22"/>
    <n v="0"/>
  </r>
  <r>
    <x v="60"/>
    <s v="US"/>
    <n v="123960.57"/>
    <x v="14"/>
    <x v="23"/>
    <n v="0"/>
  </r>
  <r>
    <x v="60"/>
    <s v="US"/>
    <n v="123960.57"/>
    <x v="14"/>
    <x v="24"/>
    <n v="0"/>
  </r>
  <r>
    <x v="60"/>
    <s v="US"/>
    <n v="123960.57"/>
    <x v="14"/>
    <x v="25"/>
    <n v="0"/>
  </r>
  <r>
    <x v="61"/>
    <s v="US"/>
    <n v="101186.6"/>
    <x v="0"/>
    <x v="0"/>
    <n v="0"/>
  </r>
  <r>
    <x v="61"/>
    <s v="US"/>
    <n v="101186.6"/>
    <x v="0"/>
    <x v="1"/>
    <n v="0"/>
  </r>
  <r>
    <x v="61"/>
    <s v="US"/>
    <n v="101186.6"/>
    <x v="1"/>
    <x v="2"/>
    <n v="42"/>
  </r>
  <r>
    <x v="61"/>
    <s v="US"/>
    <n v="101186.6"/>
    <x v="2"/>
    <x v="3"/>
    <n v="39"/>
  </r>
  <r>
    <x v="61"/>
    <s v="US"/>
    <n v="101186.6"/>
    <x v="2"/>
    <x v="4"/>
    <n v="60"/>
  </r>
  <r>
    <x v="61"/>
    <s v="US"/>
    <n v="101186.6"/>
    <x v="3"/>
    <x v="5"/>
    <n v="18"/>
  </r>
  <r>
    <x v="61"/>
    <s v="US"/>
    <n v="101186.6"/>
    <x v="4"/>
    <x v="6"/>
    <n v="0"/>
  </r>
  <r>
    <x v="61"/>
    <s v="US"/>
    <n v="101186.6"/>
    <x v="4"/>
    <x v="7"/>
    <n v="0"/>
  </r>
  <r>
    <x v="61"/>
    <s v="US"/>
    <n v="101186.6"/>
    <x v="5"/>
    <x v="8"/>
    <n v="0"/>
  </r>
  <r>
    <x v="61"/>
    <s v="US"/>
    <n v="101186.6"/>
    <x v="5"/>
    <x v="9"/>
    <n v="0"/>
  </r>
  <r>
    <x v="61"/>
    <s v="US"/>
    <n v="101186.6"/>
    <x v="5"/>
    <x v="10"/>
    <n v="0"/>
  </r>
  <r>
    <x v="61"/>
    <s v="US"/>
    <n v="101186.6"/>
    <x v="6"/>
    <x v="11"/>
    <n v="0"/>
  </r>
  <r>
    <x v="61"/>
    <s v="US"/>
    <n v="101186.6"/>
    <x v="7"/>
    <x v="12"/>
    <n v="0"/>
  </r>
  <r>
    <x v="61"/>
    <s v="US"/>
    <n v="101186.6"/>
    <x v="8"/>
    <x v="13"/>
    <n v="67"/>
  </r>
  <r>
    <x v="61"/>
    <s v="US"/>
    <n v="101186.6"/>
    <x v="9"/>
    <x v="14"/>
    <n v="0"/>
  </r>
  <r>
    <x v="61"/>
    <s v="US"/>
    <n v="101186.6"/>
    <x v="10"/>
    <x v="15"/>
    <n v="0"/>
  </r>
  <r>
    <x v="61"/>
    <s v="US"/>
    <n v="101186.6"/>
    <x v="11"/>
    <x v="16"/>
    <n v="0"/>
  </r>
  <r>
    <x v="61"/>
    <s v="US"/>
    <n v="101186.6"/>
    <x v="12"/>
    <x v="17"/>
    <n v="0"/>
  </r>
  <r>
    <x v="61"/>
    <s v="US"/>
    <n v="101186.6"/>
    <x v="13"/>
    <x v="18"/>
    <n v="256"/>
  </r>
  <r>
    <x v="61"/>
    <s v="US"/>
    <n v="101186.6"/>
    <x v="13"/>
    <x v="19"/>
    <n v="10"/>
  </r>
  <r>
    <x v="61"/>
    <s v="US"/>
    <n v="101186.6"/>
    <x v="13"/>
    <x v="20"/>
    <n v="268"/>
  </r>
  <r>
    <x v="61"/>
    <s v="US"/>
    <n v="101186.6"/>
    <x v="14"/>
    <x v="21"/>
    <n v="1"/>
  </r>
  <r>
    <x v="61"/>
    <s v="US"/>
    <n v="101186.6"/>
    <x v="14"/>
    <x v="22"/>
    <n v="0"/>
  </r>
  <r>
    <x v="61"/>
    <s v="US"/>
    <n v="101186.6"/>
    <x v="14"/>
    <x v="23"/>
    <n v="0"/>
  </r>
  <r>
    <x v="61"/>
    <s v="US"/>
    <n v="101186.6"/>
    <x v="14"/>
    <x v="24"/>
    <n v="0"/>
  </r>
  <r>
    <x v="61"/>
    <s v="US"/>
    <n v="101186.6"/>
    <x v="14"/>
    <x v="25"/>
    <n v="0"/>
  </r>
  <r>
    <x v="62"/>
    <s v="US"/>
    <n v="105045.66"/>
    <x v="0"/>
    <x v="0"/>
    <n v="0"/>
  </r>
  <r>
    <x v="62"/>
    <s v="US"/>
    <n v="105045.66"/>
    <x v="0"/>
    <x v="1"/>
    <n v="0"/>
  </r>
  <r>
    <x v="62"/>
    <s v="US"/>
    <n v="105045.66"/>
    <x v="1"/>
    <x v="2"/>
    <n v="39"/>
  </r>
  <r>
    <x v="62"/>
    <s v="US"/>
    <n v="105045.66"/>
    <x v="2"/>
    <x v="3"/>
    <n v="42"/>
  </r>
  <r>
    <x v="62"/>
    <s v="US"/>
    <n v="105045.66"/>
    <x v="2"/>
    <x v="4"/>
    <n v="51"/>
  </r>
  <r>
    <x v="62"/>
    <s v="US"/>
    <n v="105045.66"/>
    <x v="3"/>
    <x v="5"/>
    <n v="12"/>
  </r>
  <r>
    <x v="62"/>
    <s v="US"/>
    <n v="105045.66"/>
    <x v="4"/>
    <x v="6"/>
    <n v="0"/>
  </r>
  <r>
    <x v="62"/>
    <s v="US"/>
    <n v="105045.66"/>
    <x v="4"/>
    <x v="7"/>
    <n v="0"/>
  </r>
  <r>
    <x v="62"/>
    <s v="US"/>
    <n v="105045.66"/>
    <x v="5"/>
    <x v="8"/>
    <n v="0"/>
  </r>
  <r>
    <x v="62"/>
    <s v="US"/>
    <n v="105045.66"/>
    <x v="5"/>
    <x v="9"/>
    <n v="0"/>
  </r>
  <r>
    <x v="62"/>
    <s v="US"/>
    <n v="105045.66"/>
    <x v="5"/>
    <x v="10"/>
    <n v="0"/>
  </r>
  <r>
    <x v="62"/>
    <s v="US"/>
    <n v="105045.66"/>
    <x v="6"/>
    <x v="11"/>
    <n v="0"/>
  </r>
  <r>
    <x v="62"/>
    <s v="US"/>
    <n v="105045.66"/>
    <x v="7"/>
    <x v="12"/>
    <n v="0"/>
  </r>
  <r>
    <x v="62"/>
    <s v="US"/>
    <n v="105045.66"/>
    <x v="8"/>
    <x v="13"/>
    <n v="110"/>
  </r>
  <r>
    <x v="62"/>
    <s v="US"/>
    <n v="105045.66"/>
    <x v="9"/>
    <x v="14"/>
    <n v="0"/>
  </r>
  <r>
    <x v="62"/>
    <s v="US"/>
    <n v="105045.66"/>
    <x v="10"/>
    <x v="15"/>
    <n v="0"/>
  </r>
  <r>
    <x v="62"/>
    <s v="US"/>
    <n v="105045.66"/>
    <x v="11"/>
    <x v="16"/>
    <n v="0"/>
  </r>
  <r>
    <x v="62"/>
    <s v="US"/>
    <n v="105045.66"/>
    <x v="12"/>
    <x v="17"/>
    <n v="0"/>
  </r>
  <r>
    <x v="62"/>
    <s v="US"/>
    <n v="105045.66"/>
    <x v="13"/>
    <x v="18"/>
    <n v="280"/>
  </r>
  <r>
    <x v="62"/>
    <s v="US"/>
    <n v="105045.66"/>
    <x v="13"/>
    <x v="19"/>
    <n v="13"/>
  </r>
  <r>
    <x v="62"/>
    <s v="US"/>
    <n v="105045.66"/>
    <x v="13"/>
    <x v="20"/>
    <n v="384"/>
  </r>
  <r>
    <x v="62"/>
    <s v="US"/>
    <n v="105045.66"/>
    <x v="14"/>
    <x v="21"/>
    <n v="0"/>
  </r>
  <r>
    <x v="62"/>
    <s v="US"/>
    <n v="105045.66"/>
    <x v="14"/>
    <x v="22"/>
    <n v="0"/>
  </r>
  <r>
    <x v="62"/>
    <s v="US"/>
    <n v="105045.66"/>
    <x v="14"/>
    <x v="23"/>
    <n v="0"/>
  </r>
  <r>
    <x v="62"/>
    <s v="US"/>
    <n v="105045.66"/>
    <x v="14"/>
    <x v="24"/>
    <n v="0"/>
  </r>
  <r>
    <x v="62"/>
    <s v="US"/>
    <n v="105045.66"/>
    <x v="14"/>
    <x v="25"/>
    <n v="0"/>
  </r>
  <r>
    <x v="63"/>
    <s v="US"/>
    <n v="122369.87"/>
    <x v="0"/>
    <x v="0"/>
    <n v="0"/>
  </r>
  <r>
    <x v="63"/>
    <s v="US"/>
    <n v="122369.87"/>
    <x v="0"/>
    <x v="1"/>
    <n v="0"/>
  </r>
  <r>
    <x v="63"/>
    <s v="US"/>
    <n v="122369.87"/>
    <x v="1"/>
    <x v="2"/>
    <n v="14"/>
  </r>
  <r>
    <x v="63"/>
    <s v="US"/>
    <n v="122369.87"/>
    <x v="2"/>
    <x v="3"/>
    <n v="45"/>
  </r>
  <r>
    <x v="63"/>
    <s v="US"/>
    <n v="122369.87"/>
    <x v="2"/>
    <x v="4"/>
    <n v="57"/>
  </r>
  <r>
    <x v="63"/>
    <s v="US"/>
    <n v="122369.87"/>
    <x v="3"/>
    <x v="5"/>
    <n v="13"/>
  </r>
  <r>
    <x v="63"/>
    <s v="US"/>
    <n v="122369.87"/>
    <x v="4"/>
    <x v="6"/>
    <n v="0"/>
  </r>
  <r>
    <x v="63"/>
    <s v="US"/>
    <n v="122369.87"/>
    <x v="4"/>
    <x v="7"/>
    <n v="0"/>
  </r>
  <r>
    <x v="63"/>
    <s v="US"/>
    <n v="122369.87"/>
    <x v="5"/>
    <x v="8"/>
    <n v="0"/>
  </r>
  <r>
    <x v="63"/>
    <s v="US"/>
    <n v="122369.87"/>
    <x v="5"/>
    <x v="9"/>
    <n v="0"/>
  </r>
  <r>
    <x v="63"/>
    <s v="US"/>
    <n v="122369.87"/>
    <x v="5"/>
    <x v="10"/>
    <n v="0"/>
  </r>
  <r>
    <x v="63"/>
    <s v="US"/>
    <n v="122369.87"/>
    <x v="6"/>
    <x v="11"/>
    <n v="0"/>
  </r>
  <r>
    <x v="63"/>
    <s v="US"/>
    <n v="122369.87"/>
    <x v="7"/>
    <x v="12"/>
    <n v="0"/>
  </r>
  <r>
    <x v="63"/>
    <s v="US"/>
    <n v="122369.87"/>
    <x v="8"/>
    <x v="13"/>
    <n v="130"/>
  </r>
  <r>
    <x v="63"/>
    <s v="US"/>
    <n v="122369.87"/>
    <x v="9"/>
    <x v="14"/>
    <n v="0"/>
  </r>
  <r>
    <x v="63"/>
    <s v="US"/>
    <n v="122369.87"/>
    <x v="10"/>
    <x v="15"/>
    <n v="0"/>
  </r>
  <r>
    <x v="63"/>
    <s v="US"/>
    <n v="122369.87"/>
    <x v="11"/>
    <x v="16"/>
    <n v="0"/>
  </r>
  <r>
    <x v="63"/>
    <s v="US"/>
    <n v="122369.87"/>
    <x v="12"/>
    <x v="17"/>
    <n v="0"/>
  </r>
  <r>
    <x v="63"/>
    <s v="US"/>
    <n v="122369.87"/>
    <x v="13"/>
    <x v="18"/>
    <n v="269"/>
  </r>
  <r>
    <x v="63"/>
    <s v="US"/>
    <n v="122369.87"/>
    <x v="13"/>
    <x v="19"/>
    <n v="12"/>
  </r>
  <r>
    <x v="63"/>
    <s v="US"/>
    <n v="122369.87"/>
    <x v="13"/>
    <x v="20"/>
    <n v="363"/>
  </r>
  <r>
    <x v="63"/>
    <s v="US"/>
    <n v="122369.87"/>
    <x v="14"/>
    <x v="21"/>
    <n v="1"/>
  </r>
  <r>
    <x v="63"/>
    <s v="US"/>
    <n v="122369.87"/>
    <x v="14"/>
    <x v="22"/>
    <n v="0"/>
  </r>
  <r>
    <x v="63"/>
    <s v="US"/>
    <n v="122369.87"/>
    <x v="14"/>
    <x v="23"/>
    <n v="0"/>
  </r>
  <r>
    <x v="63"/>
    <s v="US"/>
    <n v="122369.87"/>
    <x v="14"/>
    <x v="24"/>
    <n v="0"/>
  </r>
  <r>
    <x v="63"/>
    <s v="US"/>
    <n v="122369.87"/>
    <x v="14"/>
    <x v="25"/>
    <n v="0"/>
  </r>
  <r>
    <x v="64"/>
    <s v="US"/>
    <n v="110607.36"/>
    <x v="0"/>
    <x v="0"/>
    <n v="0"/>
  </r>
  <r>
    <x v="64"/>
    <s v="US"/>
    <n v="110607.36"/>
    <x v="0"/>
    <x v="1"/>
    <n v="0"/>
  </r>
  <r>
    <x v="64"/>
    <s v="US"/>
    <n v="110607.36"/>
    <x v="1"/>
    <x v="2"/>
    <n v="33"/>
  </r>
  <r>
    <x v="64"/>
    <s v="US"/>
    <n v="110607.36"/>
    <x v="2"/>
    <x v="3"/>
    <n v="41"/>
  </r>
  <r>
    <x v="64"/>
    <s v="US"/>
    <n v="110607.36"/>
    <x v="2"/>
    <x v="4"/>
    <n v="58"/>
  </r>
  <r>
    <x v="64"/>
    <s v="US"/>
    <n v="110607.36"/>
    <x v="3"/>
    <x v="5"/>
    <n v="11"/>
  </r>
  <r>
    <x v="64"/>
    <s v="US"/>
    <n v="110607.36"/>
    <x v="4"/>
    <x v="6"/>
    <n v="0"/>
  </r>
  <r>
    <x v="64"/>
    <s v="US"/>
    <n v="110607.36"/>
    <x v="4"/>
    <x v="7"/>
    <n v="0"/>
  </r>
  <r>
    <x v="64"/>
    <s v="US"/>
    <n v="110607.36"/>
    <x v="5"/>
    <x v="8"/>
    <n v="0"/>
  </r>
  <r>
    <x v="64"/>
    <s v="US"/>
    <n v="110607.36"/>
    <x v="5"/>
    <x v="9"/>
    <n v="0"/>
  </r>
  <r>
    <x v="64"/>
    <s v="US"/>
    <n v="110607.36"/>
    <x v="5"/>
    <x v="10"/>
    <n v="0"/>
  </r>
  <r>
    <x v="64"/>
    <s v="US"/>
    <n v="110607.36"/>
    <x v="6"/>
    <x v="11"/>
    <n v="0"/>
  </r>
  <r>
    <x v="64"/>
    <s v="US"/>
    <n v="110607.36"/>
    <x v="7"/>
    <x v="12"/>
    <n v="0"/>
  </r>
  <r>
    <x v="64"/>
    <s v="US"/>
    <n v="110607.36"/>
    <x v="8"/>
    <x v="13"/>
    <n v="118"/>
  </r>
  <r>
    <x v="64"/>
    <s v="US"/>
    <n v="110607.36"/>
    <x v="9"/>
    <x v="14"/>
    <n v="0"/>
  </r>
  <r>
    <x v="64"/>
    <s v="US"/>
    <n v="110607.36"/>
    <x v="10"/>
    <x v="15"/>
    <n v="0"/>
  </r>
  <r>
    <x v="64"/>
    <s v="US"/>
    <n v="110607.36"/>
    <x v="11"/>
    <x v="16"/>
    <n v="0"/>
  </r>
  <r>
    <x v="64"/>
    <s v="US"/>
    <n v="110607.36"/>
    <x v="12"/>
    <x v="17"/>
    <n v="0"/>
  </r>
  <r>
    <x v="64"/>
    <s v="US"/>
    <n v="110607.36"/>
    <x v="13"/>
    <x v="18"/>
    <n v="233"/>
  </r>
  <r>
    <x v="64"/>
    <s v="US"/>
    <n v="110607.36"/>
    <x v="13"/>
    <x v="19"/>
    <n v="9"/>
  </r>
  <r>
    <x v="64"/>
    <s v="US"/>
    <n v="110607.36"/>
    <x v="13"/>
    <x v="20"/>
    <n v="330"/>
  </r>
  <r>
    <x v="64"/>
    <s v="US"/>
    <n v="110607.36"/>
    <x v="14"/>
    <x v="21"/>
    <n v="0"/>
  </r>
  <r>
    <x v="64"/>
    <s v="US"/>
    <n v="110607.36"/>
    <x v="14"/>
    <x v="22"/>
    <n v="0"/>
  </r>
  <r>
    <x v="64"/>
    <s v="US"/>
    <n v="110607.36"/>
    <x v="14"/>
    <x v="23"/>
    <n v="0"/>
  </r>
  <r>
    <x v="64"/>
    <s v="US"/>
    <n v="110607.36"/>
    <x v="14"/>
    <x v="24"/>
    <n v="0"/>
  </r>
  <r>
    <x v="64"/>
    <s v="US"/>
    <n v="110607.36"/>
    <x v="14"/>
    <x v="25"/>
    <n v="0"/>
  </r>
  <r>
    <x v="65"/>
    <s v="US"/>
    <n v="112185.55"/>
    <x v="0"/>
    <x v="0"/>
    <n v="0"/>
  </r>
  <r>
    <x v="65"/>
    <s v="US"/>
    <n v="112185.55"/>
    <x v="0"/>
    <x v="1"/>
    <n v="0"/>
  </r>
  <r>
    <x v="65"/>
    <s v="US"/>
    <n v="112185.55"/>
    <x v="1"/>
    <x v="2"/>
    <n v="57"/>
  </r>
  <r>
    <x v="65"/>
    <s v="US"/>
    <n v="112185.55"/>
    <x v="2"/>
    <x v="3"/>
    <n v="44"/>
  </r>
  <r>
    <x v="65"/>
    <s v="US"/>
    <n v="112185.55"/>
    <x v="2"/>
    <x v="4"/>
    <n v="35"/>
  </r>
  <r>
    <x v="65"/>
    <s v="US"/>
    <n v="112185.55"/>
    <x v="3"/>
    <x v="5"/>
    <n v="11"/>
  </r>
  <r>
    <x v="65"/>
    <s v="US"/>
    <n v="112185.55"/>
    <x v="4"/>
    <x v="6"/>
    <n v="0"/>
  </r>
  <r>
    <x v="65"/>
    <s v="US"/>
    <n v="112185.55"/>
    <x v="4"/>
    <x v="7"/>
    <n v="0"/>
  </r>
  <r>
    <x v="65"/>
    <s v="US"/>
    <n v="112185.55"/>
    <x v="5"/>
    <x v="8"/>
    <n v="0"/>
  </r>
  <r>
    <x v="65"/>
    <s v="US"/>
    <n v="112185.55"/>
    <x v="5"/>
    <x v="9"/>
    <n v="0"/>
  </r>
  <r>
    <x v="65"/>
    <s v="US"/>
    <n v="112185.55"/>
    <x v="5"/>
    <x v="10"/>
    <n v="0"/>
  </r>
  <r>
    <x v="65"/>
    <s v="US"/>
    <n v="112185.55"/>
    <x v="6"/>
    <x v="11"/>
    <n v="0"/>
  </r>
  <r>
    <x v="65"/>
    <s v="US"/>
    <n v="112185.55"/>
    <x v="7"/>
    <x v="12"/>
    <n v="0"/>
  </r>
  <r>
    <x v="65"/>
    <s v="US"/>
    <n v="112185.55"/>
    <x v="8"/>
    <x v="13"/>
    <n v="101"/>
  </r>
  <r>
    <x v="65"/>
    <s v="US"/>
    <n v="112185.55"/>
    <x v="9"/>
    <x v="14"/>
    <n v="0"/>
  </r>
  <r>
    <x v="65"/>
    <s v="US"/>
    <n v="112185.55"/>
    <x v="10"/>
    <x v="15"/>
    <n v="0"/>
  </r>
  <r>
    <x v="65"/>
    <s v="US"/>
    <n v="112185.55"/>
    <x v="11"/>
    <x v="16"/>
    <n v="0"/>
  </r>
  <r>
    <x v="65"/>
    <s v="US"/>
    <n v="112185.55"/>
    <x v="12"/>
    <x v="17"/>
    <n v="0"/>
  </r>
  <r>
    <x v="65"/>
    <s v="US"/>
    <n v="112185.55"/>
    <x v="13"/>
    <x v="18"/>
    <n v="246"/>
  </r>
  <r>
    <x v="65"/>
    <s v="US"/>
    <n v="112185.55"/>
    <x v="13"/>
    <x v="19"/>
    <n v="9"/>
  </r>
  <r>
    <x v="65"/>
    <s v="US"/>
    <n v="112185.55"/>
    <x v="13"/>
    <x v="20"/>
    <n v="379"/>
  </r>
  <r>
    <x v="65"/>
    <s v="US"/>
    <n v="112185.55"/>
    <x v="14"/>
    <x v="21"/>
    <n v="0"/>
  </r>
  <r>
    <x v="65"/>
    <s v="US"/>
    <n v="112185.55"/>
    <x v="14"/>
    <x v="22"/>
    <n v="0"/>
  </r>
  <r>
    <x v="65"/>
    <s v="US"/>
    <n v="112185.55"/>
    <x v="14"/>
    <x v="23"/>
    <n v="0"/>
  </r>
  <r>
    <x v="65"/>
    <s v="US"/>
    <n v="112185.55"/>
    <x v="14"/>
    <x v="24"/>
    <n v="0"/>
  </r>
  <r>
    <x v="65"/>
    <s v="US"/>
    <n v="112185.55"/>
    <x v="14"/>
    <x v="25"/>
    <n v="0"/>
  </r>
  <r>
    <x v="66"/>
    <s v="US"/>
    <n v="124419.12"/>
    <x v="0"/>
    <x v="0"/>
    <n v="0"/>
  </r>
  <r>
    <x v="66"/>
    <s v="US"/>
    <n v="124419.12"/>
    <x v="0"/>
    <x v="1"/>
    <n v="0"/>
  </r>
  <r>
    <x v="66"/>
    <s v="US"/>
    <n v="124419.12"/>
    <x v="1"/>
    <x v="2"/>
    <n v="67"/>
  </r>
  <r>
    <x v="66"/>
    <s v="US"/>
    <n v="124419.12"/>
    <x v="2"/>
    <x v="3"/>
    <n v="40"/>
  </r>
  <r>
    <x v="66"/>
    <s v="US"/>
    <n v="124419.12"/>
    <x v="2"/>
    <x v="4"/>
    <n v="41"/>
  </r>
  <r>
    <x v="66"/>
    <s v="US"/>
    <n v="124419.12"/>
    <x v="3"/>
    <x v="5"/>
    <n v="9"/>
  </r>
  <r>
    <x v="66"/>
    <s v="US"/>
    <n v="124419.12"/>
    <x v="4"/>
    <x v="6"/>
    <n v="0"/>
  </r>
  <r>
    <x v="66"/>
    <s v="US"/>
    <n v="124419.12"/>
    <x v="4"/>
    <x v="7"/>
    <n v="0"/>
  </r>
  <r>
    <x v="66"/>
    <s v="US"/>
    <n v="124419.12"/>
    <x v="5"/>
    <x v="8"/>
    <n v="0"/>
  </r>
  <r>
    <x v="66"/>
    <s v="US"/>
    <n v="124419.12"/>
    <x v="5"/>
    <x v="9"/>
    <n v="0"/>
  </r>
  <r>
    <x v="66"/>
    <s v="US"/>
    <n v="124419.12"/>
    <x v="5"/>
    <x v="10"/>
    <n v="0"/>
  </r>
  <r>
    <x v="66"/>
    <s v="US"/>
    <n v="124419.12"/>
    <x v="6"/>
    <x v="11"/>
    <n v="0"/>
  </r>
  <r>
    <x v="66"/>
    <s v="US"/>
    <n v="124419.12"/>
    <x v="7"/>
    <x v="12"/>
    <n v="0"/>
  </r>
  <r>
    <x v="66"/>
    <s v="US"/>
    <n v="124419.12"/>
    <x v="8"/>
    <x v="13"/>
    <n v="107"/>
  </r>
  <r>
    <x v="66"/>
    <s v="US"/>
    <n v="124419.12"/>
    <x v="9"/>
    <x v="14"/>
    <n v="0"/>
  </r>
  <r>
    <x v="66"/>
    <s v="US"/>
    <n v="124419.12"/>
    <x v="10"/>
    <x v="15"/>
    <n v="0"/>
  </r>
  <r>
    <x v="66"/>
    <s v="US"/>
    <n v="124419.12"/>
    <x v="11"/>
    <x v="16"/>
    <n v="0"/>
  </r>
  <r>
    <x v="66"/>
    <s v="US"/>
    <n v="124419.12"/>
    <x v="12"/>
    <x v="17"/>
    <n v="0"/>
  </r>
  <r>
    <x v="66"/>
    <s v="US"/>
    <n v="124419.12"/>
    <x v="13"/>
    <x v="18"/>
    <n v="241"/>
  </r>
  <r>
    <x v="66"/>
    <s v="US"/>
    <n v="124419.12"/>
    <x v="13"/>
    <x v="19"/>
    <n v="9"/>
  </r>
  <r>
    <x v="66"/>
    <s v="US"/>
    <n v="124419.12"/>
    <x v="13"/>
    <x v="20"/>
    <n v="396"/>
  </r>
  <r>
    <x v="66"/>
    <s v="US"/>
    <n v="124419.12"/>
    <x v="14"/>
    <x v="21"/>
    <n v="0"/>
  </r>
  <r>
    <x v="66"/>
    <s v="US"/>
    <n v="124419.12"/>
    <x v="14"/>
    <x v="22"/>
    <n v="0"/>
  </r>
  <r>
    <x v="66"/>
    <s v="US"/>
    <n v="124419.12"/>
    <x v="14"/>
    <x v="23"/>
    <n v="0"/>
  </r>
  <r>
    <x v="66"/>
    <s v="US"/>
    <n v="124419.12"/>
    <x v="14"/>
    <x v="24"/>
    <n v="0"/>
  </r>
  <r>
    <x v="66"/>
    <s v="US"/>
    <n v="124419.12"/>
    <x v="14"/>
    <x v="25"/>
    <n v="0"/>
  </r>
  <r>
    <x v="67"/>
    <s v="US"/>
    <n v="122690.97"/>
    <x v="0"/>
    <x v="0"/>
    <n v="0"/>
  </r>
  <r>
    <x v="67"/>
    <s v="US"/>
    <n v="122690.97"/>
    <x v="0"/>
    <x v="1"/>
    <n v="0"/>
  </r>
  <r>
    <x v="67"/>
    <s v="US"/>
    <n v="122690.97"/>
    <x v="1"/>
    <x v="2"/>
    <n v="63"/>
  </r>
  <r>
    <x v="67"/>
    <s v="US"/>
    <n v="122690.97"/>
    <x v="2"/>
    <x v="3"/>
    <n v="46"/>
  </r>
  <r>
    <x v="67"/>
    <s v="US"/>
    <n v="122690.97"/>
    <x v="2"/>
    <x v="4"/>
    <n v="62"/>
  </r>
  <r>
    <x v="67"/>
    <s v="US"/>
    <n v="122690.97"/>
    <x v="3"/>
    <x v="5"/>
    <n v="11"/>
  </r>
  <r>
    <x v="67"/>
    <s v="US"/>
    <n v="122690.97"/>
    <x v="4"/>
    <x v="6"/>
    <n v="0"/>
  </r>
  <r>
    <x v="67"/>
    <s v="US"/>
    <n v="122690.97"/>
    <x v="4"/>
    <x v="7"/>
    <n v="0"/>
  </r>
  <r>
    <x v="67"/>
    <s v="US"/>
    <n v="122690.97"/>
    <x v="5"/>
    <x v="8"/>
    <n v="0"/>
  </r>
  <r>
    <x v="67"/>
    <s v="US"/>
    <n v="122690.97"/>
    <x v="5"/>
    <x v="9"/>
    <n v="0"/>
  </r>
  <r>
    <x v="67"/>
    <s v="US"/>
    <n v="122690.97"/>
    <x v="5"/>
    <x v="10"/>
    <n v="0"/>
  </r>
  <r>
    <x v="67"/>
    <s v="US"/>
    <n v="122690.97"/>
    <x v="6"/>
    <x v="11"/>
    <n v="0"/>
  </r>
  <r>
    <x v="67"/>
    <s v="US"/>
    <n v="122690.97"/>
    <x v="7"/>
    <x v="12"/>
    <n v="0"/>
  </r>
  <r>
    <x v="67"/>
    <s v="US"/>
    <n v="122690.97"/>
    <x v="8"/>
    <x v="13"/>
    <n v="129"/>
  </r>
  <r>
    <x v="67"/>
    <s v="US"/>
    <n v="122690.97"/>
    <x v="9"/>
    <x v="14"/>
    <n v="0"/>
  </r>
  <r>
    <x v="67"/>
    <s v="US"/>
    <n v="122690.97"/>
    <x v="10"/>
    <x v="15"/>
    <n v="0"/>
  </r>
  <r>
    <x v="67"/>
    <s v="US"/>
    <n v="122690.97"/>
    <x v="11"/>
    <x v="16"/>
    <n v="0"/>
  </r>
  <r>
    <x v="67"/>
    <s v="US"/>
    <n v="122690.97"/>
    <x v="12"/>
    <x v="17"/>
    <n v="0"/>
  </r>
  <r>
    <x v="67"/>
    <s v="US"/>
    <n v="122690.97"/>
    <x v="13"/>
    <x v="18"/>
    <n v="238"/>
  </r>
  <r>
    <x v="67"/>
    <s v="US"/>
    <n v="122690.97"/>
    <x v="13"/>
    <x v="19"/>
    <n v="10"/>
  </r>
  <r>
    <x v="67"/>
    <s v="US"/>
    <n v="122690.97"/>
    <x v="13"/>
    <x v="20"/>
    <n v="474"/>
  </r>
  <r>
    <x v="67"/>
    <s v="US"/>
    <n v="122690.97"/>
    <x v="14"/>
    <x v="21"/>
    <n v="0"/>
  </r>
  <r>
    <x v="67"/>
    <s v="US"/>
    <n v="122690.97"/>
    <x v="14"/>
    <x v="22"/>
    <n v="0"/>
  </r>
  <r>
    <x v="67"/>
    <s v="US"/>
    <n v="122690.97"/>
    <x v="14"/>
    <x v="23"/>
    <n v="0"/>
  </r>
  <r>
    <x v="67"/>
    <s v="US"/>
    <n v="122690.97"/>
    <x v="14"/>
    <x v="24"/>
    <n v="0"/>
  </r>
  <r>
    <x v="67"/>
    <s v="US"/>
    <n v="122690.97"/>
    <x v="14"/>
    <x v="25"/>
    <n v="0"/>
  </r>
  <r>
    <x v="68"/>
    <s v="US"/>
    <n v="131513.18"/>
    <x v="0"/>
    <x v="0"/>
    <n v="0"/>
  </r>
  <r>
    <x v="68"/>
    <s v="US"/>
    <n v="131513.18"/>
    <x v="0"/>
    <x v="1"/>
    <n v="0"/>
  </r>
  <r>
    <x v="68"/>
    <s v="US"/>
    <n v="131513.18"/>
    <x v="1"/>
    <x v="2"/>
    <n v="29"/>
  </r>
  <r>
    <x v="68"/>
    <s v="US"/>
    <n v="131513.18"/>
    <x v="2"/>
    <x v="3"/>
    <n v="41"/>
  </r>
  <r>
    <x v="68"/>
    <s v="US"/>
    <n v="131513.18"/>
    <x v="2"/>
    <x v="4"/>
    <n v="64"/>
  </r>
  <r>
    <x v="68"/>
    <s v="US"/>
    <n v="131513.18"/>
    <x v="3"/>
    <x v="5"/>
    <n v="6"/>
  </r>
  <r>
    <x v="68"/>
    <s v="US"/>
    <n v="131513.18"/>
    <x v="4"/>
    <x v="6"/>
    <n v="0"/>
  </r>
  <r>
    <x v="68"/>
    <s v="US"/>
    <n v="131513.18"/>
    <x v="4"/>
    <x v="7"/>
    <n v="0"/>
  </r>
  <r>
    <x v="68"/>
    <s v="US"/>
    <n v="131513.18"/>
    <x v="5"/>
    <x v="8"/>
    <n v="0"/>
  </r>
  <r>
    <x v="68"/>
    <s v="US"/>
    <n v="131513.18"/>
    <x v="5"/>
    <x v="9"/>
    <n v="0"/>
  </r>
  <r>
    <x v="68"/>
    <s v="US"/>
    <n v="131513.18"/>
    <x v="5"/>
    <x v="10"/>
    <n v="0"/>
  </r>
  <r>
    <x v="68"/>
    <s v="US"/>
    <n v="131513.18"/>
    <x v="6"/>
    <x v="11"/>
    <n v="0"/>
  </r>
  <r>
    <x v="68"/>
    <s v="US"/>
    <n v="131513.18"/>
    <x v="7"/>
    <x v="12"/>
    <n v="0"/>
  </r>
  <r>
    <x v="68"/>
    <s v="US"/>
    <n v="131513.18"/>
    <x v="8"/>
    <x v="13"/>
    <n v="119"/>
  </r>
  <r>
    <x v="68"/>
    <s v="US"/>
    <n v="131513.18"/>
    <x v="9"/>
    <x v="14"/>
    <n v="0"/>
  </r>
  <r>
    <x v="68"/>
    <s v="US"/>
    <n v="131513.18"/>
    <x v="10"/>
    <x v="15"/>
    <n v="0"/>
  </r>
  <r>
    <x v="68"/>
    <s v="US"/>
    <n v="131513.18"/>
    <x v="11"/>
    <x v="16"/>
    <n v="0"/>
  </r>
  <r>
    <x v="68"/>
    <s v="US"/>
    <n v="131513.18"/>
    <x v="12"/>
    <x v="17"/>
    <n v="0"/>
  </r>
  <r>
    <x v="68"/>
    <s v="US"/>
    <n v="131513.18"/>
    <x v="13"/>
    <x v="18"/>
    <n v="240"/>
  </r>
  <r>
    <x v="68"/>
    <s v="US"/>
    <n v="131513.18"/>
    <x v="13"/>
    <x v="19"/>
    <n v="12"/>
  </r>
  <r>
    <x v="68"/>
    <s v="US"/>
    <n v="131513.18"/>
    <x v="13"/>
    <x v="20"/>
    <n v="475"/>
  </r>
  <r>
    <x v="68"/>
    <s v="US"/>
    <n v="131513.18"/>
    <x v="14"/>
    <x v="21"/>
    <n v="0"/>
  </r>
  <r>
    <x v="68"/>
    <s v="US"/>
    <n v="131513.18"/>
    <x v="14"/>
    <x v="22"/>
    <n v="0"/>
  </r>
  <r>
    <x v="68"/>
    <s v="US"/>
    <n v="131513.18"/>
    <x v="14"/>
    <x v="23"/>
    <n v="0"/>
  </r>
  <r>
    <x v="68"/>
    <s v="US"/>
    <n v="131513.18"/>
    <x v="14"/>
    <x v="24"/>
    <n v="0"/>
  </r>
  <r>
    <x v="68"/>
    <s v="US"/>
    <n v="131513.18"/>
    <x v="14"/>
    <x v="25"/>
    <n v="0"/>
  </r>
  <r>
    <x v="69"/>
    <s v="US"/>
    <n v="114650.7"/>
    <x v="0"/>
    <x v="0"/>
    <n v="0"/>
  </r>
  <r>
    <x v="69"/>
    <s v="US"/>
    <n v="114650.7"/>
    <x v="0"/>
    <x v="1"/>
    <n v="0"/>
  </r>
  <r>
    <x v="69"/>
    <s v="US"/>
    <n v="114650.7"/>
    <x v="1"/>
    <x v="2"/>
    <n v="79"/>
  </r>
  <r>
    <x v="69"/>
    <s v="US"/>
    <n v="114650.7"/>
    <x v="2"/>
    <x v="3"/>
    <n v="45"/>
  </r>
  <r>
    <x v="69"/>
    <s v="US"/>
    <n v="114650.7"/>
    <x v="2"/>
    <x v="4"/>
    <n v="68"/>
  </r>
  <r>
    <x v="69"/>
    <s v="US"/>
    <n v="114650.7"/>
    <x v="3"/>
    <x v="5"/>
    <n v="13"/>
  </r>
  <r>
    <x v="69"/>
    <s v="US"/>
    <n v="114650.7"/>
    <x v="4"/>
    <x v="6"/>
    <n v="0"/>
  </r>
  <r>
    <x v="69"/>
    <s v="US"/>
    <n v="114650.7"/>
    <x v="4"/>
    <x v="7"/>
    <n v="0"/>
  </r>
  <r>
    <x v="69"/>
    <s v="US"/>
    <n v="114650.7"/>
    <x v="5"/>
    <x v="8"/>
    <n v="0"/>
  </r>
  <r>
    <x v="69"/>
    <s v="US"/>
    <n v="114650.7"/>
    <x v="5"/>
    <x v="9"/>
    <n v="0"/>
  </r>
  <r>
    <x v="69"/>
    <s v="US"/>
    <n v="114650.7"/>
    <x v="5"/>
    <x v="10"/>
    <n v="0"/>
  </r>
  <r>
    <x v="69"/>
    <s v="US"/>
    <n v="114650.7"/>
    <x v="6"/>
    <x v="11"/>
    <n v="0"/>
  </r>
  <r>
    <x v="69"/>
    <s v="US"/>
    <n v="114650.7"/>
    <x v="7"/>
    <x v="12"/>
    <n v="0"/>
  </r>
  <r>
    <x v="69"/>
    <s v="US"/>
    <n v="114650.7"/>
    <x v="8"/>
    <x v="13"/>
    <n v="169"/>
  </r>
  <r>
    <x v="69"/>
    <s v="US"/>
    <n v="114650.7"/>
    <x v="9"/>
    <x v="14"/>
    <n v="0"/>
  </r>
  <r>
    <x v="69"/>
    <s v="US"/>
    <n v="114650.7"/>
    <x v="10"/>
    <x v="15"/>
    <n v="0"/>
  </r>
  <r>
    <x v="69"/>
    <s v="US"/>
    <n v="114650.7"/>
    <x v="11"/>
    <x v="16"/>
    <n v="0"/>
  </r>
  <r>
    <x v="69"/>
    <s v="US"/>
    <n v="114650.7"/>
    <x v="12"/>
    <x v="17"/>
    <n v="0"/>
  </r>
  <r>
    <x v="69"/>
    <s v="US"/>
    <n v="114650.7"/>
    <x v="13"/>
    <x v="18"/>
    <n v="237"/>
  </r>
  <r>
    <x v="69"/>
    <s v="US"/>
    <n v="114650.7"/>
    <x v="13"/>
    <x v="19"/>
    <n v="10"/>
  </r>
  <r>
    <x v="69"/>
    <s v="US"/>
    <n v="114650.7"/>
    <x v="13"/>
    <x v="20"/>
    <n v="499"/>
  </r>
  <r>
    <x v="69"/>
    <s v="US"/>
    <n v="114650.7"/>
    <x v="14"/>
    <x v="21"/>
    <n v="1"/>
  </r>
  <r>
    <x v="69"/>
    <s v="US"/>
    <n v="114650.7"/>
    <x v="14"/>
    <x v="22"/>
    <n v="0"/>
  </r>
  <r>
    <x v="69"/>
    <s v="US"/>
    <n v="114650.7"/>
    <x v="14"/>
    <x v="23"/>
    <n v="0"/>
  </r>
  <r>
    <x v="69"/>
    <s v="US"/>
    <n v="114650.7"/>
    <x v="14"/>
    <x v="24"/>
    <n v="0"/>
  </r>
  <r>
    <x v="69"/>
    <s v="US"/>
    <n v="114650.7"/>
    <x v="14"/>
    <x v="25"/>
    <n v="0"/>
  </r>
  <r>
    <x v="70"/>
    <s v="US"/>
    <n v="131063.08"/>
    <x v="0"/>
    <x v="0"/>
    <n v="0"/>
  </r>
  <r>
    <x v="70"/>
    <s v="US"/>
    <n v="131063.08"/>
    <x v="0"/>
    <x v="1"/>
    <n v="0"/>
  </r>
  <r>
    <x v="70"/>
    <s v="US"/>
    <n v="131063.08"/>
    <x v="1"/>
    <x v="2"/>
    <n v="47"/>
  </r>
  <r>
    <x v="70"/>
    <s v="US"/>
    <n v="131063.08"/>
    <x v="2"/>
    <x v="3"/>
    <n v="46"/>
  </r>
  <r>
    <x v="70"/>
    <s v="US"/>
    <n v="131063.08"/>
    <x v="2"/>
    <x v="4"/>
    <n v="72"/>
  </r>
  <r>
    <x v="70"/>
    <s v="US"/>
    <n v="131063.08"/>
    <x v="3"/>
    <x v="5"/>
    <n v="18"/>
  </r>
  <r>
    <x v="70"/>
    <s v="US"/>
    <n v="131063.08"/>
    <x v="4"/>
    <x v="6"/>
    <n v="0"/>
  </r>
  <r>
    <x v="70"/>
    <s v="US"/>
    <n v="131063.08"/>
    <x v="4"/>
    <x v="7"/>
    <n v="0"/>
  </r>
  <r>
    <x v="70"/>
    <s v="US"/>
    <n v="131063.08"/>
    <x v="5"/>
    <x v="8"/>
    <n v="0"/>
  </r>
  <r>
    <x v="70"/>
    <s v="US"/>
    <n v="131063.08"/>
    <x v="5"/>
    <x v="9"/>
    <n v="0"/>
  </r>
  <r>
    <x v="70"/>
    <s v="US"/>
    <n v="131063.08"/>
    <x v="5"/>
    <x v="10"/>
    <n v="0"/>
  </r>
  <r>
    <x v="70"/>
    <s v="US"/>
    <n v="131063.08"/>
    <x v="6"/>
    <x v="11"/>
    <n v="0"/>
  </r>
  <r>
    <x v="70"/>
    <s v="US"/>
    <n v="131063.08"/>
    <x v="7"/>
    <x v="12"/>
    <n v="0"/>
  </r>
  <r>
    <x v="70"/>
    <s v="US"/>
    <n v="131063.08"/>
    <x v="8"/>
    <x v="13"/>
    <n v="95"/>
  </r>
  <r>
    <x v="70"/>
    <s v="US"/>
    <n v="131063.08"/>
    <x v="9"/>
    <x v="14"/>
    <n v="0"/>
  </r>
  <r>
    <x v="70"/>
    <s v="US"/>
    <n v="131063.08"/>
    <x v="10"/>
    <x v="15"/>
    <n v="0"/>
  </r>
  <r>
    <x v="70"/>
    <s v="US"/>
    <n v="131063.08"/>
    <x v="11"/>
    <x v="16"/>
    <n v="0"/>
  </r>
  <r>
    <x v="70"/>
    <s v="US"/>
    <n v="131063.08"/>
    <x v="12"/>
    <x v="17"/>
    <n v="0"/>
  </r>
  <r>
    <x v="70"/>
    <s v="US"/>
    <n v="131063.08"/>
    <x v="13"/>
    <x v="18"/>
    <n v="223"/>
  </r>
  <r>
    <x v="70"/>
    <s v="US"/>
    <n v="131063.08"/>
    <x v="13"/>
    <x v="19"/>
    <n v="9"/>
  </r>
  <r>
    <x v="70"/>
    <s v="US"/>
    <n v="131063.08"/>
    <x v="13"/>
    <x v="20"/>
    <n v="475"/>
  </r>
  <r>
    <x v="70"/>
    <s v="US"/>
    <n v="131063.08"/>
    <x v="14"/>
    <x v="21"/>
    <n v="0"/>
  </r>
  <r>
    <x v="70"/>
    <s v="US"/>
    <n v="131063.08"/>
    <x v="14"/>
    <x v="22"/>
    <n v="0"/>
  </r>
  <r>
    <x v="70"/>
    <s v="US"/>
    <n v="131063.08"/>
    <x v="14"/>
    <x v="23"/>
    <n v="0"/>
  </r>
  <r>
    <x v="70"/>
    <s v="US"/>
    <n v="131063.08"/>
    <x v="14"/>
    <x v="24"/>
    <n v="0"/>
  </r>
  <r>
    <x v="70"/>
    <s v="US"/>
    <n v="131063.08"/>
    <x v="14"/>
    <x v="25"/>
    <n v="0"/>
  </r>
  <r>
    <x v="71"/>
    <s v="US"/>
    <n v="117255.84"/>
    <x v="0"/>
    <x v="0"/>
    <n v="0"/>
  </r>
  <r>
    <x v="71"/>
    <s v="US"/>
    <n v="117255.84"/>
    <x v="0"/>
    <x v="1"/>
    <n v="0"/>
  </r>
  <r>
    <x v="71"/>
    <s v="US"/>
    <n v="117255.84"/>
    <x v="1"/>
    <x v="2"/>
    <n v="49"/>
  </r>
  <r>
    <x v="71"/>
    <s v="US"/>
    <n v="117255.84"/>
    <x v="2"/>
    <x v="3"/>
    <n v="46"/>
  </r>
  <r>
    <x v="71"/>
    <s v="US"/>
    <n v="117255.84"/>
    <x v="2"/>
    <x v="4"/>
    <n v="73"/>
  </r>
  <r>
    <x v="71"/>
    <s v="US"/>
    <n v="117255.84"/>
    <x v="3"/>
    <x v="5"/>
    <n v="12"/>
  </r>
  <r>
    <x v="71"/>
    <s v="US"/>
    <n v="117255.84"/>
    <x v="4"/>
    <x v="6"/>
    <n v="0"/>
  </r>
  <r>
    <x v="71"/>
    <s v="US"/>
    <n v="117255.84"/>
    <x v="4"/>
    <x v="7"/>
    <n v="0"/>
  </r>
  <r>
    <x v="71"/>
    <s v="US"/>
    <n v="117255.84"/>
    <x v="5"/>
    <x v="8"/>
    <n v="0"/>
  </r>
  <r>
    <x v="71"/>
    <s v="US"/>
    <n v="117255.84"/>
    <x v="5"/>
    <x v="9"/>
    <n v="0"/>
  </r>
  <r>
    <x v="71"/>
    <s v="US"/>
    <n v="117255.84"/>
    <x v="5"/>
    <x v="10"/>
    <n v="0"/>
  </r>
  <r>
    <x v="71"/>
    <s v="US"/>
    <n v="117255.84"/>
    <x v="6"/>
    <x v="11"/>
    <n v="0"/>
  </r>
  <r>
    <x v="71"/>
    <s v="US"/>
    <n v="117255.84"/>
    <x v="7"/>
    <x v="12"/>
    <n v="0"/>
  </r>
  <r>
    <x v="71"/>
    <s v="US"/>
    <n v="117255.84"/>
    <x v="8"/>
    <x v="13"/>
    <n v="212"/>
  </r>
  <r>
    <x v="71"/>
    <s v="US"/>
    <n v="117255.84"/>
    <x v="9"/>
    <x v="14"/>
    <n v="0"/>
  </r>
  <r>
    <x v="71"/>
    <s v="US"/>
    <n v="117255.84"/>
    <x v="10"/>
    <x v="15"/>
    <n v="0"/>
  </r>
  <r>
    <x v="71"/>
    <s v="US"/>
    <n v="117255.84"/>
    <x v="11"/>
    <x v="16"/>
    <n v="0"/>
  </r>
  <r>
    <x v="71"/>
    <s v="US"/>
    <n v="117255.84"/>
    <x v="12"/>
    <x v="17"/>
    <n v="0"/>
  </r>
  <r>
    <x v="71"/>
    <s v="US"/>
    <n v="117255.84"/>
    <x v="13"/>
    <x v="18"/>
    <n v="265"/>
  </r>
  <r>
    <x v="71"/>
    <s v="US"/>
    <n v="117255.84"/>
    <x v="13"/>
    <x v="19"/>
    <n v="10"/>
  </r>
  <r>
    <x v="71"/>
    <s v="US"/>
    <n v="117255.84"/>
    <x v="13"/>
    <x v="20"/>
    <n v="471"/>
  </r>
  <r>
    <x v="71"/>
    <s v="US"/>
    <n v="117255.84"/>
    <x v="14"/>
    <x v="21"/>
    <n v="0"/>
  </r>
  <r>
    <x v="71"/>
    <s v="US"/>
    <n v="117255.84"/>
    <x v="14"/>
    <x v="22"/>
    <n v="0"/>
  </r>
  <r>
    <x v="71"/>
    <s v="US"/>
    <n v="117255.84"/>
    <x v="14"/>
    <x v="23"/>
    <n v="0"/>
  </r>
  <r>
    <x v="71"/>
    <s v="US"/>
    <n v="117255.84"/>
    <x v="14"/>
    <x v="24"/>
    <n v="0"/>
  </r>
  <r>
    <x v="71"/>
    <s v="US"/>
    <n v="117255.84"/>
    <x v="14"/>
    <x v="25"/>
    <n v="0"/>
  </r>
  <r>
    <x v="72"/>
    <s v="US"/>
    <n v="126258.08"/>
    <x v="0"/>
    <x v="0"/>
    <n v="0"/>
  </r>
  <r>
    <x v="72"/>
    <s v="US"/>
    <n v="126258.08"/>
    <x v="0"/>
    <x v="1"/>
    <n v="0"/>
  </r>
  <r>
    <x v="72"/>
    <s v="US"/>
    <n v="126258.08"/>
    <x v="1"/>
    <x v="2"/>
    <n v="42"/>
  </r>
  <r>
    <x v="72"/>
    <s v="US"/>
    <n v="126258.08"/>
    <x v="2"/>
    <x v="3"/>
    <n v="53"/>
  </r>
  <r>
    <x v="72"/>
    <s v="US"/>
    <n v="126258.08"/>
    <x v="2"/>
    <x v="4"/>
    <n v="98"/>
  </r>
  <r>
    <x v="72"/>
    <s v="US"/>
    <n v="126258.08"/>
    <x v="3"/>
    <x v="5"/>
    <n v="8"/>
  </r>
  <r>
    <x v="72"/>
    <s v="US"/>
    <n v="126258.08"/>
    <x v="4"/>
    <x v="6"/>
    <n v="0"/>
  </r>
  <r>
    <x v="72"/>
    <s v="US"/>
    <n v="126258.08"/>
    <x v="4"/>
    <x v="7"/>
    <n v="0"/>
  </r>
  <r>
    <x v="72"/>
    <s v="US"/>
    <n v="126258.08"/>
    <x v="5"/>
    <x v="8"/>
    <n v="0"/>
  </r>
  <r>
    <x v="72"/>
    <s v="US"/>
    <n v="126258.08"/>
    <x v="5"/>
    <x v="9"/>
    <n v="0"/>
  </r>
  <r>
    <x v="72"/>
    <s v="US"/>
    <n v="126258.08"/>
    <x v="5"/>
    <x v="10"/>
    <n v="0"/>
  </r>
  <r>
    <x v="72"/>
    <s v="US"/>
    <n v="126258.08"/>
    <x v="6"/>
    <x v="11"/>
    <n v="0"/>
  </r>
  <r>
    <x v="72"/>
    <s v="US"/>
    <n v="126258.08"/>
    <x v="7"/>
    <x v="12"/>
    <n v="0"/>
  </r>
  <r>
    <x v="72"/>
    <s v="US"/>
    <n v="126258.08"/>
    <x v="8"/>
    <x v="13"/>
    <n v="170"/>
  </r>
  <r>
    <x v="72"/>
    <s v="US"/>
    <n v="126258.08"/>
    <x v="9"/>
    <x v="14"/>
    <n v="0"/>
  </r>
  <r>
    <x v="72"/>
    <s v="US"/>
    <n v="126258.08"/>
    <x v="10"/>
    <x v="15"/>
    <n v="0"/>
  </r>
  <r>
    <x v="72"/>
    <s v="US"/>
    <n v="126258.08"/>
    <x v="11"/>
    <x v="16"/>
    <n v="0"/>
  </r>
  <r>
    <x v="72"/>
    <s v="US"/>
    <n v="126258.08"/>
    <x v="12"/>
    <x v="17"/>
    <n v="0"/>
  </r>
  <r>
    <x v="72"/>
    <s v="US"/>
    <n v="126258.08"/>
    <x v="13"/>
    <x v="18"/>
    <n v="263"/>
  </r>
  <r>
    <x v="72"/>
    <s v="US"/>
    <n v="126258.08"/>
    <x v="13"/>
    <x v="19"/>
    <n v="9"/>
  </r>
  <r>
    <x v="72"/>
    <s v="US"/>
    <n v="126258.08"/>
    <x v="13"/>
    <x v="20"/>
    <n v="452"/>
  </r>
  <r>
    <x v="72"/>
    <s v="US"/>
    <n v="126258.08"/>
    <x v="14"/>
    <x v="21"/>
    <n v="0"/>
  </r>
  <r>
    <x v="72"/>
    <s v="US"/>
    <n v="126258.08"/>
    <x v="14"/>
    <x v="22"/>
    <n v="0"/>
  </r>
  <r>
    <x v="72"/>
    <s v="US"/>
    <n v="126258.08"/>
    <x v="14"/>
    <x v="23"/>
    <n v="0"/>
  </r>
  <r>
    <x v="72"/>
    <s v="US"/>
    <n v="126258.08"/>
    <x v="14"/>
    <x v="24"/>
    <n v="0"/>
  </r>
  <r>
    <x v="72"/>
    <s v="US"/>
    <n v="126258.08"/>
    <x v="14"/>
    <x v="25"/>
    <n v="0"/>
  </r>
  <r>
    <x v="73"/>
    <s v="US"/>
    <n v="144322.20000000001"/>
    <x v="0"/>
    <x v="0"/>
    <n v="0"/>
  </r>
  <r>
    <x v="73"/>
    <s v="US"/>
    <n v="144322.20000000001"/>
    <x v="0"/>
    <x v="1"/>
    <n v="0"/>
  </r>
  <r>
    <x v="73"/>
    <s v="US"/>
    <n v="144322.20000000001"/>
    <x v="1"/>
    <x v="2"/>
    <n v="41"/>
  </r>
  <r>
    <x v="73"/>
    <s v="US"/>
    <n v="144322.20000000001"/>
    <x v="2"/>
    <x v="3"/>
    <n v="62"/>
  </r>
  <r>
    <x v="73"/>
    <s v="US"/>
    <n v="144322.20000000001"/>
    <x v="2"/>
    <x v="4"/>
    <n v="106"/>
  </r>
  <r>
    <x v="73"/>
    <s v="US"/>
    <n v="144322.20000000001"/>
    <x v="3"/>
    <x v="5"/>
    <n v="8"/>
  </r>
  <r>
    <x v="73"/>
    <s v="US"/>
    <n v="144322.20000000001"/>
    <x v="4"/>
    <x v="6"/>
    <n v="0"/>
  </r>
  <r>
    <x v="73"/>
    <s v="US"/>
    <n v="144322.20000000001"/>
    <x v="4"/>
    <x v="7"/>
    <n v="0"/>
  </r>
  <r>
    <x v="73"/>
    <s v="US"/>
    <n v="144322.20000000001"/>
    <x v="5"/>
    <x v="8"/>
    <n v="0"/>
  </r>
  <r>
    <x v="73"/>
    <s v="US"/>
    <n v="144322.20000000001"/>
    <x v="5"/>
    <x v="9"/>
    <n v="0"/>
  </r>
  <r>
    <x v="73"/>
    <s v="US"/>
    <n v="144322.20000000001"/>
    <x v="5"/>
    <x v="10"/>
    <n v="0"/>
  </r>
  <r>
    <x v="73"/>
    <s v="US"/>
    <n v="144322.20000000001"/>
    <x v="6"/>
    <x v="11"/>
    <n v="0"/>
  </r>
  <r>
    <x v="73"/>
    <s v="US"/>
    <n v="144322.20000000001"/>
    <x v="7"/>
    <x v="12"/>
    <n v="0"/>
  </r>
  <r>
    <x v="73"/>
    <s v="US"/>
    <n v="144322.20000000001"/>
    <x v="8"/>
    <x v="13"/>
    <n v="146"/>
  </r>
  <r>
    <x v="73"/>
    <s v="US"/>
    <n v="144322.20000000001"/>
    <x v="9"/>
    <x v="14"/>
    <n v="0"/>
  </r>
  <r>
    <x v="73"/>
    <s v="US"/>
    <n v="144322.20000000001"/>
    <x v="10"/>
    <x v="15"/>
    <n v="0"/>
  </r>
  <r>
    <x v="73"/>
    <s v="US"/>
    <n v="144322.20000000001"/>
    <x v="11"/>
    <x v="16"/>
    <n v="0"/>
  </r>
  <r>
    <x v="73"/>
    <s v="US"/>
    <n v="144322.20000000001"/>
    <x v="12"/>
    <x v="17"/>
    <n v="0"/>
  </r>
  <r>
    <x v="73"/>
    <s v="US"/>
    <n v="144322.20000000001"/>
    <x v="13"/>
    <x v="18"/>
    <n v="259"/>
  </r>
  <r>
    <x v="73"/>
    <s v="US"/>
    <n v="144322.20000000001"/>
    <x v="13"/>
    <x v="19"/>
    <n v="9"/>
  </r>
  <r>
    <x v="73"/>
    <s v="US"/>
    <n v="144322.20000000001"/>
    <x v="13"/>
    <x v="20"/>
    <n v="460"/>
  </r>
  <r>
    <x v="73"/>
    <s v="US"/>
    <n v="144322.20000000001"/>
    <x v="14"/>
    <x v="21"/>
    <n v="0"/>
  </r>
  <r>
    <x v="73"/>
    <s v="US"/>
    <n v="144322.20000000001"/>
    <x v="14"/>
    <x v="22"/>
    <n v="0"/>
  </r>
  <r>
    <x v="73"/>
    <s v="US"/>
    <n v="144322.20000000001"/>
    <x v="14"/>
    <x v="23"/>
    <n v="0"/>
  </r>
  <r>
    <x v="73"/>
    <s v="US"/>
    <n v="144322.20000000001"/>
    <x v="14"/>
    <x v="24"/>
    <n v="0"/>
  </r>
  <r>
    <x v="73"/>
    <s v="US"/>
    <n v="144322.20000000001"/>
    <x v="14"/>
    <x v="25"/>
    <n v="0"/>
  </r>
  <r>
    <x v="74"/>
    <s v="US"/>
    <n v="151019.07999999999"/>
    <x v="0"/>
    <x v="0"/>
    <n v="0"/>
  </r>
  <r>
    <x v="74"/>
    <s v="US"/>
    <n v="151019.07999999999"/>
    <x v="0"/>
    <x v="1"/>
    <n v="0"/>
  </r>
  <r>
    <x v="74"/>
    <s v="US"/>
    <n v="151019.07999999999"/>
    <x v="1"/>
    <x v="2"/>
    <n v="20"/>
  </r>
  <r>
    <x v="74"/>
    <s v="US"/>
    <n v="151019.07999999999"/>
    <x v="2"/>
    <x v="3"/>
    <n v="73"/>
  </r>
  <r>
    <x v="74"/>
    <s v="US"/>
    <n v="151019.07999999999"/>
    <x v="2"/>
    <x v="4"/>
    <n v="109"/>
  </r>
  <r>
    <x v="74"/>
    <s v="US"/>
    <n v="151019.07999999999"/>
    <x v="3"/>
    <x v="5"/>
    <n v="34"/>
  </r>
  <r>
    <x v="74"/>
    <s v="US"/>
    <n v="151019.07999999999"/>
    <x v="4"/>
    <x v="6"/>
    <n v="0"/>
  </r>
  <r>
    <x v="74"/>
    <s v="US"/>
    <n v="151019.07999999999"/>
    <x v="4"/>
    <x v="7"/>
    <n v="0"/>
  </r>
  <r>
    <x v="74"/>
    <s v="US"/>
    <n v="151019.07999999999"/>
    <x v="5"/>
    <x v="8"/>
    <n v="0"/>
  </r>
  <r>
    <x v="74"/>
    <s v="US"/>
    <n v="151019.07999999999"/>
    <x v="5"/>
    <x v="9"/>
    <n v="0"/>
  </r>
  <r>
    <x v="74"/>
    <s v="US"/>
    <n v="151019.07999999999"/>
    <x v="5"/>
    <x v="10"/>
    <n v="0"/>
  </r>
  <r>
    <x v="74"/>
    <s v="US"/>
    <n v="151019.07999999999"/>
    <x v="6"/>
    <x v="11"/>
    <n v="0"/>
  </r>
  <r>
    <x v="74"/>
    <s v="US"/>
    <n v="151019.07999999999"/>
    <x v="7"/>
    <x v="12"/>
    <n v="0"/>
  </r>
  <r>
    <x v="74"/>
    <s v="US"/>
    <n v="151019.07999999999"/>
    <x v="8"/>
    <x v="13"/>
    <n v="170"/>
  </r>
  <r>
    <x v="74"/>
    <s v="US"/>
    <n v="151019.07999999999"/>
    <x v="9"/>
    <x v="14"/>
    <n v="0"/>
  </r>
  <r>
    <x v="74"/>
    <s v="US"/>
    <n v="151019.07999999999"/>
    <x v="10"/>
    <x v="15"/>
    <n v="0"/>
  </r>
  <r>
    <x v="74"/>
    <s v="US"/>
    <n v="151019.07999999999"/>
    <x v="11"/>
    <x v="16"/>
    <n v="0"/>
  </r>
  <r>
    <x v="74"/>
    <s v="US"/>
    <n v="151019.07999999999"/>
    <x v="12"/>
    <x v="17"/>
    <n v="0"/>
  </r>
  <r>
    <x v="74"/>
    <s v="US"/>
    <n v="151019.07999999999"/>
    <x v="13"/>
    <x v="18"/>
    <n v="282"/>
  </r>
  <r>
    <x v="74"/>
    <s v="US"/>
    <n v="151019.07999999999"/>
    <x v="13"/>
    <x v="19"/>
    <n v="9"/>
  </r>
  <r>
    <x v="74"/>
    <s v="US"/>
    <n v="151019.07999999999"/>
    <x v="13"/>
    <x v="20"/>
    <n v="440"/>
  </r>
  <r>
    <x v="74"/>
    <s v="US"/>
    <n v="151019.07999999999"/>
    <x v="14"/>
    <x v="21"/>
    <n v="0"/>
  </r>
  <r>
    <x v="74"/>
    <s v="US"/>
    <n v="151019.07999999999"/>
    <x v="14"/>
    <x v="22"/>
    <n v="0"/>
  </r>
  <r>
    <x v="74"/>
    <s v="US"/>
    <n v="151019.07999999999"/>
    <x v="14"/>
    <x v="23"/>
    <n v="0"/>
  </r>
  <r>
    <x v="74"/>
    <s v="US"/>
    <n v="151019.07999999999"/>
    <x v="14"/>
    <x v="24"/>
    <n v="0"/>
  </r>
  <r>
    <x v="74"/>
    <s v="US"/>
    <n v="151019.07999999999"/>
    <x v="14"/>
    <x v="25"/>
    <n v="0"/>
  </r>
  <r>
    <x v="75"/>
    <s v="US"/>
    <n v="143199.25"/>
    <x v="0"/>
    <x v="0"/>
    <n v="0"/>
  </r>
  <r>
    <x v="75"/>
    <s v="US"/>
    <n v="143199.25"/>
    <x v="0"/>
    <x v="1"/>
    <n v="0"/>
  </r>
  <r>
    <x v="75"/>
    <s v="US"/>
    <n v="143199.25"/>
    <x v="1"/>
    <x v="2"/>
    <n v="52"/>
  </r>
  <r>
    <x v="75"/>
    <s v="US"/>
    <n v="143199.25"/>
    <x v="2"/>
    <x v="3"/>
    <n v="57"/>
  </r>
  <r>
    <x v="75"/>
    <s v="US"/>
    <n v="143199.25"/>
    <x v="2"/>
    <x v="4"/>
    <n v="117"/>
  </r>
  <r>
    <x v="75"/>
    <s v="US"/>
    <n v="143199.25"/>
    <x v="3"/>
    <x v="5"/>
    <n v="43"/>
  </r>
  <r>
    <x v="75"/>
    <s v="US"/>
    <n v="143199.25"/>
    <x v="4"/>
    <x v="6"/>
    <n v="0"/>
  </r>
  <r>
    <x v="75"/>
    <s v="US"/>
    <n v="143199.25"/>
    <x v="4"/>
    <x v="7"/>
    <n v="0"/>
  </r>
  <r>
    <x v="75"/>
    <s v="US"/>
    <n v="143199.25"/>
    <x v="5"/>
    <x v="8"/>
    <n v="0"/>
  </r>
  <r>
    <x v="75"/>
    <s v="US"/>
    <n v="143199.25"/>
    <x v="5"/>
    <x v="9"/>
    <n v="0"/>
  </r>
  <r>
    <x v="75"/>
    <s v="US"/>
    <n v="143199.25"/>
    <x v="5"/>
    <x v="10"/>
    <n v="0"/>
  </r>
  <r>
    <x v="75"/>
    <s v="US"/>
    <n v="143199.25"/>
    <x v="6"/>
    <x v="11"/>
    <n v="0"/>
  </r>
  <r>
    <x v="75"/>
    <s v="US"/>
    <n v="143199.25"/>
    <x v="7"/>
    <x v="12"/>
    <n v="0"/>
  </r>
  <r>
    <x v="75"/>
    <s v="US"/>
    <n v="143199.25"/>
    <x v="8"/>
    <x v="13"/>
    <n v="147"/>
  </r>
  <r>
    <x v="75"/>
    <s v="US"/>
    <n v="143199.25"/>
    <x v="9"/>
    <x v="14"/>
    <n v="0"/>
  </r>
  <r>
    <x v="75"/>
    <s v="US"/>
    <n v="143199.25"/>
    <x v="10"/>
    <x v="15"/>
    <n v="0"/>
  </r>
  <r>
    <x v="75"/>
    <s v="US"/>
    <n v="143199.25"/>
    <x v="11"/>
    <x v="16"/>
    <n v="0"/>
  </r>
  <r>
    <x v="75"/>
    <s v="US"/>
    <n v="143199.25"/>
    <x v="12"/>
    <x v="17"/>
    <n v="0"/>
  </r>
  <r>
    <x v="75"/>
    <s v="US"/>
    <n v="143199.25"/>
    <x v="13"/>
    <x v="18"/>
    <n v="300"/>
  </r>
  <r>
    <x v="75"/>
    <s v="US"/>
    <n v="143199.25"/>
    <x v="13"/>
    <x v="19"/>
    <n v="11"/>
  </r>
  <r>
    <x v="75"/>
    <s v="US"/>
    <n v="143199.25"/>
    <x v="13"/>
    <x v="20"/>
    <n v="356"/>
  </r>
  <r>
    <x v="75"/>
    <s v="US"/>
    <n v="143199.25"/>
    <x v="14"/>
    <x v="21"/>
    <n v="0"/>
  </r>
  <r>
    <x v="75"/>
    <s v="US"/>
    <n v="143199.25"/>
    <x v="14"/>
    <x v="22"/>
    <n v="0"/>
  </r>
  <r>
    <x v="75"/>
    <s v="US"/>
    <n v="143199.25"/>
    <x v="14"/>
    <x v="23"/>
    <n v="0"/>
  </r>
  <r>
    <x v="75"/>
    <s v="US"/>
    <n v="143199.25"/>
    <x v="14"/>
    <x v="24"/>
    <n v="0"/>
  </r>
  <r>
    <x v="75"/>
    <s v="US"/>
    <n v="143199.25"/>
    <x v="14"/>
    <x v="25"/>
    <n v="0"/>
  </r>
  <r>
    <x v="76"/>
    <s v="US"/>
    <n v="125497.72"/>
    <x v="0"/>
    <x v="0"/>
    <n v="0"/>
  </r>
  <r>
    <x v="76"/>
    <s v="US"/>
    <n v="125497.72"/>
    <x v="0"/>
    <x v="1"/>
    <n v="0"/>
  </r>
  <r>
    <x v="76"/>
    <s v="US"/>
    <n v="125497.72"/>
    <x v="1"/>
    <x v="2"/>
    <n v="32"/>
  </r>
  <r>
    <x v="76"/>
    <s v="US"/>
    <n v="125497.72"/>
    <x v="2"/>
    <x v="3"/>
    <n v="56"/>
  </r>
  <r>
    <x v="76"/>
    <s v="US"/>
    <n v="125497.72"/>
    <x v="2"/>
    <x v="4"/>
    <n v="128"/>
  </r>
  <r>
    <x v="76"/>
    <s v="US"/>
    <n v="125497.72"/>
    <x v="3"/>
    <x v="5"/>
    <n v="46"/>
  </r>
  <r>
    <x v="76"/>
    <s v="US"/>
    <n v="125497.72"/>
    <x v="4"/>
    <x v="6"/>
    <n v="0"/>
  </r>
  <r>
    <x v="76"/>
    <s v="US"/>
    <n v="125497.72"/>
    <x v="4"/>
    <x v="7"/>
    <n v="0"/>
  </r>
  <r>
    <x v="76"/>
    <s v="US"/>
    <n v="125497.72"/>
    <x v="5"/>
    <x v="8"/>
    <n v="0"/>
  </r>
  <r>
    <x v="76"/>
    <s v="US"/>
    <n v="125497.72"/>
    <x v="5"/>
    <x v="9"/>
    <n v="0"/>
  </r>
  <r>
    <x v="76"/>
    <s v="US"/>
    <n v="125497.72"/>
    <x v="5"/>
    <x v="10"/>
    <n v="0"/>
  </r>
  <r>
    <x v="76"/>
    <s v="US"/>
    <n v="125497.72"/>
    <x v="6"/>
    <x v="11"/>
    <n v="0"/>
  </r>
  <r>
    <x v="76"/>
    <s v="US"/>
    <n v="125497.72"/>
    <x v="7"/>
    <x v="12"/>
    <n v="0"/>
  </r>
  <r>
    <x v="76"/>
    <s v="US"/>
    <n v="125497.72"/>
    <x v="8"/>
    <x v="13"/>
    <n v="140"/>
  </r>
  <r>
    <x v="76"/>
    <s v="US"/>
    <n v="125497.72"/>
    <x v="9"/>
    <x v="14"/>
    <n v="0"/>
  </r>
  <r>
    <x v="76"/>
    <s v="US"/>
    <n v="125497.72"/>
    <x v="10"/>
    <x v="15"/>
    <n v="0"/>
  </r>
  <r>
    <x v="76"/>
    <s v="US"/>
    <n v="125497.72"/>
    <x v="11"/>
    <x v="16"/>
    <n v="0"/>
  </r>
  <r>
    <x v="76"/>
    <s v="US"/>
    <n v="125497.72"/>
    <x v="12"/>
    <x v="17"/>
    <n v="0"/>
  </r>
  <r>
    <x v="76"/>
    <s v="US"/>
    <n v="125497.72"/>
    <x v="13"/>
    <x v="18"/>
    <n v="305"/>
  </r>
  <r>
    <x v="76"/>
    <s v="US"/>
    <n v="125497.72"/>
    <x v="13"/>
    <x v="19"/>
    <n v="12"/>
  </r>
  <r>
    <x v="76"/>
    <s v="US"/>
    <n v="125497.72"/>
    <x v="13"/>
    <x v="20"/>
    <n v="437"/>
  </r>
  <r>
    <x v="76"/>
    <s v="US"/>
    <n v="125497.72"/>
    <x v="14"/>
    <x v="21"/>
    <n v="0"/>
  </r>
  <r>
    <x v="76"/>
    <s v="US"/>
    <n v="125497.72"/>
    <x v="14"/>
    <x v="22"/>
    <n v="0"/>
  </r>
  <r>
    <x v="76"/>
    <s v="US"/>
    <n v="125497.72"/>
    <x v="14"/>
    <x v="23"/>
    <n v="0"/>
  </r>
  <r>
    <x v="76"/>
    <s v="US"/>
    <n v="125497.72"/>
    <x v="14"/>
    <x v="24"/>
    <n v="0"/>
  </r>
  <r>
    <x v="76"/>
    <s v="US"/>
    <n v="125497.72"/>
    <x v="14"/>
    <x v="25"/>
    <n v="0"/>
  </r>
  <r>
    <x v="77"/>
    <s v="US"/>
    <n v="145728.56"/>
    <x v="0"/>
    <x v="0"/>
    <n v="0"/>
  </r>
  <r>
    <x v="77"/>
    <s v="US"/>
    <n v="145728.56"/>
    <x v="0"/>
    <x v="1"/>
    <n v="0"/>
  </r>
  <r>
    <x v="77"/>
    <s v="US"/>
    <n v="145728.56"/>
    <x v="1"/>
    <x v="2"/>
    <n v="21"/>
  </r>
  <r>
    <x v="77"/>
    <s v="US"/>
    <n v="145728.56"/>
    <x v="2"/>
    <x v="3"/>
    <n v="51"/>
  </r>
  <r>
    <x v="77"/>
    <s v="US"/>
    <n v="145728.56"/>
    <x v="2"/>
    <x v="4"/>
    <n v="136"/>
  </r>
  <r>
    <x v="77"/>
    <s v="US"/>
    <n v="145728.56"/>
    <x v="3"/>
    <x v="5"/>
    <n v="33"/>
  </r>
  <r>
    <x v="77"/>
    <s v="US"/>
    <n v="145728.56"/>
    <x v="4"/>
    <x v="6"/>
    <n v="0"/>
  </r>
  <r>
    <x v="77"/>
    <s v="US"/>
    <n v="145728.56"/>
    <x v="4"/>
    <x v="7"/>
    <n v="0"/>
  </r>
  <r>
    <x v="77"/>
    <s v="US"/>
    <n v="145728.56"/>
    <x v="5"/>
    <x v="8"/>
    <n v="0"/>
  </r>
  <r>
    <x v="77"/>
    <s v="US"/>
    <n v="145728.56"/>
    <x v="5"/>
    <x v="9"/>
    <n v="0"/>
  </r>
  <r>
    <x v="77"/>
    <s v="US"/>
    <n v="145728.56"/>
    <x v="5"/>
    <x v="10"/>
    <n v="0"/>
  </r>
  <r>
    <x v="77"/>
    <s v="US"/>
    <n v="145728.56"/>
    <x v="6"/>
    <x v="11"/>
    <n v="0"/>
  </r>
  <r>
    <x v="77"/>
    <s v="US"/>
    <n v="145728.56"/>
    <x v="7"/>
    <x v="12"/>
    <n v="0"/>
  </r>
  <r>
    <x v="77"/>
    <s v="US"/>
    <n v="145728.56"/>
    <x v="8"/>
    <x v="13"/>
    <n v="146"/>
  </r>
  <r>
    <x v="77"/>
    <s v="US"/>
    <n v="145728.56"/>
    <x v="9"/>
    <x v="14"/>
    <n v="0"/>
  </r>
  <r>
    <x v="77"/>
    <s v="US"/>
    <n v="145728.56"/>
    <x v="10"/>
    <x v="15"/>
    <n v="0"/>
  </r>
  <r>
    <x v="77"/>
    <s v="US"/>
    <n v="145728.56"/>
    <x v="11"/>
    <x v="16"/>
    <n v="0"/>
  </r>
  <r>
    <x v="77"/>
    <s v="US"/>
    <n v="145728.56"/>
    <x v="12"/>
    <x v="17"/>
    <n v="0"/>
  </r>
  <r>
    <x v="77"/>
    <s v="US"/>
    <n v="145728.56"/>
    <x v="13"/>
    <x v="18"/>
    <n v="226"/>
  </r>
  <r>
    <x v="77"/>
    <s v="US"/>
    <n v="145728.56"/>
    <x v="13"/>
    <x v="19"/>
    <n v="11"/>
  </r>
  <r>
    <x v="77"/>
    <s v="US"/>
    <n v="145728.56"/>
    <x v="13"/>
    <x v="20"/>
    <n v="432"/>
  </r>
  <r>
    <x v="77"/>
    <s v="US"/>
    <n v="145728.56"/>
    <x v="14"/>
    <x v="21"/>
    <n v="0"/>
  </r>
  <r>
    <x v="77"/>
    <s v="US"/>
    <n v="145728.56"/>
    <x v="14"/>
    <x v="22"/>
    <n v="0"/>
  </r>
  <r>
    <x v="77"/>
    <s v="US"/>
    <n v="145728.56"/>
    <x v="14"/>
    <x v="23"/>
    <n v="0"/>
  </r>
  <r>
    <x v="77"/>
    <s v="US"/>
    <n v="145728.56"/>
    <x v="14"/>
    <x v="24"/>
    <n v="0"/>
  </r>
  <r>
    <x v="77"/>
    <s v="US"/>
    <n v="145728.56"/>
    <x v="14"/>
    <x v="25"/>
    <n v="0"/>
  </r>
  <r>
    <x v="78"/>
    <s v="US"/>
    <n v="119778.04"/>
    <x v="0"/>
    <x v="0"/>
    <n v="0"/>
  </r>
  <r>
    <x v="78"/>
    <s v="US"/>
    <n v="119778.04"/>
    <x v="0"/>
    <x v="1"/>
    <n v="0"/>
  </r>
  <r>
    <x v="78"/>
    <s v="US"/>
    <n v="119778.04"/>
    <x v="1"/>
    <x v="2"/>
    <n v="20"/>
  </r>
  <r>
    <x v="78"/>
    <s v="US"/>
    <n v="119778.04"/>
    <x v="2"/>
    <x v="3"/>
    <n v="49"/>
  </r>
  <r>
    <x v="78"/>
    <s v="US"/>
    <n v="119778.04"/>
    <x v="2"/>
    <x v="4"/>
    <n v="103"/>
  </r>
  <r>
    <x v="78"/>
    <s v="US"/>
    <n v="119778.04"/>
    <x v="3"/>
    <x v="5"/>
    <n v="10"/>
  </r>
  <r>
    <x v="78"/>
    <s v="US"/>
    <n v="119778.04"/>
    <x v="4"/>
    <x v="6"/>
    <n v="0"/>
  </r>
  <r>
    <x v="78"/>
    <s v="US"/>
    <n v="119778.04"/>
    <x v="4"/>
    <x v="7"/>
    <n v="0"/>
  </r>
  <r>
    <x v="78"/>
    <s v="US"/>
    <n v="119778.04"/>
    <x v="5"/>
    <x v="8"/>
    <n v="0"/>
  </r>
  <r>
    <x v="78"/>
    <s v="US"/>
    <n v="119778.04"/>
    <x v="5"/>
    <x v="9"/>
    <n v="0"/>
  </r>
  <r>
    <x v="78"/>
    <s v="US"/>
    <n v="119778.04"/>
    <x v="5"/>
    <x v="10"/>
    <n v="0"/>
  </r>
  <r>
    <x v="78"/>
    <s v="US"/>
    <n v="119778.04"/>
    <x v="6"/>
    <x v="11"/>
    <n v="0"/>
  </r>
  <r>
    <x v="78"/>
    <s v="US"/>
    <n v="119778.04"/>
    <x v="7"/>
    <x v="12"/>
    <n v="0"/>
  </r>
  <r>
    <x v="78"/>
    <s v="US"/>
    <n v="119778.04"/>
    <x v="8"/>
    <x v="13"/>
    <n v="143"/>
  </r>
  <r>
    <x v="78"/>
    <s v="US"/>
    <n v="119778.04"/>
    <x v="9"/>
    <x v="14"/>
    <n v="0"/>
  </r>
  <r>
    <x v="78"/>
    <s v="US"/>
    <n v="119778.04"/>
    <x v="10"/>
    <x v="15"/>
    <n v="0"/>
  </r>
  <r>
    <x v="78"/>
    <s v="US"/>
    <n v="119778.04"/>
    <x v="11"/>
    <x v="16"/>
    <n v="0"/>
  </r>
  <r>
    <x v="78"/>
    <s v="US"/>
    <n v="119778.04"/>
    <x v="12"/>
    <x v="17"/>
    <n v="0"/>
  </r>
  <r>
    <x v="78"/>
    <s v="US"/>
    <n v="119778.04"/>
    <x v="13"/>
    <x v="18"/>
    <n v="252"/>
  </r>
  <r>
    <x v="78"/>
    <s v="US"/>
    <n v="119778.04"/>
    <x v="13"/>
    <x v="19"/>
    <n v="11"/>
  </r>
  <r>
    <x v="78"/>
    <s v="US"/>
    <n v="119778.04"/>
    <x v="13"/>
    <x v="20"/>
    <n v="448"/>
  </r>
  <r>
    <x v="78"/>
    <s v="US"/>
    <n v="119778.04"/>
    <x v="14"/>
    <x v="21"/>
    <n v="1"/>
  </r>
  <r>
    <x v="78"/>
    <s v="US"/>
    <n v="119778.04"/>
    <x v="14"/>
    <x v="22"/>
    <n v="0"/>
  </r>
  <r>
    <x v="78"/>
    <s v="US"/>
    <n v="119778.04"/>
    <x v="14"/>
    <x v="23"/>
    <n v="0"/>
  </r>
  <r>
    <x v="78"/>
    <s v="US"/>
    <n v="119778.04"/>
    <x v="14"/>
    <x v="24"/>
    <n v="0"/>
  </r>
  <r>
    <x v="78"/>
    <s v="US"/>
    <n v="119778.04"/>
    <x v="14"/>
    <x v="25"/>
    <n v="0"/>
  </r>
  <r>
    <x v="79"/>
    <s v="US"/>
    <n v="130716.63"/>
    <x v="0"/>
    <x v="0"/>
    <n v="0"/>
  </r>
  <r>
    <x v="79"/>
    <s v="US"/>
    <n v="130716.63"/>
    <x v="0"/>
    <x v="1"/>
    <n v="0"/>
  </r>
  <r>
    <x v="79"/>
    <s v="US"/>
    <n v="130716.63"/>
    <x v="1"/>
    <x v="2"/>
    <n v="37"/>
  </r>
  <r>
    <x v="79"/>
    <s v="US"/>
    <n v="130716.63"/>
    <x v="2"/>
    <x v="3"/>
    <n v="48"/>
  </r>
  <r>
    <x v="79"/>
    <s v="US"/>
    <n v="130716.63"/>
    <x v="2"/>
    <x v="4"/>
    <n v="104"/>
  </r>
  <r>
    <x v="79"/>
    <s v="US"/>
    <n v="130716.63"/>
    <x v="3"/>
    <x v="5"/>
    <n v="12"/>
  </r>
  <r>
    <x v="79"/>
    <s v="US"/>
    <n v="130716.63"/>
    <x v="4"/>
    <x v="6"/>
    <n v="0"/>
  </r>
  <r>
    <x v="79"/>
    <s v="US"/>
    <n v="130716.63"/>
    <x v="4"/>
    <x v="7"/>
    <n v="0"/>
  </r>
  <r>
    <x v="79"/>
    <s v="US"/>
    <n v="130716.63"/>
    <x v="5"/>
    <x v="8"/>
    <n v="0"/>
  </r>
  <r>
    <x v="79"/>
    <s v="US"/>
    <n v="130716.63"/>
    <x v="5"/>
    <x v="9"/>
    <n v="0"/>
  </r>
  <r>
    <x v="79"/>
    <s v="US"/>
    <n v="130716.63"/>
    <x v="5"/>
    <x v="10"/>
    <n v="0"/>
  </r>
  <r>
    <x v="79"/>
    <s v="US"/>
    <n v="130716.63"/>
    <x v="6"/>
    <x v="11"/>
    <n v="0"/>
  </r>
  <r>
    <x v="79"/>
    <s v="US"/>
    <n v="130716.63"/>
    <x v="7"/>
    <x v="12"/>
    <n v="0"/>
  </r>
  <r>
    <x v="79"/>
    <s v="US"/>
    <n v="130716.63"/>
    <x v="8"/>
    <x v="13"/>
    <n v="154"/>
  </r>
  <r>
    <x v="79"/>
    <s v="US"/>
    <n v="130716.63"/>
    <x v="9"/>
    <x v="14"/>
    <n v="0"/>
  </r>
  <r>
    <x v="79"/>
    <s v="US"/>
    <n v="130716.63"/>
    <x v="10"/>
    <x v="15"/>
    <n v="0"/>
  </r>
  <r>
    <x v="79"/>
    <s v="US"/>
    <n v="130716.63"/>
    <x v="11"/>
    <x v="16"/>
    <n v="0"/>
  </r>
  <r>
    <x v="79"/>
    <s v="US"/>
    <n v="130716.63"/>
    <x v="12"/>
    <x v="17"/>
    <n v="0"/>
  </r>
  <r>
    <x v="79"/>
    <s v="US"/>
    <n v="130716.63"/>
    <x v="13"/>
    <x v="18"/>
    <n v="254"/>
  </r>
  <r>
    <x v="79"/>
    <s v="US"/>
    <n v="130716.63"/>
    <x v="13"/>
    <x v="19"/>
    <n v="11"/>
  </r>
  <r>
    <x v="79"/>
    <s v="US"/>
    <n v="130716.63"/>
    <x v="13"/>
    <x v="20"/>
    <n v="447"/>
  </r>
  <r>
    <x v="79"/>
    <s v="US"/>
    <n v="130716.63"/>
    <x v="14"/>
    <x v="21"/>
    <n v="1"/>
  </r>
  <r>
    <x v="79"/>
    <s v="US"/>
    <n v="130716.63"/>
    <x v="14"/>
    <x v="22"/>
    <n v="0"/>
  </r>
  <r>
    <x v="79"/>
    <s v="US"/>
    <n v="130716.63"/>
    <x v="14"/>
    <x v="23"/>
    <n v="0"/>
  </r>
  <r>
    <x v="79"/>
    <s v="US"/>
    <n v="130716.63"/>
    <x v="14"/>
    <x v="24"/>
    <n v="0"/>
  </r>
  <r>
    <x v="79"/>
    <s v="US"/>
    <n v="130716.63"/>
    <x v="14"/>
    <x v="25"/>
    <n v="0"/>
  </r>
  <r>
    <x v="80"/>
    <s v="US"/>
    <n v="130201.83"/>
    <x v="0"/>
    <x v="0"/>
    <n v="0"/>
  </r>
  <r>
    <x v="80"/>
    <s v="US"/>
    <n v="130201.83"/>
    <x v="0"/>
    <x v="1"/>
    <n v="0"/>
  </r>
  <r>
    <x v="80"/>
    <s v="US"/>
    <n v="130201.83"/>
    <x v="1"/>
    <x v="2"/>
    <n v="38"/>
  </r>
  <r>
    <x v="80"/>
    <s v="US"/>
    <n v="130201.83"/>
    <x v="2"/>
    <x v="3"/>
    <n v="52"/>
  </r>
  <r>
    <x v="80"/>
    <s v="US"/>
    <n v="130201.83"/>
    <x v="2"/>
    <x v="4"/>
    <n v="119"/>
  </r>
  <r>
    <x v="80"/>
    <s v="US"/>
    <n v="130201.83"/>
    <x v="3"/>
    <x v="5"/>
    <n v="12"/>
  </r>
  <r>
    <x v="80"/>
    <s v="US"/>
    <n v="130201.83"/>
    <x v="4"/>
    <x v="6"/>
    <n v="0"/>
  </r>
  <r>
    <x v="80"/>
    <s v="US"/>
    <n v="130201.83"/>
    <x v="4"/>
    <x v="7"/>
    <n v="0"/>
  </r>
  <r>
    <x v="80"/>
    <s v="US"/>
    <n v="130201.83"/>
    <x v="5"/>
    <x v="8"/>
    <n v="0"/>
  </r>
  <r>
    <x v="80"/>
    <s v="US"/>
    <n v="130201.83"/>
    <x v="5"/>
    <x v="9"/>
    <n v="0"/>
  </r>
  <r>
    <x v="80"/>
    <s v="US"/>
    <n v="130201.83"/>
    <x v="5"/>
    <x v="10"/>
    <n v="0"/>
  </r>
  <r>
    <x v="80"/>
    <s v="US"/>
    <n v="130201.83"/>
    <x v="6"/>
    <x v="11"/>
    <n v="0"/>
  </r>
  <r>
    <x v="80"/>
    <s v="US"/>
    <n v="130201.83"/>
    <x v="7"/>
    <x v="12"/>
    <n v="0"/>
  </r>
  <r>
    <x v="80"/>
    <s v="US"/>
    <n v="130201.83"/>
    <x v="8"/>
    <x v="13"/>
    <n v="149"/>
  </r>
  <r>
    <x v="80"/>
    <s v="US"/>
    <n v="130201.83"/>
    <x v="9"/>
    <x v="14"/>
    <n v="0"/>
  </r>
  <r>
    <x v="80"/>
    <s v="US"/>
    <n v="130201.83"/>
    <x v="10"/>
    <x v="15"/>
    <n v="0"/>
  </r>
  <r>
    <x v="80"/>
    <s v="US"/>
    <n v="130201.83"/>
    <x v="11"/>
    <x v="16"/>
    <n v="0"/>
  </r>
  <r>
    <x v="80"/>
    <s v="US"/>
    <n v="130201.83"/>
    <x v="12"/>
    <x v="17"/>
    <n v="0"/>
  </r>
  <r>
    <x v="80"/>
    <s v="US"/>
    <n v="130201.83"/>
    <x v="13"/>
    <x v="18"/>
    <n v="248"/>
  </r>
  <r>
    <x v="80"/>
    <s v="US"/>
    <n v="130201.83"/>
    <x v="13"/>
    <x v="19"/>
    <n v="10"/>
  </r>
  <r>
    <x v="80"/>
    <s v="US"/>
    <n v="130201.83"/>
    <x v="13"/>
    <x v="20"/>
    <n v="472"/>
  </r>
  <r>
    <x v="80"/>
    <s v="US"/>
    <n v="130201.83"/>
    <x v="14"/>
    <x v="21"/>
    <n v="0"/>
  </r>
  <r>
    <x v="80"/>
    <s v="US"/>
    <n v="130201.83"/>
    <x v="14"/>
    <x v="22"/>
    <n v="0"/>
  </r>
  <r>
    <x v="80"/>
    <s v="US"/>
    <n v="130201.83"/>
    <x v="14"/>
    <x v="23"/>
    <n v="0"/>
  </r>
  <r>
    <x v="80"/>
    <s v="US"/>
    <n v="130201.83"/>
    <x v="14"/>
    <x v="24"/>
    <n v="0"/>
  </r>
  <r>
    <x v="80"/>
    <s v="US"/>
    <n v="130201.83"/>
    <x v="14"/>
    <x v="25"/>
    <n v="0"/>
  </r>
  <r>
    <x v="81"/>
    <s v="US"/>
    <n v="155484.70000000001"/>
    <x v="0"/>
    <x v="0"/>
    <n v="0"/>
  </r>
  <r>
    <x v="81"/>
    <s v="US"/>
    <n v="155484.70000000001"/>
    <x v="0"/>
    <x v="1"/>
    <n v="0"/>
  </r>
  <r>
    <x v="81"/>
    <s v="US"/>
    <n v="155484.70000000001"/>
    <x v="1"/>
    <x v="2"/>
    <n v="37"/>
  </r>
  <r>
    <x v="81"/>
    <s v="US"/>
    <n v="155484.70000000001"/>
    <x v="2"/>
    <x v="3"/>
    <n v="51"/>
  </r>
  <r>
    <x v="81"/>
    <s v="US"/>
    <n v="155484.70000000001"/>
    <x v="2"/>
    <x v="4"/>
    <n v="114"/>
  </r>
  <r>
    <x v="81"/>
    <s v="US"/>
    <n v="155484.70000000001"/>
    <x v="3"/>
    <x v="5"/>
    <n v="19"/>
  </r>
  <r>
    <x v="81"/>
    <s v="US"/>
    <n v="155484.70000000001"/>
    <x v="4"/>
    <x v="6"/>
    <n v="0"/>
  </r>
  <r>
    <x v="81"/>
    <s v="US"/>
    <n v="155484.70000000001"/>
    <x v="4"/>
    <x v="7"/>
    <n v="0"/>
  </r>
  <r>
    <x v="81"/>
    <s v="US"/>
    <n v="155484.70000000001"/>
    <x v="5"/>
    <x v="8"/>
    <n v="0"/>
  </r>
  <r>
    <x v="81"/>
    <s v="US"/>
    <n v="155484.70000000001"/>
    <x v="5"/>
    <x v="9"/>
    <n v="0"/>
  </r>
  <r>
    <x v="81"/>
    <s v="US"/>
    <n v="155484.70000000001"/>
    <x v="5"/>
    <x v="10"/>
    <n v="0"/>
  </r>
  <r>
    <x v="81"/>
    <s v="US"/>
    <n v="155484.70000000001"/>
    <x v="6"/>
    <x v="11"/>
    <n v="0"/>
  </r>
  <r>
    <x v="81"/>
    <s v="US"/>
    <n v="155484.70000000001"/>
    <x v="7"/>
    <x v="12"/>
    <n v="0"/>
  </r>
  <r>
    <x v="81"/>
    <s v="US"/>
    <n v="155484.70000000001"/>
    <x v="8"/>
    <x v="13"/>
    <n v="158"/>
  </r>
  <r>
    <x v="81"/>
    <s v="US"/>
    <n v="155484.70000000001"/>
    <x v="9"/>
    <x v="14"/>
    <n v="0"/>
  </r>
  <r>
    <x v="81"/>
    <s v="US"/>
    <n v="155484.70000000001"/>
    <x v="10"/>
    <x v="15"/>
    <n v="0"/>
  </r>
  <r>
    <x v="81"/>
    <s v="US"/>
    <n v="155484.70000000001"/>
    <x v="11"/>
    <x v="16"/>
    <n v="0"/>
  </r>
  <r>
    <x v="81"/>
    <s v="US"/>
    <n v="155484.70000000001"/>
    <x v="12"/>
    <x v="17"/>
    <n v="0"/>
  </r>
  <r>
    <x v="81"/>
    <s v="US"/>
    <n v="155484.70000000001"/>
    <x v="13"/>
    <x v="18"/>
    <n v="283"/>
  </r>
  <r>
    <x v="81"/>
    <s v="US"/>
    <n v="155484.70000000001"/>
    <x v="13"/>
    <x v="19"/>
    <n v="11"/>
  </r>
  <r>
    <x v="81"/>
    <s v="US"/>
    <n v="155484.70000000001"/>
    <x v="13"/>
    <x v="20"/>
    <n v="530"/>
  </r>
  <r>
    <x v="81"/>
    <s v="US"/>
    <n v="155484.70000000001"/>
    <x v="14"/>
    <x v="21"/>
    <n v="0"/>
  </r>
  <r>
    <x v="81"/>
    <s v="US"/>
    <n v="155484.70000000001"/>
    <x v="14"/>
    <x v="22"/>
    <n v="0"/>
  </r>
  <r>
    <x v="81"/>
    <s v="US"/>
    <n v="155484.70000000001"/>
    <x v="14"/>
    <x v="23"/>
    <n v="0"/>
  </r>
  <r>
    <x v="81"/>
    <s v="US"/>
    <n v="155484.70000000001"/>
    <x v="14"/>
    <x v="24"/>
    <n v="0"/>
  </r>
  <r>
    <x v="81"/>
    <s v="US"/>
    <n v="155484.70000000001"/>
    <x v="14"/>
    <x v="25"/>
    <n v="0"/>
  </r>
  <r>
    <x v="82"/>
    <s v="US"/>
    <n v="145051.20000000001"/>
    <x v="0"/>
    <x v="0"/>
    <n v="0"/>
  </r>
  <r>
    <x v="82"/>
    <s v="US"/>
    <n v="145051.20000000001"/>
    <x v="0"/>
    <x v="1"/>
    <n v="0"/>
  </r>
  <r>
    <x v="82"/>
    <s v="US"/>
    <n v="145051.20000000001"/>
    <x v="1"/>
    <x v="2"/>
    <n v="29"/>
  </r>
  <r>
    <x v="82"/>
    <s v="US"/>
    <n v="145051.20000000001"/>
    <x v="2"/>
    <x v="3"/>
    <n v="51"/>
  </r>
  <r>
    <x v="82"/>
    <s v="US"/>
    <n v="145051.20000000001"/>
    <x v="2"/>
    <x v="4"/>
    <n v="109"/>
  </r>
  <r>
    <x v="82"/>
    <s v="US"/>
    <n v="145051.20000000001"/>
    <x v="3"/>
    <x v="5"/>
    <n v="17"/>
  </r>
  <r>
    <x v="82"/>
    <s v="US"/>
    <n v="145051.20000000001"/>
    <x v="4"/>
    <x v="6"/>
    <n v="0"/>
  </r>
  <r>
    <x v="82"/>
    <s v="US"/>
    <n v="145051.20000000001"/>
    <x v="4"/>
    <x v="7"/>
    <n v="0"/>
  </r>
  <r>
    <x v="82"/>
    <s v="US"/>
    <n v="145051.20000000001"/>
    <x v="5"/>
    <x v="8"/>
    <n v="0"/>
  </r>
  <r>
    <x v="82"/>
    <s v="US"/>
    <n v="145051.20000000001"/>
    <x v="5"/>
    <x v="9"/>
    <n v="0"/>
  </r>
  <r>
    <x v="82"/>
    <s v="US"/>
    <n v="145051.20000000001"/>
    <x v="5"/>
    <x v="10"/>
    <n v="0"/>
  </r>
  <r>
    <x v="82"/>
    <s v="US"/>
    <n v="145051.20000000001"/>
    <x v="6"/>
    <x v="11"/>
    <n v="0"/>
  </r>
  <r>
    <x v="82"/>
    <s v="US"/>
    <n v="145051.20000000001"/>
    <x v="7"/>
    <x v="12"/>
    <n v="0"/>
  </r>
  <r>
    <x v="82"/>
    <s v="US"/>
    <n v="145051.20000000001"/>
    <x v="8"/>
    <x v="13"/>
    <n v="166"/>
  </r>
  <r>
    <x v="82"/>
    <s v="US"/>
    <n v="145051.20000000001"/>
    <x v="9"/>
    <x v="14"/>
    <n v="0"/>
  </r>
  <r>
    <x v="82"/>
    <s v="US"/>
    <n v="145051.20000000001"/>
    <x v="10"/>
    <x v="15"/>
    <n v="0"/>
  </r>
  <r>
    <x v="82"/>
    <s v="US"/>
    <n v="145051.20000000001"/>
    <x v="11"/>
    <x v="16"/>
    <n v="0"/>
  </r>
  <r>
    <x v="82"/>
    <s v="US"/>
    <n v="145051.20000000001"/>
    <x v="12"/>
    <x v="17"/>
    <n v="0"/>
  </r>
  <r>
    <x v="82"/>
    <s v="US"/>
    <n v="145051.20000000001"/>
    <x v="13"/>
    <x v="18"/>
    <n v="288"/>
  </r>
  <r>
    <x v="82"/>
    <s v="US"/>
    <n v="145051.20000000001"/>
    <x v="13"/>
    <x v="19"/>
    <n v="10"/>
  </r>
  <r>
    <x v="82"/>
    <s v="US"/>
    <n v="145051.20000000001"/>
    <x v="13"/>
    <x v="20"/>
    <n v="537"/>
  </r>
  <r>
    <x v="82"/>
    <s v="US"/>
    <n v="145051.20000000001"/>
    <x v="14"/>
    <x v="21"/>
    <n v="0"/>
  </r>
  <r>
    <x v="82"/>
    <s v="US"/>
    <n v="145051.20000000001"/>
    <x v="14"/>
    <x v="22"/>
    <n v="0"/>
  </r>
  <r>
    <x v="82"/>
    <s v="US"/>
    <n v="145051.20000000001"/>
    <x v="14"/>
    <x v="23"/>
    <n v="0"/>
  </r>
  <r>
    <x v="82"/>
    <s v="US"/>
    <n v="145051.20000000001"/>
    <x v="14"/>
    <x v="24"/>
    <n v="0"/>
  </r>
  <r>
    <x v="82"/>
    <s v="US"/>
    <n v="145051.20000000001"/>
    <x v="14"/>
    <x v="25"/>
    <n v="0"/>
  </r>
  <r>
    <x v="83"/>
    <s v="US"/>
    <n v="146467.57999999999"/>
    <x v="0"/>
    <x v="0"/>
    <n v="0"/>
  </r>
  <r>
    <x v="83"/>
    <s v="US"/>
    <n v="146467.57999999999"/>
    <x v="0"/>
    <x v="1"/>
    <n v="0"/>
  </r>
  <r>
    <x v="83"/>
    <s v="US"/>
    <n v="146467.57999999999"/>
    <x v="1"/>
    <x v="2"/>
    <n v="23"/>
  </r>
  <r>
    <x v="83"/>
    <s v="US"/>
    <n v="146467.57999999999"/>
    <x v="2"/>
    <x v="3"/>
    <n v="50"/>
  </r>
  <r>
    <x v="83"/>
    <s v="US"/>
    <n v="146467.57999999999"/>
    <x v="2"/>
    <x v="4"/>
    <n v="112"/>
  </r>
  <r>
    <x v="83"/>
    <s v="US"/>
    <n v="146467.57999999999"/>
    <x v="3"/>
    <x v="5"/>
    <n v="11"/>
  </r>
  <r>
    <x v="83"/>
    <s v="US"/>
    <n v="146467.57999999999"/>
    <x v="4"/>
    <x v="6"/>
    <n v="0"/>
  </r>
  <r>
    <x v="83"/>
    <s v="US"/>
    <n v="146467.57999999999"/>
    <x v="4"/>
    <x v="7"/>
    <n v="0"/>
  </r>
  <r>
    <x v="83"/>
    <s v="US"/>
    <n v="146467.57999999999"/>
    <x v="5"/>
    <x v="8"/>
    <n v="0"/>
  </r>
  <r>
    <x v="83"/>
    <s v="US"/>
    <n v="146467.57999999999"/>
    <x v="5"/>
    <x v="9"/>
    <n v="0"/>
  </r>
  <r>
    <x v="83"/>
    <s v="US"/>
    <n v="146467.57999999999"/>
    <x v="5"/>
    <x v="10"/>
    <n v="0"/>
  </r>
  <r>
    <x v="83"/>
    <s v="US"/>
    <n v="146467.57999999999"/>
    <x v="6"/>
    <x v="11"/>
    <n v="0"/>
  </r>
  <r>
    <x v="83"/>
    <s v="US"/>
    <n v="146467.57999999999"/>
    <x v="7"/>
    <x v="12"/>
    <n v="0"/>
  </r>
  <r>
    <x v="83"/>
    <s v="US"/>
    <n v="146467.57999999999"/>
    <x v="8"/>
    <x v="13"/>
    <n v="188"/>
  </r>
  <r>
    <x v="83"/>
    <s v="US"/>
    <n v="146467.57999999999"/>
    <x v="9"/>
    <x v="14"/>
    <n v="0"/>
  </r>
  <r>
    <x v="83"/>
    <s v="US"/>
    <n v="146467.57999999999"/>
    <x v="10"/>
    <x v="15"/>
    <n v="0"/>
  </r>
  <r>
    <x v="83"/>
    <s v="US"/>
    <n v="146467.57999999999"/>
    <x v="11"/>
    <x v="16"/>
    <n v="0"/>
  </r>
  <r>
    <x v="83"/>
    <s v="US"/>
    <n v="146467.57999999999"/>
    <x v="12"/>
    <x v="17"/>
    <n v="0"/>
  </r>
  <r>
    <x v="83"/>
    <s v="US"/>
    <n v="146467.57999999999"/>
    <x v="13"/>
    <x v="18"/>
    <n v="262"/>
  </r>
  <r>
    <x v="83"/>
    <s v="US"/>
    <n v="146467.57999999999"/>
    <x v="13"/>
    <x v="19"/>
    <n v="8"/>
  </r>
  <r>
    <x v="83"/>
    <s v="US"/>
    <n v="146467.57999999999"/>
    <x v="13"/>
    <x v="20"/>
    <n v="484"/>
  </r>
  <r>
    <x v="83"/>
    <s v="US"/>
    <n v="146467.57999999999"/>
    <x v="14"/>
    <x v="21"/>
    <n v="0"/>
  </r>
  <r>
    <x v="83"/>
    <s v="US"/>
    <n v="146467.57999999999"/>
    <x v="14"/>
    <x v="22"/>
    <n v="0"/>
  </r>
  <r>
    <x v="83"/>
    <s v="US"/>
    <n v="146467.57999999999"/>
    <x v="14"/>
    <x v="23"/>
    <n v="0"/>
  </r>
  <r>
    <x v="83"/>
    <s v="US"/>
    <n v="146467.57999999999"/>
    <x v="14"/>
    <x v="24"/>
    <n v="0"/>
  </r>
  <r>
    <x v="83"/>
    <s v="US"/>
    <n v="146467.57999999999"/>
    <x v="14"/>
    <x v="25"/>
    <n v="0"/>
  </r>
  <r>
    <x v="84"/>
    <s v="US"/>
    <n v="132594.59"/>
    <x v="0"/>
    <x v="0"/>
    <n v="0"/>
  </r>
  <r>
    <x v="84"/>
    <s v="US"/>
    <n v="132594.59"/>
    <x v="0"/>
    <x v="1"/>
    <n v="0"/>
  </r>
  <r>
    <x v="84"/>
    <s v="US"/>
    <n v="132594.59"/>
    <x v="1"/>
    <x v="2"/>
    <n v="25"/>
  </r>
  <r>
    <x v="84"/>
    <s v="US"/>
    <n v="132594.59"/>
    <x v="2"/>
    <x v="3"/>
    <n v="46"/>
  </r>
  <r>
    <x v="84"/>
    <s v="US"/>
    <n v="132594.59"/>
    <x v="2"/>
    <x v="4"/>
    <n v="119"/>
  </r>
  <r>
    <x v="84"/>
    <s v="US"/>
    <n v="132594.59"/>
    <x v="3"/>
    <x v="5"/>
    <n v="11"/>
  </r>
  <r>
    <x v="84"/>
    <s v="US"/>
    <n v="132594.59"/>
    <x v="4"/>
    <x v="6"/>
    <n v="0"/>
  </r>
  <r>
    <x v="84"/>
    <s v="US"/>
    <n v="132594.59"/>
    <x v="4"/>
    <x v="7"/>
    <n v="0"/>
  </r>
  <r>
    <x v="84"/>
    <s v="US"/>
    <n v="132594.59"/>
    <x v="5"/>
    <x v="8"/>
    <n v="0"/>
  </r>
  <r>
    <x v="84"/>
    <s v="US"/>
    <n v="132594.59"/>
    <x v="5"/>
    <x v="9"/>
    <n v="0"/>
  </r>
  <r>
    <x v="84"/>
    <s v="US"/>
    <n v="132594.59"/>
    <x v="5"/>
    <x v="10"/>
    <n v="0"/>
  </r>
  <r>
    <x v="84"/>
    <s v="US"/>
    <n v="132594.59"/>
    <x v="6"/>
    <x v="11"/>
    <n v="0"/>
  </r>
  <r>
    <x v="84"/>
    <s v="US"/>
    <n v="132594.59"/>
    <x v="7"/>
    <x v="12"/>
    <n v="0"/>
  </r>
  <r>
    <x v="84"/>
    <s v="US"/>
    <n v="132594.59"/>
    <x v="8"/>
    <x v="13"/>
    <n v="151"/>
  </r>
  <r>
    <x v="84"/>
    <s v="US"/>
    <n v="132594.59"/>
    <x v="9"/>
    <x v="14"/>
    <n v="0"/>
  </r>
  <r>
    <x v="84"/>
    <s v="US"/>
    <n v="132594.59"/>
    <x v="10"/>
    <x v="15"/>
    <n v="0"/>
  </r>
  <r>
    <x v="84"/>
    <s v="US"/>
    <n v="132594.59"/>
    <x v="11"/>
    <x v="16"/>
    <n v="0"/>
  </r>
  <r>
    <x v="84"/>
    <s v="US"/>
    <n v="132594.59"/>
    <x v="12"/>
    <x v="17"/>
    <n v="0"/>
  </r>
  <r>
    <x v="84"/>
    <s v="US"/>
    <n v="132594.59"/>
    <x v="13"/>
    <x v="18"/>
    <n v="247"/>
  </r>
  <r>
    <x v="84"/>
    <s v="US"/>
    <n v="132594.59"/>
    <x v="13"/>
    <x v="19"/>
    <n v="7"/>
  </r>
  <r>
    <x v="84"/>
    <s v="US"/>
    <n v="132594.59"/>
    <x v="13"/>
    <x v="20"/>
    <n v="461"/>
  </r>
  <r>
    <x v="84"/>
    <s v="US"/>
    <n v="132594.59"/>
    <x v="14"/>
    <x v="21"/>
    <n v="0"/>
  </r>
  <r>
    <x v="84"/>
    <s v="US"/>
    <n v="132594.59"/>
    <x v="14"/>
    <x v="22"/>
    <n v="0"/>
  </r>
  <r>
    <x v="84"/>
    <s v="US"/>
    <n v="132594.59"/>
    <x v="14"/>
    <x v="23"/>
    <n v="0"/>
  </r>
  <r>
    <x v="84"/>
    <s v="US"/>
    <n v="132594.59"/>
    <x v="14"/>
    <x v="24"/>
    <n v="0"/>
  </r>
  <r>
    <x v="84"/>
    <s v="US"/>
    <n v="132594.59"/>
    <x v="14"/>
    <x v="25"/>
    <n v="0"/>
  </r>
  <r>
    <x v="85"/>
    <s v="US"/>
    <n v="119079.1"/>
    <x v="0"/>
    <x v="0"/>
    <n v="0"/>
  </r>
  <r>
    <x v="85"/>
    <s v="US"/>
    <n v="119079.1"/>
    <x v="0"/>
    <x v="1"/>
    <n v="0"/>
  </r>
  <r>
    <x v="85"/>
    <s v="US"/>
    <n v="119079.1"/>
    <x v="1"/>
    <x v="2"/>
    <n v="25"/>
  </r>
  <r>
    <x v="85"/>
    <s v="US"/>
    <n v="119079.1"/>
    <x v="2"/>
    <x v="3"/>
    <n v="43"/>
  </r>
  <r>
    <x v="85"/>
    <s v="US"/>
    <n v="119079.1"/>
    <x v="2"/>
    <x v="4"/>
    <n v="102"/>
  </r>
  <r>
    <x v="85"/>
    <s v="US"/>
    <n v="119079.1"/>
    <x v="3"/>
    <x v="5"/>
    <n v="9"/>
  </r>
  <r>
    <x v="85"/>
    <s v="US"/>
    <n v="119079.1"/>
    <x v="4"/>
    <x v="6"/>
    <n v="0"/>
  </r>
  <r>
    <x v="85"/>
    <s v="US"/>
    <n v="119079.1"/>
    <x v="4"/>
    <x v="7"/>
    <n v="0"/>
  </r>
  <r>
    <x v="85"/>
    <s v="US"/>
    <n v="119079.1"/>
    <x v="5"/>
    <x v="8"/>
    <n v="0"/>
  </r>
  <r>
    <x v="85"/>
    <s v="US"/>
    <n v="119079.1"/>
    <x v="5"/>
    <x v="9"/>
    <n v="0"/>
  </r>
  <r>
    <x v="85"/>
    <s v="US"/>
    <n v="119079.1"/>
    <x v="5"/>
    <x v="10"/>
    <n v="0"/>
  </r>
  <r>
    <x v="85"/>
    <s v="US"/>
    <n v="119079.1"/>
    <x v="6"/>
    <x v="11"/>
    <n v="0"/>
  </r>
  <r>
    <x v="85"/>
    <s v="US"/>
    <n v="119079.1"/>
    <x v="7"/>
    <x v="12"/>
    <n v="0"/>
  </r>
  <r>
    <x v="85"/>
    <s v="US"/>
    <n v="119079.1"/>
    <x v="8"/>
    <x v="13"/>
    <n v="181"/>
  </r>
  <r>
    <x v="85"/>
    <s v="US"/>
    <n v="119079.1"/>
    <x v="9"/>
    <x v="14"/>
    <n v="0"/>
  </r>
  <r>
    <x v="85"/>
    <s v="US"/>
    <n v="119079.1"/>
    <x v="10"/>
    <x v="15"/>
    <n v="0"/>
  </r>
  <r>
    <x v="85"/>
    <s v="US"/>
    <n v="119079.1"/>
    <x v="11"/>
    <x v="16"/>
    <n v="0"/>
  </r>
  <r>
    <x v="85"/>
    <s v="US"/>
    <n v="119079.1"/>
    <x v="12"/>
    <x v="17"/>
    <n v="0"/>
  </r>
  <r>
    <x v="85"/>
    <s v="US"/>
    <n v="119079.1"/>
    <x v="13"/>
    <x v="18"/>
    <n v="239"/>
  </r>
  <r>
    <x v="85"/>
    <s v="US"/>
    <n v="119079.1"/>
    <x v="13"/>
    <x v="19"/>
    <n v="8"/>
  </r>
  <r>
    <x v="85"/>
    <s v="US"/>
    <n v="119079.1"/>
    <x v="13"/>
    <x v="20"/>
    <n v="446"/>
  </r>
  <r>
    <x v="85"/>
    <s v="US"/>
    <n v="119079.1"/>
    <x v="14"/>
    <x v="21"/>
    <n v="1"/>
  </r>
  <r>
    <x v="85"/>
    <s v="US"/>
    <n v="119079.1"/>
    <x v="14"/>
    <x v="22"/>
    <n v="0"/>
  </r>
  <r>
    <x v="85"/>
    <s v="US"/>
    <n v="119079.1"/>
    <x v="14"/>
    <x v="23"/>
    <n v="0"/>
  </r>
  <r>
    <x v="85"/>
    <s v="US"/>
    <n v="119079.1"/>
    <x v="14"/>
    <x v="24"/>
    <n v="0"/>
  </r>
  <r>
    <x v="85"/>
    <s v="US"/>
    <n v="119079.1"/>
    <x v="14"/>
    <x v="25"/>
    <n v="0"/>
  </r>
  <r>
    <x v="86"/>
    <s v="US"/>
    <n v="113141"/>
    <x v="0"/>
    <x v="0"/>
    <n v="0"/>
  </r>
  <r>
    <x v="86"/>
    <s v="US"/>
    <n v="113141"/>
    <x v="0"/>
    <x v="1"/>
    <n v="0"/>
  </r>
  <r>
    <x v="86"/>
    <s v="US"/>
    <n v="113141"/>
    <x v="1"/>
    <x v="2"/>
    <n v="22"/>
  </r>
  <r>
    <x v="86"/>
    <s v="US"/>
    <n v="113141"/>
    <x v="2"/>
    <x v="3"/>
    <n v="40"/>
  </r>
  <r>
    <x v="86"/>
    <s v="US"/>
    <n v="113141"/>
    <x v="2"/>
    <x v="4"/>
    <n v="88"/>
  </r>
  <r>
    <x v="86"/>
    <s v="US"/>
    <n v="113141"/>
    <x v="3"/>
    <x v="5"/>
    <n v="7"/>
  </r>
  <r>
    <x v="86"/>
    <s v="US"/>
    <n v="113141"/>
    <x v="4"/>
    <x v="6"/>
    <n v="0"/>
  </r>
  <r>
    <x v="86"/>
    <s v="US"/>
    <n v="113141"/>
    <x v="4"/>
    <x v="7"/>
    <n v="0"/>
  </r>
  <r>
    <x v="86"/>
    <s v="US"/>
    <n v="113141"/>
    <x v="5"/>
    <x v="8"/>
    <n v="0"/>
  </r>
  <r>
    <x v="86"/>
    <s v="US"/>
    <n v="113141"/>
    <x v="5"/>
    <x v="9"/>
    <n v="0"/>
  </r>
  <r>
    <x v="86"/>
    <s v="US"/>
    <n v="113141"/>
    <x v="5"/>
    <x v="10"/>
    <n v="0"/>
  </r>
  <r>
    <x v="86"/>
    <s v="US"/>
    <n v="113141"/>
    <x v="6"/>
    <x v="11"/>
    <n v="0"/>
  </r>
  <r>
    <x v="86"/>
    <s v="US"/>
    <n v="113141"/>
    <x v="7"/>
    <x v="12"/>
    <n v="0"/>
  </r>
  <r>
    <x v="86"/>
    <s v="US"/>
    <n v="113141"/>
    <x v="8"/>
    <x v="13"/>
    <n v="174"/>
  </r>
  <r>
    <x v="86"/>
    <s v="US"/>
    <n v="113141"/>
    <x v="9"/>
    <x v="14"/>
    <n v="0"/>
  </r>
  <r>
    <x v="86"/>
    <s v="US"/>
    <n v="113141"/>
    <x v="10"/>
    <x v="15"/>
    <n v="0"/>
  </r>
  <r>
    <x v="86"/>
    <s v="US"/>
    <n v="113141"/>
    <x v="11"/>
    <x v="16"/>
    <n v="0"/>
  </r>
  <r>
    <x v="86"/>
    <s v="US"/>
    <n v="113141"/>
    <x v="12"/>
    <x v="17"/>
    <n v="0"/>
  </r>
  <r>
    <x v="86"/>
    <s v="US"/>
    <n v="113141"/>
    <x v="13"/>
    <x v="18"/>
    <n v="271"/>
  </r>
  <r>
    <x v="86"/>
    <s v="US"/>
    <n v="113141"/>
    <x v="13"/>
    <x v="19"/>
    <n v="8"/>
  </r>
  <r>
    <x v="86"/>
    <s v="US"/>
    <n v="113141"/>
    <x v="13"/>
    <x v="20"/>
    <n v="445"/>
  </r>
  <r>
    <x v="86"/>
    <s v="US"/>
    <n v="113141"/>
    <x v="14"/>
    <x v="21"/>
    <n v="0"/>
  </r>
  <r>
    <x v="86"/>
    <s v="US"/>
    <n v="113141"/>
    <x v="14"/>
    <x v="22"/>
    <n v="0"/>
  </r>
  <r>
    <x v="86"/>
    <s v="US"/>
    <n v="113141"/>
    <x v="14"/>
    <x v="23"/>
    <n v="0"/>
  </r>
  <r>
    <x v="86"/>
    <s v="US"/>
    <n v="113141"/>
    <x v="14"/>
    <x v="24"/>
    <n v="0"/>
  </r>
  <r>
    <x v="86"/>
    <s v="US"/>
    <n v="113141"/>
    <x v="14"/>
    <x v="25"/>
    <n v="0"/>
  </r>
  <r>
    <x v="87"/>
    <s v="US"/>
    <n v="124010.92"/>
    <x v="0"/>
    <x v="0"/>
    <n v="0"/>
  </r>
  <r>
    <x v="87"/>
    <s v="US"/>
    <n v="124010.92"/>
    <x v="0"/>
    <x v="1"/>
    <n v="0"/>
  </r>
  <r>
    <x v="87"/>
    <s v="US"/>
    <n v="124010.92"/>
    <x v="1"/>
    <x v="2"/>
    <n v="16"/>
  </r>
  <r>
    <x v="87"/>
    <s v="US"/>
    <n v="124010.92"/>
    <x v="2"/>
    <x v="3"/>
    <n v="39"/>
  </r>
  <r>
    <x v="87"/>
    <s v="US"/>
    <n v="124010.92"/>
    <x v="2"/>
    <x v="4"/>
    <n v="88"/>
  </r>
  <r>
    <x v="87"/>
    <s v="US"/>
    <n v="124010.92"/>
    <x v="3"/>
    <x v="5"/>
    <n v="11"/>
  </r>
  <r>
    <x v="87"/>
    <s v="US"/>
    <n v="124010.92"/>
    <x v="4"/>
    <x v="6"/>
    <n v="0"/>
  </r>
  <r>
    <x v="87"/>
    <s v="US"/>
    <n v="124010.92"/>
    <x v="4"/>
    <x v="7"/>
    <n v="0"/>
  </r>
  <r>
    <x v="87"/>
    <s v="US"/>
    <n v="124010.92"/>
    <x v="5"/>
    <x v="8"/>
    <n v="0"/>
  </r>
  <r>
    <x v="87"/>
    <s v="US"/>
    <n v="124010.92"/>
    <x v="5"/>
    <x v="9"/>
    <n v="0"/>
  </r>
  <r>
    <x v="87"/>
    <s v="US"/>
    <n v="124010.92"/>
    <x v="5"/>
    <x v="10"/>
    <n v="0"/>
  </r>
  <r>
    <x v="87"/>
    <s v="US"/>
    <n v="124010.92"/>
    <x v="6"/>
    <x v="11"/>
    <n v="0"/>
  </r>
  <r>
    <x v="87"/>
    <s v="US"/>
    <n v="124010.92"/>
    <x v="7"/>
    <x v="12"/>
    <n v="0"/>
  </r>
  <r>
    <x v="87"/>
    <s v="US"/>
    <n v="124010.92"/>
    <x v="8"/>
    <x v="13"/>
    <n v="184"/>
  </r>
  <r>
    <x v="87"/>
    <s v="US"/>
    <n v="124010.92"/>
    <x v="9"/>
    <x v="14"/>
    <n v="0"/>
  </r>
  <r>
    <x v="87"/>
    <s v="US"/>
    <n v="124010.92"/>
    <x v="10"/>
    <x v="15"/>
    <n v="0"/>
  </r>
  <r>
    <x v="87"/>
    <s v="US"/>
    <n v="124010.92"/>
    <x v="11"/>
    <x v="16"/>
    <n v="0"/>
  </r>
  <r>
    <x v="87"/>
    <s v="US"/>
    <n v="124010.92"/>
    <x v="12"/>
    <x v="17"/>
    <n v="0"/>
  </r>
  <r>
    <x v="87"/>
    <s v="US"/>
    <n v="124010.92"/>
    <x v="13"/>
    <x v="18"/>
    <n v="259"/>
  </r>
  <r>
    <x v="87"/>
    <s v="US"/>
    <n v="124010.92"/>
    <x v="13"/>
    <x v="19"/>
    <n v="8"/>
  </r>
  <r>
    <x v="87"/>
    <s v="US"/>
    <n v="124010.92"/>
    <x v="13"/>
    <x v="20"/>
    <n v="425"/>
  </r>
  <r>
    <x v="87"/>
    <s v="US"/>
    <n v="124010.92"/>
    <x v="14"/>
    <x v="21"/>
    <n v="0"/>
  </r>
  <r>
    <x v="87"/>
    <s v="US"/>
    <n v="124010.92"/>
    <x v="14"/>
    <x v="22"/>
    <n v="0"/>
  </r>
  <r>
    <x v="87"/>
    <s v="US"/>
    <n v="124010.92"/>
    <x v="14"/>
    <x v="23"/>
    <n v="0"/>
  </r>
  <r>
    <x v="87"/>
    <s v="US"/>
    <n v="124010.92"/>
    <x v="14"/>
    <x v="24"/>
    <n v="0"/>
  </r>
  <r>
    <x v="87"/>
    <s v="US"/>
    <n v="124010.92"/>
    <x v="14"/>
    <x v="25"/>
    <n v="0"/>
  </r>
  <r>
    <x v="88"/>
    <s v="US"/>
    <n v="131941.48000000001"/>
    <x v="0"/>
    <x v="0"/>
    <n v="0"/>
  </r>
  <r>
    <x v="88"/>
    <s v="US"/>
    <n v="131941.48000000001"/>
    <x v="0"/>
    <x v="1"/>
    <n v="0"/>
  </r>
  <r>
    <x v="88"/>
    <s v="US"/>
    <n v="131941.48000000001"/>
    <x v="1"/>
    <x v="2"/>
    <n v="20"/>
  </r>
  <r>
    <x v="88"/>
    <s v="US"/>
    <n v="131941.48000000001"/>
    <x v="2"/>
    <x v="3"/>
    <n v="41"/>
  </r>
  <r>
    <x v="88"/>
    <s v="US"/>
    <n v="131941.48000000001"/>
    <x v="2"/>
    <x v="4"/>
    <n v="82"/>
  </r>
  <r>
    <x v="88"/>
    <s v="US"/>
    <n v="131941.48000000001"/>
    <x v="3"/>
    <x v="5"/>
    <n v="11"/>
  </r>
  <r>
    <x v="88"/>
    <s v="US"/>
    <n v="131941.48000000001"/>
    <x v="4"/>
    <x v="6"/>
    <n v="0"/>
  </r>
  <r>
    <x v="88"/>
    <s v="US"/>
    <n v="131941.48000000001"/>
    <x v="4"/>
    <x v="7"/>
    <n v="0"/>
  </r>
  <r>
    <x v="88"/>
    <s v="US"/>
    <n v="131941.48000000001"/>
    <x v="5"/>
    <x v="8"/>
    <n v="0"/>
  </r>
  <r>
    <x v="88"/>
    <s v="US"/>
    <n v="131941.48000000001"/>
    <x v="5"/>
    <x v="9"/>
    <n v="0"/>
  </r>
  <r>
    <x v="88"/>
    <s v="US"/>
    <n v="131941.48000000001"/>
    <x v="5"/>
    <x v="10"/>
    <n v="0"/>
  </r>
  <r>
    <x v="88"/>
    <s v="US"/>
    <n v="131941.48000000001"/>
    <x v="6"/>
    <x v="11"/>
    <n v="0"/>
  </r>
  <r>
    <x v="88"/>
    <s v="US"/>
    <n v="131941.48000000001"/>
    <x v="7"/>
    <x v="12"/>
    <n v="11"/>
  </r>
  <r>
    <x v="88"/>
    <s v="US"/>
    <n v="131941.48000000001"/>
    <x v="8"/>
    <x v="13"/>
    <n v="139"/>
  </r>
  <r>
    <x v="88"/>
    <s v="US"/>
    <n v="131941.48000000001"/>
    <x v="9"/>
    <x v="14"/>
    <n v="0"/>
  </r>
  <r>
    <x v="88"/>
    <s v="US"/>
    <n v="131941.48000000001"/>
    <x v="10"/>
    <x v="15"/>
    <n v="0"/>
  </r>
  <r>
    <x v="88"/>
    <s v="US"/>
    <n v="131941.48000000001"/>
    <x v="11"/>
    <x v="16"/>
    <n v="0"/>
  </r>
  <r>
    <x v="88"/>
    <s v="US"/>
    <n v="131941.48000000001"/>
    <x v="12"/>
    <x v="17"/>
    <n v="0"/>
  </r>
  <r>
    <x v="88"/>
    <s v="US"/>
    <n v="131941.48000000001"/>
    <x v="13"/>
    <x v="18"/>
    <n v="274"/>
  </r>
  <r>
    <x v="88"/>
    <s v="US"/>
    <n v="131941.48000000001"/>
    <x v="13"/>
    <x v="19"/>
    <n v="8"/>
  </r>
  <r>
    <x v="88"/>
    <s v="US"/>
    <n v="131941.48000000001"/>
    <x v="13"/>
    <x v="20"/>
    <n v="423"/>
  </r>
  <r>
    <x v="88"/>
    <s v="US"/>
    <n v="131941.48000000001"/>
    <x v="14"/>
    <x v="21"/>
    <n v="0"/>
  </r>
  <r>
    <x v="88"/>
    <s v="US"/>
    <n v="131941.48000000001"/>
    <x v="14"/>
    <x v="22"/>
    <n v="0"/>
  </r>
  <r>
    <x v="88"/>
    <s v="US"/>
    <n v="131941.48000000001"/>
    <x v="14"/>
    <x v="23"/>
    <n v="0"/>
  </r>
  <r>
    <x v="88"/>
    <s v="US"/>
    <n v="131941.48000000001"/>
    <x v="14"/>
    <x v="24"/>
    <n v="0"/>
  </r>
  <r>
    <x v="88"/>
    <s v="US"/>
    <n v="131941.48000000001"/>
    <x v="14"/>
    <x v="25"/>
    <n v="0"/>
  </r>
  <r>
    <x v="89"/>
    <s v="US"/>
    <n v="125307.35"/>
    <x v="0"/>
    <x v="0"/>
    <n v="0"/>
  </r>
  <r>
    <x v="89"/>
    <s v="US"/>
    <n v="125307.35"/>
    <x v="0"/>
    <x v="1"/>
    <n v="0"/>
  </r>
  <r>
    <x v="89"/>
    <s v="US"/>
    <n v="125307.35"/>
    <x v="1"/>
    <x v="2"/>
    <n v="16"/>
  </r>
  <r>
    <x v="89"/>
    <s v="US"/>
    <n v="125307.35"/>
    <x v="2"/>
    <x v="3"/>
    <n v="38"/>
  </r>
  <r>
    <x v="89"/>
    <s v="US"/>
    <n v="125307.35"/>
    <x v="2"/>
    <x v="4"/>
    <n v="88"/>
  </r>
  <r>
    <x v="89"/>
    <s v="US"/>
    <n v="125307.35"/>
    <x v="3"/>
    <x v="5"/>
    <n v="11"/>
  </r>
  <r>
    <x v="89"/>
    <s v="US"/>
    <n v="125307.35"/>
    <x v="4"/>
    <x v="6"/>
    <n v="0"/>
  </r>
  <r>
    <x v="89"/>
    <s v="US"/>
    <n v="125307.35"/>
    <x v="4"/>
    <x v="7"/>
    <n v="0"/>
  </r>
  <r>
    <x v="89"/>
    <s v="US"/>
    <n v="125307.35"/>
    <x v="5"/>
    <x v="8"/>
    <n v="0"/>
  </r>
  <r>
    <x v="89"/>
    <s v="US"/>
    <n v="125307.35"/>
    <x v="5"/>
    <x v="9"/>
    <n v="0"/>
  </r>
  <r>
    <x v="89"/>
    <s v="US"/>
    <n v="125307.35"/>
    <x v="5"/>
    <x v="10"/>
    <n v="0"/>
  </r>
  <r>
    <x v="89"/>
    <s v="US"/>
    <n v="125307.35"/>
    <x v="6"/>
    <x v="11"/>
    <n v="0"/>
  </r>
  <r>
    <x v="89"/>
    <s v="US"/>
    <n v="125307.35"/>
    <x v="7"/>
    <x v="12"/>
    <n v="5"/>
  </r>
  <r>
    <x v="89"/>
    <s v="US"/>
    <n v="125307.35"/>
    <x v="8"/>
    <x v="13"/>
    <n v="285"/>
  </r>
  <r>
    <x v="89"/>
    <s v="US"/>
    <n v="125307.35"/>
    <x v="9"/>
    <x v="14"/>
    <n v="0"/>
  </r>
  <r>
    <x v="89"/>
    <s v="US"/>
    <n v="125307.35"/>
    <x v="10"/>
    <x v="15"/>
    <n v="0"/>
  </r>
  <r>
    <x v="89"/>
    <s v="US"/>
    <n v="125307.35"/>
    <x v="11"/>
    <x v="16"/>
    <n v="0"/>
  </r>
  <r>
    <x v="89"/>
    <s v="US"/>
    <n v="125307.35"/>
    <x v="12"/>
    <x v="17"/>
    <n v="0"/>
  </r>
  <r>
    <x v="89"/>
    <s v="US"/>
    <n v="125307.35"/>
    <x v="13"/>
    <x v="18"/>
    <n v="266"/>
  </r>
  <r>
    <x v="89"/>
    <s v="US"/>
    <n v="125307.35"/>
    <x v="13"/>
    <x v="19"/>
    <n v="9"/>
  </r>
  <r>
    <x v="89"/>
    <s v="US"/>
    <n v="125307.35"/>
    <x v="13"/>
    <x v="20"/>
    <n v="413"/>
  </r>
  <r>
    <x v="89"/>
    <s v="US"/>
    <n v="125307.35"/>
    <x v="14"/>
    <x v="21"/>
    <n v="1"/>
  </r>
  <r>
    <x v="89"/>
    <s v="US"/>
    <n v="125307.35"/>
    <x v="14"/>
    <x v="22"/>
    <n v="0"/>
  </r>
  <r>
    <x v="89"/>
    <s v="US"/>
    <n v="125307.35"/>
    <x v="14"/>
    <x v="23"/>
    <n v="0"/>
  </r>
  <r>
    <x v="89"/>
    <s v="US"/>
    <n v="125307.35"/>
    <x v="14"/>
    <x v="24"/>
    <n v="0"/>
  </r>
  <r>
    <x v="89"/>
    <s v="US"/>
    <n v="125307.35"/>
    <x v="14"/>
    <x v="25"/>
    <n v="0"/>
  </r>
  <r>
    <x v="90"/>
    <s v="US"/>
    <n v="124227.32"/>
    <x v="0"/>
    <x v="0"/>
    <n v="0"/>
  </r>
  <r>
    <x v="90"/>
    <s v="US"/>
    <n v="124227.32"/>
    <x v="0"/>
    <x v="1"/>
    <n v="0"/>
  </r>
  <r>
    <x v="90"/>
    <s v="US"/>
    <n v="124227.32"/>
    <x v="1"/>
    <x v="2"/>
    <n v="18"/>
  </r>
  <r>
    <x v="90"/>
    <s v="US"/>
    <n v="124227.32"/>
    <x v="2"/>
    <x v="3"/>
    <n v="41"/>
  </r>
  <r>
    <x v="90"/>
    <s v="US"/>
    <n v="124227.32"/>
    <x v="2"/>
    <x v="4"/>
    <n v="93"/>
  </r>
  <r>
    <x v="90"/>
    <s v="US"/>
    <n v="124227.32"/>
    <x v="3"/>
    <x v="5"/>
    <n v="8"/>
  </r>
  <r>
    <x v="90"/>
    <s v="US"/>
    <n v="124227.32"/>
    <x v="4"/>
    <x v="6"/>
    <n v="0"/>
  </r>
  <r>
    <x v="90"/>
    <s v="US"/>
    <n v="124227.32"/>
    <x v="4"/>
    <x v="7"/>
    <n v="0"/>
  </r>
  <r>
    <x v="90"/>
    <s v="US"/>
    <n v="124227.32"/>
    <x v="5"/>
    <x v="8"/>
    <n v="0"/>
  </r>
  <r>
    <x v="90"/>
    <s v="US"/>
    <n v="124227.32"/>
    <x v="5"/>
    <x v="9"/>
    <n v="0"/>
  </r>
  <r>
    <x v="90"/>
    <s v="US"/>
    <n v="124227.32"/>
    <x v="5"/>
    <x v="10"/>
    <n v="0"/>
  </r>
  <r>
    <x v="90"/>
    <s v="US"/>
    <n v="124227.32"/>
    <x v="6"/>
    <x v="11"/>
    <n v="0"/>
  </r>
  <r>
    <x v="90"/>
    <s v="US"/>
    <n v="124227.32"/>
    <x v="7"/>
    <x v="12"/>
    <n v="2"/>
  </r>
  <r>
    <x v="90"/>
    <s v="US"/>
    <n v="124227.32"/>
    <x v="8"/>
    <x v="13"/>
    <n v="253"/>
  </r>
  <r>
    <x v="90"/>
    <s v="US"/>
    <n v="124227.32"/>
    <x v="9"/>
    <x v="14"/>
    <n v="0"/>
  </r>
  <r>
    <x v="90"/>
    <s v="US"/>
    <n v="124227.32"/>
    <x v="10"/>
    <x v="15"/>
    <n v="0"/>
  </r>
  <r>
    <x v="90"/>
    <s v="US"/>
    <n v="124227.32"/>
    <x v="11"/>
    <x v="16"/>
    <n v="0"/>
  </r>
  <r>
    <x v="90"/>
    <s v="US"/>
    <n v="124227.32"/>
    <x v="12"/>
    <x v="17"/>
    <n v="0"/>
  </r>
  <r>
    <x v="90"/>
    <s v="US"/>
    <n v="124227.32"/>
    <x v="13"/>
    <x v="18"/>
    <n v="264"/>
  </r>
  <r>
    <x v="90"/>
    <s v="US"/>
    <n v="124227.32"/>
    <x v="13"/>
    <x v="19"/>
    <n v="8"/>
  </r>
  <r>
    <x v="90"/>
    <s v="US"/>
    <n v="124227.32"/>
    <x v="13"/>
    <x v="20"/>
    <n v="438"/>
  </r>
  <r>
    <x v="90"/>
    <s v="US"/>
    <n v="124227.32"/>
    <x v="14"/>
    <x v="21"/>
    <n v="1"/>
  </r>
  <r>
    <x v="90"/>
    <s v="US"/>
    <n v="124227.32"/>
    <x v="14"/>
    <x v="22"/>
    <n v="1"/>
  </r>
  <r>
    <x v="90"/>
    <s v="US"/>
    <n v="124227.32"/>
    <x v="14"/>
    <x v="23"/>
    <n v="0"/>
  </r>
  <r>
    <x v="90"/>
    <s v="US"/>
    <n v="124227.32"/>
    <x v="14"/>
    <x v="24"/>
    <n v="0"/>
  </r>
  <r>
    <x v="90"/>
    <s v="US"/>
    <n v="124227.32"/>
    <x v="14"/>
    <x v="25"/>
    <n v="0"/>
  </r>
  <r>
    <x v="91"/>
    <s v="US"/>
    <n v="129047.43"/>
    <x v="0"/>
    <x v="0"/>
    <n v="0"/>
  </r>
  <r>
    <x v="91"/>
    <s v="US"/>
    <n v="129047.43"/>
    <x v="0"/>
    <x v="1"/>
    <n v="0"/>
  </r>
  <r>
    <x v="91"/>
    <s v="US"/>
    <n v="129047.43"/>
    <x v="1"/>
    <x v="2"/>
    <n v="14"/>
  </r>
  <r>
    <x v="91"/>
    <s v="US"/>
    <n v="129047.43"/>
    <x v="2"/>
    <x v="3"/>
    <n v="41"/>
  </r>
  <r>
    <x v="91"/>
    <s v="US"/>
    <n v="129047.43"/>
    <x v="2"/>
    <x v="4"/>
    <n v="76"/>
  </r>
  <r>
    <x v="91"/>
    <s v="US"/>
    <n v="129047.43"/>
    <x v="3"/>
    <x v="5"/>
    <n v="16"/>
  </r>
  <r>
    <x v="91"/>
    <s v="US"/>
    <n v="129047.43"/>
    <x v="4"/>
    <x v="6"/>
    <n v="0"/>
  </r>
  <r>
    <x v="91"/>
    <s v="US"/>
    <n v="129047.43"/>
    <x v="4"/>
    <x v="7"/>
    <n v="0"/>
  </r>
  <r>
    <x v="91"/>
    <s v="US"/>
    <n v="129047.43"/>
    <x v="5"/>
    <x v="8"/>
    <n v="0"/>
  </r>
  <r>
    <x v="91"/>
    <s v="US"/>
    <n v="129047.43"/>
    <x v="5"/>
    <x v="9"/>
    <n v="0"/>
  </r>
  <r>
    <x v="91"/>
    <s v="US"/>
    <n v="129047.43"/>
    <x v="5"/>
    <x v="10"/>
    <n v="0"/>
  </r>
  <r>
    <x v="91"/>
    <s v="US"/>
    <n v="129047.43"/>
    <x v="6"/>
    <x v="11"/>
    <n v="0"/>
  </r>
  <r>
    <x v="91"/>
    <s v="US"/>
    <n v="129047.43"/>
    <x v="7"/>
    <x v="12"/>
    <n v="3"/>
  </r>
  <r>
    <x v="91"/>
    <s v="US"/>
    <n v="129047.43"/>
    <x v="8"/>
    <x v="13"/>
    <n v="254"/>
  </r>
  <r>
    <x v="91"/>
    <s v="US"/>
    <n v="129047.43"/>
    <x v="9"/>
    <x v="14"/>
    <n v="0"/>
  </r>
  <r>
    <x v="91"/>
    <s v="US"/>
    <n v="129047.43"/>
    <x v="10"/>
    <x v="15"/>
    <n v="0"/>
  </r>
  <r>
    <x v="91"/>
    <s v="US"/>
    <n v="129047.43"/>
    <x v="11"/>
    <x v="16"/>
    <n v="0"/>
  </r>
  <r>
    <x v="91"/>
    <s v="US"/>
    <n v="129047.43"/>
    <x v="12"/>
    <x v="17"/>
    <n v="0"/>
  </r>
  <r>
    <x v="91"/>
    <s v="US"/>
    <n v="129047.43"/>
    <x v="13"/>
    <x v="18"/>
    <n v="288"/>
  </r>
  <r>
    <x v="91"/>
    <s v="US"/>
    <n v="129047.43"/>
    <x v="13"/>
    <x v="19"/>
    <n v="9"/>
  </r>
  <r>
    <x v="91"/>
    <s v="US"/>
    <n v="129047.43"/>
    <x v="13"/>
    <x v="20"/>
    <n v="508"/>
  </r>
  <r>
    <x v="91"/>
    <s v="US"/>
    <n v="129047.43"/>
    <x v="14"/>
    <x v="21"/>
    <n v="0"/>
  </r>
  <r>
    <x v="91"/>
    <s v="US"/>
    <n v="129047.43"/>
    <x v="14"/>
    <x v="22"/>
    <n v="0"/>
  </r>
  <r>
    <x v="91"/>
    <s v="US"/>
    <n v="129047.43"/>
    <x v="14"/>
    <x v="23"/>
    <n v="0"/>
  </r>
  <r>
    <x v="91"/>
    <s v="US"/>
    <n v="129047.43"/>
    <x v="14"/>
    <x v="24"/>
    <n v="0"/>
  </r>
  <r>
    <x v="91"/>
    <s v="US"/>
    <n v="129047.43"/>
    <x v="14"/>
    <x v="25"/>
    <n v="0"/>
  </r>
  <r>
    <x v="92"/>
    <s v="US"/>
    <n v="134672.79999999999"/>
    <x v="0"/>
    <x v="0"/>
    <n v="0"/>
  </r>
  <r>
    <x v="92"/>
    <s v="US"/>
    <n v="134672.79999999999"/>
    <x v="0"/>
    <x v="1"/>
    <n v="0"/>
  </r>
  <r>
    <x v="92"/>
    <s v="US"/>
    <n v="134672.79999999999"/>
    <x v="1"/>
    <x v="2"/>
    <n v="14"/>
  </r>
  <r>
    <x v="92"/>
    <s v="US"/>
    <n v="134672.79999999999"/>
    <x v="2"/>
    <x v="3"/>
    <n v="35"/>
  </r>
  <r>
    <x v="92"/>
    <s v="US"/>
    <n v="134672.79999999999"/>
    <x v="2"/>
    <x v="4"/>
    <n v="71"/>
  </r>
  <r>
    <x v="92"/>
    <s v="US"/>
    <n v="134672.79999999999"/>
    <x v="3"/>
    <x v="5"/>
    <n v="15"/>
  </r>
  <r>
    <x v="92"/>
    <s v="US"/>
    <n v="134672.79999999999"/>
    <x v="4"/>
    <x v="6"/>
    <n v="0"/>
  </r>
  <r>
    <x v="92"/>
    <s v="US"/>
    <n v="134672.79999999999"/>
    <x v="4"/>
    <x v="7"/>
    <n v="0"/>
  </r>
  <r>
    <x v="92"/>
    <s v="US"/>
    <n v="134672.79999999999"/>
    <x v="5"/>
    <x v="8"/>
    <n v="0"/>
  </r>
  <r>
    <x v="92"/>
    <s v="US"/>
    <n v="134672.79999999999"/>
    <x v="5"/>
    <x v="9"/>
    <n v="0"/>
  </r>
  <r>
    <x v="92"/>
    <s v="US"/>
    <n v="134672.79999999999"/>
    <x v="5"/>
    <x v="10"/>
    <n v="0"/>
  </r>
  <r>
    <x v="92"/>
    <s v="US"/>
    <n v="134672.79999999999"/>
    <x v="6"/>
    <x v="11"/>
    <n v="0"/>
  </r>
  <r>
    <x v="92"/>
    <s v="US"/>
    <n v="134672.79999999999"/>
    <x v="7"/>
    <x v="12"/>
    <n v="3"/>
  </r>
  <r>
    <x v="92"/>
    <s v="US"/>
    <n v="134672.79999999999"/>
    <x v="8"/>
    <x v="13"/>
    <n v="263"/>
  </r>
  <r>
    <x v="92"/>
    <s v="US"/>
    <n v="134672.79999999999"/>
    <x v="9"/>
    <x v="14"/>
    <n v="0"/>
  </r>
  <r>
    <x v="92"/>
    <s v="US"/>
    <n v="134672.79999999999"/>
    <x v="10"/>
    <x v="15"/>
    <n v="0"/>
  </r>
  <r>
    <x v="92"/>
    <s v="US"/>
    <n v="134672.79999999999"/>
    <x v="11"/>
    <x v="16"/>
    <n v="0"/>
  </r>
  <r>
    <x v="92"/>
    <s v="US"/>
    <n v="134672.79999999999"/>
    <x v="12"/>
    <x v="17"/>
    <n v="0"/>
  </r>
  <r>
    <x v="92"/>
    <s v="US"/>
    <n v="134672.79999999999"/>
    <x v="13"/>
    <x v="18"/>
    <n v="339"/>
  </r>
  <r>
    <x v="92"/>
    <s v="US"/>
    <n v="134672.79999999999"/>
    <x v="13"/>
    <x v="19"/>
    <n v="10"/>
  </r>
  <r>
    <x v="92"/>
    <s v="US"/>
    <n v="134672.79999999999"/>
    <x v="13"/>
    <x v="20"/>
    <n v="549"/>
  </r>
  <r>
    <x v="92"/>
    <s v="US"/>
    <n v="134672.79999999999"/>
    <x v="14"/>
    <x v="21"/>
    <n v="0"/>
  </r>
  <r>
    <x v="92"/>
    <s v="US"/>
    <n v="134672.79999999999"/>
    <x v="14"/>
    <x v="22"/>
    <n v="0"/>
  </r>
  <r>
    <x v="92"/>
    <s v="US"/>
    <n v="134672.79999999999"/>
    <x v="14"/>
    <x v="23"/>
    <n v="0"/>
  </r>
  <r>
    <x v="92"/>
    <s v="US"/>
    <n v="134672.79999999999"/>
    <x v="14"/>
    <x v="24"/>
    <n v="0"/>
  </r>
  <r>
    <x v="92"/>
    <s v="US"/>
    <n v="134672.79999999999"/>
    <x v="14"/>
    <x v="25"/>
    <n v="0"/>
  </r>
  <r>
    <x v="93"/>
    <s v="US"/>
    <n v="137878.07999999999"/>
    <x v="0"/>
    <x v="0"/>
    <n v="0"/>
  </r>
  <r>
    <x v="93"/>
    <s v="US"/>
    <n v="137878.07999999999"/>
    <x v="0"/>
    <x v="1"/>
    <n v="0"/>
  </r>
  <r>
    <x v="93"/>
    <s v="US"/>
    <n v="137878.07999999999"/>
    <x v="1"/>
    <x v="2"/>
    <n v="29"/>
  </r>
  <r>
    <x v="93"/>
    <s v="US"/>
    <n v="137878.07999999999"/>
    <x v="2"/>
    <x v="3"/>
    <n v="36"/>
  </r>
  <r>
    <x v="93"/>
    <s v="US"/>
    <n v="137878.07999999999"/>
    <x v="2"/>
    <x v="4"/>
    <n v="75"/>
  </r>
  <r>
    <x v="93"/>
    <s v="US"/>
    <n v="137878.07999999999"/>
    <x v="3"/>
    <x v="5"/>
    <n v="0"/>
  </r>
  <r>
    <x v="93"/>
    <s v="US"/>
    <n v="137878.07999999999"/>
    <x v="4"/>
    <x v="6"/>
    <n v="0"/>
  </r>
  <r>
    <x v="93"/>
    <s v="US"/>
    <n v="137878.07999999999"/>
    <x v="4"/>
    <x v="7"/>
    <n v="0"/>
  </r>
  <r>
    <x v="93"/>
    <s v="US"/>
    <n v="137878.07999999999"/>
    <x v="5"/>
    <x v="8"/>
    <n v="0"/>
  </r>
  <r>
    <x v="93"/>
    <s v="US"/>
    <n v="137878.07999999999"/>
    <x v="5"/>
    <x v="9"/>
    <n v="0"/>
  </r>
  <r>
    <x v="93"/>
    <s v="US"/>
    <n v="137878.07999999999"/>
    <x v="5"/>
    <x v="10"/>
    <n v="0"/>
  </r>
  <r>
    <x v="93"/>
    <s v="US"/>
    <n v="137878.07999999999"/>
    <x v="6"/>
    <x v="11"/>
    <n v="0"/>
  </r>
  <r>
    <x v="93"/>
    <s v="US"/>
    <n v="137878.07999999999"/>
    <x v="7"/>
    <x v="12"/>
    <n v="3"/>
  </r>
  <r>
    <x v="93"/>
    <s v="US"/>
    <n v="137878.07999999999"/>
    <x v="8"/>
    <x v="13"/>
    <n v="314"/>
  </r>
  <r>
    <x v="93"/>
    <s v="US"/>
    <n v="137878.07999999999"/>
    <x v="9"/>
    <x v="14"/>
    <n v="0"/>
  </r>
  <r>
    <x v="93"/>
    <s v="US"/>
    <n v="137878.07999999999"/>
    <x v="10"/>
    <x v="15"/>
    <n v="0"/>
  </r>
  <r>
    <x v="93"/>
    <s v="US"/>
    <n v="137878.07999999999"/>
    <x v="11"/>
    <x v="16"/>
    <n v="0"/>
  </r>
  <r>
    <x v="93"/>
    <s v="US"/>
    <n v="137878.07999999999"/>
    <x v="12"/>
    <x v="17"/>
    <n v="0"/>
  </r>
  <r>
    <x v="93"/>
    <s v="US"/>
    <n v="137878.07999999999"/>
    <x v="13"/>
    <x v="18"/>
    <n v="349"/>
  </r>
  <r>
    <x v="93"/>
    <s v="US"/>
    <n v="137878.07999999999"/>
    <x v="13"/>
    <x v="19"/>
    <n v="10"/>
  </r>
  <r>
    <x v="93"/>
    <s v="US"/>
    <n v="137878.07999999999"/>
    <x v="13"/>
    <x v="20"/>
    <n v="559"/>
  </r>
  <r>
    <x v="93"/>
    <s v="US"/>
    <n v="137878.07999999999"/>
    <x v="14"/>
    <x v="21"/>
    <n v="0"/>
  </r>
  <r>
    <x v="93"/>
    <s v="US"/>
    <n v="137878.07999999999"/>
    <x v="14"/>
    <x v="22"/>
    <n v="0"/>
  </r>
  <r>
    <x v="93"/>
    <s v="US"/>
    <n v="137878.07999999999"/>
    <x v="14"/>
    <x v="23"/>
    <n v="0"/>
  </r>
  <r>
    <x v="93"/>
    <s v="US"/>
    <n v="137878.07999999999"/>
    <x v="14"/>
    <x v="24"/>
    <n v="0"/>
  </r>
  <r>
    <x v="93"/>
    <s v="US"/>
    <n v="137878.07999999999"/>
    <x v="14"/>
    <x v="25"/>
    <n v="0"/>
  </r>
  <r>
    <x v="94"/>
    <s v="US"/>
    <n v="151074.12"/>
    <x v="0"/>
    <x v="0"/>
    <n v="0"/>
  </r>
  <r>
    <x v="94"/>
    <s v="US"/>
    <n v="151074.12"/>
    <x v="0"/>
    <x v="1"/>
    <n v="0"/>
  </r>
  <r>
    <x v="94"/>
    <s v="US"/>
    <n v="151074.12"/>
    <x v="1"/>
    <x v="2"/>
    <n v="52"/>
  </r>
  <r>
    <x v="94"/>
    <s v="US"/>
    <n v="151074.12"/>
    <x v="2"/>
    <x v="3"/>
    <n v="37"/>
  </r>
  <r>
    <x v="94"/>
    <s v="US"/>
    <n v="151074.12"/>
    <x v="2"/>
    <x v="4"/>
    <n v="86"/>
  </r>
  <r>
    <x v="94"/>
    <s v="US"/>
    <n v="151074.12"/>
    <x v="3"/>
    <x v="5"/>
    <n v="9"/>
  </r>
  <r>
    <x v="94"/>
    <s v="US"/>
    <n v="151074.12"/>
    <x v="4"/>
    <x v="6"/>
    <n v="0"/>
  </r>
  <r>
    <x v="94"/>
    <s v="US"/>
    <n v="151074.12"/>
    <x v="4"/>
    <x v="7"/>
    <n v="0"/>
  </r>
  <r>
    <x v="94"/>
    <s v="US"/>
    <n v="151074.12"/>
    <x v="5"/>
    <x v="8"/>
    <n v="0"/>
  </r>
  <r>
    <x v="94"/>
    <s v="US"/>
    <n v="151074.12"/>
    <x v="5"/>
    <x v="9"/>
    <n v="0"/>
  </r>
  <r>
    <x v="94"/>
    <s v="US"/>
    <n v="151074.12"/>
    <x v="5"/>
    <x v="10"/>
    <n v="0"/>
  </r>
  <r>
    <x v="94"/>
    <s v="US"/>
    <n v="151074.12"/>
    <x v="6"/>
    <x v="11"/>
    <n v="0"/>
  </r>
  <r>
    <x v="94"/>
    <s v="US"/>
    <n v="151074.12"/>
    <x v="7"/>
    <x v="12"/>
    <n v="3"/>
  </r>
  <r>
    <x v="94"/>
    <s v="US"/>
    <n v="151074.12"/>
    <x v="8"/>
    <x v="13"/>
    <n v="306"/>
  </r>
  <r>
    <x v="94"/>
    <s v="US"/>
    <n v="151074.12"/>
    <x v="9"/>
    <x v="14"/>
    <n v="0"/>
  </r>
  <r>
    <x v="94"/>
    <s v="US"/>
    <n v="151074.12"/>
    <x v="10"/>
    <x v="15"/>
    <n v="0"/>
  </r>
  <r>
    <x v="94"/>
    <s v="US"/>
    <n v="151074.12"/>
    <x v="11"/>
    <x v="16"/>
    <n v="0"/>
  </r>
  <r>
    <x v="94"/>
    <s v="US"/>
    <n v="151074.12"/>
    <x v="12"/>
    <x v="17"/>
    <n v="0"/>
  </r>
  <r>
    <x v="94"/>
    <s v="US"/>
    <n v="151074.12"/>
    <x v="13"/>
    <x v="18"/>
    <n v="369"/>
  </r>
  <r>
    <x v="94"/>
    <s v="US"/>
    <n v="151074.12"/>
    <x v="13"/>
    <x v="19"/>
    <n v="11"/>
  </r>
  <r>
    <x v="94"/>
    <s v="US"/>
    <n v="151074.12"/>
    <x v="13"/>
    <x v="20"/>
    <n v="581"/>
  </r>
  <r>
    <x v="94"/>
    <s v="US"/>
    <n v="151074.12"/>
    <x v="14"/>
    <x v="21"/>
    <n v="0"/>
  </r>
  <r>
    <x v="94"/>
    <s v="US"/>
    <n v="151074.12"/>
    <x v="14"/>
    <x v="22"/>
    <n v="0"/>
  </r>
  <r>
    <x v="94"/>
    <s v="US"/>
    <n v="151074.12"/>
    <x v="14"/>
    <x v="23"/>
    <n v="0"/>
  </r>
  <r>
    <x v="94"/>
    <s v="US"/>
    <n v="151074.12"/>
    <x v="14"/>
    <x v="24"/>
    <n v="0"/>
  </r>
  <r>
    <x v="94"/>
    <s v="US"/>
    <n v="151074.12"/>
    <x v="14"/>
    <x v="25"/>
    <n v="0"/>
  </r>
  <r>
    <x v="95"/>
    <s v="US"/>
    <n v="162242.28"/>
    <x v="0"/>
    <x v="0"/>
    <n v="0"/>
  </r>
  <r>
    <x v="95"/>
    <s v="US"/>
    <n v="162242.28"/>
    <x v="0"/>
    <x v="1"/>
    <n v="0"/>
  </r>
  <r>
    <x v="95"/>
    <s v="US"/>
    <n v="162242.28"/>
    <x v="1"/>
    <x v="2"/>
    <n v="49"/>
  </r>
  <r>
    <x v="95"/>
    <s v="US"/>
    <n v="162242.28"/>
    <x v="2"/>
    <x v="3"/>
    <n v="38"/>
  </r>
  <r>
    <x v="95"/>
    <s v="US"/>
    <n v="162242.28"/>
    <x v="2"/>
    <x v="4"/>
    <n v="78"/>
  </r>
  <r>
    <x v="95"/>
    <s v="US"/>
    <n v="162242.28"/>
    <x v="3"/>
    <x v="5"/>
    <n v="5"/>
  </r>
  <r>
    <x v="95"/>
    <s v="US"/>
    <n v="162242.28"/>
    <x v="4"/>
    <x v="6"/>
    <n v="0"/>
  </r>
  <r>
    <x v="95"/>
    <s v="US"/>
    <n v="162242.28"/>
    <x v="4"/>
    <x v="7"/>
    <n v="0"/>
  </r>
  <r>
    <x v="95"/>
    <s v="US"/>
    <n v="162242.28"/>
    <x v="5"/>
    <x v="8"/>
    <n v="0"/>
  </r>
  <r>
    <x v="95"/>
    <s v="US"/>
    <n v="162242.28"/>
    <x v="5"/>
    <x v="9"/>
    <n v="0"/>
  </r>
  <r>
    <x v="95"/>
    <s v="US"/>
    <n v="162242.28"/>
    <x v="5"/>
    <x v="10"/>
    <n v="0"/>
  </r>
  <r>
    <x v="95"/>
    <s v="US"/>
    <n v="162242.28"/>
    <x v="6"/>
    <x v="11"/>
    <n v="0"/>
  </r>
  <r>
    <x v="95"/>
    <s v="US"/>
    <n v="162242.28"/>
    <x v="7"/>
    <x v="12"/>
    <n v="3"/>
  </r>
  <r>
    <x v="95"/>
    <s v="US"/>
    <n v="162242.28"/>
    <x v="8"/>
    <x v="13"/>
    <n v="266"/>
  </r>
  <r>
    <x v="95"/>
    <s v="US"/>
    <n v="162242.28"/>
    <x v="9"/>
    <x v="14"/>
    <n v="0"/>
  </r>
  <r>
    <x v="95"/>
    <s v="US"/>
    <n v="162242.28"/>
    <x v="10"/>
    <x v="15"/>
    <n v="0"/>
  </r>
  <r>
    <x v="95"/>
    <s v="US"/>
    <n v="162242.28"/>
    <x v="11"/>
    <x v="16"/>
    <n v="0"/>
  </r>
  <r>
    <x v="95"/>
    <s v="US"/>
    <n v="162242.28"/>
    <x v="12"/>
    <x v="17"/>
    <n v="0"/>
  </r>
  <r>
    <x v="95"/>
    <s v="US"/>
    <n v="162242.28"/>
    <x v="13"/>
    <x v="18"/>
    <n v="329"/>
  </r>
  <r>
    <x v="95"/>
    <s v="US"/>
    <n v="162242.28"/>
    <x v="13"/>
    <x v="19"/>
    <n v="9"/>
  </r>
  <r>
    <x v="95"/>
    <s v="US"/>
    <n v="162242.28"/>
    <x v="13"/>
    <x v="20"/>
    <n v="545"/>
  </r>
  <r>
    <x v="95"/>
    <s v="US"/>
    <n v="162242.28"/>
    <x v="14"/>
    <x v="21"/>
    <n v="0"/>
  </r>
  <r>
    <x v="95"/>
    <s v="US"/>
    <n v="162242.28"/>
    <x v="14"/>
    <x v="22"/>
    <n v="0"/>
  </r>
  <r>
    <x v="95"/>
    <s v="US"/>
    <n v="162242.28"/>
    <x v="14"/>
    <x v="23"/>
    <n v="0"/>
  </r>
  <r>
    <x v="95"/>
    <s v="US"/>
    <n v="162242.28"/>
    <x v="14"/>
    <x v="24"/>
    <n v="0"/>
  </r>
  <r>
    <x v="95"/>
    <s v="US"/>
    <n v="162242.28"/>
    <x v="14"/>
    <x v="25"/>
    <n v="0"/>
  </r>
  <r>
    <x v="96"/>
    <s v="US"/>
    <n v="142801.28"/>
    <x v="0"/>
    <x v="0"/>
    <n v="0"/>
  </r>
  <r>
    <x v="96"/>
    <s v="US"/>
    <n v="142801.28"/>
    <x v="0"/>
    <x v="1"/>
    <n v="0"/>
  </r>
  <r>
    <x v="96"/>
    <s v="US"/>
    <n v="142801.28"/>
    <x v="1"/>
    <x v="2"/>
    <n v="38"/>
  </r>
  <r>
    <x v="96"/>
    <s v="US"/>
    <n v="142801.28"/>
    <x v="2"/>
    <x v="3"/>
    <n v="34"/>
  </r>
  <r>
    <x v="96"/>
    <s v="US"/>
    <n v="142801.28"/>
    <x v="2"/>
    <x v="4"/>
    <n v="75"/>
  </r>
  <r>
    <x v="96"/>
    <s v="US"/>
    <n v="142801.28"/>
    <x v="3"/>
    <x v="5"/>
    <n v="6"/>
  </r>
  <r>
    <x v="96"/>
    <s v="US"/>
    <n v="142801.28"/>
    <x v="4"/>
    <x v="6"/>
    <n v="0"/>
  </r>
  <r>
    <x v="96"/>
    <s v="US"/>
    <n v="142801.28"/>
    <x v="4"/>
    <x v="7"/>
    <n v="0"/>
  </r>
  <r>
    <x v="96"/>
    <s v="US"/>
    <n v="142801.28"/>
    <x v="5"/>
    <x v="8"/>
    <n v="0"/>
  </r>
  <r>
    <x v="96"/>
    <s v="US"/>
    <n v="142801.28"/>
    <x v="5"/>
    <x v="9"/>
    <n v="0"/>
  </r>
  <r>
    <x v="96"/>
    <s v="US"/>
    <n v="142801.28"/>
    <x v="5"/>
    <x v="10"/>
    <n v="0"/>
  </r>
  <r>
    <x v="96"/>
    <s v="US"/>
    <n v="142801.28"/>
    <x v="6"/>
    <x v="11"/>
    <n v="0"/>
  </r>
  <r>
    <x v="96"/>
    <s v="US"/>
    <n v="142801.28"/>
    <x v="7"/>
    <x v="12"/>
    <n v="2"/>
  </r>
  <r>
    <x v="96"/>
    <s v="US"/>
    <n v="142801.28"/>
    <x v="8"/>
    <x v="13"/>
    <n v="306"/>
  </r>
  <r>
    <x v="96"/>
    <s v="US"/>
    <n v="142801.28"/>
    <x v="9"/>
    <x v="14"/>
    <n v="0"/>
  </r>
  <r>
    <x v="96"/>
    <s v="US"/>
    <n v="142801.28"/>
    <x v="10"/>
    <x v="15"/>
    <n v="0"/>
  </r>
  <r>
    <x v="96"/>
    <s v="US"/>
    <n v="142801.28"/>
    <x v="11"/>
    <x v="16"/>
    <n v="0"/>
  </r>
  <r>
    <x v="96"/>
    <s v="US"/>
    <n v="142801.28"/>
    <x v="12"/>
    <x v="17"/>
    <n v="0"/>
  </r>
  <r>
    <x v="96"/>
    <s v="US"/>
    <n v="142801.28"/>
    <x v="13"/>
    <x v="18"/>
    <n v="346"/>
  </r>
  <r>
    <x v="96"/>
    <s v="US"/>
    <n v="142801.28"/>
    <x v="13"/>
    <x v="19"/>
    <n v="9"/>
  </r>
  <r>
    <x v="96"/>
    <s v="US"/>
    <n v="142801.28"/>
    <x v="13"/>
    <x v="20"/>
    <n v="589"/>
  </r>
  <r>
    <x v="96"/>
    <s v="US"/>
    <n v="142801.28"/>
    <x v="14"/>
    <x v="21"/>
    <n v="0"/>
  </r>
  <r>
    <x v="96"/>
    <s v="US"/>
    <n v="142801.28"/>
    <x v="14"/>
    <x v="22"/>
    <n v="0"/>
  </r>
  <r>
    <x v="96"/>
    <s v="US"/>
    <n v="142801.28"/>
    <x v="14"/>
    <x v="23"/>
    <n v="0"/>
  </r>
  <r>
    <x v="96"/>
    <s v="US"/>
    <n v="142801.28"/>
    <x v="14"/>
    <x v="24"/>
    <n v="0"/>
  </r>
  <r>
    <x v="96"/>
    <s v="US"/>
    <n v="142801.28"/>
    <x v="14"/>
    <x v="25"/>
    <n v="0"/>
  </r>
  <r>
    <x v="97"/>
    <s v="US"/>
    <n v="130400.01"/>
    <x v="0"/>
    <x v="0"/>
    <n v="0"/>
  </r>
  <r>
    <x v="97"/>
    <s v="US"/>
    <n v="130400.01"/>
    <x v="0"/>
    <x v="1"/>
    <n v="0"/>
  </r>
  <r>
    <x v="97"/>
    <s v="US"/>
    <n v="130400.01"/>
    <x v="1"/>
    <x v="2"/>
    <n v="39"/>
  </r>
  <r>
    <x v="97"/>
    <s v="US"/>
    <n v="130400.01"/>
    <x v="2"/>
    <x v="3"/>
    <n v="36"/>
  </r>
  <r>
    <x v="97"/>
    <s v="US"/>
    <n v="130400.01"/>
    <x v="2"/>
    <x v="4"/>
    <n v="78"/>
  </r>
  <r>
    <x v="97"/>
    <s v="US"/>
    <n v="130400.01"/>
    <x v="3"/>
    <x v="5"/>
    <n v="8"/>
  </r>
  <r>
    <x v="97"/>
    <s v="US"/>
    <n v="130400.01"/>
    <x v="4"/>
    <x v="6"/>
    <n v="0"/>
  </r>
  <r>
    <x v="97"/>
    <s v="US"/>
    <n v="130400.01"/>
    <x v="4"/>
    <x v="7"/>
    <n v="0"/>
  </r>
  <r>
    <x v="97"/>
    <s v="US"/>
    <n v="130400.01"/>
    <x v="5"/>
    <x v="8"/>
    <n v="0"/>
  </r>
  <r>
    <x v="97"/>
    <s v="US"/>
    <n v="130400.01"/>
    <x v="5"/>
    <x v="9"/>
    <n v="0"/>
  </r>
  <r>
    <x v="97"/>
    <s v="US"/>
    <n v="130400.01"/>
    <x v="5"/>
    <x v="10"/>
    <n v="0"/>
  </r>
  <r>
    <x v="97"/>
    <s v="US"/>
    <n v="130400.01"/>
    <x v="6"/>
    <x v="11"/>
    <n v="0"/>
  </r>
  <r>
    <x v="97"/>
    <s v="US"/>
    <n v="130400.01"/>
    <x v="7"/>
    <x v="12"/>
    <n v="2"/>
  </r>
  <r>
    <x v="97"/>
    <s v="US"/>
    <n v="130400.01"/>
    <x v="8"/>
    <x v="13"/>
    <n v="276"/>
  </r>
  <r>
    <x v="97"/>
    <s v="US"/>
    <n v="130400.01"/>
    <x v="9"/>
    <x v="14"/>
    <n v="0"/>
  </r>
  <r>
    <x v="97"/>
    <s v="US"/>
    <n v="130400.01"/>
    <x v="10"/>
    <x v="15"/>
    <n v="0"/>
  </r>
  <r>
    <x v="97"/>
    <s v="US"/>
    <n v="130400.01"/>
    <x v="11"/>
    <x v="16"/>
    <n v="0"/>
  </r>
  <r>
    <x v="97"/>
    <s v="US"/>
    <n v="130400.01"/>
    <x v="12"/>
    <x v="17"/>
    <n v="0"/>
  </r>
  <r>
    <x v="97"/>
    <s v="US"/>
    <n v="130400.01"/>
    <x v="13"/>
    <x v="18"/>
    <n v="347"/>
  </r>
  <r>
    <x v="97"/>
    <s v="US"/>
    <n v="130400.01"/>
    <x v="13"/>
    <x v="19"/>
    <n v="10"/>
  </r>
  <r>
    <x v="97"/>
    <s v="US"/>
    <n v="130400.01"/>
    <x v="13"/>
    <x v="20"/>
    <n v="573"/>
  </r>
  <r>
    <x v="97"/>
    <s v="US"/>
    <n v="130400.01"/>
    <x v="14"/>
    <x v="21"/>
    <n v="0"/>
  </r>
  <r>
    <x v="97"/>
    <s v="US"/>
    <n v="130400.01"/>
    <x v="14"/>
    <x v="22"/>
    <n v="0"/>
  </r>
  <r>
    <x v="97"/>
    <s v="US"/>
    <n v="130400.01"/>
    <x v="14"/>
    <x v="23"/>
    <n v="0"/>
  </r>
  <r>
    <x v="97"/>
    <s v="US"/>
    <n v="130400.01"/>
    <x v="14"/>
    <x v="24"/>
    <n v="0"/>
  </r>
  <r>
    <x v="97"/>
    <s v="US"/>
    <n v="130400.01"/>
    <x v="14"/>
    <x v="25"/>
    <n v="0"/>
  </r>
  <r>
    <x v="98"/>
    <s v="US"/>
    <n v="132186.12"/>
    <x v="0"/>
    <x v="0"/>
    <n v="0"/>
  </r>
  <r>
    <x v="98"/>
    <s v="US"/>
    <n v="132186.12"/>
    <x v="0"/>
    <x v="1"/>
    <n v="0"/>
  </r>
  <r>
    <x v="98"/>
    <s v="US"/>
    <n v="132186.12"/>
    <x v="1"/>
    <x v="2"/>
    <n v="21"/>
  </r>
  <r>
    <x v="98"/>
    <s v="US"/>
    <n v="132186.12"/>
    <x v="2"/>
    <x v="3"/>
    <n v="35"/>
  </r>
  <r>
    <x v="98"/>
    <s v="US"/>
    <n v="132186.12"/>
    <x v="2"/>
    <x v="4"/>
    <n v="64"/>
  </r>
  <r>
    <x v="98"/>
    <s v="US"/>
    <n v="132186.12"/>
    <x v="3"/>
    <x v="5"/>
    <n v="8"/>
  </r>
  <r>
    <x v="98"/>
    <s v="US"/>
    <n v="132186.12"/>
    <x v="4"/>
    <x v="6"/>
    <n v="0"/>
  </r>
  <r>
    <x v="98"/>
    <s v="US"/>
    <n v="132186.12"/>
    <x v="4"/>
    <x v="7"/>
    <n v="0"/>
  </r>
  <r>
    <x v="98"/>
    <s v="US"/>
    <n v="132186.12"/>
    <x v="5"/>
    <x v="8"/>
    <n v="0"/>
  </r>
  <r>
    <x v="98"/>
    <s v="US"/>
    <n v="132186.12"/>
    <x v="5"/>
    <x v="9"/>
    <n v="0"/>
  </r>
  <r>
    <x v="98"/>
    <s v="US"/>
    <n v="132186.12"/>
    <x v="5"/>
    <x v="10"/>
    <n v="0"/>
  </r>
  <r>
    <x v="98"/>
    <s v="US"/>
    <n v="132186.12"/>
    <x v="6"/>
    <x v="11"/>
    <n v="0"/>
  </r>
  <r>
    <x v="98"/>
    <s v="US"/>
    <n v="132186.12"/>
    <x v="7"/>
    <x v="12"/>
    <n v="3"/>
  </r>
  <r>
    <x v="98"/>
    <s v="US"/>
    <n v="132186.12"/>
    <x v="8"/>
    <x v="13"/>
    <n v="306"/>
  </r>
  <r>
    <x v="98"/>
    <s v="US"/>
    <n v="132186.12"/>
    <x v="9"/>
    <x v="14"/>
    <n v="0"/>
  </r>
  <r>
    <x v="98"/>
    <s v="US"/>
    <n v="132186.12"/>
    <x v="10"/>
    <x v="15"/>
    <n v="0"/>
  </r>
  <r>
    <x v="98"/>
    <s v="US"/>
    <n v="132186.12"/>
    <x v="11"/>
    <x v="16"/>
    <n v="0"/>
  </r>
  <r>
    <x v="98"/>
    <s v="US"/>
    <n v="132186.12"/>
    <x v="12"/>
    <x v="17"/>
    <n v="0"/>
  </r>
  <r>
    <x v="98"/>
    <s v="US"/>
    <n v="132186.12"/>
    <x v="13"/>
    <x v="18"/>
    <n v="384"/>
  </r>
  <r>
    <x v="98"/>
    <s v="US"/>
    <n v="132186.12"/>
    <x v="13"/>
    <x v="19"/>
    <n v="9"/>
  </r>
  <r>
    <x v="98"/>
    <s v="US"/>
    <n v="132186.12"/>
    <x v="13"/>
    <x v="20"/>
    <n v="647"/>
  </r>
  <r>
    <x v="98"/>
    <s v="US"/>
    <n v="132186.12"/>
    <x v="14"/>
    <x v="21"/>
    <n v="0"/>
  </r>
  <r>
    <x v="98"/>
    <s v="US"/>
    <n v="132186.12"/>
    <x v="14"/>
    <x v="22"/>
    <n v="0"/>
  </r>
  <r>
    <x v="98"/>
    <s v="US"/>
    <n v="132186.12"/>
    <x v="14"/>
    <x v="23"/>
    <n v="0"/>
  </r>
  <r>
    <x v="98"/>
    <s v="US"/>
    <n v="132186.12"/>
    <x v="14"/>
    <x v="24"/>
    <n v="0"/>
  </r>
  <r>
    <x v="98"/>
    <s v="US"/>
    <n v="132186.12"/>
    <x v="14"/>
    <x v="25"/>
    <n v="0"/>
  </r>
  <r>
    <x v="99"/>
    <s v="US"/>
    <n v="136721.82999999999"/>
    <x v="0"/>
    <x v="0"/>
    <n v="0"/>
  </r>
  <r>
    <x v="99"/>
    <s v="US"/>
    <n v="136721.82999999999"/>
    <x v="0"/>
    <x v="1"/>
    <n v="0"/>
  </r>
  <r>
    <x v="99"/>
    <s v="US"/>
    <n v="136721.82999999999"/>
    <x v="1"/>
    <x v="2"/>
    <n v="31"/>
  </r>
  <r>
    <x v="99"/>
    <s v="US"/>
    <n v="136721.82999999999"/>
    <x v="2"/>
    <x v="3"/>
    <n v="35"/>
  </r>
  <r>
    <x v="99"/>
    <s v="US"/>
    <n v="136721.82999999999"/>
    <x v="2"/>
    <x v="4"/>
    <n v="57"/>
  </r>
  <r>
    <x v="99"/>
    <s v="US"/>
    <n v="136721.82999999999"/>
    <x v="3"/>
    <x v="5"/>
    <n v="5"/>
  </r>
  <r>
    <x v="99"/>
    <s v="US"/>
    <n v="136721.82999999999"/>
    <x v="4"/>
    <x v="6"/>
    <n v="0"/>
  </r>
  <r>
    <x v="99"/>
    <s v="US"/>
    <n v="136721.82999999999"/>
    <x v="4"/>
    <x v="7"/>
    <n v="0"/>
  </r>
  <r>
    <x v="99"/>
    <s v="US"/>
    <n v="136721.82999999999"/>
    <x v="5"/>
    <x v="8"/>
    <n v="0"/>
  </r>
  <r>
    <x v="99"/>
    <s v="US"/>
    <n v="136721.82999999999"/>
    <x v="5"/>
    <x v="9"/>
    <n v="0"/>
  </r>
  <r>
    <x v="99"/>
    <s v="US"/>
    <n v="136721.82999999999"/>
    <x v="5"/>
    <x v="10"/>
    <n v="0"/>
  </r>
  <r>
    <x v="99"/>
    <s v="US"/>
    <n v="136721.82999999999"/>
    <x v="6"/>
    <x v="11"/>
    <n v="0"/>
  </r>
  <r>
    <x v="99"/>
    <s v="US"/>
    <n v="136721.82999999999"/>
    <x v="7"/>
    <x v="12"/>
    <n v="5"/>
  </r>
  <r>
    <x v="99"/>
    <s v="US"/>
    <n v="136721.82999999999"/>
    <x v="8"/>
    <x v="13"/>
    <n v="324"/>
  </r>
  <r>
    <x v="99"/>
    <s v="US"/>
    <n v="136721.82999999999"/>
    <x v="9"/>
    <x v="14"/>
    <n v="0"/>
  </r>
  <r>
    <x v="99"/>
    <s v="US"/>
    <n v="136721.82999999999"/>
    <x v="10"/>
    <x v="15"/>
    <n v="0"/>
  </r>
  <r>
    <x v="99"/>
    <s v="US"/>
    <n v="136721.82999999999"/>
    <x v="11"/>
    <x v="16"/>
    <n v="0"/>
  </r>
  <r>
    <x v="99"/>
    <s v="US"/>
    <n v="136721.82999999999"/>
    <x v="12"/>
    <x v="17"/>
    <n v="0"/>
  </r>
  <r>
    <x v="99"/>
    <s v="US"/>
    <n v="136721.82999999999"/>
    <x v="13"/>
    <x v="18"/>
    <n v="390"/>
  </r>
  <r>
    <x v="99"/>
    <s v="US"/>
    <n v="136721.82999999999"/>
    <x v="13"/>
    <x v="19"/>
    <n v="10"/>
  </r>
  <r>
    <x v="99"/>
    <s v="US"/>
    <n v="136721.82999999999"/>
    <x v="13"/>
    <x v="20"/>
    <n v="693"/>
  </r>
  <r>
    <x v="99"/>
    <s v="US"/>
    <n v="136721.82999999999"/>
    <x v="14"/>
    <x v="21"/>
    <n v="1"/>
  </r>
  <r>
    <x v="99"/>
    <s v="US"/>
    <n v="136721.82999999999"/>
    <x v="14"/>
    <x v="22"/>
    <n v="0"/>
  </r>
  <r>
    <x v="99"/>
    <s v="US"/>
    <n v="136721.82999999999"/>
    <x v="14"/>
    <x v="23"/>
    <n v="0"/>
  </r>
  <r>
    <x v="99"/>
    <s v="US"/>
    <n v="136721.82999999999"/>
    <x v="14"/>
    <x v="24"/>
    <n v="0"/>
  </r>
  <r>
    <x v="99"/>
    <s v="US"/>
    <n v="136721.82999999999"/>
    <x v="14"/>
    <x v="25"/>
    <n v="0"/>
  </r>
  <r>
    <x v="100"/>
    <s v="US"/>
    <n v="142680.95999999999"/>
    <x v="0"/>
    <x v="0"/>
    <n v="0"/>
  </r>
  <r>
    <x v="100"/>
    <s v="US"/>
    <n v="142680.95999999999"/>
    <x v="0"/>
    <x v="1"/>
    <n v="0"/>
  </r>
  <r>
    <x v="100"/>
    <s v="US"/>
    <n v="142680.95999999999"/>
    <x v="1"/>
    <x v="2"/>
    <n v="33"/>
  </r>
  <r>
    <x v="100"/>
    <s v="US"/>
    <n v="142680.95999999999"/>
    <x v="2"/>
    <x v="3"/>
    <n v="39"/>
  </r>
  <r>
    <x v="100"/>
    <s v="US"/>
    <n v="142680.95999999999"/>
    <x v="2"/>
    <x v="4"/>
    <n v="88"/>
  </r>
  <r>
    <x v="100"/>
    <s v="US"/>
    <n v="142680.95999999999"/>
    <x v="3"/>
    <x v="5"/>
    <n v="17"/>
  </r>
  <r>
    <x v="100"/>
    <s v="US"/>
    <n v="142680.95999999999"/>
    <x v="4"/>
    <x v="6"/>
    <n v="0"/>
  </r>
  <r>
    <x v="100"/>
    <s v="US"/>
    <n v="142680.95999999999"/>
    <x v="4"/>
    <x v="7"/>
    <n v="0"/>
  </r>
  <r>
    <x v="100"/>
    <s v="US"/>
    <n v="142680.95999999999"/>
    <x v="5"/>
    <x v="8"/>
    <n v="0"/>
  </r>
  <r>
    <x v="100"/>
    <s v="US"/>
    <n v="142680.95999999999"/>
    <x v="5"/>
    <x v="9"/>
    <n v="0"/>
  </r>
  <r>
    <x v="100"/>
    <s v="US"/>
    <n v="142680.95999999999"/>
    <x v="5"/>
    <x v="10"/>
    <n v="0"/>
  </r>
  <r>
    <x v="100"/>
    <s v="US"/>
    <n v="142680.95999999999"/>
    <x v="6"/>
    <x v="11"/>
    <n v="0"/>
  </r>
  <r>
    <x v="100"/>
    <s v="US"/>
    <n v="142680.95999999999"/>
    <x v="7"/>
    <x v="12"/>
    <n v="4"/>
  </r>
  <r>
    <x v="100"/>
    <s v="US"/>
    <n v="142680.95999999999"/>
    <x v="8"/>
    <x v="13"/>
    <n v="292"/>
  </r>
  <r>
    <x v="100"/>
    <s v="US"/>
    <n v="142680.95999999999"/>
    <x v="9"/>
    <x v="14"/>
    <n v="0"/>
  </r>
  <r>
    <x v="100"/>
    <s v="US"/>
    <n v="142680.95999999999"/>
    <x v="10"/>
    <x v="15"/>
    <n v="0"/>
  </r>
  <r>
    <x v="100"/>
    <s v="US"/>
    <n v="142680.95999999999"/>
    <x v="11"/>
    <x v="16"/>
    <n v="0"/>
  </r>
  <r>
    <x v="100"/>
    <s v="US"/>
    <n v="142680.95999999999"/>
    <x v="12"/>
    <x v="17"/>
    <n v="0"/>
  </r>
  <r>
    <x v="100"/>
    <s v="US"/>
    <n v="142680.95999999999"/>
    <x v="13"/>
    <x v="18"/>
    <n v="409"/>
  </r>
  <r>
    <x v="100"/>
    <s v="US"/>
    <n v="142680.95999999999"/>
    <x v="13"/>
    <x v="19"/>
    <n v="10"/>
  </r>
  <r>
    <x v="100"/>
    <s v="US"/>
    <n v="142680.95999999999"/>
    <x v="13"/>
    <x v="20"/>
    <n v="707"/>
  </r>
  <r>
    <x v="100"/>
    <s v="US"/>
    <n v="142680.95999999999"/>
    <x v="14"/>
    <x v="21"/>
    <n v="0"/>
  </r>
  <r>
    <x v="100"/>
    <s v="US"/>
    <n v="142680.95999999999"/>
    <x v="14"/>
    <x v="22"/>
    <n v="0"/>
  </r>
  <r>
    <x v="100"/>
    <s v="US"/>
    <n v="142680.95999999999"/>
    <x v="14"/>
    <x v="23"/>
    <n v="0"/>
  </r>
  <r>
    <x v="100"/>
    <s v="US"/>
    <n v="142680.95999999999"/>
    <x v="14"/>
    <x v="24"/>
    <n v="0"/>
  </r>
  <r>
    <x v="100"/>
    <s v="US"/>
    <n v="142680.95999999999"/>
    <x v="14"/>
    <x v="25"/>
    <n v="0"/>
  </r>
  <r>
    <x v="101"/>
    <s v="US"/>
    <n v="162817.04999999999"/>
    <x v="0"/>
    <x v="0"/>
    <n v="0"/>
  </r>
  <r>
    <x v="101"/>
    <s v="US"/>
    <n v="162817.04999999999"/>
    <x v="0"/>
    <x v="1"/>
    <n v="0"/>
  </r>
  <r>
    <x v="101"/>
    <s v="US"/>
    <n v="162817.04999999999"/>
    <x v="1"/>
    <x v="2"/>
    <n v="36"/>
  </r>
  <r>
    <x v="101"/>
    <s v="US"/>
    <n v="162817.04999999999"/>
    <x v="2"/>
    <x v="3"/>
    <n v="40"/>
  </r>
  <r>
    <x v="101"/>
    <s v="US"/>
    <n v="162817.04999999999"/>
    <x v="2"/>
    <x v="4"/>
    <n v="91"/>
  </r>
  <r>
    <x v="101"/>
    <s v="US"/>
    <n v="162817.04999999999"/>
    <x v="3"/>
    <x v="5"/>
    <n v="17"/>
  </r>
  <r>
    <x v="101"/>
    <s v="US"/>
    <n v="162817.04999999999"/>
    <x v="4"/>
    <x v="6"/>
    <n v="0"/>
  </r>
  <r>
    <x v="101"/>
    <s v="US"/>
    <n v="162817.04999999999"/>
    <x v="4"/>
    <x v="7"/>
    <n v="0"/>
  </r>
  <r>
    <x v="101"/>
    <s v="US"/>
    <n v="162817.04999999999"/>
    <x v="5"/>
    <x v="8"/>
    <n v="0"/>
  </r>
  <r>
    <x v="101"/>
    <s v="US"/>
    <n v="162817.04999999999"/>
    <x v="5"/>
    <x v="9"/>
    <n v="0"/>
  </r>
  <r>
    <x v="101"/>
    <s v="US"/>
    <n v="162817.04999999999"/>
    <x v="5"/>
    <x v="10"/>
    <n v="0"/>
  </r>
  <r>
    <x v="101"/>
    <s v="US"/>
    <n v="162817.04999999999"/>
    <x v="6"/>
    <x v="11"/>
    <n v="0"/>
  </r>
  <r>
    <x v="101"/>
    <s v="US"/>
    <n v="162817.04999999999"/>
    <x v="7"/>
    <x v="12"/>
    <n v="4"/>
  </r>
  <r>
    <x v="101"/>
    <s v="US"/>
    <n v="162817.04999999999"/>
    <x v="8"/>
    <x v="13"/>
    <n v="283"/>
  </r>
  <r>
    <x v="101"/>
    <s v="US"/>
    <n v="162817.04999999999"/>
    <x v="9"/>
    <x v="14"/>
    <n v="0"/>
  </r>
  <r>
    <x v="101"/>
    <s v="US"/>
    <n v="162817.04999999999"/>
    <x v="10"/>
    <x v="15"/>
    <n v="0"/>
  </r>
  <r>
    <x v="101"/>
    <s v="US"/>
    <n v="162817.04999999999"/>
    <x v="11"/>
    <x v="16"/>
    <n v="0"/>
  </r>
  <r>
    <x v="101"/>
    <s v="US"/>
    <n v="162817.04999999999"/>
    <x v="12"/>
    <x v="17"/>
    <n v="0"/>
  </r>
  <r>
    <x v="101"/>
    <s v="US"/>
    <n v="162817.04999999999"/>
    <x v="13"/>
    <x v="18"/>
    <n v="401"/>
  </r>
  <r>
    <x v="101"/>
    <s v="US"/>
    <n v="162817.04999999999"/>
    <x v="13"/>
    <x v="19"/>
    <n v="11"/>
  </r>
  <r>
    <x v="101"/>
    <s v="US"/>
    <n v="162817.04999999999"/>
    <x v="13"/>
    <x v="20"/>
    <n v="680"/>
  </r>
  <r>
    <x v="101"/>
    <s v="US"/>
    <n v="162817.04999999999"/>
    <x v="14"/>
    <x v="21"/>
    <n v="0"/>
  </r>
  <r>
    <x v="101"/>
    <s v="US"/>
    <n v="162817.04999999999"/>
    <x v="14"/>
    <x v="22"/>
    <n v="0"/>
  </r>
  <r>
    <x v="101"/>
    <s v="US"/>
    <n v="162817.04999999999"/>
    <x v="14"/>
    <x v="23"/>
    <n v="0"/>
  </r>
  <r>
    <x v="101"/>
    <s v="US"/>
    <n v="162817.04999999999"/>
    <x v="14"/>
    <x v="24"/>
    <n v="0"/>
  </r>
  <r>
    <x v="101"/>
    <s v="US"/>
    <n v="162817.04999999999"/>
    <x v="14"/>
    <x v="25"/>
    <n v="0"/>
  </r>
  <r>
    <x v="102"/>
    <s v="US"/>
    <n v="168828.86"/>
    <x v="0"/>
    <x v="0"/>
    <n v="0"/>
  </r>
  <r>
    <x v="102"/>
    <s v="US"/>
    <n v="168828.86"/>
    <x v="0"/>
    <x v="1"/>
    <n v="0"/>
  </r>
  <r>
    <x v="102"/>
    <s v="US"/>
    <n v="168828.86"/>
    <x v="1"/>
    <x v="2"/>
    <n v="34"/>
  </r>
  <r>
    <x v="102"/>
    <s v="US"/>
    <n v="168828.86"/>
    <x v="2"/>
    <x v="3"/>
    <n v="36"/>
  </r>
  <r>
    <x v="102"/>
    <s v="US"/>
    <n v="168828.86"/>
    <x v="2"/>
    <x v="4"/>
    <n v="90"/>
  </r>
  <r>
    <x v="102"/>
    <s v="US"/>
    <n v="168828.86"/>
    <x v="3"/>
    <x v="5"/>
    <n v="21"/>
  </r>
  <r>
    <x v="102"/>
    <s v="US"/>
    <n v="168828.86"/>
    <x v="4"/>
    <x v="6"/>
    <n v="0"/>
  </r>
  <r>
    <x v="102"/>
    <s v="US"/>
    <n v="168828.86"/>
    <x v="4"/>
    <x v="7"/>
    <n v="0"/>
  </r>
  <r>
    <x v="102"/>
    <s v="US"/>
    <n v="168828.86"/>
    <x v="5"/>
    <x v="8"/>
    <n v="0"/>
  </r>
  <r>
    <x v="102"/>
    <s v="US"/>
    <n v="168828.86"/>
    <x v="5"/>
    <x v="9"/>
    <n v="0"/>
  </r>
  <r>
    <x v="102"/>
    <s v="US"/>
    <n v="168828.86"/>
    <x v="5"/>
    <x v="10"/>
    <n v="0"/>
  </r>
  <r>
    <x v="102"/>
    <s v="US"/>
    <n v="168828.86"/>
    <x v="6"/>
    <x v="11"/>
    <n v="0"/>
  </r>
  <r>
    <x v="102"/>
    <s v="US"/>
    <n v="168828.86"/>
    <x v="7"/>
    <x v="12"/>
    <n v="4"/>
  </r>
  <r>
    <x v="102"/>
    <s v="US"/>
    <n v="168828.86"/>
    <x v="8"/>
    <x v="13"/>
    <n v="282"/>
  </r>
  <r>
    <x v="102"/>
    <s v="US"/>
    <n v="168828.86"/>
    <x v="9"/>
    <x v="14"/>
    <n v="0"/>
  </r>
  <r>
    <x v="102"/>
    <s v="US"/>
    <n v="168828.86"/>
    <x v="10"/>
    <x v="15"/>
    <n v="0"/>
  </r>
  <r>
    <x v="102"/>
    <s v="US"/>
    <n v="168828.86"/>
    <x v="11"/>
    <x v="16"/>
    <n v="0"/>
  </r>
  <r>
    <x v="102"/>
    <s v="US"/>
    <n v="168828.86"/>
    <x v="12"/>
    <x v="17"/>
    <n v="0"/>
  </r>
  <r>
    <x v="102"/>
    <s v="US"/>
    <n v="168828.86"/>
    <x v="13"/>
    <x v="18"/>
    <n v="400"/>
  </r>
  <r>
    <x v="102"/>
    <s v="US"/>
    <n v="168828.86"/>
    <x v="13"/>
    <x v="19"/>
    <n v="11"/>
  </r>
  <r>
    <x v="102"/>
    <s v="US"/>
    <n v="168828.86"/>
    <x v="13"/>
    <x v="20"/>
    <n v="720"/>
  </r>
  <r>
    <x v="102"/>
    <s v="US"/>
    <n v="168828.86"/>
    <x v="14"/>
    <x v="21"/>
    <n v="0"/>
  </r>
  <r>
    <x v="102"/>
    <s v="US"/>
    <n v="168828.86"/>
    <x v="14"/>
    <x v="22"/>
    <n v="0"/>
  </r>
  <r>
    <x v="102"/>
    <s v="US"/>
    <n v="168828.86"/>
    <x v="14"/>
    <x v="23"/>
    <n v="0"/>
  </r>
  <r>
    <x v="102"/>
    <s v="US"/>
    <n v="168828.86"/>
    <x v="14"/>
    <x v="24"/>
    <n v="0"/>
  </r>
  <r>
    <x v="102"/>
    <s v="US"/>
    <n v="168828.86"/>
    <x v="14"/>
    <x v="25"/>
    <n v="0"/>
  </r>
  <r>
    <x v="103"/>
    <s v="US"/>
    <n v="151015.79999999999"/>
    <x v="0"/>
    <x v="0"/>
    <n v="0"/>
  </r>
  <r>
    <x v="103"/>
    <s v="US"/>
    <n v="151015.79999999999"/>
    <x v="0"/>
    <x v="1"/>
    <n v="0"/>
  </r>
  <r>
    <x v="103"/>
    <s v="US"/>
    <n v="151015.79999999999"/>
    <x v="1"/>
    <x v="2"/>
    <n v="17"/>
  </r>
  <r>
    <x v="103"/>
    <s v="US"/>
    <n v="151015.79999999999"/>
    <x v="2"/>
    <x v="3"/>
    <n v="33"/>
  </r>
  <r>
    <x v="103"/>
    <s v="US"/>
    <n v="151015.79999999999"/>
    <x v="2"/>
    <x v="4"/>
    <n v="81"/>
  </r>
  <r>
    <x v="103"/>
    <s v="US"/>
    <n v="151015.79999999999"/>
    <x v="3"/>
    <x v="5"/>
    <n v="34"/>
  </r>
  <r>
    <x v="103"/>
    <s v="US"/>
    <n v="151015.79999999999"/>
    <x v="4"/>
    <x v="6"/>
    <n v="0"/>
  </r>
  <r>
    <x v="103"/>
    <s v="US"/>
    <n v="151015.79999999999"/>
    <x v="4"/>
    <x v="7"/>
    <n v="0"/>
  </r>
  <r>
    <x v="103"/>
    <s v="US"/>
    <n v="151015.79999999999"/>
    <x v="5"/>
    <x v="8"/>
    <n v="0"/>
  </r>
  <r>
    <x v="103"/>
    <s v="US"/>
    <n v="151015.79999999999"/>
    <x v="5"/>
    <x v="9"/>
    <n v="0"/>
  </r>
  <r>
    <x v="103"/>
    <s v="US"/>
    <n v="151015.79999999999"/>
    <x v="5"/>
    <x v="10"/>
    <n v="0"/>
  </r>
  <r>
    <x v="103"/>
    <s v="US"/>
    <n v="151015.79999999999"/>
    <x v="6"/>
    <x v="11"/>
    <n v="0"/>
  </r>
  <r>
    <x v="103"/>
    <s v="US"/>
    <n v="151015.79999999999"/>
    <x v="7"/>
    <x v="12"/>
    <n v="4"/>
  </r>
  <r>
    <x v="103"/>
    <s v="US"/>
    <n v="151015.79999999999"/>
    <x v="8"/>
    <x v="13"/>
    <n v="374"/>
  </r>
  <r>
    <x v="103"/>
    <s v="US"/>
    <n v="151015.79999999999"/>
    <x v="9"/>
    <x v="14"/>
    <n v="0"/>
  </r>
  <r>
    <x v="103"/>
    <s v="US"/>
    <n v="151015.79999999999"/>
    <x v="10"/>
    <x v="15"/>
    <n v="0"/>
  </r>
  <r>
    <x v="103"/>
    <s v="US"/>
    <n v="151015.79999999999"/>
    <x v="11"/>
    <x v="16"/>
    <n v="0"/>
  </r>
  <r>
    <x v="103"/>
    <s v="US"/>
    <n v="151015.79999999999"/>
    <x v="12"/>
    <x v="17"/>
    <n v="0"/>
  </r>
  <r>
    <x v="103"/>
    <s v="US"/>
    <n v="151015.79999999999"/>
    <x v="13"/>
    <x v="18"/>
    <n v="415"/>
  </r>
  <r>
    <x v="103"/>
    <s v="US"/>
    <n v="151015.79999999999"/>
    <x v="13"/>
    <x v="19"/>
    <n v="11"/>
  </r>
  <r>
    <x v="103"/>
    <s v="US"/>
    <n v="151015.79999999999"/>
    <x v="13"/>
    <x v="20"/>
    <n v="775"/>
  </r>
  <r>
    <x v="103"/>
    <s v="US"/>
    <n v="151015.79999999999"/>
    <x v="14"/>
    <x v="21"/>
    <n v="0"/>
  </r>
  <r>
    <x v="103"/>
    <s v="US"/>
    <n v="151015.79999999999"/>
    <x v="14"/>
    <x v="22"/>
    <n v="0"/>
  </r>
  <r>
    <x v="103"/>
    <s v="US"/>
    <n v="151015.79999999999"/>
    <x v="14"/>
    <x v="23"/>
    <n v="0"/>
  </r>
  <r>
    <x v="103"/>
    <s v="US"/>
    <n v="151015.79999999999"/>
    <x v="14"/>
    <x v="24"/>
    <n v="0"/>
  </r>
  <r>
    <x v="103"/>
    <s v="US"/>
    <n v="151015.79999999999"/>
    <x v="14"/>
    <x v="25"/>
    <n v="0"/>
  </r>
  <r>
    <x v="104"/>
    <s v="US"/>
    <n v="159059.78"/>
    <x v="0"/>
    <x v="0"/>
    <n v="0"/>
  </r>
  <r>
    <x v="104"/>
    <s v="US"/>
    <n v="159059.78"/>
    <x v="0"/>
    <x v="1"/>
    <n v="0"/>
  </r>
  <r>
    <x v="104"/>
    <s v="US"/>
    <n v="159059.78"/>
    <x v="1"/>
    <x v="2"/>
    <n v="19"/>
  </r>
  <r>
    <x v="104"/>
    <s v="US"/>
    <n v="159059.78"/>
    <x v="2"/>
    <x v="3"/>
    <n v="32"/>
  </r>
  <r>
    <x v="104"/>
    <s v="US"/>
    <n v="159059.78"/>
    <x v="2"/>
    <x v="4"/>
    <n v="126"/>
  </r>
  <r>
    <x v="104"/>
    <s v="US"/>
    <n v="159059.78"/>
    <x v="3"/>
    <x v="5"/>
    <n v="33"/>
  </r>
  <r>
    <x v="104"/>
    <s v="US"/>
    <n v="159059.78"/>
    <x v="4"/>
    <x v="6"/>
    <n v="0"/>
  </r>
  <r>
    <x v="104"/>
    <s v="US"/>
    <n v="159059.78"/>
    <x v="4"/>
    <x v="7"/>
    <n v="0"/>
  </r>
  <r>
    <x v="104"/>
    <s v="US"/>
    <n v="159059.78"/>
    <x v="5"/>
    <x v="8"/>
    <n v="0"/>
  </r>
  <r>
    <x v="104"/>
    <s v="US"/>
    <n v="159059.78"/>
    <x v="5"/>
    <x v="9"/>
    <n v="0"/>
  </r>
  <r>
    <x v="104"/>
    <s v="US"/>
    <n v="159059.78"/>
    <x v="5"/>
    <x v="10"/>
    <n v="0"/>
  </r>
  <r>
    <x v="104"/>
    <s v="US"/>
    <n v="159059.78"/>
    <x v="6"/>
    <x v="11"/>
    <n v="0"/>
  </r>
  <r>
    <x v="104"/>
    <s v="US"/>
    <n v="159059.78"/>
    <x v="7"/>
    <x v="12"/>
    <n v="6"/>
  </r>
  <r>
    <x v="104"/>
    <s v="US"/>
    <n v="159059.78"/>
    <x v="8"/>
    <x v="13"/>
    <n v="323"/>
  </r>
  <r>
    <x v="104"/>
    <s v="US"/>
    <n v="159059.78"/>
    <x v="9"/>
    <x v="14"/>
    <n v="0"/>
  </r>
  <r>
    <x v="104"/>
    <s v="US"/>
    <n v="159059.78"/>
    <x v="10"/>
    <x v="15"/>
    <n v="0"/>
  </r>
  <r>
    <x v="104"/>
    <s v="US"/>
    <n v="159059.78"/>
    <x v="11"/>
    <x v="16"/>
    <n v="0"/>
  </r>
  <r>
    <x v="104"/>
    <s v="US"/>
    <n v="159059.78"/>
    <x v="12"/>
    <x v="17"/>
    <n v="0"/>
  </r>
  <r>
    <x v="104"/>
    <s v="US"/>
    <n v="159059.78"/>
    <x v="13"/>
    <x v="18"/>
    <n v="422"/>
  </r>
  <r>
    <x v="104"/>
    <s v="US"/>
    <n v="159059.78"/>
    <x v="13"/>
    <x v="19"/>
    <n v="12"/>
  </r>
  <r>
    <x v="104"/>
    <s v="US"/>
    <n v="159059.78"/>
    <x v="13"/>
    <x v="20"/>
    <n v="752"/>
  </r>
  <r>
    <x v="104"/>
    <s v="US"/>
    <n v="159059.78"/>
    <x v="14"/>
    <x v="21"/>
    <n v="0"/>
  </r>
  <r>
    <x v="104"/>
    <s v="US"/>
    <n v="159059.78"/>
    <x v="14"/>
    <x v="22"/>
    <n v="0"/>
  </r>
  <r>
    <x v="104"/>
    <s v="US"/>
    <n v="159059.78"/>
    <x v="14"/>
    <x v="23"/>
    <n v="0"/>
  </r>
  <r>
    <x v="104"/>
    <s v="US"/>
    <n v="159059.78"/>
    <x v="14"/>
    <x v="24"/>
    <n v="0"/>
  </r>
  <r>
    <x v="104"/>
    <s v="US"/>
    <n v="159059.78"/>
    <x v="14"/>
    <x v="25"/>
    <n v="0"/>
  </r>
  <r>
    <x v="105"/>
    <s v="US"/>
    <n v="155295.63"/>
    <x v="0"/>
    <x v="0"/>
    <n v="0"/>
  </r>
  <r>
    <x v="105"/>
    <s v="US"/>
    <n v="155295.63"/>
    <x v="0"/>
    <x v="1"/>
    <n v="0"/>
  </r>
  <r>
    <x v="105"/>
    <s v="US"/>
    <n v="155295.63"/>
    <x v="1"/>
    <x v="2"/>
    <n v="54"/>
  </r>
  <r>
    <x v="105"/>
    <s v="US"/>
    <n v="155295.63"/>
    <x v="2"/>
    <x v="3"/>
    <n v="33"/>
  </r>
  <r>
    <x v="105"/>
    <s v="US"/>
    <n v="155295.63"/>
    <x v="2"/>
    <x v="4"/>
    <n v="125"/>
  </r>
  <r>
    <x v="105"/>
    <s v="US"/>
    <n v="155295.63"/>
    <x v="3"/>
    <x v="5"/>
    <n v="32"/>
  </r>
  <r>
    <x v="105"/>
    <s v="US"/>
    <n v="155295.63"/>
    <x v="4"/>
    <x v="6"/>
    <n v="0"/>
  </r>
  <r>
    <x v="105"/>
    <s v="US"/>
    <n v="155295.63"/>
    <x v="4"/>
    <x v="7"/>
    <n v="0"/>
  </r>
  <r>
    <x v="105"/>
    <s v="US"/>
    <n v="155295.63"/>
    <x v="5"/>
    <x v="8"/>
    <n v="0"/>
  </r>
  <r>
    <x v="105"/>
    <s v="US"/>
    <n v="155295.63"/>
    <x v="5"/>
    <x v="9"/>
    <n v="0"/>
  </r>
  <r>
    <x v="105"/>
    <s v="US"/>
    <n v="155295.63"/>
    <x v="5"/>
    <x v="10"/>
    <n v="0"/>
  </r>
  <r>
    <x v="105"/>
    <s v="US"/>
    <n v="155295.63"/>
    <x v="6"/>
    <x v="11"/>
    <n v="0"/>
  </r>
  <r>
    <x v="105"/>
    <s v="US"/>
    <n v="155295.63"/>
    <x v="7"/>
    <x v="12"/>
    <n v="2"/>
  </r>
  <r>
    <x v="105"/>
    <s v="US"/>
    <n v="155295.63"/>
    <x v="8"/>
    <x v="13"/>
    <n v="312"/>
  </r>
  <r>
    <x v="105"/>
    <s v="US"/>
    <n v="155295.63"/>
    <x v="9"/>
    <x v="14"/>
    <n v="0"/>
  </r>
  <r>
    <x v="105"/>
    <s v="US"/>
    <n v="155295.63"/>
    <x v="10"/>
    <x v="15"/>
    <n v="0"/>
  </r>
  <r>
    <x v="105"/>
    <s v="US"/>
    <n v="155295.63"/>
    <x v="11"/>
    <x v="16"/>
    <n v="0"/>
  </r>
  <r>
    <x v="105"/>
    <s v="US"/>
    <n v="155295.63"/>
    <x v="12"/>
    <x v="17"/>
    <n v="0"/>
  </r>
  <r>
    <x v="105"/>
    <s v="US"/>
    <n v="155295.63"/>
    <x v="13"/>
    <x v="18"/>
    <n v="494"/>
  </r>
  <r>
    <x v="105"/>
    <s v="US"/>
    <n v="155295.63"/>
    <x v="13"/>
    <x v="19"/>
    <n v="12"/>
  </r>
  <r>
    <x v="105"/>
    <s v="US"/>
    <n v="155295.63"/>
    <x v="13"/>
    <x v="20"/>
    <n v="812"/>
  </r>
  <r>
    <x v="105"/>
    <s v="US"/>
    <n v="155295.63"/>
    <x v="14"/>
    <x v="21"/>
    <n v="1"/>
  </r>
  <r>
    <x v="105"/>
    <s v="US"/>
    <n v="155295.63"/>
    <x v="14"/>
    <x v="22"/>
    <n v="0"/>
  </r>
  <r>
    <x v="105"/>
    <s v="US"/>
    <n v="155295.63"/>
    <x v="14"/>
    <x v="23"/>
    <n v="0"/>
  </r>
  <r>
    <x v="105"/>
    <s v="US"/>
    <n v="155295.63"/>
    <x v="14"/>
    <x v="24"/>
    <n v="0"/>
  </r>
  <r>
    <x v="105"/>
    <s v="US"/>
    <n v="155295.63"/>
    <x v="14"/>
    <x v="25"/>
    <n v="0"/>
  </r>
  <r>
    <x v="106"/>
    <s v="US"/>
    <n v="159720.09"/>
    <x v="0"/>
    <x v="0"/>
    <n v="0"/>
  </r>
  <r>
    <x v="106"/>
    <s v="US"/>
    <n v="159720.09"/>
    <x v="0"/>
    <x v="1"/>
    <n v="0"/>
  </r>
  <r>
    <x v="106"/>
    <s v="US"/>
    <n v="159720.09"/>
    <x v="1"/>
    <x v="2"/>
    <n v="32"/>
  </r>
  <r>
    <x v="106"/>
    <s v="US"/>
    <n v="159720.09"/>
    <x v="2"/>
    <x v="3"/>
    <n v="34"/>
  </r>
  <r>
    <x v="106"/>
    <s v="US"/>
    <n v="159720.09"/>
    <x v="2"/>
    <x v="4"/>
    <n v="130"/>
  </r>
  <r>
    <x v="106"/>
    <s v="US"/>
    <n v="159720.09"/>
    <x v="3"/>
    <x v="5"/>
    <n v="38"/>
  </r>
  <r>
    <x v="106"/>
    <s v="US"/>
    <n v="159720.09"/>
    <x v="4"/>
    <x v="6"/>
    <n v="0"/>
  </r>
  <r>
    <x v="106"/>
    <s v="US"/>
    <n v="159720.09"/>
    <x v="4"/>
    <x v="7"/>
    <n v="0"/>
  </r>
  <r>
    <x v="106"/>
    <s v="US"/>
    <n v="159720.09"/>
    <x v="5"/>
    <x v="8"/>
    <n v="0"/>
  </r>
  <r>
    <x v="106"/>
    <s v="US"/>
    <n v="159720.09"/>
    <x v="5"/>
    <x v="9"/>
    <n v="0"/>
  </r>
  <r>
    <x v="106"/>
    <s v="US"/>
    <n v="159720.09"/>
    <x v="5"/>
    <x v="10"/>
    <n v="0"/>
  </r>
  <r>
    <x v="106"/>
    <s v="US"/>
    <n v="159720.09"/>
    <x v="6"/>
    <x v="11"/>
    <n v="0"/>
  </r>
  <r>
    <x v="106"/>
    <s v="US"/>
    <n v="159720.09"/>
    <x v="7"/>
    <x v="12"/>
    <n v="3"/>
  </r>
  <r>
    <x v="106"/>
    <s v="US"/>
    <n v="159720.09"/>
    <x v="8"/>
    <x v="13"/>
    <n v="319"/>
  </r>
  <r>
    <x v="106"/>
    <s v="US"/>
    <n v="159720.09"/>
    <x v="9"/>
    <x v="14"/>
    <n v="0"/>
  </r>
  <r>
    <x v="106"/>
    <s v="US"/>
    <n v="159720.09"/>
    <x v="10"/>
    <x v="15"/>
    <n v="0"/>
  </r>
  <r>
    <x v="106"/>
    <s v="US"/>
    <n v="159720.09"/>
    <x v="11"/>
    <x v="16"/>
    <n v="0"/>
  </r>
  <r>
    <x v="106"/>
    <s v="US"/>
    <n v="159720.09"/>
    <x v="12"/>
    <x v="17"/>
    <n v="0"/>
  </r>
  <r>
    <x v="106"/>
    <s v="US"/>
    <n v="159720.09"/>
    <x v="13"/>
    <x v="18"/>
    <n v="476"/>
  </r>
  <r>
    <x v="106"/>
    <s v="US"/>
    <n v="159720.09"/>
    <x v="13"/>
    <x v="19"/>
    <n v="11"/>
  </r>
  <r>
    <x v="106"/>
    <s v="US"/>
    <n v="159720.09"/>
    <x v="13"/>
    <x v="20"/>
    <n v="791"/>
  </r>
  <r>
    <x v="106"/>
    <s v="US"/>
    <n v="159720.09"/>
    <x v="14"/>
    <x v="21"/>
    <n v="0"/>
  </r>
  <r>
    <x v="106"/>
    <s v="US"/>
    <n v="159720.09"/>
    <x v="14"/>
    <x v="22"/>
    <n v="0"/>
  </r>
  <r>
    <x v="106"/>
    <s v="US"/>
    <n v="159720.09"/>
    <x v="14"/>
    <x v="23"/>
    <n v="0"/>
  </r>
  <r>
    <x v="106"/>
    <s v="US"/>
    <n v="159720.09"/>
    <x v="14"/>
    <x v="24"/>
    <n v="0"/>
  </r>
  <r>
    <x v="106"/>
    <s v="US"/>
    <n v="159720.09"/>
    <x v="14"/>
    <x v="25"/>
    <n v="0"/>
  </r>
  <r>
    <x v="107"/>
    <s v="US"/>
    <n v="153884"/>
    <x v="0"/>
    <x v="0"/>
    <n v="0"/>
  </r>
  <r>
    <x v="107"/>
    <s v="US"/>
    <n v="153884"/>
    <x v="0"/>
    <x v="1"/>
    <n v="0"/>
  </r>
  <r>
    <x v="107"/>
    <s v="US"/>
    <n v="153884"/>
    <x v="1"/>
    <x v="2"/>
    <n v="27"/>
  </r>
  <r>
    <x v="107"/>
    <s v="US"/>
    <n v="153884"/>
    <x v="2"/>
    <x v="3"/>
    <n v="31"/>
  </r>
  <r>
    <x v="107"/>
    <s v="US"/>
    <n v="153884"/>
    <x v="2"/>
    <x v="4"/>
    <n v="118"/>
  </r>
  <r>
    <x v="107"/>
    <s v="US"/>
    <n v="153884"/>
    <x v="3"/>
    <x v="5"/>
    <n v="36"/>
  </r>
  <r>
    <x v="107"/>
    <s v="US"/>
    <n v="153884"/>
    <x v="4"/>
    <x v="6"/>
    <n v="0"/>
  </r>
  <r>
    <x v="107"/>
    <s v="US"/>
    <n v="153884"/>
    <x v="4"/>
    <x v="7"/>
    <n v="0"/>
  </r>
  <r>
    <x v="107"/>
    <s v="US"/>
    <n v="153884"/>
    <x v="5"/>
    <x v="8"/>
    <n v="0"/>
  </r>
  <r>
    <x v="107"/>
    <s v="US"/>
    <n v="153884"/>
    <x v="5"/>
    <x v="9"/>
    <n v="0"/>
  </r>
  <r>
    <x v="107"/>
    <s v="US"/>
    <n v="153884"/>
    <x v="5"/>
    <x v="10"/>
    <n v="0"/>
  </r>
  <r>
    <x v="107"/>
    <s v="US"/>
    <n v="153884"/>
    <x v="6"/>
    <x v="11"/>
    <n v="0"/>
  </r>
  <r>
    <x v="107"/>
    <s v="US"/>
    <n v="153884"/>
    <x v="7"/>
    <x v="12"/>
    <n v="4"/>
  </r>
  <r>
    <x v="107"/>
    <s v="US"/>
    <n v="153884"/>
    <x v="8"/>
    <x v="13"/>
    <n v="308"/>
  </r>
  <r>
    <x v="107"/>
    <s v="US"/>
    <n v="153884"/>
    <x v="9"/>
    <x v="14"/>
    <n v="0"/>
  </r>
  <r>
    <x v="107"/>
    <s v="US"/>
    <n v="153884"/>
    <x v="10"/>
    <x v="15"/>
    <n v="0"/>
  </r>
  <r>
    <x v="107"/>
    <s v="US"/>
    <n v="153884"/>
    <x v="11"/>
    <x v="16"/>
    <n v="0"/>
  </r>
  <r>
    <x v="107"/>
    <s v="US"/>
    <n v="153884"/>
    <x v="12"/>
    <x v="17"/>
    <n v="0"/>
  </r>
  <r>
    <x v="107"/>
    <s v="US"/>
    <n v="153884"/>
    <x v="13"/>
    <x v="18"/>
    <n v="496"/>
  </r>
  <r>
    <x v="107"/>
    <s v="US"/>
    <n v="153884"/>
    <x v="13"/>
    <x v="19"/>
    <n v="13"/>
  </r>
  <r>
    <x v="107"/>
    <s v="US"/>
    <n v="153884"/>
    <x v="13"/>
    <x v="20"/>
    <n v="807"/>
  </r>
  <r>
    <x v="107"/>
    <s v="US"/>
    <n v="153884"/>
    <x v="14"/>
    <x v="21"/>
    <n v="0"/>
  </r>
  <r>
    <x v="107"/>
    <s v="US"/>
    <n v="153884"/>
    <x v="14"/>
    <x v="22"/>
    <n v="0"/>
  </r>
  <r>
    <x v="107"/>
    <s v="US"/>
    <n v="153884"/>
    <x v="14"/>
    <x v="23"/>
    <n v="0"/>
  </r>
  <r>
    <x v="107"/>
    <s v="US"/>
    <n v="153884"/>
    <x v="14"/>
    <x v="24"/>
    <n v="0"/>
  </r>
  <r>
    <x v="107"/>
    <s v="US"/>
    <n v="153884"/>
    <x v="14"/>
    <x v="25"/>
    <n v="0"/>
  </r>
  <r>
    <x v="108"/>
    <s v="US"/>
    <n v="172860.03"/>
    <x v="0"/>
    <x v="0"/>
    <n v="0"/>
  </r>
  <r>
    <x v="108"/>
    <s v="US"/>
    <n v="172860.03"/>
    <x v="0"/>
    <x v="1"/>
    <n v="0"/>
  </r>
  <r>
    <x v="108"/>
    <s v="US"/>
    <n v="172860.03"/>
    <x v="1"/>
    <x v="2"/>
    <n v="77"/>
  </r>
  <r>
    <x v="108"/>
    <s v="US"/>
    <n v="172860.03"/>
    <x v="2"/>
    <x v="3"/>
    <n v="36"/>
  </r>
  <r>
    <x v="108"/>
    <s v="US"/>
    <n v="172860.03"/>
    <x v="2"/>
    <x v="4"/>
    <n v="122"/>
  </r>
  <r>
    <x v="108"/>
    <s v="US"/>
    <n v="172860.03"/>
    <x v="3"/>
    <x v="5"/>
    <n v="42"/>
  </r>
  <r>
    <x v="108"/>
    <s v="US"/>
    <n v="172860.03"/>
    <x v="4"/>
    <x v="6"/>
    <n v="0"/>
  </r>
  <r>
    <x v="108"/>
    <s v="US"/>
    <n v="172860.03"/>
    <x v="4"/>
    <x v="7"/>
    <n v="0"/>
  </r>
  <r>
    <x v="108"/>
    <s v="US"/>
    <n v="172860.03"/>
    <x v="5"/>
    <x v="8"/>
    <n v="0"/>
  </r>
  <r>
    <x v="108"/>
    <s v="US"/>
    <n v="172860.03"/>
    <x v="5"/>
    <x v="9"/>
    <n v="0"/>
  </r>
  <r>
    <x v="108"/>
    <s v="US"/>
    <n v="172860.03"/>
    <x v="5"/>
    <x v="10"/>
    <n v="0"/>
  </r>
  <r>
    <x v="108"/>
    <s v="US"/>
    <n v="172860.03"/>
    <x v="6"/>
    <x v="11"/>
    <n v="0"/>
  </r>
  <r>
    <x v="108"/>
    <s v="US"/>
    <n v="172860.03"/>
    <x v="7"/>
    <x v="12"/>
    <n v="3"/>
  </r>
  <r>
    <x v="108"/>
    <s v="US"/>
    <n v="172860.03"/>
    <x v="8"/>
    <x v="13"/>
    <n v="319"/>
  </r>
  <r>
    <x v="108"/>
    <s v="US"/>
    <n v="172860.03"/>
    <x v="9"/>
    <x v="14"/>
    <n v="0"/>
  </r>
  <r>
    <x v="108"/>
    <s v="US"/>
    <n v="172860.03"/>
    <x v="10"/>
    <x v="15"/>
    <n v="0"/>
  </r>
  <r>
    <x v="108"/>
    <s v="US"/>
    <n v="172860.03"/>
    <x v="11"/>
    <x v="16"/>
    <n v="0"/>
  </r>
  <r>
    <x v="108"/>
    <s v="US"/>
    <n v="172860.03"/>
    <x v="12"/>
    <x v="17"/>
    <n v="0"/>
  </r>
  <r>
    <x v="108"/>
    <s v="US"/>
    <n v="172860.03"/>
    <x v="13"/>
    <x v="18"/>
    <n v="479"/>
  </r>
  <r>
    <x v="108"/>
    <s v="US"/>
    <n v="172860.03"/>
    <x v="13"/>
    <x v="19"/>
    <n v="14"/>
  </r>
  <r>
    <x v="108"/>
    <s v="US"/>
    <n v="172860.03"/>
    <x v="13"/>
    <x v="20"/>
    <n v="785"/>
  </r>
  <r>
    <x v="108"/>
    <s v="US"/>
    <n v="172860.03"/>
    <x v="14"/>
    <x v="21"/>
    <n v="0"/>
  </r>
  <r>
    <x v="108"/>
    <s v="US"/>
    <n v="172860.03"/>
    <x v="14"/>
    <x v="22"/>
    <n v="0"/>
  </r>
  <r>
    <x v="108"/>
    <s v="US"/>
    <n v="172860.03"/>
    <x v="14"/>
    <x v="23"/>
    <n v="0"/>
  </r>
  <r>
    <x v="108"/>
    <s v="US"/>
    <n v="172860.03"/>
    <x v="14"/>
    <x v="24"/>
    <n v="0"/>
  </r>
  <r>
    <x v="108"/>
    <s v="US"/>
    <n v="172860.03"/>
    <x v="14"/>
    <x v="25"/>
    <n v="0"/>
  </r>
  <r>
    <x v="109"/>
    <s v="US"/>
    <n v="181653.98"/>
    <x v="0"/>
    <x v="0"/>
    <n v="0"/>
  </r>
  <r>
    <x v="109"/>
    <s v="US"/>
    <n v="181653.98"/>
    <x v="0"/>
    <x v="1"/>
    <n v="0"/>
  </r>
  <r>
    <x v="109"/>
    <s v="US"/>
    <n v="181653.98"/>
    <x v="1"/>
    <x v="2"/>
    <n v="49"/>
  </r>
  <r>
    <x v="109"/>
    <s v="US"/>
    <n v="181653.98"/>
    <x v="2"/>
    <x v="3"/>
    <n v="36"/>
  </r>
  <r>
    <x v="109"/>
    <s v="US"/>
    <n v="181653.98"/>
    <x v="2"/>
    <x v="4"/>
    <n v="120"/>
  </r>
  <r>
    <x v="109"/>
    <s v="US"/>
    <n v="181653.98"/>
    <x v="3"/>
    <x v="5"/>
    <n v="41"/>
  </r>
  <r>
    <x v="109"/>
    <s v="US"/>
    <n v="181653.98"/>
    <x v="4"/>
    <x v="6"/>
    <n v="0"/>
  </r>
  <r>
    <x v="109"/>
    <s v="US"/>
    <n v="181653.98"/>
    <x v="4"/>
    <x v="7"/>
    <n v="0"/>
  </r>
  <r>
    <x v="109"/>
    <s v="US"/>
    <n v="181653.98"/>
    <x v="5"/>
    <x v="8"/>
    <n v="0"/>
  </r>
  <r>
    <x v="109"/>
    <s v="US"/>
    <n v="181653.98"/>
    <x v="5"/>
    <x v="9"/>
    <n v="0"/>
  </r>
  <r>
    <x v="109"/>
    <s v="US"/>
    <n v="181653.98"/>
    <x v="5"/>
    <x v="10"/>
    <n v="0"/>
  </r>
  <r>
    <x v="109"/>
    <s v="US"/>
    <n v="181653.98"/>
    <x v="6"/>
    <x v="11"/>
    <n v="0"/>
  </r>
  <r>
    <x v="109"/>
    <s v="US"/>
    <n v="181653.98"/>
    <x v="7"/>
    <x v="12"/>
    <n v="3"/>
  </r>
  <r>
    <x v="109"/>
    <s v="US"/>
    <n v="181653.98"/>
    <x v="8"/>
    <x v="13"/>
    <n v="306"/>
  </r>
  <r>
    <x v="109"/>
    <s v="US"/>
    <n v="181653.98"/>
    <x v="9"/>
    <x v="14"/>
    <n v="0"/>
  </r>
  <r>
    <x v="109"/>
    <s v="US"/>
    <n v="181653.98"/>
    <x v="10"/>
    <x v="15"/>
    <n v="0"/>
  </r>
  <r>
    <x v="109"/>
    <s v="US"/>
    <n v="181653.98"/>
    <x v="11"/>
    <x v="16"/>
    <n v="0"/>
  </r>
  <r>
    <x v="109"/>
    <s v="US"/>
    <n v="181653.98"/>
    <x v="12"/>
    <x v="17"/>
    <n v="0"/>
  </r>
  <r>
    <x v="109"/>
    <s v="US"/>
    <n v="181653.98"/>
    <x v="13"/>
    <x v="18"/>
    <n v="440"/>
  </r>
  <r>
    <x v="109"/>
    <s v="US"/>
    <n v="181653.98"/>
    <x v="13"/>
    <x v="19"/>
    <n v="14"/>
  </r>
  <r>
    <x v="109"/>
    <s v="US"/>
    <n v="181653.98"/>
    <x v="13"/>
    <x v="20"/>
    <n v="785"/>
  </r>
  <r>
    <x v="109"/>
    <s v="US"/>
    <n v="181653.98"/>
    <x v="14"/>
    <x v="21"/>
    <n v="0"/>
  </r>
  <r>
    <x v="109"/>
    <s v="US"/>
    <n v="181653.98"/>
    <x v="14"/>
    <x v="22"/>
    <n v="0"/>
  </r>
  <r>
    <x v="109"/>
    <s v="US"/>
    <n v="181653.98"/>
    <x v="14"/>
    <x v="23"/>
    <n v="0"/>
  </r>
  <r>
    <x v="109"/>
    <s v="US"/>
    <n v="181653.98"/>
    <x v="14"/>
    <x v="24"/>
    <n v="0"/>
  </r>
  <r>
    <x v="109"/>
    <s v="US"/>
    <n v="181653.98"/>
    <x v="14"/>
    <x v="25"/>
    <n v="0"/>
  </r>
  <r>
    <x v="110"/>
    <s v="US"/>
    <n v="158809.20000000001"/>
    <x v="0"/>
    <x v="0"/>
    <n v="0"/>
  </r>
  <r>
    <x v="110"/>
    <s v="US"/>
    <n v="158809.20000000001"/>
    <x v="0"/>
    <x v="1"/>
    <n v="0"/>
  </r>
  <r>
    <x v="110"/>
    <s v="US"/>
    <n v="158809.20000000001"/>
    <x v="1"/>
    <x v="2"/>
    <n v="44"/>
  </r>
  <r>
    <x v="110"/>
    <s v="US"/>
    <n v="158809.20000000001"/>
    <x v="2"/>
    <x v="3"/>
    <n v="34"/>
  </r>
  <r>
    <x v="110"/>
    <s v="US"/>
    <n v="158809.20000000001"/>
    <x v="2"/>
    <x v="4"/>
    <n v="116"/>
  </r>
  <r>
    <x v="110"/>
    <s v="US"/>
    <n v="158809.20000000001"/>
    <x v="3"/>
    <x v="5"/>
    <n v="43"/>
  </r>
  <r>
    <x v="110"/>
    <s v="US"/>
    <n v="158809.20000000001"/>
    <x v="4"/>
    <x v="6"/>
    <n v="0"/>
  </r>
  <r>
    <x v="110"/>
    <s v="US"/>
    <n v="158809.20000000001"/>
    <x v="4"/>
    <x v="7"/>
    <n v="0"/>
  </r>
  <r>
    <x v="110"/>
    <s v="US"/>
    <n v="158809.20000000001"/>
    <x v="5"/>
    <x v="8"/>
    <n v="0"/>
  </r>
  <r>
    <x v="110"/>
    <s v="US"/>
    <n v="158809.20000000001"/>
    <x v="5"/>
    <x v="9"/>
    <n v="0"/>
  </r>
  <r>
    <x v="110"/>
    <s v="US"/>
    <n v="158809.20000000001"/>
    <x v="5"/>
    <x v="10"/>
    <n v="0"/>
  </r>
  <r>
    <x v="110"/>
    <s v="US"/>
    <n v="158809.20000000001"/>
    <x v="6"/>
    <x v="11"/>
    <n v="0"/>
  </r>
  <r>
    <x v="110"/>
    <s v="US"/>
    <n v="158809.20000000001"/>
    <x v="7"/>
    <x v="12"/>
    <n v="3"/>
  </r>
  <r>
    <x v="110"/>
    <s v="US"/>
    <n v="158809.20000000001"/>
    <x v="8"/>
    <x v="13"/>
    <n v="296"/>
  </r>
  <r>
    <x v="110"/>
    <s v="US"/>
    <n v="158809.20000000001"/>
    <x v="9"/>
    <x v="14"/>
    <n v="0"/>
  </r>
  <r>
    <x v="110"/>
    <s v="US"/>
    <n v="158809.20000000001"/>
    <x v="10"/>
    <x v="15"/>
    <n v="0"/>
  </r>
  <r>
    <x v="110"/>
    <s v="US"/>
    <n v="158809.20000000001"/>
    <x v="11"/>
    <x v="16"/>
    <n v="0"/>
  </r>
  <r>
    <x v="110"/>
    <s v="US"/>
    <n v="158809.20000000001"/>
    <x v="12"/>
    <x v="17"/>
    <n v="0"/>
  </r>
  <r>
    <x v="110"/>
    <s v="US"/>
    <n v="158809.20000000001"/>
    <x v="13"/>
    <x v="18"/>
    <n v="434"/>
  </r>
  <r>
    <x v="110"/>
    <s v="US"/>
    <n v="158809.20000000001"/>
    <x v="13"/>
    <x v="19"/>
    <n v="10"/>
  </r>
  <r>
    <x v="110"/>
    <s v="US"/>
    <n v="158809.20000000001"/>
    <x v="13"/>
    <x v="20"/>
    <n v="790"/>
  </r>
  <r>
    <x v="110"/>
    <s v="US"/>
    <n v="158809.20000000001"/>
    <x v="14"/>
    <x v="21"/>
    <n v="0"/>
  </r>
  <r>
    <x v="110"/>
    <s v="US"/>
    <n v="158809.20000000001"/>
    <x v="14"/>
    <x v="22"/>
    <n v="0"/>
  </r>
  <r>
    <x v="110"/>
    <s v="US"/>
    <n v="158809.20000000001"/>
    <x v="14"/>
    <x v="23"/>
    <n v="0"/>
  </r>
  <r>
    <x v="110"/>
    <s v="US"/>
    <n v="158809.20000000001"/>
    <x v="14"/>
    <x v="24"/>
    <n v="0"/>
  </r>
  <r>
    <x v="110"/>
    <s v="US"/>
    <n v="158809.20000000001"/>
    <x v="14"/>
    <x v="25"/>
    <n v="0"/>
  </r>
  <r>
    <x v="111"/>
    <s v="US"/>
    <n v="157864.34"/>
    <x v="0"/>
    <x v="0"/>
    <n v="0"/>
  </r>
  <r>
    <x v="111"/>
    <s v="US"/>
    <n v="157864.34"/>
    <x v="0"/>
    <x v="1"/>
    <n v="0"/>
  </r>
  <r>
    <x v="111"/>
    <s v="US"/>
    <n v="157864.34"/>
    <x v="1"/>
    <x v="2"/>
    <n v="46"/>
  </r>
  <r>
    <x v="111"/>
    <s v="US"/>
    <n v="157864.34"/>
    <x v="2"/>
    <x v="3"/>
    <n v="37"/>
  </r>
  <r>
    <x v="111"/>
    <s v="US"/>
    <n v="157864.34"/>
    <x v="2"/>
    <x v="4"/>
    <n v="105"/>
  </r>
  <r>
    <x v="111"/>
    <s v="US"/>
    <n v="157864.34"/>
    <x v="3"/>
    <x v="5"/>
    <n v="39"/>
  </r>
  <r>
    <x v="111"/>
    <s v="US"/>
    <n v="157864.34"/>
    <x v="4"/>
    <x v="6"/>
    <n v="0"/>
  </r>
  <r>
    <x v="111"/>
    <s v="US"/>
    <n v="157864.34"/>
    <x v="4"/>
    <x v="7"/>
    <n v="0"/>
  </r>
  <r>
    <x v="111"/>
    <s v="US"/>
    <n v="157864.34"/>
    <x v="5"/>
    <x v="8"/>
    <n v="0"/>
  </r>
  <r>
    <x v="111"/>
    <s v="US"/>
    <n v="157864.34"/>
    <x v="5"/>
    <x v="9"/>
    <n v="0"/>
  </r>
  <r>
    <x v="111"/>
    <s v="US"/>
    <n v="157864.34"/>
    <x v="5"/>
    <x v="10"/>
    <n v="0"/>
  </r>
  <r>
    <x v="111"/>
    <s v="US"/>
    <n v="157864.34"/>
    <x v="6"/>
    <x v="11"/>
    <n v="0"/>
  </r>
  <r>
    <x v="111"/>
    <s v="US"/>
    <n v="157864.34"/>
    <x v="7"/>
    <x v="12"/>
    <n v="3"/>
  </r>
  <r>
    <x v="111"/>
    <s v="US"/>
    <n v="157864.34"/>
    <x v="8"/>
    <x v="13"/>
    <n v="306"/>
  </r>
  <r>
    <x v="111"/>
    <s v="US"/>
    <n v="157864.34"/>
    <x v="9"/>
    <x v="14"/>
    <n v="0"/>
  </r>
  <r>
    <x v="111"/>
    <s v="US"/>
    <n v="157864.34"/>
    <x v="10"/>
    <x v="15"/>
    <n v="0"/>
  </r>
  <r>
    <x v="111"/>
    <s v="US"/>
    <n v="157864.34"/>
    <x v="11"/>
    <x v="16"/>
    <n v="0"/>
  </r>
  <r>
    <x v="111"/>
    <s v="US"/>
    <n v="157864.34"/>
    <x v="12"/>
    <x v="17"/>
    <n v="0"/>
  </r>
  <r>
    <x v="111"/>
    <s v="US"/>
    <n v="157864.34"/>
    <x v="13"/>
    <x v="18"/>
    <n v="397"/>
  </r>
  <r>
    <x v="111"/>
    <s v="US"/>
    <n v="157864.34"/>
    <x v="13"/>
    <x v="19"/>
    <n v="10"/>
  </r>
  <r>
    <x v="111"/>
    <s v="US"/>
    <n v="157864.34"/>
    <x v="13"/>
    <x v="20"/>
    <n v="752"/>
  </r>
  <r>
    <x v="111"/>
    <s v="US"/>
    <n v="157864.34"/>
    <x v="14"/>
    <x v="21"/>
    <n v="0"/>
  </r>
  <r>
    <x v="111"/>
    <s v="US"/>
    <n v="157864.34"/>
    <x v="14"/>
    <x v="22"/>
    <n v="0"/>
  </r>
  <r>
    <x v="111"/>
    <s v="US"/>
    <n v="157864.34"/>
    <x v="14"/>
    <x v="23"/>
    <n v="0"/>
  </r>
  <r>
    <x v="111"/>
    <s v="US"/>
    <n v="157864.34"/>
    <x v="14"/>
    <x v="24"/>
    <n v="0"/>
  </r>
  <r>
    <x v="111"/>
    <s v="US"/>
    <n v="157864.34"/>
    <x v="14"/>
    <x v="25"/>
    <n v="0"/>
  </r>
  <r>
    <x v="112"/>
    <s v="US"/>
    <n v="140032.92000000001"/>
    <x v="0"/>
    <x v="0"/>
    <n v="0"/>
  </r>
  <r>
    <x v="112"/>
    <s v="US"/>
    <n v="140032.92000000001"/>
    <x v="0"/>
    <x v="1"/>
    <n v="0"/>
  </r>
  <r>
    <x v="112"/>
    <s v="US"/>
    <n v="140032.92000000001"/>
    <x v="1"/>
    <x v="2"/>
    <n v="39"/>
  </r>
  <r>
    <x v="112"/>
    <s v="US"/>
    <n v="140032.92000000001"/>
    <x v="2"/>
    <x v="3"/>
    <n v="32"/>
  </r>
  <r>
    <x v="112"/>
    <s v="US"/>
    <n v="140032.92000000001"/>
    <x v="2"/>
    <x v="4"/>
    <n v="107"/>
  </r>
  <r>
    <x v="112"/>
    <s v="US"/>
    <n v="140032.92000000001"/>
    <x v="3"/>
    <x v="5"/>
    <n v="43"/>
  </r>
  <r>
    <x v="112"/>
    <s v="US"/>
    <n v="140032.92000000001"/>
    <x v="4"/>
    <x v="6"/>
    <n v="0"/>
  </r>
  <r>
    <x v="112"/>
    <s v="US"/>
    <n v="140032.92000000001"/>
    <x v="4"/>
    <x v="7"/>
    <n v="0"/>
  </r>
  <r>
    <x v="112"/>
    <s v="US"/>
    <n v="140032.92000000001"/>
    <x v="5"/>
    <x v="8"/>
    <n v="0"/>
  </r>
  <r>
    <x v="112"/>
    <s v="US"/>
    <n v="140032.92000000001"/>
    <x v="5"/>
    <x v="9"/>
    <n v="0"/>
  </r>
  <r>
    <x v="112"/>
    <s v="US"/>
    <n v="140032.92000000001"/>
    <x v="5"/>
    <x v="10"/>
    <n v="0"/>
  </r>
  <r>
    <x v="112"/>
    <s v="US"/>
    <n v="140032.92000000001"/>
    <x v="6"/>
    <x v="11"/>
    <n v="0"/>
  </r>
  <r>
    <x v="112"/>
    <s v="US"/>
    <n v="140032.92000000001"/>
    <x v="7"/>
    <x v="12"/>
    <n v="3"/>
  </r>
  <r>
    <x v="112"/>
    <s v="US"/>
    <n v="140032.92000000001"/>
    <x v="8"/>
    <x v="13"/>
    <n v="299"/>
  </r>
  <r>
    <x v="112"/>
    <s v="US"/>
    <n v="140032.92000000001"/>
    <x v="9"/>
    <x v="14"/>
    <n v="0"/>
  </r>
  <r>
    <x v="112"/>
    <s v="US"/>
    <n v="140032.92000000001"/>
    <x v="10"/>
    <x v="15"/>
    <n v="0"/>
  </r>
  <r>
    <x v="112"/>
    <s v="US"/>
    <n v="140032.92000000001"/>
    <x v="11"/>
    <x v="16"/>
    <n v="0"/>
  </r>
  <r>
    <x v="112"/>
    <s v="US"/>
    <n v="140032.92000000001"/>
    <x v="12"/>
    <x v="17"/>
    <n v="0"/>
  </r>
  <r>
    <x v="112"/>
    <s v="US"/>
    <n v="140032.92000000001"/>
    <x v="13"/>
    <x v="18"/>
    <n v="412"/>
  </r>
  <r>
    <x v="112"/>
    <s v="US"/>
    <n v="140032.92000000001"/>
    <x v="13"/>
    <x v="19"/>
    <n v="11"/>
  </r>
  <r>
    <x v="112"/>
    <s v="US"/>
    <n v="140032.92000000001"/>
    <x v="13"/>
    <x v="20"/>
    <n v="733"/>
  </r>
  <r>
    <x v="112"/>
    <s v="US"/>
    <n v="140032.92000000001"/>
    <x v="14"/>
    <x v="21"/>
    <n v="0"/>
  </r>
  <r>
    <x v="112"/>
    <s v="US"/>
    <n v="140032.92000000001"/>
    <x v="14"/>
    <x v="22"/>
    <n v="0"/>
  </r>
  <r>
    <x v="112"/>
    <s v="US"/>
    <n v="140032.92000000001"/>
    <x v="14"/>
    <x v="23"/>
    <n v="0"/>
  </r>
  <r>
    <x v="112"/>
    <s v="US"/>
    <n v="140032.92000000001"/>
    <x v="14"/>
    <x v="24"/>
    <n v="0"/>
  </r>
  <r>
    <x v="112"/>
    <s v="US"/>
    <n v="140032.92000000001"/>
    <x v="14"/>
    <x v="25"/>
    <n v="0"/>
  </r>
  <r>
    <x v="113"/>
    <s v="US"/>
    <n v="150527.51999999999"/>
    <x v="0"/>
    <x v="0"/>
    <n v="0"/>
  </r>
  <r>
    <x v="113"/>
    <s v="US"/>
    <n v="150527.51999999999"/>
    <x v="0"/>
    <x v="1"/>
    <n v="0"/>
  </r>
  <r>
    <x v="113"/>
    <s v="US"/>
    <n v="150527.51999999999"/>
    <x v="1"/>
    <x v="2"/>
    <n v="20"/>
  </r>
  <r>
    <x v="113"/>
    <s v="US"/>
    <n v="150527.51999999999"/>
    <x v="2"/>
    <x v="3"/>
    <n v="35"/>
  </r>
  <r>
    <x v="113"/>
    <s v="US"/>
    <n v="150527.51999999999"/>
    <x v="2"/>
    <x v="4"/>
    <n v="104"/>
  </r>
  <r>
    <x v="113"/>
    <s v="US"/>
    <n v="150527.51999999999"/>
    <x v="3"/>
    <x v="5"/>
    <n v="38"/>
  </r>
  <r>
    <x v="113"/>
    <s v="US"/>
    <n v="150527.51999999999"/>
    <x v="4"/>
    <x v="6"/>
    <n v="0"/>
  </r>
  <r>
    <x v="113"/>
    <s v="US"/>
    <n v="150527.51999999999"/>
    <x v="4"/>
    <x v="7"/>
    <n v="0"/>
  </r>
  <r>
    <x v="113"/>
    <s v="US"/>
    <n v="150527.51999999999"/>
    <x v="5"/>
    <x v="8"/>
    <n v="0"/>
  </r>
  <r>
    <x v="113"/>
    <s v="US"/>
    <n v="150527.51999999999"/>
    <x v="5"/>
    <x v="9"/>
    <n v="0"/>
  </r>
  <r>
    <x v="113"/>
    <s v="US"/>
    <n v="150527.51999999999"/>
    <x v="5"/>
    <x v="10"/>
    <n v="0"/>
  </r>
  <r>
    <x v="113"/>
    <s v="US"/>
    <n v="150527.51999999999"/>
    <x v="6"/>
    <x v="11"/>
    <n v="0"/>
  </r>
  <r>
    <x v="113"/>
    <s v="US"/>
    <n v="150527.51999999999"/>
    <x v="7"/>
    <x v="12"/>
    <n v="3"/>
  </r>
  <r>
    <x v="113"/>
    <s v="US"/>
    <n v="150527.51999999999"/>
    <x v="8"/>
    <x v="13"/>
    <n v="314"/>
  </r>
  <r>
    <x v="113"/>
    <s v="US"/>
    <n v="150527.51999999999"/>
    <x v="9"/>
    <x v="14"/>
    <n v="0"/>
  </r>
  <r>
    <x v="113"/>
    <s v="US"/>
    <n v="150527.51999999999"/>
    <x v="10"/>
    <x v="15"/>
    <n v="0"/>
  </r>
  <r>
    <x v="113"/>
    <s v="US"/>
    <n v="150527.51999999999"/>
    <x v="11"/>
    <x v="16"/>
    <n v="0"/>
  </r>
  <r>
    <x v="113"/>
    <s v="US"/>
    <n v="150527.51999999999"/>
    <x v="12"/>
    <x v="17"/>
    <n v="0"/>
  </r>
  <r>
    <x v="113"/>
    <s v="US"/>
    <n v="150527.51999999999"/>
    <x v="13"/>
    <x v="18"/>
    <n v="421"/>
  </r>
  <r>
    <x v="113"/>
    <s v="US"/>
    <n v="150527.51999999999"/>
    <x v="13"/>
    <x v="19"/>
    <n v="10"/>
  </r>
  <r>
    <x v="113"/>
    <s v="US"/>
    <n v="150527.51999999999"/>
    <x v="13"/>
    <x v="20"/>
    <n v="754"/>
  </r>
  <r>
    <x v="113"/>
    <s v="US"/>
    <n v="150527.51999999999"/>
    <x v="14"/>
    <x v="21"/>
    <n v="1"/>
  </r>
  <r>
    <x v="113"/>
    <s v="US"/>
    <n v="150527.51999999999"/>
    <x v="14"/>
    <x v="22"/>
    <n v="0"/>
  </r>
  <r>
    <x v="113"/>
    <s v="US"/>
    <n v="150527.51999999999"/>
    <x v="14"/>
    <x v="23"/>
    <n v="0"/>
  </r>
  <r>
    <x v="113"/>
    <s v="US"/>
    <n v="150527.51999999999"/>
    <x v="14"/>
    <x v="24"/>
    <n v="0"/>
  </r>
  <r>
    <x v="113"/>
    <s v="US"/>
    <n v="150527.51999999999"/>
    <x v="14"/>
    <x v="25"/>
    <n v="0"/>
  </r>
  <r>
    <x v="114"/>
    <s v="US"/>
    <n v="147397.79999999999"/>
    <x v="0"/>
    <x v="0"/>
    <n v="0"/>
  </r>
  <r>
    <x v="114"/>
    <s v="US"/>
    <n v="147397.79999999999"/>
    <x v="0"/>
    <x v="1"/>
    <n v="0"/>
  </r>
  <r>
    <x v="114"/>
    <s v="US"/>
    <n v="147397.79999999999"/>
    <x v="1"/>
    <x v="2"/>
    <n v="40"/>
  </r>
  <r>
    <x v="114"/>
    <s v="US"/>
    <n v="147397.79999999999"/>
    <x v="2"/>
    <x v="3"/>
    <n v="34"/>
  </r>
  <r>
    <x v="114"/>
    <s v="US"/>
    <n v="147397.79999999999"/>
    <x v="2"/>
    <x v="4"/>
    <n v="98"/>
  </r>
  <r>
    <x v="114"/>
    <s v="US"/>
    <n v="147397.79999999999"/>
    <x v="3"/>
    <x v="5"/>
    <n v="32"/>
  </r>
  <r>
    <x v="114"/>
    <s v="US"/>
    <n v="147397.79999999999"/>
    <x v="4"/>
    <x v="6"/>
    <n v="0"/>
  </r>
  <r>
    <x v="114"/>
    <s v="US"/>
    <n v="147397.79999999999"/>
    <x v="4"/>
    <x v="7"/>
    <n v="0"/>
  </r>
  <r>
    <x v="114"/>
    <s v="US"/>
    <n v="147397.79999999999"/>
    <x v="5"/>
    <x v="8"/>
    <n v="0"/>
  </r>
  <r>
    <x v="114"/>
    <s v="US"/>
    <n v="147397.79999999999"/>
    <x v="5"/>
    <x v="9"/>
    <n v="0"/>
  </r>
  <r>
    <x v="114"/>
    <s v="US"/>
    <n v="147397.79999999999"/>
    <x v="5"/>
    <x v="10"/>
    <n v="0"/>
  </r>
  <r>
    <x v="114"/>
    <s v="US"/>
    <n v="147397.79999999999"/>
    <x v="6"/>
    <x v="11"/>
    <n v="0"/>
  </r>
  <r>
    <x v="114"/>
    <s v="US"/>
    <n v="147397.79999999999"/>
    <x v="7"/>
    <x v="12"/>
    <n v="4"/>
  </r>
  <r>
    <x v="114"/>
    <s v="US"/>
    <n v="147397.79999999999"/>
    <x v="8"/>
    <x v="13"/>
    <n v="304"/>
  </r>
  <r>
    <x v="114"/>
    <s v="US"/>
    <n v="147397.79999999999"/>
    <x v="9"/>
    <x v="14"/>
    <n v="0"/>
  </r>
  <r>
    <x v="114"/>
    <s v="US"/>
    <n v="147397.79999999999"/>
    <x v="10"/>
    <x v="15"/>
    <n v="0"/>
  </r>
  <r>
    <x v="114"/>
    <s v="US"/>
    <n v="147397.79999999999"/>
    <x v="11"/>
    <x v="16"/>
    <n v="0"/>
  </r>
  <r>
    <x v="114"/>
    <s v="US"/>
    <n v="147397.79999999999"/>
    <x v="12"/>
    <x v="17"/>
    <n v="0"/>
  </r>
  <r>
    <x v="114"/>
    <s v="US"/>
    <n v="147397.79999999999"/>
    <x v="13"/>
    <x v="18"/>
    <n v="460"/>
  </r>
  <r>
    <x v="114"/>
    <s v="US"/>
    <n v="147397.79999999999"/>
    <x v="13"/>
    <x v="19"/>
    <n v="11"/>
  </r>
  <r>
    <x v="114"/>
    <s v="US"/>
    <n v="147397.79999999999"/>
    <x v="13"/>
    <x v="20"/>
    <n v="852"/>
  </r>
  <r>
    <x v="114"/>
    <s v="US"/>
    <n v="147397.79999999999"/>
    <x v="14"/>
    <x v="21"/>
    <n v="1"/>
  </r>
  <r>
    <x v="114"/>
    <s v="US"/>
    <n v="147397.79999999999"/>
    <x v="14"/>
    <x v="22"/>
    <n v="0"/>
  </r>
  <r>
    <x v="114"/>
    <s v="US"/>
    <n v="147397.79999999999"/>
    <x v="14"/>
    <x v="23"/>
    <n v="0"/>
  </r>
  <r>
    <x v="114"/>
    <s v="US"/>
    <n v="147397.79999999999"/>
    <x v="14"/>
    <x v="24"/>
    <n v="0"/>
  </r>
  <r>
    <x v="114"/>
    <s v="US"/>
    <n v="147397.79999999999"/>
    <x v="14"/>
    <x v="25"/>
    <n v="0"/>
  </r>
  <r>
    <x v="115"/>
    <s v="US"/>
    <n v="151289.32"/>
    <x v="0"/>
    <x v="0"/>
    <n v="0"/>
  </r>
  <r>
    <x v="115"/>
    <s v="US"/>
    <n v="151289.32"/>
    <x v="0"/>
    <x v="1"/>
    <n v="0"/>
  </r>
  <r>
    <x v="115"/>
    <s v="US"/>
    <n v="151289.32"/>
    <x v="1"/>
    <x v="2"/>
    <n v="37"/>
  </r>
  <r>
    <x v="115"/>
    <s v="US"/>
    <n v="151289.32"/>
    <x v="2"/>
    <x v="3"/>
    <n v="36"/>
  </r>
  <r>
    <x v="115"/>
    <s v="US"/>
    <n v="151289.32"/>
    <x v="2"/>
    <x v="4"/>
    <n v="100"/>
  </r>
  <r>
    <x v="115"/>
    <s v="US"/>
    <n v="151289.32"/>
    <x v="3"/>
    <x v="5"/>
    <n v="36"/>
  </r>
  <r>
    <x v="115"/>
    <s v="US"/>
    <n v="151289.32"/>
    <x v="4"/>
    <x v="6"/>
    <n v="0"/>
  </r>
  <r>
    <x v="115"/>
    <s v="US"/>
    <n v="151289.32"/>
    <x v="4"/>
    <x v="7"/>
    <n v="0"/>
  </r>
  <r>
    <x v="115"/>
    <s v="US"/>
    <n v="151289.32"/>
    <x v="5"/>
    <x v="8"/>
    <n v="0"/>
  </r>
  <r>
    <x v="115"/>
    <s v="US"/>
    <n v="151289.32"/>
    <x v="5"/>
    <x v="9"/>
    <n v="0"/>
  </r>
  <r>
    <x v="115"/>
    <s v="US"/>
    <n v="151289.32"/>
    <x v="5"/>
    <x v="10"/>
    <n v="0"/>
  </r>
  <r>
    <x v="115"/>
    <s v="US"/>
    <n v="151289.32"/>
    <x v="6"/>
    <x v="11"/>
    <n v="0"/>
  </r>
  <r>
    <x v="115"/>
    <s v="US"/>
    <n v="151289.32"/>
    <x v="7"/>
    <x v="12"/>
    <n v="3"/>
  </r>
  <r>
    <x v="115"/>
    <s v="US"/>
    <n v="151289.32"/>
    <x v="8"/>
    <x v="13"/>
    <n v="328"/>
  </r>
  <r>
    <x v="115"/>
    <s v="US"/>
    <n v="151289.32"/>
    <x v="9"/>
    <x v="14"/>
    <n v="0"/>
  </r>
  <r>
    <x v="115"/>
    <s v="US"/>
    <n v="151289.32"/>
    <x v="10"/>
    <x v="15"/>
    <n v="0"/>
  </r>
  <r>
    <x v="115"/>
    <s v="US"/>
    <n v="151289.32"/>
    <x v="11"/>
    <x v="16"/>
    <n v="0"/>
  </r>
  <r>
    <x v="115"/>
    <s v="US"/>
    <n v="151289.32"/>
    <x v="12"/>
    <x v="17"/>
    <n v="0"/>
  </r>
  <r>
    <x v="115"/>
    <s v="US"/>
    <n v="151289.32"/>
    <x v="13"/>
    <x v="18"/>
    <n v="449"/>
  </r>
  <r>
    <x v="115"/>
    <s v="US"/>
    <n v="151289.32"/>
    <x v="13"/>
    <x v="19"/>
    <n v="11"/>
  </r>
  <r>
    <x v="115"/>
    <s v="US"/>
    <n v="151289.32"/>
    <x v="13"/>
    <x v="20"/>
    <n v="835"/>
  </r>
  <r>
    <x v="115"/>
    <s v="US"/>
    <n v="151289.32"/>
    <x v="14"/>
    <x v="21"/>
    <n v="0"/>
  </r>
  <r>
    <x v="115"/>
    <s v="US"/>
    <n v="151289.32"/>
    <x v="14"/>
    <x v="22"/>
    <n v="0"/>
  </r>
  <r>
    <x v="115"/>
    <s v="US"/>
    <n v="151289.32"/>
    <x v="14"/>
    <x v="23"/>
    <n v="0"/>
  </r>
  <r>
    <x v="115"/>
    <s v="US"/>
    <n v="151289.32"/>
    <x v="14"/>
    <x v="24"/>
    <n v="0"/>
  </r>
  <r>
    <x v="115"/>
    <s v="US"/>
    <n v="151289.32"/>
    <x v="14"/>
    <x v="25"/>
    <n v="0"/>
  </r>
  <r>
    <x v="116"/>
    <s v="US"/>
    <n v="165622.10999999999"/>
    <x v="0"/>
    <x v="0"/>
    <n v="0"/>
  </r>
  <r>
    <x v="116"/>
    <s v="US"/>
    <n v="165622.10999999999"/>
    <x v="0"/>
    <x v="1"/>
    <n v="0"/>
  </r>
  <r>
    <x v="116"/>
    <s v="US"/>
    <n v="165622.10999999999"/>
    <x v="1"/>
    <x v="2"/>
    <n v="41"/>
  </r>
  <r>
    <x v="116"/>
    <s v="US"/>
    <n v="165622.10999999999"/>
    <x v="2"/>
    <x v="3"/>
    <n v="27"/>
  </r>
  <r>
    <x v="116"/>
    <s v="US"/>
    <n v="165622.10999999999"/>
    <x v="2"/>
    <x v="4"/>
    <n v="103"/>
  </r>
  <r>
    <x v="116"/>
    <s v="US"/>
    <n v="165622.10999999999"/>
    <x v="3"/>
    <x v="5"/>
    <n v="38"/>
  </r>
  <r>
    <x v="116"/>
    <s v="US"/>
    <n v="165622.10999999999"/>
    <x v="4"/>
    <x v="6"/>
    <n v="0"/>
  </r>
  <r>
    <x v="116"/>
    <s v="US"/>
    <n v="165622.10999999999"/>
    <x v="4"/>
    <x v="7"/>
    <n v="0"/>
  </r>
  <r>
    <x v="116"/>
    <s v="US"/>
    <n v="165622.10999999999"/>
    <x v="5"/>
    <x v="8"/>
    <n v="0"/>
  </r>
  <r>
    <x v="116"/>
    <s v="US"/>
    <n v="165622.10999999999"/>
    <x v="5"/>
    <x v="9"/>
    <n v="0"/>
  </r>
  <r>
    <x v="116"/>
    <s v="US"/>
    <n v="165622.10999999999"/>
    <x v="5"/>
    <x v="10"/>
    <n v="0"/>
  </r>
  <r>
    <x v="116"/>
    <s v="US"/>
    <n v="165622.10999999999"/>
    <x v="6"/>
    <x v="11"/>
    <n v="0"/>
  </r>
  <r>
    <x v="116"/>
    <s v="US"/>
    <n v="165622.10999999999"/>
    <x v="7"/>
    <x v="12"/>
    <n v="3"/>
  </r>
  <r>
    <x v="116"/>
    <s v="US"/>
    <n v="165622.10999999999"/>
    <x v="8"/>
    <x v="13"/>
    <n v="310"/>
  </r>
  <r>
    <x v="116"/>
    <s v="US"/>
    <n v="165622.10999999999"/>
    <x v="9"/>
    <x v="14"/>
    <n v="0"/>
  </r>
  <r>
    <x v="116"/>
    <s v="US"/>
    <n v="165622.10999999999"/>
    <x v="10"/>
    <x v="15"/>
    <n v="0"/>
  </r>
  <r>
    <x v="116"/>
    <s v="US"/>
    <n v="165622.10999999999"/>
    <x v="11"/>
    <x v="16"/>
    <n v="0"/>
  </r>
  <r>
    <x v="116"/>
    <s v="US"/>
    <n v="165622.10999999999"/>
    <x v="12"/>
    <x v="17"/>
    <n v="0"/>
  </r>
  <r>
    <x v="116"/>
    <s v="US"/>
    <n v="165622.10999999999"/>
    <x v="13"/>
    <x v="18"/>
    <n v="493"/>
  </r>
  <r>
    <x v="116"/>
    <s v="US"/>
    <n v="165622.10999999999"/>
    <x v="13"/>
    <x v="19"/>
    <n v="13"/>
  </r>
  <r>
    <x v="116"/>
    <s v="US"/>
    <n v="165622.10999999999"/>
    <x v="13"/>
    <x v="20"/>
    <n v="901"/>
  </r>
  <r>
    <x v="116"/>
    <s v="US"/>
    <n v="165622.10999999999"/>
    <x v="14"/>
    <x v="21"/>
    <n v="0"/>
  </r>
  <r>
    <x v="116"/>
    <s v="US"/>
    <n v="165622.10999999999"/>
    <x v="14"/>
    <x v="22"/>
    <n v="0"/>
  </r>
  <r>
    <x v="116"/>
    <s v="US"/>
    <n v="165622.10999999999"/>
    <x v="14"/>
    <x v="23"/>
    <n v="0"/>
  </r>
  <r>
    <x v="116"/>
    <s v="US"/>
    <n v="165622.10999999999"/>
    <x v="14"/>
    <x v="24"/>
    <n v="0"/>
  </r>
  <r>
    <x v="116"/>
    <s v="US"/>
    <n v="165622.10999999999"/>
    <x v="14"/>
    <x v="25"/>
    <n v="0"/>
  </r>
  <r>
    <x v="117"/>
    <s v="US"/>
    <n v="146525.6"/>
    <x v="0"/>
    <x v="0"/>
    <n v="0"/>
  </r>
  <r>
    <x v="117"/>
    <s v="US"/>
    <n v="146525.6"/>
    <x v="0"/>
    <x v="1"/>
    <n v="0"/>
  </r>
  <r>
    <x v="117"/>
    <s v="US"/>
    <n v="146525.6"/>
    <x v="1"/>
    <x v="2"/>
    <n v="35"/>
  </r>
  <r>
    <x v="117"/>
    <s v="US"/>
    <n v="146525.6"/>
    <x v="2"/>
    <x v="3"/>
    <n v="14"/>
  </r>
  <r>
    <x v="117"/>
    <s v="US"/>
    <n v="146525.6"/>
    <x v="2"/>
    <x v="4"/>
    <n v="105"/>
  </r>
  <r>
    <x v="117"/>
    <s v="US"/>
    <n v="146525.6"/>
    <x v="3"/>
    <x v="5"/>
    <n v="35"/>
  </r>
  <r>
    <x v="117"/>
    <s v="US"/>
    <n v="146525.6"/>
    <x v="4"/>
    <x v="6"/>
    <n v="0"/>
  </r>
  <r>
    <x v="117"/>
    <s v="US"/>
    <n v="146525.6"/>
    <x v="4"/>
    <x v="7"/>
    <n v="0"/>
  </r>
  <r>
    <x v="117"/>
    <s v="US"/>
    <n v="146525.6"/>
    <x v="5"/>
    <x v="8"/>
    <n v="0"/>
  </r>
  <r>
    <x v="117"/>
    <s v="US"/>
    <n v="146525.6"/>
    <x v="5"/>
    <x v="9"/>
    <n v="0"/>
  </r>
  <r>
    <x v="117"/>
    <s v="US"/>
    <n v="146525.6"/>
    <x v="5"/>
    <x v="10"/>
    <n v="0"/>
  </r>
  <r>
    <x v="117"/>
    <s v="US"/>
    <n v="146525.6"/>
    <x v="6"/>
    <x v="11"/>
    <n v="0"/>
  </r>
  <r>
    <x v="117"/>
    <s v="US"/>
    <n v="146525.6"/>
    <x v="7"/>
    <x v="12"/>
    <n v="3"/>
  </r>
  <r>
    <x v="117"/>
    <s v="US"/>
    <n v="146525.6"/>
    <x v="8"/>
    <x v="13"/>
    <n v="289"/>
  </r>
  <r>
    <x v="117"/>
    <s v="US"/>
    <n v="146525.6"/>
    <x v="9"/>
    <x v="14"/>
    <n v="0"/>
  </r>
  <r>
    <x v="117"/>
    <s v="US"/>
    <n v="146525.6"/>
    <x v="10"/>
    <x v="15"/>
    <n v="0"/>
  </r>
  <r>
    <x v="117"/>
    <s v="US"/>
    <n v="146525.6"/>
    <x v="11"/>
    <x v="16"/>
    <n v="0"/>
  </r>
  <r>
    <x v="117"/>
    <s v="US"/>
    <n v="146525.6"/>
    <x v="12"/>
    <x v="17"/>
    <n v="0"/>
  </r>
  <r>
    <x v="117"/>
    <s v="US"/>
    <n v="146525.6"/>
    <x v="13"/>
    <x v="18"/>
    <n v="452"/>
  </r>
  <r>
    <x v="117"/>
    <s v="US"/>
    <n v="146525.6"/>
    <x v="13"/>
    <x v="19"/>
    <n v="11"/>
  </r>
  <r>
    <x v="117"/>
    <s v="US"/>
    <n v="146525.6"/>
    <x v="13"/>
    <x v="20"/>
    <n v="849"/>
  </r>
  <r>
    <x v="117"/>
    <s v="US"/>
    <n v="146525.6"/>
    <x v="14"/>
    <x v="21"/>
    <n v="0"/>
  </r>
  <r>
    <x v="117"/>
    <s v="US"/>
    <n v="146525.6"/>
    <x v="14"/>
    <x v="22"/>
    <n v="0"/>
  </r>
  <r>
    <x v="117"/>
    <s v="US"/>
    <n v="146525.6"/>
    <x v="14"/>
    <x v="23"/>
    <n v="0"/>
  </r>
  <r>
    <x v="117"/>
    <s v="US"/>
    <n v="146525.6"/>
    <x v="14"/>
    <x v="24"/>
    <n v="0"/>
  </r>
  <r>
    <x v="117"/>
    <s v="US"/>
    <n v="146525.6"/>
    <x v="14"/>
    <x v="25"/>
    <n v="0"/>
  </r>
  <r>
    <x v="118"/>
    <s v="US"/>
    <n v="134387.94"/>
    <x v="0"/>
    <x v="0"/>
    <n v="0"/>
  </r>
  <r>
    <x v="118"/>
    <s v="US"/>
    <n v="134387.94"/>
    <x v="0"/>
    <x v="1"/>
    <n v="0"/>
  </r>
  <r>
    <x v="118"/>
    <s v="US"/>
    <n v="134387.94"/>
    <x v="1"/>
    <x v="2"/>
    <n v="26"/>
  </r>
  <r>
    <x v="118"/>
    <s v="US"/>
    <n v="134387.94"/>
    <x v="2"/>
    <x v="3"/>
    <n v="16"/>
  </r>
  <r>
    <x v="118"/>
    <s v="US"/>
    <n v="134387.94"/>
    <x v="2"/>
    <x v="4"/>
    <n v="106"/>
  </r>
  <r>
    <x v="118"/>
    <s v="US"/>
    <n v="134387.94"/>
    <x v="3"/>
    <x v="5"/>
    <n v="30"/>
  </r>
  <r>
    <x v="118"/>
    <s v="US"/>
    <n v="134387.94"/>
    <x v="4"/>
    <x v="6"/>
    <n v="0"/>
  </r>
  <r>
    <x v="118"/>
    <s v="US"/>
    <n v="134387.94"/>
    <x v="4"/>
    <x v="7"/>
    <n v="0"/>
  </r>
  <r>
    <x v="118"/>
    <s v="US"/>
    <n v="134387.94"/>
    <x v="5"/>
    <x v="8"/>
    <n v="0"/>
  </r>
  <r>
    <x v="118"/>
    <s v="US"/>
    <n v="134387.94"/>
    <x v="5"/>
    <x v="9"/>
    <n v="0"/>
  </r>
  <r>
    <x v="118"/>
    <s v="US"/>
    <n v="134387.94"/>
    <x v="5"/>
    <x v="10"/>
    <n v="0"/>
  </r>
  <r>
    <x v="118"/>
    <s v="US"/>
    <n v="134387.94"/>
    <x v="6"/>
    <x v="11"/>
    <n v="0"/>
  </r>
  <r>
    <x v="118"/>
    <s v="US"/>
    <n v="134387.94"/>
    <x v="7"/>
    <x v="12"/>
    <n v="3"/>
  </r>
  <r>
    <x v="118"/>
    <s v="US"/>
    <n v="134387.94"/>
    <x v="8"/>
    <x v="13"/>
    <n v="278"/>
  </r>
  <r>
    <x v="118"/>
    <s v="US"/>
    <n v="134387.94"/>
    <x v="9"/>
    <x v="14"/>
    <n v="0"/>
  </r>
  <r>
    <x v="118"/>
    <s v="US"/>
    <n v="134387.94"/>
    <x v="10"/>
    <x v="15"/>
    <n v="0"/>
  </r>
  <r>
    <x v="118"/>
    <s v="US"/>
    <n v="134387.94"/>
    <x v="11"/>
    <x v="16"/>
    <n v="0"/>
  </r>
  <r>
    <x v="118"/>
    <s v="US"/>
    <n v="134387.94"/>
    <x v="12"/>
    <x v="17"/>
    <n v="0"/>
  </r>
  <r>
    <x v="118"/>
    <s v="US"/>
    <n v="134387.94"/>
    <x v="13"/>
    <x v="18"/>
    <n v="423"/>
  </r>
  <r>
    <x v="118"/>
    <s v="US"/>
    <n v="134387.94"/>
    <x v="13"/>
    <x v="19"/>
    <n v="3"/>
  </r>
  <r>
    <x v="118"/>
    <s v="US"/>
    <n v="134387.94"/>
    <x v="13"/>
    <x v="20"/>
    <n v="750"/>
  </r>
  <r>
    <x v="118"/>
    <s v="US"/>
    <n v="134387.94"/>
    <x v="14"/>
    <x v="21"/>
    <n v="0"/>
  </r>
  <r>
    <x v="118"/>
    <s v="US"/>
    <n v="134387.94"/>
    <x v="14"/>
    <x v="22"/>
    <n v="0"/>
  </r>
  <r>
    <x v="118"/>
    <s v="US"/>
    <n v="134387.94"/>
    <x v="14"/>
    <x v="23"/>
    <n v="0"/>
  </r>
  <r>
    <x v="118"/>
    <s v="US"/>
    <n v="134387.94"/>
    <x v="14"/>
    <x v="24"/>
    <n v="0"/>
  </r>
  <r>
    <x v="118"/>
    <s v="US"/>
    <n v="134387.94"/>
    <x v="14"/>
    <x v="25"/>
    <n v="0"/>
  </r>
  <r>
    <x v="119"/>
    <s v="US"/>
    <n v="140032.20000000001"/>
    <x v="0"/>
    <x v="0"/>
    <n v="0"/>
  </r>
  <r>
    <x v="119"/>
    <s v="US"/>
    <n v="140032.20000000001"/>
    <x v="0"/>
    <x v="1"/>
    <n v="0"/>
  </r>
  <r>
    <x v="119"/>
    <s v="US"/>
    <n v="140032.20000000001"/>
    <x v="1"/>
    <x v="2"/>
    <n v="14"/>
  </r>
  <r>
    <x v="119"/>
    <s v="US"/>
    <n v="140032.20000000001"/>
    <x v="2"/>
    <x v="3"/>
    <n v="17"/>
  </r>
  <r>
    <x v="119"/>
    <s v="US"/>
    <n v="140032.20000000001"/>
    <x v="2"/>
    <x v="4"/>
    <n v="132"/>
  </r>
  <r>
    <x v="119"/>
    <s v="US"/>
    <n v="140032.20000000001"/>
    <x v="3"/>
    <x v="5"/>
    <n v="41"/>
  </r>
  <r>
    <x v="119"/>
    <s v="US"/>
    <n v="140032.20000000001"/>
    <x v="4"/>
    <x v="6"/>
    <n v="0"/>
  </r>
  <r>
    <x v="119"/>
    <s v="US"/>
    <n v="140032.20000000001"/>
    <x v="4"/>
    <x v="7"/>
    <n v="0"/>
  </r>
  <r>
    <x v="119"/>
    <s v="US"/>
    <n v="140032.20000000001"/>
    <x v="5"/>
    <x v="8"/>
    <n v="0"/>
  </r>
  <r>
    <x v="119"/>
    <s v="US"/>
    <n v="140032.20000000001"/>
    <x v="5"/>
    <x v="9"/>
    <n v="0"/>
  </r>
  <r>
    <x v="119"/>
    <s v="US"/>
    <n v="140032.20000000001"/>
    <x v="5"/>
    <x v="10"/>
    <n v="0"/>
  </r>
  <r>
    <x v="119"/>
    <s v="US"/>
    <n v="140032.20000000001"/>
    <x v="6"/>
    <x v="11"/>
    <n v="0"/>
  </r>
  <r>
    <x v="119"/>
    <s v="US"/>
    <n v="140032.20000000001"/>
    <x v="7"/>
    <x v="12"/>
    <n v="3"/>
  </r>
  <r>
    <x v="119"/>
    <s v="US"/>
    <n v="140032.20000000001"/>
    <x v="8"/>
    <x v="13"/>
    <n v="268"/>
  </r>
  <r>
    <x v="119"/>
    <s v="US"/>
    <n v="140032.20000000001"/>
    <x v="9"/>
    <x v="14"/>
    <n v="0"/>
  </r>
  <r>
    <x v="119"/>
    <s v="US"/>
    <n v="140032.20000000001"/>
    <x v="10"/>
    <x v="15"/>
    <n v="0"/>
  </r>
  <r>
    <x v="119"/>
    <s v="US"/>
    <n v="140032.20000000001"/>
    <x v="11"/>
    <x v="16"/>
    <n v="0"/>
  </r>
  <r>
    <x v="119"/>
    <s v="US"/>
    <n v="140032.20000000001"/>
    <x v="12"/>
    <x v="17"/>
    <n v="0"/>
  </r>
  <r>
    <x v="119"/>
    <s v="US"/>
    <n v="140032.20000000001"/>
    <x v="13"/>
    <x v="18"/>
    <n v="427"/>
  </r>
  <r>
    <x v="119"/>
    <s v="US"/>
    <n v="140032.20000000001"/>
    <x v="13"/>
    <x v="19"/>
    <n v="3"/>
  </r>
  <r>
    <x v="119"/>
    <s v="US"/>
    <n v="140032.20000000001"/>
    <x v="13"/>
    <x v="20"/>
    <n v="863"/>
  </r>
  <r>
    <x v="119"/>
    <s v="US"/>
    <n v="140032.20000000001"/>
    <x v="14"/>
    <x v="21"/>
    <n v="0"/>
  </r>
  <r>
    <x v="119"/>
    <s v="US"/>
    <n v="140032.20000000001"/>
    <x v="14"/>
    <x v="22"/>
    <n v="0"/>
  </r>
  <r>
    <x v="119"/>
    <s v="US"/>
    <n v="140032.20000000001"/>
    <x v="14"/>
    <x v="23"/>
    <n v="0"/>
  </r>
  <r>
    <x v="119"/>
    <s v="US"/>
    <n v="140032.20000000001"/>
    <x v="14"/>
    <x v="24"/>
    <n v="0"/>
  </r>
  <r>
    <x v="119"/>
    <s v="US"/>
    <n v="140032.20000000001"/>
    <x v="14"/>
    <x v="25"/>
    <n v="0"/>
  </r>
  <r>
    <x v="120"/>
    <s v="US"/>
    <n v="136203.57"/>
    <x v="0"/>
    <x v="0"/>
    <n v="0"/>
  </r>
  <r>
    <x v="120"/>
    <s v="US"/>
    <n v="136203.57"/>
    <x v="0"/>
    <x v="1"/>
    <n v="0"/>
  </r>
  <r>
    <x v="120"/>
    <s v="US"/>
    <n v="136203.57"/>
    <x v="1"/>
    <x v="2"/>
    <n v="29"/>
  </r>
  <r>
    <x v="120"/>
    <s v="US"/>
    <n v="136203.57"/>
    <x v="2"/>
    <x v="3"/>
    <n v="13"/>
  </r>
  <r>
    <x v="120"/>
    <s v="US"/>
    <n v="136203.57"/>
    <x v="2"/>
    <x v="4"/>
    <n v="110"/>
  </r>
  <r>
    <x v="120"/>
    <s v="US"/>
    <n v="136203.57"/>
    <x v="3"/>
    <x v="5"/>
    <n v="32"/>
  </r>
  <r>
    <x v="120"/>
    <s v="US"/>
    <n v="136203.57"/>
    <x v="4"/>
    <x v="6"/>
    <n v="0"/>
  </r>
  <r>
    <x v="120"/>
    <s v="US"/>
    <n v="136203.57"/>
    <x v="4"/>
    <x v="7"/>
    <n v="0"/>
  </r>
  <r>
    <x v="120"/>
    <s v="US"/>
    <n v="136203.57"/>
    <x v="5"/>
    <x v="8"/>
    <n v="0"/>
  </r>
  <r>
    <x v="120"/>
    <s v="US"/>
    <n v="136203.57"/>
    <x v="5"/>
    <x v="9"/>
    <n v="0"/>
  </r>
  <r>
    <x v="120"/>
    <s v="US"/>
    <n v="136203.57"/>
    <x v="5"/>
    <x v="10"/>
    <n v="0"/>
  </r>
  <r>
    <x v="120"/>
    <s v="US"/>
    <n v="136203.57"/>
    <x v="6"/>
    <x v="11"/>
    <n v="0"/>
  </r>
  <r>
    <x v="120"/>
    <s v="US"/>
    <n v="136203.57"/>
    <x v="7"/>
    <x v="12"/>
    <n v="5"/>
  </r>
  <r>
    <x v="120"/>
    <s v="US"/>
    <n v="136203.57"/>
    <x v="8"/>
    <x v="13"/>
    <n v="282"/>
  </r>
  <r>
    <x v="120"/>
    <s v="US"/>
    <n v="136203.57"/>
    <x v="9"/>
    <x v="14"/>
    <n v="27"/>
  </r>
  <r>
    <x v="120"/>
    <s v="US"/>
    <n v="136203.57"/>
    <x v="10"/>
    <x v="15"/>
    <n v="0"/>
  </r>
  <r>
    <x v="120"/>
    <s v="US"/>
    <n v="136203.57"/>
    <x v="11"/>
    <x v="16"/>
    <n v="0"/>
  </r>
  <r>
    <x v="120"/>
    <s v="US"/>
    <n v="136203.57"/>
    <x v="12"/>
    <x v="17"/>
    <n v="0"/>
  </r>
  <r>
    <x v="120"/>
    <s v="US"/>
    <n v="136203.57"/>
    <x v="13"/>
    <x v="18"/>
    <n v="445"/>
  </r>
  <r>
    <x v="120"/>
    <s v="US"/>
    <n v="136203.57"/>
    <x v="13"/>
    <x v="19"/>
    <n v="3"/>
  </r>
  <r>
    <x v="120"/>
    <s v="US"/>
    <n v="136203.57"/>
    <x v="13"/>
    <x v="20"/>
    <n v="905"/>
  </r>
  <r>
    <x v="120"/>
    <s v="US"/>
    <n v="136203.57"/>
    <x v="14"/>
    <x v="21"/>
    <n v="1"/>
  </r>
  <r>
    <x v="120"/>
    <s v="US"/>
    <n v="136203.57"/>
    <x v="14"/>
    <x v="22"/>
    <n v="0"/>
  </r>
  <r>
    <x v="120"/>
    <s v="US"/>
    <n v="136203.57"/>
    <x v="14"/>
    <x v="23"/>
    <n v="0"/>
  </r>
  <r>
    <x v="120"/>
    <s v="US"/>
    <n v="136203.57"/>
    <x v="14"/>
    <x v="24"/>
    <n v="0"/>
  </r>
  <r>
    <x v="120"/>
    <s v="US"/>
    <n v="136203.57"/>
    <x v="14"/>
    <x v="25"/>
    <n v="0"/>
  </r>
  <r>
    <x v="121"/>
    <s v="US"/>
    <n v="120186.94"/>
    <x v="0"/>
    <x v="0"/>
    <n v="0"/>
  </r>
  <r>
    <x v="121"/>
    <s v="US"/>
    <n v="120186.94"/>
    <x v="0"/>
    <x v="1"/>
    <n v="0"/>
  </r>
  <r>
    <x v="121"/>
    <s v="US"/>
    <n v="120186.94"/>
    <x v="1"/>
    <x v="2"/>
    <n v="22"/>
  </r>
  <r>
    <x v="121"/>
    <s v="US"/>
    <n v="120186.94"/>
    <x v="2"/>
    <x v="3"/>
    <n v="12"/>
  </r>
  <r>
    <x v="121"/>
    <s v="US"/>
    <n v="120186.94"/>
    <x v="2"/>
    <x v="4"/>
    <n v="28"/>
  </r>
  <r>
    <x v="121"/>
    <s v="US"/>
    <n v="120186.94"/>
    <x v="3"/>
    <x v="5"/>
    <n v="35"/>
  </r>
  <r>
    <x v="121"/>
    <s v="US"/>
    <n v="120186.94"/>
    <x v="4"/>
    <x v="6"/>
    <n v="0"/>
  </r>
  <r>
    <x v="121"/>
    <s v="US"/>
    <n v="120186.94"/>
    <x v="4"/>
    <x v="7"/>
    <n v="0"/>
  </r>
  <r>
    <x v="121"/>
    <s v="US"/>
    <n v="120186.94"/>
    <x v="5"/>
    <x v="8"/>
    <n v="0"/>
  </r>
  <r>
    <x v="121"/>
    <s v="US"/>
    <n v="120186.94"/>
    <x v="5"/>
    <x v="9"/>
    <n v="0"/>
  </r>
  <r>
    <x v="121"/>
    <s v="US"/>
    <n v="120186.94"/>
    <x v="5"/>
    <x v="10"/>
    <n v="0"/>
  </r>
  <r>
    <x v="121"/>
    <s v="US"/>
    <n v="120186.94"/>
    <x v="6"/>
    <x v="11"/>
    <n v="0"/>
  </r>
  <r>
    <x v="121"/>
    <s v="US"/>
    <n v="120186.94"/>
    <x v="7"/>
    <x v="12"/>
    <n v="3"/>
  </r>
  <r>
    <x v="121"/>
    <s v="US"/>
    <n v="120186.94"/>
    <x v="8"/>
    <x v="13"/>
    <n v="271"/>
  </r>
  <r>
    <x v="121"/>
    <s v="US"/>
    <n v="120186.94"/>
    <x v="9"/>
    <x v="14"/>
    <n v="44"/>
  </r>
  <r>
    <x v="121"/>
    <s v="US"/>
    <n v="120186.94"/>
    <x v="10"/>
    <x v="15"/>
    <n v="0"/>
  </r>
  <r>
    <x v="121"/>
    <s v="US"/>
    <n v="120186.94"/>
    <x v="11"/>
    <x v="16"/>
    <n v="0"/>
  </r>
  <r>
    <x v="121"/>
    <s v="US"/>
    <n v="120186.94"/>
    <x v="12"/>
    <x v="17"/>
    <n v="0"/>
  </r>
  <r>
    <x v="121"/>
    <s v="US"/>
    <n v="120186.94"/>
    <x v="13"/>
    <x v="18"/>
    <n v="485"/>
  </r>
  <r>
    <x v="121"/>
    <s v="US"/>
    <n v="120186.94"/>
    <x v="13"/>
    <x v="19"/>
    <n v="3"/>
  </r>
  <r>
    <x v="121"/>
    <s v="US"/>
    <n v="120186.94"/>
    <x v="13"/>
    <x v="20"/>
    <n v="998"/>
  </r>
  <r>
    <x v="121"/>
    <s v="US"/>
    <n v="120186.94"/>
    <x v="14"/>
    <x v="21"/>
    <n v="0"/>
  </r>
  <r>
    <x v="121"/>
    <s v="US"/>
    <n v="120186.94"/>
    <x v="14"/>
    <x v="22"/>
    <n v="0"/>
  </r>
  <r>
    <x v="121"/>
    <s v="US"/>
    <n v="120186.94"/>
    <x v="14"/>
    <x v="23"/>
    <n v="0"/>
  </r>
  <r>
    <x v="121"/>
    <s v="US"/>
    <n v="120186.94"/>
    <x v="14"/>
    <x v="24"/>
    <n v="0"/>
  </r>
  <r>
    <x v="121"/>
    <s v="US"/>
    <n v="120186.94"/>
    <x v="14"/>
    <x v="25"/>
    <n v="0"/>
  </r>
  <r>
    <x v="122"/>
    <s v="US"/>
    <n v="140849.54999999999"/>
    <x v="0"/>
    <x v="0"/>
    <n v="0"/>
  </r>
  <r>
    <x v="122"/>
    <s v="US"/>
    <n v="140849.54999999999"/>
    <x v="0"/>
    <x v="1"/>
    <n v="0"/>
  </r>
  <r>
    <x v="122"/>
    <s v="US"/>
    <n v="140849.54999999999"/>
    <x v="1"/>
    <x v="2"/>
    <n v="80"/>
  </r>
  <r>
    <x v="122"/>
    <s v="US"/>
    <n v="140849.54999999999"/>
    <x v="2"/>
    <x v="3"/>
    <n v="15"/>
  </r>
  <r>
    <x v="122"/>
    <s v="US"/>
    <n v="140849.54999999999"/>
    <x v="2"/>
    <x v="4"/>
    <n v="108"/>
  </r>
  <r>
    <x v="122"/>
    <s v="US"/>
    <n v="140849.54999999999"/>
    <x v="3"/>
    <x v="5"/>
    <n v="25"/>
  </r>
  <r>
    <x v="122"/>
    <s v="US"/>
    <n v="140849.54999999999"/>
    <x v="4"/>
    <x v="6"/>
    <n v="0"/>
  </r>
  <r>
    <x v="122"/>
    <s v="US"/>
    <n v="140849.54999999999"/>
    <x v="4"/>
    <x v="7"/>
    <n v="0"/>
  </r>
  <r>
    <x v="122"/>
    <s v="US"/>
    <n v="140849.54999999999"/>
    <x v="5"/>
    <x v="8"/>
    <n v="0"/>
  </r>
  <r>
    <x v="122"/>
    <s v="US"/>
    <n v="140849.54999999999"/>
    <x v="5"/>
    <x v="9"/>
    <n v="0"/>
  </r>
  <r>
    <x v="122"/>
    <s v="US"/>
    <n v="140849.54999999999"/>
    <x v="5"/>
    <x v="10"/>
    <n v="0"/>
  </r>
  <r>
    <x v="122"/>
    <s v="US"/>
    <n v="140849.54999999999"/>
    <x v="6"/>
    <x v="11"/>
    <n v="0"/>
  </r>
  <r>
    <x v="122"/>
    <s v="US"/>
    <n v="140849.54999999999"/>
    <x v="7"/>
    <x v="12"/>
    <n v="2"/>
  </r>
  <r>
    <x v="122"/>
    <s v="US"/>
    <n v="140849.54999999999"/>
    <x v="8"/>
    <x v="13"/>
    <n v="289"/>
  </r>
  <r>
    <x v="122"/>
    <s v="US"/>
    <n v="140849.54999999999"/>
    <x v="9"/>
    <x v="14"/>
    <n v="49"/>
  </r>
  <r>
    <x v="122"/>
    <s v="US"/>
    <n v="140849.54999999999"/>
    <x v="10"/>
    <x v="15"/>
    <n v="0"/>
  </r>
  <r>
    <x v="122"/>
    <s v="US"/>
    <n v="140849.54999999999"/>
    <x v="11"/>
    <x v="16"/>
    <n v="0"/>
  </r>
  <r>
    <x v="122"/>
    <s v="US"/>
    <n v="140849.54999999999"/>
    <x v="12"/>
    <x v="17"/>
    <n v="0"/>
  </r>
  <r>
    <x v="122"/>
    <s v="US"/>
    <n v="140849.54999999999"/>
    <x v="13"/>
    <x v="18"/>
    <n v="504"/>
  </r>
  <r>
    <x v="122"/>
    <s v="US"/>
    <n v="140849.54999999999"/>
    <x v="13"/>
    <x v="19"/>
    <n v="4"/>
  </r>
  <r>
    <x v="122"/>
    <s v="US"/>
    <n v="140849.54999999999"/>
    <x v="13"/>
    <x v="20"/>
    <n v="1035"/>
  </r>
  <r>
    <x v="122"/>
    <s v="US"/>
    <n v="140849.54999999999"/>
    <x v="14"/>
    <x v="21"/>
    <n v="0"/>
  </r>
  <r>
    <x v="122"/>
    <s v="US"/>
    <n v="140849.54999999999"/>
    <x v="14"/>
    <x v="22"/>
    <n v="0"/>
  </r>
  <r>
    <x v="122"/>
    <s v="US"/>
    <n v="140849.54999999999"/>
    <x v="14"/>
    <x v="23"/>
    <n v="0"/>
  </r>
  <r>
    <x v="122"/>
    <s v="US"/>
    <n v="140849.54999999999"/>
    <x v="14"/>
    <x v="24"/>
    <n v="0"/>
  </r>
  <r>
    <x v="122"/>
    <s v="US"/>
    <n v="140849.54999999999"/>
    <x v="14"/>
    <x v="25"/>
    <n v="0"/>
  </r>
  <r>
    <x v="123"/>
    <s v="US"/>
    <n v="165493.64000000001"/>
    <x v="0"/>
    <x v="0"/>
    <n v="0"/>
  </r>
  <r>
    <x v="123"/>
    <s v="US"/>
    <n v="165493.64000000001"/>
    <x v="0"/>
    <x v="1"/>
    <n v="0"/>
  </r>
  <r>
    <x v="123"/>
    <s v="US"/>
    <n v="165493.64000000001"/>
    <x v="1"/>
    <x v="2"/>
    <n v="40"/>
  </r>
  <r>
    <x v="123"/>
    <s v="US"/>
    <n v="165493.64000000001"/>
    <x v="2"/>
    <x v="3"/>
    <n v="15"/>
  </r>
  <r>
    <x v="123"/>
    <s v="US"/>
    <n v="165493.64000000001"/>
    <x v="2"/>
    <x v="4"/>
    <n v="119"/>
  </r>
  <r>
    <x v="123"/>
    <s v="US"/>
    <n v="165493.64000000001"/>
    <x v="3"/>
    <x v="5"/>
    <n v="35"/>
  </r>
  <r>
    <x v="123"/>
    <s v="US"/>
    <n v="165493.64000000001"/>
    <x v="4"/>
    <x v="6"/>
    <n v="0"/>
  </r>
  <r>
    <x v="123"/>
    <s v="US"/>
    <n v="165493.64000000001"/>
    <x v="4"/>
    <x v="7"/>
    <n v="0"/>
  </r>
  <r>
    <x v="123"/>
    <s v="US"/>
    <n v="165493.64000000001"/>
    <x v="5"/>
    <x v="8"/>
    <n v="0"/>
  </r>
  <r>
    <x v="123"/>
    <s v="US"/>
    <n v="165493.64000000001"/>
    <x v="5"/>
    <x v="9"/>
    <n v="0"/>
  </r>
  <r>
    <x v="123"/>
    <s v="US"/>
    <n v="165493.64000000001"/>
    <x v="5"/>
    <x v="10"/>
    <n v="0"/>
  </r>
  <r>
    <x v="123"/>
    <s v="US"/>
    <n v="165493.64000000001"/>
    <x v="6"/>
    <x v="11"/>
    <n v="0"/>
  </r>
  <r>
    <x v="123"/>
    <s v="US"/>
    <n v="165493.64000000001"/>
    <x v="7"/>
    <x v="12"/>
    <n v="2"/>
  </r>
  <r>
    <x v="123"/>
    <s v="US"/>
    <n v="165493.64000000001"/>
    <x v="8"/>
    <x v="13"/>
    <n v="316"/>
  </r>
  <r>
    <x v="123"/>
    <s v="US"/>
    <n v="165493.64000000001"/>
    <x v="9"/>
    <x v="14"/>
    <n v="56"/>
  </r>
  <r>
    <x v="123"/>
    <s v="US"/>
    <n v="165493.64000000001"/>
    <x v="10"/>
    <x v="15"/>
    <n v="0"/>
  </r>
  <r>
    <x v="123"/>
    <s v="US"/>
    <n v="165493.64000000001"/>
    <x v="11"/>
    <x v="16"/>
    <n v="0"/>
  </r>
  <r>
    <x v="123"/>
    <s v="US"/>
    <n v="165493.64000000001"/>
    <x v="12"/>
    <x v="17"/>
    <n v="0"/>
  </r>
  <r>
    <x v="123"/>
    <s v="US"/>
    <n v="165493.64000000001"/>
    <x v="13"/>
    <x v="18"/>
    <n v="502"/>
  </r>
  <r>
    <x v="123"/>
    <s v="US"/>
    <n v="165493.64000000001"/>
    <x v="13"/>
    <x v="19"/>
    <n v="4"/>
  </r>
  <r>
    <x v="123"/>
    <s v="US"/>
    <n v="165493.64000000001"/>
    <x v="13"/>
    <x v="20"/>
    <n v="1092"/>
  </r>
  <r>
    <x v="123"/>
    <s v="US"/>
    <n v="165493.64000000001"/>
    <x v="14"/>
    <x v="21"/>
    <n v="0"/>
  </r>
  <r>
    <x v="123"/>
    <s v="US"/>
    <n v="165493.64000000001"/>
    <x v="14"/>
    <x v="22"/>
    <n v="0"/>
  </r>
  <r>
    <x v="123"/>
    <s v="US"/>
    <n v="165493.64000000001"/>
    <x v="14"/>
    <x v="23"/>
    <n v="0"/>
  </r>
  <r>
    <x v="123"/>
    <s v="US"/>
    <n v="165493.64000000001"/>
    <x v="14"/>
    <x v="24"/>
    <n v="0"/>
  </r>
  <r>
    <x v="123"/>
    <s v="US"/>
    <n v="165493.64000000001"/>
    <x v="14"/>
    <x v="25"/>
    <n v="0"/>
  </r>
  <r>
    <x v="124"/>
    <s v="US"/>
    <n v="173907.84"/>
    <x v="0"/>
    <x v="0"/>
    <n v="0"/>
  </r>
  <r>
    <x v="124"/>
    <s v="US"/>
    <n v="173907.84"/>
    <x v="0"/>
    <x v="1"/>
    <n v="0"/>
  </r>
  <r>
    <x v="124"/>
    <s v="US"/>
    <n v="173907.84"/>
    <x v="1"/>
    <x v="2"/>
    <n v="69"/>
  </r>
  <r>
    <x v="124"/>
    <s v="US"/>
    <n v="173907.84"/>
    <x v="2"/>
    <x v="3"/>
    <n v="15"/>
  </r>
  <r>
    <x v="124"/>
    <s v="US"/>
    <n v="173907.84"/>
    <x v="2"/>
    <x v="4"/>
    <n v="118"/>
  </r>
  <r>
    <x v="124"/>
    <s v="US"/>
    <n v="173907.84"/>
    <x v="3"/>
    <x v="5"/>
    <n v="34"/>
  </r>
  <r>
    <x v="124"/>
    <s v="US"/>
    <n v="173907.84"/>
    <x v="4"/>
    <x v="6"/>
    <n v="0"/>
  </r>
  <r>
    <x v="124"/>
    <s v="US"/>
    <n v="173907.84"/>
    <x v="4"/>
    <x v="7"/>
    <n v="0"/>
  </r>
  <r>
    <x v="124"/>
    <s v="US"/>
    <n v="173907.84"/>
    <x v="5"/>
    <x v="8"/>
    <n v="0"/>
  </r>
  <r>
    <x v="124"/>
    <s v="US"/>
    <n v="173907.84"/>
    <x v="5"/>
    <x v="9"/>
    <n v="0"/>
  </r>
  <r>
    <x v="124"/>
    <s v="US"/>
    <n v="173907.84"/>
    <x v="5"/>
    <x v="10"/>
    <n v="0"/>
  </r>
  <r>
    <x v="124"/>
    <s v="US"/>
    <n v="173907.84"/>
    <x v="6"/>
    <x v="11"/>
    <n v="0"/>
  </r>
  <r>
    <x v="124"/>
    <s v="US"/>
    <n v="173907.84"/>
    <x v="7"/>
    <x v="12"/>
    <n v="4"/>
  </r>
  <r>
    <x v="124"/>
    <s v="US"/>
    <n v="173907.84"/>
    <x v="8"/>
    <x v="13"/>
    <n v="307"/>
  </r>
  <r>
    <x v="124"/>
    <s v="US"/>
    <n v="173907.84"/>
    <x v="9"/>
    <x v="14"/>
    <n v="77"/>
  </r>
  <r>
    <x v="124"/>
    <s v="US"/>
    <n v="173907.84"/>
    <x v="10"/>
    <x v="15"/>
    <n v="0"/>
  </r>
  <r>
    <x v="124"/>
    <s v="US"/>
    <n v="173907.84"/>
    <x v="11"/>
    <x v="16"/>
    <n v="0"/>
  </r>
  <r>
    <x v="124"/>
    <s v="US"/>
    <n v="173907.84"/>
    <x v="12"/>
    <x v="17"/>
    <n v="0"/>
  </r>
  <r>
    <x v="124"/>
    <s v="US"/>
    <n v="173907.84"/>
    <x v="13"/>
    <x v="18"/>
    <n v="479"/>
  </r>
  <r>
    <x v="124"/>
    <s v="US"/>
    <n v="173907.84"/>
    <x v="13"/>
    <x v="19"/>
    <n v="3"/>
  </r>
  <r>
    <x v="124"/>
    <s v="US"/>
    <n v="173907.84"/>
    <x v="13"/>
    <x v="20"/>
    <n v="1058"/>
  </r>
  <r>
    <x v="124"/>
    <s v="US"/>
    <n v="173907.84"/>
    <x v="14"/>
    <x v="21"/>
    <n v="0"/>
  </r>
  <r>
    <x v="124"/>
    <s v="US"/>
    <n v="173907.84"/>
    <x v="14"/>
    <x v="22"/>
    <n v="0"/>
  </r>
  <r>
    <x v="124"/>
    <s v="US"/>
    <n v="173907.84"/>
    <x v="14"/>
    <x v="23"/>
    <n v="0"/>
  </r>
  <r>
    <x v="124"/>
    <s v="US"/>
    <n v="173907.84"/>
    <x v="14"/>
    <x v="24"/>
    <n v="0"/>
  </r>
  <r>
    <x v="124"/>
    <s v="US"/>
    <n v="173907.84"/>
    <x v="14"/>
    <x v="25"/>
    <n v="0"/>
  </r>
  <r>
    <x v="125"/>
    <s v="US"/>
    <n v="170361.16"/>
    <x v="0"/>
    <x v="0"/>
    <n v="0"/>
  </r>
  <r>
    <x v="125"/>
    <s v="US"/>
    <n v="170361.16"/>
    <x v="0"/>
    <x v="1"/>
    <n v="0"/>
  </r>
  <r>
    <x v="125"/>
    <s v="US"/>
    <n v="170361.16"/>
    <x v="1"/>
    <x v="2"/>
    <n v="45"/>
  </r>
  <r>
    <x v="125"/>
    <s v="US"/>
    <n v="170361.16"/>
    <x v="2"/>
    <x v="3"/>
    <n v="14"/>
  </r>
  <r>
    <x v="125"/>
    <s v="US"/>
    <n v="170361.16"/>
    <x v="2"/>
    <x v="4"/>
    <n v="109"/>
  </r>
  <r>
    <x v="125"/>
    <s v="US"/>
    <n v="170361.16"/>
    <x v="3"/>
    <x v="5"/>
    <n v="29"/>
  </r>
  <r>
    <x v="125"/>
    <s v="US"/>
    <n v="170361.16"/>
    <x v="4"/>
    <x v="6"/>
    <n v="0"/>
  </r>
  <r>
    <x v="125"/>
    <s v="US"/>
    <n v="170361.16"/>
    <x v="4"/>
    <x v="7"/>
    <n v="0"/>
  </r>
  <r>
    <x v="125"/>
    <s v="US"/>
    <n v="170361.16"/>
    <x v="5"/>
    <x v="8"/>
    <n v="0"/>
  </r>
  <r>
    <x v="125"/>
    <s v="US"/>
    <n v="170361.16"/>
    <x v="5"/>
    <x v="9"/>
    <n v="0"/>
  </r>
  <r>
    <x v="125"/>
    <s v="US"/>
    <n v="170361.16"/>
    <x v="5"/>
    <x v="10"/>
    <n v="0"/>
  </r>
  <r>
    <x v="125"/>
    <s v="US"/>
    <n v="170361.16"/>
    <x v="6"/>
    <x v="11"/>
    <n v="0"/>
  </r>
  <r>
    <x v="125"/>
    <s v="US"/>
    <n v="170361.16"/>
    <x v="7"/>
    <x v="12"/>
    <n v="6"/>
  </r>
  <r>
    <x v="125"/>
    <s v="US"/>
    <n v="170361.16"/>
    <x v="8"/>
    <x v="13"/>
    <n v="306"/>
  </r>
  <r>
    <x v="125"/>
    <s v="US"/>
    <n v="170361.16"/>
    <x v="9"/>
    <x v="14"/>
    <n v="90"/>
  </r>
  <r>
    <x v="125"/>
    <s v="US"/>
    <n v="170361.16"/>
    <x v="10"/>
    <x v="15"/>
    <n v="0"/>
  </r>
  <r>
    <x v="125"/>
    <s v="US"/>
    <n v="170361.16"/>
    <x v="11"/>
    <x v="16"/>
    <n v="0"/>
  </r>
  <r>
    <x v="125"/>
    <s v="US"/>
    <n v="170361.16"/>
    <x v="12"/>
    <x v="17"/>
    <n v="0"/>
  </r>
  <r>
    <x v="125"/>
    <s v="US"/>
    <n v="170361.16"/>
    <x v="13"/>
    <x v="18"/>
    <n v="468"/>
  </r>
  <r>
    <x v="125"/>
    <s v="US"/>
    <n v="170361.16"/>
    <x v="13"/>
    <x v="19"/>
    <n v="3"/>
  </r>
  <r>
    <x v="125"/>
    <s v="US"/>
    <n v="170361.16"/>
    <x v="13"/>
    <x v="20"/>
    <n v="1091"/>
  </r>
  <r>
    <x v="125"/>
    <s v="US"/>
    <n v="170361.16"/>
    <x v="14"/>
    <x v="21"/>
    <n v="0"/>
  </r>
  <r>
    <x v="125"/>
    <s v="US"/>
    <n v="170361.16"/>
    <x v="14"/>
    <x v="22"/>
    <n v="0"/>
  </r>
  <r>
    <x v="125"/>
    <s v="US"/>
    <n v="170361.16"/>
    <x v="14"/>
    <x v="23"/>
    <n v="0"/>
  </r>
  <r>
    <x v="125"/>
    <s v="US"/>
    <n v="170361.16"/>
    <x v="14"/>
    <x v="24"/>
    <n v="0"/>
  </r>
  <r>
    <x v="125"/>
    <s v="US"/>
    <n v="170361.16"/>
    <x v="14"/>
    <x v="25"/>
    <n v="0"/>
  </r>
  <r>
    <x v="126"/>
    <s v="US"/>
    <n v="165271"/>
    <x v="0"/>
    <x v="0"/>
    <n v="0"/>
  </r>
  <r>
    <x v="126"/>
    <s v="US"/>
    <n v="165271"/>
    <x v="0"/>
    <x v="1"/>
    <n v="0"/>
  </r>
  <r>
    <x v="126"/>
    <s v="US"/>
    <n v="165271"/>
    <x v="1"/>
    <x v="2"/>
    <n v="47"/>
  </r>
  <r>
    <x v="126"/>
    <s v="US"/>
    <n v="165271"/>
    <x v="2"/>
    <x v="3"/>
    <n v="13"/>
  </r>
  <r>
    <x v="126"/>
    <s v="US"/>
    <n v="165271"/>
    <x v="2"/>
    <x v="4"/>
    <n v="105"/>
  </r>
  <r>
    <x v="126"/>
    <s v="US"/>
    <n v="165271"/>
    <x v="3"/>
    <x v="5"/>
    <n v="30"/>
  </r>
  <r>
    <x v="126"/>
    <s v="US"/>
    <n v="165271"/>
    <x v="4"/>
    <x v="6"/>
    <n v="0"/>
  </r>
  <r>
    <x v="126"/>
    <s v="US"/>
    <n v="165271"/>
    <x v="4"/>
    <x v="7"/>
    <n v="0"/>
  </r>
  <r>
    <x v="126"/>
    <s v="US"/>
    <n v="165271"/>
    <x v="5"/>
    <x v="8"/>
    <n v="0"/>
  </r>
  <r>
    <x v="126"/>
    <s v="US"/>
    <n v="165271"/>
    <x v="5"/>
    <x v="9"/>
    <n v="0"/>
  </r>
  <r>
    <x v="126"/>
    <s v="US"/>
    <n v="165271"/>
    <x v="5"/>
    <x v="10"/>
    <n v="0"/>
  </r>
  <r>
    <x v="126"/>
    <s v="US"/>
    <n v="165271"/>
    <x v="6"/>
    <x v="11"/>
    <n v="0"/>
  </r>
  <r>
    <x v="126"/>
    <s v="US"/>
    <n v="165271"/>
    <x v="7"/>
    <x v="12"/>
    <n v="3"/>
  </r>
  <r>
    <x v="126"/>
    <s v="US"/>
    <n v="165271"/>
    <x v="8"/>
    <x v="13"/>
    <n v="296"/>
  </r>
  <r>
    <x v="126"/>
    <s v="US"/>
    <n v="165271"/>
    <x v="9"/>
    <x v="14"/>
    <n v="179"/>
  </r>
  <r>
    <x v="126"/>
    <s v="US"/>
    <n v="165271"/>
    <x v="10"/>
    <x v="15"/>
    <n v="0"/>
  </r>
  <r>
    <x v="126"/>
    <s v="US"/>
    <n v="165271"/>
    <x v="11"/>
    <x v="16"/>
    <n v="0"/>
  </r>
  <r>
    <x v="126"/>
    <s v="US"/>
    <n v="165271"/>
    <x v="12"/>
    <x v="17"/>
    <n v="0"/>
  </r>
  <r>
    <x v="126"/>
    <s v="US"/>
    <n v="165271"/>
    <x v="13"/>
    <x v="18"/>
    <n v="465"/>
  </r>
  <r>
    <x v="126"/>
    <s v="US"/>
    <n v="165271"/>
    <x v="13"/>
    <x v="19"/>
    <n v="3"/>
  </r>
  <r>
    <x v="126"/>
    <s v="US"/>
    <n v="165271"/>
    <x v="13"/>
    <x v="20"/>
    <n v="956"/>
  </r>
  <r>
    <x v="126"/>
    <s v="US"/>
    <n v="165271"/>
    <x v="14"/>
    <x v="21"/>
    <n v="1"/>
  </r>
  <r>
    <x v="126"/>
    <s v="US"/>
    <n v="165271"/>
    <x v="14"/>
    <x v="22"/>
    <n v="0"/>
  </r>
  <r>
    <x v="126"/>
    <s v="US"/>
    <n v="165271"/>
    <x v="14"/>
    <x v="23"/>
    <n v="0"/>
  </r>
  <r>
    <x v="126"/>
    <s v="US"/>
    <n v="165271"/>
    <x v="14"/>
    <x v="24"/>
    <n v="0"/>
  </r>
  <r>
    <x v="126"/>
    <s v="US"/>
    <n v="165271"/>
    <x v="14"/>
    <x v="25"/>
    <n v="0"/>
  </r>
  <r>
    <x v="127"/>
    <s v="US"/>
    <n v="160127.63"/>
    <x v="0"/>
    <x v="0"/>
    <n v="0"/>
  </r>
  <r>
    <x v="127"/>
    <s v="US"/>
    <n v="160127.63"/>
    <x v="0"/>
    <x v="1"/>
    <n v="0"/>
  </r>
  <r>
    <x v="127"/>
    <s v="US"/>
    <n v="160127.63"/>
    <x v="1"/>
    <x v="2"/>
    <n v="33"/>
  </r>
  <r>
    <x v="127"/>
    <s v="US"/>
    <n v="160127.63"/>
    <x v="2"/>
    <x v="3"/>
    <n v="13"/>
  </r>
  <r>
    <x v="127"/>
    <s v="US"/>
    <n v="160127.63"/>
    <x v="2"/>
    <x v="4"/>
    <n v="108"/>
  </r>
  <r>
    <x v="127"/>
    <s v="US"/>
    <n v="160127.63"/>
    <x v="3"/>
    <x v="5"/>
    <n v="34"/>
  </r>
  <r>
    <x v="127"/>
    <s v="US"/>
    <n v="160127.63"/>
    <x v="4"/>
    <x v="6"/>
    <n v="0"/>
  </r>
  <r>
    <x v="127"/>
    <s v="US"/>
    <n v="160127.63"/>
    <x v="4"/>
    <x v="7"/>
    <n v="0"/>
  </r>
  <r>
    <x v="127"/>
    <s v="US"/>
    <n v="160127.63"/>
    <x v="5"/>
    <x v="8"/>
    <n v="0"/>
  </r>
  <r>
    <x v="127"/>
    <s v="US"/>
    <n v="160127.63"/>
    <x v="5"/>
    <x v="9"/>
    <n v="0"/>
  </r>
  <r>
    <x v="127"/>
    <s v="US"/>
    <n v="160127.63"/>
    <x v="5"/>
    <x v="10"/>
    <n v="0"/>
  </r>
  <r>
    <x v="127"/>
    <s v="US"/>
    <n v="160127.63"/>
    <x v="6"/>
    <x v="11"/>
    <n v="0"/>
  </r>
  <r>
    <x v="127"/>
    <s v="US"/>
    <n v="160127.63"/>
    <x v="7"/>
    <x v="12"/>
    <n v="5"/>
  </r>
  <r>
    <x v="127"/>
    <s v="US"/>
    <n v="160127.63"/>
    <x v="8"/>
    <x v="13"/>
    <n v="283"/>
  </r>
  <r>
    <x v="127"/>
    <s v="US"/>
    <n v="160127.63"/>
    <x v="9"/>
    <x v="14"/>
    <n v="223"/>
  </r>
  <r>
    <x v="127"/>
    <s v="US"/>
    <n v="160127.63"/>
    <x v="10"/>
    <x v="15"/>
    <n v="0"/>
  </r>
  <r>
    <x v="127"/>
    <s v="US"/>
    <n v="160127.63"/>
    <x v="11"/>
    <x v="16"/>
    <n v="0"/>
  </r>
  <r>
    <x v="127"/>
    <s v="US"/>
    <n v="160127.63"/>
    <x v="12"/>
    <x v="17"/>
    <n v="0"/>
  </r>
  <r>
    <x v="127"/>
    <s v="US"/>
    <n v="160127.63"/>
    <x v="13"/>
    <x v="18"/>
    <n v="436"/>
  </r>
  <r>
    <x v="127"/>
    <s v="US"/>
    <n v="160127.63"/>
    <x v="13"/>
    <x v="19"/>
    <n v="3"/>
  </r>
  <r>
    <x v="127"/>
    <s v="US"/>
    <n v="160127.63"/>
    <x v="13"/>
    <x v="20"/>
    <n v="885"/>
  </r>
  <r>
    <x v="127"/>
    <s v="US"/>
    <n v="160127.63"/>
    <x v="14"/>
    <x v="21"/>
    <n v="0"/>
  </r>
  <r>
    <x v="127"/>
    <s v="US"/>
    <n v="160127.63"/>
    <x v="14"/>
    <x v="22"/>
    <n v="0"/>
  </r>
  <r>
    <x v="127"/>
    <s v="US"/>
    <n v="160127.63"/>
    <x v="14"/>
    <x v="23"/>
    <n v="0"/>
  </r>
  <r>
    <x v="127"/>
    <s v="US"/>
    <n v="160127.63"/>
    <x v="14"/>
    <x v="24"/>
    <n v="0"/>
  </r>
  <r>
    <x v="127"/>
    <s v="US"/>
    <n v="160127.63"/>
    <x v="14"/>
    <x v="25"/>
    <n v="0"/>
  </r>
  <r>
    <x v="128"/>
    <s v="US"/>
    <n v="161170.62"/>
    <x v="0"/>
    <x v="0"/>
    <n v="0"/>
  </r>
  <r>
    <x v="128"/>
    <s v="US"/>
    <n v="161170.62"/>
    <x v="0"/>
    <x v="1"/>
    <n v="0"/>
  </r>
  <r>
    <x v="128"/>
    <s v="US"/>
    <n v="161170.62"/>
    <x v="1"/>
    <x v="2"/>
    <n v="69"/>
  </r>
  <r>
    <x v="128"/>
    <s v="US"/>
    <n v="161170.62"/>
    <x v="2"/>
    <x v="3"/>
    <n v="9"/>
  </r>
  <r>
    <x v="128"/>
    <s v="US"/>
    <n v="161170.62"/>
    <x v="2"/>
    <x v="4"/>
    <n v="99"/>
  </r>
  <r>
    <x v="128"/>
    <s v="US"/>
    <n v="161170.62"/>
    <x v="3"/>
    <x v="5"/>
    <n v="36"/>
  </r>
  <r>
    <x v="128"/>
    <s v="US"/>
    <n v="161170.62"/>
    <x v="4"/>
    <x v="6"/>
    <n v="0"/>
  </r>
  <r>
    <x v="128"/>
    <s v="US"/>
    <n v="161170.62"/>
    <x v="4"/>
    <x v="7"/>
    <n v="0"/>
  </r>
  <r>
    <x v="128"/>
    <s v="US"/>
    <n v="161170.62"/>
    <x v="5"/>
    <x v="8"/>
    <n v="0"/>
  </r>
  <r>
    <x v="128"/>
    <s v="US"/>
    <n v="161170.62"/>
    <x v="5"/>
    <x v="9"/>
    <n v="0"/>
  </r>
  <r>
    <x v="128"/>
    <s v="US"/>
    <n v="161170.62"/>
    <x v="5"/>
    <x v="10"/>
    <n v="0"/>
  </r>
  <r>
    <x v="128"/>
    <s v="US"/>
    <n v="161170.62"/>
    <x v="6"/>
    <x v="11"/>
    <n v="0"/>
  </r>
  <r>
    <x v="128"/>
    <s v="US"/>
    <n v="161170.62"/>
    <x v="7"/>
    <x v="12"/>
    <n v="17"/>
  </r>
  <r>
    <x v="128"/>
    <s v="US"/>
    <n v="161170.62"/>
    <x v="8"/>
    <x v="13"/>
    <n v="263"/>
  </r>
  <r>
    <x v="128"/>
    <s v="US"/>
    <n v="161170.62"/>
    <x v="9"/>
    <x v="14"/>
    <n v="510"/>
  </r>
  <r>
    <x v="128"/>
    <s v="US"/>
    <n v="161170.62"/>
    <x v="10"/>
    <x v="15"/>
    <n v="0"/>
  </r>
  <r>
    <x v="128"/>
    <s v="US"/>
    <n v="161170.62"/>
    <x v="11"/>
    <x v="16"/>
    <n v="0"/>
  </r>
  <r>
    <x v="128"/>
    <s v="US"/>
    <n v="161170.62"/>
    <x v="12"/>
    <x v="17"/>
    <n v="0"/>
  </r>
  <r>
    <x v="128"/>
    <s v="US"/>
    <n v="161170.62"/>
    <x v="13"/>
    <x v="18"/>
    <n v="468"/>
  </r>
  <r>
    <x v="128"/>
    <s v="US"/>
    <n v="161170.62"/>
    <x v="13"/>
    <x v="19"/>
    <n v="3"/>
  </r>
  <r>
    <x v="128"/>
    <s v="US"/>
    <n v="161170.62"/>
    <x v="13"/>
    <x v="20"/>
    <n v="952"/>
  </r>
  <r>
    <x v="128"/>
    <s v="US"/>
    <n v="161170.62"/>
    <x v="14"/>
    <x v="21"/>
    <n v="0"/>
  </r>
  <r>
    <x v="128"/>
    <s v="US"/>
    <n v="161170.62"/>
    <x v="14"/>
    <x v="22"/>
    <n v="0"/>
  </r>
  <r>
    <x v="128"/>
    <s v="US"/>
    <n v="161170.62"/>
    <x v="14"/>
    <x v="23"/>
    <n v="0"/>
  </r>
  <r>
    <x v="128"/>
    <s v="US"/>
    <n v="161170.62"/>
    <x v="14"/>
    <x v="24"/>
    <n v="0"/>
  </r>
  <r>
    <x v="128"/>
    <s v="US"/>
    <n v="161170.62"/>
    <x v="14"/>
    <x v="25"/>
    <n v="0"/>
  </r>
  <r>
    <x v="129"/>
    <s v="US"/>
    <n v="158968.44"/>
    <x v="0"/>
    <x v="0"/>
    <n v="0"/>
  </r>
  <r>
    <x v="129"/>
    <s v="US"/>
    <n v="158968.44"/>
    <x v="0"/>
    <x v="1"/>
    <n v="0"/>
  </r>
  <r>
    <x v="129"/>
    <s v="US"/>
    <n v="158968.44"/>
    <x v="1"/>
    <x v="2"/>
    <n v="67"/>
  </r>
  <r>
    <x v="129"/>
    <s v="US"/>
    <n v="158968.44"/>
    <x v="2"/>
    <x v="3"/>
    <n v="10"/>
  </r>
  <r>
    <x v="129"/>
    <s v="US"/>
    <n v="158968.44"/>
    <x v="2"/>
    <x v="4"/>
    <n v="92"/>
  </r>
  <r>
    <x v="129"/>
    <s v="US"/>
    <n v="158968.44"/>
    <x v="3"/>
    <x v="5"/>
    <n v="24"/>
  </r>
  <r>
    <x v="129"/>
    <s v="US"/>
    <n v="158968.44"/>
    <x v="4"/>
    <x v="6"/>
    <n v="0"/>
  </r>
  <r>
    <x v="129"/>
    <s v="US"/>
    <n v="158968.44"/>
    <x v="4"/>
    <x v="7"/>
    <n v="0"/>
  </r>
  <r>
    <x v="129"/>
    <s v="US"/>
    <n v="158968.44"/>
    <x v="5"/>
    <x v="8"/>
    <n v="0"/>
  </r>
  <r>
    <x v="129"/>
    <s v="US"/>
    <n v="158968.44"/>
    <x v="5"/>
    <x v="9"/>
    <n v="0"/>
  </r>
  <r>
    <x v="129"/>
    <s v="US"/>
    <n v="158968.44"/>
    <x v="5"/>
    <x v="10"/>
    <n v="0"/>
  </r>
  <r>
    <x v="129"/>
    <s v="US"/>
    <n v="158968.44"/>
    <x v="6"/>
    <x v="11"/>
    <n v="0"/>
  </r>
  <r>
    <x v="129"/>
    <s v="US"/>
    <n v="158968.44"/>
    <x v="7"/>
    <x v="12"/>
    <n v="4"/>
  </r>
  <r>
    <x v="129"/>
    <s v="US"/>
    <n v="158968.44"/>
    <x v="8"/>
    <x v="13"/>
    <n v="271"/>
  </r>
  <r>
    <x v="129"/>
    <s v="US"/>
    <n v="158968.44"/>
    <x v="9"/>
    <x v="14"/>
    <n v="1410"/>
  </r>
  <r>
    <x v="129"/>
    <s v="US"/>
    <n v="158968.44"/>
    <x v="10"/>
    <x v="15"/>
    <n v="0"/>
  </r>
  <r>
    <x v="129"/>
    <s v="US"/>
    <n v="158968.44"/>
    <x v="11"/>
    <x v="16"/>
    <n v="0"/>
  </r>
  <r>
    <x v="129"/>
    <s v="US"/>
    <n v="158968.44"/>
    <x v="12"/>
    <x v="17"/>
    <n v="0"/>
  </r>
  <r>
    <x v="129"/>
    <s v="US"/>
    <n v="158968.44"/>
    <x v="13"/>
    <x v="18"/>
    <n v="498"/>
  </r>
  <r>
    <x v="129"/>
    <s v="US"/>
    <n v="158968.44"/>
    <x v="13"/>
    <x v="19"/>
    <n v="3"/>
  </r>
  <r>
    <x v="129"/>
    <s v="US"/>
    <n v="158968.44"/>
    <x v="13"/>
    <x v="20"/>
    <n v="1067"/>
  </r>
  <r>
    <x v="129"/>
    <s v="US"/>
    <n v="158968.44"/>
    <x v="14"/>
    <x v="21"/>
    <n v="0"/>
  </r>
  <r>
    <x v="129"/>
    <s v="US"/>
    <n v="158968.44"/>
    <x v="14"/>
    <x v="22"/>
    <n v="0"/>
  </r>
  <r>
    <x v="129"/>
    <s v="US"/>
    <n v="158968.44"/>
    <x v="14"/>
    <x v="23"/>
    <n v="0"/>
  </r>
  <r>
    <x v="129"/>
    <s v="US"/>
    <n v="158968.44"/>
    <x v="14"/>
    <x v="24"/>
    <n v="0"/>
  </r>
  <r>
    <x v="129"/>
    <s v="US"/>
    <n v="158968.44"/>
    <x v="14"/>
    <x v="25"/>
    <n v="0"/>
  </r>
  <r>
    <x v="130"/>
    <s v="US"/>
    <n v="194231.6"/>
    <x v="0"/>
    <x v="0"/>
    <n v="0"/>
  </r>
  <r>
    <x v="130"/>
    <s v="US"/>
    <n v="194231.6"/>
    <x v="0"/>
    <x v="1"/>
    <n v="0"/>
  </r>
  <r>
    <x v="130"/>
    <s v="US"/>
    <n v="194231.6"/>
    <x v="1"/>
    <x v="2"/>
    <n v="41"/>
  </r>
  <r>
    <x v="130"/>
    <s v="US"/>
    <n v="194231.6"/>
    <x v="2"/>
    <x v="3"/>
    <n v="10"/>
  </r>
  <r>
    <x v="130"/>
    <s v="US"/>
    <n v="194231.6"/>
    <x v="2"/>
    <x v="4"/>
    <n v="101"/>
  </r>
  <r>
    <x v="130"/>
    <s v="US"/>
    <n v="194231.6"/>
    <x v="3"/>
    <x v="5"/>
    <n v="27"/>
  </r>
  <r>
    <x v="130"/>
    <s v="US"/>
    <n v="194231.6"/>
    <x v="4"/>
    <x v="6"/>
    <n v="0"/>
  </r>
  <r>
    <x v="130"/>
    <s v="US"/>
    <n v="194231.6"/>
    <x v="4"/>
    <x v="7"/>
    <n v="0"/>
  </r>
  <r>
    <x v="130"/>
    <s v="US"/>
    <n v="194231.6"/>
    <x v="5"/>
    <x v="8"/>
    <n v="0"/>
  </r>
  <r>
    <x v="130"/>
    <s v="US"/>
    <n v="194231.6"/>
    <x v="5"/>
    <x v="9"/>
    <n v="0"/>
  </r>
  <r>
    <x v="130"/>
    <s v="US"/>
    <n v="194231.6"/>
    <x v="5"/>
    <x v="10"/>
    <n v="0"/>
  </r>
  <r>
    <x v="130"/>
    <s v="US"/>
    <n v="194231.6"/>
    <x v="6"/>
    <x v="11"/>
    <n v="0"/>
  </r>
  <r>
    <x v="130"/>
    <s v="US"/>
    <n v="194231.6"/>
    <x v="7"/>
    <x v="12"/>
    <n v="5"/>
  </r>
  <r>
    <x v="130"/>
    <s v="US"/>
    <n v="194231.6"/>
    <x v="8"/>
    <x v="13"/>
    <n v="282"/>
  </r>
  <r>
    <x v="130"/>
    <s v="US"/>
    <n v="194231.6"/>
    <x v="9"/>
    <x v="14"/>
    <n v="2853"/>
  </r>
  <r>
    <x v="130"/>
    <s v="US"/>
    <n v="194231.6"/>
    <x v="10"/>
    <x v="15"/>
    <n v="0"/>
  </r>
  <r>
    <x v="130"/>
    <s v="US"/>
    <n v="194231.6"/>
    <x v="11"/>
    <x v="16"/>
    <n v="0"/>
  </r>
  <r>
    <x v="130"/>
    <s v="US"/>
    <n v="194231.6"/>
    <x v="12"/>
    <x v="17"/>
    <n v="0"/>
  </r>
  <r>
    <x v="130"/>
    <s v="US"/>
    <n v="194231.6"/>
    <x v="13"/>
    <x v="18"/>
    <n v="433"/>
  </r>
  <r>
    <x v="130"/>
    <s v="US"/>
    <n v="194231.6"/>
    <x v="13"/>
    <x v="19"/>
    <n v="3"/>
  </r>
  <r>
    <x v="130"/>
    <s v="US"/>
    <n v="194231.6"/>
    <x v="13"/>
    <x v="20"/>
    <n v="1100"/>
  </r>
  <r>
    <x v="130"/>
    <s v="US"/>
    <n v="194231.6"/>
    <x v="14"/>
    <x v="21"/>
    <n v="0"/>
  </r>
  <r>
    <x v="130"/>
    <s v="US"/>
    <n v="194231.6"/>
    <x v="14"/>
    <x v="22"/>
    <n v="0"/>
  </r>
  <r>
    <x v="130"/>
    <s v="US"/>
    <n v="194231.6"/>
    <x v="14"/>
    <x v="23"/>
    <n v="0"/>
  </r>
  <r>
    <x v="130"/>
    <s v="US"/>
    <n v="194231.6"/>
    <x v="14"/>
    <x v="24"/>
    <n v="0"/>
  </r>
  <r>
    <x v="130"/>
    <s v="US"/>
    <n v="194231.6"/>
    <x v="14"/>
    <x v="25"/>
    <n v="0"/>
  </r>
  <r>
    <x v="131"/>
    <s v="US"/>
    <n v="172465.71"/>
    <x v="0"/>
    <x v="0"/>
    <n v="0"/>
  </r>
  <r>
    <x v="131"/>
    <s v="US"/>
    <n v="172465.71"/>
    <x v="0"/>
    <x v="1"/>
    <n v="0"/>
  </r>
  <r>
    <x v="131"/>
    <s v="US"/>
    <n v="172465.71"/>
    <x v="1"/>
    <x v="2"/>
    <n v="72"/>
  </r>
  <r>
    <x v="131"/>
    <s v="US"/>
    <n v="172465.71"/>
    <x v="2"/>
    <x v="3"/>
    <n v="10"/>
  </r>
  <r>
    <x v="131"/>
    <s v="US"/>
    <n v="172465.71"/>
    <x v="2"/>
    <x v="4"/>
    <n v="108"/>
  </r>
  <r>
    <x v="131"/>
    <s v="US"/>
    <n v="172465.71"/>
    <x v="3"/>
    <x v="5"/>
    <n v="26"/>
  </r>
  <r>
    <x v="131"/>
    <s v="US"/>
    <n v="172465.71"/>
    <x v="4"/>
    <x v="6"/>
    <n v="0"/>
  </r>
  <r>
    <x v="131"/>
    <s v="US"/>
    <n v="172465.71"/>
    <x v="4"/>
    <x v="7"/>
    <n v="0"/>
  </r>
  <r>
    <x v="131"/>
    <s v="US"/>
    <n v="172465.71"/>
    <x v="5"/>
    <x v="8"/>
    <n v="0"/>
  </r>
  <r>
    <x v="131"/>
    <s v="US"/>
    <n v="172465.71"/>
    <x v="5"/>
    <x v="9"/>
    <n v="0"/>
  </r>
  <r>
    <x v="131"/>
    <s v="US"/>
    <n v="172465.71"/>
    <x v="5"/>
    <x v="10"/>
    <n v="0"/>
  </r>
  <r>
    <x v="131"/>
    <s v="US"/>
    <n v="172465.71"/>
    <x v="6"/>
    <x v="11"/>
    <n v="0"/>
  </r>
  <r>
    <x v="131"/>
    <s v="US"/>
    <n v="172465.71"/>
    <x v="7"/>
    <x v="12"/>
    <n v="5"/>
  </r>
  <r>
    <x v="131"/>
    <s v="US"/>
    <n v="172465.71"/>
    <x v="8"/>
    <x v="13"/>
    <n v="308"/>
  </r>
  <r>
    <x v="131"/>
    <s v="US"/>
    <n v="172465.71"/>
    <x v="9"/>
    <x v="14"/>
    <n v="2786"/>
  </r>
  <r>
    <x v="131"/>
    <s v="US"/>
    <n v="172465.71"/>
    <x v="10"/>
    <x v="15"/>
    <n v="0"/>
  </r>
  <r>
    <x v="131"/>
    <s v="US"/>
    <n v="172465.71"/>
    <x v="11"/>
    <x v="16"/>
    <n v="0"/>
  </r>
  <r>
    <x v="131"/>
    <s v="US"/>
    <n v="172465.71"/>
    <x v="12"/>
    <x v="17"/>
    <n v="0"/>
  </r>
  <r>
    <x v="131"/>
    <s v="US"/>
    <n v="172465.71"/>
    <x v="13"/>
    <x v="18"/>
    <n v="451"/>
  </r>
  <r>
    <x v="131"/>
    <s v="US"/>
    <n v="172465.71"/>
    <x v="13"/>
    <x v="19"/>
    <n v="3"/>
  </r>
  <r>
    <x v="131"/>
    <s v="US"/>
    <n v="172465.71"/>
    <x v="13"/>
    <x v="20"/>
    <n v="1079"/>
  </r>
  <r>
    <x v="131"/>
    <s v="US"/>
    <n v="172465.71"/>
    <x v="14"/>
    <x v="21"/>
    <n v="0"/>
  </r>
  <r>
    <x v="131"/>
    <s v="US"/>
    <n v="172465.71"/>
    <x v="14"/>
    <x v="22"/>
    <n v="0"/>
  </r>
  <r>
    <x v="131"/>
    <s v="US"/>
    <n v="172465.71"/>
    <x v="14"/>
    <x v="23"/>
    <n v="0"/>
  </r>
  <r>
    <x v="131"/>
    <s v="US"/>
    <n v="172465.71"/>
    <x v="14"/>
    <x v="24"/>
    <n v="0"/>
  </r>
  <r>
    <x v="131"/>
    <s v="US"/>
    <n v="172465.71"/>
    <x v="14"/>
    <x v="25"/>
    <n v="0"/>
  </r>
  <r>
    <x v="132"/>
    <s v="US"/>
    <n v="174878.55"/>
    <x v="0"/>
    <x v="0"/>
    <n v="0"/>
  </r>
  <r>
    <x v="132"/>
    <s v="US"/>
    <n v="174878.55"/>
    <x v="0"/>
    <x v="1"/>
    <n v="0"/>
  </r>
  <r>
    <x v="132"/>
    <s v="US"/>
    <n v="174878.55"/>
    <x v="1"/>
    <x v="2"/>
    <n v="49"/>
  </r>
  <r>
    <x v="132"/>
    <s v="US"/>
    <n v="174878.55"/>
    <x v="2"/>
    <x v="3"/>
    <n v="9"/>
  </r>
  <r>
    <x v="132"/>
    <s v="US"/>
    <n v="174878.55"/>
    <x v="2"/>
    <x v="4"/>
    <n v="121"/>
  </r>
  <r>
    <x v="132"/>
    <s v="US"/>
    <n v="174878.55"/>
    <x v="3"/>
    <x v="5"/>
    <n v="147"/>
  </r>
  <r>
    <x v="132"/>
    <s v="US"/>
    <n v="174878.55"/>
    <x v="4"/>
    <x v="6"/>
    <n v="0"/>
  </r>
  <r>
    <x v="132"/>
    <s v="US"/>
    <n v="174878.55"/>
    <x v="4"/>
    <x v="7"/>
    <n v="0"/>
  </r>
  <r>
    <x v="132"/>
    <s v="US"/>
    <n v="174878.55"/>
    <x v="5"/>
    <x v="8"/>
    <n v="0"/>
  </r>
  <r>
    <x v="132"/>
    <s v="US"/>
    <n v="174878.55"/>
    <x v="5"/>
    <x v="9"/>
    <n v="66"/>
  </r>
  <r>
    <x v="132"/>
    <s v="US"/>
    <n v="174878.55"/>
    <x v="5"/>
    <x v="10"/>
    <n v="0"/>
  </r>
  <r>
    <x v="132"/>
    <s v="US"/>
    <n v="174878.55"/>
    <x v="6"/>
    <x v="11"/>
    <n v="0"/>
  </r>
  <r>
    <x v="132"/>
    <s v="US"/>
    <n v="174878.55"/>
    <x v="7"/>
    <x v="12"/>
    <n v="6"/>
  </r>
  <r>
    <x v="132"/>
    <s v="US"/>
    <n v="174878.55"/>
    <x v="8"/>
    <x v="13"/>
    <n v="301"/>
  </r>
  <r>
    <x v="132"/>
    <s v="US"/>
    <n v="174878.55"/>
    <x v="9"/>
    <x v="14"/>
    <n v="2744"/>
  </r>
  <r>
    <x v="132"/>
    <s v="US"/>
    <n v="174878.55"/>
    <x v="10"/>
    <x v="15"/>
    <n v="0"/>
  </r>
  <r>
    <x v="132"/>
    <s v="US"/>
    <n v="174878.55"/>
    <x v="11"/>
    <x v="16"/>
    <n v="0"/>
  </r>
  <r>
    <x v="132"/>
    <s v="US"/>
    <n v="174878.55"/>
    <x v="12"/>
    <x v="17"/>
    <n v="0"/>
  </r>
  <r>
    <x v="132"/>
    <s v="US"/>
    <n v="174878.55"/>
    <x v="13"/>
    <x v="18"/>
    <n v="463"/>
  </r>
  <r>
    <x v="132"/>
    <s v="US"/>
    <n v="174878.55"/>
    <x v="13"/>
    <x v="19"/>
    <n v="2"/>
  </r>
  <r>
    <x v="132"/>
    <s v="US"/>
    <n v="174878.55"/>
    <x v="13"/>
    <x v="20"/>
    <n v="1030"/>
  </r>
  <r>
    <x v="132"/>
    <s v="US"/>
    <n v="174878.55"/>
    <x v="14"/>
    <x v="21"/>
    <n v="0"/>
  </r>
  <r>
    <x v="132"/>
    <s v="US"/>
    <n v="174878.55"/>
    <x v="14"/>
    <x v="22"/>
    <n v="0"/>
  </r>
  <r>
    <x v="132"/>
    <s v="US"/>
    <n v="174878.55"/>
    <x v="14"/>
    <x v="23"/>
    <n v="0"/>
  </r>
  <r>
    <x v="132"/>
    <s v="US"/>
    <n v="174878.55"/>
    <x v="14"/>
    <x v="24"/>
    <n v="0"/>
  </r>
  <r>
    <x v="132"/>
    <s v="US"/>
    <n v="174878.55"/>
    <x v="14"/>
    <x v="25"/>
    <n v="0"/>
  </r>
  <r>
    <x v="133"/>
    <s v="US"/>
    <n v="185241.75"/>
    <x v="0"/>
    <x v="0"/>
    <n v="0"/>
  </r>
  <r>
    <x v="133"/>
    <s v="US"/>
    <n v="185241.75"/>
    <x v="0"/>
    <x v="1"/>
    <n v="0"/>
  </r>
  <r>
    <x v="133"/>
    <s v="US"/>
    <n v="185241.75"/>
    <x v="1"/>
    <x v="2"/>
    <n v="26"/>
  </r>
  <r>
    <x v="133"/>
    <s v="US"/>
    <n v="185241.75"/>
    <x v="2"/>
    <x v="3"/>
    <n v="9"/>
  </r>
  <r>
    <x v="133"/>
    <s v="US"/>
    <n v="185241.75"/>
    <x v="2"/>
    <x v="4"/>
    <n v="132"/>
  </r>
  <r>
    <x v="133"/>
    <s v="US"/>
    <n v="185241.75"/>
    <x v="3"/>
    <x v="5"/>
    <n v="94"/>
  </r>
  <r>
    <x v="133"/>
    <s v="US"/>
    <n v="185241.75"/>
    <x v="4"/>
    <x v="6"/>
    <n v="0"/>
  </r>
  <r>
    <x v="133"/>
    <s v="US"/>
    <n v="185241.75"/>
    <x v="4"/>
    <x v="7"/>
    <n v="0"/>
  </r>
  <r>
    <x v="133"/>
    <s v="US"/>
    <n v="185241.75"/>
    <x v="5"/>
    <x v="8"/>
    <n v="0"/>
  </r>
  <r>
    <x v="133"/>
    <s v="US"/>
    <n v="185241.75"/>
    <x v="5"/>
    <x v="9"/>
    <n v="53"/>
  </r>
  <r>
    <x v="133"/>
    <s v="US"/>
    <n v="185241.75"/>
    <x v="5"/>
    <x v="10"/>
    <n v="0"/>
  </r>
  <r>
    <x v="133"/>
    <s v="US"/>
    <n v="185241.75"/>
    <x v="6"/>
    <x v="11"/>
    <n v="0"/>
  </r>
  <r>
    <x v="133"/>
    <s v="US"/>
    <n v="185241.75"/>
    <x v="7"/>
    <x v="12"/>
    <n v="6"/>
  </r>
  <r>
    <x v="133"/>
    <s v="US"/>
    <n v="185241.75"/>
    <x v="8"/>
    <x v="13"/>
    <n v="309"/>
  </r>
  <r>
    <x v="133"/>
    <s v="US"/>
    <n v="185241.75"/>
    <x v="9"/>
    <x v="14"/>
    <n v="3420"/>
  </r>
  <r>
    <x v="133"/>
    <s v="US"/>
    <n v="185241.75"/>
    <x v="10"/>
    <x v="15"/>
    <n v="0"/>
  </r>
  <r>
    <x v="133"/>
    <s v="US"/>
    <n v="185241.75"/>
    <x v="11"/>
    <x v="16"/>
    <n v="0"/>
  </r>
  <r>
    <x v="133"/>
    <s v="US"/>
    <n v="185241.75"/>
    <x v="12"/>
    <x v="17"/>
    <n v="0"/>
  </r>
  <r>
    <x v="133"/>
    <s v="US"/>
    <n v="185241.75"/>
    <x v="13"/>
    <x v="18"/>
    <n v="483"/>
  </r>
  <r>
    <x v="133"/>
    <s v="US"/>
    <n v="185241.75"/>
    <x v="13"/>
    <x v="19"/>
    <n v="2"/>
  </r>
  <r>
    <x v="133"/>
    <s v="US"/>
    <n v="185241.75"/>
    <x v="13"/>
    <x v="20"/>
    <n v="1090"/>
  </r>
  <r>
    <x v="133"/>
    <s v="US"/>
    <n v="185241.75"/>
    <x v="14"/>
    <x v="21"/>
    <n v="1"/>
  </r>
  <r>
    <x v="133"/>
    <s v="US"/>
    <n v="185241.75"/>
    <x v="14"/>
    <x v="22"/>
    <n v="0"/>
  </r>
  <r>
    <x v="133"/>
    <s v="US"/>
    <n v="185241.75"/>
    <x v="14"/>
    <x v="23"/>
    <n v="0"/>
  </r>
  <r>
    <x v="133"/>
    <s v="US"/>
    <n v="185241.75"/>
    <x v="14"/>
    <x v="24"/>
    <n v="0"/>
  </r>
  <r>
    <x v="133"/>
    <s v="US"/>
    <n v="185241.75"/>
    <x v="14"/>
    <x v="25"/>
    <n v="0"/>
  </r>
  <r>
    <x v="134"/>
    <s v="US"/>
    <n v="179412.8"/>
    <x v="0"/>
    <x v="0"/>
    <n v="0"/>
  </r>
  <r>
    <x v="134"/>
    <s v="US"/>
    <n v="179412.8"/>
    <x v="0"/>
    <x v="1"/>
    <n v="0"/>
  </r>
  <r>
    <x v="134"/>
    <s v="US"/>
    <n v="179412.8"/>
    <x v="1"/>
    <x v="2"/>
    <n v="48"/>
  </r>
  <r>
    <x v="134"/>
    <s v="US"/>
    <n v="179412.8"/>
    <x v="2"/>
    <x v="3"/>
    <n v="9"/>
  </r>
  <r>
    <x v="134"/>
    <s v="US"/>
    <n v="179412.8"/>
    <x v="2"/>
    <x v="4"/>
    <n v="127"/>
  </r>
  <r>
    <x v="134"/>
    <s v="US"/>
    <n v="179412.8"/>
    <x v="3"/>
    <x v="5"/>
    <n v="52"/>
  </r>
  <r>
    <x v="134"/>
    <s v="US"/>
    <n v="179412.8"/>
    <x v="4"/>
    <x v="6"/>
    <n v="0"/>
  </r>
  <r>
    <x v="134"/>
    <s v="US"/>
    <n v="179412.8"/>
    <x v="4"/>
    <x v="7"/>
    <n v="0"/>
  </r>
  <r>
    <x v="134"/>
    <s v="US"/>
    <n v="179412.8"/>
    <x v="5"/>
    <x v="8"/>
    <n v="0"/>
  </r>
  <r>
    <x v="134"/>
    <s v="US"/>
    <n v="179412.8"/>
    <x v="5"/>
    <x v="9"/>
    <n v="187"/>
  </r>
  <r>
    <x v="134"/>
    <s v="US"/>
    <n v="179412.8"/>
    <x v="5"/>
    <x v="10"/>
    <n v="0"/>
  </r>
  <r>
    <x v="134"/>
    <s v="US"/>
    <n v="179412.8"/>
    <x v="6"/>
    <x v="11"/>
    <n v="0"/>
  </r>
  <r>
    <x v="134"/>
    <s v="US"/>
    <n v="179412.8"/>
    <x v="7"/>
    <x v="12"/>
    <n v="6"/>
  </r>
  <r>
    <x v="134"/>
    <s v="US"/>
    <n v="179412.8"/>
    <x v="8"/>
    <x v="13"/>
    <n v="293"/>
  </r>
  <r>
    <x v="134"/>
    <s v="US"/>
    <n v="179412.8"/>
    <x v="9"/>
    <x v="14"/>
    <n v="3433"/>
  </r>
  <r>
    <x v="134"/>
    <s v="US"/>
    <n v="179412.8"/>
    <x v="10"/>
    <x v="15"/>
    <n v="0"/>
  </r>
  <r>
    <x v="134"/>
    <s v="US"/>
    <n v="179412.8"/>
    <x v="11"/>
    <x v="16"/>
    <n v="0"/>
  </r>
  <r>
    <x v="134"/>
    <s v="US"/>
    <n v="179412.8"/>
    <x v="12"/>
    <x v="17"/>
    <n v="0"/>
  </r>
  <r>
    <x v="134"/>
    <s v="US"/>
    <n v="179412.8"/>
    <x v="13"/>
    <x v="18"/>
    <n v="461"/>
  </r>
  <r>
    <x v="134"/>
    <s v="US"/>
    <n v="179412.8"/>
    <x v="13"/>
    <x v="19"/>
    <n v="2"/>
  </r>
  <r>
    <x v="134"/>
    <s v="US"/>
    <n v="179412.8"/>
    <x v="13"/>
    <x v="20"/>
    <n v="1027"/>
  </r>
  <r>
    <x v="134"/>
    <s v="US"/>
    <n v="179412.8"/>
    <x v="14"/>
    <x v="21"/>
    <n v="0"/>
  </r>
  <r>
    <x v="134"/>
    <s v="US"/>
    <n v="179412.8"/>
    <x v="14"/>
    <x v="22"/>
    <n v="0"/>
  </r>
  <r>
    <x v="134"/>
    <s v="US"/>
    <n v="179412.8"/>
    <x v="14"/>
    <x v="23"/>
    <n v="0"/>
  </r>
  <r>
    <x v="134"/>
    <s v="US"/>
    <n v="179412.8"/>
    <x v="14"/>
    <x v="24"/>
    <n v="0"/>
  </r>
  <r>
    <x v="134"/>
    <s v="US"/>
    <n v="179412.8"/>
    <x v="14"/>
    <x v="25"/>
    <n v="0"/>
  </r>
  <r>
    <x v="135"/>
    <s v="US"/>
    <n v="193659.7"/>
    <x v="0"/>
    <x v="0"/>
    <n v="0"/>
  </r>
  <r>
    <x v="135"/>
    <s v="US"/>
    <n v="193659.7"/>
    <x v="0"/>
    <x v="1"/>
    <n v="0"/>
  </r>
  <r>
    <x v="135"/>
    <s v="US"/>
    <n v="193659.7"/>
    <x v="1"/>
    <x v="2"/>
    <n v="53"/>
  </r>
  <r>
    <x v="135"/>
    <s v="US"/>
    <n v="193659.7"/>
    <x v="2"/>
    <x v="3"/>
    <n v="7"/>
  </r>
  <r>
    <x v="135"/>
    <s v="US"/>
    <n v="193659.7"/>
    <x v="2"/>
    <x v="4"/>
    <n v="112"/>
  </r>
  <r>
    <x v="135"/>
    <s v="US"/>
    <n v="193659.7"/>
    <x v="3"/>
    <x v="5"/>
    <n v="58"/>
  </r>
  <r>
    <x v="135"/>
    <s v="US"/>
    <n v="193659.7"/>
    <x v="4"/>
    <x v="6"/>
    <n v="0"/>
  </r>
  <r>
    <x v="135"/>
    <s v="US"/>
    <n v="193659.7"/>
    <x v="4"/>
    <x v="7"/>
    <n v="0"/>
  </r>
  <r>
    <x v="135"/>
    <s v="US"/>
    <n v="193659.7"/>
    <x v="5"/>
    <x v="8"/>
    <n v="0"/>
  </r>
  <r>
    <x v="135"/>
    <s v="US"/>
    <n v="193659.7"/>
    <x v="5"/>
    <x v="9"/>
    <n v="240"/>
  </r>
  <r>
    <x v="135"/>
    <s v="US"/>
    <n v="193659.7"/>
    <x v="5"/>
    <x v="10"/>
    <n v="0"/>
  </r>
  <r>
    <x v="135"/>
    <s v="US"/>
    <n v="193659.7"/>
    <x v="6"/>
    <x v="11"/>
    <n v="0"/>
  </r>
  <r>
    <x v="135"/>
    <s v="US"/>
    <n v="193659.7"/>
    <x v="7"/>
    <x v="12"/>
    <n v="7"/>
  </r>
  <r>
    <x v="135"/>
    <s v="US"/>
    <n v="193659.7"/>
    <x v="8"/>
    <x v="13"/>
    <n v="287"/>
  </r>
  <r>
    <x v="135"/>
    <s v="US"/>
    <n v="193659.7"/>
    <x v="9"/>
    <x v="14"/>
    <n v="3452"/>
  </r>
  <r>
    <x v="135"/>
    <s v="US"/>
    <n v="193659.7"/>
    <x v="10"/>
    <x v="15"/>
    <n v="0"/>
  </r>
  <r>
    <x v="135"/>
    <s v="US"/>
    <n v="193659.7"/>
    <x v="11"/>
    <x v="16"/>
    <n v="0"/>
  </r>
  <r>
    <x v="135"/>
    <s v="US"/>
    <n v="193659.7"/>
    <x v="12"/>
    <x v="17"/>
    <n v="0"/>
  </r>
  <r>
    <x v="135"/>
    <s v="US"/>
    <n v="193659.7"/>
    <x v="13"/>
    <x v="18"/>
    <n v="459"/>
  </r>
  <r>
    <x v="135"/>
    <s v="US"/>
    <n v="193659.7"/>
    <x v="13"/>
    <x v="19"/>
    <n v="3"/>
  </r>
  <r>
    <x v="135"/>
    <s v="US"/>
    <n v="193659.7"/>
    <x v="13"/>
    <x v="20"/>
    <n v="937"/>
  </r>
  <r>
    <x v="135"/>
    <s v="US"/>
    <n v="193659.7"/>
    <x v="14"/>
    <x v="21"/>
    <n v="0"/>
  </r>
  <r>
    <x v="135"/>
    <s v="US"/>
    <n v="193659.7"/>
    <x v="14"/>
    <x v="22"/>
    <n v="0"/>
  </r>
  <r>
    <x v="135"/>
    <s v="US"/>
    <n v="193659.7"/>
    <x v="14"/>
    <x v="23"/>
    <n v="0"/>
  </r>
  <r>
    <x v="135"/>
    <s v="US"/>
    <n v="193659.7"/>
    <x v="14"/>
    <x v="24"/>
    <n v="0"/>
  </r>
  <r>
    <x v="135"/>
    <s v="US"/>
    <n v="193659.7"/>
    <x v="14"/>
    <x v="25"/>
    <n v="0"/>
  </r>
  <r>
    <x v="136"/>
    <s v="US"/>
    <n v="176705.14"/>
    <x v="0"/>
    <x v="0"/>
    <n v="0"/>
  </r>
  <r>
    <x v="136"/>
    <s v="US"/>
    <n v="176705.14"/>
    <x v="0"/>
    <x v="1"/>
    <n v="0"/>
  </r>
  <r>
    <x v="136"/>
    <s v="US"/>
    <n v="176705.14"/>
    <x v="1"/>
    <x v="2"/>
    <n v="43"/>
  </r>
  <r>
    <x v="136"/>
    <s v="US"/>
    <n v="176705.14"/>
    <x v="2"/>
    <x v="3"/>
    <n v="8"/>
  </r>
  <r>
    <x v="136"/>
    <s v="US"/>
    <n v="176705.14"/>
    <x v="2"/>
    <x v="4"/>
    <n v="113"/>
  </r>
  <r>
    <x v="136"/>
    <s v="US"/>
    <n v="176705.14"/>
    <x v="3"/>
    <x v="5"/>
    <n v="78"/>
  </r>
  <r>
    <x v="136"/>
    <s v="US"/>
    <n v="176705.14"/>
    <x v="4"/>
    <x v="6"/>
    <n v="0"/>
  </r>
  <r>
    <x v="136"/>
    <s v="US"/>
    <n v="176705.14"/>
    <x v="4"/>
    <x v="7"/>
    <n v="0"/>
  </r>
  <r>
    <x v="136"/>
    <s v="US"/>
    <n v="176705.14"/>
    <x v="5"/>
    <x v="8"/>
    <n v="0"/>
  </r>
  <r>
    <x v="136"/>
    <s v="US"/>
    <n v="176705.14"/>
    <x v="5"/>
    <x v="9"/>
    <n v="0"/>
  </r>
  <r>
    <x v="136"/>
    <s v="US"/>
    <n v="176705.14"/>
    <x v="5"/>
    <x v="10"/>
    <n v="0"/>
  </r>
  <r>
    <x v="136"/>
    <s v="US"/>
    <n v="176705.14"/>
    <x v="6"/>
    <x v="11"/>
    <n v="0"/>
  </r>
  <r>
    <x v="136"/>
    <s v="US"/>
    <n v="176705.14"/>
    <x v="7"/>
    <x v="12"/>
    <n v="7"/>
  </r>
  <r>
    <x v="136"/>
    <s v="US"/>
    <n v="176705.14"/>
    <x v="8"/>
    <x v="13"/>
    <n v="285"/>
  </r>
  <r>
    <x v="136"/>
    <s v="US"/>
    <n v="176705.14"/>
    <x v="9"/>
    <x v="14"/>
    <n v="3996"/>
  </r>
  <r>
    <x v="136"/>
    <s v="US"/>
    <n v="176705.14"/>
    <x v="10"/>
    <x v="15"/>
    <n v="0"/>
  </r>
  <r>
    <x v="136"/>
    <s v="US"/>
    <n v="176705.14"/>
    <x v="11"/>
    <x v="16"/>
    <n v="0"/>
  </r>
  <r>
    <x v="136"/>
    <s v="US"/>
    <n v="176705.14"/>
    <x v="12"/>
    <x v="17"/>
    <n v="0"/>
  </r>
  <r>
    <x v="136"/>
    <s v="US"/>
    <n v="176705.14"/>
    <x v="13"/>
    <x v="18"/>
    <n v="458"/>
  </r>
  <r>
    <x v="136"/>
    <s v="US"/>
    <n v="176705.14"/>
    <x v="13"/>
    <x v="19"/>
    <n v="3"/>
  </r>
  <r>
    <x v="136"/>
    <s v="US"/>
    <n v="176705.14"/>
    <x v="13"/>
    <x v="20"/>
    <n v="930"/>
  </r>
  <r>
    <x v="136"/>
    <s v="US"/>
    <n v="176705.14"/>
    <x v="14"/>
    <x v="21"/>
    <n v="0"/>
  </r>
  <r>
    <x v="136"/>
    <s v="US"/>
    <n v="176705.14"/>
    <x v="14"/>
    <x v="22"/>
    <n v="0"/>
  </r>
  <r>
    <x v="136"/>
    <s v="US"/>
    <n v="176705.14"/>
    <x v="14"/>
    <x v="23"/>
    <n v="0"/>
  </r>
  <r>
    <x v="136"/>
    <s v="US"/>
    <n v="176705.14"/>
    <x v="14"/>
    <x v="24"/>
    <n v="0"/>
  </r>
  <r>
    <x v="136"/>
    <s v="US"/>
    <n v="176705.14"/>
    <x v="14"/>
    <x v="25"/>
    <n v="0"/>
  </r>
  <r>
    <x v="137"/>
    <s v="US"/>
    <n v="185868.72"/>
    <x v="0"/>
    <x v="0"/>
    <n v="0"/>
  </r>
  <r>
    <x v="137"/>
    <s v="US"/>
    <n v="185868.72"/>
    <x v="0"/>
    <x v="1"/>
    <n v="0"/>
  </r>
  <r>
    <x v="137"/>
    <s v="US"/>
    <n v="185868.72"/>
    <x v="1"/>
    <x v="2"/>
    <n v="29"/>
  </r>
  <r>
    <x v="137"/>
    <s v="US"/>
    <n v="185868.72"/>
    <x v="2"/>
    <x v="3"/>
    <n v="8"/>
  </r>
  <r>
    <x v="137"/>
    <s v="US"/>
    <n v="185868.72"/>
    <x v="2"/>
    <x v="4"/>
    <n v="149"/>
  </r>
  <r>
    <x v="137"/>
    <s v="US"/>
    <n v="185868.72"/>
    <x v="3"/>
    <x v="5"/>
    <n v="49"/>
  </r>
  <r>
    <x v="137"/>
    <s v="US"/>
    <n v="185868.72"/>
    <x v="4"/>
    <x v="6"/>
    <n v="0"/>
  </r>
  <r>
    <x v="137"/>
    <s v="US"/>
    <n v="185868.72"/>
    <x v="4"/>
    <x v="7"/>
    <n v="0"/>
  </r>
  <r>
    <x v="137"/>
    <s v="US"/>
    <n v="185868.72"/>
    <x v="5"/>
    <x v="8"/>
    <n v="0"/>
  </r>
  <r>
    <x v="137"/>
    <s v="US"/>
    <n v="185868.72"/>
    <x v="5"/>
    <x v="9"/>
    <n v="0"/>
  </r>
  <r>
    <x v="137"/>
    <s v="US"/>
    <n v="185868.72"/>
    <x v="5"/>
    <x v="10"/>
    <n v="0"/>
  </r>
  <r>
    <x v="137"/>
    <s v="US"/>
    <n v="185868.72"/>
    <x v="6"/>
    <x v="11"/>
    <n v="0"/>
  </r>
  <r>
    <x v="137"/>
    <s v="US"/>
    <n v="185868.72"/>
    <x v="7"/>
    <x v="12"/>
    <n v="5"/>
  </r>
  <r>
    <x v="137"/>
    <s v="US"/>
    <n v="185868.72"/>
    <x v="8"/>
    <x v="13"/>
    <n v="399"/>
  </r>
  <r>
    <x v="137"/>
    <s v="US"/>
    <n v="185868.72"/>
    <x v="9"/>
    <x v="14"/>
    <n v="4220"/>
  </r>
  <r>
    <x v="137"/>
    <s v="US"/>
    <n v="185868.72"/>
    <x v="10"/>
    <x v="15"/>
    <n v="0"/>
  </r>
  <r>
    <x v="137"/>
    <s v="US"/>
    <n v="185868.72"/>
    <x v="11"/>
    <x v="16"/>
    <n v="0"/>
  </r>
  <r>
    <x v="137"/>
    <s v="US"/>
    <n v="185868.72"/>
    <x v="12"/>
    <x v="17"/>
    <n v="0"/>
  </r>
  <r>
    <x v="137"/>
    <s v="US"/>
    <n v="185868.72"/>
    <x v="13"/>
    <x v="18"/>
    <n v="523"/>
  </r>
  <r>
    <x v="137"/>
    <s v="US"/>
    <n v="185868.72"/>
    <x v="13"/>
    <x v="19"/>
    <n v="3"/>
  </r>
  <r>
    <x v="137"/>
    <s v="US"/>
    <n v="185868.72"/>
    <x v="13"/>
    <x v="20"/>
    <n v="895"/>
  </r>
  <r>
    <x v="137"/>
    <s v="US"/>
    <n v="185868.72"/>
    <x v="14"/>
    <x v="21"/>
    <n v="0"/>
  </r>
  <r>
    <x v="137"/>
    <s v="US"/>
    <n v="185868.72"/>
    <x v="14"/>
    <x v="22"/>
    <n v="0"/>
  </r>
  <r>
    <x v="137"/>
    <s v="US"/>
    <n v="185868.72"/>
    <x v="14"/>
    <x v="23"/>
    <n v="0"/>
  </r>
  <r>
    <x v="137"/>
    <s v="US"/>
    <n v="185868.72"/>
    <x v="14"/>
    <x v="24"/>
    <n v="0"/>
  </r>
  <r>
    <x v="137"/>
    <s v="US"/>
    <n v="185868.72"/>
    <x v="14"/>
    <x v="25"/>
    <n v="0"/>
  </r>
  <r>
    <x v="138"/>
    <s v="US"/>
    <n v="172159"/>
    <x v="0"/>
    <x v="0"/>
    <n v="0"/>
  </r>
  <r>
    <x v="138"/>
    <s v="US"/>
    <n v="172159"/>
    <x v="0"/>
    <x v="1"/>
    <n v="0"/>
  </r>
  <r>
    <x v="138"/>
    <s v="US"/>
    <n v="172159"/>
    <x v="1"/>
    <x v="2"/>
    <n v="69"/>
  </r>
  <r>
    <x v="138"/>
    <s v="US"/>
    <n v="172159"/>
    <x v="2"/>
    <x v="3"/>
    <n v="7"/>
  </r>
  <r>
    <x v="138"/>
    <s v="US"/>
    <n v="172159"/>
    <x v="2"/>
    <x v="4"/>
    <n v="159"/>
  </r>
  <r>
    <x v="138"/>
    <s v="US"/>
    <n v="172159"/>
    <x v="3"/>
    <x v="5"/>
    <n v="39"/>
  </r>
  <r>
    <x v="138"/>
    <s v="US"/>
    <n v="172159"/>
    <x v="4"/>
    <x v="6"/>
    <n v="0"/>
  </r>
  <r>
    <x v="138"/>
    <s v="US"/>
    <n v="172159"/>
    <x v="4"/>
    <x v="7"/>
    <n v="0"/>
  </r>
  <r>
    <x v="138"/>
    <s v="US"/>
    <n v="172159"/>
    <x v="5"/>
    <x v="8"/>
    <n v="0"/>
  </r>
  <r>
    <x v="138"/>
    <s v="US"/>
    <n v="172159"/>
    <x v="5"/>
    <x v="9"/>
    <n v="25"/>
  </r>
  <r>
    <x v="138"/>
    <s v="US"/>
    <n v="172159"/>
    <x v="5"/>
    <x v="10"/>
    <n v="0"/>
  </r>
  <r>
    <x v="138"/>
    <s v="US"/>
    <n v="172159"/>
    <x v="6"/>
    <x v="11"/>
    <n v="0"/>
  </r>
  <r>
    <x v="138"/>
    <s v="US"/>
    <n v="172159"/>
    <x v="7"/>
    <x v="12"/>
    <n v="5"/>
  </r>
  <r>
    <x v="138"/>
    <s v="US"/>
    <n v="172159"/>
    <x v="8"/>
    <x v="13"/>
    <n v="407"/>
  </r>
  <r>
    <x v="138"/>
    <s v="US"/>
    <n v="172159"/>
    <x v="9"/>
    <x v="14"/>
    <n v="3576"/>
  </r>
  <r>
    <x v="138"/>
    <s v="US"/>
    <n v="172159"/>
    <x v="10"/>
    <x v="15"/>
    <n v="0"/>
  </r>
  <r>
    <x v="138"/>
    <s v="US"/>
    <n v="172159"/>
    <x v="11"/>
    <x v="16"/>
    <n v="0"/>
  </r>
  <r>
    <x v="138"/>
    <s v="US"/>
    <n v="172159"/>
    <x v="12"/>
    <x v="17"/>
    <n v="0"/>
  </r>
  <r>
    <x v="138"/>
    <s v="US"/>
    <n v="172159"/>
    <x v="13"/>
    <x v="18"/>
    <n v="486"/>
  </r>
  <r>
    <x v="138"/>
    <s v="US"/>
    <n v="172159"/>
    <x v="13"/>
    <x v="19"/>
    <n v="3"/>
  </r>
  <r>
    <x v="138"/>
    <s v="US"/>
    <n v="172159"/>
    <x v="13"/>
    <x v="20"/>
    <n v="813"/>
  </r>
  <r>
    <x v="138"/>
    <s v="US"/>
    <n v="172159"/>
    <x v="14"/>
    <x v="21"/>
    <n v="0"/>
  </r>
  <r>
    <x v="138"/>
    <s v="US"/>
    <n v="172159"/>
    <x v="14"/>
    <x v="22"/>
    <n v="0"/>
  </r>
  <r>
    <x v="138"/>
    <s v="US"/>
    <n v="172159"/>
    <x v="14"/>
    <x v="23"/>
    <n v="0"/>
  </r>
  <r>
    <x v="138"/>
    <s v="US"/>
    <n v="172159"/>
    <x v="14"/>
    <x v="24"/>
    <n v="0"/>
  </r>
  <r>
    <x v="138"/>
    <s v="US"/>
    <n v="172159"/>
    <x v="14"/>
    <x v="25"/>
    <n v="0"/>
  </r>
  <r>
    <x v="139"/>
    <s v="US"/>
    <n v="184477.32"/>
    <x v="0"/>
    <x v="0"/>
    <n v="0"/>
  </r>
  <r>
    <x v="139"/>
    <s v="US"/>
    <n v="184477.32"/>
    <x v="0"/>
    <x v="1"/>
    <n v="0"/>
  </r>
  <r>
    <x v="139"/>
    <s v="US"/>
    <n v="184477.32"/>
    <x v="1"/>
    <x v="2"/>
    <n v="49"/>
  </r>
  <r>
    <x v="139"/>
    <s v="US"/>
    <n v="184477.32"/>
    <x v="2"/>
    <x v="3"/>
    <n v="7"/>
  </r>
  <r>
    <x v="139"/>
    <s v="US"/>
    <n v="184477.32"/>
    <x v="2"/>
    <x v="4"/>
    <n v="142"/>
  </r>
  <r>
    <x v="139"/>
    <s v="US"/>
    <n v="184477.32"/>
    <x v="3"/>
    <x v="5"/>
    <n v="0"/>
  </r>
  <r>
    <x v="139"/>
    <s v="US"/>
    <n v="184477.32"/>
    <x v="4"/>
    <x v="6"/>
    <n v="0"/>
  </r>
  <r>
    <x v="139"/>
    <s v="US"/>
    <n v="184477.32"/>
    <x v="4"/>
    <x v="7"/>
    <n v="0"/>
  </r>
  <r>
    <x v="139"/>
    <s v="US"/>
    <n v="184477.32"/>
    <x v="5"/>
    <x v="8"/>
    <n v="0"/>
  </r>
  <r>
    <x v="139"/>
    <s v="US"/>
    <n v="184477.32"/>
    <x v="5"/>
    <x v="9"/>
    <n v="40"/>
  </r>
  <r>
    <x v="139"/>
    <s v="US"/>
    <n v="184477.32"/>
    <x v="5"/>
    <x v="10"/>
    <n v="0"/>
  </r>
  <r>
    <x v="139"/>
    <s v="US"/>
    <n v="184477.32"/>
    <x v="6"/>
    <x v="11"/>
    <n v="0"/>
  </r>
  <r>
    <x v="139"/>
    <s v="US"/>
    <n v="184477.32"/>
    <x v="7"/>
    <x v="12"/>
    <n v="4"/>
  </r>
  <r>
    <x v="139"/>
    <s v="US"/>
    <n v="184477.32"/>
    <x v="8"/>
    <x v="13"/>
    <n v="342"/>
  </r>
  <r>
    <x v="139"/>
    <s v="US"/>
    <n v="184477.32"/>
    <x v="9"/>
    <x v="14"/>
    <n v="5136"/>
  </r>
  <r>
    <x v="139"/>
    <s v="US"/>
    <n v="184477.32"/>
    <x v="10"/>
    <x v="15"/>
    <n v="0"/>
  </r>
  <r>
    <x v="139"/>
    <s v="US"/>
    <n v="184477.32"/>
    <x v="11"/>
    <x v="16"/>
    <n v="0"/>
  </r>
  <r>
    <x v="139"/>
    <s v="US"/>
    <n v="184477.32"/>
    <x v="12"/>
    <x v="17"/>
    <n v="0"/>
  </r>
  <r>
    <x v="139"/>
    <s v="US"/>
    <n v="184477.32"/>
    <x v="13"/>
    <x v="18"/>
    <n v="478"/>
  </r>
  <r>
    <x v="139"/>
    <s v="US"/>
    <n v="184477.32"/>
    <x v="13"/>
    <x v="19"/>
    <n v="3"/>
  </r>
  <r>
    <x v="139"/>
    <s v="US"/>
    <n v="184477.32"/>
    <x v="13"/>
    <x v="20"/>
    <n v="829"/>
  </r>
  <r>
    <x v="139"/>
    <s v="US"/>
    <n v="184477.32"/>
    <x v="14"/>
    <x v="21"/>
    <n v="0"/>
  </r>
  <r>
    <x v="139"/>
    <s v="US"/>
    <n v="184477.32"/>
    <x v="14"/>
    <x v="22"/>
    <n v="0"/>
  </r>
  <r>
    <x v="139"/>
    <s v="US"/>
    <n v="184477.32"/>
    <x v="14"/>
    <x v="23"/>
    <n v="0"/>
  </r>
  <r>
    <x v="139"/>
    <s v="US"/>
    <n v="184477.32"/>
    <x v="14"/>
    <x v="24"/>
    <n v="0"/>
  </r>
  <r>
    <x v="139"/>
    <s v="US"/>
    <n v="184477.32"/>
    <x v="14"/>
    <x v="25"/>
    <n v="0"/>
  </r>
  <r>
    <x v="140"/>
    <s v="US"/>
    <n v="171583.64"/>
    <x v="0"/>
    <x v="0"/>
    <n v="0"/>
  </r>
  <r>
    <x v="140"/>
    <s v="US"/>
    <n v="171583.64"/>
    <x v="0"/>
    <x v="1"/>
    <n v="0"/>
  </r>
  <r>
    <x v="140"/>
    <s v="US"/>
    <n v="171583.64"/>
    <x v="1"/>
    <x v="2"/>
    <n v="62"/>
  </r>
  <r>
    <x v="140"/>
    <s v="US"/>
    <n v="171583.64"/>
    <x v="2"/>
    <x v="3"/>
    <n v="6"/>
  </r>
  <r>
    <x v="140"/>
    <s v="US"/>
    <n v="171583.64"/>
    <x v="2"/>
    <x v="4"/>
    <n v="141"/>
  </r>
  <r>
    <x v="140"/>
    <s v="US"/>
    <n v="171583.64"/>
    <x v="3"/>
    <x v="5"/>
    <n v="30"/>
  </r>
  <r>
    <x v="140"/>
    <s v="US"/>
    <n v="171583.64"/>
    <x v="4"/>
    <x v="6"/>
    <n v="0"/>
  </r>
  <r>
    <x v="140"/>
    <s v="US"/>
    <n v="171583.64"/>
    <x v="4"/>
    <x v="7"/>
    <n v="0"/>
  </r>
  <r>
    <x v="140"/>
    <s v="US"/>
    <n v="171583.64"/>
    <x v="5"/>
    <x v="8"/>
    <n v="0"/>
  </r>
  <r>
    <x v="140"/>
    <s v="US"/>
    <n v="171583.64"/>
    <x v="5"/>
    <x v="9"/>
    <n v="39"/>
  </r>
  <r>
    <x v="140"/>
    <s v="US"/>
    <n v="171583.64"/>
    <x v="5"/>
    <x v="10"/>
    <n v="0"/>
  </r>
  <r>
    <x v="140"/>
    <s v="US"/>
    <n v="171583.64"/>
    <x v="6"/>
    <x v="11"/>
    <n v="0"/>
  </r>
  <r>
    <x v="140"/>
    <s v="US"/>
    <n v="171583.64"/>
    <x v="7"/>
    <x v="12"/>
    <n v="3"/>
  </r>
  <r>
    <x v="140"/>
    <s v="US"/>
    <n v="171583.64"/>
    <x v="8"/>
    <x v="13"/>
    <n v="355"/>
  </r>
  <r>
    <x v="140"/>
    <s v="US"/>
    <n v="171583.64"/>
    <x v="9"/>
    <x v="14"/>
    <n v="5000"/>
  </r>
  <r>
    <x v="140"/>
    <s v="US"/>
    <n v="171583.64"/>
    <x v="10"/>
    <x v="15"/>
    <n v="0"/>
  </r>
  <r>
    <x v="140"/>
    <s v="US"/>
    <n v="171583.64"/>
    <x v="11"/>
    <x v="16"/>
    <n v="0"/>
  </r>
  <r>
    <x v="140"/>
    <s v="US"/>
    <n v="171583.64"/>
    <x v="12"/>
    <x v="17"/>
    <n v="0"/>
  </r>
  <r>
    <x v="140"/>
    <s v="US"/>
    <n v="171583.64"/>
    <x v="13"/>
    <x v="18"/>
    <n v="487"/>
  </r>
  <r>
    <x v="140"/>
    <s v="US"/>
    <n v="171583.64"/>
    <x v="13"/>
    <x v="19"/>
    <n v="2"/>
  </r>
  <r>
    <x v="140"/>
    <s v="US"/>
    <n v="171583.64"/>
    <x v="13"/>
    <x v="20"/>
    <n v="832"/>
  </r>
  <r>
    <x v="140"/>
    <s v="US"/>
    <n v="171583.64"/>
    <x v="14"/>
    <x v="21"/>
    <n v="1"/>
  </r>
  <r>
    <x v="140"/>
    <s v="US"/>
    <n v="171583.64"/>
    <x v="14"/>
    <x v="22"/>
    <n v="0"/>
  </r>
  <r>
    <x v="140"/>
    <s v="US"/>
    <n v="171583.64"/>
    <x v="14"/>
    <x v="23"/>
    <n v="0"/>
  </r>
  <r>
    <x v="140"/>
    <s v="US"/>
    <n v="171583.64"/>
    <x v="14"/>
    <x v="24"/>
    <n v="0"/>
  </r>
  <r>
    <x v="140"/>
    <s v="US"/>
    <n v="171583.64"/>
    <x v="14"/>
    <x v="25"/>
    <n v="0"/>
  </r>
  <r>
    <x v="141"/>
    <s v="US"/>
    <n v="166632.88"/>
    <x v="0"/>
    <x v="0"/>
    <n v="0"/>
  </r>
  <r>
    <x v="141"/>
    <s v="US"/>
    <n v="166632.88"/>
    <x v="0"/>
    <x v="1"/>
    <n v="0"/>
  </r>
  <r>
    <x v="141"/>
    <s v="US"/>
    <n v="166632.88"/>
    <x v="1"/>
    <x v="2"/>
    <n v="21"/>
  </r>
  <r>
    <x v="141"/>
    <s v="US"/>
    <n v="166632.88"/>
    <x v="2"/>
    <x v="3"/>
    <n v="6"/>
  </r>
  <r>
    <x v="141"/>
    <s v="US"/>
    <n v="166632.88"/>
    <x v="2"/>
    <x v="4"/>
    <n v="138"/>
  </r>
  <r>
    <x v="141"/>
    <s v="US"/>
    <n v="166632.88"/>
    <x v="3"/>
    <x v="5"/>
    <n v="34"/>
  </r>
  <r>
    <x v="141"/>
    <s v="US"/>
    <n v="166632.88"/>
    <x v="4"/>
    <x v="6"/>
    <n v="0"/>
  </r>
  <r>
    <x v="141"/>
    <s v="US"/>
    <n v="166632.88"/>
    <x v="4"/>
    <x v="7"/>
    <n v="0"/>
  </r>
  <r>
    <x v="141"/>
    <s v="US"/>
    <n v="166632.88"/>
    <x v="5"/>
    <x v="8"/>
    <n v="0"/>
  </r>
  <r>
    <x v="141"/>
    <s v="US"/>
    <n v="166632.88"/>
    <x v="5"/>
    <x v="9"/>
    <n v="37"/>
  </r>
  <r>
    <x v="141"/>
    <s v="US"/>
    <n v="166632.88"/>
    <x v="5"/>
    <x v="10"/>
    <n v="0"/>
  </r>
  <r>
    <x v="141"/>
    <s v="US"/>
    <n v="166632.88"/>
    <x v="6"/>
    <x v="11"/>
    <n v="0"/>
  </r>
  <r>
    <x v="141"/>
    <s v="US"/>
    <n v="166632.88"/>
    <x v="7"/>
    <x v="12"/>
    <n v="3"/>
  </r>
  <r>
    <x v="141"/>
    <s v="US"/>
    <n v="166632.88"/>
    <x v="8"/>
    <x v="13"/>
    <n v="372"/>
  </r>
  <r>
    <x v="141"/>
    <s v="US"/>
    <n v="166632.88"/>
    <x v="9"/>
    <x v="14"/>
    <n v="4962"/>
  </r>
  <r>
    <x v="141"/>
    <s v="US"/>
    <n v="166632.88"/>
    <x v="10"/>
    <x v="15"/>
    <n v="0"/>
  </r>
  <r>
    <x v="141"/>
    <s v="US"/>
    <n v="166632.88"/>
    <x v="11"/>
    <x v="16"/>
    <n v="0"/>
  </r>
  <r>
    <x v="141"/>
    <s v="US"/>
    <n v="166632.88"/>
    <x v="12"/>
    <x v="17"/>
    <n v="0"/>
  </r>
  <r>
    <x v="141"/>
    <s v="US"/>
    <n v="166632.88"/>
    <x v="13"/>
    <x v="18"/>
    <n v="470"/>
  </r>
  <r>
    <x v="141"/>
    <s v="US"/>
    <n v="166632.88"/>
    <x v="13"/>
    <x v="19"/>
    <n v="2"/>
  </r>
  <r>
    <x v="141"/>
    <s v="US"/>
    <n v="166632.88"/>
    <x v="13"/>
    <x v="20"/>
    <n v="784"/>
  </r>
  <r>
    <x v="141"/>
    <s v="US"/>
    <n v="166632.88"/>
    <x v="14"/>
    <x v="21"/>
    <n v="1"/>
  </r>
  <r>
    <x v="141"/>
    <s v="US"/>
    <n v="166632.88"/>
    <x v="14"/>
    <x v="22"/>
    <n v="0"/>
  </r>
  <r>
    <x v="141"/>
    <s v="US"/>
    <n v="166632.88"/>
    <x v="14"/>
    <x v="23"/>
    <n v="0"/>
  </r>
  <r>
    <x v="141"/>
    <s v="US"/>
    <n v="166632.88"/>
    <x v="14"/>
    <x v="24"/>
    <n v="0"/>
  </r>
  <r>
    <x v="141"/>
    <s v="US"/>
    <n v="166632.88"/>
    <x v="14"/>
    <x v="25"/>
    <n v="0"/>
  </r>
  <r>
    <x v="142"/>
    <s v="US"/>
    <n v="168770.32"/>
    <x v="0"/>
    <x v="0"/>
    <n v="0"/>
  </r>
  <r>
    <x v="142"/>
    <s v="US"/>
    <n v="168770.32"/>
    <x v="0"/>
    <x v="1"/>
    <n v="0"/>
  </r>
  <r>
    <x v="142"/>
    <s v="US"/>
    <n v="168770.32"/>
    <x v="1"/>
    <x v="2"/>
    <n v="23"/>
  </r>
  <r>
    <x v="142"/>
    <s v="US"/>
    <n v="168770.32"/>
    <x v="2"/>
    <x v="3"/>
    <n v="7"/>
  </r>
  <r>
    <x v="142"/>
    <s v="US"/>
    <n v="168770.32"/>
    <x v="2"/>
    <x v="4"/>
    <n v="130"/>
  </r>
  <r>
    <x v="142"/>
    <s v="US"/>
    <n v="168770.32"/>
    <x v="3"/>
    <x v="5"/>
    <n v="31"/>
  </r>
  <r>
    <x v="142"/>
    <s v="US"/>
    <n v="168770.32"/>
    <x v="4"/>
    <x v="6"/>
    <n v="0"/>
  </r>
  <r>
    <x v="142"/>
    <s v="US"/>
    <n v="168770.32"/>
    <x v="4"/>
    <x v="7"/>
    <n v="0"/>
  </r>
  <r>
    <x v="142"/>
    <s v="US"/>
    <n v="168770.32"/>
    <x v="5"/>
    <x v="8"/>
    <n v="0"/>
  </r>
  <r>
    <x v="142"/>
    <s v="US"/>
    <n v="168770.32"/>
    <x v="5"/>
    <x v="9"/>
    <n v="25"/>
  </r>
  <r>
    <x v="142"/>
    <s v="US"/>
    <n v="168770.32"/>
    <x v="5"/>
    <x v="10"/>
    <n v="0"/>
  </r>
  <r>
    <x v="142"/>
    <s v="US"/>
    <n v="168770.32"/>
    <x v="6"/>
    <x v="11"/>
    <n v="0"/>
  </r>
  <r>
    <x v="142"/>
    <s v="US"/>
    <n v="168770.32"/>
    <x v="7"/>
    <x v="12"/>
    <n v="4"/>
  </r>
  <r>
    <x v="142"/>
    <s v="US"/>
    <n v="168770.32"/>
    <x v="8"/>
    <x v="13"/>
    <n v="372"/>
  </r>
  <r>
    <x v="142"/>
    <s v="US"/>
    <n v="168770.32"/>
    <x v="9"/>
    <x v="14"/>
    <n v="5355"/>
  </r>
  <r>
    <x v="142"/>
    <s v="US"/>
    <n v="168770.32"/>
    <x v="10"/>
    <x v="15"/>
    <n v="0"/>
  </r>
  <r>
    <x v="142"/>
    <s v="US"/>
    <n v="168770.32"/>
    <x v="11"/>
    <x v="16"/>
    <n v="0"/>
  </r>
  <r>
    <x v="142"/>
    <s v="US"/>
    <n v="168770.32"/>
    <x v="12"/>
    <x v="17"/>
    <n v="0"/>
  </r>
  <r>
    <x v="142"/>
    <s v="US"/>
    <n v="168770.32"/>
    <x v="13"/>
    <x v="18"/>
    <n v="488"/>
  </r>
  <r>
    <x v="142"/>
    <s v="US"/>
    <n v="168770.32"/>
    <x v="13"/>
    <x v="19"/>
    <n v="3"/>
  </r>
  <r>
    <x v="142"/>
    <s v="US"/>
    <n v="168770.32"/>
    <x v="13"/>
    <x v="20"/>
    <n v="761"/>
  </r>
  <r>
    <x v="142"/>
    <s v="US"/>
    <n v="168770.32"/>
    <x v="14"/>
    <x v="21"/>
    <n v="0"/>
  </r>
  <r>
    <x v="142"/>
    <s v="US"/>
    <n v="168770.32"/>
    <x v="14"/>
    <x v="22"/>
    <n v="0"/>
  </r>
  <r>
    <x v="142"/>
    <s v="US"/>
    <n v="168770.32"/>
    <x v="14"/>
    <x v="23"/>
    <n v="0"/>
  </r>
  <r>
    <x v="142"/>
    <s v="US"/>
    <n v="168770.32"/>
    <x v="14"/>
    <x v="24"/>
    <n v="0"/>
  </r>
  <r>
    <x v="142"/>
    <s v="US"/>
    <n v="168770.32"/>
    <x v="14"/>
    <x v="25"/>
    <n v="0"/>
  </r>
  <r>
    <x v="143"/>
    <s v="US"/>
    <n v="181099.46"/>
    <x v="0"/>
    <x v="0"/>
    <n v="0"/>
  </r>
  <r>
    <x v="143"/>
    <s v="US"/>
    <n v="181099.46"/>
    <x v="0"/>
    <x v="1"/>
    <n v="0"/>
  </r>
  <r>
    <x v="143"/>
    <s v="US"/>
    <n v="181099.46"/>
    <x v="1"/>
    <x v="2"/>
    <n v="70"/>
  </r>
  <r>
    <x v="143"/>
    <s v="US"/>
    <n v="181099.46"/>
    <x v="2"/>
    <x v="3"/>
    <n v="7"/>
  </r>
  <r>
    <x v="143"/>
    <s v="US"/>
    <n v="181099.46"/>
    <x v="2"/>
    <x v="4"/>
    <n v="137"/>
  </r>
  <r>
    <x v="143"/>
    <s v="US"/>
    <n v="181099.46"/>
    <x v="3"/>
    <x v="5"/>
    <n v="35"/>
  </r>
  <r>
    <x v="143"/>
    <s v="US"/>
    <n v="181099.46"/>
    <x v="4"/>
    <x v="6"/>
    <n v="0"/>
  </r>
  <r>
    <x v="143"/>
    <s v="US"/>
    <n v="181099.46"/>
    <x v="4"/>
    <x v="7"/>
    <n v="0"/>
  </r>
  <r>
    <x v="143"/>
    <s v="US"/>
    <n v="181099.46"/>
    <x v="5"/>
    <x v="8"/>
    <n v="0"/>
  </r>
  <r>
    <x v="143"/>
    <s v="US"/>
    <n v="181099.46"/>
    <x v="5"/>
    <x v="9"/>
    <n v="28"/>
  </r>
  <r>
    <x v="143"/>
    <s v="US"/>
    <n v="181099.46"/>
    <x v="5"/>
    <x v="10"/>
    <n v="0"/>
  </r>
  <r>
    <x v="143"/>
    <s v="US"/>
    <n v="181099.46"/>
    <x v="6"/>
    <x v="11"/>
    <n v="0"/>
  </r>
  <r>
    <x v="143"/>
    <s v="US"/>
    <n v="181099.46"/>
    <x v="7"/>
    <x v="12"/>
    <n v="3"/>
  </r>
  <r>
    <x v="143"/>
    <s v="US"/>
    <n v="181099.46"/>
    <x v="8"/>
    <x v="13"/>
    <n v="448"/>
  </r>
  <r>
    <x v="143"/>
    <s v="US"/>
    <n v="181099.46"/>
    <x v="9"/>
    <x v="14"/>
    <n v="4866"/>
  </r>
  <r>
    <x v="143"/>
    <s v="US"/>
    <n v="181099.46"/>
    <x v="10"/>
    <x v="15"/>
    <n v="0"/>
  </r>
  <r>
    <x v="143"/>
    <s v="US"/>
    <n v="181099.46"/>
    <x v="11"/>
    <x v="16"/>
    <n v="0"/>
  </r>
  <r>
    <x v="143"/>
    <s v="US"/>
    <n v="181099.46"/>
    <x v="12"/>
    <x v="17"/>
    <n v="0"/>
  </r>
  <r>
    <x v="143"/>
    <s v="US"/>
    <n v="181099.46"/>
    <x v="13"/>
    <x v="18"/>
    <n v="474"/>
  </r>
  <r>
    <x v="143"/>
    <s v="US"/>
    <n v="181099.46"/>
    <x v="13"/>
    <x v="19"/>
    <n v="3"/>
  </r>
  <r>
    <x v="143"/>
    <s v="US"/>
    <n v="181099.46"/>
    <x v="13"/>
    <x v="20"/>
    <n v="738"/>
  </r>
  <r>
    <x v="143"/>
    <s v="US"/>
    <n v="181099.46"/>
    <x v="14"/>
    <x v="21"/>
    <n v="0"/>
  </r>
  <r>
    <x v="143"/>
    <s v="US"/>
    <n v="181099.46"/>
    <x v="14"/>
    <x v="22"/>
    <n v="0"/>
  </r>
  <r>
    <x v="143"/>
    <s v="US"/>
    <n v="181099.46"/>
    <x v="14"/>
    <x v="23"/>
    <n v="0"/>
  </r>
  <r>
    <x v="143"/>
    <s v="US"/>
    <n v="181099.46"/>
    <x v="14"/>
    <x v="24"/>
    <n v="0"/>
  </r>
  <r>
    <x v="143"/>
    <s v="US"/>
    <n v="181099.46"/>
    <x v="14"/>
    <x v="25"/>
    <n v="0"/>
  </r>
  <r>
    <x v="144"/>
    <s v="US"/>
    <n v="212147.44"/>
    <x v="0"/>
    <x v="0"/>
    <n v="0"/>
  </r>
  <r>
    <x v="144"/>
    <s v="US"/>
    <n v="212147.44"/>
    <x v="0"/>
    <x v="1"/>
    <n v="0"/>
  </r>
  <r>
    <x v="144"/>
    <s v="US"/>
    <n v="212147.44"/>
    <x v="1"/>
    <x v="2"/>
    <n v="42"/>
  </r>
  <r>
    <x v="144"/>
    <s v="US"/>
    <n v="212147.44"/>
    <x v="2"/>
    <x v="3"/>
    <n v="25"/>
  </r>
  <r>
    <x v="144"/>
    <s v="US"/>
    <n v="212147.44"/>
    <x v="2"/>
    <x v="4"/>
    <n v="137"/>
  </r>
  <r>
    <x v="144"/>
    <s v="US"/>
    <n v="212147.44"/>
    <x v="3"/>
    <x v="5"/>
    <n v="26"/>
  </r>
  <r>
    <x v="144"/>
    <s v="US"/>
    <n v="212147.44"/>
    <x v="4"/>
    <x v="6"/>
    <n v="0"/>
  </r>
  <r>
    <x v="144"/>
    <s v="US"/>
    <n v="212147.44"/>
    <x v="4"/>
    <x v="7"/>
    <n v="0"/>
  </r>
  <r>
    <x v="144"/>
    <s v="US"/>
    <n v="212147.44"/>
    <x v="5"/>
    <x v="8"/>
    <n v="0"/>
  </r>
  <r>
    <x v="144"/>
    <s v="US"/>
    <n v="212147.44"/>
    <x v="5"/>
    <x v="9"/>
    <n v="30"/>
  </r>
  <r>
    <x v="144"/>
    <s v="US"/>
    <n v="212147.44"/>
    <x v="5"/>
    <x v="10"/>
    <n v="0"/>
  </r>
  <r>
    <x v="144"/>
    <s v="US"/>
    <n v="212147.44"/>
    <x v="6"/>
    <x v="11"/>
    <n v="0"/>
  </r>
  <r>
    <x v="144"/>
    <s v="US"/>
    <n v="212147.44"/>
    <x v="7"/>
    <x v="12"/>
    <n v="3"/>
  </r>
  <r>
    <x v="144"/>
    <s v="US"/>
    <n v="212147.44"/>
    <x v="8"/>
    <x v="13"/>
    <n v="532"/>
  </r>
  <r>
    <x v="144"/>
    <s v="US"/>
    <n v="212147.44"/>
    <x v="9"/>
    <x v="14"/>
    <n v="4738"/>
  </r>
  <r>
    <x v="144"/>
    <s v="US"/>
    <n v="212147.44"/>
    <x v="10"/>
    <x v="15"/>
    <n v="0"/>
  </r>
  <r>
    <x v="144"/>
    <s v="US"/>
    <n v="212147.44"/>
    <x v="11"/>
    <x v="16"/>
    <n v="0"/>
  </r>
  <r>
    <x v="144"/>
    <s v="US"/>
    <n v="212147.44"/>
    <x v="12"/>
    <x v="17"/>
    <n v="0"/>
  </r>
  <r>
    <x v="144"/>
    <s v="US"/>
    <n v="212147.44"/>
    <x v="13"/>
    <x v="18"/>
    <n v="501"/>
  </r>
  <r>
    <x v="144"/>
    <s v="US"/>
    <n v="212147.44"/>
    <x v="13"/>
    <x v="19"/>
    <n v="3"/>
  </r>
  <r>
    <x v="144"/>
    <s v="US"/>
    <n v="212147.44"/>
    <x v="13"/>
    <x v="20"/>
    <n v="781"/>
  </r>
  <r>
    <x v="144"/>
    <s v="US"/>
    <n v="212147.44"/>
    <x v="14"/>
    <x v="21"/>
    <n v="0"/>
  </r>
  <r>
    <x v="144"/>
    <s v="US"/>
    <n v="212147.44"/>
    <x v="14"/>
    <x v="22"/>
    <n v="0"/>
  </r>
  <r>
    <x v="144"/>
    <s v="US"/>
    <n v="212147.44"/>
    <x v="14"/>
    <x v="23"/>
    <n v="0"/>
  </r>
  <r>
    <x v="144"/>
    <s v="US"/>
    <n v="212147.44"/>
    <x v="14"/>
    <x v="24"/>
    <n v="0"/>
  </r>
  <r>
    <x v="144"/>
    <s v="US"/>
    <n v="212147.44"/>
    <x v="14"/>
    <x v="25"/>
    <n v="0"/>
  </r>
  <r>
    <x v="145"/>
    <s v="US"/>
    <n v="175527.81"/>
    <x v="0"/>
    <x v="0"/>
    <n v="0"/>
  </r>
  <r>
    <x v="145"/>
    <s v="US"/>
    <n v="175527.81"/>
    <x v="0"/>
    <x v="1"/>
    <n v="0"/>
  </r>
  <r>
    <x v="145"/>
    <s v="US"/>
    <n v="175527.81"/>
    <x v="1"/>
    <x v="2"/>
    <n v="47"/>
  </r>
  <r>
    <x v="145"/>
    <s v="US"/>
    <n v="175527.81"/>
    <x v="2"/>
    <x v="3"/>
    <n v="26"/>
  </r>
  <r>
    <x v="145"/>
    <s v="US"/>
    <n v="175527.81"/>
    <x v="2"/>
    <x v="4"/>
    <n v="133"/>
  </r>
  <r>
    <x v="145"/>
    <s v="US"/>
    <n v="175527.81"/>
    <x v="3"/>
    <x v="5"/>
    <n v="25"/>
  </r>
  <r>
    <x v="145"/>
    <s v="US"/>
    <n v="175527.81"/>
    <x v="4"/>
    <x v="6"/>
    <n v="0"/>
  </r>
  <r>
    <x v="145"/>
    <s v="US"/>
    <n v="175527.81"/>
    <x v="4"/>
    <x v="7"/>
    <n v="0"/>
  </r>
  <r>
    <x v="145"/>
    <s v="US"/>
    <n v="175527.81"/>
    <x v="5"/>
    <x v="8"/>
    <n v="0"/>
  </r>
  <r>
    <x v="145"/>
    <s v="US"/>
    <n v="175527.81"/>
    <x v="5"/>
    <x v="9"/>
    <n v="36"/>
  </r>
  <r>
    <x v="145"/>
    <s v="US"/>
    <n v="175527.81"/>
    <x v="5"/>
    <x v="10"/>
    <n v="0"/>
  </r>
  <r>
    <x v="145"/>
    <s v="US"/>
    <n v="175527.81"/>
    <x v="6"/>
    <x v="11"/>
    <n v="0"/>
  </r>
  <r>
    <x v="145"/>
    <s v="US"/>
    <n v="175527.81"/>
    <x v="7"/>
    <x v="12"/>
    <n v="3"/>
  </r>
  <r>
    <x v="145"/>
    <s v="US"/>
    <n v="175527.81"/>
    <x v="8"/>
    <x v="13"/>
    <n v="440"/>
  </r>
  <r>
    <x v="145"/>
    <s v="US"/>
    <n v="175527.81"/>
    <x v="9"/>
    <x v="14"/>
    <n v="4437"/>
  </r>
  <r>
    <x v="145"/>
    <s v="US"/>
    <n v="175527.81"/>
    <x v="10"/>
    <x v="15"/>
    <n v="0"/>
  </r>
  <r>
    <x v="145"/>
    <s v="US"/>
    <n v="175527.81"/>
    <x v="11"/>
    <x v="16"/>
    <n v="0"/>
  </r>
  <r>
    <x v="145"/>
    <s v="US"/>
    <n v="175527.81"/>
    <x v="12"/>
    <x v="17"/>
    <n v="0"/>
  </r>
  <r>
    <x v="145"/>
    <s v="US"/>
    <n v="175527.81"/>
    <x v="13"/>
    <x v="18"/>
    <n v="451"/>
  </r>
  <r>
    <x v="145"/>
    <s v="US"/>
    <n v="175527.81"/>
    <x v="13"/>
    <x v="19"/>
    <n v="2"/>
  </r>
  <r>
    <x v="145"/>
    <s v="US"/>
    <n v="175527.81"/>
    <x v="13"/>
    <x v="20"/>
    <n v="725"/>
  </r>
  <r>
    <x v="145"/>
    <s v="US"/>
    <n v="175527.81"/>
    <x v="14"/>
    <x v="21"/>
    <n v="0"/>
  </r>
  <r>
    <x v="145"/>
    <s v="US"/>
    <n v="175527.81"/>
    <x v="14"/>
    <x v="22"/>
    <n v="0"/>
  </r>
  <r>
    <x v="145"/>
    <s v="US"/>
    <n v="175527.81"/>
    <x v="14"/>
    <x v="23"/>
    <n v="0"/>
  </r>
  <r>
    <x v="145"/>
    <s v="US"/>
    <n v="175527.81"/>
    <x v="14"/>
    <x v="24"/>
    <n v="0"/>
  </r>
  <r>
    <x v="145"/>
    <s v="US"/>
    <n v="175527.81"/>
    <x v="14"/>
    <x v="25"/>
    <n v="0"/>
  </r>
  <r>
    <x v="146"/>
    <s v="US"/>
    <n v="160387.10999999999"/>
    <x v="0"/>
    <x v="0"/>
    <n v="0"/>
  </r>
  <r>
    <x v="146"/>
    <s v="US"/>
    <n v="160387.10999999999"/>
    <x v="0"/>
    <x v="1"/>
    <n v="0"/>
  </r>
  <r>
    <x v="146"/>
    <s v="US"/>
    <n v="160387.10999999999"/>
    <x v="1"/>
    <x v="2"/>
    <n v="45"/>
  </r>
  <r>
    <x v="146"/>
    <s v="US"/>
    <n v="160387.10999999999"/>
    <x v="2"/>
    <x v="3"/>
    <n v="26"/>
  </r>
  <r>
    <x v="146"/>
    <s v="US"/>
    <n v="160387.10999999999"/>
    <x v="2"/>
    <x v="4"/>
    <n v="139"/>
  </r>
  <r>
    <x v="146"/>
    <s v="US"/>
    <n v="160387.10999999999"/>
    <x v="3"/>
    <x v="5"/>
    <n v="19"/>
  </r>
  <r>
    <x v="146"/>
    <s v="US"/>
    <n v="160387.10999999999"/>
    <x v="4"/>
    <x v="6"/>
    <n v="0"/>
  </r>
  <r>
    <x v="146"/>
    <s v="US"/>
    <n v="160387.10999999999"/>
    <x v="4"/>
    <x v="7"/>
    <n v="0"/>
  </r>
  <r>
    <x v="146"/>
    <s v="US"/>
    <n v="160387.10999999999"/>
    <x v="5"/>
    <x v="8"/>
    <n v="0"/>
  </r>
  <r>
    <x v="146"/>
    <s v="US"/>
    <n v="160387.10999999999"/>
    <x v="5"/>
    <x v="9"/>
    <n v="27"/>
  </r>
  <r>
    <x v="146"/>
    <s v="US"/>
    <n v="160387.10999999999"/>
    <x v="5"/>
    <x v="10"/>
    <n v="0"/>
  </r>
  <r>
    <x v="146"/>
    <s v="US"/>
    <n v="160387.10999999999"/>
    <x v="6"/>
    <x v="11"/>
    <n v="0"/>
  </r>
  <r>
    <x v="146"/>
    <s v="US"/>
    <n v="160387.10999999999"/>
    <x v="7"/>
    <x v="12"/>
    <n v="4"/>
  </r>
  <r>
    <x v="146"/>
    <s v="US"/>
    <n v="160387.10999999999"/>
    <x v="8"/>
    <x v="13"/>
    <n v="784"/>
  </r>
  <r>
    <x v="146"/>
    <s v="US"/>
    <n v="160387.10999999999"/>
    <x v="9"/>
    <x v="14"/>
    <n v="4988"/>
  </r>
  <r>
    <x v="146"/>
    <s v="US"/>
    <n v="160387.10999999999"/>
    <x v="10"/>
    <x v="15"/>
    <n v="0"/>
  </r>
  <r>
    <x v="146"/>
    <s v="US"/>
    <n v="160387.10999999999"/>
    <x v="11"/>
    <x v="16"/>
    <n v="0"/>
  </r>
  <r>
    <x v="146"/>
    <s v="US"/>
    <n v="160387.10999999999"/>
    <x v="12"/>
    <x v="17"/>
    <n v="0"/>
  </r>
  <r>
    <x v="146"/>
    <s v="US"/>
    <n v="160387.10999999999"/>
    <x v="13"/>
    <x v="18"/>
    <n v="451"/>
  </r>
  <r>
    <x v="146"/>
    <s v="US"/>
    <n v="160387.10999999999"/>
    <x v="13"/>
    <x v="19"/>
    <n v="2"/>
  </r>
  <r>
    <x v="146"/>
    <s v="US"/>
    <n v="160387.10999999999"/>
    <x v="13"/>
    <x v="20"/>
    <n v="759"/>
  </r>
  <r>
    <x v="146"/>
    <s v="US"/>
    <n v="160387.10999999999"/>
    <x v="14"/>
    <x v="21"/>
    <n v="0"/>
  </r>
  <r>
    <x v="146"/>
    <s v="US"/>
    <n v="160387.10999999999"/>
    <x v="14"/>
    <x v="22"/>
    <n v="0"/>
  </r>
  <r>
    <x v="146"/>
    <s v="US"/>
    <n v="160387.10999999999"/>
    <x v="14"/>
    <x v="23"/>
    <n v="0"/>
  </r>
  <r>
    <x v="146"/>
    <s v="US"/>
    <n v="160387.10999999999"/>
    <x v="14"/>
    <x v="24"/>
    <n v="0"/>
  </r>
  <r>
    <x v="146"/>
    <s v="US"/>
    <n v="160387.10999999999"/>
    <x v="14"/>
    <x v="25"/>
    <n v="0"/>
  </r>
  <r>
    <x v="147"/>
    <s v="US"/>
    <n v="174871.87"/>
    <x v="0"/>
    <x v="0"/>
    <n v="0"/>
  </r>
  <r>
    <x v="147"/>
    <s v="US"/>
    <n v="174871.87"/>
    <x v="0"/>
    <x v="1"/>
    <n v="0"/>
  </r>
  <r>
    <x v="147"/>
    <s v="US"/>
    <n v="174871.87"/>
    <x v="1"/>
    <x v="2"/>
    <n v="27"/>
  </r>
  <r>
    <x v="147"/>
    <s v="US"/>
    <n v="174871.87"/>
    <x v="2"/>
    <x v="3"/>
    <n v="24"/>
  </r>
  <r>
    <x v="147"/>
    <s v="US"/>
    <n v="174871.87"/>
    <x v="2"/>
    <x v="4"/>
    <n v="132"/>
  </r>
  <r>
    <x v="147"/>
    <s v="US"/>
    <n v="174871.87"/>
    <x v="3"/>
    <x v="5"/>
    <n v="32"/>
  </r>
  <r>
    <x v="147"/>
    <s v="US"/>
    <n v="174871.87"/>
    <x v="4"/>
    <x v="6"/>
    <n v="0"/>
  </r>
  <r>
    <x v="147"/>
    <s v="US"/>
    <n v="174871.87"/>
    <x v="4"/>
    <x v="7"/>
    <n v="0"/>
  </r>
  <r>
    <x v="147"/>
    <s v="US"/>
    <n v="174871.87"/>
    <x v="5"/>
    <x v="8"/>
    <n v="0"/>
  </r>
  <r>
    <x v="147"/>
    <s v="US"/>
    <n v="174871.87"/>
    <x v="5"/>
    <x v="9"/>
    <n v="35"/>
  </r>
  <r>
    <x v="147"/>
    <s v="US"/>
    <n v="174871.87"/>
    <x v="5"/>
    <x v="10"/>
    <n v="0"/>
  </r>
  <r>
    <x v="147"/>
    <s v="US"/>
    <n v="174871.87"/>
    <x v="6"/>
    <x v="11"/>
    <n v="0"/>
  </r>
  <r>
    <x v="147"/>
    <s v="US"/>
    <n v="174871.87"/>
    <x v="7"/>
    <x v="12"/>
    <n v="4"/>
  </r>
  <r>
    <x v="147"/>
    <s v="US"/>
    <n v="174871.87"/>
    <x v="8"/>
    <x v="13"/>
    <n v="2322"/>
  </r>
  <r>
    <x v="147"/>
    <s v="US"/>
    <n v="174871.87"/>
    <x v="9"/>
    <x v="14"/>
    <n v="4423"/>
  </r>
  <r>
    <x v="147"/>
    <s v="US"/>
    <n v="174871.87"/>
    <x v="10"/>
    <x v="15"/>
    <n v="0"/>
  </r>
  <r>
    <x v="147"/>
    <s v="US"/>
    <n v="174871.87"/>
    <x v="11"/>
    <x v="16"/>
    <n v="0"/>
  </r>
  <r>
    <x v="147"/>
    <s v="US"/>
    <n v="174871.87"/>
    <x v="12"/>
    <x v="17"/>
    <n v="0"/>
  </r>
  <r>
    <x v="147"/>
    <s v="US"/>
    <n v="174871.87"/>
    <x v="13"/>
    <x v="18"/>
    <n v="489"/>
  </r>
  <r>
    <x v="147"/>
    <s v="US"/>
    <n v="174871.87"/>
    <x v="13"/>
    <x v="19"/>
    <n v="2"/>
  </r>
  <r>
    <x v="147"/>
    <s v="US"/>
    <n v="174871.87"/>
    <x v="13"/>
    <x v="20"/>
    <n v="807"/>
  </r>
  <r>
    <x v="147"/>
    <s v="US"/>
    <n v="174871.87"/>
    <x v="14"/>
    <x v="21"/>
    <n v="1"/>
  </r>
  <r>
    <x v="147"/>
    <s v="US"/>
    <n v="174871.87"/>
    <x v="14"/>
    <x v="22"/>
    <n v="1"/>
  </r>
  <r>
    <x v="147"/>
    <s v="US"/>
    <n v="174871.87"/>
    <x v="14"/>
    <x v="23"/>
    <n v="0"/>
  </r>
  <r>
    <x v="147"/>
    <s v="US"/>
    <n v="174871.87"/>
    <x v="14"/>
    <x v="24"/>
    <n v="0"/>
  </r>
  <r>
    <x v="147"/>
    <s v="US"/>
    <n v="174871.87"/>
    <x v="14"/>
    <x v="25"/>
    <n v="0"/>
  </r>
  <r>
    <x v="148"/>
    <s v="US"/>
    <n v="175032.06"/>
    <x v="0"/>
    <x v="0"/>
    <n v="0"/>
  </r>
  <r>
    <x v="148"/>
    <s v="US"/>
    <n v="175032.06"/>
    <x v="0"/>
    <x v="1"/>
    <n v="0"/>
  </r>
  <r>
    <x v="148"/>
    <s v="US"/>
    <n v="175032.06"/>
    <x v="1"/>
    <x v="2"/>
    <n v="26"/>
  </r>
  <r>
    <x v="148"/>
    <s v="US"/>
    <n v="175032.06"/>
    <x v="2"/>
    <x v="3"/>
    <n v="18"/>
  </r>
  <r>
    <x v="148"/>
    <s v="US"/>
    <n v="175032.06"/>
    <x v="2"/>
    <x v="4"/>
    <n v="127"/>
  </r>
  <r>
    <x v="148"/>
    <s v="US"/>
    <n v="175032.06"/>
    <x v="3"/>
    <x v="5"/>
    <n v="54"/>
  </r>
  <r>
    <x v="148"/>
    <s v="US"/>
    <n v="175032.06"/>
    <x v="4"/>
    <x v="6"/>
    <n v="0"/>
  </r>
  <r>
    <x v="148"/>
    <s v="US"/>
    <n v="175032.06"/>
    <x v="4"/>
    <x v="7"/>
    <n v="0"/>
  </r>
  <r>
    <x v="148"/>
    <s v="US"/>
    <n v="175032.06"/>
    <x v="5"/>
    <x v="8"/>
    <n v="0"/>
  </r>
  <r>
    <x v="148"/>
    <s v="US"/>
    <n v="175032.06"/>
    <x v="5"/>
    <x v="9"/>
    <n v="29"/>
  </r>
  <r>
    <x v="148"/>
    <s v="US"/>
    <n v="175032.06"/>
    <x v="5"/>
    <x v="10"/>
    <n v="0"/>
  </r>
  <r>
    <x v="148"/>
    <s v="US"/>
    <n v="175032.06"/>
    <x v="6"/>
    <x v="11"/>
    <n v="0"/>
  </r>
  <r>
    <x v="148"/>
    <s v="US"/>
    <n v="175032.06"/>
    <x v="7"/>
    <x v="12"/>
    <n v="5"/>
  </r>
  <r>
    <x v="148"/>
    <s v="US"/>
    <n v="175032.06"/>
    <x v="8"/>
    <x v="13"/>
    <n v="660"/>
  </r>
  <r>
    <x v="148"/>
    <s v="US"/>
    <n v="175032.06"/>
    <x v="9"/>
    <x v="14"/>
    <n v="4243"/>
  </r>
  <r>
    <x v="148"/>
    <s v="US"/>
    <n v="175032.06"/>
    <x v="10"/>
    <x v="15"/>
    <n v="0"/>
  </r>
  <r>
    <x v="148"/>
    <s v="US"/>
    <n v="175032.06"/>
    <x v="11"/>
    <x v="16"/>
    <n v="0"/>
  </r>
  <r>
    <x v="148"/>
    <s v="US"/>
    <n v="175032.06"/>
    <x v="12"/>
    <x v="17"/>
    <n v="0"/>
  </r>
  <r>
    <x v="148"/>
    <s v="US"/>
    <n v="175032.06"/>
    <x v="13"/>
    <x v="18"/>
    <n v="506"/>
  </r>
  <r>
    <x v="148"/>
    <s v="US"/>
    <n v="175032.06"/>
    <x v="13"/>
    <x v="19"/>
    <n v="2"/>
  </r>
  <r>
    <x v="148"/>
    <s v="US"/>
    <n v="175032.06"/>
    <x v="13"/>
    <x v="20"/>
    <n v="999"/>
  </r>
  <r>
    <x v="148"/>
    <s v="US"/>
    <n v="175032.06"/>
    <x v="14"/>
    <x v="21"/>
    <n v="0"/>
  </r>
  <r>
    <x v="148"/>
    <s v="US"/>
    <n v="175032.06"/>
    <x v="14"/>
    <x v="22"/>
    <n v="0"/>
  </r>
  <r>
    <x v="148"/>
    <s v="US"/>
    <n v="175032.06"/>
    <x v="14"/>
    <x v="23"/>
    <n v="0"/>
  </r>
  <r>
    <x v="148"/>
    <s v="US"/>
    <n v="175032.06"/>
    <x v="14"/>
    <x v="24"/>
    <n v="0"/>
  </r>
  <r>
    <x v="148"/>
    <s v="US"/>
    <n v="175032.06"/>
    <x v="14"/>
    <x v="25"/>
    <n v="0"/>
  </r>
  <r>
    <x v="149"/>
    <s v="US"/>
    <n v="187227.6"/>
    <x v="0"/>
    <x v="0"/>
    <n v="0"/>
  </r>
  <r>
    <x v="149"/>
    <s v="US"/>
    <n v="187227.6"/>
    <x v="0"/>
    <x v="1"/>
    <n v="0"/>
  </r>
  <r>
    <x v="149"/>
    <s v="US"/>
    <n v="187227.6"/>
    <x v="1"/>
    <x v="2"/>
    <n v="45"/>
  </r>
  <r>
    <x v="149"/>
    <s v="US"/>
    <n v="187227.6"/>
    <x v="2"/>
    <x v="3"/>
    <n v="24"/>
  </r>
  <r>
    <x v="149"/>
    <s v="US"/>
    <n v="187227.6"/>
    <x v="2"/>
    <x v="4"/>
    <n v="140"/>
  </r>
  <r>
    <x v="149"/>
    <s v="US"/>
    <n v="187227.6"/>
    <x v="3"/>
    <x v="5"/>
    <n v="64"/>
  </r>
  <r>
    <x v="149"/>
    <s v="US"/>
    <n v="187227.6"/>
    <x v="4"/>
    <x v="6"/>
    <n v="0"/>
  </r>
  <r>
    <x v="149"/>
    <s v="US"/>
    <n v="187227.6"/>
    <x v="4"/>
    <x v="7"/>
    <n v="0"/>
  </r>
  <r>
    <x v="149"/>
    <s v="US"/>
    <n v="187227.6"/>
    <x v="5"/>
    <x v="8"/>
    <n v="0"/>
  </r>
  <r>
    <x v="149"/>
    <s v="US"/>
    <n v="187227.6"/>
    <x v="5"/>
    <x v="9"/>
    <n v="36"/>
  </r>
  <r>
    <x v="149"/>
    <s v="US"/>
    <n v="187227.6"/>
    <x v="5"/>
    <x v="10"/>
    <n v="0"/>
  </r>
  <r>
    <x v="149"/>
    <s v="US"/>
    <n v="187227.6"/>
    <x v="6"/>
    <x v="11"/>
    <n v="0"/>
  </r>
  <r>
    <x v="149"/>
    <s v="US"/>
    <n v="187227.6"/>
    <x v="7"/>
    <x v="12"/>
    <n v="4"/>
  </r>
  <r>
    <x v="149"/>
    <s v="US"/>
    <n v="187227.6"/>
    <x v="8"/>
    <x v="13"/>
    <n v="318"/>
  </r>
  <r>
    <x v="149"/>
    <s v="US"/>
    <n v="187227.6"/>
    <x v="9"/>
    <x v="14"/>
    <n v="4441"/>
  </r>
  <r>
    <x v="149"/>
    <s v="US"/>
    <n v="187227.6"/>
    <x v="10"/>
    <x v="15"/>
    <n v="0"/>
  </r>
  <r>
    <x v="149"/>
    <s v="US"/>
    <n v="187227.6"/>
    <x v="11"/>
    <x v="16"/>
    <n v="0"/>
  </r>
  <r>
    <x v="149"/>
    <s v="US"/>
    <n v="187227.6"/>
    <x v="12"/>
    <x v="17"/>
    <n v="0"/>
  </r>
  <r>
    <x v="149"/>
    <s v="US"/>
    <n v="187227.6"/>
    <x v="13"/>
    <x v="18"/>
    <n v="580"/>
  </r>
  <r>
    <x v="149"/>
    <s v="US"/>
    <n v="187227.6"/>
    <x v="13"/>
    <x v="19"/>
    <n v="2"/>
  </r>
  <r>
    <x v="149"/>
    <s v="US"/>
    <n v="187227.6"/>
    <x v="13"/>
    <x v="20"/>
    <n v="1080"/>
  </r>
  <r>
    <x v="149"/>
    <s v="US"/>
    <n v="187227.6"/>
    <x v="14"/>
    <x v="21"/>
    <n v="0"/>
  </r>
  <r>
    <x v="149"/>
    <s v="US"/>
    <n v="187227.6"/>
    <x v="14"/>
    <x v="22"/>
    <n v="0"/>
  </r>
  <r>
    <x v="149"/>
    <s v="US"/>
    <n v="187227.6"/>
    <x v="14"/>
    <x v="23"/>
    <n v="0"/>
  </r>
  <r>
    <x v="149"/>
    <s v="US"/>
    <n v="187227.6"/>
    <x v="14"/>
    <x v="24"/>
    <n v="0"/>
  </r>
  <r>
    <x v="149"/>
    <s v="US"/>
    <n v="187227.6"/>
    <x v="14"/>
    <x v="25"/>
    <n v="0"/>
  </r>
  <r>
    <x v="150"/>
    <s v="US"/>
    <n v="184701.44"/>
    <x v="0"/>
    <x v="0"/>
    <n v="0"/>
  </r>
  <r>
    <x v="150"/>
    <s v="US"/>
    <n v="184701.44"/>
    <x v="0"/>
    <x v="1"/>
    <n v="0"/>
  </r>
  <r>
    <x v="150"/>
    <s v="US"/>
    <n v="184701.44"/>
    <x v="1"/>
    <x v="2"/>
    <n v="51"/>
  </r>
  <r>
    <x v="150"/>
    <s v="US"/>
    <n v="184701.44"/>
    <x v="2"/>
    <x v="3"/>
    <n v="21"/>
  </r>
  <r>
    <x v="150"/>
    <s v="US"/>
    <n v="184701.44"/>
    <x v="2"/>
    <x v="4"/>
    <n v="129"/>
  </r>
  <r>
    <x v="150"/>
    <s v="US"/>
    <n v="184701.44"/>
    <x v="3"/>
    <x v="5"/>
    <n v="62"/>
  </r>
  <r>
    <x v="150"/>
    <s v="US"/>
    <n v="184701.44"/>
    <x v="4"/>
    <x v="6"/>
    <n v="0"/>
  </r>
  <r>
    <x v="150"/>
    <s v="US"/>
    <n v="184701.44"/>
    <x v="4"/>
    <x v="7"/>
    <n v="0"/>
  </r>
  <r>
    <x v="150"/>
    <s v="US"/>
    <n v="184701.44"/>
    <x v="5"/>
    <x v="8"/>
    <n v="0"/>
  </r>
  <r>
    <x v="150"/>
    <s v="US"/>
    <n v="184701.44"/>
    <x v="5"/>
    <x v="9"/>
    <n v="26"/>
  </r>
  <r>
    <x v="150"/>
    <s v="US"/>
    <n v="184701.44"/>
    <x v="5"/>
    <x v="10"/>
    <n v="0"/>
  </r>
  <r>
    <x v="150"/>
    <s v="US"/>
    <n v="184701.44"/>
    <x v="6"/>
    <x v="11"/>
    <n v="0"/>
  </r>
  <r>
    <x v="150"/>
    <s v="US"/>
    <n v="184701.44"/>
    <x v="7"/>
    <x v="12"/>
    <n v="5"/>
  </r>
  <r>
    <x v="150"/>
    <s v="US"/>
    <n v="184701.44"/>
    <x v="8"/>
    <x v="13"/>
    <n v="314"/>
  </r>
  <r>
    <x v="150"/>
    <s v="US"/>
    <n v="184701.44"/>
    <x v="9"/>
    <x v="14"/>
    <n v="4711"/>
  </r>
  <r>
    <x v="150"/>
    <s v="US"/>
    <n v="184701.44"/>
    <x v="10"/>
    <x v="15"/>
    <n v="0"/>
  </r>
  <r>
    <x v="150"/>
    <s v="US"/>
    <n v="184701.44"/>
    <x v="11"/>
    <x v="16"/>
    <n v="0"/>
  </r>
  <r>
    <x v="150"/>
    <s v="US"/>
    <n v="184701.44"/>
    <x v="12"/>
    <x v="17"/>
    <n v="0"/>
  </r>
  <r>
    <x v="150"/>
    <s v="US"/>
    <n v="184701.44"/>
    <x v="13"/>
    <x v="18"/>
    <n v="512"/>
  </r>
  <r>
    <x v="150"/>
    <s v="US"/>
    <n v="184701.44"/>
    <x v="13"/>
    <x v="19"/>
    <n v="2"/>
  </r>
  <r>
    <x v="150"/>
    <s v="US"/>
    <n v="184701.44"/>
    <x v="13"/>
    <x v="20"/>
    <n v="997"/>
  </r>
  <r>
    <x v="150"/>
    <s v="US"/>
    <n v="184701.44"/>
    <x v="14"/>
    <x v="21"/>
    <n v="0"/>
  </r>
  <r>
    <x v="150"/>
    <s v="US"/>
    <n v="184701.44"/>
    <x v="14"/>
    <x v="22"/>
    <n v="0"/>
  </r>
  <r>
    <x v="150"/>
    <s v="US"/>
    <n v="184701.44"/>
    <x v="14"/>
    <x v="23"/>
    <n v="0"/>
  </r>
  <r>
    <x v="150"/>
    <s v="US"/>
    <n v="184701.44"/>
    <x v="14"/>
    <x v="24"/>
    <n v="0"/>
  </r>
  <r>
    <x v="150"/>
    <s v="US"/>
    <n v="184701.44"/>
    <x v="14"/>
    <x v="25"/>
    <n v="0"/>
  </r>
  <r>
    <x v="151"/>
    <s v="US"/>
    <n v="211905.6"/>
    <x v="0"/>
    <x v="0"/>
    <n v="0"/>
  </r>
  <r>
    <x v="151"/>
    <s v="US"/>
    <n v="211905.6"/>
    <x v="0"/>
    <x v="1"/>
    <n v="0"/>
  </r>
  <r>
    <x v="151"/>
    <s v="US"/>
    <n v="211905.6"/>
    <x v="1"/>
    <x v="2"/>
    <n v="30"/>
  </r>
  <r>
    <x v="151"/>
    <s v="US"/>
    <n v="211905.6"/>
    <x v="2"/>
    <x v="3"/>
    <n v="23"/>
  </r>
  <r>
    <x v="151"/>
    <s v="US"/>
    <n v="211905.6"/>
    <x v="2"/>
    <x v="4"/>
    <n v="151"/>
  </r>
  <r>
    <x v="151"/>
    <s v="US"/>
    <n v="211905.6"/>
    <x v="3"/>
    <x v="5"/>
    <n v="64"/>
  </r>
  <r>
    <x v="151"/>
    <s v="US"/>
    <n v="211905.6"/>
    <x v="4"/>
    <x v="6"/>
    <n v="0"/>
  </r>
  <r>
    <x v="151"/>
    <s v="US"/>
    <n v="211905.6"/>
    <x v="4"/>
    <x v="7"/>
    <n v="0"/>
  </r>
  <r>
    <x v="151"/>
    <s v="US"/>
    <n v="211905.6"/>
    <x v="5"/>
    <x v="8"/>
    <n v="0"/>
  </r>
  <r>
    <x v="151"/>
    <s v="US"/>
    <n v="211905.6"/>
    <x v="5"/>
    <x v="9"/>
    <n v="37"/>
  </r>
  <r>
    <x v="151"/>
    <s v="US"/>
    <n v="211905.6"/>
    <x v="5"/>
    <x v="10"/>
    <n v="0"/>
  </r>
  <r>
    <x v="151"/>
    <s v="US"/>
    <n v="211905.6"/>
    <x v="6"/>
    <x v="11"/>
    <n v="0"/>
  </r>
  <r>
    <x v="151"/>
    <s v="US"/>
    <n v="211905.6"/>
    <x v="7"/>
    <x v="12"/>
    <n v="3"/>
  </r>
  <r>
    <x v="151"/>
    <s v="US"/>
    <n v="211905.6"/>
    <x v="8"/>
    <x v="13"/>
    <n v="311"/>
  </r>
  <r>
    <x v="151"/>
    <s v="US"/>
    <n v="211905.6"/>
    <x v="9"/>
    <x v="14"/>
    <n v="4843"/>
  </r>
  <r>
    <x v="151"/>
    <s v="US"/>
    <n v="211905.6"/>
    <x v="10"/>
    <x v="15"/>
    <n v="0"/>
  </r>
  <r>
    <x v="151"/>
    <s v="US"/>
    <n v="211905.6"/>
    <x v="11"/>
    <x v="16"/>
    <n v="0"/>
  </r>
  <r>
    <x v="151"/>
    <s v="US"/>
    <n v="211905.6"/>
    <x v="12"/>
    <x v="17"/>
    <n v="0"/>
  </r>
  <r>
    <x v="151"/>
    <s v="US"/>
    <n v="211905.6"/>
    <x v="13"/>
    <x v="18"/>
    <n v="435"/>
  </r>
  <r>
    <x v="151"/>
    <s v="US"/>
    <n v="211905.6"/>
    <x v="13"/>
    <x v="19"/>
    <n v="2"/>
  </r>
  <r>
    <x v="151"/>
    <s v="US"/>
    <n v="211905.6"/>
    <x v="13"/>
    <x v="20"/>
    <n v="933"/>
  </r>
  <r>
    <x v="151"/>
    <s v="US"/>
    <n v="211905.6"/>
    <x v="14"/>
    <x v="21"/>
    <n v="0"/>
  </r>
  <r>
    <x v="151"/>
    <s v="US"/>
    <n v="211905.6"/>
    <x v="14"/>
    <x v="22"/>
    <n v="0"/>
  </r>
  <r>
    <x v="151"/>
    <s v="US"/>
    <n v="211905.6"/>
    <x v="14"/>
    <x v="23"/>
    <n v="0"/>
  </r>
  <r>
    <x v="151"/>
    <s v="US"/>
    <n v="211905.6"/>
    <x v="14"/>
    <x v="24"/>
    <n v="0"/>
  </r>
  <r>
    <x v="151"/>
    <s v="US"/>
    <n v="211905.6"/>
    <x v="14"/>
    <x v="25"/>
    <n v="0"/>
  </r>
  <r>
    <x v="152"/>
    <s v="US"/>
    <n v="155829"/>
    <x v="0"/>
    <x v="0"/>
    <n v="0"/>
  </r>
  <r>
    <x v="152"/>
    <s v="US"/>
    <n v="155829"/>
    <x v="0"/>
    <x v="1"/>
    <n v="0"/>
  </r>
  <r>
    <x v="152"/>
    <s v="US"/>
    <n v="155829"/>
    <x v="1"/>
    <x v="2"/>
    <n v="47"/>
  </r>
  <r>
    <x v="152"/>
    <s v="US"/>
    <n v="155829"/>
    <x v="2"/>
    <x v="3"/>
    <n v="22"/>
  </r>
  <r>
    <x v="152"/>
    <s v="US"/>
    <n v="155829"/>
    <x v="2"/>
    <x v="4"/>
    <n v="157"/>
  </r>
  <r>
    <x v="152"/>
    <s v="US"/>
    <n v="155829"/>
    <x v="3"/>
    <x v="5"/>
    <n v="0"/>
  </r>
  <r>
    <x v="152"/>
    <s v="US"/>
    <n v="155829"/>
    <x v="4"/>
    <x v="6"/>
    <n v="0"/>
  </r>
  <r>
    <x v="152"/>
    <s v="US"/>
    <n v="155829"/>
    <x v="4"/>
    <x v="7"/>
    <n v="0"/>
  </r>
  <r>
    <x v="152"/>
    <s v="US"/>
    <n v="155829"/>
    <x v="5"/>
    <x v="8"/>
    <n v="0"/>
  </r>
  <r>
    <x v="152"/>
    <s v="US"/>
    <n v="155829"/>
    <x v="5"/>
    <x v="9"/>
    <n v="32"/>
  </r>
  <r>
    <x v="152"/>
    <s v="US"/>
    <n v="155829"/>
    <x v="5"/>
    <x v="10"/>
    <n v="0"/>
  </r>
  <r>
    <x v="152"/>
    <s v="US"/>
    <n v="155829"/>
    <x v="6"/>
    <x v="11"/>
    <n v="0"/>
  </r>
  <r>
    <x v="152"/>
    <s v="US"/>
    <n v="155829"/>
    <x v="7"/>
    <x v="12"/>
    <n v="3"/>
  </r>
  <r>
    <x v="152"/>
    <s v="US"/>
    <n v="155829"/>
    <x v="8"/>
    <x v="13"/>
    <n v="335"/>
  </r>
  <r>
    <x v="152"/>
    <s v="US"/>
    <n v="155829"/>
    <x v="9"/>
    <x v="14"/>
    <n v="4709"/>
  </r>
  <r>
    <x v="152"/>
    <s v="US"/>
    <n v="155829"/>
    <x v="10"/>
    <x v="15"/>
    <n v="0"/>
  </r>
  <r>
    <x v="152"/>
    <s v="US"/>
    <n v="155829"/>
    <x v="11"/>
    <x v="16"/>
    <n v="0"/>
  </r>
  <r>
    <x v="152"/>
    <s v="US"/>
    <n v="155829"/>
    <x v="12"/>
    <x v="17"/>
    <n v="0"/>
  </r>
  <r>
    <x v="152"/>
    <s v="US"/>
    <n v="155829"/>
    <x v="13"/>
    <x v="18"/>
    <n v="445"/>
  </r>
  <r>
    <x v="152"/>
    <s v="US"/>
    <n v="155829"/>
    <x v="13"/>
    <x v="19"/>
    <n v="2"/>
  </r>
  <r>
    <x v="152"/>
    <s v="US"/>
    <n v="155829"/>
    <x v="13"/>
    <x v="20"/>
    <n v="880"/>
  </r>
  <r>
    <x v="152"/>
    <s v="US"/>
    <n v="155829"/>
    <x v="14"/>
    <x v="21"/>
    <n v="1"/>
  </r>
  <r>
    <x v="152"/>
    <s v="US"/>
    <n v="155829"/>
    <x v="14"/>
    <x v="22"/>
    <n v="0"/>
  </r>
  <r>
    <x v="152"/>
    <s v="US"/>
    <n v="155829"/>
    <x v="14"/>
    <x v="23"/>
    <n v="0"/>
  </r>
  <r>
    <x v="152"/>
    <s v="US"/>
    <n v="155829"/>
    <x v="14"/>
    <x v="24"/>
    <n v="0"/>
  </r>
  <r>
    <x v="152"/>
    <s v="US"/>
    <n v="155829"/>
    <x v="14"/>
    <x v="25"/>
    <n v="0"/>
  </r>
  <r>
    <x v="153"/>
    <s v="US"/>
    <n v="164477.56"/>
    <x v="0"/>
    <x v="0"/>
    <n v="0"/>
  </r>
  <r>
    <x v="153"/>
    <s v="US"/>
    <n v="164477.56"/>
    <x v="0"/>
    <x v="1"/>
    <n v="0"/>
  </r>
  <r>
    <x v="153"/>
    <s v="US"/>
    <n v="164477.56"/>
    <x v="1"/>
    <x v="2"/>
    <n v="41"/>
  </r>
  <r>
    <x v="153"/>
    <s v="US"/>
    <n v="164477.56"/>
    <x v="2"/>
    <x v="3"/>
    <n v="23"/>
  </r>
  <r>
    <x v="153"/>
    <s v="US"/>
    <n v="164477.56"/>
    <x v="2"/>
    <x v="4"/>
    <n v="160"/>
  </r>
  <r>
    <x v="153"/>
    <s v="US"/>
    <n v="164477.56"/>
    <x v="3"/>
    <x v="5"/>
    <n v="62"/>
  </r>
  <r>
    <x v="153"/>
    <s v="US"/>
    <n v="164477.56"/>
    <x v="4"/>
    <x v="6"/>
    <n v="0"/>
  </r>
  <r>
    <x v="153"/>
    <s v="US"/>
    <n v="164477.56"/>
    <x v="4"/>
    <x v="7"/>
    <n v="0"/>
  </r>
  <r>
    <x v="153"/>
    <s v="US"/>
    <n v="164477.56"/>
    <x v="5"/>
    <x v="8"/>
    <n v="0"/>
  </r>
  <r>
    <x v="153"/>
    <s v="US"/>
    <n v="164477.56"/>
    <x v="5"/>
    <x v="9"/>
    <n v="25"/>
  </r>
  <r>
    <x v="153"/>
    <s v="US"/>
    <n v="164477.56"/>
    <x v="5"/>
    <x v="10"/>
    <n v="0"/>
  </r>
  <r>
    <x v="153"/>
    <s v="US"/>
    <n v="164477.56"/>
    <x v="6"/>
    <x v="11"/>
    <n v="0"/>
  </r>
  <r>
    <x v="153"/>
    <s v="US"/>
    <n v="164477.56"/>
    <x v="7"/>
    <x v="12"/>
    <n v="9"/>
  </r>
  <r>
    <x v="153"/>
    <s v="US"/>
    <n v="164477.56"/>
    <x v="8"/>
    <x v="13"/>
    <n v="245"/>
  </r>
  <r>
    <x v="153"/>
    <s v="US"/>
    <n v="164477.56"/>
    <x v="9"/>
    <x v="14"/>
    <n v="5677"/>
  </r>
  <r>
    <x v="153"/>
    <s v="US"/>
    <n v="164477.56"/>
    <x v="10"/>
    <x v="15"/>
    <n v="0"/>
  </r>
  <r>
    <x v="153"/>
    <s v="US"/>
    <n v="164477.56"/>
    <x v="11"/>
    <x v="16"/>
    <n v="0"/>
  </r>
  <r>
    <x v="153"/>
    <s v="US"/>
    <n v="164477.56"/>
    <x v="12"/>
    <x v="17"/>
    <n v="0"/>
  </r>
  <r>
    <x v="153"/>
    <s v="US"/>
    <n v="164477.56"/>
    <x v="13"/>
    <x v="18"/>
    <n v="501"/>
  </r>
  <r>
    <x v="153"/>
    <s v="US"/>
    <n v="164477.56"/>
    <x v="13"/>
    <x v="19"/>
    <n v="3"/>
  </r>
  <r>
    <x v="153"/>
    <s v="US"/>
    <n v="164477.56"/>
    <x v="13"/>
    <x v="20"/>
    <n v="906"/>
  </r>
  <r>
    <x v="153"/>
    <s v="US"/>
    <n v="164477.56"/>
    <x v="14"/>
    <x v="21"/>
    <n v="0"/>
  </r>
  <r>
    <x v="153"/>
    <s v="US"/>
    <n v="164477.56"/>
    <x v="14"/>
    <x v="22"/>
    <n v="0"/>
  </r>
  <r>
    <x v="153"/>
    <s v="US"/>
    <n v="164477.56"/>
    <x v="14"/>
    <x v="23"/>
    <n v="0"/>
  </r>
  <r>
    <x v="153"/>
    <s v="US"/>
    <n v="164477.56"/>
    <x v="14"/>
    <x v="24"/>
    <n v="0"/>
  </r>
  <r>
    <x v="153"/>
    <s v="US"/>
    <n v="164477.56"/>
    <x v="14"/>
    <x v="25"/>
    <n v="0"/>
  </r>
  <r>
    <x v="154"/>
    <s v="US"/>
    <n v="143143.73000000001"/>
    <x v="0"/>
    <x v="0"/>
    <n v="0"/>
  </r>
  <r>
    <x v="154"/>
    <s v="US"/>
    <n v="143143.73000000001"/>
    <x v="0"/>
    <x v="1"/>
    <n v="0"/>
  </r>
  <r>
    <x v="154"/>
    <s v="US"/>
    <n v="143143.73000000001"/>
    <x v="1"/>
    <x v="2"/>
    <n v="38"/>
  </r>
  <r>
    <x v="154"/>
    <s v="US"/>
    <n v="143143.73000000001"/>
    <x v="2"/>
    <x v="3"/>
    <n v="19"/>
  </r>
  <r>
    <x v="154"/>
    <s v="US"/>
    <n v="143143.73000000001"/>
    <x v="2"/>
    <x v="4"/>
    <n v="133"/>
  </r>
  <r>
    <x v="154"/>
    <s v="US"/>
    <n v="143143.73000000001"/>
    <x v="3"/>
    <x v="5"/>
    <n v="121"/>
  </r>
  <r>
    <x v="154"/>
    <s v="US"/>
    <n v="143143.73000000001"/>
    <x v="4"/>
    <x v="6"/>
    <n v="0"/>
  </r>
  <r>
    <x v="154"/>
    <s v="US"/>
    <n v="143143.73000000001"/>
    <x v="4"/>
    <x v="7"/>
    <n v="0"/>
  </r>
  <r>
    <x v="154"/>
    <s v="US"/>
    <n v="143143.73000000001"/>
    <x v="5"/>
    <x v="8"/>
    <n v="0"/>
  </r>
  <r>
    <x v="154"/>
    <s v="US"/>
    <n v="143143.73000000001"/>
    <x v="5"/>
    <x v="9"/>
    <n v="32"/>
  </r>
  <r>
    <x v="154"/>
    <s v="US"/>
    <n v="143143.73000000001"/>
    <x v="5"/>
    <x v="10"/>
    <n v="0"/>
  </r>
  <r>
    <x v="154"/>
    <s v="US"/>
    <n v="143143.73000000001"/>
    <x v="6"/>
    <x v="11"/>
    <n v="0"/>
  </r>
  <r>
    <x v="154"/>
    <s v="US"/>
    <n v="143143.73000000001"/>
    <x v="7"/>
    <x v="12"/>
    <n v="3"/>
  </r>
  <r>
    <x v="154"/>
    <s v="US"/>
    <n v="143143.73000000001"/>
    <x v="8"/>
    <x v="13"/>
    <n v="350"/>
  </r>
  <r>
    <x v="154"/>
    <s v="US"/>
    <n v="143143.73000000001"/>
    <x v="9"/>
    <x v="14"/>
    <n v="5557"/>
  </r>
  <r>
    <x v="154"/>
    <s v="US"/>
    <n v="143143.73000000001"/>
    <x v="10"/>
    <x v="15"/>
    <n v="0"/>
  </r>
  <r>
    <x v="154"/>
    <s v="US"/>
    <n v="143143.73000000001"/>
    <x v="11"/>
    <x v="16"/>
    <n v="0"/>
  </r>
  <r>
    <x v="154"/>
    <s v="US"/>
    <n v="143143.73000000001"/>
    <x v="12"/>
    <x v="17"/>
    <n v="0"/>
  </r>
  <r>
    <x v="154"/>
    <s v="US"/>
    <n v="143143.73000000001"/>
    <x v="13"/>
    <x v="18"/>
    <n v="481"/>
  </r>
  <r>
    <x v="154"/>
    <s v="US"/>
    <n v="143143.73000000001"/>
    <x v="13"/>
    <x v="19"/>
    <n v="3"/>
  </r>
  <r>
    <x v="154"/>
    <s v="US"/>
    <n v="143143.73000000001"/>
    <x v="13"/>
    <x v="20"/>
    <n v="888"/>
  </r>
  <r>
    <x v="154"/>
    <s v="US"/>
    <n v="143143.73000000001"/>
    <x v="14"/>
    <x v="21"/>
    <n v="1"/>
  </r>
  <r>
    <x v="154"/>
    <s v="US"/>
    <n v="143143.73000000001"/>
    <x v="14"/>
    <x v="22"/>
    <n v="0"/>
  </r>
  <r>
    <x v="154"/>
    <s v="US"/>
    <n v="143143.73000000001"/>
    <x v="14"/>
    <x v="23"/>
    <n v="0"/>
  </r>
  <r>
    <x v="154"/>
    <s v="US"/>
    <n v="143143.73000000001"/>
    <x v="14"/>
    <x v="24"/>
    <n v="0"/>
  </r>
  <r>
    <x v="154"/>
    <s v="US"/>
    <n v="143143.73000000001"/>
    <x v="14"/>
    <x v="25"/>
    <n v="0"/>
  </r>
  <r>
    <x v="155"/>
    <s v="US"/>
    <n v="144282.06"/>
    <x v="0"/>
    <x v="0"/>
    <n v="0"/>
  </r>
  <r>
    <x v="155"/>
    <s v="US"/>
    <n v="144282.06"/>
    <x v="0"/>
    <x v="1"/>
    <n v="0"/>
  </r>
  <r>
    <x v="155"/>
    <s v="US"/>
    <n v="144282.06"/>
    <x v="1"/>
    <x v="2"/>
    <n v="37"/>
  </r>
  <r>
    <x v="155"/>
    <s v="US"/>
    <n v="144282.06"/>
    <x v="2"/>
    <x v="3"/>
    <n v="16"/>
  </r>
  <r>
    <x v="155"/>
    <s v="US"/>
    <n v="144282.06"/>
    <x v="2"/>
    <x v="4"/>
    <n v="138"/>
  </r>
  <r>
    <x v="155"/>
    <s v="US"/>
    <n v="144282.06"/>
    <x v="3"/>
    <x v="5"/>
    <n v="103"/>
  </r>
  <r>
    <x v="155"/>
    <s v="US"/>
    <n v="144282.06"/>
    <x v="4"/>
    <x v="6"/>
    <n v="0"/>
  </r>
  <r>
    <x v="155"/>
    <s v="US"/>
    <n v="144282.06"/>
    <x v="4"/>
    <x v="7"/>
    <n v="0"/>
  </r>
  <r>
    <x v="155"/>
    <s v="US"/>
    <n v="144282.06"/>
    <x v="5"/>
    <x v="8"/>
    <n v="0"/>
  </r>
  <r>
    <x v="155"/>
    <s v="US"/>
    <n v="144282.06"/>
    <x v="5"/>
    <x v="9"/>
    <n v="21"/>
  </r>
  <r>
    <x v="155"/>
    <s v="US"/>
    <n v="144282.06"/>
    <x v="5"/>
    <x v="10"/>
    <n v="0"/>
  </r>
  <r>
    <x v="155"/>
    <s v="US"/>
    <n v="144282.06"/>
    <x v="6"/>
    <x v="11"/>
    <n v="0"/>
  </r>
  <r>
    <x v="155"/>
    <s v="US"/>
    <n v="144282.06"/>
    <x v="7"/>
    <x v="12"/>
    <n v="3"/>
  </r>
  <r>
    <x v="155"/>
    <s v="US"/>
    <n v="144282.06"/>
    <x v="8"/>
    <x v="13"/>
    <n v="292"/>
  </r>
  <r>
    <x v="155"/>
    <s v="US"/>
    <n v="144282.06"/>
    <x v="9"/>
    <x v="14"/>
    <n v="5704"/>
  </r>
  <r>
    <x v="155"/>
    <s v="US"/>
    <n v="144282.06"/>
    <x v="10"/>
    <x v="15"/>
    <n v="0"/>
  </r>
  <r>
    <x v="155"/>
    <s v="US"/>
    <n v="144282.06"/>
    <x v="11"/>
    <x v="16"/>
    <n v="0"/>
  </r>
  <r>
    <x v="155"/>
    <s v="US"/>
    <n v="144282.06"/>
    <x v="12"/>
    <x v="17"/>
    <n v="0"/>
  </r>
  <r>
    <x v="155"/>
    <s v="US"/>
    <n v="144282.06"/>
    <x v="13"/>
    <x v="18"/>
    <n v="523"/>
  </r>
  <r>
    <x v="155"/>
    <s v="US"/>
    <n v="144282.06"/>
    <x v="13"/>
    <x v="19"/>
    <n v="2"/>
  </r>
  <r>
    <x v="155"/>
    <s v="US"/>
    <n v="144282.06"/>
    <x v="13"/>
    <x v="20"/>
    <n v="940"/>
  </r>
  <r>
    <x v="155"/>
    <s v="US"/>
    <n v="144282.06"/>
    <x v="14"/>
    <x v="21"/>
    <n v="0"/>
  </r>
  <r>
    <x v="155"/>
    <s v="US"/>
    <n v="144282.06"/>
    <x v="14"/>
    <x v="22"/>
    <n v="0"/>
  </r>
  <r>
    <x v="155"/>
    <s v="US"/>
    <n v="144282.06"/>
    <x v="14"/>
    <x v="23"/>
    <n v="0"/>
  </r>
  <r>
    <x v="155"/>
    <s v="US"/>
    <n v="144282.06"/>
    <x v="14"/>
    <x v="24"/>
    <n v="0"/>
  </r>
  <r>
    <x v="155"/>
    <s v="US"/>
    <n v="144282.06"/>
    <x v="14"/>
    <x v="25"/>
    <n v="0"/>
  </r>
  <r>
    <x v="156"/>
    <s v="US"/>
    <n v="156222.39999999999"/>
    <x v="0"/>
    <x v="0"/>
    <n v="0"/>
  </r>
  <r>
    <x v="156"/>
    <s v="US"/>
    <n v="156222.39999999999"/>
    <x v="0"/>
    <x v="1"/>
    <n v="0"/>
  </r>
  <r>
    <x v="156"/>
    <s v="US"/>
    <n v="156222.39999999999"/>
    <x v="1"/>
    <x v="2"/>
    <n v="51"/>
  </r>
  <r>
    <x v="156"/>
    <s v="US"/>
    <n v="156222.39999999999"/>
    <x v="2"/>
    <x v="3"/>
    <n v="10"/>
  </r>
  <r>
    <x v="156"/>
    <s v="US"/>
    <n v="156222.39999999999"/>
    <x v="2"/>
    <x v="4"/>
    <n v="141"/>
  </r>
  <r>
    <x v="156"/>
    <s v="US"/>
    <n v="156222.39999999999"/>
    <x v="3"/>
    <x v="5"/>
    <n v="107"/>
  </r>
  <r>
    <x v="156"/>
    <s v="US"/>
    <n v="156222.39999999999"/>
    <x v="4"/>
    <x v="6"/>
    <n v="0"/>
  </r>
  <r>
    <x v="156"/>
    <s v="US"/>
    <n v="156222.39999999999"/>
    <x v="4"/>
    <x v="7"/>
    <n v="0"/>
  </r>
  <r>
    <x v="156"/>
    <s v="US"/>
    <n v="156222.39999999999"/>
    <x v="5"/>
    <x v="8"/>
    <n v="0"/>
  </r>
  <r>
    <x v="156"/>
    <s v="US"/>
    <n v="156222.39999999999"/>
    <x v="5"/>
    <x v="9"/>
    <n v="19"/>
  </r>
  <r>
    <x v="156"/>
    <s v="US"/>
    <n v="156222.39999999999"/>
    <x v="5"/>
    <x v="10"/>
    <n v="0"/>
  </r>
  <r>
    <x v="156"/>
    <s v="US"/>
    <n v="156222.39999999999"/>
    <x v="6"/>
    <x v="11"/>
    <n v="0"/>
  </r>
  <r>
    <x v="156"/>
    <s v="US"/>
    <n v="156222.39999999999"/>
    <x v="7"/>
    <x v="12"/>
    <n v="2"/>
  </r>
  <r>
    <x v="156"/>
    <s v="US"/>
    <n v="156222.39999999999"/>
    <x v="8"/>
    <x v="13"/>
    <n v="232"/>
  </r>
  <r>
    <x v="156"/>
    <s v="US"/>
    <n v="156222.39999999999"/>
    <x v="9"/>
    <x v="14"/>
    <n v="5832"/>
  </r>
  <r>
    <x v="156"/>
    <s v="US"/>
    <n v="156222.39999999999"/>
    <x v="10"/>
    <x v="15"/>
    <n v="0"/>
  </r>
  <r>
    <x v="156"/>
    <s v="US"/>
    <n v="156222.39999999999"/>
    <x v="11"/>
    <x v="16"/>
    <n v="0"/>
  </r>
  <r>
    <x v="156"/>
    <s v="US"/>
    <n v="156222.39999999999"/>
    <x v="12"/>
    <x v="17"/>
    <n v="0"/>
  </r>
  <r>
    <x v="156"/>
    <s v="US"/>
    <n v="156222.39999999999"/>
    <x v="13"/>
    <x v="18"/>
    <n v="560"/>
  </r>
  <r>
    <x v="156"/>
    <s v="US"/>
    <n v="156222.39999999999"/>
    <x v="13"/>
    <x v="19"/>
    <n v="3"/>
  </r>
  <r>
    <x v="156"/>
    <s v="US"/>
    <n v="156222.39999999999"/>
    <x v="13"/>
    <x v="20"/>
    <n v="959"/>
  </r>
  <r>
    <x v="156"/>
    <s v="US"/>
    <n v="156222.39999999999"/>
    <x v="14"/>
    <x v="21"/>
    <n v="0"/>
  </r>
  <r>
    <x v="156"/>
    <s v="US"/>
    <n v="156222.39999999999"/>
    <x v="14"/>
    <x v="22"/>
    <n v="0"/>
  </r>
  <r>
    <x v="156"/>
    <s v="US"/>
    <n v="156222.39999999999"/>
    <x v="14"/>
    <x v="23"/>
    <n v="0"/>
  </r>
  <r>
    <x v="156"/>
    <s v="US"/>
    <n v="156222.39999999999"/>
    <x v="14"/>
    <x v="24"/>
    <n v="0"/>
  </r>
  <r>
    <x v="156"/>
    <s v="US"/>
    <n v="156222.39999999999"/>
    <x v="14"/>
    <x v="25"/>
    <n v="0"/>
  </r>
  <r>
    <x v="157"/>
    <s v="US"/>
    <n v="178530.6"/>
    <x v="0"/>
    <x v="0"/>
    <n v="0"/>
  </r>
  <r>
    <x v="157"/>
    <s v="US"/>
    <n v="178530.6"/>
    <x v="0"/>
    <x v="1"/>
    <n v="0"/>
  </r>
  <r>
    <x v="157"/>
    <s v="US"/>
    <n v="178530.6"/>
    <x v="1"/>
    <x v="2"/>
    <n v="39"/>
  </r>
  <r>
    <x v="157"/>
    <s v="US"/>
    <n v="178530.6"/>
    <x v="2"/>
    <x v="3"/>
    <n v="15"/>
  </r>
  <r>
    <x v="157"/>
    <s v="US"/>
    <n v="178530.6"/>
    <x v="2"/>
    <x v="4"/>
    <n v="147"/>
  </r>
  <r>
    <x v="157"/>
    <s v="US"/>
    <n v="178530.6"/>
    <x v="3"/>
    <x v="5"/>
    <n v="132"/>
  </r>
  <r>
    <x v="157"/>
    <s v="US"/>
    <n v="178530.6"/>
    <x v="4"/>
    <x v="6"/>
    <n v="0"/>
  </r>
  <r>
    <x v="157"/>
    <s v="US"/>
    <n v="178530.6"/>
    <x v="4"/>
    <x v="7"/>
    <n v="0"/>
  </r>
  <r>
    <x v="157"/>
    <s v="US"/>
    <n v="178530.6"/>
    <x v="5"/>
    <x v="8"/>
    <n v="0"/>
  </r>
  <r>
    <x v="157"/>
    <s v="US"/>
    <n v="178530.6"/>
    <x v="5"/>
    <x v="9"/>
    <n v="21"/>
  </r>
  <r>
    <x v="157"/>
    <s v="US"/>
    <n v="178530.6"/>
    <x v="5"/>
    <x v="10"/>
    <n v="0"/>
  </r>
  <r>
    <x v="157"/>
    <s v="US"/>
    <n v="178530.6"/>
    <x v="6"/>
    <x v="11"/>
    <n v="0"/>
  </r>
  <r>
    <x v="157"/>
    <s v="US"/>
    <n v="178530.6"/>
    <x v="7"/>
    <x v="12"/>
    <n v="3"/>
  </r>
  <r>
    <x v="157"/>
    <s v="US"/>
    <n v="178530.6"/>
    <x v="8"/>
    <x v="13"/>
    <n v="235"/>
  </r>
  <r>
    <x v="157"/>
    <s v="US"/>
    <n v="178530.6"/>
    <x v="9"/>
    <x v="14"/>
    <n v="5484"/>
  </r>
  <r>
    <x v="157"/>
    <s v="US"/>
    <n v="178530.6"/>
    <x v="10"/>
    <x v="15"/>
    <n v="0"/>
  </r>
  <r>
    <x v="157"/>
    <s v="US"/>
    <n v="178530.6"/>
    <x v="11"/>
    <x v="16"/>
    <n v="0"/>
  </r>
  <r>
    <x v="157"/>
    <s v="US"/>
    <n v="178530.6"/>
    <x v="12"/>
    <x v="17"/>
    <n v="0"/>
  </r>
  <r>
    <x v="157"/>
    <s v="US"/>
    <n v="178530.6"/>
    <x v="13"/>
    <x v="18"/>
    <n v="537"/>
  </r>
  <r>
    <x v="157"/>
    <s v="US"/>
    <n v="178530.6"/>
    <x v="13"/>
    <x v="19"/>
    <n v="3"/>
  </r>
  <r>
    <x v="157"/>
    <s v="US"/>
    <n v="178530.6"/>
    <x v="13"/>
    <x v="20"/>
    <n v="890"/>
  </r>
  <r>
    <x v="157"/>
    <s v="US"/>
    <n v="178530.6"/>
    <x v="14"/>
    <x v="21"/>
    <n v="0"/>
  </r>
  <r>
    <x v="157"/>
    <s v="US"/>
    <n v="178530.6"/>
    <x v="14"/>
    <x v="22"/>
    <n v="0"/>
  </r>
  <r>
    <x v="157"/>
    <s v="US"/>
    <n v="178530.6"/>
    <x v="14"/>
    <x v="23"/>
    <n v="0"/>
  </r>
  <r>
    <x v="157"/>
    <s v="US"/>
    <n v="178530.6"/>
    <x v="14"/>
    <x v="24"/>
    <n v="0"/>
  </r>
  <r>
    <x v="157"/>
    <s v="US"/>
    <n v="178530.6"/>
    <x v="14"/>
    <x v="25"/>
    <n v="0"/>
  </r>
  <r>
    <x v="158"/>
    <s v="US"/>
    <n v="210278.04"/>
    <x v="0"/>
    <x v="0"/>
    <n v="0"/>
  </r>
  <r>
    <x v="158"/>
    <s v="US"/>
    <n v="210278.04"/>
    <x v="0"/>
    <x v="1"/>
    <n v="0"/>
  </r>
  <r>
    <x v="158"/>
    <s v="US"/>
    <n v="210278.04"/>
    <x v="1"/>
    <x v="2"/>
    <n v="44"/>
  </r>
  <r>
    <x v="158"/>
    <s v="US"/>
    <n v="210278.04"/>
    <x v="2"/>
    <x v="3"/>
    <n v="31"/>
  </r>
  <r>
    <x v="158"/>
    <s v="US"/>
    <n v="210278.04"/>
    <x v="2"/>
    <x v="4"/>
    <n v="151"/>
  </r>
  <r>
    <x v="158"/>
    <s v="US"/>
    <n v="210278.04"/>
    <x v="3"/>
    <x v="5"/>
    <n v="103"/>
  </r>
  <r>
    <x v="158"/>
    <s v="US"/>
    <n v="210278.04"/>
    <x v="4"/>
    <x v="6"/>
    <n v="0"/>
  </r>
  <r>
    <x v="158"/>
    <s v="US"/>
    <n v="210278.04"/>
    <x v="4"/>
    <x v="7"/>
    <n v="0"/>
  </r>
  <r>
    <x v="158"/>
    <s v="US"/>
    <n v="210278.04"/>
    <x v="5"/>
    <x v="8"/>
    <n v="0"/>
  </r>
  <r>
    <x v="158"/>
    <s v="US"/>
    <n v="210278.04"/>
    <x v="5"/>
    <x v="9"/>
    <n v="20"/>
  </r>
  <r>
    <x v="158"/>
    <s v="US"/>
    <n v="210278.04"/>
    <x v="5"/>
    <x v="10"/>
    <n v="0"/>
  </r>
  <r>
    <x v="158"/>
    <s v="US"/>
    <n v="210278.04"/>
    <x v="6"/>
    <x v="11"/>
    <n v="0"/>
  </r>
  <r>
    <x v="158"/>
    <s v="US"/>
    <n v="210278.04"/>
    <x v="7"/>
    <x v="12"/>
    <n v="3"/>
  </r>
  <r>
    <x v="158"/>
    <s v="US"/>
    <n v="210278.04"/>
    <x v="8"/>
    <x v="13"/>
    <n v="222"/>
  </r>
  <r>
    <x v="158"/>
    <s v="US"/>
    <n v="210278.04"/>
    <x v="9"/>
    <x v="14"/>
    <n v="5709"/>
  </r>
  <r>
    <x v="158"/>
    <s v="US"/>
    <n v="210278.04"/>
    <x v="10"/>
    <x v="15"/>
    <n v="0"/>
  </r>
  <r>
    <x v="158"/>
    <s v="US"/>
    <n v="210278.04"/>
    <x v="11"/>
    <x v="16"/>
    <n v="0"/>
  </r>
  <r>
    <x v="158"/>
    <s v="US"/>
    <n v="210278.04"/>
    <x v="12"/>
    <x v="17"/>
    <n v="0"/>
  </r>
  <r>
    <x v="158"/>
    <s v="US"/>
    <n v="210278.04"/>
    <x v="13"/>
    <x v="18"/>
    <n v="299"/>
  </r>
  <r>
    <x v="158"/>
    <s v="US"/>
    <n v="210278.04"/>
    <x v="13"/>
    <x v="19"/>
    <n v="3"/>
  </r>
  <r>
    <x v="158"/>
    <s v="US"/>
    <n v="210278.04"/>
    <x v="13"/>
    <x v="20"/>
    <n v="701"/>
  </r>
  <r>
    <x v="158"/>
    <s v="US"/>
    <n v="210278.04"/>
    <x v="14"/>
    <x v="21"/>
    <n v="0"/>
  </r>
  <r>
    <x v="158"/>
    <s v="US"/>
    <n v="210278.04"/>
    <x v="14"/>
    <x v="22"/>
    <n v="0"/>
  </r>
  <r>
    <x v="158"/>
    <s v="US"/>
    <n v="210278.04"/>
    <x v="14"/>
    <x v="23"/>
    <n v="0"/>
  </r>
  <r>
    <x v="158"/>
    <s v="US"/>
    <n v="210278.04"/>
    <x v="14"/>
    <x v="24"/>
    <n v="0"/>
  </r>
  <r>
    <x v="158"/>
    <s v="US"/>
    <n v="210278.04"/>
    <x v="14"/>
    <x v="25"/>
    <n v="0"/>
  </r>
  <r>
    <x v="159"/>
    <s v="US"/>
    <n v="170094.2"/>
    <x v="0"/>
    <x v="0"/>
    <n v="0"/>
  </r>
  <r>
    <x v="159"/>
    <s v="US"/>
    <n v="170094.2"/>
    <x v="0"/>
    <x v="1"/>
    <n v="0"/>
  </r>
  <r>
    <x v="159"/>
    <s v="US"/>
    <n v="170094.2"/>
    <x v="1"/>
    <x v="2"/>
    <n v="19"/>
  </r>
  <r>
    <x v="159"/>
    <s v="US"/>
    <n v="170094.2"/>
    <x v="2"/>
    <x v="3"/>
    <n v="25"/>
  </r>
  <r>
    <x v="159"/>
    <s v="US"/>
    <n v="170094.2"/>
    <x v="2"/>
    <x v="4"/>
    <n v="148"/>
  </r>
  <r>
    <x v="159"/>
    <s v="US"/>
    <n v="170094.2"/>
    <x v="3"/>
    <x v="5"/>
    <n v="101"/>
  </r>
  <r>
    <x v="159"/>
    <s v="US"/>
    <n v="170094.2"/>
    <x v="4"/>
    <x v="6"/>
    <n v="0"/>
  </r>
  <r>
    <x v="159"/>
    <s v="US"/>
    <n v="170094.2"/>
    <x v="4"/>
    <x v="7"/>
    <n v="0"/>
  </r>
  <r>
    <x v="159"/>
    <s v="US"/>
    <n v="170094.2"/>
    <x v="5"/>
    <x v="8"/>
    <n v="0"/>
  </r>
  <r>
    <x v="159"/>
    <s v="US"/>
    <n v="170094.2"/>
    <x v="5"/>
    <x v="9"/>
    <n v="15"/>
  </r>
  <r>
    <x v="159"/>
    <s v="US"/>
    <n v="170094.2"/>
    <x v="5"/>
    <x v="10"/>
    <n v="0"/>
  </r>
  <r>
    <x v="159"/>
    <s v="US"/>
    <n v="170094.2"/>
    <x v="6"/>
    <x v="11"/>
    <n v="0"/>
  </r>
  <r>
    <x v="159"/>
    <s v="US"/>
    <n v="170094.2"/>
    <x v="7"/>
    <x v="12"/>
    <n v="4"/>
  </r>
  <r>
    <x v="159"/>
    <s v="US"/>
    <n v="170094.2"/>
    <x v="8"/>
    <x v="13"/>
    <n v="223"/>
  </r>
  <r>
    <x v="159"/>
    <s v="US"/>
    <n v="170094.2"/>
    <x v="9"/>
    <x v="14"/>
    <n v="5041"/>
  </r>
  <r>
    <x v="159"/>
    <s v="US"/>
    <n v="170094.2"/>
    <x v="10"/>
    <x v="15"/>
    <n v="0"/>
  </r>
  <r>
    <x v="159"/>
    <s v="US"/>
    <n v="170094.2"/>
    <x v="11"/>
    <x v="16"/>
    <n v="0"/>
  </r>
  <r>
    <x v="159"/>
    <s v="US"/>
    <n v="170094.2"/>
    <x v="12"/>
    <x v="17"/>
    <n v="0"/>
  </r>
  <r>
    <x v="159"/>
    <s v="US"/>
    <n v="170094.2"/>
    <x v="13"/>
    <x v="18"/>
    <n v="285"/>
  </r>
  <r>
    <x v="159"/>
    <s v="US"/>
    <n v="170094.2"/>
    <x v="13"/>
    <x v="19"/>
    <n v="2"/>
  </r>
  <r>
    <x v="159"/>
    <s v="US"/>
    <n v="170094.2"/>
    <x v="13"/>
    <x v="20"/>
    <n v="663"/>
  </r>
  <r>
    <x v="159"/>
    <s v="US"/>
    <n v="170094.2"/>
    <x v="14"/>
    <x v="21"/>
    <n v="0"/>
  </r>
  <r>
    <x v="159"/>
    <s v="US"/>
    <n v="170094.2"/>
    <x v="14"/>
    <x v="22"/>
    <n v="0"/>
  </r>
  <r>
    <x v="159"/>
    <s v="US"/>
    <n v="170094.2"/>
    <x v="14"/>
    <x v="23"/>
    <n v="0"/>
  </r>
  <r>
    <x v="159"/>
    <s v="US"/>
    <n v="170094.2"/>
    <x v="14"/>
    <x v="24"/>
    <n v="0"/>
  </r>
  <r>
    <x v="159"/>
    <s v="US"/>
    <n v="170094.2"/>
    <x v="14"/>
    <x v="25"/>
    <n v="0"/>
  </r>
  <r>
    <x v="160"/>
    <s v="US"/>
    <n v="164502.24"/>
    <x v="0"/>
    <x v="0"/>
    <n v="0"/>
  </r>
  <r>
    <x v="160"/>
    <s v="US"/>
    <n v="164502.24"/>
    <x v="0"/>
    <x v="1"/>
    <n v="0"/>
  </r>
  <r>
    <x v="160"/>
    <s v="US"/>
    <n v="164502.24"/>
    <x v="1"/>
    <x v="2"/>
    <n v="41"/>
  </r>
  <r>
    <x v="160"/>
    <s v="US"/>
    <n v="164502.24"/>
    <x v="2"/>
    <x v="3"/>
    <n v="27"/>
  </r>
  <r>
    <x v="160"/>
    <s v="US"/>
    <n v="164502.24"/>
    <x v="2"/>
    <x v="4"/>
    <n v="160"/>
  </r>
  <r>
    <x v="160"/>
    <s v="US"/>
    <n v="164502.24"/>
    <x v="3"/>
    <x v="5"/>
    <n v="105"/>
  </r>
  <r>
    <x v="160"/>
    <s v="US"/>
    <n v="164502.24"/>
    <x v="4"/>
    <x v="6"/>
    <n v="0"/>
  </r>
  <r>
    <x v="160"/>
    <s v="US"/>
    <n v="164502.24"/>
    <x v="4"/>
    <x v="7"/>
    <n v="0"/>
  </r>
  <r>
    <x v="160"/>
    <s v="US"/>
    <n v="164502.24"/>
    <x v="5"/>
    <x v="8"/>
    <n v="0"/>
  </r>
  <r>
    <x v="160"/>
    <s v="US"/>
    <n v="164502.24"/>
    <x v="5"/>
    <x v="9"/>
    <n v="13"/>
  </r>
  <r>
    <x v="160"/>
    <s v="US"/>
    <n v="164502.24"/>
    <x v="5"/>
    <x v="10"/>
    <n v="0"/>
  </r>
  <r>
    <x v="160"/>
    <s v="US"/>
    <n v="164502.24"/>
    <x v="6"/>
    <x v="11"/>
    <n v="0"/>
  </r>
  <r>
    <x v="160"/>
    <s v="US"/>
    <n v="164502.24"/>
    <x v="7"/>
    <x v="12"/>
    <n v="4"/>
  </r>
  <r>
    <x v="160"/>
    <s v="US"/>
    <n v="164502.24"/>
    <x v="8"/>
    <x v="13"/>
    <n v="225"/>
  </r>
  <r>
    <x v="160"/>
    <s v="US"/>
    <n v="164502.24"/>
    <x v="9"/>
    <x v="14"/>
    <n v="6353"/>
  </r>
  <r>
    <x v="160"/>
    <s v="US"/>
    <n v="164502.24"/>
    <x v="10"/>
    <x v="15"/>
    <n v="0"/>
  </r>
  <r>
    <x v="160"/>
    <s v="US"/>
    <n v="164502.24"/>
    <x v="11"/>
    <x v="16"/>
    <n v="0"/>
  </r>
  <r>
    <x v="160"/>
    <s v="US"/>
    <n v="164502.24"/>
    <x v="12"/>
    <x v="17"/>
    <n v="0"/>
  </r>
  <r>
    <x v="160"/>
    <s v="US"/>
    <n v="164502.24"/>
    <x v="13"/>
    <x v="18"/>
    <n v="311"/>
  </r>
  <r>
    <x v="160"/>
    <s v="US"/>
    <n v="164502.24"/>
    <x v="13"/>
    <x v="19"/>
    <n v="2"/>
  </r>
  <r>
    <x v="160"/>
    <s v="US"/>
    <n v="164502.24"/>
    <x v="13"/>
    <x v="20"/>
    <n v="638"/>
  </r>
  <r>
    <x v="160"/>
    <s v="US"/>
    <n v="164502.24"/>
    <x v="14"/>
    <x v="21"/>
    <n v="0"/>
  </r>
  <r>
    <x v="160"/>
    <s v="US"/>
    <n v="164502.24"/>
    <x v="14"/>
    <x v="22"/>
    <n v="0"/>
  </r>
  <r>
    <x v="160"/>
    <s v="US"/>
    <n v="164502.24"/>
    <x v="14"/>
    <x v="23"/>
    <n v="0"/>
  </r>
  <r>
    <x v="160"/>
    <s v="US"/>
    <n v="164502.24"/>
    <x v="14"/>
    <x v="24"/>
    <n v="0"/>
  </r>
  <r>
    <x v="160"/>
    <s v="US"/>
    <n v="164502.24"/>
    <x v="14"/>
    <x v="25"/>
    <n v="0"/>
  </r>
  <r>
    <x v="161"/>
    <s v="US"/>
    <n v="169301.3"/>
    <x v="0"/>
    <x v="0"/>
    <n v="0"/>
  </r>
  <r>
    <x v="161"/>
    <s v="US"/>
    <n v="169301.3"/>
    <x v="0"/>
    <x v="1"/>
    <n v="0"/>
  </r>
  <r>
    <x v="161"/>
    <s v="US"/>
    <n v="169301.3"/>
    <x v="1"/>
    <x v="2"/>
    <n v="27"/>
  </r>
  <r>
    <x v="161"/>
    <s v="US"/>
    <n v="169301.3"/>
    <x v="2"/>
    <x v="3"/>
    <n v="36"/>
  </r>
  <r>
    <x v="161"/>
    <s v="US"/>
    <n v="169301.3"/>
    <x v="2"/>
    <x v="4"/>
    <n v="143"/>
  </r>
  <r>
    <x v="161"/>
    <s v="US"/>
    <n v="169301.3"/>
    <x v="3"/>
    <x v="5"/>
    <n v="79"/>
  </r>
  <r>
    <x v="161"/>
    <s v="US"/>
    <n v="169301.3"/>
    <x v="4"/>
    <x v="6"/>
    <n v="0"/>
  </r>
  <r>
    <x v="161"/>
    <s v="US"/>
    <n v="169301.3"/>
    <x v="4"/>
    <x v="7"/>
    <n v="0"/>
  </r>
  <r>
    <x v="161"/>
    <s v="US"/>
    <n v="169301.3"/>
    <x v="5"/>
    <x v="8"/>
    <n v="0"/>
  </r>
  <r>
    <x v="161"/>
    <s v="US"/>
    <n v="169301.3"/>
    <x v="5"/>
    <x v="9"/>
    <n v="17"/>
  </r>
  <r>
    <x v="161"/>
    <s v="US"/>
    <n v="169301.3"/>
    <x v="5"/>
    <x v="10"/>
    <n v="0"/>
  </r>
  <r>
    <x v="161"/>
    <s v="US"/>
    <n v="169301.3"/>
    <x v="6"/>
    <x v="11"/>
    <n v="0"/>
  </r>
  <r>
    <x v="161"/>
    <s v="US"/>
    <n v="169301.3"/>
    <x v="7"/>
    <x v="12"/>
    <n v="3"/>
  </r>
  <r>
    <x v="161"/>
    <s v="US"/>
    <n v="169301.3"/>
    <x v="8"/>
    <x v="13"/>
    <n v="226"/>
  </r>
  <r>
    <x v="161"/>
    <s v="US"/>
    <n v="169301.3"/>
    <x v="9"/>
    <x v="14"/>
    <n v="6555"/>
  </r>
  <r>
    <x v="161"/>
    <s v="US"/>
    <n v="169301.3"/>
    <x v="10"/>
    <x v="15"/>
    <n v="0"/>
  </r>
  <r>
    <x v="161"/>
    <s v="US"/>
    <n v="169301.3"/>
    <x v="11"/>
    <x v="16"/>
    <n v="0"/>
  </r>
  <r>
    <x v="161"/>
    <s v="US"/>
    <n v="169301.3"/>
    <x v="12"/>
    <x v="17"/>
    <n v="0"/>
  </r>
  <r>
    <x v="161"/>
    <s v="US"/>
    <n v="169301.3"/>
    <x v="13"/>
    <x v="18"/>
    <n v="317"/>
  </r>
  <r>
    <x v="161"/>
    <s v="US"/>
    <n v="169301.3"/>
    <x v="13"/>
    <x v="19"/>
    <n v="2"/>
  </r>
  <r>
    <x v="161"/>
    <s v="US"/>
    <n v="169301.3"/>
    <x v="13"/>
    <x v="20"/>
    <n v="673"/>
  </r>
  <r>
    <x v="161"/>
    <s v="US"/>
    <n v="169301.3"/>
    <x v="14"/>
    <x v="21"/>
    <n v="1"/>
  </r>
  <r>
    <x v="161"/>
    <s v="US"/>
    <n v="169301.3"/>
    <x v="14"/>
    <x v="22"/>
    <n v="0"/>
  </r>
  <r>
    <x v="161"/>
    <s v="US"/>
    <n v="169301.3"/>
    <x v="14"/>
    <x v="23"/>
    <n v="0"/>
  </r>
  <r>
    <x v="161"/>
    <s v="US"/>
    <n v="169301.3"/>
    <x v="14"/>
    <x v="24"/>
    <n v="0"/>
  </r>
  <r>
    <x v="161"/>
    <s v="US"/>
    <n v="169301.3"/>
    <x v="14"/>
    <x v="25"/>
    <n v="0"/>
  </r>
  <r>
    <x v="162"/>
    <s v="US"/>
    <n v="147118.26"/>
    <x v="0"/>
    <x v="0"/>
    <n v="0"/>
  </r>
  <r>
    <x v="162"/>
    <s v="US"/>
    <n v="147118.26"/>
    <x v="0"/>
    <x v="1"/>
    <n v="0"/>
  </r>
  <r>
    <x v="162"/>
    <s v="US"/>
    <n v="147118.26"/>
    <x v="1"/>
    <x v="2"/>
    <n v="65"/>
  </r>
  <r>
    <x v="162"/>
    <s v="US"/>
    <n v="147118.26"/>
    <x v="2"/>
    <x v="3"/>
    <n v="34"/>
  </r>
  <r>
    <x v="162"/>
    <s v="US"/>
    <n v="147118.26"/>
    <x v="2"/>
    <x v="4"/>
    <n v="132"/>
  </r>
  <r>
    <x v="162"/>
    <s v="US"/>
    <n v="147118.26"/>
    <x v="3"/>
    <x v="5"/>
    <n v="63"/>
  </r>
  <r>
    <x v="162"/>
    <s v="US"/>
    <n v="147118.26"/>
    <x v="4"/>
    <x v="6"/>
    <n v="0"/>
  </r>
  <r>
    <x v="162"/>
    <s v="US"/>
    <n v="147118.26"/>
    <x v="4"/>
    <x v="7"/>
    <n v="0"/>
  </r>
  <r>
    <x v="162"/>
    <s v="US"/>
    <n v="147118.26"/>
    <x v="5"/>
    <x v="8"/>
    <n v="0"/>
  </r>
  <r>
    <x v="162"/>
    <s v="US"/>
    <n v="147118.26"/>
    <x v="5"/>
    <x v="9"/>
    <n v="15"/>
  </r>
  <r>
    <x v="162"/>
    <s v="US"/>
    <n v="147118.26"/>
    <x v="5"/>
    <x v="10"/>
    <n v="0"/>
  </r>
  <r>
    <x v="162"/>
    <s v="US"/>
    <n v="147118.26"/>
    <x v="6"/>
    <x v="11"/>
    <n v="0"/>
  </r>
  <r>
    <x v="162"/>
    <s v="US"/>
    <n v="147118.26"/>
    <x v="7"/>
    <x v="12"/>
    <n v="3"/>
  </r>
  <r>
    <x v="162"/>
    <s v="US"/>
    <n v="147118.26"/>
    <x v="8"/>
    <x v="13"/>
    <n v="259"/>
  </r>
  <r>
    <x v="162"/>
    <s v="US"/>
    <n v="147118.26"/>
    <x v="9"/>
    <x v="14"/>
    <n v="5426"/>
  </r>
  <r>
    <x v="162"/>
    <s v="US"/>
    <n v="147118.26"/>
    <x v="10"/>
    <x v="15"/>
    <n v="0"/>
  </r>
  <r>
    <x v="162"/>
    <s v="US"/>
    <n v="147118.26"/>
    <x v="11"/>
    <x v="16"/>
    <n v="0"/>
  </r>
  <r>
    <x v="162"/>
    <s v="US"/>
    <n v="147118.26"/>
    <x v="12"/>
    <x v="17"/>
    <n v="0"/>
  </r>
  <r>
    <x v="162"/>
    <s v="US"/>
    <n v="147118.26"/>
    <x v="13"/>
    <x v="18"/>
    <n v="324"/>
  </r>
  <r>
    <x v="162"/>
    <s v="US"/>
    <n v="147118.26"/>
    <x v="13"/>
    <x v="19"/>
    <n v="2"/>
  </r>
  <r>
    <x v="162"/>
    <s v="US"/>
    <n v="147118.26"/>
    <x v="13"/>
    <x v="20"/>
    <n v="675"/>
  </r>
  <r>
    <x v="162"/>
    <s v="US"/>
    <n v="147118.26"/>
    <x v="14"/>
    <x v="21"/>
    <n v="0"/>
  </r>
  <r>
    <x v="162"/>
    <s v="US"/>
    <n v="147118.26"/>
    <x v="14"/>
    <x v="22"/>
    <n v="0"/>
  </r>
  <r>
    <x v="162"/>
    <s v="US"/>
    <n v="147118.26"/>
    <x v="14"/>
    <x v="23"/>
    <n v="0"/>
  </r>
  <r>
    <x v="162"/>
    <s v="US"/>
    <n v="147118.26"/>
    <x v="14"/>
    <x v="24"/>
    <n v="0"/>
  </r>
  <r>
    <x v="162"/>
    <s v="US"/>
    <n v="147118.26"/>
    <x v="14"/>
    <x v="25"/>
    <n v="0"/>
  </r>
  <r>
    <x v="163"/>
    <s v="US"/>
    <n v="166455.12"/>
    <x v="0"/>
    <x v="0"/>
    <n v="0"/>
  </r>
  <r>
    <x v="163"/>
    <s v="US"/>
    <n v="166455.12"/>
    <x v="0"/>
    <x v="1"/>
    <n v="0"/>
  </r>
  <r>
    <x v="163"/>
    <s v="US"/>
    <n v="166455.12"/>
    <x v="1"/>
    <x v="2"/>
    <n v="52"/>
  </r>
  <r>
    <x v="163"/>
    <s v="US"/>
    <n v="166455.12"/>
    <x v="2"/>
    <x v="3"/>
    <n v="37"/>
  </r>
  <r>
    <x v="163"/>
    <s v="US"/>
    <n v="166455.12"/>
    <x v="2"/>
    <x v="4"/>
    <n v="119"/>
  </r>
  <r>
    <x v="163"/>
    <s v="US"/>
    <n v="166455.12"/>
    <x v="3"/>
    <x v="5"/>
    <n v="77"/>
  </r>
  <r>
    <x v="163"/>
    <s v="US"/>
    <n v="166455.12"/>
    <x v="4"/>
    <x v="6"/>
    <n v="0"/>
  </r>
  <r>
    <x v="163"/>
    <s v="US"/>
    <n v="166455.12"/>
    <x v="4"/>
    <x v="7"/>
    <n v="0"/>
  </r>
  <r>
    <x v="163"/>
    <s v="US"/>
    <n v="166455.12"/>
    <x v="5"/>
    <x v="8"/>
    <n v="0"/>
  </r>
  <r>
    <x v="163"/>
    <s v="US"/>
    <n v="166455.12"/>
    <x v="5"/>
    <x v="9"/>
    <n v="16"/>
  </r>
  <r>
    <x v="163"/>
    <s v="US"/>
    <n v="166455.12"/>
    <x v="5"/>
    <x v="10"/>
    <n v="0"/>
  </r>
  <r>
    <x v="163"/>
    <s v="US"/>
    <n v="166455.12"/>
    <x v="6"/>
    <x v="11"/>
    <n v="0"/>
  </r>
  <r>
    <x v="163"/>
    <s v="US"/>
    <n v="166455.12"/>
    <x v="7"/>
    <x v="12"/>
    <n v="3"/>
  </r>
  <r>
    <x v="163"/>
    <s v="US"/>
    <n v="166455.12"/>
    <x v="8"/>
    <x v="13"/>
    <n v="255"/>
  </r>
  <r>
    <x v="163"/>
    <s v="US"/>
    <n v="166455.12"/>
    <x v="9"/>
    <x v="14"/>
    <n v="5483"/>
  </r>
  <r>
    <x v="163"/>
    <s v="US"/>
    <n v="166455.12"/>
    <x v="10"/>
    <x v="15"/>
    <n v="0"/>
  </r>
  <r>
    <x v="163"/>
    <s v="US"/>
    <n v="166455.12"/>
    <x v="11"/>
    <x v="16"/>
    <n v="0"/>
  </r>
  <r>
    <x v="163"/>
    <s v="US"/>
    <n v="166455.12"/>
    <x v="12"/>
    <x v="17"/>
    <n v="0"/>
  </r>
  <r>
    <x v="163"/>
    <s v="US"/>
    <n v="166455.12"/>
    <x v="13"/>
    <x v="18"/>
    <n v="328"/>
  </r>
  <r>
    <x v="163"/>
    <s v="US"/>
    <n v="166455.12"/>
    <x v="13"/>
    <x v="19"/>
    <n v="2"/>
  </r>
  <r>
    <x v="163"/>
    <s v="US"/>
    <n v="166455.12"/>
    <x v="13"/>
    <x v="20"/>
    <n v="704"/>
  </r>
  <r>
    <x v="163"/>
    <s v="US"/>
    <n v="166455.12"/>
    <x v="14"/>
    <x v="21"/>
    <n v="0"/>
  </r>
  <r>
    <x v="163"/>
    <s v="US"/>
    <n v="166455.12"/>
    <x v="14"/>
    <x v="22"/>
    <n v="0"/>
  </r>
  <r>
    <x v="163"/>
    <s v="US"/>
    <n v="166455.12"/>
    <x v="14"/>
    <x v="23"/>
    <n v="0"/>
  </r>
  <r>
    <x v="163"/>
    <s v="US"/>
    <n v="166455.12"/>
    <x v="14"/>
    <x v="24"/>
    <n v="0"/>
  </r>
  <r>
    <x v="163"/>
    <s v="US"/>
    <n v="166455.12"/>
    <x v="14"/>
    <x v="25"/>
    <n v="0"/>
  </r>
  <r>
    <x v="164"/>
    <s v="US"/>
    <n v="168619.23"/>
    <x v="0"/>
    <x v="0"/>
    <n v="0"/>
  </r>
  <r>
    <x v="164"/>
    <s v="US"/>
    <n v="168619.23"/>
    <x v="0"/>
    <x v="1"/>
    <n v="0"/>
  </r>
  <r>
    <x v="164"/>
    <s v="US"/>
    <n v="168619.23"/>
    <x v="1"/>
    <x v="2"/>
    <n v="53"/>
  </r>
  <r>
    <x v="164"/>
    <s v="US"/>
    <n v="168619.23"/>
    <x v="2"/>
    <x v="3"/>
    <n v="40"/>
  </r>
  <r>
    <x v="164"/>
    <s v="US"/>
    <n v="168619.23"/>
    <x v="2"/>
    <x v="4"/>
    <n v="81"/>
  </r>
  <r>
    <x v="164"/>
    <s v="US"/>
    <n v="168619.23"/>
    <x v="3"/>
    <x v="5"/>
    <n v="69"/>
  </r>
  <r>
    <x v="164"/>
    <s v="US"/>
    <n v="168619.23"/>
    <x v="4"/>
    <x v="6"/>
    <n v="0"/>
  </r>
  <r>
    <x v="164"/>
    <s v="US"/>
    <n v="168619.23"/>
    <x v="4"/>
    <x v="7"/>
    <n v="0"/>
  </r>
  <r>
    <x v="164"/>
    <s v="US"/>
    <n v="168619.23"/>
    <x v="5"/>
    <x v="8"/>
    <n v="0"/>
  </r>
  <r>
    <x v="164"/>
    <s v="US"/>
    <n v="168619.23"/>
    <x v="5"/>
    <x v="9"/>
    <n v="15"/>
  </r>
  <r>
    <x v="164"/>
    <s v="US"/>
    <n v="168619.23"/>
    <x v="5"/>
    <x v="10"/>
    <n v="0"/>
  </r>
  <r>
    <x v="164"/>
    <s v="US"/>
    <n v="168619.23"/>
    <x v="6"/>
    <x v="11"/>
    <n v="0"/>
  </r>
  <r>
    <x v="164"/>
    <s v="US"/>
    <n v="168619.23"/>
    <x v="7"/>
    <x v="12"/>
    <n v="2"/>
  </r>
  <r>
    <x v="164"/>
    <s v="US"/>
    <n v="168619.23"/>
    <x v="8"/>
    <x v="13"/>
    <n v="256"/>
  </r>
  <r>
    <x v="164"/>
    <s v="US"/>
    <n v="168619.23"/>
    <x v="9"/>
    <x v="14"/>
    <n v="5997"/>
  </r>
  <r>
    <x v="164"/>
    <s v="US"/>
    <n v="168619.23"/>
    <x v="10"/>
    <x v="15"/>
    <n v="0"/>
  </r>
  <r>
    <x v="164"/>
    <s v="US"/>
    <n v="168619.23"/>
    <x v="11"/>
    <x v="16"/>
    <n v="0"/>
  </r>
  <r>
    <x v="164"/>
    <s v="US"/>
    <n v="168619.23"/>
    <x v="12"/>
    <x v="17"/>
    <n v="0"/>
  </r>
  <r>
    <x v="164"/>
    <s v="US"/>
    <n v="168619.23"/>
    <x v="13"/>
    <x v="18"/>
    <n v="319"/>
  </r>
  <r>
    <x v="164"/>
    <s v="US"/>
    <n v="168619.23"/>
    <x v="13"/>
    <x v="19"/>
    <n v="2"/>
  </r>
  <r>
    <x v="164"/>
    <s v="US"/>
    <n v="168619.23"/>
    <x v="13"/>
    <x v="20"/>
    <n v="725"/>
  </r>
  <r>
    <x v="164"/>
    <s v="US"/>
    <n v="168619.23"/>
    <x v="14"/>
    <x v="21"/>
    <n v="0"/>
  </r>
  <r>
    <x v="164"/>
    <s v="US"/>
    <n v="168619.23"/>
    <x v="14"/>
    <x v="22"/>
    <n v="0"/>
  </r>
  <r>
    <x v="164"/>
    <s v="US"/>
    <n v="168619.23"/>
    <x v="14"/>
    <x v="23"/>
    <n v="0"/>
  </r>
  <r>
    <x v="164"/>
    <s v="US"/>
    <n v="168619.23"/>
    <x v="14"/>
    <x v="24"/>
    <n v="0"/>
  </r>
  <r>
    <x v="164"/>
    <s v="US"/>
    <n v="168619.23"/>
    <x v="14"/>
    <x v="25"/>
    <n v="0"/>
  </r>
  <r>
    <x v="165"/>
    <s v="US"/>
    <n v="196499.6"/>
    <x v="0"/>
    <x v="0"/>
    <n v="0"/>
  </r>
  <r>
    <x v="165"/>
    <s v="US"/>
    <n v="196499.6"/>
    <x v="0"/>
    <x v="1"/>
    <n v="0"/>
  </r>
  <r>
    <x v="165"/>
    <s v="US"/>
    <n v="196499.6"/>
    <x v="1"/>
    <x v="2"/>
    <n v="65"/>
  </r>
  <r>
    <x v="165"/>
    <s v="US"/>
    <n v="196499.6"/>
    <x v="2"/>
    <x v="3"/>
    <n v="59"/>
  </r>
  <r>
    <x v="165"/>
    <s v="US"/>
    <n v="196499.6"/>
    <x v="2"/>
    <x v="4"/>
    <n v="81"/>
  </r>
  <r>
    <x v="165"/>
    <s v="US"/>
    <n v="196499.6"/>
    <x v="3"/>
    <x v="5"/>
    <n v="74"/>
  </r>
  <r>
    <x v="165"/>
    <s v="US"/>
    <n v="196499.6"/>
    <x v="4"/>
    <x v="6"/>
    <n v="0"/>
  </r>
  <r>
    <x v="165"/>
    <s v="US"/>
    <n v="196499.6"/>
    <x v="4"/>
    <x v="7"/>
    <n v="0"/>
  </r>
  <r>
    <x v="165"/>
    <s v="US"/>
    <n v="196499.6"/>
    <x v="5"/>
    <x v="8"/>
    <n v="0"/>
  </r>
  <r>
    <x v="165"/>
    <s v="US"/>
    <n v="196499.6"/>
    <x v="5"/>
    <x v="9"/>
    <n v="15"/>
  </r>
  <r>
    <x v="165"/>
    <s v="US"/>
    <n v="196499.6"/>
    <x v="5"/>
    <x v="10"/>
    <n v="0"/>
  </r>
  <r>
    <x v="165"/>
    <s v="US"/>
    <n v="196499.6"/>
    <x v="6"/>
    <x v="11"/>
    <n v="0"/>
  </r>
  <r>
    <x v="165"/>
    <s v="US"/>
    <n v="196499.6"/>
    <x v="7"/>
    <x v="12"/>
    <n v="2"/>
  </r>
  <r>
    <x v="165"/>
    <s v="US"/>
    <n v="196499.6"/>
    <x v="8"/>
    <x v="13"/>
    <n v="266"/>
  </r>
  <r>
    <x v="165"/>
    <s v="US"/>
    <n v="196499.6"/>
    <x v="9"/>
    <x v="14"/>
    <n v="5789"/>
  </r>
  <r>
    <x v="165"/>
    <s v="US"/>
    <n v="196499.6"/>
    <x v="10"/>
    <x v="15"/>
    <n v="0"/>
  </r>
  <r>
    <x v="165"/>
    <s v="US"/>
    <n v="196499.6"/>
    <x v="11"/>
    <x v="16"/>
    <n v="0"/>
  </r>
  <r>
    <x v="165"/>
    <s v="US"/>
    <n v="196499.6"/>
    <x v="12"/>
    <x v="17"/>
    <n v="0"/>
  </r>
  <r>
    <x v="165"/>
    <s v="US"/>
    <n v="196499.6"/>
    <x v="13"/>
    <x v="18"/>
    <n v="278"/>
  </r>
  <r>
    <x v="165"/>
    <s v="US"/>
    <n v="196499.6"/>
    <x v="13"/>
    <x v="19"/>
    <n v="2"/>
  </r>
  <r>
    <x v="165"/>
    <s v="US"/>
    <n v="196499.6"/>
    <x v="13"/>
    <x v="20"/>
    <n v="609"/>
  </r>
  <r>
    <x v="165"/>
    <s v="US"/>
    <n v="196499.6"/>
    <x v="14"/>
    <x v="21"/>
    <n v="0"/>
  </r>
  <r>
    <x v="165"/>
    <s v="US"/>
    <n v="196499.6"/>
    <x v="14"/>
    <x v="22"/>
    <n v="0"/>
  </r>
  <r>
    <x v="165"/>
    <s v="US"/>
    <n v="196499.6"/>
    <x v="14"/>
    <x v="23"/>
    <n v="0"/>
  </r>
  <r>
    <x v="165"/>
    <s v="US"/>
    <n v="196499.6"/>
    <x v="14"/>
    <x v="24"/>
    <n v="0"/>
  </r>
  <r>
    <x v="165"/>
    <s v="US"/>
    <n v="196499.6"/>
    <x v="14"/>
    <x v="25"/>
    <n v="0"/>
  </r>
  <r>
    <x v="166"/>
    <s v="US"/>
    <n v="170667"/>
    <x v="0"/>
    <x v="0"/>
    <n v="0"/>
  </r>
  <r>
    <x v="166"/>
    <s v="US"/>
    <n v="170667"/>
    <x v="0"/>
    <x v="1"/>
    <n v="0"/>
  </r>
  <r>
    <x v="166"/>
    <s v="US"/>
    <n v="170667"/>
    <x v="1"/>
    <x v="2"/>
    <n v="63"/>
  </r>
  <r>
    <x v="166"/>
    <s v="US"/>
    <n v="170667"/>
    <x v="2"/>
    <x v="3"/>
    <n v="53"/>
  </r>
  <r>
    <x v="166"/>
    <s v="US"/>
    <n v="170667"/>
    <x v="2"/>
    <x v="4"/>
    <n v="86"/>
  </r>
  <r>
    <x v="166"/>
    <s v="US"/>
    <n v="170667"/>
    <x v="3"/>
    <x v="5"/>
    <n v="80"/>
  </r>
  <r>
    <x v="166"/>
    <s v="US"/>
    <n v="170667"/>
    <x v="4"/>
    <x v="6"/>
    <n v="0"/>
  </r>
  <r>
    <x v="166"/>
    <s v="US"/>
    <n v="170667"/>
    <x v="4"/>
    <x v="7"/>
    <n v="0"/>
  </r>
  <r>
    <x v="166"/>
    <s v="US"/>
    <n v="170667"/>
    <x v="5"/>
    <x v="8"/>
    <n v="0"/>
  </r>
  <r>
    <x v="166"/>
    <s v="US"/>
    <n v="170667"/>
    <x v="5"/>
    <x v="9"/>
    <n v="22"/>
  </r>
  <r>
    <x v="166"/>
    <s v="US"/>
    <n v="170667"/>
    <x v="5"/>
    <x v="10"/>
    <n v="0"/>
  </r>
  <r>
    <x v="166"/>
    <s v="US"/>
    <n v="170667"/>
    <x v="6"/>
    <x v="11"/>
    <n v="0"/>
  </r>
  <r>
    <x v="166"/>
    <s v="US"/>
    <n v="170667"/>
    <x v="7"/>
    <x v="12"/>
    <n v="2"/>
  </r>
  <r>
    <x v="166"/>
    <s v="US"/>
    <n v="170667"/>
    <x v="8"/>
    <x v="13"/>
    <n v="274"/>
  </r>
  <r>
    <x v="166"/>
    <s v="US"/>
    <n v="170667"/>
    <x v="9"/>
    <x v="14"/>
    <n v="5884"/>
  </r>
  <r>
    <x v="166"/>
    <s v="US"/>
    <n v="170667"/>
    <x v="10"/>
    <x v="15"/>
    <n v="0"/>
  </r>
  <r>
    <x v="166"/>
    <s v="US"/>
    <n v="170667"/>
    <x v="11"/>
    <x v="16"/>
    <n v="0"/>
  </r>
  <r>
    <x v="166"/>
    <s v="US"/>
    <n v="170667"/>
    <x v="12"/>
    <x v="17"/>
    <n v="0"/>
  </r>
  <r>
    <x v="166"/>
    <s v="US"/>
    <n v="170667"/>
    <x v="13"/>
    <x v="18"/>
    <n v="300"/>
  </r>
  <r>
    <x v="166"/>
    <s v="US"/>
    <n v="170667"/>
    <x v="13"/>
    <x v="19"/>
    <n v="2"/>
  </r>
  <r>
    <x v="166"/>
    <s v="US"/>
    <n v="170667"/>
    <x v="13"/>
    <x v="20"/>
    <n v="638"/>
  </r>
  <r>
    <x v="166"/>
    <s v="US"/>
    <n v="170667"/>
    <x v="14"/>
    <x v="21"/>
    <n v="0"/>
  </r>
  <r>
    <x v="166"/>
    <s v="US"/>
    <n v="170667"/>
    <x v="14"/>
    <x v="22"/>
    <n v="0"/>
  </r>
  <r>
    <x v="166"/>
    <s v="US"/>
    <n v="170667"/>
    <x v="14"/>
    <x v="23"/>
    <n v="0"/>
  </r>
  <r>
    <x v="166"/>
    <s v="US"/>
    <n v="170667"/>
    <x v="14"/>
    <x v="24"/>
    <n v="0"/>
  </r>
  <r>
    <x v="166"/>
    <s v="US"/>
    <n v="170667"/>
    <x v="14"/>
    <x v="25"/>
    <n v="0"/>
  </r>
  <r>
    <x v="167"/>
    <s v="US"/>
    <n v="159466.43"/>
    <x v="0"/>
    <x v="0"/>
    <n v="0"/>
  </r>
  <r>
    <x v="167"/>
    <s v="US"/>
    <n v="159466.43"/>
    <x v="0"/>
    <x v="1"/>
    <n v="0"/>
  </r>
  <r>
    <x v="167"/>
    <s v="US"/>
    <n v="159466.43"/>
    <x v="1"/>
    <x v="2"/>
    <n v="67"/>
  </r>
  <r>
    <x v="167"/>
    <s v="US"/>
    <n v="159466.43"/>
    <x v="2"/>
    <x v="3"/>
    <n v="59"/>
  </r>
  <r>
    <x v="167"/>
    <s v="US"/>
    <n v="159466.43"/>
    <x v="2"/>
    <x v="4"/>
    <n v="81"/>
  </r>
  <r>
    <x v="167"/>
    <s v="US"/>
    <n v="159466.43"/>
    <x v="3"/>
    <x v="5"/>
    <n v="58"/>
  </r>
  <r>
    <x v="167"/>
    <s v="US"/>
    <n v="159466.43"/>
    <x v="4"/>
    <x v="6"/>
    <n v="0"/>
  </r>
  <r>
    <x v="167"/>
    <s v="US"/>
    <n v="159466.43"/>
    <x v="4"/>
    <x v="7"/>
    <n v="0"/>
  </r>
  <r>
    <x v="167"/>
    <s v="US"/>
    <n v="159466.43"/>
    <x v="5"/>
    <x v="8"/>
    <n v="0"/>
  </r>
  <r>
    <x v="167"/>
    <s v="US"/>
    <n v="159466.43"/>
    <x v="5"/>
    <x v="9"/>
    <n v="18"/>
  </r>
  <r>
    <x v="167"/>
    <s v="US"/>
    <n v="159466.43"/>
    <x v="5"/>
    <x v="10"/>
    <n v="0"/>
  </r>
  <r>
    <x v="167"/>
    <s v="US"/>
    <n v="159466.43"/>
    <x v="6"/>
    <x v="11"/>
    <n v="0"/>
  </r>
  <r>
    <x v="167"/>
    <s v="US"/>
    <n v="159466.43"/>
    <x v="7"/>
    <x v="12"/>
    <n v="2"/>
  </r>
  <r>
    <x v="167"/>
    <s v="US"/>
    <n v="159466.43"/>
    <x v="8"/>
    <x v="13"/>
    <n v="289"/>
  </r>
  <r>
    <x v="167"/>
    <s v="US"/>
    <n v="159466.43"/>
    <x v="9"/>
    <x v="14"/>
    <n v="6594"/>
  </r>
  <r>
    <x v="167"/>
    <s v="US"/>
    <n v="159466.43"/>
    <x v="10"/>
    <x v="15"/>
    <n v="0"/>
  </r>
  <r>
    <x v="167"/>
    <s v="US"/>
    <n v="159466.43"/>
    <x v="11"/>
    <x v="16"/>
    <n v="0"/>
  </r>
  <r>
    <x v="167"/>
    <s v="US"/>
    <n v="159466.43"/>
    <x v="12"/>
    <x v="17"/>
    <n v="0"/>
  </r>
  <r>
    <x v="167"/>
    <s v="US"/>
    <n v="159466.43"/>
    <x v="13"/>
    <x v="18"/>
    <n v="292"/>
  </r>
  <r>
    <x v="167"/>
    <s v="US"/>
    <n v="159466.43"/>
    <x v="13"/>
    <x v="19"/>
    <n v="2"/>
  </r>
  <r>
    <x v="167"/>
    <s v="US"/>
    <n v="159466.43"/>
    <x v="13"/>
    <x v="20"/>
    <n v="563"/>
  </r>
  <r>
    <x v="167"/>
    <s v="US"/>
    <n v="159466.43"/>
    <x v="14"/>
    <x v="21"/>
    <n v="1"/>
  </r>
  <r>
    <x v="167"/>
    <s v="US"/>
    <n v="159466.43"/>
    <x v="14"/>
    <x v="22"/>
    <n v="0"/>
  </r>
  <r>
    <x v="167"/>
    <s v="US"/>
    <n v="159466.43"/>
    <x v="14"/>
    <x v="23"/>
    <n v="0"/>
  </r>
  <r>
    <x v="167"/>
    <s v="US"/>
    <n v="159466.43"/>
    <x v="14"/>
    <x v="24"/>
    <n v="0"/>
  </r>
  <r>
    <x v="167"/>
    <s v="US"/>
    <n v="159466.43"/>
    <x v="14"/>
    <x v="25"/>
    <n v="0"/>
  </r>
  <r>
    <x v="168"/>
    <s v="US"/>
    <n v="151733.28"/>
    <x v="0"/>
    <x v="0"/>
    <n v="0"/>
  </r>
  <r>
    <x v="168"/>
    <s v="US"/>
    <n v="151733.28"/>
    <x v="0"/>
    <x v="1"/>
    <n v="0"/>
  </r>
  <r>
    <x v="168"/>
    <s v="US"/>
    <n v="151733.28"/>
    <x v="1"/>
    <x v="2"/>
    <n v="41"/>
  </r>
  <r>
    <x v="168"/>
    <s v="US"/>
    <n v="151733.28"/>
    <x v="2"/>
    <x v="3"/>
    <n v="71"/>
  </r>
  <r>
    <x v="168"/>
    <s v="US"/>
    <n v="151733.28"/>
    <x v="2"/>
    <x v="4"/>
    <n v="55"/>
  </r>
  <r>
    <x v="168"/>
    <s v="US"/>
    <n v="151733.28"/>
    <x v="3"/>
    <x v="5"/>
    <n v="33"/>
  </r>
  <r>
    <x v="168"/>
    <s v="US"/>
    <n v="151733.28"/>
    <x v="4"/>
    <x v="6"/>
    <n v="0"/>
  </r>
  <r>
    <x v="168"/>
    <s v="US"/>
    <n v="151733.28"/>
    <x v="4"/>
    <x v="7"/>
    <n v="0"/>
  </r>
  <r>
    <x v="168"/>
    <s v="US"/>
    <n v="151733.28"/>
    <x v="5"/>
    <x v="8"/>
    <n v="0"/>
  </r>
  <r>
    <x v="168"/>
    <s v="US"/>
    <n v="151733.28"/>
    <x v="5"/>
    <x v="9"/>
    <n v="17"/>
  </r>
  <r>
    <x v="168"/>
    <s v="US"/>
    <n v="151733.28"/>
    <x v="5"/>
    <x v="10"/>
    <n v="0"/>
  </r>
  <r>
    <x v="168"/>
    <s v="US"/>
    <n v="151733.28"/>
    <x v="6"/>
    <x v="11"/>
    <n v="0"/>
  </r>
  <r>
    <x v="168"/>
    <s v="US"/>
    <n v="151733.28"/>
    <x v="7"/>
    <x v="12"/>
    <n v="2"/>
  </r>
  <r>
    <x v="168"/>
    <s v="US"/>
    <n v="151733.28"/>
    <x v="8"/>
    <x v="13"/>
    <n v="290"/>
  </r>
  <r>
    <x v="168"/>
    <s v="US"/>
    <n v="151733.28"/>
    <x v="9"/>
    <x v="14"/>
    <n v="6040"/>
  </r>
  <r>
    <x v="168"/>
    <s v="US"/>
    <n v="151733.28"/>
    <x v="10"/>
    <x v="15"/>
    <n v="0"/>
  </r>
  <r>
    <x v="168"/>
    <s v="US"/>
    <n v="151733.28"/>
    <x v="11"/>
    <x v="16"/>
    <n v="0"/>
  </r>
  <r>
    <x v="168"/>
    <s v="US"/>
    <n v="151733.28"/>
    <x v="12"/>
    <x v="17"/>
    <n v="0"/>
  </r>
  <r>
    <x v="168"/>
    <s v="US"/>
    <n v="151733.28"/>
    <x v="13"/>
    <x v="18"/>
    <n v="239"/>
  </r>
  <r>
    <x v="168"/>
    <s v="US"/>
    <n v="151733.28"/>
    <x v="13"/>
    <x v="19"/>
    <n v="2"/>
  </r>
  <r>
    <x v="168"/>
    <s v="US"/>
    <n v="151733.28"/>
    <x v="13"/>
    <x v="20"/>
    <n v="354"/>
  </r>
  <r>
    <x v="168"/>
    <s v="US"/>
    <n v="151733.28"/>
    <x v="14"/>
    <x v="21"/>
    <n v="1"/>
  </r>
  <r>
    <x v="168"/>
    <s v="US"/>
    <n v="151733.28"/>
    <x v="14"/>
    <x v="22"/>
    <n v="0"/>
  </r>
  <r>
    <x v="168"/>
    <s v="US"/>
    <n v="151733.28"/>
    <x v="14"/>
    <x v="23"/>
    <n v="0"/>
  </r>
  <r>
    <x v="168"/>
    <s v="US"/>
    <n v="151733.28"/>
    <x v="14"/>
    <x v="24"/>
    <n v="0"/>
  </r>
  <r>
    <x v="168"/>
    <s v="US"/>
    <n v="151733.28"/>
    <x v="14"/>
    <x v="25"/>
    <n v="0"/>
  </r>
  <r>
    <x v="169"/>
    <s v="US"/>
    <n v="132666.29999999999"/>
    <x v="0"/>
    <x v="0"/>
    <n v="0"/>
  </r>
  <r>
    <x v="169"/>
    <s v="US"/>
    <n v="132666.29999999999"/>
    <x v="0"/>
    <x v="1"/>
    <n v="0"/>
  </r>
  <r>
    <x v="169"/>
    <s v="US"/>
    <n v="132666.29999999999"/>
    <x v="1"/>
    <x v="2"/>
    <n v="32"/>
  </r>
  <r>
    <x v="169"/>
    <s v="US"/>
    <n v="132666.29999999999"/>
    <x v="2"/>
    <x v="3"/>
    <n v="73"/>
  </r>
  <r>
    <x v="169"/>
    <s v="US"/>
    <n v="132666.29999999999"/>
    <x v="2"/>
    <x v="4"/>
    <n v="43"/>
  </r>
  <r>
    <x v="169"/>
    <s v="US"/>
    <n v="132666.29999999999"/>
    <x v="3"/>
    <x v="5"/>
    <n v="63"/>
  </r>
  <r>
    <x v="169"/>
    <s v="US"/>
    <n v="132666.29999999999"/>
    <x v="4"/>
    <x v="6"/>
    <n v="0"/>
  </r>
  <r>
    <x v="169"/>
    <s v="US"/>
    <n v="132666.29999999999"/>
    <x v="4"/>
    <x v="7"/>
    <n v="0"/>
  </r>
  <r>
    <x v="169"/>
    <s v="US"/>
    <n v="132666.29999999999"/>
    <x v="5"/>
    <x v="8"/>
    <n v="0"/>
  </r>
  <r>
    <x v="169"/>
    <s v="US"/>
    <n v="132666.29999999999"/>
    <x v="5"/>
    <x v="9"/>
    <n v="18"/>
  </r>
  <r>
    <x v="169"/>
    <s v="US"/>
    <n v="132666.29999999999"/>
    <x v="5"/>
    <x v="10"/>
    <n v="0"/>
  </r>
  <r>
    <x v="169"/>
    <s v="US"/>
    <n v="132666.29999999999"/>
    <x v="6"/>
    <x v="11"/>
    <n v="0"/>
  </r>
  <r>
    <x v="169"/>
    <s v="US"/>
    <n v="132666.29999999999"/>
    <x v="7"/>
    <x v="12"/>
    <n v="2"/>
  </r>
  <r>
    <x v="169"/>
    <s v="US"/>
    <n v="132666.29999999999"/>
    <x v="8"/>
    <x v="13"/>
    <n v="280"/>
  </r>
  <r>
    <x v="169"/>
    <s v="US"/>
    <n v="132666.29999999999"/>
    <x v="9"/>
    <x v="14"/>
    <n v="4851"/>
  </r>
  <r>
    <x v="169"/>
    <s v="US"/>
    <n v="132666.29999999999"/>
    <x v="10"/>
    <x v="15"/>
    <n v="0"/>
  </r>
  <r>
    <x v="169"/>
    <s v="US"/>
    <n v="132666.29999999999"/>
    <x v="11"/>
    <x v="16"/>
    <n v="0"/>
  </r>
  <r>
    <x v="169"/>
    <s v="US"/>
    <n v="132666.29999999999"/>
    <x v="12"/>
    <x v="17"/>
    <n v="0"/>
  </r>
  <r>
    <x v="169"/>
    <s v="US"/>
    <n v="132666.29999999999"/>
    <x v="13"/>
    <x v="18"/>
    <n v="243"/>
  </r>
  <r>
    <x v="169"/>
    <s v="US"/>
    <n v="132666.29999999999"/>
    <x v="13"/>
    <x v="19"/>
    <n v="2"/>
  </r>
  <r>
    <x v="169"/>
    <s v="US"/>
    <n v="132666.29999999999"/>
    <x v="13"/>
    <x v="20"/>
    <n v="365"/>
  </r>
  <r>
    <x v="169"/>
    <s v="US"/>
    <n v="132666.29999999999"/>
    <x v="14"/>
    <x v="21"/>
    <n v="1"/>
  </r>
  <r>
    <x v="169"/>
    <s v="US"/>
    <n v="132666.29999999999"/>
    <x v="14"/>
    <x v="22"/>
    <n v="0"/>
  </r>
  <r>
    <x v="169"/>
    <s v="US"/>
    <n v="132666.29999999999"/>
    <x v="14"/>
    <x v="23"/>
    <n v="0"/>
  </r>
  <r>
    <x v="169"/>
    <s v="US"/>
    <n v="132666.29999999999"/>
    <x v="14"/>
    <x v="24"/>
    <n v="0"/>
  </r>
  <r>
    <x v="169"/>
    <s v="US"/>
    <n v="132666.29999999999"/>
    <x v="14"/>
    <x v="25"/>
    <n v="0"/>
  </r>
  <r>
    <x v="170"/>
    <s v="US"/>
    <n v="139099.62"/>
    <x v="0"/>
    <x v="0"/>
    <n v="0"/>
  </r>
  <r>
    <x v="170"/>
    <s v="US"/>
    <n v="139099.62"/>
    <x v="0"/>
    <x v="1"/>
    <n v="0"/>
  </r>
  <r>
    <x v="170"/>
    <s v="US"/>
    <n v="139099.62"/>
    <x v="1"/>
    <x v="2"/>
    <n v="131"/>
  </r>
  <r>
    <x v="170"/>
    <s v="US"/>
    <n v="139099.62"/>
    <x v="2"/>
    <x v="3"/>
    <n v="75"/>
  </r>
  <r>
    <x v="170"/>
    <s v="US"/>
    <n v="139099.62"/>
    <x v="2"/>
    <x v="4"/>
    <n v="43"/>
  </r>
  <r>
    <x v="170"/>
    <s v="US"/>
    <n v="139099.62"/>
    <x v="3"/>
    <x v="5"/>
    <n v="53"/>
  </r>
  <r>
    <x v="170"/>
    <s v="US"/>
    <n v="139099.62"/>
    <x v="4"/>
    <x v="6"/>
    <n v="0"/>
  </r>
  <r>
    <x v="170"/>
    <s v="US"/>
    <n v="139099.62"/>
    <x v="4"/>
    <x v="7"/>
    <n v="0"/>
  </r>
  <r>
    <x v="170"/>
    <s v="US"/>
    <n v="139099.62"/>
    <x v="5"/>
    <x v="8"/>
    <n v="29"/>
  </r>
  <r>
    <x v="170"/>
    <s v="US"/>
    <n v="139099.62"/>
    <x v="5"/>
    <x v="9"/>
    <n v="16"/>
  </r>
  <r>
    <x v="170"/>
    <s v="US"/>
    <n v="139099.62"/>
    <x v="5"/>
    <x v="10"/>
    <n v="0"/>
  </r>
  <r>
    <x v="170"/>
    <s v="US"/>
    <n v="139099.62"/>
    <x v="6"/>
    <x v="11"/>
    <n v="0"/>
  </r>
  <r>
    <x v="170"/>
    <s v="US"/>
    <n v="139099.62"/>
    <x v="7"/>
    <x v="12"/>
    <n v="3"/>
  </r>
  <r>
    <x v="170"/>
    <s v="US"/>
    <n v="139099.62"/>
    <x v="8"/>
    <x v="13"/>
    <n v="284"/>
  </r>
  <r>
    <x v="170"/>
    <s v="US"/>
    <n v="139099.62"/>
    <x v="9"/>
    <x v="14"/>
    <n v="289"/>
  </r>
  <r>
    <x v="170"/>
    <s v="US"/>
    <n v="139099.62"/>
    <x v="10"/>
    <x v="15"/>
    <n v="0"/>
  </r>
  <r>
    <x v="170"/>
    <s v="US"/>
    <n v="139099.62"/>
    <x v="11"/>
    <x v="16"/>
    <n v="0"/>
  </r>
  <r>
    <x v="170"/>
    <s v="US"/>
    <n v="139099.62"/>
    <x v="12"/>
    <x v="17"/>
    <n v="0"/>
  </r>
  <r>
    <x v="170"/>
    <s v="US"/>
    <n v="139099.62"/>
    <x v="13"/>
    <x v="18"/>
    <n v="247"/>
  </r>
  <r>
    <x v="170"/>
    <s v="US"/>
    <n v="139099.62"/>
    <x v="13"/>
    <x v="19"/>
    <n v="2"/>
  </r>
  <r>
    <x v="170"/>
    <s v="US"/>
    <n v="139099.62"/>
    <x v="13"/>
    <x v="20"/>
    <n v="354"/>
  </r>
  <r>
    <x v="170"/>
    <s v="US"/>
    <n v="139099.62"/>
    <x v="14"/>
    <x v="21"/>
    <n v="0"/>
  </r>
  <r>
    <x v="170"/>
    <s v="US"/>
    <n v="139099.62"/>
    <x v="14"/>
    <x v="22"/>
    <n v="0"/>
  </r>
  <r>
    <x v="170"/>
    <s v="US"/>
    <n v="139099.62"/>
    <x v="14"/>
    <x v="23"/>
    <n v="0"/>
  </r>
  <r>
    <x v="170"/>
    <s v="US"/>
    <n v="139099.62"/>
    <x v="14"/>
    <x v="24"/>
    <n v="0"/>
  </r>
  <r>
    <x v="170"/>
    <s v="US"/>
    <n v="139099.62"/>
    <x v="14"/>
    <x v="25"/>
    <n v="0"/>
  </r>
  <r>
    <x v="171"/>
    <s v="US"/>
    <n v="163057.37"/>
    <x v="0"/>
    <x v="0"/>
    <n v="0"/>
  </r>
  <r>
    <x v="171"/>
    <s v="US"/>
    <n v="163057.37"/>
    <x v="0"/>
    <x v="1"/>
    <n v="0"/>
  </r>
  <r>
    <x v="171"/>
    <s v="US"/>
    <n v="163057.37"/>
    <x v="1"/>
    <x v="2"/>
    <n v="85"/>
  </r>
  <r>
    <x v="171"/>
    <s v="US"/>
    <n v="163057.37"/>
    <x v="2"/>
    <x v="3"/>
    <n v="76"/>
  </r>
  <r>
    <x v="171"/>
    <s v="US"/>
    <n v="163057.37"/>
    <x v="2"/>
    <x v="4"/>
    <n v="48"/>
  </r>
  <r>
    <x v="171"/>
    <s v="US"/>
    <n v="163057.37"/>
    <x v="3"/>
    <x v="5"/>
    <n v="55"/>
  </r>
  <r>
    <x v="171"/>
    <s v="US"/>
    <n v="163057.37"/>
    <x v="4"/>
    <x v="6"/>
    <n v="0"/>
  </r>
  <r>
    <x v="171"/>
    <s v="US"/>
    <n v="163057.37"/>
    <x v="4"/>
    <x v="7"/>
    <n v="0"/>
  </r>
  <r>
    <x v="171"/>
    <s v="US"/>
    <n v="163057.37"/>
    <x v="5"/>
    <x v="8"/>
    <n v="31"/>
  </r>
  <r>
    <x v="171"/>
    <s v="US"/>
    <n v="163057.37"/>
    <x v="5"/>
    <x v="9"/>
    <n v="10"/>
  </r>
  <r>
    <x v="171"/>
    <s v="US"/>
    <n v="163057.37"/>
    <x v="5"/>
    <x v="10"/>
    <n v="0"/>
  </r>
  <r>
    <x v="171"/>
    <s v="US"/>
    <n v="163057.37"/>
    <x v="6"/>
    <x v="11"/>
    <n v="0"/>
  </r>
  <r>
    <x v="171"/>
    <s v="US"/>
    <n v="163057.37"/>
    <x v="7"/>
    <x v="12"/>
    <n v="3"/>
  </r>
  <r>
    <x v="171"/>
    <s v="US"/>
    <n v="163057.37"/>
    <x v="8"/>
    <x v="13"/>
    <n v="279"/>
  </r>
  <r>
    <x v="171"/>
    <s v="US"/>
    <n v="163057.37"/>
    <x v="9"/>
    <x v="14"/>
    <n v="5818"/>
  </r>
  <r>
    <x v="171"/>
    <s v="US"/>
    <n v="163057.37"/>
    <x v="10"/>
    <x v="15"/>
    <n v="0"/>
  </r>
  <r>
    <x v="171"/>
    <s v="US"/>
    <n v="163057.37"/>
    <x v="11"/>
    <x v="16"/>
    <n v="0"/>
  </r>
  <r>
    <x v="171"/>
    <s v="US"/>
    <n v="163057.37"/>
    <x v="12"/>
    <x v="17"/>
    <n v="0"/>
  </r>
  <r>
    <x v="171"/>
    <s v="US"/>
    <n v="163057.37"/>
    <x v="13"/>
    <x v="18"/>
    <n v="238"/>
  </r>
  <r>
    <x v="171"/>
    <s v="US"/>
    <n v="163057.37"/>
    <x v="13"/>
    <x v="19"/>
    <n v="2"/>
  </r>
  <r>
    <x v="171"/>
    <s v="US"/>
    <n v="163057.37"/>
    <x v="13"/>
    <x v="20"/>
    <n v="349"/>
  </r>
  <r>
    <x v="171"/>
    <s v="US"/>
    <n v="163057.37"/>
    <x v="14"/>
    <x v="21"/>
    <n v="0"/>
  </r>
  <r>
    <x v="171"/>
    <s v="US"/>
    <n v="163057.37"/>
    <x v="14"/>
    <x v="22"/>
    <n v="0"/>
  </r>
  <r>
    <x v="171"/>
    <s v="US"/>
    <n v="163057.37"/>
    <x v="14"/>
    <x v="23"/>
    <n v="0"/>
  </r>
  <r>
    <x v="171"/>
    <s v="US"/>
    <n v="163057.37"/>
    <x v="14"/>
    <x v="24"/>
    <n v="0"/>
  </r>
  <r>
    <x v="171"/>
    <s v="US"/>
    <n v="163057.37"/>
    <x v="14"/>
    <x v="25"/>
    <n v="0"/>
  </r>
  <r>
    <x v="172"/>
    <s v="US"/>
    <n v="183911.53"/>
    <x v="0"/>
    <x v="0"/>
    <n v="0"/>
  </r>
  <r>
    <x v="172"/>
    <s v="US"/>
    <n v="183911.53"/>
    <x v="0"/>
    <x v="1"/>
    <n v="0"/>
  </r>
  <r>
    <x v="172"/>
    <s v="US"/>
    <n v="183911.53"/>
    <x v="1"/>
    <x v="2"/>
    <n v="46"/>
  </r>
  <r>
    <x v="172"/>
    <s v="US"/>
    <n v="183911.53"/>
    <x v="2"/>
    <x v="3"/>
    <n v="76"/>
  </r>
  <r>
    <x v="172"/>
    <s v="US"/>
    <n v="183911.53"/>
    <x v="2"/>
    <x v="4"/>
    <n v="50"/>
  </r>
  <r>
    <x v="172"/>
    <s v="US"/>
    <n v="183911.53"/>
    <x v="3"/>
    <x v="5"/>
    <n v="54"/>
  </r>
  <r>
    <x v="172"/>
    <s v="US"/>
    <n v="183911.53"/>
    <x v="4"/>
    <x v="6"/>
    <n v="0"/>
  </r>
  <r>
    <x v="172"/>
    <s v="US"/>
    <n v="183911.53"/>
    <x v="4"/>
    <x v="7"/>
    <n v="0"/>
  </r>
  <r>
    <x v="172"/>
    <s v="US"/>
    <n v="183911.53"/>
    <x v="5"/>
    <x v="8"/>
    <n v="36"/>
  </r>
  <r>
    <x v="172"/>
    <s v="US"/>
    <n v="183911.53"/>
    <x v="5"/>
    <x v="9"/>
    <n v="10"/>
  </r>
  <r>
    <x v="172"/>
    <s v="US"/>
    <n v="183911.53"/>
    <x v="5"/>
    <x v="10"/>
    <n v="0"/>
  </r>
  <r>
    <x v="172"/>
    <s v="US"/>
    <n v="183911.53"/>
    <x v="6"/>
    <x v="11"/>
    <n v="0"/>
  </r>
  <r>
    <x v="172"/>
    <s v="US"/>
    <n v="183911.53"/>
    <x v="7"/>
    <x v="12"/>
    <n v="3"/>
  </r>
  <r>
    <x v="172"/>
    <s v="US"/>
    <n v="183911.53"/>
    <x v="8"/>
    <x v="13"/>
    <n v="280"/>
  </r>
  <r>
    <x v="172"/>
    <s v="US"/>
    <n v="183911.53"/>
    <x v="9"/>
    <x v="14"/>
    <n v="5757"/>
  </r>
  <r>
    <x v="172"/>
    <s v="US"/>
    <n v="183911.53"/>
    <x v="10"/>
    <x v="15"/>
    <n v="0"/>
  </r>
  <r>
    <x v="172"/>
    <s v="US"/>
    <n v="183911.53"/>
    <x v="11"/>
    <x v="16"/>
    <n v="0"/>
  </r>
  <r>
    <x v="172"/>
    <s v="US"/>
    <n v="183911.53"/>
    <x v="12"/>
    <x v="17"/>
    <n v="0"/>
  </r>
  <r>
    <x v="172"/>
    <s v="US"/>
    <n v="183911.53"/>
    <x v="13"/>
    <x v="18"/>
    <n v="258"/>
  </r>
  <r>
    <x v="172"/>
    <s v="US"/>
    <n v="183911.53"/>
    <x v="13"/>
    <x v="19"/>
    <n v="2"/>
  </r>
  <r>
    <x v="172"/>
    <s v="US"/>
    <n v="183911.53"/>
    <x v="13"/>
    <x v="20"/>
    <n v="363"/>
  </r>
  <r>
    <x v="172"/>
    <s v="US"/>
    <n v="183911.53"/>
    <x v="14"/>
    <x v="21"/>
    <n v="1"/>
  </r>
  <r>
    <x v="172"/>
    <s v="US"/>
    <n v="183911.53"/>
    <x v="14"/>
    <x v="22"/>
    <n v="0"/>
  </r>
  <r>
    <x v="172"/>
    <s v="US"/>
    <n v="183911.53"/>
    <x v="14"/>
    <x v="23"/>
    <n v="0"/>
  </r>
  <r>
    <x v="172"/>
    <s v="US"/>
    <n v="183911.53"/>
    <x v="14"/>
    <x v="24"/>
    <n v="0"/>
  </r>
  <r>
    <x v="172"/>
    <s v="US"/>
    <n v="183911.53"/>
    <x v="14"/>
    <x v="25"/>
    <n v="0"/>
  </r>
  <r>
    <x v="173"/>
    <s v="US"/>
    <n v="173947.37"/>
    <x v="0"/>
    <x v="0"/>
    <n v="0"/>
  </r>
  <r>
    <x v="173"/>
    <s v="US"/>
    <n v="173947.37"/>
    <x v="0"/>
    <x v="1"/>
    <n v="0"/>
  </r>
  <r>
    <x v="173"/>
    <s v="US"/>
    <n v="173947.37"/>
    <x v="1"/>
    <x v="2"/>
    <n v="48"/>
  </r>
  <r>
    <x v="173"/>
    <s v="US"/>
    <n v="173947.37"/>
    <x v="2"/>
    <x v="3"/>
    <n v="76"/>
  </r>
  <r>
    <x v="173"/>
    <s v="US"/>
    <n v="173947.37"/>
    <x v="2"/>
    <x v="4"/>
    <n v="55"/>
  </r>
  <r>
    <x v="173"/>
    <s v="US"/>
    <n v="173947.37"/>
    <x v="3"/>
    <x v="5"/>
    <n v="65"/>
  </r>
  <r>
    <x v="173"/>
    <s v="US"/>
    <n v="173947.37"/>
    <x v="4"/>
    <x v="6"/>
    <n v="799"/>
  </r>
  <r>
    <x v="173"/>
    <s v="US"/>
    <n v="173947.37"/>
    <x v="4"/>
    <x v="7"/>
    <n v="0"/>
  </r>
  <r>
    <x v="173"/>
    <s v="US"/>
    <n v="173947.37"/>
    <x v="5"/>
    <x v="8"/>
    <n v="27"/>
  </r>
  <r>
    <x v="173"/>
    <s v="US"/>
    <n v="173947.37"/>
    <x v="5"/>
    <x v="9"/>
    <n v="10"/>
  </r>
  <r>
    <x v="173"/>
    <s v="US"/>
    <n v="173947.37"/>
    <x v="5"/>
    <x v="10"/>
    <n v="0"/>
  </r>
  <r>
    <x v="173"/>
    <s v="US"/>
    <n v="173947.37"/>
    <x v="6"/>
    <x v="11"/>
    <n v="0"/>
  </r>
  <r>
    <x v="173"/>
    <s v="US"/>
    <n v="173947.37"/>
    <x v="7"/>
    <x v="12"/>
    <n v="2"/>
  </r>
  <r>
    <x v="173"/>
    <s v="US"/>
    <n v="173947.37"/>
    <x v="8"/>
    <x v="13"/>
    <n v="288"/>
  </r>
  <r>
    <x v="173"/>
    <s v="US"/>
    <n v="173947.37"/>
    <x v="9"/>
    <x v="14"/>
    <n v="5765"/>
  </r>
  <r>
    <x v="173"/>
    <s v="US"/>
    <n v="173947.37"/>
    <x v="10"/>
    <x v="15"/>
    <n v="0"/>
  </r>
  <r>
    <x v="173"/>
    <s v="US"/>
    <n v="173947.37"/>
    <x v="11"/>
    <x v="16"/>
    <n v="0"/>
  </r>
  <r>
    <x v="173"/>
    <s v="US"/>
    <n v="173947.37"/>
    <x v="12"/>
    <x v="17"/>
    <n v="0"/>
  </r>
  <r>
    <x v="173"/>
    <s v="US"/>
    <n v="173947.37"/>
    <x v="13"/>
    <x v="18"/>
    <n v="253"/>
  </r>
  <r>
    <x v="173"/>
    <s v="US"/>
    <n v="173947.37"/>
    <x v="13"/>
    <x v="19"/>
    <n v="2"/>
  </r>
  <r>
    <x v="173"/>
    <s v="US"/>
    <n v="173947.37"/>
    <x v="13"/>
    <x v="20"/>
    <n v="367"/>
  </r>
  <r>
    <x v="173"/>
    <s v="US"/>
    <n v="173947.37"/>
    <x v="14"/>
    <x v="21"/>
    <n v="1"/>
  </r>
  <r>
    <x v="173"/>
    <s v="US"/>
    <n v="173947.37"/>
    <x v="14"/>
    <x v="22"/>
    <n v="0"/>
  </r>
  <r>
    <x v="173"/>
    <s v="US"/>
    <n v="173947.37"/>
    <x v="14"/>
    <x v="23"/>
    <n v="0"/>
  </r>
  <r>
    <x v="173"/>
    <s v="US"/>
    <n v="173947.37"/>
    <x v="14"/>
    <x v="24"/>
    <n v="0"/>
  </r>
  <r>
    <x v="173"/>
    <s v="US"/>
    <n v="173947.37"/>
    <x v="14"/>
    <x v="25"/>
    <n v="0"/>
  </r>
  <r>
    <x v="174"/>
    <s v="US"/>
    <n v="174573.24"/>
    <x v="0"/>
    <x v="0"/>
    <n v="0"/>
  </r>
  <r>
    <x v="174"/>
    <s v="US"/>
    <n v="174573.24"/>
    <x v="0"/>
    <x v="1"/>
    <n v="0"/>
  </r>
  <r>
    <x v="174"/>
    <s v="US"/>
    <n v="174573.24"/>
    <x v="1"/>
    <x v="2"/>
    <n v="96"/>
  </r>
  <r>
    <x v="174"/>
    <s v="US"/>
    <n v="174573.24"/>
    <x v="2"/>
    <x v="3"/>
    <n v="83"/>
  </r>
  <r>
    <x v="174"/>
    <s v="US"/>
    <n v="174573.24"/>
    <x v="2"/>
    <x v="4"/>
    <n v="50"/>
  </r>
  <r>
    <x v="174"/>
    <s v="US"/>
    <n v="174573.24"/>
    <x v="3"/>
    <x v="5"/>
    <n v="50"/>
  </r>
  <r>
    <x v="174"/>
    <s v="US"/>
    <n v="174573.24"/>
    <x v="4"/>
    <x v="6"/>
    <n v="73"/>
  </r>
  <r>
    <x v="174"/>
    <s v="US"/>
    <n v="174573.24"/>
    <x v="4"/>
    <x v="7"/>
    <n v="0"/>
  </r>
  <r>
    <x v="174"/>
    <s v="US"/>
    <n v="174573.24"/>
    <x v="5"/>
    <x v="8"/>
    <n v="13"/>
  </r>
  <r>
    <x v="174"/>
    <s v="US"/>
    <n v="174573.24"/>
    <x v="5"/>
    <x v="9"/>
    <n v="8"/>
  </r>
  <r>
    <x v="174"/>
    <s v="US"/>
    <n v="174573.24"/>
    <x v="5"/>
    <x v="10"/>
    <n v="0"/>
  </r>
  <r>
    <x v="174"/>
    <s v="US"/>
    <n v="174573.24"/>
    <x v="6"/>
    <x v="11"/>
    <n v="0"/>
  </r>
  <r>
    <x v="174"/>
    <s v="US"/>
    <n v="174573.24"/>
    <x v="7"/>
    <x v="12"/>
    <n v="3"/>
  </r>
  <r>
    <x v="174"/>
    <s v="US"/>
    <n v="174573.24"/>
    <x v="8"/>
    <x v="13"/>
    <n v="276"/>
  </r>
  <r>
    <x v="174"/>
    <s v="US"/>
    <n v="174573.24"/>
    <x v="9"/>
    <x v="14"/>
    <n v="6173"/>
  </r>
  <r>
    <x v="174"/>
    <s v="US"/>
    <n v="174573.24"/>
    <x v="10"/>
    <x v="15"/>
    <n v="0"/>
  </r>
  <r>
    <x v="174"/>
    <s v="US"/>
    <n v="174573.24"/>
    <x v="11"/>
    <x v="16"/>
    <n v="0"/>
  </r>
  <r>
    <x v="174"/>
    <s v="US"/>
    <n v="174573.24"/>
    <x v="12"/>
    <x v="17"/>
    <n v="0"/>
  </r>
  <r>
    <x v="174"/>
    <s v="US"/>
    <n v="174573.24"/>
    <x v="13"/>
    <x v="18"/>
    <n v="278"/>
  </r>
  <r>
    <x v="174"/>
    <s v="US"/>
    <n v="174573.24"/>
    <x v="13"/>
    <x v="19"/>
    <n v="2"/>
  </r>
  <r>
    <x v="174"/>
    <s v="US"/>
    <n v="174573.24"/>
    <x v="13"/>
    <x v="20"/>
    <n v="368"/>
  </r>
  <r>
    <x v="174"/>
    <s v="US"/>
    <n v="174573.24"/>
    <x v="14"/>
    <x v="21"/>
    <n v="1"/>
  </r>
  <r>
    <x v="174"/>
    <s v="US"/>
    <n v="174573.24"/>
    <x v="14"/>
    <x v="22"/>
    <n v="0"/>
  </r>
  <r>
    <x v="174"/>
    <s v="US"/>
    <n v="174573.24"/>
    <x v="14"/>
    <x v="23"/>
    <n v="0"/>
  </r>
  <r>
    <x v="174"/>
    <s v="US"/>
    <n v="174573.24"/>
    <x v="14"/>
    <x v="24"/>
    <n v="0"/>
  </r>
  <r>
    <x v="174"/>
    <s v="US"/>
    <n v="174573.24"/>
    <x v="14"/>
    <x v="25"/>
    <n v="0"/>
  </r>
  <r>
    <x v="175"/>
    <s v="US"/>
    <n v="142125.32"/>
    <x v="0"/>
    <x v="0"/>
    <n v="0"/>
  </r>
  <r>
    <x v="175"/>
    <s v="US"/>
    <n v="142125.32"/>
    <x v="0"/>
    <x v="1"/>
    <n v="0"/>
  </r>
  <r>
    <x v="175"/>
    <s v="US"/>
    <n v="142125.32"/>
    <x v="1"/>
    <x v="2"/>
    <n v="69"/>
  </r>
  <r>
    <x v="175"/>
    <s v="US"/>
    <n v="142125.32"/>
    <x v="2"/>
    <x v="3"/>
    <n v="81"/>
  </r>
  <r>
    <x v="175"/>
    <s v="US"/>
    <n v="142125.32"/>
    <x v="2"/>
    <x v="4"/>
    <n v="40"/>
  </r>
  <r>
    <x v="175"/>
    <s v="US"/>
    <n v="142125.32"/>
    <x v="3"/>
    <x v="5"/>
    <n v="47"/>
  </r>
  <r>
    <x v="175"/>
    <s v="US"/>
    <n v="142125.32"/>
    <x v="4"/>
    <x v="6"/>
    <n v="20"/>
  </r>
  <r>
    <x v="175"/>
    <s v="US"/>
    <n v="142125.32"/>
    <x v="4"/>
    <x v="7"/>
    <n v="0"/>
  </r>
  <r>
    <x v="175"/>
    <s v="US"/>
    <n v="142125.32"/>
    <x v="5"/>
    <x v="8"/>
    <n v="11"/>
  </r>
  <r>
    <x v="175"/>
    <s v="US"/>
    <n v="142125.32"/>
    <x v="5"/>
    <x v="9"/>
    <n v="6"/>
  </r>
  <r>
    <x v="175"/>
    <s v="US"/>
    <n v="142125.32"/>
    <x v="5"/>
    <x v="10"/>
    <n v="0"/>
  </r>
  <r>
    <x v="175"/>
    <s v="US"/>
    <n v="142125.32"/>
    <x v="6"/>
    <x v="11"/>
    <n v="0"/>
  </r>
  <r>
    <x v="175"/>
    <s v="US"/>
    <n v="142125.32"/>
    <x v="7"/>
    <x v="12"/>
    <n v="3"/>
  </r>
  <r>
    <x v="175"/>
    <s v="US"/>
    <n v="142125.32"/>
    <x v="8"/>
    <x v="13"/>
    <n v="269"/>
  </r>
  <r>
    <x v="175"/>
    <s v="US"/>
    <n v="142125.32"/>
    <x v="9"/>
    <x v="14"/>
    <n v="6250"/>
  </r>
  <r>
    <x v="175"/>
    <s v="US"/>
    <n v="142125.32"/>
    <x v="10"/>
    <x v="15"/>
    <n v="0"/>
  </r>
  <r>
    <x v="175"/>
    <s v="US"/>
    <n v="142125.32"/>
    <x v="11"/>
    <x v="16"/>
    <n v="0"/>
  </r>
  <r>
    <x v="175"/>
    <s v="US"/>
    <n v="142125.32"/>
    <x v="12"/>
    <x v="17"/>
    <n v="0"/>
  </r>
  <r>
    <x v="175"/>
    <s v="US"/>
    <n v="142125.32"/>
    <x v="13"/>
    <x v="18"/>
    <n v="285"/>
  </r>
  <r>
    <x v="175"/>
    <s v="US"/>
    <n v="142125.32"/>
    <x v="13"/>
    <x v="19"/>
    <n v="2"/>
  </r>
  <r>
    <x v="175"/>
    <s v="US"/>
    <n v="142125.32"/>
    <x v="13"/>
    <x v="20"/>
    <n v="409"/>
  </r>
  <r>
    <x v="175"/>
    <s v="US"/>
    <n v="142125.32"/>
    <x v="14"/>
    <x v="21"/>
    <n v="0"/>
  </r>
  <r>
    <x v="175"/>
    <s v="US"/>
    <n v="142125.32"/>
    <x v="14"/>
    <x v="22"/>
    <n v="0"/>
  </r>
  <r>
    <x v="175"/>
    <s v="US"/>
    <n v="142125.32"/>
    <x v="14"/>
    <x v="23"/>
    <n v="0"/>
  </r>
  <r>
    <x v="175"/>
    <s v="US"/>
    <n v="142125.32"/>
    <x v="14"/>
    <x v="24"/>
    <n v="0"/>
  </r>
  <r>
    <x v="175"/>
    <s v="US"/>
    <n v="142125.32"/>
    <x v="14"/>
    <x v="25"/>
    <n v="0"/>
  </r>
  <r>
    <x v="176"/>
    <s v="US"/>
    <n v="141745.68"/>
    <x v="0"/>
    <x v="0"/>
    <n v="0"/>
  </r>
  <r>
    <x v="176"/>
    <s v="US"/>
    <n v="141745.68"/>
    <x v="0"/>
    <x v="1"/>
    <n v="0"/>
  </r>
  <r>
    <x v="176"/>
    <s v="US"/>
    <n v="141745.68"/>
    <x v="1"/>
    <x v="2"/>
    <n v="93"/>
  </r>
  <r>
    <x v="176"/>
    <s v="US"/>
    <n v="141745.68"/>
    <x v="2"/>
    <x v="3"/>
    <n v="79"/>
  </r>
  <r>
    <x v="176"/>
    <s v="US"/>
    <n v="141745.68"/>
    <x v="2"/>
    <x v="4"/>
    <n v="39"/>
  </r>
  <r>
    <x v="176"/>
    <s v="US"/>
    <n v="141745.68"/>
    <x v="3"/>
    <x v="5"/>
    <n v="52"/>
  </r>
  <r>
    <x v="176"/>
    <s v="US"/>
    <n v="141745.68"/>
    <x v="4"/>
    <x v="6"/>
    <n v="52"/>
  </r>
  <r>
    <x v="176"/>
    <s v="US"/>
    <n v="141745.68"/>
    <x v="4"/>
    <x v="7"/>
    <n v="0"/>
  </r>
  <r>
    <x v="176"/>
    <s v="US"/>
    <n v="141745.68"/>
    <x v="5"/>
    <x v="8"/>
    <n v="13"/>
  </r>
  <r>
    <x v="176"/>
    <s v="US"/>
    <n v="141745.68"/>
    <x v="5"/>
    <x v="9"/>
    <n v="6"/>
  </r>
  <r>
    <x v="176"/>
    <s v="US"/>
    <n v="141745.68"/>
    <x v="5"/>
    <x v="10"/>
    <n v="0"/>
  </r>
  <r>
    <x v="176"/>
    <s v="US"/>
    <n v="141745.68"/>
    <x v="6"/>
    <x v="11"/>
    <n v="0"/>
  </r>
  <r>
    <x v="176"/>
    <s v="US"/>
    <n v="141745.68"/>
    <x v="7"/>
    <x v="12"/>
    <n v="3"/>
  </r>
  <r>
    <x v="176"/>
    <s v="US"/>
    <n v="141745.68"/>
    <x v="8"/>
    <x v="13"/>
    <n v="288"/>
  </r>
  <r>
    <x v="176"/>
    <s v="US"/>
    <n v="141745.68"/>
    <x v="9"/>
    <x v="14"/>
    <n v="6572"/>
  </r>
  <r>
    <x v="176"/>
    <s v="US"/>
    <n v="141745.68"/>
    <x v="10"/>
    <x v="15"/>
    <n v="0"/>
  </r>
  <r>
    <x v="176"/>
    <s v="US"/>
    <n v="141745.68"/>
    <x v="11"/>
    <x v="16"/>
    <n v="0"/>
  </r>
  <r>
    <x v="176"/>
    <s v="US"/>
    <n v="141745.68"/>
    <x v="12"/>
    <x v="17"/>
    <n v="0"/>
  </r>
  <r>
    <x v="176"/>
    <s v="US"/>
    <n v="141745.68"/>
    <x v="13"/>
    <x v="18"/>
    <n v="300"/>
  </r>
  <r>
    <x v="176"/>
    <s v="US"/>
    <n v="141745.68"/>
    <x v="13"/>
    <x v="19"/>
    <n v="2"/>
  </r>
  <r>
    <x v="176"/>
    <s v="US"/>
    <n v="141745.68"/>
    <x v="13"/>
    <x v="20"/>
    <n v="402"/>
  </r>
  <r>
    <x v="176"/>
    <s v="US"/>
    <n v="141745.68"/>
    <x v="14"/>
    <x v="21"/>
    <n v="1"/>
  </r>
  <r>
    <x v="176"/>
    <s v="US"/>
    <n v="141745.68"/>
    <x v="14"/>
    <x v="22"/>
    <n v="1"/>
  </r>
  <r>
    <x v="176"/>
    <s v="US"/>
    <n v="141745.68"/>
    <x v="14"/>
    <x v="23"/>
    <n v="0"/>
  </r>
  <r>
    <x v="176"/>
    <s v="US"/>
    <n v="141745.68"/>
    <x v="14"/>
    <x v="24"/>
    <n v="0"/>
  </r>
  <r>
    <x v="176"/>
    <s v="US"/>
    <n v="141745.68"/>
    <x v="14"/>
    <x v="25"/>
    <n v="0"/>
  </r>
  <r>
    <x v="177"/>
    <s v="US"/>
    <n v="144202.18"/>
    <x v="0"/>
    <x v="0"/>
    <n v="0"/>
  </r>
  <r>
    <x v="177"/>
    <s v="US"/>
    <n v="144202.18"/>
    <x v="0"/>
    <x v="1"/>
    <n v="0"/>
  </r>
  <r>
    <x v="177"/>
    <s v="US"/>
    <n v="144202.18"/>
    <x v="1"/>
    <x v="2"/>
    <n v="81"/>
  </r>
  <r>
    <x v="177"/>
    <s v="US"/>
    <n v="144202.18"/>
    <x v="2"/>
    <x v="3"/>
    <n v="74"/>
  </r>
  <r>
    <x v="177"/>
    <s v="US"/>
    <n v="144202.18"/>
    <x v="2"/>
    <x v="4"/>
    <n v="35"/>
  </r>
  <r>
    <x v="177"/>
    <s v="US"/>
    <n v="144202.18"/>
    <x v="3"/>
    <x v="5"/>
    <n v="43"/>
  </r>
  <r>
    <x v="177"/>
    <s v="US"/>
    <n v="144202.18"/>
    <x v="4"/>
    <x v="6"/>
    <n v="70"/>
  </r>
  <r>
    <x v="177"/>
    <s v="US"/>
    <n v="144202.18"/>
    <x v="4"/>
    <x v="7"/>
    <n v="0"/>
  </r>
  <r>
    <x v="177"/>
    <s v="US"/>
    <n v="144202.18"/>
    <x v="5"/>
    <x v="8"/>
    <n v="20"/>
  </r>
  <r>
    <x v="177"/>
    <s v="US"/>
    <n v="144202.18"/>
    <x v="5"/>
    <x v="9"/>
    <n v="5"/>
  </r>
  <r>
    <x v="177"/>
    <s v="US"/>
    <n v="144202.18"/>
    <x v="5"/>
    <x v="10"/>
    <n v="0"/>
  </r>
  <r>
    <x v="177"/>
    <s v="US"/>
    <n v="144202.18"/>
    <x v="6"/>
    <x v="11"/>
    <n v="0"/>
  </r>
  <r>
    <x v="177"/>
    <s v="US"/>
    <n v="144202.18"/>
    <x v="7"/>
    <x v="12"/>
    <n v="4"/>
  </r>
  <r>
    <x v="177"/>
    <s v="US"/>
    <n v="144202.18"/>
    <x v="8"/>
    <x v="13"/>
    <n v="309"/>
  </r>
  <r>
    <x v="177"/>
    <s v="US"/>
    <n v="144202.18"/>
    <x v="9"/>
    <x v="14"/>
    <n v="5785"/>
  </r>
  <r>
    <x v="177"/>
    <s v="US"/>
    <n v="144202.18"/>
    <x v="10"/>
    <x v="15"/>
    <n v="0"/>
  </r>
  <r>
    <x v="177"/>
    <s v="US"/>
    <n v="144202.18"/>
    <x v="11"/>
    <x v="16"/>
    <n v="0"/>
  </r>
  <r>
    <x v="177"/>
    <s v="US"/>
    <n v="144202.18"/>
    <x v="12"/>
    <x v="17"/>
    <n v="0"/>
  </r>
  <r>
    <x v="177"/>
    <s v="US"/>
    <n v="144202.18"/>
    <x v="13"/>
    <x v="18"/>
    <n v="361"/>
  </r>
  <r>
    <x v="177"/>
    <s v="US"/>
    <n v="144202.18"/>
    <x v="13"/>
    <x v="19"/>
    <n v="3"/>
  </r>
  <r>
    <x v="177"/>
    <s v="US"/>
    <n v="144202.18"/>
    <x v="13"/>
    <x v="20"/>
    <n v="516"/>
  </r>
  <r>
    <x v="177"/>
    <s v="US"/>
    <n v="144202.18"/>
    <x v="14"/>
    <x v="21"/>
    <n v="0"/>
  </r>
  <r>
    <x v="177"/>
    <s v="US"/>
    <n v="144202.18"/>
    <x v="14"/>
    <x v="22"/>
    <n v="0"/>
  </r>
  <r>
    <x v="177"/>
    <s v="US"/>
    <n v="144202.18"/>
    <x v="14"/>
    <x v="23"/>
    <n v="1"/>
  </r>
  <r>
    <x v="177"/>
    <s v="US"/>
    <n v="144202.18"/>
    <x v="14"/>
    <x v="24"/>
    <n v="1"/>
  </r>
  <r>
    <x v="177"/>
    <s v="US"/>
    <n v="144202.18"/>
    <x v="14"/>
    <x v="25"/>
    <n v="1"/>
  </r>
  <r>
    <x v="178"/>
    <s v="US"/>
    <n v="158130.72"/>
    <x v="0"/>
    <x v="0"/>
    <n v="0"/>
  </r>
  <r>
    <x v="178"/>
    <s v="US"/>
    <n v="158130.72"/>
    <x v="0"/>
    <x v="1"/>
    <n v="0"/>
  </r>
  <r>
    <x v="178"/>
    <s v="US"/>
    <n v="158130.72"/>
    <x v="1"/>
    <x v="2"/>
    <n v="86"/>
  </r>
  <r>
    <x v="178"/>
    <s v="US"/>
    <n v="158130.72"/>
    <x v="2"/>
    <x v="3"/>
    <n v="70"/>
  </r>
  <r>
    <x v="178"/>
    <s v="US"/>
    <n v="158130.72"/>
    <x v="2"/>
    <x v="4"/>
    <n v="33"/>
  </r>
  <r>
    <x v="178"/>
    <s v="US"/>
    <n v="158130.72"/>
    <x v="3"/>
    <x v="5"/>
    <n v="72"/>
  </r>
  <r>
    <x v="178"/>
    <s v="US"/>
    <n v="158130.72"/>
    <x v="4"/>
    <x v="6"/>
    <n v="67"/>
  </r>
  <r>
    <x v="178"/>
    <s v="US"/>
    <n v="158130.72"/>
    <x v="4"/>
    <x v="7"/>
    <n v="0"/>
  </r>
  <r>
    <x v="178"/>
    <s v="US"/>
    <n v="158130.72"/>
    <x v="5"/>
    <x v="8"/>
    <n v="20"/>
  </r>
  <r>
    <x v="178"/>
    <s v="US"/>
    <n v="158130.72"/>
    <x v="5"/>
    <x v="9"/>
    <n v="5"/>
  </r>
  <r>
    <x v="178"/>
    <s v="US"/>
    <n v="158130.72"/>
    <x v="5"/>
    <x v="10"/>
    <n v="0"/>
  </r>
  <r>
    <x v="178"/>
    <s v="US"/>
    <n v="158130.72"/>
    <x v="6"/>
    <x v="11"/>
    <n v="0"/>
  </r>
  <r>
    <x v="178"/>
    <s v="US"/>
    <n v="158130.72"/>
    <x v="7"/>
    <x v="12"/>
    <n v="11"/>
  </r>
  <r>
    <x v="178"/>
    <s v="US"/>
    <n v="158130.72"/>
    <x v="8"/>
    <x v="13"/>
    <n v="301"/>
  </r>
  <r>
    <x v="178"/>
    <s v="US"/>
    <n v="158130.72"/>
    <x v="9"/>
    <x v="14"/>
    <n v="6428"/>
  </r>
  <r>
    <x v="178"/>
    <s v="US"/>
    <n v="158130.72"/>
    <x v="10"/>
    <x v="15"/>
    <n v="0"/>
  </r>
  <r>
    <x v="178"/>
    <s v="US"/>
    <n v="158130.72"/>
    <x v="11"/>
    <x v="16"/>
    <n v="0"/>
  </r>
  <r>
    <x v="178"/>
    <s v="US"/>
    <n v="158130.72"/>
    <x v="12"/>
    <x v="17"/>
    <n v="0"/>
  </r>
  <r>
    <x v="178"/>
    <s v="US"/>
    <n v="158130.72"/>
    <x v="13"/>
    <x v="18"/>
    <n v="338"/>
  </r>
  <r>
    <x v="178"/>
    <s v="US"/>
    <n v="158130.72"/>
    <x v="13"/>
    <x v="19"/>
    <n v="3"/>
  </r>
  <r>
    <x v="178"/>
    <s v="US"/>
    <n v="158130.72"/>
    <x v="13"/>
    <x v="20"/>
    <n v="481"/>
  </r>
  <r>
    <x v="178"/>
    <s v="US"/>
    <n v="158130.72"/>
    <x v="14"/>
    <x v="21"/>
    <n v="0"/>
  </r>
  <r>
    <x v="178"/>
    <s v="US"/>
    <n v="158130.72"/>
    <x v="14"/>
    <x v="22"/>
    <n v="0"/>
  </r>
  <r>
    <x v="178"/>
    <s v="US"/>
    <n v="158130.72"/>
    <x v="14"/>
    <x v="23"/>
    <n v="1"/>
  </r>
  <r>
    <x v="178"/>
    <s v="US"/>
    <n v="158130.72"/>
    <x v="14"/>
    <x v="24"/>
    <n v="1"/>
  </r>
  <r>
    <x v="178"/>
    <s v="US"/>
    <n v="158130.72"/>
    <x v="14"/>
    <x v="25"/>
    <n v="0"/>
  </r>
  <r>
    <x v="179"/>
    <s v="US"/>
    <n v="199853.88"/>
    <x v="0"/>
    <x v="0"/>
    <n v="0"/>
  </r>
  <r>
    <x v="179"/>
    <s v="US"/>
    <n v="199853.88"/>
    <x v="0"/>
    <x v="1"/>
    <n v="0"/>
  </r>
  <r>
    <x v="179"/>
    <s v="US"/>
    <n v="199853.88"/>
    <x v="1"/>
    <x v="2"/>
    <n v="101"/>
  </r>
  <r>
    <x v="179"/>
    <s v="US"/>
    <n v="199853.88"/>
    <x v="2"/>
    <x v="3"/>
    <n v="74"/>
  </r>
  <r>
    <x v="179"/>
    <s v="US"/>
    <n v="199853.88"/>
    <x v="2"/>
    <x v="4"/>
    <n v="41"/>
  </r>
  <r>
    <x v="179"/>
    <s v="US"/>
    <n v="199853.88"/>
    <x v="3"/>
    <x v="5"/>
    <n v="51"/>
  </r>
  <r>
    <x v="179"/>
    <s v="US"/>
    <n v="199853.88"/>
    <x v="4"/>
    <x v="6"/>
    <n v="87"/>
  </r>
  <r>
    <x v="179"/>
    <s v="US"/>
    <n v="199853.88"/>
    <x v="4"/>
    <x v="7"/>
    <n v="0"/>
  </r>
  <r>
    <x v="179"/>
    <s v="US"/>
    <n v="199853.88"/>
    <x v="5"/>
    <x v="8"/>
    <n v="18"/>
  </r>
  <r>
    <x v="179"/>
    <s v="US"/>
    <n v="199853.88"/>
    <x v="5"/>
    <x v="9"/>
    <n v="7"/>
  </r>
  <r>
    <x v="179"/>
    <s v="US"/>
    <n v="199853.88"/>
    <x v="5"/>
    <x v="10"/>
    <n v="0"/>
  </r>
  <r>
    <x v="179"/>
    <s v="US"/>
    <n v="199853.88"/>
    <x v="6"/>
    <x v="11"/>
    <n v="0"/>
  </r>
  <r>
    <x v="179"/>
    <s v="US"/>
    <n v="199853.88"/>
    <x v="7"/>
    <x v="12"/>
    <n v="6"/>
  </r>
  <r>
    <x v="179"/>
    <s v="US"/>
    <n v="199853.88"/>
    <x v="8"/>
    <x v="13"/>
    <n v="295"/>
  </r>
  <r>
    <x v="179"/>
    <s v="US"/>
    <n v="199853.88"/>
    <x v="9"/>
    <x v="14"/>
    <n v="7108"/>
  </r>
  <r>
    <x v="179"/>
    <s v="US"/>
    <n v="199853.88"/>
    <x v="10"/>
    <x v="15"/>
    <n v="0"/>
  </r>
  <r>
    <x v="179"/>
    <s v="US"/>
    <n v="199853.88"/>
    <x v="11"/>
    <x v="16"/>
    <n v="0"/>
  </r>
  <r>
    <x v="179"/>
    <s v="US"/>
    <n v="199853.88"/>
    <x v="12"/>
    <x v="17"/>
    <n v="0"/>
  </r>
  <r>
    <x v="179"/>
    <s v="US"/>
    <n v="199853.88"/>
    <x v="13"/>
    <x v="18"/>
    <n v="328"/>
  </r>
  <r>
    <x v="179"/>
    <s v="US"/>
    <n v="199853.88"/>
    <x v="13"/>
    <x v="19"/>
    <n v="3"/>
  </r>
  <r>
    <x v="179"/>
    <s v="US"/>
    <n v="199853.88"/>
    <x v="13"/>
    <x v="20"/>
    <n v="487"/>
  </r>
  <r>
    <x v="179"/>
    <s v="US"/>
    <n v="199853.88"/>
    <x v="14"/>
    <x v="21"/>
    <n v="1"/>
  </r>
  <r>
    <x v="179"/>
    <s v="US"/>
    <n v="199853.88"/>
    <x v="14"/>
    <x v="22"/>
    <n v="0"/>
  </r>
  <r>
    <x v="179"/>
    <s v="US"/>
    <n v="199853.88"/>
    <x v="14"/>
    <x v="23"/>
    <n v="1"/>
  </r>
  <r>
    <x v="179"/>
    <s v="US"/>
    <n v="199853.88"/>
    <x v="14"/>
    <x v="24"/>
    <n v="1"/>
  </r>
  <r>
    <x v="179"/>
    <s v="US"/>
    <n v="199853.88"/>
    <x v="14"/>
    <x v="25"/>
    <n v="0"/>
  </r>
  <r>
    <x v="180"/>
    <s v="US"/>
    <n v="187259.55"/>
    <x v="0"/>
    <x v="0"/>
    <n v="0"/>
  </r>
  <r>
    <x v="180"/>
    <s v="US"/>
    <n v="187259.55"/>
    <x v="0"/>
    <x v="1"/>
    <n v="0"/>
  </r>
  <r>
    <x v="180"/>
    <s v="US"/>
    <n v="187259.55"/>
    <x v="1"/>
    <x v="2"/>
    <n v="86"/>
  </r>
  <r>
    <x v="180"/>
    <s v="US"/>
    <n v="187259.55"/>
    <x v="2"/>
    <x v="3"/>
    <n v="69"/>
  </r>
  <r>
    <x v="180"/>
    <s v="US"/>
    <n v="187259.55"/>
    <x v="2"/>
    <x v="4"/>
    <n v="41"/>
  </r>
  <r>
    <x v="180"/>
    <s v="US"/>
    <n v="187259.55"/>
    <x v="3"/>
    <x v="5"/>
    <n v="48"/>
  </r>
  <r>
    <x v="180"/>
    <s v="US"/>
    <n v="187259.55"/>
    <x v="4"/>
    <x v="6"/>
    <n v="103"/>
  </r>
  <r>
    <x v="180"/>
    <s v="US"/>
    <n v="187259.55"/>
    <x v="4"/>
    <x v="7"/>
    <n v="0"/>
  </r>
  <r>
    <x v="180"/>
    <s v="US"/>
    <n v="187259.55"/>
    <x v="5"/>
    <x v="8"/>
    <n v="18"/>
  </r>
  <r>
    <x v="180"/>
    <s v="US"/>
    <n v="187259.55"/>
    <x v="5"/>
    <x v="9"/>
    <n v="6"/>
  </r>
  <r>
    <x v="180"/>
    <s v="US"/>
    <n v="187259.55"/>
    <x v="5"/>
    <x v="10"/>
    <n v="0"/>
  </r>
  <r>
    <x v="180"/>
    <s v="US"/>
    <n v="187259.55"/>
    <x v="6"/>
    <x v="11"/>
    <n v="0"/>
  </r>
  <r>
    <x v="180"/>
    <s v="US"/>
    <n v="187259.55"/>
    <x v="7"/>
    <x v="12"/>
    <n v="4"/>
  </r>
  <r>
    <x v="180"/>
    <s v="US"/>
    <n v="187259.55"/>
    <x v="8"/>
    <x v="13"/>
    <n v="314"/>
  </r>
  <r>
    <x v="180"/>
    <s v="US"/>
    <n v="187259.55"/>
    <x v="9"/>
    <x v="14"/>
    <n v="8137"/>
  </r>
  <r>
    <x v="180"/>
    <s v="US"/>
    <n v="187259.55"/>
    <x v="10"/>
    <x v="15"/>
    <n v="0"/>
  </r>
  <r>
    <x v="180"/>
    <s v="US"/>
    <n v="187259.55"/>
    <x v="11"/>
    <x v="16"/>
    <n v="0"/>
  </r>
  <r>
    <x v="180"/>
    <s v="US"/>
    <n v="187259.55"/>
    <x v="12"/>
    <x v="17"/>
    <n v="0"/>
  </r>
  <r>
    <x v="180"/>
    <s v="US"/>
    <n v="187259.55"/>
    <x v="13"/>
    <x v="18"/>
    <n v="309"/>
  </r>
  <r>
    <x v="180"/>
    <s v="US"/>
    <n v="187259.55"/>
    <x v="13"/>
    <x v="19"/>
    <n v="3"/>
  </r>
  <r>
    <x v="180"/>
    <s v="US"/>
    <n v="187259.55"/>
    <x v="13"/>
    <x v="20"/>
    <n v="401"/>
  </r>
  <r>
    <x v="180"/>
    <s v="US"/>
    <n v="187259.55"/>
    <x v="14"/>
    <x v="21"/>
    <n v="1"/>
  </r>
  <r>
    <x v="180"/>
    <s v="US"/>
    <n v="187259.55"/>
    <x v="14"/>
    <x v="22"/>
    <n v="0"/>
  </r>
  <r>
    <x v="180"/>
    <s v="US"/>
    <n v="187259.55"/>
    <x v="14"/>
    <x v="23"/>
    <n v="1"/>
  </r>
  <r>
    <x v="180"/>
    <s v="US"/>
    <n v="187259.55"/>
    <x v="14"/>
    <x v="24"/>
    <n v="1"/>
  </r>
  <r>
    <x v="180"/>
    <s v="US"/>
    <n v="187259.55"/>
    <x v="14"/>
    <x v="25"/>
    <n v="0"/>
  </r>
  <r>
    <x v="181"/>
    <s v="US"/>
    <n v="185111.44"/>
    <x v="0"/>
    <x v="0"/>
    <n v="0"/>
  </r>
  <r>
    <x v="181"/>
    <s v="US"/>
    <n v="185111.44"/>
    <x v="0"/>
    <x v="1"/>
    <n v="0"/>
  </r>
  <r>
    <x v="181"/>
    <s v="US"/>
    <n v="185111.44"/>
    <x v="1"/>
    <x v="2"/>
    <n v="63"/>
  </r>
  <r>
    <x v="181"/>
    <s v="US"/>
    <n v="185111.44"/>
    <x v="2"/>
    <x v="3"/>
    <n v="71"/>
  </r>
  <r>
    <x v="181"/>
    <s v="US"/>
    <n v="185111.44"/>
    <x v="2"/>
    <x v="4"/>
    <n v="36"/>
  </r>
  <r>
    <x v="181"/>
    <s v="US"/>
    <n v="185111.44"/>
    <x v="3"/>
    <x v="5"/>
    <n v="62"/>
  </r>
  <r>
    <x v="181"/>
    <s v="US"/>
    <n v="185111.44"/>
    <x v="4"/>
    <x v="6"/>
    <n v="111"/>
  </r>
  <r>
    <x v="181"/>
    <s v="US"/>
    <n v="185111.44"/>
    <x v="4"/>
    <x v="7"/>
    <n v="0"/>
  </r>
  <r>
    <x v="181"/>
    <s v="US"/>
    <n v="185111.44"/>
    <x v="5"/>
    <x v="8"/>
    <n v="17"/>
  </r>
  <r>
    <x v="181"/>
    <s v="US"/>
    <n v="185111.44"/>
    <x v="5"/>
    <x v="9"/>
    <n v="7"/>
  </r>
  <r>
    <x v="181"/>
    <s v="US"/>
    <n v="185111.44"/>
    <x v="5"/>
    <x v="10"/>
    <n v="0"/>
  </r>
  <r>
    <x v="181"/>
    <s v="US"/>
    <n v="185111.44"/>
    <x v="6"/>
    <x v="11"/>
    <n v="0"/>
  </r>
  <r>
    <x v="181"/>
    <s v="US"/>
    <n v="185111.44"/>
    <x v="7"/>
    <x v="12"/>
    <n v="5"/>
  </r>
  <r>
    <x v="181"/>
    <s v="US"/>
    <n v="185111.44"/>
    <x v="8"/>
    <x v="13"/>
    <n v="339"/>
  </r>
  <r>
    <x v="181"/>
    <s v="US"/>
    <n v="185111.44"/>
    <x v="9"/>
    <x v="14"/>
    <n v="8190"/>
  </r>
  <r>
    <x v="181"/>
    <s v="US"/>
    <n v="185111.44"/>
    <x v="10"/>
    <x v="15"/>
    <n v="0"/>
  </r>
  <r>
    <x v="181"/>
    <s v="US"/>
    <n v="185111.44"/>
    <x v="11"/>
    <x v="16"/>
    <n v="0"/>
  </r>
  <r>
    <x v="181"/>
    <s v="US"/>
    <n v="185111.44"/>
    <x v="12"/>
    <x v="17"/>
    <n v="0"/>
  </r>
  <r>
    <x v="181"/>
    <s v="US"/>
    <n v="185111.44"/>
    <x v="13"/>
    <x v="18"/>
    <n v="398"/>
  </r>
  <r>
    <x v="181"/>
    <s v="US"/>
    <n v="185111.44"/>
    <x v="13"/>
    <x v="19"/>
    <n v="3"/>
  </r>
  <r>
    <x v="181"/>
    <s v="US"/>
    <n v="185111.44"/>
    <x v="13"/>
    <x v="20"/>
    <n v="497"/>
  </r>
  <r>
    <x v="181"/>
    <s v="US"/>
    <n v="185111.44"/>
    <x v="14"/>
    <x v="21"/>
    <n v="1"/>
  </r>
  <r>
    <x v="181"/>
    <s v="US"/>
    <n v="185111.44"/>
    <x v="14"/>
    <x v="22"/>
    <n v="0"/>
  </r>
  <r>
    <x v="181"/>
    <s v="US"/>
    <n v="185111.44"/>
    <x v="14"/>
    <x v="23"/>
    <n v="1"/>
  </r>
  <r>
    <x v="181"/>
    <s v="US"/>
    <n v="185111.44"/>
    <x v="14"/>
    <x v="24"/>
    <n v="1"/>
  </r>
  <r>
    <x v="181"/>
    <s v="US"/>
    <n v="185111.44"/>
    <x v="14"/>
    <x v="25"/>
    <n v="0"/>
  </r>
  <r>
    <x v="182"/>
    <s v="US"/>
    <n v="180793.58"/>
    <x v="0"/>
    <x v="0"/>
    <n v="0"/>
  </r>
  <r>
    <x v="182"/>
    <s v="US"/>
    <n v="180793.58"/>
    <x v="0"/>
    <x v="1"/>
    <n v="0"/>
  </r>
  <r>
    <x v="182"/>
    <s v="US"/>
    <n v="180793.58"/>
    <x v="1"/>
    <x v="2"/>
    <n v="41"/>
  </r>
  <r>
    <x v="182"/>
    <s v="US"/>
    <n v="180793.58"/>
    <x v="2"/>
    <x v="3"/>
    <n v="73"/>
  </r>
  <r>
    <x v="182"/>
    <s v="US"/>
    <n v="180793.58"/>
    <x v="2"/>
    <x v="4"/>
    <n v="29"/>
  </r>
  <r>
    <x v="182"/>
    <s v="US"/>
    <n v="180793.58"/>
    <x v="3"/>
    <x v="5"/>
    <n v="45"/>
  </r>
  <r>
    <x v="182"/>
    <s v="US"/>
    <n v="180793.58"/>
    <x v="4"/>
    <x v="6"/>
    <n v="127"/>
  </r>
  <r>
    <x v="182"/>
    <s v="US"/>
    <n v="180793.58"/>
    <x v="4"/>
    <x v="7"/>
    <n v="0"/>
  </r>
  <r>
    <x v="182"/>
    <s v="US"/>
    <n v="180793.58"/>
    <x v="5"/>
    <x v="8"/>
    <n v="18"/>
  </r>
  <r>
    <x v="182"/>
    <s v="US"/>
    <n v="180793.58"/>
    <x v="5"/>
    <x v="9"/>
    <n v="4"/>
  </r>
  <r>
    <x v="182"/>
    <s v="US"/>
    <n v="180793.58"/>
    <x v="5"/>
    <x v="10"/>
    <n v="0"/>
  </r>
  <r>
    <x v="182"/>
    <s v="US"/>
    <n v="180793.58"/>
    <x v="6"/>
    <x v="11"/>
    <n v="0"/>
  </r>
  <r>
    <x v="182"/>
    <s v="US"/>
    <n v="180793.58"/>
    <x v="7"/>
    <x v="12"/>
    <n v="5"/>
  </r>
  <r>
    <x v="182"/>
    <s v="US"/>
    <n v="180793.58"/>
    <x v="8"/>
    <x v="13"/>
    <n v="486"/>
  </r>
  <r>
    <x v="182"/>
    <s v="US"/>
    <n v="180793.58"/>
    <x v="9"/>
    <x v="14"/>
    <n v="8483"/>
  </r>
  <r>
    <x v="182"/>
    <s v="US"/>
    <n v="180793.58"/>
    <x v="10"/>
    <x v="15"/>
    <n v="0"/>
  </r>
  <r>
    <x v="182"/>
    <s v="US"/>
    <n v="180793.58"/>
    <x v="11"/>
    <x v="16"/>
    <n v="0"/>
  </r>
  <r>
    <x v="182"/>
    <s v="US"/>
    <n v="180793.58"/>
    <x v="12"/>
    <x v="17"/>
    <n v="0"/>
  </r>
  <r>
    <x v="182"/>
    <s v="US"/>
    <n v="180793.58"/>
    <x v="13"/>
    <x v="18"/>
    <n v="422"/>
  </r>
  <r>
    <x v="182"/>
    <s v="US"/>
    <n v="180793.58"/>
    <x v="13"/>
    <x v="19"/>
    <n v="2"/>
  </r>
  <r>
    <x v="182"/>
    <s v="US"/>
    <n v="180793.58"/>
    <x v="13"/>
    <x v="20"/>
    <n v="432"/>
  </r>
  <r>
    <x v="182"/>
    <s v="US"/>
    <n v="180793.58"/>
    <x v="14"/>
    <x v="21"/>
    <n v="1"/>
  </r>
  <r>
    <x v="182"/>
    <s v="US"/>
    <n v="180793.58"/>
    <x v="14"/>
    <x v="22"/>
    <n v="0"/>
  </r>
  <r>
    <x v="182"/>
    <s v="US"/>
    <n v="180793.58"/>
    <x v="14"/>
    <x v="23"/>
    <n v="1"/>
  </r>
  <r>
    <x v="182"/>
    <s v="US"/>
    <n v="180793.58"/>
    <x v="14"/>
    <x v="24"/>
    <n v="1"/>
  </r>
  <r>
    <x v="182"/>
    <s v="US"/>
    <n v="180793.58"/>
    <x v="14"/>
    <x v="25"/>
    <n v="0"/>
  </r>
  <r>
    <x v="183"/>
    <s v="US"/>
    <n v="153907.56"/>
    <x v="0"/>
    <x v="0"/>
    <n v="0"/>
  </r>
  <r>
    <x v="183"/>
    <s v="US"/>
    <n v="153907.56"/>
    <x v="0"/>
    <x v="1"/>
    <n v="0"/>
  </r>
  <r>
    <x v="183"/>
    <s v="US"/>
    <n v="153907.56"/>
    <x v="1"/>
    <x v="2"/>
    <n v="53"/>
  </r>
  <r>
    <x v="183"/>
    <s v="US"/>
    <n v="153907.56"/>
    <x v="2"/>
    <x v="3"/>
    <n v="71"/>
  </r>
  <r>
    <x v="183"/>
    <s v="US"/>
    <n v="153907.56"/>
    <x v="2"/>
    <x v="4"/>
    <n v="30"/>
  </r>
  <r>
    <x v="183"/>
    <s v="US"/>
    <n v="153907.56"/>
    <x v="3"/>
    <x v="5"/>
    <n v="39"/>
  </r>
  <r>
    <x v="183"/>
    <s v="US"/>
    <n v="153907.56"/>
    <x v="4"/>
    <x v="6"/>
    <n v="124"/>
  </r>
  <r>
    <x v="183"/>
    <s v="US"/>
    <n v="153907.56"/>
    <x v="4"/>
    <x v="7"/>
    <n v="0"/>
  </r>
  <r>
    <x v="183"/>
    <s v="US"/>
    <n v="153907.56"/>
    <x v="5"/>
    <x v="8"/>
    <n v="22"/>
  </r>
  <r>
    <x v="183"/>
    <s v="US"/>
    <n v="153907.56"/>
    <x v="5"/>
    <x v="9"/>
    <n v="5"/>
  </r>
  <r>
    <x v="183"/>
    <s v="US"/>
    <n v="153907.56"/>
    <x v="5"/>
    <x v="10"/>
    <n v="0"/>
  </r>
  <r>
    <x v="183"/>
    <s v="US"/>
    <n v="153907.56"/>
    <x v="6"/>
    <x v="11"/>
    <n v="0"/>
  </r>
  <r>
    <x v="183"/>
    <s v="US"/>
    <n v="153907.56"/>
    <x v="7"/>
    <x v="12"/>
    <n v="5"/>
  </r>
  <r>
    <x v="183"/>
    <s v="US"/>
    <n v="153907.56"/>
    <x v="8"/>
    <x v="13"/>
    <n v="574"/>
  </r>
  <r>
    <x v="183"/>
    <s v="US"/>
    <n v="153907.56"/>
    <x v="9"/>
    <x v="14"/>
    <n v="10741"/>
  </r>
  <r>
    <x v="183"/>
    <s v="US"/>
    <n v="153907.56"/>
    <x v="10"/>
    <x v="15"/>
    <n v="0"/>
  </r>
  <r>
    <x v="183"/>
    <s v="US"/>
    <n v="153907.56"/>
    <x v="11"/>
    <x v="16"/>
    <n v="0"/>
  </r>
  <r>
    <x v="183"/>
    <s v="US"/>
    <n v="153907.56"/>
    <x v="12"/>
    <x v="17"/>
    <n v="0"/>
  </r>
  <r>
    <x v="183"/>
    <s v="US"/>
    <n v="153907.56"/>
    <x v="13"/>
    <x v="18"/>
    <n v="491"/>
  </r>
  <r>
    <x v="183"/>
    <s v="US"/>
    <n v="153907.56"/>
    <x v="13"/>
    <x v="19"/>
    <n v="3"/>
  </r>
  <r>
    <x v="183"/>
    <s v="US"/>
    <n v="153907.56"/>
    <x v="13"/>
    <x v="20"/>
    <n v="529"/>
  </r>
  <r>
    <x v="183"/>
    <s v="US"/>
    <n v="153907.56"/>
    <x v="14"/>
    <x v="21"/>
    <n v="0"/>
  </r>
  <r>
    <x v="183"/>
    <s v="US"/>
    <n v="153907.56"/>
    <x v="14"/>
    <x v="22"/>
    <n v="0"/>
  </r>
  <r>
    <x v="183"/>
    <s v="US"/>
    <n v="153907.56"/>
    <x v="14"/>
    <x v="23"/>
    <n v="1"/>
  </r>
  <r>
    <x v="183"/>
    <s v="US"/>
    <n v="153907.56"/>
    <x v="14"/>
    <x v="24"/>
    <n v="1"/>
  </r>
  <r>
    <x v="183"/>
    <s v="US"/>
    <n v="153907.56"/>
    <x v="14"/>
    <x v="25"/>
    <n v="0"/>
  </r>
  <r>
    <x v="184"/>
    <s v="US"/>
    <n v="164883.84"/>
    <x v="0"/>
    <x v="0"/>
    <n v="0"/>
  </r>
  <r>
    <x v="184"/>
    <s v="US"/>
    <n v="164883.84"/>
    <x v="0"/>
    <x v="1"/>
    <n v="0"/>
  </r>
  <r>
    <x v="184"/>
    <s v="US"/>
    <n v="164883.84"/>
    <x v="1"/>
    <x v="2"/>
    <n v="75"/>
  </r>
  <r>
    <x v="184"/>
    <s v="US"/>
    <n v="164883.84"/>
    <x v="2"/>
    <x v="3"/>
    <n v="79"/>
  </r>
  <r>
    <x v="184"/>
    <s v="US"/>
    <n v="164883.84"/>
    <x v="2"/>
    <x v="4"/>
    <n v="31"/>
  </r>
  <r>
    <x v="184"/>
    <s v="US"/>
    <n v="164883.84"/>
    <x v="3"/>
    <x v="5"/>
    <n v="41"/>
  </r>
  <r>
    <x v="184"/>
    <s v="US"/>
    <n v="164883.84"/>
    <x v="4"/>
    <x v="6"/>
    <n v="118"/>
  </r>
  <r>
    <x v="184"/>
    <s v="US"/>
    <n v="164883.84"/>
    <x v="4"/>
    <x v="7"/>
    <n v="0"/>
  </r>
  <r>
    <x v="184"/>
    <s v="US"/>
    <n v="164883.84"/>
    <x v="5"/>
    <x v="8"/>
    <n v="26"/>
  </r>
  <r>
    <x v="184"/>
    <s v="US"/>
    <n v="164883.84"/>
    <x v="5"/>
    <x v="9"/>
    <n v="6"/>
  </r>
  <r>
    <x v="184"/>
    <s v="US"/>
    <n v="164883.84"/>
    <x v="5"/>
    <x v="10"/>
    <n v="0"/>
  </r>
  <r>
    <x v="184"/>
    <s v="US"/>
    <n v="164883.84"/>
    <x v="6"/>
    <x v="11"/>
    <n v="0"/>
  </r>
  <r>
    <x v="184"/>
    <s v="US"/>
    <n v="164883.84"/>
    <x v="7"/>
    <x v="12"/>
    <n v="5"/>
  </r>
  <r>
    <x v="184"/>
    <s v="US"/>
    <n v="164883.84"/>
    <x v="8"/>
    <x v="13"/>
    <n v="533"/>
  </r>
  <r>
    <x v="184"/>
    <s v="US"/>
    <n v="164883.84"/>
    <x v="9"/>
    <x v="14"/>
    <n v="10028"/>
  </r>
  <r>
    <x v="184"/>
    <s v="US"/>
    <n v="164883.84"/>
    <x v="10"/>
    <x v="15"/>
    <n v="0"/>
  </r>
  <r>
    <x v="184"/>
    <s v="US"/>
    <n v="164883.84"/>
    <x v="11"/>
    <x v="16"/>
    <n v="0"/>
  </r>
  <r>
    <x v="184"/>
    <s v="US"/>
    <n v="164883.84"/>
    <x v="12"/>
    <x v="17"/>
    <n v="0"/>
  </r>
  <r>
    <x v="184"/>
    <s v="US"/>
    <n v="164883.84"/>
    <x v="13"/>
    <x v="18"/>
    <n v="627"/>
  </r>
  <r>
    <x v="184"/>
    <s v="US"/>
    <n v="164883.84"/>
    <x v="13"/>
    <x v="19"/>
    <n v="4"/>
  </r>
  <r>
    <x v="184"/>
    <s v="US"/>
    <n v="164883.84"/>
    <x v="13"/>
    <x v="20"/>
    <n v="573"/>
  </r>
  <r>
    <x v="184"/>
    <s v="US"/>
    <n v="164883.84"/>
    <x v="14"/>
    <x v="21"/>
    <n v="0"/>
  </r>
  <r>
    <x v="184"/>
    <s v="US"/>
    <n v="164883.84"/>
    <x v="14"/>
    <x v="22"/>
    <n v="0"/>
  </r>
  <r>
    <x v="184"/>
    <s v="US"/>
    <n v="164883.84"/>
    <x v="14"/>
    <x v="23"/>
    <n v="1"/>
  </r>
  <r>
    <x v="184"/>
    <s v="US"/>
    <n v="164883.84"/>
    <x v="14"/>
    <x v="24"/>
    <n v="1"/>
  </r>
  <r>
    <x v="184"/>
    <s v="US"/>
    <n v="164883.84"/>
    <x v="14"/>
    <x v="25"/>
    <n v="1"/>
  </r>
  <r>
    <x v="185"/>
    <s v="US"/>
    <n v="211334.39999999999"/>
    <x v="0"/>
    <x v="0"/>
    <n v="0"/>
  </r>
  <r>
    <x v="185"/>
    <s v="US"/>
    <n v="211334.39999999999"/>
    <x v="0"/>
    <x v="1"/>
    <n v="0"/>
  </r>
  <r>
    <x v="185"/>
    <s v="US"/>
    <n v="211334.39999999999"/>
    <x v="1"/>
    <x v="2"/>
    <n v="90"/>
  </r>
  <r>
    <x v="185"/>
    <s v="US"/>
    <n v="211334.39999999999"/>
    <x v="2"/>
    <x v="3"/>
    <n v="78"/>
  </r>
  <r>
    <x v="185"/>
    <s v="US"/>
    <n v="211334.39999999999"/>
    <x v="2"/>
    <x v="4"/>
    <n v="26"/>
  </r>
  <r>
    <x v="185"/>
    <s v="US"/>
    <n v="211334.39999999999"/>
    <x v="3"/>
    <x v="5"/>
    <n v="55"/>
  </r>
  <r>
    <x v="185"/>
    <s v="US"/>
    <n v="211334.39999999999"/>
    <x v="4"/>
    <x v="6"/>
    <n v="142"/>
  </r>
  <r>
    <x v="185"/>
    <s v="US"/>
    <n v="211334.39999999999"/>
    <x v="4"/>
    <x v="7"/>
    <n v="0"/>
  </r>
  <r>
    <x v="185"/>
    <s v="US"/>
    <n v="211334.39999999999"/>
    <x v="5"/>
    <x v="8"/>
    <n v="19"/>
  </r>
  <r>
    <x v="185"/>
    <s v="US"/>
    <n v="211334.39999999999"/>
    <x v="5"/>
    <x v="9"/>
    <n v="5"/>
  </r>
  <r>
    <x v="185"/>
    <s v="US"/>
    <n v="211334.39999999999"/>
    <x v="5"/>
    <x v="10"/>
    <n v="0"/>
  </r>
  <r>
    <x v="185"/>
    <s v="US"/>
    <n v="211334.39999999999"/>
    <x v="6"/>
    <x v="11"/>
    <n v="0"/>
  </r>
  <r>
    <x v="185"/>
    <s v="US"/>
    <n v="211334.39999999999"/>
    <x v="7"/>
    <x v="12"/>
    <n v="6"/>
  </r>
  <r>
    <x v="185"/>
    <s v="US"/>
    <n v="211334.39999999999"/>
    <x v="8"/>
    <x v="13"/>
    <n v="528"/>
  </r>
  <r>
    <x v="185"/>
    <s v="US"/>
    <n v="211334.39999999999"/>
    <x v="9"/>
    <x v="14"/>
    <n v="10322"/>
  </r>
  <r>
    <x v="185"/>
    <s v="US"/>
    <n v="211334.39999999999"/>
    <x v="10"/>
    <x v="15"/>
    <n v="0"/>
  </r>
  <r>
    <x v="185"/>
    <s v="US"/>
    <n v="211334.39999999999"/>
    <x v="11"/>
    <x v="16"/>
    <n v="0"/>
  </r>
  <r>
    <x v="185"/>
    <s v="US"/>
    <n v="211334.39999999999"/>
    <x v="12"/>
    <x v="17"/>
    <n v="0"/>
  </r>
  <r>
    <x v="185"/>
    <s v="US"/>
    <n v="211334.39999999999"/>
    <x v="13"/>
    <x v="18"/>
    <n v="422"/>
  </r>
  <r>
    <x v="185"/>
    <s v="US"/>
    <n v="211334.39999999999"/>
    <x v="13"/>
    <x v="19"/>
    <n v="5"/>
  </r>
  <r>
    <x v="185"/>
    <s v="US"/>
    <n v="211334.39999999999"/>
    <x v="13"/>
    <x v="20"/>
    <n v="556"/>
  </r>
  <r>
    <x v="185"/>
    <s v="US"/>
    <n v="211334.39999999999"/>
    <x v="14"/>
    <x v="21"/>
    <n v="0"/>
  </r>
  <r>
    <x v="185"/>
    <s v="US"/>
    <n v="211334.39999999999"/>
    <x v="14"/>
    <x v="22"/>
    <n v="0"/>
  </r>
  <r>
    <x v="185"/>
    <s v="US"/>
    <n v="211334.39999999999"/>
    <x v="14"/>
    <x v="23"/>
    <n v="1"/>
  </r>
  <r>
    <x v="185"/>
    <s v="US"/>
    <n v="211334.39999999999"/>
    <x v="14"/>
    <x v="24"/>
    <n v="1"/>
  </r>
  <r>
    <x v="185"/>
    <s v="US"/>
    <n v="211334.39999999999"/>
    <x v="14"/>
    <x v="25"/>
    <n v="1"/>
  </r>
  <r>
    <x v="186"/>
    <s v="US"/>
    <n v="228847.2"/>
    <x v="0"/>
    <x v="0"/>
    <n v="0"/>
  </r>
  <r>
    <x v="186"/>
    <s v="US"/>
    <n v="228847.2"/>
    <x v="0"/>
    <x v="1"/>
    <n v="0"/>
  </r>
  <r>
    <x v="186"/>
    <s v="US"/>
    <n v="228847.2"/>
    <x v="1"/>
    <x v="2"/>
    <n v="79"/>
  </r>
  <r>
    <x v="186"/>
    <s v="US"/>
    <n v="228847.2"/>
    <x v="2"/>
    <x v="3"/>
    <n v="82"/>
  </r>
  <r>
    <x v="186"/>
    <s v="US"/>
    <n v="228847.2"/>
    <x v="2"/>
    <x v="4"/>
    <n v="24"/>
  </r>
  <r>
    <x v="186"/>
    <s v="US"/>
    <n v="228847.2"/>
    <x v="3"/>
    <x v="5"/>
    <n v="60"/>
  </r>
  <r>
    <x v="186"/>
    <s v="US"/>
    <n v="228847.2"/>
    <x v="4"/>
    <x v="6"/>
    <n v="95"/>
  </r>
  <r>
    <x v="186"/>
    <s v="US"/>
    <n v="228847.2"/>
    <x v="4"/>
    <x v="7"/>
    <n v="0"/>
  </r>
  <r>
    <x v="186"/>
    <s v="US"/>
    <n v="228847.2"/>
    <x v="5"/>
    <x v="8"/>
    <n v="14"/>
  </r>
  <r>
    <x v="186"/>
    <s v="US"/>
    <n v="228847.2"/>
    <x v="5"/>
    <x v="9"/>
    <n v="6"/>
  </r>
  <r>
    <x v="186"/>
    <s v="US"/>
    <n v="228847.2"/>
    <x v="5"/>
    <x v="10"/>
    <n v="0"/>
  </r>
  <r>
    <x v="186"/>
    <s v="US"/>
    <n v="228847.2"/>
    <x v="6"/>
    <x v="11"/>
    <n v="0"/>
  </r>
  <r>
    <x v="186"/>
    <s v="US"/>
    <n v="228847.2"/>
    <x v="7"/>
    <x v="12"/>
    <n v="4"/>
  </r>
  <r>
    <x v="186"/>
    <s v="US"/>
    <n v="228847.2"/>
    <x v="8"/>
    <x v="13"/>
    <n v="496"/>
  </r>
  <r>
    <x v="186"/>
    <s v="US"/>
    <n v="228847.2"/>
    <x v="9"/>
    <x v="14"/>
    <n v="10226"/>
  </r>
  <r>
    <x v="186"/>
    <s v="US"/>
    <n v="228847.2"/>
    <x v="10"/>
    <x v="15"/>
    <n v="0"/>
  </r>
  <r>
    <x v="186"/>
    <s v="US"/>
    <n v="228847.2"/>
    <x v="11"/>
    <x v="16"/>
    <n v="0"/>
  </r>
  <r>
    <x v="186"/>
    <s v="US"/>
    <n v="228847.2"/>
    <x v="12"/>
    <x v="17"/>
    <n v="0"/>
  </r>
  <r>
    <x v="186"/>
    <s v="US"/>
    <n v="228847.2"/>
    <x v="13"/>
    <x v="18"/>
    <n v="488"/>
  </r>
  <r>
    <x v="186"/>
    <s v="US"/>
    <n v="228847.2"/>
    <x v="13"/>
    <x v="19"/>
    <n v="3"/>
  </r>
  <r>
    <x v="186"/>
    <s v="US"/>
    <n v="228847.2"/>
    <x v="13"/>
    <x v="20"/>
    <n v="574"/>
  </r>
  <r>
    <x v="186"/>
    <s v="US"/>
    <n v="228847.2"/>
    <x v="14"/>
    <x v="21"/>
    <n v="0"/>
  </r>
  <r>
    <x v="186"/>
    <s v="US"/>
    <n v="228847.2"/>
    <x v="14"/>
    <x v="22"/>
    <n v="0"/>
  </r>
  <r>
    <x v="186"/>
    <s v="US"/>
    <n v="228847.2"/>
    <x v="14"/>
    <x v="23"/>
    <n v="1"/>
  </r>
  <r>
    <x v="186"/>
    <s v="US"/>
    <n v="228847.2"/>
    <x v="14"/>
    <x v="24"/>
    <n v="1"/>
  </r>
  <r>
    <x v="186"/>
    <s v="US"/>
    <n v="228847.2"/>
    <x v="14"/>
    <x v="25"/>
    <n v="1"/>
  </r>
  <r>
    <x v="187"/>
    <s v="US"/>
    <n v="195096.16"/>
    <x v="0"/>
    <x v="0"/>
    <n v="0"/>
  </r>
  <r>
    <x v="187"/>
    <s v="US"/>
    <n v="195096.16"/>
    <x v="0"/>
    <x v="1"/>
    <n v="0"/>
  </r>
  <r>
    <x v="187"/>
    <s v="US"/>
    <n v="195096.16"/>
    <x v="1"/>
    <x v="2"/>
    <n v="91"/>
  </r>
  <r>
    <x v="187"/>
    <s v="US"/>
    <n v="195096.16"/>
    <x v="2"/>
    <x v="3"/>
    <n v="84"/>
  </r>
  <r>
    <x v="187"/>
    <s v="US"/>
    <n v="195096.16"/>
    <x v="2"/>
    <x v="4"/>
    <n v="26"/>
  </r>
  <r>
    <x v="187"/>
    <s v="US"/>
    <n v="195096.16"/>
    <x v="3"/>
    <x v="5"/>
    <n v="60"/>
  </r>
  <r>
    <x v="187"/>
    <s v="US"/>
    <n v="195096.16"/>
    <x v="4"/>
    <x v="6"/>
    <n v="113"/>
  </r>
  <r>
    <x v="187"/>
    <s v="US"/>
    <n v="195096.16"/>
    <x v="4"/>
    <x v="7"/>
    <n v="0"/>
  </r>
  <r>
    <x v="187"/>
    <s v="US"/>
    <n v="195096.16"/>
    <x v="5"/>
    <x v="8"/>
    <n v="13"/>
  </r>
  <r>
    <x v="187"/>
    <s v="US"/>
    <n v="195096.16"/>
    <x v="5"/>
    <x v="9"/>
    <n v="5"/>
  </r>
  <r>
    <x v="187"/>
    <s v="US"/>
    <n v="195096.16"/>
    <x v="5"/>
    <x v="10"/>
    <n v="0"/>
  </r>
  <r>
    <x v="187"/>
    <s v="US"/>
    <n v="195096.16"/>
    <x v="6"/>
    <x v="11"/>
    <n v="0"/>
  </r>
  <r>
    <x v="187"/>
    <s v="US"/>
    <n v="195096.16"/>
    <x v="7"/>
    <x v="12"/>
    <n v="4"/>
  </r>
  <r>
    <x v="187"/>
    <s v="US"/>
    <n v="195096.16"/>
    <x v="8"/>
    <x v="13"/>
    <n v="492"/>
  </r>
  <r>
    <x v="187"/>
    <s v="US"/>
    <n v="195096.16"/>
    <x v="9"/>
    <x v="14"/>
    <n v="10701"/>
  </r>
  <r>
    <x v="187"/>
    <s v="US"/>
    <n v="195096.16"/>
    <x v="10"/>
    <x v="15"/>
    <n v="0"/>
  </r>
  <r>
    <x v="187"/>
    <s v="US"/>
    <n v="195096.16"/>
    <x v="11"/>
    <x v="16"/>
    <n v="0"/>
  </r>
  <r>
    <x v="187"/>
    <s v="US"/>
    <n v="195096.16"/>
    <x v="12"/>
    <x v="17"/>
    <n v="0"/>
  </r>
  <r>
    <x v="187"/>
    <s v="US"/>
    <n v="195096.16"/>
    <x v="13"/>
    <x v="18"/>
    <n v="495"/>
  </r>
  <r>
    <x v="187"/>
    <s v="US"/>
    <n v="195096.16"/>
    <x v="13"/>
    <x v="19"/>
    <n v="4"/>
  </r>
  <r>
    <x v="187"/>
    <s v="US"/>
    <n v="195096.16"/>
    <x v="13"/>
    <x v="20"/>
    <n v="627"/>
  </r>
  <r>
    <x v="187"/>
    <s v="US"/>
    <n v="195096.16"/>
    <x v="14"/>
    <x v="21"/>
    <n v="1"/>
  </r>
  <r>
    <x v="187"/>
    <s v="US"/>
    <n v="195096.16"/>
    <x v="14"/>
    <x v="22"/>
    <n v="0"/>
  </r>
  <r>
    <x v="187"/>
    <s v="US"/>
    <n v="195096.16"/>
    <x v="14"/>
    <x v="23"/>
    <n v="1"/>
  </r>
  <r>
    <x v="187"/>
    <s v="US"/>
    <n v="195096.16"/>
    <x v="14"/>
    <x v="24"/>
    <n v="0"/>
  </r>
  <r>
    <x v="187"/>
    <s v="US"/>
    <n v="195096.16"/>
    <x v="14"/>
    <x v="25"/>
    <n v="0"/>
  </r>
  <r>
    <x v="188"/>
    <s v="US"/>
    <n v="197396"/>
    <x v="0"/>
    <x v="0"/>
    <n v="0"/>
  </r>
  <r>
    <x v="188"/>
    <s v="US"/>
    <n v="197396"/>
    <x v="0"/>
    <x v="1"/>
    <n v="0"/>
  </r>
  <r>
    <x v="188"/>
    <s v="US"/>
    <n v="197396"/>
    <x v="1"/>
    <x v="2"/>
    <n v="71"/>
  </r>
  <r>
    <x v="188"/>
    <s v="US"/>
    <n v="197396"/>
    <x v="2"/>
    <x v="3"/>
    <n v="78"/>
  </r>
  <r>
    <x v="188"/>
    <s v="US"/>
    <n v="197396"/>
    <x v="2"/>
    <x v="4"/>
    <n v="33"/>
  </r>
  <r>
    <x v="188"/>
    <s v="US"/>
    <n v="197396"/>
    <x v="3"/>
    <x v="5"/>
    <n v="53"/>
  </r>
  <r>
    <x v="188"/>
    <s v="US"/>
    <n v="197396"/>
    <x v="4"/>
    <x v="6"/>
    <n v="127"/>
  </r>
  <r>
    <x v="188"/>
    <s v="US"/>
    <n v="197396"/>
    <x v="4"/>
    <x v="7"/>
    <n v="0"/>
  </r>
  <r>
    <x v="188"/>
    <s v="US"/>
    <n v="197396"/>
    <x v="5"/>
    <x v="8"/>
    <n v="25"/>
  </r>
  <r>
    <x v="188"/>
    <s v="US"/>
    <n v="197396"/>
    <x v="5"/>
    <x v="9"/>
    <n v="7"/>
  </r>
  <r>
    <x v="188"/>
    <s v="US"/>
    <n v="197396"/>
    <x v="5"/>
    <x v="10"/>
    <n v="17"/>
  </r>
  <r>
    <x v="188"/>
    <s v="US"/>
    <n v="197396"/>
    <x v="6"/>
    <x v="11"/>
    <n v="0"/>
  </r>
  <r>
    <x v="188"/>
    <s v="US"/>
    <n v="197396"/>
    <x v="7"/>
    <x v="12"/>
    <n v="4"/>
  </r>
  <r>
    <x v="188"/>
    <s v="US"/>
    <n v="197396"/>
    <x v="8"/>
    <x v="13"/>
    <n v="538"/>
  </r>
  <r>
    <x v="188"/>
    <s v="US"/>
    <n v="197396"/>
    <x v="9"/>
    <x v="14"/>
    <n v="10954"/>
  </r>
  <r>
    <x v="188"/>
    <s v="US"/>
    <n v="197396"/>
    <x v="10"/>
    <x v="15"/>
    <n v="0"/>
  </r>
  <r>
    <x v="188"/>
    <s v="US"/>
    <n v="197396"/>
    <x v="11"/>
    <x v="16"/>
    <n v="0"/>
  </r>
  <r>
    <x v="188"/>
    <s v="US"/>
    <n v="197396"/>
    <x v="12"/>
    <x v="17"/>
    <n v="0"/>
  </r>
  <r>
    <x v="188"/>
    <s v="US"/>
    <n v="197396"/>
    <x v="13"/>
    <x v="18"/>
    <n v="532"/>
  </r>
  <r>
    <x v="188"/>
    <s v="US"/>
    <n v="197396"/>
    <x v="13"/>
    <x v="19"/>
    <n v="3"/>
  </r>
  <r>
    <x v="188"/>
    <s v="US"/>
    <n v="197396"/>
    <x v="13"/>
    <x v="20"/>
    <n v="611"/>
  </r>
  <r>
    <x v="188"/>
    <s v="US"/>
    <n v="197396"/>
    <x v="14"/>
    <x v="21"/>
    <n v="0"/>
  </r>
  <r>
    <x v="188"/>
    <s v="US"/>
    <n v="197396"/>
    <x v="14"/>
    <x v="22"/>
    <n v="0"/>
  </r>
  <r>
    <x v="188"/>
    <s v="US"/>
    <n v="197396"/>
    <x v="14"/>
    <x v="23"/>
    <n v="1"/>
  </r>
  <r>
    <x v="188"/>
    <s v="US"/>
    <n v="197396"/>
    <x v="14"/>
    <x v="24"/>
    <n v="0"/>
  </r>
  <r>
    <x v="188"/>
    <s v="US"/>
    <n v="197396"/>
    <x v="14"/>
    <x v="25"/>
    <n v="0"/>
  </r>
  <r>
    <x v="189"/>
    <s v="US"/>
    <n v="193540.09"/>
    <x v="0"/>
    <x v="0"/>
    <n v="0"/>
  </r>
  <r>
    <x v="189"/>
    <s v="US"/>
    <n v="193540.09"/>
    <x v="0"/>
    <x v="1"/>
    <n v="0"/>
  </r>
  <r>
    <x v="189"/>
    <s v="US"/>
    <n v="193540.09"/>
    <x v="1"/>
    <x v="2"/>
    <n v="92"/>
  </r>
  <r>
    <x v="189"/>
    <s v="US"/>
    <n v="193540.09"/>
    <x v="2"/>
    <x v="3"/>
    <n v="86"/>
  </r>
  <r>
    <x v="189"/>
    <s v="US"/>
    <n v="193540.09"/>
    <x v="2"/>
    <x v="4"/>
    <n v="30"/>
  </r>
  <r>
    <x v="189"/>
    <s v="US"/>
    <n v="193540.09"/>
    <x v="3"/>
    <x v="5"/>
    <n v="49"/>
  </r>
  <r>
    <x v="189"/>
    <s v="US"/>
    <n v="193540.09"/>
    <x v="4"/>
    <x v="6"/>
    <n v="124"/>
  </r>
  <r>
    <x v="189"/>
    <s v="US"/>
    <n v="193540.09"/>
    <x v="4"/>
    <x v="7"/>
    <n v="0"/>
  </r>
  <r>
    <x v="189"/>
    <s v="US"/>
    <n v="193540.09"/>
    <x v="5"/>
    <x v="8"/>
    <n v="19"/>
  </r>
  <r>
    <x v="189"/>
    <s v="US"/>
    <n v="193540.09"/>
    <x v="5"/>
    <x v="9"/>
    <n v="4"/>
  </r>
  <r>
    <x v="189"/>
    <s v="US"/>
    <n v="193540.09"/>
    <x v="5"/>
    <x v="10"/>
    <n v="15"/>
  </r>
  <r>
    <x v="189"/>
    <s v="US"/>
    <n v="193540.09"/>
    <x v="6"/>
    <x v="11"/>
    <n v="0"/>
  </r>
  <r>
    <x v="189"/>
    <s v="US"/>
    <n v="193540.09"/>
    <x v="7"/>
    <x v="12"/>
    <n v="5"/>
  </r>
  <r>
    <x v="189"/>
    <s v="US"/>
    <n v="193540.09"/>
    <x v="8"/>
    <x v="13"/>
    <n v="532"/>
  </r>
  <r>
    <x v="189"/>
    <s v="US"/>
    <n v="193540.09"/>
    <x v="9"/>
    <x v="14"/>
    <n v="10701"/>
  </r>
  <r>
    <x v="189"/>
    <s v="US"/>
    <n v="193540.09"/>
    <x v="10"/>
    <x v="15"/>
    <n v="0"/>
  </r>
  <r>
    <x v="189"/>
    <s v="US"/>
    <n v="193540.09"/>
    <x v="11"/>
    <x v="16"/>
    <n v="0"/>
  </r>
  <r>
    <x v="189"/>
    <s v="US"/>
    <n v="193540.09"/>
    <x v="12"/>
    <x v="17"/>
    <n v="0"/>
  </r>
  <r>
    <x v="189"/>
    <s v="US"/>
    <n v="193540.09"/>
    <x v="13"/>
    <x v="18"/>
    <n v="537"/>
  </r>
  <r>
    <x v="189"/>
    <s v="US"/>
    <n v="193540.09"/>
    <x v="13"/>
    <x v="19"/>
    <n v="3"/>
  </r>
  <r>
    <x v="189"/>
    <s v="US"/>
    <n v="193540.09"/>
    <x v="13"/>
    <x v="20"/>
    <n v="570"/>
  </r>
  <r>
    <x v="189"/>
    <s v="US"/>
    <n v="193540.09"/>
    <x v="14"/>
    <x v="21"/>
    <n v="1"/>
  </r>
  <r>
    <x v="189"/>
    <s v="US"/>
    <n v="193540.09"/>
    <x v="14"/>
    <x v="22"/>
    <n v="1"/>
  </r>
  <r>
    <x v="189"/>
    <s v="US"/>
    <n v="193540.09"/>
    <x v="14"/>
    <x v="23"/>
    <n v="1"/>
  </r>
  <r>
    <x v="189"/>
    <s v="US"/>
    <n v="193540.09"/>
    <x v="14"/>
    <x v="24"/>
    <n v="0"/>
  </r>
  <r>
    <x v="189"/>
    <s v="US"/>
    <n v="193540.09"/>
    <x v="14"/>
    <x v="25"/>
    <n v="1"/>
  </r>
  <r>
    <x v="190"/>
    <s v="US"/>
    <n v="200070.2"/>
    <x v="0"/>
    <x v="0"/>
    <n v="0"/>
  </r>
  <r>
    <x v="190"/>
    <s v="US"/>
    <n v="200070.2"/>
    <x v="0"/>
    <x v="1"/>
    <n v="0"/>
  </r>
  <r>
    <x v="190"/>
    <s v="US"/>
    <n v="200070.2"/>
    <x v="1"/>
    <x v="2"/>
    <n v="107"/>
  </r>
  <r>
    <x v="190"/>
    <s v="US"/>
    <n v="200070.2"/>
    <x v="2"/>
    <x v="3"/>
    <n v="112"/>
  </r>
  <r>
    <x v="190"/>
    <s v="US"/>
    <n v="200070.2"/>
    <x v="2"/>
    <x v="4"/>
    <n v="34"/>
  </r>
  <r>
    <x v="190"/>
    <s v="US"/>
    <n v="200070.2"/>
    <x v="3"/>
    <x v="5"/>
    <n v="50"/>
  </r>
  <r>
    <x v="190"/>
    <s v="US"/>
    <n v="200070.2"/>
    <x v="4"/>
    <x v="6"/>
    <n v="135"/>
  </r>
  <r>
    <x v="190"/>
    <s v="US"/>
    <n v="200070.2"/>
    <x v="4"/>
    <x v="7"/>
    <n v="0"/>
  </r>
  <r>
    <x v="190"/>
    <s v="US"/>
    <n v="200070.2"/>
    <x v="5"/>
    <x v="8"/>
    <n v="31"/>
  </r>
  <r>
    <x v="190"/>
    <s v="US"/>
    <n v="200070.2"/>
    <x v="5"/>
    <x v="9"/>
    <n v="2"/>
  </r>
  <r>
    <x v="190"/>
    <s v="US"/>
    <n v="200070.2"/>
    <x v="5"/>
    <x v="10"/>
    <n v="20"/>
  </r>
  <r>
    <x v="190"/>
    <s v="US"/>
    <n v="200070.2"/>
    <x v="6"/>
    <x v="11"/>
    <n v="0"/>
  </r>
  <r>
    <x v="190"/>
    <s v="US"/>
    <n v="200070.2"/>
    <x v="7"/>
    <x v="12"/>
    <n v="5"/>
  </r>
  <r>
    <x v="190"/>
    <s v="US"/>
    <n v="200070.2"/>
    <x v="8"/>
    <x v="13"/>
    <n v="456"/>
  </r>
  <r>
    <x v="190"/>
    <s v="US"/>
    <n v="200070.2"/>
    <x v="9"/>
    <x v="14"/>
    <n v="9972"/>
  </r>
  <r>
    <x v="190"/>
    <s v="US"/>
    <n v="200070.2"/>
    <x v="10"/>
    <x v="15"/>
    <n v="0"/>
  </r>
  <r>
    <x v="190"/>
    <s v="US"/>
    <n v="200070.2"/>
    <x v="11"/>
    <x v="16"/>
    <n v="0"/>
  </r>
  <r>
    <x v="190"/>
    <s v="US"/>
    <n v="200070.2"/>
    <x v="12"/>
    <x v="17"/>
    <n v="0"/>
  </r>
  <r>
    <x v="190"/>
    <s v="US"/>
    <n v="200070.2"/>
    <x v="13"/>
    <x v="18"/>
    <n v="594"/>
  </r>
  <r>
    <x v="190"/>
    <s v="US"/>
    <n v="200070.2"/>
    <x v="13"/>
    <x v="19"/>
    <n v="3"/>
  </r>
  <r>
    <x v="190"/>
    <s v="US"/>
    <n v="200070.2"/>
    <x v="13"/>
    <x v="20"/>
    <n v="594"/>
  </r>
  <r>
    <x v="190"/>
    <s v="US"/>
    <n v="200070.2"/>
    <x v="14"/>
    <x v="21"/>
    <n v="0"/>
  </r>
  <r>
    <x v="190"/>
    <s v="US"/>
    <n v="200070.2"/>
    <x v="14"/>
    <x v="22"/>
    <n v="0"/>
  </r>
  <r>
    <x v="190"/>
    <s v="US"/>
    <n v="200070.2"/>
    <x v="14"/>
    <x v="23"/>
    <n v="1"/>
  </r>
  <r>
    <x v="190"/>
    <s v="US"/>
    <n v="200070.2"/>
    <x v="14"/>
    <x v="24"/>
    <n v="0"/>
  </r>
  <r>
    <x v="190"/>
    <s v="US"/>
    <n v="200070.2"/>
    <x v="14"/>
    <x v="25"/>
    <n v="1"/>
  </r>
  <r>
    <x v="191"/>
    <s v="US"/>
    <n v="217527.87"/>
    <x v="0"/>
    <x v="0"/>
    <n v="0"/>
  </r>
  <r>
    <x v="191"/>
    <s v="US"/>
    <n v="217527.87"/>
    <x v="0"/>
    <x v="1"/>
    <n v="0"/>
  </r>
  <r>
    <x v="191"/>
    <s v="US"/>
    <n v="217527.87"/>
    <x v="1"/>
    <x v="2"/>
    <n v="122"/>
  </r>
  <r>
    <x v="191"/>
    <s v="US"/>
    <n v="217527.87"/>
    <x v="2"/>
    <x v="3"/>
    <n v="105"/>
  </r>
  <r>
    <x v="191"/>
    <s v="US"/>
    <n v="217527.87"/>
    <x v="2"/>
    <x v="4"/>
    <n v="34"/>
  </r>
  <r>
    <x v="191"/>
    <s v="US"/>
    <n v="217527.87"/>
    <x v="3"/>
    <x v="5"/>
    <n v="58"/>
  </r>
  <r>
    <x v="191"/>
    <s v="US"/>
    <n v="217527.87"/>
    <x v="4"/>
    <x v="6"/>
    <n v="122"/>
  </r>
  <r>
    <x v="191"/>
    <s v="US"/>
    <n v="217527.87"/>
    <x v="4"/>
    <x v="7"/>
    <n v="0"/>
  </r>
  <r>
    <x v="191"/>
    <s v="US"/>
    <n v="217527.87"/>
    <x v="5"/>
    <x v="8"/>
    <n v="28"/>
  </r>
  <r>
    <x v="191"/>
    <s v="US"/>
    <n v="217527.87"/>
    <x v="5"/>
    <x v="9"/>
    <n v="3"/>
  </r>
  <r>
    <x v="191"/>
    <s v="US"/>
    <n v="217527.87"/>
    <x v="5"/>
    <x v="10"/>
    <n v="13"/>
  </r>
  <r>
    <x v="191"/>
    <s v="US"/>
    <n v="217527.87"/>
    <x v="6"/>
    <x v="11"/>
    <n v="0"/>
  </r>
  <r>
    <x v="191"/>
    <s v="US"/>
    <n v="217527.87"/>
    <x v="7"/>
    <x v="12"/>
    <n v="6"/>
  </r>
  <r>
    <x v="191"/>
    <s v="US"/>
    <n v="217527.87"/>
    <x v="8"/>
    <x v="13"/>
    <n v="611"/>
  </r>
  <r>
    <x v="191"/>
    <s v="US"/>
    <n v="217527.87"/>
    <x v="9"/>
    <x v="14"/>
    <n v="10722"/>
  </r>
  <r>
    <x v="191"/>
    <s v="US"/>
    <n v="217527.87"/>
    <x v="10"/>
    <x v="15"/>
    <n v="0"/>
  </r>
  <r>
    <x v="191"/>
    <s v="US"/>
    <n v="217527.87"/>
    <x v="11"/>
    <x v="16"/>
    <n v="0"/>
  </r>
  <r>
    <x v="191"/>
    <s v="US"/>
    <n v="217527.87"/>
    <x v="12"/>
    <x v="17"/>
    <n v="0"/>
  </r>
  <r>
    <x v="191"/>
    <s v="US"/>
    <n v="217527.87"/>
    <x v="13"/>
    <x v="18"/>
    <n v="613"/>
  </r>
  <r>
    <x v="191"/>
    <s v="US"/>
    <n v="217527.87"/>
    <x v="13"/>
    <x v="19"/>
    <n v="4"/>
  </r>
  <r>
    <x v="191"/>
    <s v="US"/>
    <n v="217527.87"/>
    <x v="13"/>
    <x v="20"/>
    <n v="645"/>
  </r>
  <r>
    <x v="191"/>
    <s v="US"/>
    <n v="217527.87"/>
    <x v="14"/>
    <x v="21"/>
    <n v="0"/>
  </r>
  <r>
    <x v="191"/>
    <s v="US"/>
    <n v="217527.87"/>
    <x v="14"/>
    <x v="22"/>
    <n v="0"/>
  </r>
  <r>
    <x v="191"/>
    <s v="US"/>
    <n v="217527.87"/>
    <x v="14"/>
    <x v="23"/>
    <n v="1"/>
  </r>
  <r>
    <x v="191"/>
    <s v="US"/>
    <n v="217527.87"/>
    <x v="14"/>
    <x v="24"/>
    <n v="0"/>
  </r>
  <r>
    <x v="191"/>
    <s v="US"/>
    <n v="217527.87"/>
    <x v="14"/>
    <x v="25"/>
    <n v="1"/>
  </r>
  <r>
    <x v="192"/>
    <s v="US"/>
    <n v="232152.95999999999"/>
    <x v="0"/>
    <x v="0"/>
    <n v="0"/>
  </r>
  <r>
    <x v="192"/>
    <s v="US"/>
    <n v="232152.95999999999"/>
    <x v="0"/>
    <x v="1"/>
    <n v="0"/>
  </r>
  <r>
    <x v="192"/>
    <s v="US"/>
    <n v="232152.95999999999"/>
    <x v="1"/>
    <x v="2"/>
    <n v="98"/>
  </r>
  <r>
    <x v="192"/>
    <s v="US"/>
    <n v="232152.95999999999"/>
    <x v="2"/>
    <x v="3"/>
    <n v="107"/>
  </r>
  <r>
    <x v="192"/>
    <s v="US"/>
    <n v="232152.95999999999"/>
    <x v="2"/>
    <x v="4"/>
    <n v="34"/>
  </r>
  <r>
    <x v="192"/>
    <s v="US"/>
    <n v="232152.95999999999"/>
    <x v="3"/>
    <x v="5"/>
    <n v="80"/>
  </r>
  <r>
    <x v="192"/>
    <s v="US"/>
    <n v="232152.95999999999"/>
    <x v="4"/>
    <x v="6"/>
    <n v="114"/>
  </r>
  <r>
    <x v="192"/>
    <s v="US"/>
    <n v="232152.95999999999"/>
    <x v="4"/>
    <x v="7"/>
    <n v="0"/>
  </r>
  <r>
    <x v="192"/>
    <s v="US"/>
    <n v="232152.95999999999"/>
    <x v="5"/>
    <x v="8"/>
    <n v="25"/>
  </r>
  <r>
    <x v="192"/>
    <s v="US"/>
    <n v="232152.95999999999"/>
    <x v="5"/>
    <x v="9"/>
    <n v="3"/>
  </r>
  <r>
    <x v="192"/>
    <s v="US"/>
    <n v="232152.95999999999"/>
    <x v="5"/>
    <x v="10"/>
    <n v="16"/>
  </r>
  <r>
    <x v="192"/>
    <s v="US"/>
    <n v="232152.95999999999"/>
    <x v="6"/>
    <x v="11"/>
    <n v="0"/>
  </r>
  <r>
    <x v="192"/>
    <s v="US"/>
    <n v="232152.95999999999"/>
    <x v="7"/>
    <x v="12"/>
    <n v="5"/>
  </r>
  <r>
    <x v="192"/>
    <s v="US"/>
    <n v="232152.95999999999"/>
    <x v="8"/>
    <x v="13"/>
    <n v="617"/>
  </r>
  <r>
    <x v="192"/>
    <s v="US"/>
    <n v="232152.95999999999"/>
    <x v="9"/>
    <x v="14"/>
    <n v="9898"/>
  </r>
  <r>
    <x v="192"/>
    <s v="US"/>
    <n v="232152.95999999999"/>
    <x v="10"/>
    <x v="15"/>
    <n v="0"/>
  </r>
  <r>
    <x v="192"/>
    <s v="US"/>
    <n v="232152.95999999999"/>
    <x v="11"/>
    <x v="16"/>
    <n v="0"/>
  </r>
  <r>
    <x v="192"/>
    <s v="US"/>
    <n v="232152.95999999999"/>
    <x v="12"/>
    <x v="17"/>
    <n v="0"/>
  </r>
  <r>
    <x v="192"/>
    <s v="US"/>
    <n v="232152.95999999999"/>
    <x v="13"/>
    <x v="18"/>
    <n v="649"/>
  </r>
  <r>
    <x v="192"/>
    <s v="US"/>
    <n v="232152.95999999999"/>
    <x v="13"/>
    <x v="19"/>
    <n v="4"/>
  </r>
  <r>
    <x v="192"/>
    <s v="US"/>
    <n v="232152.95999999999"/>
    <x v="13"/>
    <x v="20"/>
    <n v="568"/>
  </r>
  <r>
    <x v="192"/>
    <s v="US"/>
    <n v="232152.95999999999"/>
    <x v="14"/>
    <x v="21"/>
    <n v="0"/>
  </r>
  <r>
    <x v="192"/>
    <s v="US"/>
    <n v="232152.95999999999"/>
    <x v="14"/>
    <x v="22"/>
    <n v="0"/>
  </r>
  <r>
    <x v="192"/>
    <s v="US"/>
    <n v="232152.95999999999"/>
    <x v="14"/>
    <x v="23"/>
    <n v="1"/>
  </r>
  <r>
    <x v="192"/>
    <s v="US"/>
    <n v="232152.95999999999"/>
    <x v="14"/>
    <x v="24"/>
    <n v="0"/>
  </r>
  <r>
    <x v="192"/>
    <s v="US"/>
    <n v="232152.95999999999"/>
    <x v="14"/>
    <x v="25"/>
    <n v="1"/>
  </r>
  <r>
    <x v="193"/>
    <s v="US"/>
    <n v="259671.67999999999"/>
    <x v="0"/>
    <x v="0"/>
    <n v="0"/>
  </r>
  <r>
    <x v="193"/>
    <s v="US"/>
    <n v="259671.67999999999"/>
    <x v="0"/>
    <x v="1"/>
    <n v="0"/>
  </r>
  <r>
    <x v="193"/>
    <s v="US"/>
    <n v="259671.67999999999"/>
    <x v="1"/>
    <x v="2"/>
    <n v="136"/>
  </r>
  <r>
    <x v="193"/>
    <s v="US"/>
    <n v="259671.67999999999"/>
    <x v="2"/>
    <x v="3"/>
    <n v="100"/>
  </r>
  <r>
    <x v="193"/>
    <s v="US"/>
    <n v="259671.67999999999"/>
    <x v="2"/>
    <x v="4"/>
    <n v="39"/>
  </r>
  <r>
    <x v="193"/>
    <s v="US"/>
    <n v="259671.67999999999"/>
    <x v="3"/>
    <x v="5"/>
    <n v="69"/>
  </r>
  <r>
    <x v="193"/>
    <s v="US"/>
    <n v="259671.67999999999"/>
    <x v="4"/>
    <x v="6"/>
    <n v="95"/>
  </r>
  <r>
    <x v="193"/>
    <s v="US"/>
    <n v="259671.67999999999"/>
    <x v="4"/>
    <x v="7"/>
    <n v="0"/>
  </r>
  <r>
    <x v="193"/>
    <s v="US"/>
    <n v="259671.67999999999"/>
    <x v="5"/>
    <x v="8"/>
    <n v="47"/>
  </r>
  <r>
    <x v="193"/>
    <s v="US"/>
    <n v="259671.67999999999"/>
    <x v="5"/>
    <x v="9"/>
    <n v="2"/>
  </r>
  <r>
    <x v="193"/>
    <s v="US"/>
    <n v="259671.67999999999"/>
    <x v="5"/>
    <x v="10"/>
    <n v="20"/>
  </r>
  <r>
    <x v="193"/>
    <s v="US"/>
    <n v="259671.67999999999"/>
    <x v="6"/>
    <x v="11"/>
    <n v="0"/>
  </r>
  <r>
    <x v="193"/>
    <s v="US"/>
    <n v="259671.67999999999"/>
    <x v="7"/>
    <x v="12"/>
    <n v="5"/>
  </r>
  <r>
    <x v="193"/>
    <s v="US"/>
    <n v="259671.67999999999"/>
    <x v="8"/>
    <x v="13"/>
    <n v="459"/>
  </r>
  <r>
    <x v="193"/>
    <s v="US"/>
    <n v="259671.67999999999"/>
    <x v="9"/>
    <x v="14"/>
    <n v="10222"/>
  </r>
  <r>
    <x v="193"/>
    <s v="US"/>
    <n v="259671.67999999999"/>
    <x v="10"/>
    <x v="15"/>
    <n v="0"/>
  </r>
  <r>
    <x v="193"/>
    <s v="US"/>
    <n v="259671.67999999999"/>
    <x v="11"/>
    <x v="16"/>
    <n v="0"/>
  </r>
  <r>
    <x v="193"/>
    <s v="US"/>
    <n v="259671.67999999999"/>
    <x v="12"/>
    <x v="17"/>
    <n v="0"/>
  </r>
  <r>
    <x v="193"/>
    <s v="US"/>
    <n v="259671.67999999999"/>
    <x v="13"/>
    <x v="18"/>
    <n v="638"/>
  </r>
  <r>
    <x v="193"/>
    <s v="US"/>
    <n v="259671.67999999999"/>
    <x v="13"/>
    <x v="19"/>
    <n v="3"/>
  </r>
  <r>
    <x v="193"/>
    <s v="US"/>
    <n v="259671.67999999999"/>
    <x v="13"/>
    <x v="20"/>
    <n v="613"/>
  </r>
  <r>
    <x v="193"/>
    <s v="US"/>
    <n v="259671.67999999999"/>
    <x v="14"/>
    <x v="21"/>
    <n v="0"/>
  </r>
  <r>
    <x v="193"/>
    <s v="US"/>
    <n v="259671.67999999999"/>
    <x v="14"/>
    <x v="22"/>
    <n v="0"/>
  </r>
  <r>
    <x v="193"/>
    <s v="US"/>
    <n v="259671.67999999999"/>
    <x v="14"/>
    <x v="23"/>
    <n v="1"/>
  </r>
  <r>
    <x v="193"/>
    <s v="US"/>
    <n v="259671.67999999999"/>
    <x v="14"/>
    <x v="24"/>
    <n v="0"/>
  </r>
  <r>
    <x v="193"/>
    <s v="US"/>
    <n v="259671.67999999999"/>
    <x v="14"/>
    <x v="25"/>
    <n v="1"/>
  </r>
  <r>
    <x v="194"/>
    <s v="US"/>
    <n v="223846.42"/>
    <x v="0"/>
    <x v="0"/>
    <n v="77"/>
  </r>
  <r>
    <x v="194"/>
    <s v="US"/>
    <n v="223846.42"/>
    <x v="0"/>
    <x v="1"/>
    <n v="0"/>
  </r>
  <r>
    <x v="194"/>
    <s v="US"/>
    <n v="223846.42"/>
    <x v="1"/>
    <x v="2"/>
    <n v="95"/>
  </r>
  <r>
    <x v="194"/>
    <s v="US"/>
    <n v="223846.42"/>
    <x v="2"/>
    <x v="3"/>
    <n v="105"/>
  </r>
  <r>
    <x v="194"/>
    <s v="US"/>
    <n v="223846.42"/>
    <x v="2"/>
    <x v="4"/>
    <n v="39"/>
  </r>
  <r>
    <x v="194"/>
    <s v="US"/>
    <n v="223846.42"/>
    <x v="3"/>
    <x v="5"/>
    <n v="48"/>
  </r>
  <r>
    <x v="194"/>
    <s v="US"/>
    <n v="223846.42"/>
    <x v="4"/>
    <x v="6"/>
    <n v="117"/>
  </r>
  <r>
    <x v="194"/>
    <s v="US"/>
    <n v="223846.42"/>
    <x v="4"/>
    <x v="7"/>
    <n v="0"/>
  </r>
  <r>
    <x v="194"/>
    <s v="US"/>
    <n v="223846.42"/>
    <x v="5"/>
    <x v="8"/>
    <n v="34"/>
  </r>
  <r>
    <x v="194"/>
    <s v="US"/>
    <n v="223846.42"/>
    <x v="5"/>
    <x v="9"/>
    <n v="1"/>
  </r>
  <r>
    <x v="194"/>
    <s v="US"/>
    <n v="223846.42"/>
    <x v="5"/>
    <x v="10"/>
    <n v="26"/>
  </r>
  <r>
    <x v="194"/>
    <s v="US"/>
    <n v="223846.42"/>
    <x v="6"/>
    <x v="11"/>
    <n v="0"/>
  </r>
  <r>
    <x v="194"/>
    <s v="US"/>
    <n v="223846.42"/>
    <x v="7"/>
    <x v="12"/>
    <n v="5"/>
  </r>
  <r>
    <x v="194"/>
    <s v="US"/>
    <n v="223846.42"/>
    <x v="8"/>
    <x v="13"/>
    <n v="470"/>
  </r>
  <r>
    <x v="194"/>
    <s v="US"/>
    <n v="223846.42"/>
    <x v="9"/>
    <x v="14"/>
    <n v="11611"/>
  </r>
  <r>
    <x v="194"/>
    <s v="US"/>
    <n v="223846.42"/>
    <x v="10"/>
    <x v="15"/>
    <n v="0"/>
  </r>
  <r>
    <x v="194"/>
    <s v="US"/>
    <n v="223846.42"/>
    <x v="11"/>
    <x v="16"/>
    <n v="0"/>
  </r>
  <r>
    <x v="194"/>
    <s v="US"/>
    <n v="223846.42"/>
    <x v="12"/>
    <x v="17"/>
    <n v="0"/>
  </r>
  <r>
    <x v="194"/>
    <s v="US"/>
    <n v="223846.42"/>
    <x v="13"/>
    <x v="18"/>
    <n v="497"/>
  </r>
  <r>
    <x v="194"/>
    <s v="US"/>
    <n v="223846.42"/>
    <x v="13"/>
    <x v="19"/>
    <n v="3"/>
  </r>
  <r>
    <x v="194"/>
    <s v="US"/>
    <n v="223846.42"/>
    <x v="13"/>
    <x v="20"/>
    <n v="508"/>
  </r>
  <r>
    <x v="194"/>
    <s v="US"/>
    <n v="223846.42"/>
    <x v="14"/>
    <x v="21"/>
    <n v="0"/>
  </r>
  <r>
    <x v="194"/>
    <s v="US"/>
    <n v="223846.42"/>
    <x v="14"/>
    <x v="22"/>
    <n v="0"/>
  </r>
  <r>
    <x v="194"/>
    <s v="US"/>
    <n v="223846.42"/>
    <x v="14"/>
    <x v="23"/>
    <n v="1"/>
  </r>
  <r>
    <x v="194"/>
    <s v="US"/>
    <n v="223846.42"/>
    <x v="14"/>
    <x v="24"/>
    <n v="0"/>
  </r>
  <r>
    <x v="194"/>
    <s v="US"/>
    <n v="223846.42"/>
    <x v="14"/>
    <x v="25"/>
    <n v="0"/>
  </r>
  <r>
    <x v="195"/>
    <s v="US"/>
    <n v="224433.54"/>
    <x v="0"/>
    <x v="0"/>
    <n v="102"/>
  </r>
  <r>
    <x v="195"/>
    <s v="US"/>
    <n v="224433.54"/>
    <x v="0"/>
    <x v="1"/>
    <n v="0"/>
  </r>
  <r>
    <x v="195"/>
    <s v="US"/>
    <n v="224433.54"/>
    <x v="1"/>
    <x v="2"/>
    <n v="91"/>
  </r>
  <r>
    <x v="195"/>
    <s v="US"/>
    <n v="224433.54"/>
    <x v="2"/>
    <x v="3"/>
    <n v="112"/>
  </r>
  <r>
    <x v="195"/>
    <s v="US"/>
    <n v="224433.54"/>
    <x v="2"/>
    <x v="4"/>
    <n v="37"/>
  </r>
  <r>
    <x v="195"/>
    <s v="US"/>
    <n v="224433.54"/>
    <x v="3"/>
    <x v="5"/>
    <n v="41"/>
  </r>
  <r>
    <x v="195"/>
    <s v="US"/>
    <n v="224433.54"/>
    <x v="4"/>
    <x v="6"/>
    <n v="119"/>
  </r>
  <r>
    <x v="195"/>
    <s v="US"/>
    <n v="224433.54"/>
    <x v="4"/>
    <x v="7"/>
    <n v="0"/>
  </r>
  <r>
    <x v="195"/>
    <s v="US"/>
    <n v="224433.54"/>
    <x v="5"/>
    <x v="8"/>
    <n v="30"/>
  </r>
  <r>
    <x v="195"/>
    <s v="US"/>
    <n v="224433.54"/>
    <x v="5"/>
    <x v="9"/>
    <n v="1"/>
  </r>
  <r>
    <x v="195"/>
    <s v="US"/>
    <n v="224433.54"/>
    <x v="5"/>
    <x v="10"/>
    <n v="27"/>
  </r>
  <r>
    <x v="195"/>
    <s v="US"/>
    <n v="224433.54"/>
    <x v="6"/>
    <x v="11"/>
    <n v="6"/>
  </r>
  <r>
    <x v="195"/>
    <s v="US"/>
    <n v="224433.54"/>
    <x v="7"/>
    <x v="12"/>
    <n v="5"/>
  </r>
  <r>
    <x v="195"/>
    <s v="US"/>
    <n v="224433.54"/>
    <x v="8"/>
    <x v="13"/>
    <n v="347"/>
  </r>
  <r>
    <x v="195"/>
    <s v="US"/>
    <n v="224433.54"/>
    <x v="9"/>
    <x v="14"/>
    <n v="10906"/>
  </r>
  <r>
    <x v="195"/>
    <s v="US"/>
    <n v="224433.54"/>
    <x v="10"/>
    <x v="15"/>
    <n v="0"/>
  </r>
  <r>
    <x v="195"/>
    <s v="US"/>
    <n v="224433.54"/>
    <x v="11"/>
    <x v="16"/>
    <n v="0"/>
  </r>
  <r>
    <x v="195"/>
    <s v="US"/>
    <n v="224433.54"/>
    <x v="12"/>
    <x v="17"/>
    <n v="0"/>
  </r>
  <r>
    <x v="195"/>
    <s v="US"/>
    <n v="224433.54"/>
    <x v="13"/>
    <x v="18"/>
    <n v="538"/>
  </r>
  <r>
    <x v="195"/>
    <s v="US"/>
    <n v="224433.54"/>
    <x v="13"/>
    <x v="19"/>
    <n v="3"/>
  </r>
  <r>
    <x v="195"/>
    <s v="US"/>
    <n v="224433.54"/>
    <x v="13"/>
    <x v="20"/>
    <n v="484"/>
  </r>
  <r>
    <x v="195"/>
    <s v="US"/>
    <n v="224433.54"/>
    <x v="14"/>
    <x v="21"/>
    <n v="1"/>
  </r>
  <r>
    <x v="195"/>
    <s v="US"/>
    <n v="224433.54"/>
    <x v="14"/>
    <x v="22"/>
    <n v="0"/>
  </r>
  <r>
    <x v="195"/>
    <s v="US"/>
    <n v="224433.54"/>
    <x v="14"/>
    <x v="23"/>
    <n v="1"/>
  </r>
  <r>
    <x v="195"/>
    <s v="US"/>
    <n v="224433.54"/>
    <x v="14"/>
    <x v="24"/>
    <n v="0"/>
  </r>
  <r>
    <x v="195"/>
    <s v="US"/>
    <n v="224433.54"/>
    <x v="14"/>
    <x v="25"/>
    <n v="1"/>
  </r>
  <r>
    <x v="196"/>
    <s v="US"/>
    <n v="214823.25"/>
    <x v="0"/>
    <x v="0"/>
    <n v="100"/>
  </r>
  <r>
    <x v="196"/>
    <s v="US"/>
    <n v="214823.25"/>
    <x v="0"/>
    <x v="1"/>
    <n v="0"/>
  </r>
  <r>
    <x v="196"/>
    <s v="US"/>
    <n v="214823.25"/>
    <x v="1"/>
    <x v="2"/>
    <n v="56"/>
  </r>
  <r>
    <x v="196"/>
    <s v="US"/>
    <n v="214823.25"/>
    <x v="2"/>
    <x v="3"/>
    <n v="101"/>
  </r>
  <r>
    <x v="196"/>
    <s v="US"/>
    <n v="214823.25"/>
    <x v="2"/>
    <x v="4"/>
    <n v="38"/>
  </r>
  <r>
    <x v="196"/>
    <s v="US"/>
    <n v="214823.25"/>
    <x v="3"/>
    <x v="5"/>
    <n v="33"/>
  </r>
  <r>
    <x v="196"/>
    <s v="US"/>
    <n v="214823.25"/>
    <x v="4"/>
    <x v="6"/>
    <n v="159"/>
  </r>
  <r>
    <x v="196"/>
    <s v="US"/>
    <n v="214823.25"/>
    <x v="4"/>
    <x v="7"/>
    <n v="0"/>
  </r>
  <r>
    <x v="196"/>
    <s v="US"/>
    <n v="214823.25"/>
    <x v="5"/>
    <x v="8"/>
    <n v="45"/>
  </r>
  <r>
    <x v="196"/>
    <s v="US"/>
    <n v="214823.25"/>
    <x v="5"/>
    <x v="9"/>
    <n v="1"/>
  </r>
  <r>
    <x v="196"/>
    <s v="US"/>
    <n v="214823.25"/>
    <x v="5"/>
    <x v="10"/>
    <n v="38"/>
  </r>
  <r>
    <x v="196"/>
    <s v="US"/>
    <n v="214823.25"/>
    <x v="6"/>
    <x v="11"/>
    <n v="0"/>
  </r>
  <r>
    <x v="196"/>
    <s v="US"/>
    <n v="214823.25"/>
    <x v="7"/>
    <x v="12"/>
    <n v="5"/>
  </r>
  <r>
    <x v="196"/>
    <s v="US"/>
    <n v="214823.25"/>
    <x v="8"/>
    <x v="13"/>
    <n v="344"/>
  </r>
  <r>
    <x v="196"/>
    <s v="US"/>
    <n v="214823.25"/>
    <x v="9"/>
    <x v="14"/>
    <n v="10731"/>
  </r>
  <r>
    <x v="196"/>
    <s v="US"/>
    <n v="214823.25"/>
    <x v="10"/>
    <x v="15"/>
    <n v="0"/>
  </r>
  <r>
    <x v="196"/>
    <s v="US"/>
    <n v="214823.25"/>
    <x v="11"/>
    <x v="16"/>
    <n v="0"/>
  </r>
  <r>
    <x v="196"/>
    <s v="US"/>
    <n v="214823.25"/>
    <x v="12"/>
    <x v="17"/>
    <n v="0"/>
  </r>
  <r>
    <x v="196"/>
    <s v="US"/>
    <n v="214823.25"/>
    <x v="13"/>
    <x v="18"/>
    <n v="530"/>
  </r>
  <r>
    <x v="196"/>
    <s v="US"/>
    <n v="214823.25"/>
    <x v="13"/>
    <x v="19"/>
    <n v="3"/>
  </r>
  <r>
    <x v="196"/>
    <s v="US"/>
    <n v="214823.25"/>
    <x v="13"/>
    <x v="20"/>
    <n v="451"/>
  </r>
  <r>
    <x v="196"/>
    <s v="US"/>
    <n v="214823.25"/>
    <x v="14"/>
    <x v="21"/>
    <n v="1"/>
  </r>
  <r>
    <x v="196"/>
    <s v="US"/>
    <n v="214823.25"/>
    <x v="14"/>
    <x v="22"/>
    <n v="0"/>
  </r>
  <r>
    <x v="196"/>
    <s v="US"/>
    <n v="214823.25"/>
    <x v="14"/>
    <x v="23"/>
    <n v="1"/>
  </r>
  <r>
    <x v="196"/>
    <s v="US"/>
    <n v="214823.25"/>
    <x v="14"/>
    <x v="24"/>
    <n v="0"/>
  </r>
  <r>
    <x v="196"/>
    <s v="US"/>
    <n v="214823.25"/>
    <x v="14"/>
    <x v="25"/>
    <n v="1"/>
  </r>
  <r>
    <x v="197"/>
    <s v="US"/>
    <n v="230364.96"/>
    <x v="0"/>
    <x v="0"/>
    <n v="84"/>
  </r>
  <r>
    <x v="197"/>
    <s v="US"/>
    <n v="230364.96"/>
    <x v="0"/>
    <x v="1"/>
    <n v="0"/>
  </r>
  <r>
    <x v="197"/>
    <s v="US"/>
    <n v="230364.96"/>
    <x v="1"/>
    <x v="2"/>
    <n v="86"/>
  </r>
  <r>
    <x v="197"/>
    <s v="US"/>
    <n v="230364.96"/>
    <x v="2"/>
    <x v="3"/>
    <n v="101"/>
  </r>
  <r>
    <x v="197"/>
    <s v="US"/>
    <n v="230364.96"/>
    <x v="2"/>
    <x v="4"/>
    <n v="32"/>
  </r>
  <r>
    <x v="197"/>
    <s v="US"/>
    <n v="230364.96"/>
    <x v="3"/>
    <x v="5"/>
    <n v="27"/>
  </r>
  <r>
    <x v="197"/>
    <s v="US"/>
    <n v="230364.96"/>
    <x v="4"/>
    <x v="6"/>
    <n v="129"/>
  </r>
  <r>
    <x v="197"/>
    <s v="US"/>
    <n v="230364.96"/>
    <x v="4"/>
    <x v="7"/>
    <n v="0"/>
  </r>
  <r>
    <x v="197"/>
    <s v="US"/>
    <n v="230364.96"/>
    <x v="5"/>
    <x v="8"/>
    <n v="36"/>
  </r>
  <r>
    <x v="197"/>
    <s v="US"/>
    <n v="230364.96"/>
    <x v="5"/>
    <x v="9"/>
    <n v="1"/>
  </r>
  <r>
    <x v="197"/>
    <s v="US"/>
    <n v="230364.96"/>
    <x v="5"/>
    <x v="10"/>
    <n v="71"/>
  </r>
  <r>
    <x v="197"/>
    <s v="US"/>
    <n v="230364.96"/>
    <x v="6"/>
    <x v="11"/>
    <n v="4"/>
  </r>
  <r>
    <x v="197"/>
    <s v="US"/>
    <n v="230364.96"/>
    <x v="7"/>
    <x v="12"/>
    <n v="7"/>
  </r>
  <r>
    <x v="197"/>
    <s v="US"/>
    <n v="230364.96"/>
    <x v="8"/>
    <x v="13"/>
    <n v="469"/>
  </r>
  <r>
    <x v="197"/>
    <s v="US"/>
    <n v="230364.96"/>
    <x v="9"/>
    <x v="14"/>
    <n v="12028"/>
  </r>
  <r>
    <x v="197"/>
    <s v="US"/>
    <n v="230364.96"/>
    <x v="10"/>
    <x v="15"/>
    <n v="0"/>
  </r>
  <r>
    <x v="197"/>
    <s v="US"/>
    <n v="230364.96"/>
    <x v="11"/>
    <x v="16"/>
    <n v="0"/>
  </r>
  <r>
    <x v="197"/>
    <s v="US"/>
    <n v="230364.96"/>
    <x v="12"/>
    <x v="17"/>
    <n v="0"/>
  </r>
  <r>
    <x v="197"/>
    <s v="US"/>
    <n v="230364.96"/>
    <x v="13"/>
    <x v="18"/>
    <n v="565"/>
  </r>
  <r>
    <x v="197"/>
    <s v="US"/>
    <n v="230364.96"/>
    <x v="13"/>
    <x v="19"/>
    <n v="3"/>
  </r>
  <r>
    <x v="197"/>
    <s v="US"/>
    <n v="230364.96"/>
    <x v="13"/>
    <x v="20"/>
    <n v="477"/>
  </r>
  <r>
    <x v="197"/>
    <s v="US"/>
    <n v="230364.96"/>
    <x v="14"/>
    <x v="21"/>
    <n v="1"/>
  </r>
  <r>
    <x v="197"/>
    <s v="US"/>
    <n v="230364.96"/>
    <x v="14"/>
    <x v="22"/>
    <n v="0"/>
  </r>
  <r>
    <x v="197"/>
    <s v="US"/>
    <n v="230364.96"/>
    <x v="14"/>
    <x v="23"/>
    <n v="1"/>
  </r>
  <r>
    <x v="197"/>
    <s v="US"/>
    <n v="230364.96"/>
    <x v="14"/>
    <x v="24"/>
    <n v="0"/>
  </r>
  <r>
    <x v="197"/>
    <s v="US"/>
    <n v="230364.96"/>
    <x v="14"/>
    <x v="25"/>
    <n v="1"/>
  </r>
  <r>
    <x v="198"/>
    <s v="US"/>
    <n v="224376.32000000001"/>
    <x v="0"/>
    <x v="0"/>
    <n v="91"/>
  </r>
  <r>
    <x v="198"/>
    <s v="US"/>
    <n v="224376.32000000001"/>
    <x v="0"/>
    <x v="1"/>
    <n v="0"/>
  </r>
  <r>
    <x v="198"/>
    <s v="US"/>
    <n v="224376.32000000001"/>
    <x v="1"/>
    <x v="2"/>
    <n v="128"/>
  </r>
  <r>
    <x v="198"/>
    <s v="US"/>
    <n v="224376.32000000001"/>
    <x v="2"/>
    <x v="3"/>
    <n v="103"/>
  </r>
  <r>
    <x v="198"/>
    <s v="US"/>
    <n v="224376.32000000001"/>
    <x v="2"/>
    <x v="4"/>
    <n v="47"/>
  </r>
  <r>
    <x v="198"/>
    <s v="US"/>
    <n v="224376.32000000001"/>
    <x v="3"/>
    <x v="5"/>
    <n v="65"/>
  </r>
  <r>
    <x v="198"/>
    <s v="US"/>
    <n v="224376.32000000001"/>
    <x v="4"/>
    <x v="6"/>
    <n v="147"/>
  </r>
  <r>
    <x v="198"/>
    <s v="US"/>
    <n v="224376.32000000001"/>
    <x v="4"/>
    <x v="7"/>
    <n v="0"/>
  </r>
  <r>
    <x v="198"/>
    <s v="US"/>
    <n v="224376.32000000001"/>
    <x v="5"/>
    <x v="8"/>
    <n v="64"/>
  </r>
  <r>
    <x v="198"/>
    <s v="US"/>
    <n v="224376.32000000001"/>
    <x v="5"/>
    <x v="9"/>
    <n v="3"/>
  </r>
  <r>
    <x v="198"/>
    <s v="US"/>
    <n v="224376.32000000001"/>
    <x v="5"/>
    <x v="10"/>
    <n v="65"/>
  </r>
  <r>
    <x v="198"/>
    <s v="US"/>
    <n v="224376.32000000001"/>
    <x v="6"/>
    <x v="11"/>
    <n v="0"/>
  </r>
  <r>
    <x v="198"/>
    <s v="US"/>
    <n v="224376.32000000001"/>
    <x v="7"/>
    <x v="12"/>
    <n v="7"/>
  </r>
  <r>
    <x v="198"/>
    <s v="US"/>
    <n v="224376.32000000001"/>
    <x v="8"/>
    <x v="13"/>
    <n v="600"/>
  </r>
  <r>
    <x v="198"/>
    <s v="US"/>
    <n v="224376.32000000001"/>
    <x v="9"/>
    <x v="14"/>
    <n v="11768"/>
  </r>
  <r>
    <x v="198"/>
    <s v="US"/>
    <n v="224376.32000000001"/>
    <x v="10"/>
    <x v="15"/>
    <n v="0"/>
  </r>
  <r>
    <x v="198"/>
    <s v="US"/>
    <n v="224376.32000000001"/>
    <x v="11"/>
    <x v="16"/>
    <n v="0"/>
  </r>
  <r>
    <x v="198"/>
    <s v="US"/>
    <n v="224376.32000000001"/>
    <x v="12"/>
    <x v="17"/>
    <n v="0"/>
  </r>
  <r>
    <x v="198"/>
    <s v="US"/>
    <n v="224376.32000000001"/>
    <x v="13"/>
    <x v="18"/>
    <n v="615"/>
  </r>
  <r>
    <x v="198"/>
    <s v="US"/>
    <n v="224376.32000000001"/>
    <x v="13"/>
    <x v="19"/>
    <n v="3"/>
  </r>
  <r>
    <x v="198"/>
    <s v="US"/>
    <n v="224376.32000000001"/>
    <x v="13"/>
    <x v="20"/>
    <n v="514"/>
  </r>
  <r>
    <x v="198"/>
    <s v="US"/>
    <n v="224376.32000000001"/>
    <x v="14"/>
    <x v="21"/>
    <n v="0"/>
  </r>
  <r>
    <x v="198"/>
    <s v="US"/>
    <n v="224376.32000000001"/>
    <x v="14"/>
    <x v="22"/>
    <n v="0"/>
  </r>
  <r>
    <x v="198"/>
    <s v="US"/>
    <n v="224376.32000000001"/>
    <x v="14"/>
    <x v="23"/>
    <n v="1"/>
  </r>
  <r>
    <x v="198"/>
    <s v="US"/>
    <n v="224376.32000000001"/>
    <x v="14"/>
    <x v="24"/>
    <n v="0"/>
  </r>
  <r>
    <x v="198"/>
    <s v="US"/>
    <n v="224376.32000000001"/>
    <x v="14"/>
    <x v="25"/>
    <n v="1"/>
  </r>
  <r>
    <x v="199"/>
    <s v="US"/>
    <n v="285400.28999999998"/>
    <x v="0"/>
    <x v="0"/>
    <n v="85"/>
  </r>
  <r>
    <x v="199"/>
    <s v="US"/>
    <n v="285400.28999999998"/>
    <x v="0"/>
    <x v="1"/>
    <n v="0"/>
  </r>
  <r>
    <x v="199"/>
    <s v="US"/>
    <n v="285400.28999999998"/>
    <x v="1"/>
    <x v="2"/>
    <n v="134"/>
  </r>
  <r>
    <x v="199"/>
    <s v="US"/>
    <n v="285400.28999999998"/>
    <x v="2"/>
    <x v="3"/>
    <n v="102"/>
  </r>
  <r>
    <x v="199"/>
    <s v="US"/>
    <n v="285400.28999999998"/>
    <x v="2"/>
    <x v="4"/>
    <n v="31"/>
  </r>
  <r>
    <x v="199"/>
    <s v="US"/>
    <n v="285400.28999999998"/>
    <x v="3"/>
    <x v="5"/>
    <n v="63"/>
  </r>
  <r>
    <x v="199"/>
    <s v="US"/>
    <n v="285400.28999999998"/>
    <x v="4"/>
    <x v="6"/>
    <n v="131"/>
  </r>
  <r>
    <x v="199"/>
    <s v="US"/>
    <n v="285400.28999999998"/>
    <x v="4"/>
    <x v="7"/>
    <n v="0"/>
  </r>
  <r>
    <x v="199"/>
    <s v="US"/>
    <n v="285400.28999999998"/>
    <x v="5"/>
    <x v="8"/>
    <n v="53"/>
  </r>
  <r>
    <x v="199"/>
    <s v="US"/>
    <n v="285400.28999999998"/>
    <x v="5"/>
    <x v="9"/>
    <n v="5"/>
  </r>
  <r>
    <x v="199"/>
    <s v="US"/>
    <n v="285400.28999999998"/>
    <x v="5"/>
    <x v="10"/>
    <n v="75"/>
  </r>
  <r>
    <x v="199"/>
    <s v="US"/>
    <n v="285400.28999999998"/>
    <x v="6"/>
    <x v="11"/>
    <n v="5"/>
  </r>
  <r>
    <x v="199"/>
    <s v="US"/>
    <n v="285400.28999999998"/>
    <x v="7"/>
    <x v="12"/>
    <n v="6"/>
  </r>
  <r>
    <x v="199"/>
    <s v="US"/>
    <n v="285400.28999999998"/>
    <x v="8"/>
    <x v="13"/>
    <n v="883"/>
  </r>
  <r>
    <x v="199"/>
    <s v="US"/>
    <n v="285400.28999999998"/>
    <x v="9"/>
    <x v="14"/>
    <n v="13242"/>
  </r>
  <r>
    <x v="199"/>
    <s v="US"/>
    <n v="285400.28999999998"/>
    <x v="10"/>
    <x v="15"/>
    <n v="0"/>
  </r>
  <r>
    <x v="199"/>
    <s v="US"/>
    <n v="285400.28999999998"/>
    <x v="11"/>
    <x v="16"/>
    <n v="0"/>
  </r>
  <r>
    <x v="199"/>
    <s v="US"/>
    <n v="285400.28999999998"/>
    <x v="12"/>
    <x v="17"/>
    <n v="0"/>
  </r>
  <r>
    <x v="199"/>
    <s v="US"/>
    <n v="285400.28999999998"/>
    <x v="13"/>
    <x v="18"/>
    <n v="556"/>
  </r>
  <r>
    <x v="199"/>
    <s v="US"/>
    <n v="285400.28999999998"/>
    <x v="13"/>
    <x v="19"/>
    <n v="3"/>
  </r>
  <r>
    <x v="199"/>
    <s v="US"/>
    <n v="285400.28999999998"/>
    <x v="13"/>
    <x v="20"/>
    <n v="513"/>
  </r>
  <r>
    <x v="199"/>
    <s v="US"/>
    <n v="285400.28999999998"/>
    <x v="14"/>
    <x v="21"/>
    <n v="0"/>
  </r>
  <r>
    <x v="199"/>
    <s v="US"/>
    <n v="285400.28999999998"/>
    <x v="14"/>
    <x v="22"/>
    <n v="0"/>
  </r>
  <r>
    <x v="199"/>
    <s v="US"/>
    <n v="285400.28999999998"/>
    <x v="14"/>
    <x v="23"/>
    <n v="1"/>
  </r>
  <r>
    <x v="199"/>
    <s v="US"/>
    <n v="285400.28999999998"/>
    <x v="14"/>
    <x v="24"/>
    <n v="0"/>
  </r>
  <r>
    <x v="199"/>
    <s v="US"/>
    <n v="285400.28999999998"/>
    <x v="14"/>
    <x v="25"/>
    <n v="0"/>
  </r>
  <r>
    <x v="200"/>
    <s v="US"/>
    <n v="293732.18"/>
    <x v="0"/>
    <x v="0"/>
    <n v="87"/>
  </r>
  <r>
    <x v="200"/>
    <s v="US"/>
    <n v="293732.18"/>
    <x v="0"/>
    <x v="1"/>
    <n v="0"/>
  </r>
  <r>
    <x v="200"/>
    <s v="US"/>
    <n v="293732.18"/>
    <x v="1"/>
    <x v="2"/>
    <n v="93"/>
  </r>
  <r>
    <x v="200"/>
    <s v="US"/>
    <n v="293732.18"/>
    <x v="2"/>
    <x v="3"/>
    <n v="101"/>
  </r>
  <r>
    <x v="200"/>
    <s v="US"/>
    <n v="293732.18"/>
    <x v="2"/>
    <x v="4"/>
    <n v="33"/>
  </r>
  <r>
    <x v="200"/>
    <s v="US"/>
    <n v="293732.18"/>
    <x v="3"/>
    <x v="5"/>
    <n v="67"/>
  </r>
  <r>
    <x v="200"/>
    <s v="US"/>
    <n v="293732.18"/>
    <x v="4"/>
    <x v="6"/>
    <n v="118"/>
  </r>
  <r>
    <x v="200"/>
    <s v="US"/>
    <n v="293732.18"/>
    <x v="4"/>
    <x v="7"/>
    <n v="0"/>
  </r>
  <r>
    <x v="200"/>
    <s v="US"/>
    <n v="293732.18"/>
    <x v="5"/>
    <x v="8"/>
    <n v="89"/>
  </r>
  <r>
    <x v="200"/>
    <s v="US"/>
    <n v="293732.18"/>
    <x v="5"/>
    <x v="9"/>
    <n v="4"/>
  </r>
  <r>
    <x v="200"/>
    <s v="US"/>
    <n v="293732.18"/>
    <x v="5"/>
    <x v="10"/>
    <n v="103"/>
  </r>
  <r>
    <x v="200"/>
    <s v="US"/>
    <n v="293732.18"/>
    <x v="6"/>
    <x v="11"/>
    <n v="13"/>
  </r>
  <r>
    <x v="200"/>
    <s v="US"/>
    <n v="293732.18"/>
    <x v="7"/>
    <x v="12"/>
    <n v="6"/>
  </r>
  <r>
    <x v="200"/>
    <s v="US"/>
    <n v="293732.18"/>
    <x v="8"/>
    <x v="13"/>
    <n v="760"/>
  </r>
  <r>
    <x v="200"/>
    <s v="US"/>
    <n v="293732.18"/>
    <x v="9"/>
    <x v="14"/>
    <n v="14969"/>
  </r>
  <r>
    <x v="200"/>
    <s v="US"/>
    <n v="293732.18"/>
    <x v="10"/>
    <x v="15"/>
    <n v="0"/>
  </r>
  <r>
    <x v="200"/>
    <s v="US"/>
    <n v="293732.18"/>
    <x v="11"/>
    <x v="16"/>
    <n v="0"/>
  </r>
  <r>
    <x v="200"/>
    <s v="US"/>
    <n v="293732.18"/>
    <x v="12"/>
    <x v="17"/>
    <n v="0"/>
  </r>
  <r>
    <x v="200"/>
    <s v="US"/>
    <n v="293732.18"/>
    <x v="13"/>
    <x v="18"/>
    <n v="538"/>
  </r>
  <r>
    <x v="200"/>
    <s v="US"/>
    <n v="293732.18"/>
    <x v="13"/>
    <x v="19"/>
    <n v="3"/>
  </r>
  <r>
    <x v="200"/>
    <s v="US"/>
    <n v="293732.18"/>
    <x v="13"/>
    <x v="20"/>
    <n v="537"/>
  </r>
  <r>
    <x v="200"/>
    <s v="US"/>
    <n v="293732.18"/>
    <x v="14"/>
    <x v="21"/>
    <n v="1"/>
  </r>
  <r>
    <x v="200"/>
    <s v="US"/>
    <n v="293732.18"/>
    <x v="14"/>
    <x v="22"/>
    <n v="0"/>
  </r>
  <r>
    <x v="200"/>
    <s v="US"/>
    <n v="293732.18"/>
    <x v="14"/>
    <x v="23"/>
    <n v="1"/>
  </r>
  <r>
    <x v="200"/>
    <s v="US"/>
    <n v="293732.18"/>
    <x v="14"/>
    <x v="24"/>
    <n v="0"/>
  </r>
  <r>
    <x v="200"/>
    <s v="US"/>
    <n v="293732.18"/>
    <x v="14"/>
    <x v="25"/>
    <n v="0"/>
  </r>
  <r>
    <x v="201"/>
    <s v="US"/>
    <n v="285262.74"/>
    <x v="0"/>
    <x v="0"/>
    <n v="71"/>
  </r>
  <r>
    <x v="201"/>
    <s v="US"/>
    <n v="285262.74"/>
    <x v="0"/>
    <x v="1"/>
    <n v="425"/>
  </r>
  <r>
    <x v="201"/>
    <s v="US"/>
    <n v="285262.74"/>
    <x v="1"/>
    <x v="2"/>
    <n v="190"/>
  </r>
  <r>
    <x v="201"/>
    <s v="US"/>
    <n v="285262.74"/>
    <x v="2"/>
    <x v="3"/>
    <n v="83"/>
  </r>
  <r>
    <x v="201"/>
    <s v="US"/>
    <n v="285262.74"/>
    <x v="2"/>
    <x v="4"/>
    <n v="43"/>
  </r>
  <r>
    <x v="201"/>
    <s v="US"/>
    <n v="285262.74"/>
    <x v="3"/>
    <x v="5"/>
    <n v="67"/>
  </r>
  <r>
    <x v="201"/>
    <s v="US"/>
    <n v="285262.74"/>
    <x v="4"/>
    <x v="6"/>
    <n v="140"/>
  </r>
  <r>
    <x v="201"/>
    <s v="US"/>
    <n v="285262.74"/>
    <x v="4"/>
    <x v="7"/>
    <n v="0"/>
  </r>
  <r>
    <x v="201"/>
    <s v="US"/>
    <n v="285262.74"/>
    <x v="5"/>
    <x v="8"/>
    <n v="83"/>
  </r>
  <r>
    <x v="201"/>
    <s v="US"/>
    <n v="285262.74"/>
    <x v="5"/>
    <x v="9"/>
    <n v="1"/>
  </r>
  <r>
    <x v="201"/>
    <s v="US"/>
    <n v="285262.74"/>
    <x v="5"/>
    <x v="10"/>
    <n v="94"/>
  </r>
  <r>
    <x v="201"/>
    <s v="US"/>
    <n v="285262.74"/>
    <x v="6"/>
    <x v="11"/>
    <n v="7"/>
  </r>
  <r>
    <x v="201"/>
    <s v="US"/>
    <n v="285262.74"/>
    <x v="7"/>
    <x v="12"/>
    <n v="5"/>
  </r>
  <r>
    <x v="201"/>
    <s v="US"/>
    <n v="285262.74"/>
    <x v="8"/>
    <x v="13"/>
    <n v="729"/>
  </r>
  <r>
    <x v="201"/>
    <s v="US"/>
    <n v="285262.74"/>
    <x v="9"/>
    <x v="14"/>
    <n v="13887"/>
  </r>
  <r>
    <x v="201"/>
    <s v="US"/>
    <n v="285262.74"/>
    <x v="10"/>
    <x v="15"/>
    <n v="0"/>
  </r>
  <r>
    <x v="201"/>
    <s v="US"/>
    <n v="285262.74"/>
    <x v="11"/>
    <x v="16"/>
    <n v="0"/>
  </r>
  <r>
    <x v="201"/>
    <s v="US"/>
    <n v="285262.74"/>
    <x v="12"/>
    <x v="17"/>
    <n v="0"/>
  </r>
  <r>
    <x v="201"/>
    <s v="US"/>
    <n v="285262.74"/>
    <x v="13"/>
    <x v="18"/>
    <n v="561"/>
  </r>
  <r>
    <x v="201"/>
    <s v="US"/>
    <n v="285262.74"/>
    <x v="13"/>
    <x v="19"/>
    <n v="3"/>
  </r>
  <r>
    <x v="201"/>
    <s v="US"/>
    <n v="285262.74"/>
    <x v="13"/>
    <x v="20"/>
    <n v="571"/>
  </r>
  <r>
    <x v="201"/>
    <s v="US"/>
    <n v="285262.74"/>
    <x v="14"/>
    <x v="21"/>
    <n v="1"/>
  </r>
  <r>
    <x v="201"/>
    <s v="US"/>
    <n v="285262.74"/>
    <x v="14"/>
    <x v="22"/>
    <n v="0"/>
  </r>
  <r>
    <x v="201"/>
    <s v="US"/>
    <n v="285262.74"/>
    <x v="14"/>
    <x v="23"/>
    <n v="1"/>
  </r>
  <r>
    <x v="201"/>
    <s v="US"/>
    <n v="285262.74"/>
    <x v="14"/>
    <x v="24"/>
    <n v="0"/>
  </r>
  <r>
    <x v="201"/>
    <s v="US"/>
    <n v="285262.74"/>
    <x v="14"/>
    <x v="25"/>
    <n v="0"/>
  </r>
  <r>
    <x v="202"/>
    <s v="US"/>
    <n v="308549.59999999998"/>
    <x v="0"/>
    <x v="0"/>
    <n v="73"/>
  </r>
  <r>
    <x v="202"/>
    <s v="US"/>
    <n v="308549.59999999998"/>
    <x v="0"/>
    <x v="1"/>
    <n v="484"/>
  </r>
  <r>
    <x v="202"/>
    <s v="US"/>
    <n v="308549.59999999998"/>
    <x v="1"/>
    <x v="2"/>
    <n v="112"/>
  </r>
  <r>
    <x v="202"/>
    <s v="US"/>
    <n v="308549.59999999998"/>
    <x v="2"/>
    <x v="3"/>
    <n v="87"/>
  </r>
  <r>
    <x v="202"/>
    <s v="US"/>
    <n v="308549.59999999998"/>
    <x v="2"/>
    <x v="4"/>
    <n v="50"/>
  </r>
  <r>
    <x v="202"/>
    <s v="US"/>
    <n v="308549.59999999998"/>
    <x v="3"/>
    <x v="5"/>
    <n v="69"/>
  </r>
  <r>
    <x v="202"/>
    <s v="US"/>
    <n v="308549.59999999998"/>
    <x v="4"/>
    <x v="6"/>
    <n v="167"/>
  </r>
  <r>
    <x v="202"/>
    <s v="US"/>
    <n v="308549.59999999998"/>
    <x v="4"/>
    <x v="7"/>
    <n v="0"/>
  </r>
  <r>
    <x v="202"/>
    <s v="US"/>
    <n v="308549.59999999998"/>
    <x v="5"/>
    <x v="8"/>
    <n v="55"/>
  </r>
  <r>
    <x v="202"/>
    <s v="US"/>
    <n v="308549.59999999998"/>
    <x v="5"/>
    <x v="9"/>
    <n v="1"/>
  </r>
  <r>
    <x v="202"/>
    <s v="US"/>
    <n v="308549.59999999998"/>
    <x v="5"/>
    <x v="10"/>
    <n v="112"/>
  </r>
  <r>
    <x v="202"/>
    <s v="US"/>
    <n v="308549.59999999998"/>
    <x v="6"/>
    <x v="11"/>
    <n v="48"/>
  </r>
  <r>
    <x v="202"/>
    <s v="US"/>
    <n v="308549.59999999998"/>
    <x v="7"/>
    <x v="12"/>
    <n v="5"/>
  </r>
  <r>
    <x v="202"/>
    <s v="US"/>
    <n v="308549.59999999998"/>
    <x v="8"/>
    <x v="13"/>
    <n v="1511"/>
  </r>
  <r>
    <x v="202"/>
    <s v="US"/>
    <n v="308549.59999999998"/>
    <x v="9"/>
    <x v="14"/>
    <n v="13333"/>
  </r>
  <r>
    <x v="202"/>
    <s v="US"/>
    <n v="308549.59999999998"/>
    <x v="10"/>
    <x v="15"/>
    <n v="0"/>
  </r>
  <r>
    <x v="202"/>
    <s v="US"/>
    <n v="308549.59999999998"/>
    <x v="11"/>
    <x v="16"/>
    <n v="0"/>
  </r>
  <r>
    <x v="202"/>
    <s v="US"/>
    <n v="308549.59999999998"/>
    <x v="12"/>
    <x v="17"/>
    <n v="0"/>
  </r>
  <r>
    <x v="202"/>
    <s v="US"/>
    <n v="308549.59999999998"/>
    <x v="13"/>
    <x v="18"/>
    <n v="574"/>
  </r>
  <r>
    <x v="202"/>
    <s v="US"/>
    <n v="308549.59999999998"/>
    <x v="13"/>
    <x v="19"/>
    <n v="3"/>
  </r>
  <r>
    <x v="202"/>
    <s v="US"/>
    <n v="308549.59999999998"/>
    <x v="13"/>
    <x v="20"/>
    <n v="512"/>
  </r>
  <r>
    <x v="202"/>
    <s v="US"/>
    <n v="308549.59999999998"/>
    <x v="14"/>
    <x v="21"/>
    <n v="0"/>
  </r>
  <r>
    <x v="202"/>
    <s v="US"/>
    <n v="308549.59999999998"/>
    <x v="14"/>
    <x v="22"/>
    <n v="0"/>
  </r>
  <r>
    <x v="202"/>
    <s v="US"/>
    <n v="308549.59999999998"/>
    <x v="14"/>
    <x v="23"/>
    <n v="1"/>
  </r>
  <r>
    <x v="202"/>
    <s v="US"/>
    <n v="308549.59999999998"/>
    <x v="14"/>
    <x v="24"/>
    <n v="0"/>
  </r>
  <r>
    <x v="202"/>
    <s v="US"/>
    <n v="308549.59999999998"/>
    <x v="14"/>
    <x v="25"/>
    <n v="0"/>
  </r>
  <r>
    <x v="203"/>
    <s v="US"/>
    <n v="270330.45"/>
    <x v="0"/>
    <x v="0"/>
    <n v="3"/>
  </r>
  <r>
    <x v="203"/>
    <s v="US"/>
    <n v="270330.45"/>
    <x v="0"/>
    <x v="1"/>
    <n v="415"/>
  </r>
  <r>
    <x v="203"/>
    <s v="US"/>
    <n v="270330.45"/>
    <x v="1"/>
    <x v="2"/>
    <n v="127"/>
  </r>
  <r>
    <x v="203"/>
    <s v="US"/>
    <n v="270330.45"/>
    <x v="2"/>
    <x v="3"/>
    <n v="93"/>
  </r>
  <r>
    <x v="203"/>
    <s v="US"/>
    <n v="270330.45"/>
    <x v="2"/>
    <x v="4"/>
    <n v="57"/>
  </r>
  <r>
    <x v="203"/>
    <s v="US"/>
    <n v="270330.45"/>
    <x v="3"/>
    <x v="5"/>
    <n v="42"/>
  </r>
  <r>
    <x v="203"/>
    <s v="US"/>
    <n v="270330.45"/>
    <x v="4"/>
    <x v="6"/>
    <n v="150"/>
  </r>
  <r>
    <x v="203"/>
    <s v="US"/>
    <n v="270330.45"/>
    <x v="4"/>
    <x v="7"/>
    <n v="0"/>
  </r>
  <r>
    <x v="203"/>
    <s v="US"/>
    <n v="270330.45"/>
    <x v="5"/>
    <x v="8"/>
    <n v="69"/>
  </r>
  <r>
    <x v="203"/>
    <s v="US"/>
    <n v="270330.45"/>
    <x v="5"/>
    <x v="9"/>
    <n v="0"/>
  </r>
  <r>
    <x v="203"/>
    <s v="US"/>
    <n v="270330.45"/>
    <x v="5"/>
    <x v="10"/>
    <n v="97"/>
  </r>
  <r>
    <x v="203"/>
    <s v="US"/>
    <n v="270330.45"/>
    <x v="6"/>
    <x v="11"/>
    <n v="31"/>
  </r>
  <r>
    <x v="203"/>
    <s v="US"/>
    <n v="270330.45"/>
    <x v="7"/>
    <x v="12"/>
    <n v="5"/>
  </r>
  <r>
    <x v="203"/>
    <s v="US"/>
    <n v="270330.45"/>
    <x v="8"/>
    <x v="13"/>
    <n v="1665"/>
  </r>
  <r>
    <x v="203"/>
    <s v="US"/>
    <n v="270330.45"/>
    <x v="9"/>
    <x v="14"/>
    <n v="13449"/>
  </r>
  <r>
    <x v="203"/>
    <s v="US"/>
    <n v="270330.45"/>
    <x v="10"/>
    <x v="15"/>
    <n v="0"/>
  </r>
  <r>
    <x v="203"/>
    <s v="US"/>
    <n v="270330.45"/>
    <x v="11"/>
    <x v="16"/>
    <n v="0"/>
  </r>
  <r>
    <x v="203"/>
    <s v="US"/>
    <n v="270330.45"/>
    <x v="12"/>
    <x v="17"/>
    <n v="0"/>
  </r>
  <r>
    <x v="203"/>
    <s v="US"/>
    <n v="270330.45"/>
    <x v="13"/>
    <x v="18"/>
    <n v="521"/>
  </r>
  <r>
    <x v="203"/>
    <s v="US"/>
    <n v="270330.45"/>
    <x v="13"/>
    <x v="19"/>
    <n v="3"/>
  </r>
  <r>
    <x v="203"/>
    <s v="US"/>
    <n v="270330.45"/>
    <x v="13"/>
    <x v="20"/>
    <n v="540"/>
  </r>
  <r>
    <x v="203"/>
    <s v="US"/>
    <n v="270330.45"/>
    <x v="14"/>
    <x v="21"/>
    <n v="0"/>
  </r>
  <r>
    <x v="203"/>
    <s v="US"/>
    <n v="270330.45"/>
    <x v="14"/>
    <x v="22"/>
    <n v="0"/>
  </r>
  <r>
    <x v="203"/>
    <s v="US"/>
    <n v="270330.45"/>
    <x v="14"/>
    <x v="23"/>
    <n v="1"/>
  </r>
  <r>
    <x v="203"/>
    <s v="US"/>
    <n v="270330.45"/>
    <x v="14"/>
    <x v="24"/>
    <n v="0"/>
  </r>
  <r>
    <x v="203"/>
    <s v="US"/>
    <n v="270330.45"/>
    <x v="14"/>
    <x v="25"/>
    <n v="0"/>
  </r>
  <r>
    <x v="204"/>
    <s v="US"/>
    <n v="250326.18"/>
    <x v="0"/>
    <x v="0"/>
    <n v="0"/>
  </r>
  <r>
    <x v="204"/>
    <s v="US"/>
    <n v="250326.18"/>
    <x v="0"/>
    <x v="1"/>
    <n v="364"/>
  </r>
  <r>
    <x v="204"/>
    <s v="US"/>
    <n v="250326.18"/>
    <x v="1"/>
    <x v="2"/>
    <n v="107"/>
  </r>
  <r>
    <x v="204"/>
    <s v="US"/>
    <n v="250326.18"/>
    <x v="2"/>
    <x v="3"/>
    <n v="84"/>
  </r>
  <r>
    <x v="204"/>
    <s v="US"/>
    <n v="250326.18"/>
    <x v="2"/>
    <x v="4"/>
    <n v="73"/>
  </r>
  <r>
    <x v="204"/>
    <s v="US"/>
    <n v="250326.18"/>
    <x v="3"/>
    <x v="5"/>
    <n v="69"/>
  </r>
  <r>
    <x v="204"/>
    <s v="US"/>
    <n v="250326.18"/>
    <x v="4"/>
    <x v="6"/>
    <n v="143"/>
  </r>
  <r>
    <x v="204"/>
    <s v="US"/>
    <n v="250326.18"/>
    <x v="4"/>
    <x v="7"/>
    <n v="0"/>
  </r>
  <r>
    <x v="204"/>
    <s v="US"/>
    <n v="250326.18"/>
    <x v="5"/>
    <x v="8"/>
    <n v="58"/>
  </r>
  <r>
    <x v="204"/>
    <s v="US"/>
    <n v="250326.18"/>
    <x v="5"/>
    <x v="9"/>
    <n v="0"/>
  </r>
  <r>
    <x v="204"/>
    <s v="US"/>
    <n v="250326.18"/>
    <x v="5"/>
    <x v="10"/>
    <n v="123"/>
  </r>
  <r>
    <x v="204"/>
    <s v="US"/>
    <n v="250326.18"/>
    <x v="6"/>
    <x v="11"/>
    <n v="6"/>
  </r>
  <r>
    <x v="204"/>
    <s v="US"/>
    <n v="250326.18"/>
    <x v="7"/>
    <x v="12"/>
    <n v="4"/>
  </r>
  <r>
    <x v="204"/>
    <s v="US"/>
    <n v="250326.18"/>
    <x v="8"/>
    <x v="13"/>
    <n v="575"/>
  </r>
  <r>
    <x v="204"/>
    <s v="US"/>
    <n v="250326.18"/>
    <x v="9"/>
    <x v="14"/>
    <n v="14199"/>
  </r>
  <r>
    <x v="204"/>
    <s v="US"/>
    <n v="250326.18"/>
    <x v="10"/>
    <x v="15"/>
    <n v="996"/>
  </r>
  <r>
    <x v="204"/>
    <s v="US"/>
    <n v="250326.18"/>
    <x v="11"/>
    <x v="16"/>
    <n v="0"/>
  </r>
  <r>
    <x v="204"/>
    <s v="US"/>
    <n v="250326.18"/>
    <x v="12"/>
    <x v="17"/>
    <n v="0"/>
  </r>
  <r>
    <x v="204"/>
    <s v="US"/>
    <n v="250326.18"/>
    <x v="13"/>
    <x v="18"/>
    <n v="583"/>
  </r>
  <r>
    <x v="204"/>
    <s v="US"/>
    <n v="250326.18"/>
    <x v="13"/>
    <x v="19"/>
    <n v="3"/>
  </r>
  <r>
    <x v="204"/>
    <s v="US"/>
    <n v="250326.18"/>
    <x v="13"/>
    <x v="20"/>
    <n v="622"/>
  </r>
  <r>
    <x v="204"/>
    <s v="US"/>
    <n v="250326.18"/>
    <x v="14"/>
    <x v="21"/>
    <n v="1"/>
  </r>
  <r>
    <x v="204"/>
    <s v="US"/>
    <n v="250326.18"/>
    <x v="14"/>
    <x v="22"/>
    <n v="0"/>
  </r>
  <r>
    <x v="204"/>
    <s v="US"/>
    <n v="250326.18"/>
    <x v="14"/>
    <x v="23"/>
    <n v="1"/>
  </r>
  <r>
    <x v="204"/>
    <s v="US"/>
    <n v="250326.18"/>
    <x v="14"/>
    <x v="24"/>
    <n v="0"/>
  </r>
  <r>
    <x v="204"/>
    <s v="US"/>
    <n v="250326.18"/>
    <x v="14"/>
    <x v="25"/>
    <n v="1"/>
  </r>
  <r>
    <x v="205"/>
    <s v="US"/>
    <n v="256335.18"/>
    <x v="0"/>
    <x v="0"/>
    <n v="0"/>
  </r>
  <r>
    <x v="205"/>
    <s v="US"/>
    <n v="256335.18"/>
    <x v="0"/>
    <x v="1"/>
    <n v="296"/>
  </r>
  <r>
    <x v="205"/>
    <s v="US"/>
    <n v="256335.18"/>
    <x v="1"/>
    <x v="2"/>
    <n v="193"/>
  </r>
  <r>
    <x v="205"/>
    <s v="US"/>
    <n v="256335.18"/>
    <x v="2"/>
    <x v="3"/>
    <n v="80"/>
  </r>
  <r>
    <x v="205"/>
    <s v="US"/>
    <n v="256335.18"/>
    <x v="2"/>
    <x v="4"/>
    <n v="79"/>
  </r>
  <r>
    <x v="205"/>
    <s v="US"/>
    <n v="256335.18"/>
    <x v="3"/>
    <x v="5"/>
    <n v="83"/>
  </r>
  <r>
    <x v="205"/>
    <s v="US"/>
    <n v="256335.18"/>
    <x v="4"/>
    <x v="6"/>
    <n v="159"/>
  </r>
  <r>
    <x v="205"/>
    <s v="US"/>
    <n v="256335.18"/>
    <x v="4"/>
    <x v="7"/>
    <n v="0"/>
  </r>
  <r>
    <x v="205"/>
    <s v="US"/>
    <n v="256335.18"/>
    <x v="5"/>
    <x v="8"/>
    <n v="54"/>
  </r>
  <r>
    <x v="205"/>
    <s v="US"/>
    <n v="256335.18"/>
    <x v="5"/>
    <x v="9"/>
    <n v="0"/>
  </r>
  <r>
    <x v="205"/>
    <s v="US"/>
    <n v="256335.18"/>
    <x v="5"/>
    <x v="10"/>
    <n v="78"/>
  </r>
  <r>
    <x v="205"/>
    <s v="US"/>
    <n v="256335.18"/>
    <x v="6"/>
    <x v="11"/>
    <n v="5"/>
  </r>
  <r>
    <x v="205"/>
    <s v="US"/>
    <n v="256335.18"/>
    <x v="7"/>
    <x v="12"/>
    <n v="5"/>
  </r>
  <r>
    <x v="205"/>
    <s v="US"/>
    <n v="256335.18"/>
    <x v="8"/>
    <x v="13"/>
    <n v="577"/>
  </r>
  <r>
    <x v="205"/>
    <s v="US"/>
    <n v="256335.18"/>
    <x v="9"/>
    <x v="14"/>
    <n v="14146"/>
  </r>
  <r>
    <x v="205"/>
    <s v="US"/>
    <n v="256335.18"/>
    <x v="10"/>
    <x v="15"/>
    <n v="1325"/>
  </r>
  <r>
    <x v="205"/>
    <s v="US"/>
    <n v="256335.18"/>
    <x v="11"/>
    <x v="16"/>
    <n v="0"/>
  </r>
  <r>
    <x v="205"/>
    <s v="US"/>
    <n v="256335.18"/>
    <x v="12"/>
    <x v="17"/>
    <n v="0"/>
  </r>
  <r>
    <x v="205"/>
    <s v="US"/>
    <n v="256335.18"/>
    <x v="13"/>
    <x v="18"/>
    <n v="592"/>
  </r>
  <r>
    <x v="205"/>
    <s v="US"/>
    <n v="256335.18"/>
    <x v="13"/>
    <x v="19"/>
    <n v="3"/>
  </r>
  <r>
    <x v="205"/>
    <s v="US"/>
    <n v="256335.18"/>
    <x v="13"/>
    <x v="20"/>
    <n v="628"/>
  </r>
  <r>
    <x v="205"/>
    <s v="US"/>
    <n v="256335.18"/>
    <x v="14"/>
    <x v="21"/>
    <n v="1"/>
  </r>
  <r>
    <x v="205"/>
    <s v="US"/>
    <n v="256335.18"/>
    <x v="14"/>
    <x v="22"/>
    <n v="0"/>
  </r>
  <r>
    <x v="205"/>
    <s v="US"/>
    <n v="256335.18"/>
    <x v="14"/>
    <x v="23"/>
    <n v="1"/>
  </r>
  <r>
    <x v="205"/>
    <s v="US"/>
    <n v="256335.18"/>
    <x v="14"/>
    <x v="24"/>
    <n v="0"/>
  </r>
  <r>
    <x v="205"/>
    <s v="US"/>
    <n v="256335.18"/>
    <x v="14"/>
    <x v="25"/>
    <n v="1"/>
  </r>
  <r>
    <x v="206"/>
    <s v="US"/>
    <n v="266187.71999999997"/>
    <x v="0"/>
    <x v="0"/>
    <n v="0"/>
  </r>
  <r>
    <x v="206"/>
    <s v="US"/>
    <n v="266187.71999999997"/>
    <x v="0"/>
    <x v="1"/>
    <n v="111"/>
  </r>
  <r>
    <x v="206"/>
    <s v="US"/>
    <n v="266187.71999999997"/>
    <x v="1"/>
    <x v="2"/>
    <n v="244"/>
  </r>
  <r>
    <x v="206"/>
    <s v="US"/>
    <n v="266187.71999999997"/>
    <x v="2"/>
    <x v="3"/>
    <n v="89"/>
  </r>
  <r>
    <x v="206"/>
    <s v="US"/>
    <n v="266187.71999999997"/>
    <x v="2"/>
    <x v="4"/>
    <n v="87"/>
  </r>
  <r>
    <x v="206"/>
    <s v="US"/>
    <n v="266187.71999999997"/>
    <x v="3"/>
    <x v="5"/>
    <n v="118"/>
  </r>
  <r>
    <x v="206"/>
    <s v="US"/>
    <n v="266187.71999999997"/>
    <x v="4"/>
    <x v="6"/>
    <n v="163"/>
  </r>
  <r>
    <x v="206"/>
    <s v="US"/>
    <n v="266187.71999999997"/>
    <x v="4"/>
    <x v="7"/>
    <n v="0"/>
  </r>
  <r>
    <x v="206"/>
    <s v="US"/>
    <n v="266187.71999999997"/>
    <x v="5"/>
    <x v="8"/>
    <n v="43"/>
  </r>
  <r>
    <x v="206"/>
    <s v="US"/>
    <n v="266187.71999999997"/>
    <x v="5"/>
    <x v="9"/>
    <n v="0"/>
  </r>
  <r>
    <x v="206"/>
    <s v="US"/>
    <n v="266187.71999999997"/>
    <x v="5"/>
    <x v="10"/>
    <n v="73"/>
  </r>
  <r>
    <x v="206"/>
    <s v="US"/>
    <n v="266187.71999999997"/>
    <x v="6"/>
    <x v="11"/>
    <n v="9"/>
  </r>
  <r>
    <x v="206"/>
    <s v="US"/>
    <n v="266187.71999999997"/>
    <x v="7"/>
    <x v="12"/>
    <n v="6"/>
  </r>
  <r>
    <x v="206"/>
    <s v="US"/>
    <n v="266187.71999999997"/>
    <x v="8"/>
    <x v="13"/>
    <n v="591"/>
  </r>
  <r>
    <x v="206"/>
    <s v="US"/>
    <n v="266187.71999999997"/>
    <x v="9"/>
    <x v="14"/>
    <n v="13132"/>
  </r>
  <r>
    <x v="206"/>
    <s v="US"/>
    <n v="266187.71999999997"/>
    <x v="10"/>
    <x v="15"/>
    <n v="1452"/>
  </r>
  <r>
    <x v="206"/>
    <s v="US"/>
    <n v="266187.71999999997"/>
    <x v="11"/>
    <x v="16"/>
    <n v="0"/>
  </r>
  <r>
    <x v="206"/>
    <s v="US"/>
    <n v="266187.71999999997"/>
    <x v="12"/>
    <x v="17"/>
    <n v="0"/>
  </r>
  <r>
    <x v="206"/>
    <s v="US"/>
    <n v="266187.71999999997"/>
    <x v="13"/>
    <x v="18"/>
    <n v="593"/>
  </r>
  <r>
    <x v="206"/>
    <s v="US"/>
    <n v="266187.71999999997"/>
    <x v="13"/>
    <x v="19"/>
    <n v="3"/>
  </r>
  <r>
    <x v="206"/>
    <s v="US"/>
    <n v="266187.71999999997"/>
    <x v="13"/>
    <x v="20"/>
    <n v="644"/>
  </r>
  <r>
    <x v="206"/>
    <s v="US"/>
    <n v="266187.71999999997"/>
    <x v="14"/>
    <x v="21"/>
    <n v="0"/>
  </r>
  <r>
    <x v="206"/>
    <s v="US"/>
    <n v="266187.71999999997"/>
    <x v="14"/>
    <x v="22"/>
    <n v="0"/>
  </r>
  <r>
    <x v="206"/>
    <s v="US"/>
    <n v="266187.71999999997"/>
    <x v="14"/>
    <x v="23"/>
    <n v="1"/>
  </r>
  <r>
    <x v="206"/>
    <s v="US"/>
    <n v="266187.71999999997"/>
    <x v="14"/>
    <x v="24"/>
    <n v="0"/>
  </r>
  <r>
    <x v="206"/>
    <s v="US"/>
    <n v="266187.71999999997"/>
    <x v="14"/>
    <x v="25"/>
    <n v="1"/>
  </r>
  <r>
    <x v="207"/>
    <s v="US"/>
    <n v="304469.55"/>
    <x v="0"/>
    <x v="0"/>
    <n v="0"/>
  </r>
  <r>
    <x v="207"/>
    <s v="US"/>
    <n v="304469.55"/>
    <x v="0"/>
    <x v="1"/>
    <n v="396"/>
  </r>
  <r>
    <x v="207"/>
    <s v="US"/>
    <n v="304469.55"/>
    <x v="1"/>
    <x v="2"/>
    <n v="120"/>
  </r>
  <r>
    <x v="207"/>
    <s v="US"/>
    <n v="304469.55"/>
    <x v="2"/>
    <x v="3"/>
    <n v="106"/>
  </r>
  <r>
    <x v="207"/>
    <s v="US"/>
    <n v="304469.55"/>
    <x v="2"/>
    <x v="4"/>
    <n v="85"/>
  </r>
  <r>
    <x v="207"/>
    <s v="US"/>
    <n v="304469.55"/>
    <x v="3"/>
    <x v="5"/>
    <n v="115"/>
  </r>
  <r>
    <x v="207"/>
    <s v="US"/>
    <n v="304469.55"/>
    <x v="4"/>
    <x v="6"/>
    <n v="122"/>
  </r>
  <r>
    <x v="207"/>
    <s v="US"/>
    <n v="304469.55"/>
    <x v="4"/>
    <x v="7"/>
    <n v="0"/>
  </r>
  <r>
    <x v="207"/>
    <s v="US"/>
    <n v="304469.55"/>
    <x v="5"/>
    <x v="8"/>
    <n v="55"/>
  </r>
  <r>
    <x v="207"/>
    <s v="US"/>
    <n v="304469.55"/>
    <x v="5"/>
    <x v="9"/>
    <n v="0"/>
  </r>
  <r>
    <x v="207"/>
    <s v="US"/>
    <n v="304469.55"/>
    <x v="5"/>
    <x v="10"/>
    <n v="118"/>
  </r>
  <r>
    <x v="207"/>
    <s v="US"/>
    <n v="304469.55"/>
    <x v="6"/>
    <x v="11"/>
    <n v="1"/>
  </r>
  <r>
    <x v="207"/>
    <s v="US"/>
    <n v="304469.55"/>
    <x v="7"/>
    <x v="12"/>
    <n v="6"/>
  </r>
  <r>
    <x v="207"/>
    <s v="US"/>
    <n v="304469.55"/>
    <x v="8"/>
    <x v="13"/>
    <n v="601"/>
  </r>
  <r>
    <x v="207"/>
    <s v="US"/>
    <n v="304469.55"/>
    <x v="9"/>
    <x v="14"/>
    <n v="14737"/>
  </r>
  <r>
    <x v="207"/>
    <s v="US"/>
    <n v="304469.55"/>
    <x v="10"/>
    <x v="15"/>
    <n v="2922"/>
  </r>
  <r>
    <x v="207"/>
    <s v="US"/>
    <n v="304469.55"/>
    <x v="11"/>
    <x v="16"/>
    <n v="0"/>
  </r>
  <r>
    <x v="207"/>
    <s v="US"/>
    <n v="304469.55"/>
    <x v="12"/>
    <x v="17"/>
    <n v="0"/>
  </r>
  <r>
    <x v="207"/>
    <s v="US"/>
    <n v="304469.55"/>
    <x v="13"/>
    <x v="18"/>
    <n v="684"/>
  </r>
  <r>
    <x v="207"/>
    <s v="US"/>
    <n v="304469.55"/>
    <x v="13"/>
    <x v="19"/>
    <n v="3"/>
  </r>
  <r>
    <x v="207"/>
    <s v="US"/>
    <n v="304469.55"/>
    <x v="13"/>
    <x v="20"/>
    <n v="685"/>
  </r>
  <r>
    <x v="207"/>
    <s v="US"/>
    <n v="304469.55"/>
    <x v="14"/>
    <x v="21"/>
    <n v="0"/>
  </r>
  <r>
    <x v="207"/>
    <s v="US"/>
    <n v="304469.55"/>
    <x v="14"/>
    <x v="22"/>
    <n v="0"/>
  </r>
  <r>
    <x v="207"/>
    <s v="US"/>
    <n v="304469.55"/>
    <x v="14"/>
    <x v="23"/>
    <n v="1"/>
  </r>
  <r>
    <x v="207"/>
    <s v="US"/>
    <n v="304469.55"/>
    <x v="14"/>
    <x v="24"/>
    <n v="0"/>
  </r>
  <r>
    <x v="207"/>
    <s v="US"/>
    <n v="304469.55"/>
    <x v="14"/>
    <x v="25"/>
    <n v="1"/>
  </r>
  <r>
    <x v="208"/>
    <s v="US"/>
    <n v="275231.87"/>
    <x v="0"/>
    <x v="0"/>
    <n v="0"/>
  </r>
  <r>
    <x v="208"/>
    <s v="US"/>
    <n v="275231.87"/>
    <x v="0"/>
    <x v="1"/>
    <n v="375"/>
  </r>
  <r>
    <x v="208"/>
    <s v="US"/>
    <n v="275231.87"/>
    <x v="1"/>
    <x v="2"/>
    <n v="127"/>
  </r>
  <r>
    <x v="208"/>
    <s v="US"/>
    <n v="275231.87"/>
    <x v="2"/>
    <x v="3"/>
    <n v="127"/>
  </r>
  <r>
    <x v="208"/>
    <s v="US"/>
    <n v="275231.87"/>
    <x v="2"/>
    <x v="4"/>
    <n v="116"/>
  </r>
  <r>
    <x v="208"/>
    <s v="US"/>
    <n v="275231.87"/>
    <x v="3"/>
    <x v="5"/>
    <n v="128"/>
  </r>
  <r>
    <x v="208"/>
    <s v="US"/>
    <n v="275231.87"/>
    <x v="4"/>
    <x v="6"/>
    <n v="137"/>
  </r>
  <r>
    <x v="208"/>
    <s v="US"/>
    <n v="275231.87"/>
    <x v="4"/>
    <x v="7"/>
    <n v="0"/>
  </r>
  <r>
    <x v="208"/>
    <s v="US"/>
    <n v="275231.87"/>
    <x v="5"/>
    <x v="8"/>
    <n v="87"/>
  </r>
  <r>
    <x v="208"/>
    <s v="US"/>
    <n v="275231.87"/>
    <x v="5"/>
    <x v="9"/>
    <n v="0"/>
  </r>
  <r>
    <x v="208"/>
    <s v="US"/>
    <n v="275231.87"/>
    <x v="5"/>
    <x v="10"/>
    <n v="134"/>
  </r>
  <r>
    <x v="208"/>
    <s v="US"/>
    <n v="275231.87"/>
    <x v="6"/>
    <x v="11"/>
    <n v="13"/>
  </r>
  <r>
    <x v="208"/>
    <s v="US"/>
    <n v="275231.87"/>
    <x v="7"/>
    <x v="12"/>
    <n v="9"/>
  </r>
  <r>
    <x v="208"/>
    <s v="US"/>
    <n v="275231.87"/>
    <x v="8"/>
    <x v="13"/>
    <n v="470"/>
  </r>
  <r>
    <x v="208"/>
    <s v="US"/>
    <n v="275231.87"/>
    <x v="9"/>
    <x v="14"/>
    <n v="15983"/>
  </r>
  <r>
    <x v="208"/>
    <s v="US"/>
    <n v="275231.87"/>
    <x v="10"/>
    <x v="15"/>
    <n v="6503"/>
  </r>
  <r>
    <x v="208"/>
    <s v="US"/>
    <n v="275231.87"/>
    <x v="11"/>
    <x v="16"/>
    <n v="0"/>
  </r>
  <r>
    <x v="208"/>
    <s v="US"/>
    <n v="275231.87"/>
    <x v="12"/>
    <x v="17"/>
    <n v="0"/>
  </r>
  <r>
    <x v="208"/>
    <s v="US"/>
    <n v="275231.87"/>
    <x v="13"/>
    <x v="18"/>
    <n v="735"/>
  </r>
  <r>
    <x v="208"/>
    <s v="US"/>
    <n v="275231.87"/>
    <x v="13"/>
    <x v="19"/>
    <n v="3"/>
  </r>
  <r>
    <x v="208"/>
    <s v="US"/>
    <n v="275231.87"/>
    <x v="13"/>
    <x v="20"/>
    <n v="683"/>
  </r>
  <r>
    <x v="208"/>
    <s v="US"/>
    <n v="275231.87"/>
    <x v="14"/>
    <x v="21"/>
    <n v="0"/>
  </r>
  <r>
    <x v="208"/>
    <s v="US"/>
    <n v="275231.87"/>
    <x v="14"/>
    <x v="22"/>
    <n v="0"/>
  </r>
  <r>
    <x v="208"/>
    <s v="US"/>
    <n v="275231.87"/>
    <x v="14"/>
    <x v="23"/>
    <n v="1"/>
  </r>
  <r>
    <x v="208"/>
    <s v="US"/>
    <n v="275231.87"/>
    <x v="14"/>
    <x v="24"/>
    <n v="1"/>
  </r>
  <r>
    <x v="208"/>
    <s v="US"/>
    <n v="275231.87"/>
    <x v="14"/>
    <x v="25"/>
    <n v="1"/>
  </r>
  <r>
    <x v="209"/>
    <s v="US"/>
    <n v="286573.71999999997"/>
    <x v="0"/>
    <x v="0"/>
    <n v="0"/>
  </r>
  <r>
    <x v="209"/>
    <s v="US"/>
    <n v="286573.71999999997"/>
    <x v="0"/>
    <x v="1"/>
    <n v="367"/>
  </r>
  <r>
    <x v="209"/>
    <s v="US"/>
    <n v="286573.71999999997"/>
    <x v="1"/>
    <x v="2"/>
    <n v="72"/>
  </r>
  <r>
    <x v="209"/>
    <s v="US"/>
    <n v="286573.71999999997"/>
    <x v="2"/>
    <x v="3"/>
    <n v="151"/>
  </r>
  <r>
    <x v="209"/>
    <s v="US"/>
    <n v="286573.71999999997"/>
    <x v="2"/>
    <x v="4"/>
    <n v="123"/>
  </r>
  <r>
    <x v="209"/>
    <s v="US"/>
    <n v="286573.71999999997"/>
    <x v="3"/>
    <x v="5"/>
    <n v="118"/>
  </r>
  <r>
    <x v="209"/>
    <s v="US"/>
    <n v="286573.71999999997"/>
    <x v="4"/>
    <x v="6"/>
    <n v="144"/>
  </r>
  <r>
    <x v="209"/>
    <s v="US"/>
    <n v="286573.71999999997"/>
    <x v="4"/>
    <x v="7"/>
    <n v="0"/>
  </r>
  <r>
    <x v="209"/>
    <s v="US"/>
    <n v="286573.71999999997"/>
    <x v="5"/>
    <x v="8"/>
    <n v="86"/>
  </r>
  <r>
    <x v="209"/>
    <s v="US"/>
    <n v="286573.71999999997"/>
    <x v="5"/>
    <x v="9"/>
    <n v="0"/>
  </r>
  <r>
    <x v="209"/>
    <s v="US"/>
    <n v="286573.71999999997"/>
    <x v="5"/>
    <x v="10"/>
    <n v="141"/>
  </r>
  <r>
    <x v="209"/>
    <s v="US"/>
    <n v="286573.71999999997"/>
    <x v="6"/>
    <x v="11"/>
    <n v="62"/>
  </r>
  <r>
    <x v="209"/>
    <s v="US"/>
    <n v="286573.71999999997"/>
    <x v="7"/>
    <x v="12"/>
    <n v="10"/>
  </r>
  <r>
    <x v="209"/>
    <s v="US"/>
    <n v="286573.71999999997"/>
    <x v="8"/>
    <x v="13"/>
    <n v="450"/>
  </r>
  <r>
    <x v="209"/>
    <s v="US"/>
    <n v="286573.71999999997"/>
    <x v="9"/>
    <x v="14"/>
    <n v="14952"/>
  </r>
  <r>
    <x v="209"/>
    <s v="US"/>
    <n v="286573.71999999997"/>
    <x v="10"/>
    <x v="15"/>
    <n v="8196"/>
  </r>
  <r>
    <x v="209"/>
    <s v="US"/>
    <n v="286573.71999999997"/>
    <x v="11"/>
    <x v="16"/>
    <n v="0"/>
  </r>
  <r>
    <x v="209"/>
    <s v="US"/>
    <n v="286573.71999999997"/>
    <x v="12"/>
    <x v="17"/>
    <n v="0"/>
  </r>
  <r>
    <x v="209"/>
    <s v="US"/>
    <n v="286573.71999999997"/>
    <x v="13"/>
    <x v="18"/>
    <n v="802"/>
  </r>
  <r>
    <x v="209"/>
    <s v="US"/>
    <n v="286573.71999999997"/>
    <x v="13"/>
    <x v="19"/>
    <n v="2"/>
  </r>
  <r>
    <x v="209"/>
    <s v="US"/>
    <n v="286573.71999999997"/>
    <x v="13"/>
    <x v="20"/>
    <n v="833"/>
  </r>
  <r>
    <x v="209"/>
    <s v="US"/>
    <n v="286573.71999999997"/>
    <x v="14"/>
    <x v="21"/>
    <n v="0"/>
  </r>
  <r>
    <x v="209"/>
    <s v="US"/>
    <n v="286573.71999999997"/>
    <x v="14"/>
    <x v="22"/>
    <n v="0"/>
  </r>
  <r>
    <x v="209"/>
    <s v="US"/>
    <n v="286573.71999999997"/>
    <x v="14"/>
    <x v="23"/>
    <n v="1"/>
  </r>
  <r>
    <x v="209"/>
    <s v="US"/>
    <n v="286573.71999999997"/>
    <x v="14"/>
    <x v="24"/>
    <n v="1"/>
  </r>
  <r>
    <x v="209"/>
    <s v="US"/>
    <n v="286573.71999999997"/>
    <x v="14"/>
    <x v="25"/>
    <n v="1"/>
  </r>
  <r>
    <x v="210"/>
    <s v="US"/>
    <n v="288136.87"/>
    <x v="0"/>
    <x v="0"/>
    <n v="0"/>
  </r>
  <r>
    <x v="210"/>
    <s v="US"/>
    <n v="288136.87"/>
    <x v="0"/>
    <x v="1"/>
    <n v="303"/>
  </r>
  <r>
    <x v="210"/>
    <s v="US"/>
    <n v="288136.87"/>
    <x v="1"/>
    <x v="2"/>
    <n v="50"/>
  </r>
  <r>
    <x v="210"/>
    <s v="US"/>
    <n v="288136.87"/>
    <x v="2"/>
    <x v="3"/>
    <n v="152"/>
  </r>
  <r>
    <x v="210"/>
    <s v="US"/>
    <n v="288136.87"/>
    <x v="2"/>
    <x v="4"/>
    <n v="145"/>
  </r>
  <r>
    <x v="210"/>
    <s v="US"/>
    <n v="288136.87"/>
    <x v="3"/>
    <x v="5"/>
    <n v="114"/>
  </r>
  <r>
    <x v="210"/>
    <s v="US"/>
    <n v="288136.87"/>
    <x v="4"/>
    <x v="6"/>
    <n v="194"/>
  </r>
  <r>
    <x v="210"/>
    <s v="US"/>
    <n v="288136.87"/>
    <x v="4"/>
    <x v="7"/>
    <n v="0"/>
  </r>
  <r>
    <x v="210"/>
    <s v="US"/>
    <n v="288136.87"/>
    <x v="5"/>
    <x v="8"/>
    <n v="108"/>
  </r>
  <r>
    <x v="210"/>
    <s v="US"/>
    <n v="288136.87"/>
    <x v="5"/>
    <x v="9"/>
    <n v="0"/>
  </r>
  <r>
    <x v="210"/>
    <s v="US"/>
    <n v="288136.87"/>
    <x v="5"/>
    <x v="10"/>
    <n v="166"/>
  </r>
  <r>
    <x v="210"/>
    <s v="US"/>
    <n v="288136.87"/>
    <x v="6"/>
    <x v="11"/>
    <n v="4"/>
  </r>
  <r>
    <x v="210"/>
    <s v="US"/>
    <n v="288136.87"/>
    <x v="7"/>
    <x v="12"/>
    <n v="9"/>
  </r>
  <r>
    <x v="210"/>
    <s v="US"/>
    <n v="288136.87"/>
    <x v="8"/>
    <x v="13"/>
    <n v="431"/>
  </r>
  <r>
    <x v="210"/>
    <s v="US"/>
    <n v="288136.87"/>
    <x v="9"/>
    <x v="14"/>
    <n v="16682"/>
  </r>
  <r>
    <x v="210"/>
    <s v="US"/>
    <n v="288136.87"/>
    <x v="10"/>
    <x v="15"/>
    <n v="9198"/>
  </r>
  <r>
    <x v="210"/>
    <s v="US"/>
    <n v="288136.87"/>
    <x v="11"/>
    <x v="16"/>
    <n v="0"/>
  </r>
  <r>
    <x v="210"/>
    <s v="US"/>
    <n v="288136.87"/>
    <x v="12"/>
    <x v="17"/>
    <n v="0"/>
  </r>
  <r>
    <x v="210"/>
    <s v="US"/>
    <n v="288136.87"/>
    <x v="13"/>
    <x v="18"/>
    <n v="778"/>
  </r>
  <r>
    <x v="210"/>
    <s v="US"/>
    <n v="288136.87"/>
    <x v="13"/>
    <x v="19"/>
    <n v="2"/>
  </r>
  <r>
    <x v="210"/>
    <s v="US"/>
    <n v="288136.87"/>
    <x v="13"/>
    <x v="20"/>
    <n v="888"/>
  </r>
  <r>
    <x v="210"/>
    <s v="US"/>
    <n v="288136.87"/>
    <x v="14"/>
    <x v="21"/>
    <n v="1"/>
  </r>
  <r>
    <x v="210"/>
    <s v="US"/>
    <n v="288136.87"/>
    <x v="14"/>
    <x v="22"/>
    <n v="0"/>
  </r>
  <r>
    <x v="210"/>
    <s v="US"/>
    <n v="288136.87"/>
    <x v="14"/>
    <x v="23"/>
    <n v="1"/>
  </r>
  <r>
    <x v="210"/>
    <s v="US"/>
    <n v="288136.87"/>
    <x v="14"/>
    <x v="24"/>
    <n v="1"/>
  </r>
  <r>
    <x v="210"/>
    <s v="US"/>
    <n v="288136.87"/>
    <x v="14"/>
    <x v="25"/>
    <n v="1"/>
  </r>
  <r>
    <x v="211"/>
    <s v="US"/>
    <n v="277403.68"/>
    <x v="0"/>
    <x v="0"/>
    <n v="0"/>
  </r>
  <r>
    <x v="211"/>
    <s v="US"/>
    <n v="277403.68"/>
    <x v="0"/>
    <x v="1"/>
    <n v="323"/>
  </r>
  <r>
    <x v="211"/>
    <s v="US"/>
    <n v="277403.68"/>
    <x v="1"/>
    <x v="2"/>
    <n v="36"/>
  </r>
  <r>
    <x v="211"/>
    <s v="US"/>
    <n v="277403.68"/>
    <x v="2"/>
    <x v="3"/>
    <n v="142"/>
  </r>
  <r>
    <x v="211"/>
    <s v="US"/>
    <n v="277403.68"/>
    <x v="2"/>
    <x v="4"/>
    <n v="120"/>
  </r>
  <r>
    <x v="211"/>
    <s v="US"/>
    <n v="277403.68"/>
    <x v="3"/>
    <x v="5"/>
    <n v="104"/>
  </r>
  <r>
    <x v="211"/>
    <s v="US"/>
    <n v="277403.68"/>
    <x v="4"/>
    <x v="6"/>
    <n v="200"/>
  </r>
  <r>
    <x v="211"/>
    <s v="US"/>
    <n v="277403.68"/>
    <x v="4"/>
    <x v="7"/>
    <n v="0"/>
  </r>
  <r>
    <x v="211"/>
    <s v="US"/>
    <n v="277403.68"/>
    <x v="5"/>
    <x v="8"/>
    <n v="57"/>
  </r>
  <r>
    <x v="211"/>
    <s v="US"/>
    <n v="277403.68"/>
    <x v="5"/>
    <x v="9"/>
    <n v="0"/>
  </r>
  <r>
    <x v="211"/>
    <s v="US"/>
    <n v="277403.68"/>
    <x v="5"/>
    <x v="10"/>
    <n v="229"/>
  </r>
  <r>
    <x v="211"/>
    <s v="US"/>
    <n v="277403.68"/>
    <x v="6"/>
    <x v="11"/>
    <n v="3"/>
  </r>
  <r>
    <x v="211"/>
    <s v="US"/>
    <n v="277403.68"/>
    <x v="7"/>
    <x v="12"/>
    <n v="8"/>
  </r>
  <r>
    <x v="211"/>
    <s v="US"/>
    <n v="277403.68"/>
    <x v="8"/>
    <x v="13"/>
    <n v="458"/>
  </r>
  <r>
    <x v="211"/>
    <s v="US"/>
    <n v="277403.68"/>
    <x v="9"/>
    <x v="14"/>
    <n v="18170"/>
  </r>
  <r>
    <x v="211"/>
    <s v="US"/>
    <n v="277403.68"/>
    <x v="10"/>
    <x v="15"/>
    <n v="4598"/>
  </r>
  <r>
    <x v="211"/>
    <s v="US"/>
    <n v="277403.68"/>
    <x v="11"/>
    <x v="16"/>
    <n v="0"/>
  </r>
  <r>
    <x v="211"/>
    <s v="US"/>
    <n v="277403.68"/>
    <x v="12"/>
    <x v="17"/>
    <n v="0"/>
  </r>
  <r>
    <x v="211"/>
    <s v="US"/>
    <n v="277403.68"/>
    <x v="13"/>
    <x v="18"/>
    <n v="811"/>
  </r>
  <r>
    <x v="211"/>
    <s v="US"/>
    <n v="277403.68"/>
    <x v="13"/>
    <x v="19"/>
    <n v="3"/>
  </r>
  <r>
    <x v="211"/>
    <s v="US"/>
    <n v="277403.68"/>
    <x v="13"/>
    <x v="20"/>
    <n v="938"/>
  </r>
  <r>
    <x v="211"/>
    <s v="US"/>
    <n v="277403.68"/>
    <x v="14"/>
    <x v="21"/>
    <n v="0"/>
  </r>
  <r>
    <x v="211"/>
    <s v="US"/>
    <n v="277403.68"/>
    <x v="14"/>
    <x v="22"/>
    <n v="0"/>
  </r>
  <r>
    <x v="211"/>
    <s v="US"/>
    <n v="277403.68"/>
    <x v="14"/>
    <x v="23"/>
    <n v="1"/>
  </r>
  <r>
    <x v="211"/>
    <s v="US"/>
    <n v="277403.68"/>
    <x v="14"/>
    <x v="24"/>
    <n v="1"/>
  </r>
  <r>
    <x v="211"/>
    <s v="US"/>
    <n v="277403.68"/>
    <x v="14"/>
    <x v="25"/>
    <n v="1"/>
  </r>
  <r>
    <x v="212"/>
    <s v="US"/>
    <n v="297686.84000000003"/>
    <x v="0"/>
    <x v="0"/>
    <n v="0"/>
  </r>
  <r>
    <x v="212"/>
    <s v="US"/>
    <n v="297686.84000000003"/>
    <x v="0"/>
    <x v="1"/>
    <n v="363"/>
  </r>
  <r>
    <x v="212"/>
    <s v="US"/>
    <n v="297686.84000000003"/>
    <x v="1"/>
    <x v="2"/>
    <n v="60"/>
  </r>
  <r>
    <x v="212"/>
    <s v="US"/>
    <n v="297686.84000000003"/>
    <x v="2"/>
    <x v="3"/>
    <n v="157"/>
  </r>
  <r>
    <x v="212"/>
    <s v="US"/>
    <n v="297686.84000000003"/>
    <x v="2"/>
    <x v="4"/>
    <n v="162"/>
  </r>
  <r>
    <x v="212"/>
    <s v="US"/>
    <n v="297686.84000000003"/>
    <x v="3"/>
    <x v="5"/>
    <n v="112"/>
  </r>
  <r>
    <x v="212"/>
    <s v="US"/>
    <n v="297686.84000000003"/>
    <x v="4"/>
    <x v="6"/>
    <n v="174"/>
  </r>
  <r>
    <x v="212"/>
    <s v="US"/>
    <n v="297686.84000000003"/>
    <x v="4"/>
    <x v="7"/>
    <n v="0"/>
  </r>
  <r>
    <x v="212"/>
    <s v="US"/>
    <n v="297686.84000000003"/>
    <x v="5"/>
    <x v="8"/>
    <n v="63"/>
  </r>
  <r>
    <x v="212"/>
    <s v="US"/>
    <n v="297686.84000000003"/>
    <x v="5"/>
    <x v="9"/>
    <n v="0"/>
  </r>
  <r>
    <x v="212"/>
    <s v="US"/>
    <n v="297686.84000000003"/>
    <x v="5"/>
    <x v="10"/>
    <n v="136"/>
  </r>
  <r>
    <x v="212"/>
    <s v="US"/>
    <n v="297686.84000000003"/>
    <x v="6"/>
    <x v="11"/>
    <n v="8"/>
  </r>
  <r>
    <x v="212"/>
    <s v="US"/>
    <n v="297686.84000000003"/>
    <x v="7"/>
    <x v="12"/>
    <n v="13"/>
  </r>
  <r>
    <x v="212"/>
    <s v="US"/>
    <n v="297686.84000000003"/>
    <x v="8"/>
    <x v="13"/>
    <n v="457"/>
  </r>
  <r>
    <x v="212"/>
    <s v="US"/>
    <n v="297686.84000000003"/>
    <x v="9"/>
    <x v="14"/>
    <n v="17587"/>
  </r>
  <r>
    <x v="212"/>
    <s v="US"/>
    <n v="297686.84000000003"/>
    <x v="10"/>
    <x v="15"/>
    <n v="6721"/>
  </r>
  <r>
    <x v="212"/>
    <s v="US"/>
    <n v="297686.84000000003"/>
    <x v="11"/>
    <x v="16"/>
    <n v="0"/>
  </r>
  <r>
    <x v="212"/>
    <s v="US"/>
    <n v="297686.84000000003"/>
    <x v="12"/>
    <x v="17"/>
    <n v="0"/>
  </r>
  <r>
    <x v="212"/>
    <s v="US"/>
    <n v="297686.84000000003"/>
    <x v="13"/>
    <x v="18"/>
    <n v="847"/>
  </r>
  <r>
    <x v="212"/>
    <s v="US"/>
    <n v="297686.84000000003"/>
    <x v="13"/>
    <x v="19"/>
    <n v="3"/>
  </r>
  <r>
    <x v="212"/>
    <s v="US"/>
    <n v="297686.84000000003"/>
    <x v="13"/>
    <x v="20"/>
    <n v="977"/>
  </r>
  <r>
    <x v="212"/>
    <s v="US"/>
    <n v="297686.84000000003"/>
    <x v="14"/>
    <x v="21"/>
    <n v="0"/>
  </r>
  <r>
    <x v="212"/>
    <s v="US"/>
    <n v="297686.84000000003"/>
    <x v="14"/>
    <x v="22"/>
    <n v="0"/>
  </r>
  <r>
    <x v="212"/>
    <s v="US"/>
    <n v="297686.84000000003"/>
    <x v="14"/>
    <x v="23"/>
    <n v="1"/>
  </r>
  <r>
    <x v="212"/>
    <s v="US"/>
    <n v="297686.84000000003"/>
    <x v="14"/>
    <x v="24"/>
    <n v="1"/>
  </r>
  <r>
    <x v="212"/>
    <s v="US"/>
    <n v="297686.84000000003"/>
    <x v="14"/>
    <x v="25"/>
    <n v="1"/>
  </r>
  <r>
    <x v="213"/>
    <s v="US"/>
    <n v="304910.62"/>
    <x v="0"/>
    <x v="0"/>
    <n v="0"/>
  </r>
  <r>
    <x v="213"/>
    <s v="US"/>
    <n v="304910.62"/>
    <x v="0"/>
    <x v="1"/>
    <n v="379"/>
  </r>
  <r>
    <x v="213"/>
    <s v="US"/>
    <n v="304910.62"/>
    <x v="1"/>
    <x v="2"/>
    <n v="134"/>
  </r>
  <r>
    <x v="213"/>
    <s v="US"/>
    <n v="304910.62"/>
    <x v="2"/>
    <x v="3"/>
    <n v="161"/>
  </r>
  <r>
    <x v="213"/>
    <s v="US"/>
    <n v="304910.62"/>
    <x v="2"/>
    <x v="4"/>
    <n v="177"/>
  </r>
  <r>
    <x v="213"/>
    <s v="US"/>
    <n v="304910.62"/>
    <x v="3"/>
    <x v="5"/>
    <n v="117"/>
  </r>
  <r>
    <x v="213"/>
    <s v="US"/>
    <n v="304910.62"/>
    <x v="4"/>
    <x v="6"/>
    <n v="184"/>
  </r>
  <r>
    <x v="213"/>
    <s v="US"/>
    <n v="304910.62"/>
    <x v="4"/>
    <x v="7"/>
    <n v="0"/>
  </r>
  <r>
    <x v="213"/>
    <s v="US"/>
    <n v="304910.62"/>
    <x v="5"/>
    <x v="8"/>
    <n v="69"/>
  </r>
  <r>
    <x v="213"/>
    <s v="US"/>
    <n v="304910.62"/>
    <x v="5"/>
    <x v="9"/>
    <n v="0"/>
  </r>
  <r>
    <x v="213"/>
    <s v="US"/>
    <n v="304910.62"/>
    <x v="5"/>
    <x v="10"/>
    <n v="150"/>
  </r>
  <r>
    <x v="213"/>
    <s v="US"/>
    <n v="304910.62"/>
    <x v="6"/>
    <x v="11"/>
    <n v="12"/>
  </r>
  <r>
    <x v="213"/>
    <s v="US"/>
    <n v="304910.62"/>
    <x v="7"/>
    <x v="12"/>
    <n v="11"/>
  </r>
  <r>
    <x v="213"/>
    <s v="US"/>
    <n v="304910.62"/>
    <x v="8"/>
    <x v="13"/>
    <n v="427"/>
  </r>
  <r>
    <x v="213"/>
    <s v="US"/>
    <n v="304910.62"/>
    <x v="9"/>
    <x v="14"/>
    <n v="15456"/>
  </r>
  <r>
    <x v="213"/>
    <s v="US"/>
    <n v="304910.62"/>
    <x v="10"/>
    <x v="15"/>
    <n v="7117"/>
  </r>
  <r>
    <x v="213"/>
    <s v="US"/>
    <n v="304910.62"/>
    <x v="11"/>
    <x v="16"/>
    <n v="0"/>
  </r>
  <r>
    <x v="213"/>
    <s v="US"/>
    <n v="304910.62"/>
    <x v="12"/>
    <x v="17"/>
    <n v="0"/>
  </r>
  <r>
    <x v="213"/>
    <s v="US"/>
    <n v="304910.62"/>
    <x v="13"/>
    <x v="18"/>
    <n v="894"/>
  </r>
  <r>
    <x v="213"/>
    <s v="US"/>
    <n v="304910.62"/>
    <x v="13"/>
    <x v="19"/>
    <n v="3"/>
  </r>
  <r>
    <x v="213"/>
    <s v="US"/>
    <n v="304910.62"/>
    <x v="13"/>
    <x v="20"/>
    <n v="990"/>
  </r>
  <r>
    <x v="213"/>
    <s v="US"/>
    <n v="304910.62"/>
    <x v="14"/>
    <x v="21"/>
    <n v="0"/>
  </r>
  <r>
    <x v="213"/>
    <s v="US"/>
    <n v="304910.62"/>
    <x v="14"/>
    <x v="22"/>
    <n v="0"/>
  </r>
  <r>
    <x v="213"/>
    <s v="US"/>
    <n v="304910.62"/>
    <x v="14"/>
    <x v="23"/>
    <n v="1"/>
  </r>
  <r>
    <x v="213"/>
    <s v="US"/>
    <n v="304910.62"/>
    <x v="14"/>
    <x v="24"/>
    <n v="1"/>
  </r>
  <r>
    <x v="213"/>
    <s v="US"/>
    <n v="304910.62"/>
    <x v="14"/>
    <x v="25"/>
    <n v="0"/>
  </r>
  <r>
    <x v="214"/>
    <s v="US"/>
    <n v="334775.44"/>
    <x v="0"/>
    <x v="0"/>
    <n v="0"/>
  </r>
  <r>
    <x v="214"/>
    <s v="US"/>
    <n v="334775.44"/>
    <x v="0"/>
    <x v="1"/>
    <n v="362"/>
  </r>
  <r>
    <x v="214"/>
    <s v="US"/>
    <n v="334775.44"/>
    <x v="1"/>
    <x v="2"/>
    <n v="134"/>
  </r>
  <r>
    <x v="214"/>
    <s v="US"/>
    <n v="334775.44"/>
    <x v="2"/>
    <x v="3"/>
    <n v="144"/>
  </r>
  <r>
    <x v="214"/>
    <s v="US"/>
    <n v="334775.44"/>
    <x v="2"/>
    <x v="4"/>
    <n v="173"/>
  </r>
  <r>
    <x v="214"/>
    <s v="US"/>
    <n v="334775.44"/>
    <x v="3"/>
    <x v="5"/>
    <n v="102"/>
  </r>
  <r>
    <x v="214"/>
    <s v="US"/>
    <n v="334775.44"/>
    <x v="4"/>
    <x v="6"/>
    <n v="178"/>
  </r>
  <r>
    <x v="214"/>
    <s v="US"/>
    <n v="334775.44"/>
    <x v="4"/>
    <x v="7"/>
    <n v="0"/>
  </r>
  <r>
    <x v="214"/>
    <s v="US"/>
    <n v="334775.44"/>
    <x v="5"/>
    <x v="8"/>
    <n v="66"/>
  </r>
  <r>
    <x v="214"/>
    <s v="US"/>
    <n v="334775.44"/>
    <x v="5"/>
    <x v="9"/>
    <n v="0"/>
  </r>
  <r>
    <x v="214"/>
    <s v="US"/>
    <n v="334775.44"/>
    <x v="5"/>
    <x v="10"/>
    <n v="158"/>
  </r>
  <r>
    <x v="214"/>
    <s v="US"/>
    <n v="334775.44"/>
    <x v="6"/>
    <x v="11"/>
    <n v="14"/>
  </r>
  <r>
    <x v="214"/>
    <s v="US"/>
    <n v="334775.44"/>
    <x v="7"/>
    <x v="12"/>
    <n v="7"/>
  </r>
  <r>
    <x v="214"/>
    <s v="US"/>
    <n v="334775.44"/>
    <x v="8"/>
    <x v="13"/>
    <n v="427"/>
  </r>
  <r>
    <x v="214"/>
    <s v="US"/>
    <n v="334775.44"/>
    <x v="9"/>
    <x v="14"/>
    <n v="16693"/>
  </r>
  <r>
    <x v="214"/>
    <s v="US"/>
    <n v="334775.44"/>
    <x v="10"/>
    <x v="15"/>
    <n v="8037"/>
  </r>
  <r>
    <x v="214"/>
    <s v="US"/>
    <n v="334775.44"/>
    <x v="11"/>
    <x v="16"/>
    <n v="0"/>
  </r>
  <r>
    <x v="214"/>
    <s v="US"/>
    <n v="334775.44"/>
    <x v="12"/>
    <x v="17"/>
    <n v="0"/>
  </r>
  <r>
    <x v="214"/>
    <s v="US"/>
    <n v="334775.44"/>
    <x v="13"/>
    <x v="18"/>
    <n v="847"/>
  </r>
  <r>
    <x v="214"/>
    <s v="US"/>
    <n v="334775.44"/>
    <x v="13"/>
    <x v="19"/>
    <n v="2"/>
  </r>
  <r>
    <x v="214"/>
    <s v="US"/>
    <n v="334775.44"/>
    <x v="13"/>
    <x v="20"/>
    <n v="997"/>
  </r>
  <r>
    <x v="214"/>
    <s v="US"/>
    <n v="334775.44"/>
    <x v="14"/>
    <x v="21"/>
    <n v="0"/>
  </r>
  <r>
    <x v="214"/>
    <s v="US"/>
    <n v="334775.44"/>
    <x v="14"/>
    <x v="22"/>
    <n v="0"/>
  </r>
  <r>
    <x v="214"/>
    <s v="US"/>
    <n v="334775.44"/>
    <x v="14"/>
    <x v="23"/>
    <n v="1"/>
  </r>
  <r>
    <x v="214"/>
    <s v="US"/>
    <n v="334775.44"/>
    <x v="14"/>
    <x v="24"/>
    <n v="1"/>
  </r>
  <r>
    <x v="214"/>
    <s v="US"/>
    <n v="334775.44"/>
    <x v="14"/>
    <x v="25"/>
    <n v="1"/>
  </r>
  <r>
    <x v="215"/>
    <s v="US"/>
    <n v="273641.68"/>
    <x v="0"/>
    <x v="0"/>
    <n v="0"/>
  </r>
  <r>
    <x v="215"/>
    <s v="US"/>
    <n v="273641.68"/>
    <x v="0"/>
    <x v="1"/>
    <n v="377"/>
  </r>
  <r>
    <x v="215"/>
    <s v="US"/>
    <n v="273641.68"/>
    <x v="1"/>
    <x v="2"/>
    <n v="202"/>
  </r>
  <r>
    <x v="215"/>
    <s v="US"/>
    <n v="273641.68"/>
    <x v="2"/>
    <x v="3"/>
    <n v="131"/>
  </r>
  <r>
    <x v="215"/>
    <s v="US"/>
    <n v="273641.68"/>
    <x v="2"/>
    <x v="4"/>
    <n v="127"/>
  </r>
  <r>
    <x v="215"/>
    <s v="US"/>
    <n v="273641.68"/>
    <x v="3"/>
    <x v="5"/>
    <n v="66"/>
  </r>
  <r>
    <x v="215"/>
    <s v="US"/>
    <n v="273641.68"/>
    <x v="4"/>
    <x v="6"/>
    <n v="201"/>
  </r>
  <r>
    <x v="215"/>
    <s v="US"/>
    <n v="273641.68"/>
    <x v="4"/>
    <x v="7"/>
    <n v="0"/>
  </r>
  <r>
    <x v="215"/>
    <s v="US"/>
    <n v="273641.68"/>
    <x v="5"/>
    <x v="8"/>
    <n v="55"/>
  </r>
  <r>
    <x v="215"/>
    <s v="US"/>
    <n v="273641.68"/>
    <x v="5"/>
    <x v="9"/>
    <n v="0"/>
  </r>
  <r>
    <x v="215"/>
    <s v="US"/>
    <n v="273641.68"/>
    <x v="5"/>
    <x v="10"/>
    <n v="197"/>
  </r>
  <r>
    <x v="215"/>
    <s v="US"/>
    <n v="273641.68"/>
    <x v="6"/>
    <x v="11"/>
    <n v="3"/>
  </r>
  <r>
    <x v="215"/>
    <s v="US"/>
    <n v="273641.68"/>
    <x v="7"/>
    <x v="12"/>
    <n v="7"/>
  </r>
  <r>
    <x v="215"/>
    <s v="US"/>
    <n v="273641.68"/>
    <x v="8"/>
    <x v="13"/>
    <n v="441"/>
  </r>
  <r>
    <x v="215"/>
    <s v="US"/>
    <n v="273641.68"/>
    <x v="9"/>
    <x v="14"/>
    <n v="17984"/>
  </r>
  <r>
    <x v="215"/>
    <s v="US"/>
    <n v="273641.68"/>
    <x v="10"/>
    <x v="15"/>
    <n v="7493"/>
  </r>
  <r>
    <x v="215"/>
    <s v="US"/>
    <n v="273641.68"/>
    <x v="11"/>
    <x v="16"/>
    <n v="0"/>
  </r>
  <r>
    <x v="215"/>
    <s v="US"/>
    <n v="273641.68"/>
    <x v="12"/>
    <x v="17"/>
    <n v="0"/>
  </r>
  <r>
    <x v="215"/>
    <s v="US"/>
    <n v="273641.68"/>
    <x v="13"/>
    <x v="18"/>
    <n v="921"/>
  </r>
  <r>
    <x v="215"/>
    <s v="US"/>
    <n v="273641.68"/>
    <x v="13"/>
    <x v="19"/>
    <n v="3"/>
  </r>
  <r>
    <x v="215"/>
    <s v="US"/>
    <n v="273641.68"/>
    <x v="13"/>
    <x v="20"/>
    <n v="1107"/>
  </r>
  <r>
    <x v="215"/>
    <s v="US"/>
    <n v="273641.68"/>
    <x v="14"/>
    <x v="21"/>
    <n v="0"/>
  </r>
  <r>
    <x v="215"/>
    <s v="US"/>
    <n v="273641.68"/>
    <x v="14"/>
    <x v="22"/>
    <n v="0"/>
  </r>
  <r>
    <x v="215"/>
    <s v="US"/>
    <n v="273641.68"/>
    <x v="14"/>
    <x v="23"/>
    <n v="1"/>
  </r>
  <r>
    <x v="215"/>
    <s v="US"/>
    <n v="273641.68"/>
    <x v="14"/>
    <x v="24"/>
    <n v="1"/>
  </r>
  <r>
    <x v="215"/>
    <s v="US"/>
    <n v="273641.68"/>
    <x v="14"/>
    <x v="25"/>
    <n v="1"/>
  </r>
  <r>
    <x v="216"/>
    <s v="US"/>
    <n v="278906.74"/>
    <x v="0"/>
    <x v="0"/>
    <n v="0"/>
  </r>
  <r>
    <x v="216"/>
    <s v="US"/>
    <n v="278906.74"/>
    <x v="0"/>
    <x v="1"/>
    <n v="348"/>
  </r>
  <r>
    <x v="216"/>
    <s v="US"/>
    <n v="278906.74"/>
    <x v="1"/>
    <x v="2"/>
    <n v="170"/>
  </r>
  <r>
    <x v="216"/>
    <s v="US"/>
    <n v="278906.74"/>
    <x v="2"/>
    <x v="3"/>
    <n v="142"/>
  </r>
  <r>
    <x v="216"/>
    <s v="US"/>
    <n v="278906.74"/>
    <x v="2"/>
    <x v="4"/>
    <n v="111"/>
  </r>
  <r>
    <x v="216"/>
    <s v="US"/>
    <n v="278906.74"/>
    <x v="3"/>
    <x v="5"/>
    <n v="60"/>
  </r>
  <r>
    <x v="216"/>
    <s v="US"/>
    <n v="278906.74"/>
    <x v="4"/>
    <x v="6"/>
    <n v="244"/>
  </r>
  <r>
    <x v="216"/>
    <s v="US"/>
    <n v="278906.74"/>
    <x v="4"/>
    <x v="7"/>
    <n v="0"/>
  </r>
  <r>
    <x v="216"/>
    <s v="US"/>
    <n v="278906.74"/>
    <x v="5"/>
    <x v="8"/>
    <n v="45"/>
  </r>
  <r>
    <x v="216"/>
    <s v="US"/>
    <n v="278906.74"/>
    <x v="5"/>
    <x v="9"/>
    <n v="0"/>
  </r>
  <r>
    <x v="216"/>
    <s v="US"/>
    <n v="278906.74"/>
    <x v="5"/>
    <x v="10"/>
    <n v="161"/>
  </r>
  <r>
    <x v="216"/>
    <s v="US"/>
    <n v="278906.74"/>
    <x v="6"/>
    <x v="11"/>
    <n v="2"/>
  </r>
  <r>
    <x v="216"/>
    <s v="US"/>
    <n v="278906.74"/>
    <x v="7"/>
    <x v="12"/>
    <n v="8"/>
  </r>
  <r>
    <x v="216"/>
    <s v="US"/>
    <n v="278906.74"/>
    <x v="8"/>
    <x v="13"/>
    <n v="468"/>
  </r>
  <r>
    <x v="216"/>
    <s v="US"/>
    <n v="278906.74"/>
    <x v="9"/>
    <x v="14"/>
    <n v="17697"/>
  </r>
  <r>
    <x v="216"/>
    <s v="US"/>
    <n v="278906.74"/>
    <x v="10"/>
    <x v="15"/>
    <n v="9673"/>
  </r>
  <r>
    <x v="216"/>
    <s v="US"/>
    <n v="278906.74"/>
    <x v="11"/>
    <x v="16"/>
    <n v="0"/>
  </r>
  <r>
    <x v="216"/>
    <s v="US"/>
    <n v="278906.74"/>
    <x v="12"/>
    <x v="17"/>
    <n v="0"/>
  </r>
  <r>
    <x v="216"/>
    <s v="US"/>
    <n v="278906.74"/>
    <x v="13"/>
    <x v="18"/>
    <n v="849"/>
  </r>
  <r>
    <x v="216"/>
    <s v="US"/>
    <n v="278906.74"/>
    <x v="13"/>
    <x v="19"/>
    <n v="2"/>
  </r>
  <r>
    <x v="216"/>
    <s v="US"/>
    <n v="278906.74"/>
    <x v="13"/>
    <x v="20"/>
    <n v="1079"/>
  </r>
  <r>
    <x v="216"/>
    <s v="US"/>
    <n v="278906.74"/>
    <x v="14"/>
    <x v="21"/>
    <n v="0"/>
  </r>
  <r>
    <x v="216"/>
    <s v="US"/>
    <n v="278906.74"/>
    <x v="14"/>
    <x v="22"/>
    <n v="0"/>
  </r>
  <r>
    <x v="216"/>
    <s v="US"/>
    <n v="278906.74"/>
    <x v="14"/>
    <x v="23"/>
    <n v="1"/>
  </r>
  <r>
    <x v="216"/>
    <s v="US"/>
    <n v="278906.74"/>
    <x v="14"/>
    <x v="24"/>
    <n v="1"/>
  </r>
  <r>
    <x v="216"/>
    <s v="US"/>
    <n v="278906.74"/>
    <x v="14"/>
    <x v="25"/>
    <n v="1"/>
  </r>
  <r>
    <x v="217"/>
    <s v="US"/>
    <n v="278935.46999999997"/>
    <x v="0"/>
    <x v="0"/>
    <n v="0"/>
  </r>
  <r>
    <x v="217"/>
    <s v="US"/>
    <n v="278935.46999999997"/>
    <x v="0"/>
    <x v="1"/>
    <n v="379"/>
  </r>
  <r>
    <x v="217"/>
    <s v="US"/>
    <n v="278935.46999999997"/>
    <x v="1"/>
    <x v="2"/>
    <n v="123"/>
  </r>
  <r>
    <x v="217"/>
    <s v="US"/>
    <n v="278935.46999999997"/>
    <x v="2"/>
    <x v="3"/>
    <n v="143"/>
  </r>
  <r>
    <x v="217"/>
    <s v="US"/>
    <n v="278935.46999999997"/>
    <x v="2"/>
    <x v="4"/>
    <n v="108"/>
  </r>
  <r>
    <x v="217"/>
    <s v="US"/>
    <n v="278935.46999999997"/>
    <x v="3"/>
    <x v="5"/>
    <n v="62"/>
  </r>
  <r>
    <x v="217"/>
    <s v="US"/>
    <n v="278935.46999999997"/>
    <x v="4"/>
    <x v="6"/>
    <n v="245"/>
  </r>
  <r>
    <x v="217"/>
    <s v="US"/>
    <n v="278935.46999999997"/>
    <x v="4"/>
    <x v="7"/>
    <n v="0"/>
  </r>
  <r>
    <x v="217"/>
    <s v="US"/>
    <n v="278935.46999999997"/>
    <x v="5"/>
    <x v="8"/>
    <n v="70"/>
  </r>
  <r>
    <x v="217"/>
    <s v="US"/>
    <n v="278935.46999999997"/>
    <x v="5"/>
    <x v="9"/>
    <n v="0"/>
  </r>
  <r>
    <x v="217"/>
    <s v="US"/>
    <n v="278935.46999999997"/>
    <x v="5"/>
    <x v="10"/>
    <n v="127"/>
  </r>
  <r>
    <x v="217"/>
    <s v="US"/>
    <n v="278935.46999999997"/>
    <x v="6"/>
    <x v="11"/>
    <n v="0"/>
  </r>
  <r>
    <x v="217"/>
    <s v="US"/>
    <n v="278935.46999999997"/>
    <x v="7"/>
    <x v="12"/>
    <n v="8"/>
  </r>
  <r>
    <x v="217"/>
    <s v="US"/>
    <n v="278935.46999999997"/>
    <x v="8"/>
    <x v="13"/>
    <n v="586"/>
  </r>
  <r>
    <x v="217"/>
    <s v="US"/>
    <n v="278935.46999999997"/>
    <x v="9"/>
    <x v="14"/>
    <n v="20437"/>
  </r>
  <r>
    <x v="217"/>
    <s v="US"/>
    <n v="278935.46999999997"/>
    <x v="10"/>
    <x v="15"/>
    <n v="9046"/>
  </r>
  <r>
    <x v="217"/>
    <s v="US"/>
    <n v="278935.46999999997"/>
    <x v="11"/>
    <x v="16"/>
    <n v="0"/>
  </r>
  <r>
    <x v="217"/>
    <s v="US"/>
    <n v="278935.46999999997"/>
    <x v="12"/>
    <x v="17"/>
    <n v="0"/>
  </r>
  <r>
    <x v="217"/>
    <s v="US"/>
    <n v="278935.46999999997"/>
    <x v="13"/>
    <x v="18"/>
    <n v="836"/>
  </r>
  <r>
    <x v="217"/>
    <s v="US"/>
    <n v="278935.46999999997"/>
    <x v="13"/>
    <x v="19"/>
    <n v="2"/>
  </r>
  <r>
    <x v="217"/>
    <s v="US"/>
    <n v="278935.46999999997"/>
    <x v="13"/>
    <x v="20"/>
    <n v="999"/>
  </r>
  <r>
    <x v="217"/>
    <s v="US"/>
    <n v="278935.46999999997"/>
    <x v="14"/>
    <x v="21"/>
    <n v="0"/>
  </r>
  <r>
    <x v="217"/>
    <s v="US"/>
    <n v="278935.46999999997"/>
    <x v="14"/>
    <x v="22"/>
    <n v="0"/>
  </r>
  <r>
    <x v="217"/>
    <s v="US"/>
    <n v="278935.46999999997"/>
    <x v="14"/>
    <x v="23"/>
    <n v="1"/>
  </r>
  <r>
    <x v="217"/>
    <s v="US"/>
    <n v="278935.46999999997"/>
    <x v="14"/>
    <x v="24"/>
    <n v="1"/>
  </r>
  <r>
    <x v="217"/>
    <s v="US"/>
    <n v="278935.46999999997"/>
    <x v="14"/>
    <x v="25"/>
    <n v="1"/>
  </r>
  <r>
    <x v="218"/>
    <s v="US"/>
    <n v="278674.8"/>
    <x v="0"/>
    <x v="0"/>
    <n v="0"/>
  </r>
  <r>
    <x v="218"/>
    <s v="US"/>
    <n v="278674.8"/>
    <x v="0"/>
    <x v="1"/>
    <n v="345"/>
  </r>
  <r>
    <x v="218"/>
    <s v="US"/>
    <n v="278674.8"/>
    <x v="1"/>
    <x v="2"/>
    <n v="129"/>
  </r>
  <r>
    <x v="218"/>
    <s v="US"/>
    <n v="278674.8"/>
    <x v="2"/>
    <x v="3"/>
    <n v="130"/>
  </r>
  <r>
    <x v="218"/>
    <s v="US"/>
    <n v="278674.8"/>
    <x v="2"/>
    <x v="4"/>
    <n v="95"/>
  </r>
  <r>
    <x v="218"/>
    <s v="US"/>
    <n v="278674.8"/>
    <x v="3"/>
    <x v="5"/>
    <n v="79"/>
  </r>
  <r>
    <x v="218"/>
    <s v="US"/>
    <n v="278674.8"/>
    <x v="4"/>
    <x v="6"/>
    <n v="253"/>
  </r>
  <r>
    <x v="218"/>
    <s v="US"/>
    <n v="278674.8"/>
    <x v="4"/>
    <x v="7"/>
    <n v="0"/>
  </r>
  <r>
    <x v="218"/>
    <s v="US"/>
    <n v="278674.8"/>
    <x v="5"/>
    <x v="8"/>
    <n v="67"/>
  </r>
  <r>
    <x v="218"/>
    <s v="US"/>
    <n v="278674.8"/>
    <x v="5"/>
    <x v="9"/>
    <n v="0"/>
  </r>
  <r>
    <x v="218"/>
    <s v="US"/>
    <n v="278674.8"/>
    <x v="5"/>
    <x v="10"/>
    <n v="160"/>
  </r>
  <r>
    <x v="218"/>
    <s v="US"/>
    <n v="278674.8"/>
    <x v="6"/>
    <x v="11"/>
    <n v="5"/>
  </r>
  <r>
    <x v="218"/>
    <s v="US"/>
    <n v="278674.8"/>
    <x v="7"/>
    <x v="12"/>
    <n v="10"/>
  </r>
  <r>
    <x v="218"/>
    <s v="US"/>
    <n v="278674.8"/>
    <x v="8"/>
    <x v="13"/>
    <n v="556"/>
  </r>
  <r>
    <x v="218"/>
    <s v="US"/>
    <n v="278674.8"/>
    <x v="9"/>
    <x v="14"/>
    <n v="18168"/>
  </r>
  <r>
    <x v="218"/>
    <s v="US"/>
    <n v="278674.8"/>
    <x v="10"/>
    <x v="15"/>
    <n v="8645"/>
  </r>
  <r>
    <x v="218"/>
    <s v="US"/>
    <n v="278674.8"/>
    <x v="11"/>
    <x v="16"/>
    <n v="0"/>
  </r>
  <r>
    <x v="218"/>
    <s v="US"/>
    <n v="278674.8"/>
    <x v="12"/>
    <x v="17"/>
    <n v="0"/>
  </r>
  <r>
    <x v="218"/>
    <s v="US"/>
    <n v="278674.8"/>
    <x v="13"/>
    <x v="18"/>
    <n v="769"/>
  </r>
  <r>
    <x v="218"/>
    <s v="US"/>
    <n v="278674.8"/>
    <x v="13"/>
    <x v="19"/>
    <n v="2"/>
  </r>
  <r>
    <x v="218"/>
    <s v="US"/>
    <n v="278674.8"/>
    <x v="13"/>
    <x v="20"/>
    <n v="1049"/>
  </r>
  <r>
    <x v="218"/>
    <s v="US"/>
    <n v="278674.8"/>
    <x v="14"/>
    <x v="21"/>
    <n v="0"/>
  </r>
  <r>
    <x v="218"/>
    <s v="US"/>
    <n v="278674.8"/>
    <x v="14"/>
    <x v="22"/>
    <n v="0"/>
  </r>
  <r>
    <x v="218"/>
    <s v="US"/>
    <n v="278674.8"/>
    <x v="14"/>
    <x v="23"/>
    <n v="1"/>
  </r>
  <r>
    <x v="218"/>
    <s v="US"/>
    <n v="278674.8"/>
    <x v="14"/>
    <x v="24"/>
    <n v="1"/>
  </r>
  <r>
    <x v="218"/>
    <s v="US"/>
    <n v="278674.8"/>
    <x v="14"/>
    <x v="25"/>
    <n v="1"/>
  </r>
  <r>
    <x v="219"/>
    <s v="US"/>
    <n v="303767.03999999998"/>
    <x v="0"/>
    <x v="0"/>
    <n v="0"/>
  </r>
  <r>
    <x v="219"/>
    <s v="US"/>
    <n v="303767.03999999998"/>
    <x v="0"/>
    <x v="1"/>
    <n v="352"/>
  </r>
  <r>
    <x v="219"/>
    <s v="US"/>
    <n v="303767.03999999998"/>
    <x v="1"/>
    <x v="2"/>
    <n v="181"/>
  </r>
  <r>
    <x v="219"/>
    <s v="US"/>
    <n v="303767.03999999998"/>
    <x v="2"/>
    <x v="3"/>
    <n v="130"/>
  </r>
  <r>
    <x v="219"/>
    <s v="US"/>
    <n v="303767.03999999998"/>
    <x v="2"/>
    <x v="4"/>
    <n v="95"/>
  </r>
  <r>
    <x v="219"/>
    <s v="US"/>
    <n v="303767.03999999998"/>
    <x v="3"/>
    <x v="5"/>
    <n v="80"/>
  </r>
  <r>
    <x v="219"/>
    <s v="US"/>
    <n v="303767.03999999998"/>
    <x v="4"/>
    <x v="6"/>
    <n v="242"/>
  </r>
  <r>
    <x v="219"/>
    <s v="US"/>
    <n v="303767.03999999998"/>
    <x v="4"/>
    <x v="7"/>
    <n v="0"/>
  </r>
  <r>
    <x v="219"/>
    <s v="US"/>
    <n v="303767.03999999998"/>
    <x v="5"/>
    <x v="8"/>
    <n v="18"/>
  </r>
  <r>
    <x v="219"/>
    <s v="US"/>
    <n v="303767.03999999998"/>
    <x v="5"/>
    <x v="9"/>
    <n v="0"/>
  </r>
  <r>
    <x v="219"/>
    <s v="US"/>
    <n v="303767.03999999998"/>
    <x v="5"/>
    <x v="10"/>
    <n v="102"/>
  </r>
  <r>
    <x v="219"/>
    <s v="US"/>
    <n v="303767.03999999998"/>
    <x v="6"/>
    <x v="11"/>
    <n v="20"/>
  </r>
  <r>
    <x v="219"/>
    <s v="US"/>
    <n v="303767.03999999998"/>
    <x v="7"/>
    <x v="12"/>
    <n v="12"/>
  </r>
  <r>
    <x v="219"/>
    <s v="US"/>
    <n v="303767.03999999998"/>
    <x v="8"/>
    <x v="13"/>
    <n v="525"/>
  </r>
  <r>
    <x v="219"/>
    <s v="US"/>
    <n v="303767.03999999998"/>
    <x v="9"/>
    <x v="14"/>
    <n v="17131"/>
  </r>
  <r>
    <x v="219"/>
    <s v="US"/>
    <n v="303767.03999999998"/>
    <x v="10"/>
    <x v="15"/>
    <n v="8217"/>
  </r>
  <r>
    <x v="219"/>
    <s v="US"/>
    <n v="303767.03999999998"/>
    <x v="11"/>
    <x v="16"/>
    <n v="0"/>
  </r>
  <r>
    <x v="219"/>
    <s v="US"/>
    <n v="303767.03999999998"/>
    <x v="12"/>
    <x v="17"/>
    <n v="0"/>
  </r>
  <r>
    <x v="219"/>
    <s v="US"/>
    <n v="303767.03999999998"/>
    <x v="13"/>
    <x v="18"/>
    <n v="775"/>
  </r>
  <r>
    <x v="219"/>
    <s v="US"/>
    <n v="303767.03999999998"/>
    <x v="13"/>
    <x v="19"/>
    <n v="2"/>
  </r>
  <r>
    <x v="219"/>
    <s v="US"/>
    <n v="303767.03999999998"/>
    <x v="13"/>
    <x v="20"/>
    <n v="913"/>
  </r>
  <r>
    <x v="219"/>
    <s v="US"/>
    <n v="303767.03999999998"/>
    <x v="14"/>
    <x v="21"/>
    <n v="0"/>
  </r>
  <r>
    <x v="219"/>
    <s v="US"/>
    <n v="303767.03999999998"/>
    <x v="14"/>
    <x v="22"/>
    <n v="0"/>
  </r>
  <r>
    <x v="219"/>
    <s v="US"/>
    <n v="303767.03999999998"/>
    <x v="14"/>
    <x v="23"/>
    <n v="1"/>
  </r>
  <r>
    <x v="219"/>
    <s v="US"/>
    <n v="303767.03999999998"/>
    <x v="14"/>
    <x v="24"/>
    <n v="1"/>
  </r>
  <r>
    <x v="219"/>
    <s v="US"/>
    <n v="303767.03999999998"/>
    <x v="14"/>
    <x v="25"/>
    <n v="1"/>
  </r>
  <r>
    <x v="220"/>
    <s v="US"/>
    <n v="298062.37"/>
    <x v="0"/>
    <x v="0"/>
    <n v="0"/>
  </r>
  <r>
    <x v="220"/>
    <s v="US"/>
    <n v="298062.37"/>
    <x v="0"/>
    <x v="1"/>
    <n v="409"/>
  </r>
  <r>
    <x v="220"/>
    <s v="US"/>
    <n v="298062.37"/>
    <x v="1"/>
    <x v="2"/>
    <n v="144"/>
  </r>
  <r>
    <x v="220"/>
    <s v="US"/>
    <n v="298062.37"/>
    <x v="2"/>
    <x v="3"/>
    <n v="129"/>
  </r>
  <r>
    <x v="220"/>
    <s v="US"/>
    <n v="298062.37"/>
    <x v="2"/>
    <x v="4"/>
    <n v="96"/>
  </r>
  <r>
    <x v="220"/>
    <s v="US"/>
    <n v="298062.37"/>
    <x v="3"/>
    <x v="5"/>
    <n v="52"/>
  </r>
  <r>
    <x v="220"/>
    <s v="US"/>
    <n v="298062.37"/>
    <x v="4"/>
    <x v="6"/>
    <n v="198"/>
  </r>
  <r>
    <x v="220"/>
    <s v="US"/>
    <n v="298062.37"/>
    <x v="4"/>
    <x v="7"/>
    <n v="0"/>
  </r>
  <r>
    <x v="220"/>
    <s v="US"/>
    <n v="298062.37"/>
    <x v="5"/>
    <x v="8"/>
    <n v="21"/>
  </r>
  <r>
    <x v="220"/>
    <s v="US"/>
    <n v="298062.37"/>
    <x v="5"/>
    <x v="9"/>
    <n v="0"/>
  </r>
  <r>
    <x v="220"/>
    <s v="US"/>
    <n v="298062.37"/>
    <x v="5"/>
    <x v="10"/>
    <n v="100"/>
  </r>
  <r>
    <x v="220"/>
    <s v="US"/>
    <n v="298062.37"/>
    <x v="6"/>
    <x v="11"/>
    <n v="6"/>
  </r>
  <r>
    <x v="220"/>
    <s v="US"/>
    <n v="298062.37"/>
    <x v="7"/>
    <x v="12"/>
    <n v="12"/>
  </r>
  <r>
    <x v="220"/>
    <s v="US"/>
    <n v="298062.37"/>
    <x v="8"/>
    <x v="13"/>
    <n v="535"/>
  </r>
  <r>
    <x v="220"/>
    <s v="US"/>
    <n v="298062.37"/>
    <x v="9"/>
    <x v="14"/>
    <n v="18403"/>
  </r>
  <r>
    <x v="220"/>
    <s v="US"/>
    <n v="298062.37"/>
    <x v="10"/>
    <x v="15"/>
    <n v="8198"/>
  </r>
  <r>
    <x v="220"/>
    <s v="US"/>
    <n v="298062.37"/>
    <x v="11"/>
    <x v="16"/>
    <n v="0"/>
  </r>
  <r>
    <x v="220"/>
    <s v="US"/>
    <n v="298062.37"/>
    <x v="12"/>
    <x v="17"/>
    <n v="0"/>
  </r>
  <r>
    <x v="220"/>
    <s v="US"/>
    <n v="298062.37"/>
    <x v="13"/>
    <x v="18"/>
    <n v="746"/>
  </r>
  <r>
    <x v="220"/>
    <s v="US"/>
    <n v="298062.37"/>
    <x v="13"/>
    <x v="19"/>
    <n v="2"/>
  </r>
  <r>
    <x v="220"/>
    <s v="US"/>
    <n v="298062.37"/>
    <x v="13"/>
    <x v="20"/>
    <n v="1004"/>
  </r>
  <r>
    <x v="220"/>
    <s v="US"/>
    <n v="298062.37"/>
    <x v="14"/>
    <x v="21"/>
    <n v="0"/>
  </r>
  <r>
    <x v="220"/>
    <s v="US"/>
    <n v="298062.37"/>
    <x v="14"/>
    <x v="22"/>
    <n v="0"/>
  </r>
  <r>
    <x v="220"/>
    <s v="US"/>
    <n v="298062.37"/>
    <x v="14"/>
    <x v="23"/>
    <n v="1"/>
  </r>
  <r>
    <x v="220"/>
    <s v="US"/>
    <n v="298062.37"/>
    <x v="14"/>
    <x v="24"/>
    <n v="1"/>
  </r>
  <r>
    <x v="220"/>
    <s v="US"/>
    <n v="298062.37"/>
    <x v="14"/>
    <x v="25"/>
    <n v="1"/>
  </r>
  <r>
    <x v="221"/>
    <s v="US"/>
    <n v="307967.78999999998"/>
    <x v="0"/>
    <x v="0"/>
    <n v="30"/>
  </r>
  <r>
    <x v="221"/>
    <s v="US"/>
    <n v="307967.78999999998"/>
    <x v="0"/>
    <x v="1"/>
    <n v="372"/>
  </r>
  <r>
    <x v="221"/>
    <s v="US"/>
    <n v="307967.78999999998"/>
    <x v="1"/>
    <x v="2"/>
    <n v="96"/>
  </r>
  <r>
    <x v="221"/>
    <s v="US"/>
    <n v="307967.78999999998"/>
    <x v="2"/>
    <x v="3"/>
    <n v="127"/>
  </r>
  <r>
    <x v="221"/>
    <s v="US"/>
    <n v="307967.78999999998"/>
    <x v="2"/>
    <x v="4"/>
    <n v="103"/>
  </r>
  <r>
    <x v="221"/>
    <s v="US"/>
    <n v="307967.78999999998"/>
    <x v="3"/>
    <x v="5"/>
    <n v="42"/>
  </r>
  <r>
    <x v="221"/>
    <s v="US"/>
    <n v="307967.78999999998"/>
    <x v="4"/>
    <x v="6"/>
    <n v="177"/>
  </r>
  <r>
    <x v="221"/>
    <s v="US"/>
    <n v="307967.78999999998"/>
    <x v="4"/>
    <x v="7"/>
    <n v="0"/>
  </r>
  <r>
    <x v="221"/>
    <s v="US"/>
    <n v="307967.78999999998"/>
    <x v="5"/>
    <x v="8"/>
    <n v="40"/>
  </r>
  <r>
    <x v="221"/>
    <s v="US"/>
    <n v="307967.78999999998"/>
    <x v="5"/>
    <x v="9"/>
    <n v="0"/>
  </r>
  <r>
    <x v="221"/>
    <s v="US"/>
    <n v="307967.78999999998"/>
    <x v="5"/>
    <x v="10"/>
    <n v="80"/>
  </r>
  <r>
    <x v="221"/>
    <s v="US"/>
    <n v="307967.78999999998"/>
    <x v="6"/>
    <x v="11"/>
    <n v="0"/>
  </r>
  <r>
    <x v="221"/>
    <s v="US"/>
    <n v="307967.78999999998"/>
    <x v="7"/>
    <x v="12"/>
    <n v="10"/>
  </r>
  <r>
    <x v="221"/>
    <s v="US"/>
    <n v="307967.78999999998"/>
    <x v="8"/>
    <x v="13"/>
    <n v="551"/>
  </r>
  <r>
    <x v="221"/>
    <s v="US"/>
    <n v="307967.78999999998"/>
    <x v="9"/>
    <x v="14"/>
    <n v="18018"/>
  </r>
  <r>
    <x v="221"/>
    <s v="US"/>
    <n v="307967.78999999998"/>
    <x v="10"/>
    <x v="15"/>
    <n v="8344"/>
  </r>
  <r>
    <x v="221"/>
    <s v="US"/>
    <n v="307967.78999999998"/>
    <x v="11"/>
    <x v="16"/>
    <n v="0"/>
  </r>
  <r>
    <x v="221"/>
    <s v="US"/>
    <n v="307967.78999999998"/>
    <x v="12"/>
    <x v="17"/>
    <n v="0"/>
  </r>
  <r>
    <x v="221"/>
    <s v="US"/>
    <n v="307967.78999999998"/>
    <x v="13"/>
    <x v="18"/>
    <n v="862"/>
  </r>
  <r>
    <x v="221"/>
    <s v="US"/>
    <n v="307967.78999999998"/>
    <x v="13"/>
    <x v="19"/>
    <n v="2"/>
  </r>
  <r>
    <x v="221"/>
    <s v="US"/>
    <n v="307967.78999999998"/>
    <x v="13"/>
    <x v="20"/>
    <n v="978"/>
  </r>
  <r>
    <x v="221"/>
    <s v="US"/>
    <n v="307967.78999999998"/>
    <x v="14"/>
    <x v="21"/>
    <n v="0"/>
  </r>
  <r>
    <x v="221"/>
    <s v="US"/>
    <n v="307967.78999999998"/>
    <x v="14"/>
    <x v="22"/>
    <n v="0"/>
  </r>
  <r>
    <x v="221"/>
    <s v="US"/>
    <n v="307967.78999999998"/>
    <x v="14"/>
    <x v="23"/>
    <n v="1"/>
  </r>
  <r>
    <x v="221"/>
    <s v="US"/>
    <n v="307967.78999999998"/>
    <x v="14"/>
    <x v="24"/>
    <n v="1"/>
  </r>
  <r>
    <x v="221"/>
    <s v="US"/>
    <n v="307967.78999999998"/>
    <x v="14"/>
    <x v="25"/>
    <n v="1"/>
  </r>
  <r>
    <x v="222"/>
    <s v="US"/>
    <n v="263572.26"/>
    <x v="0"/>
    <x v="0"/>
    <n v="37"/>
  </r>
  <r>
    <x v="222"/>
    <s v="US"/>
    <n v="263572.26"/>
    <x v="0"/>
    <x v="1"/>
    <n v="333"/>
  </r>
  <r>
    <x v="222"/>
    <s v="US"/>
    <n v="263572.26"/>
    <x v="1"/>
    <x v="2"/>
    <n v="135"/>
  </r>
  <r>
    <x v="222"/>
    <s v="US"/>
    <n v="263572.26"/>
    <x v="2"/>
    <x v="3"/>
    <n v="130"/>
  </r>
  <r>
    <x v="222"/>
    <s v="US"/>
    <n v="263572.26"/>
    <x v="2"/>
    <x v="4"/>
    <n v="125"/>
  </r>
  <r>
    <x v="222"/>
    <s v="US"/>
    <n v="263572.26"/>
    <x v="3"/>
    <x v="5"/>
    <n v="39"/>
  </r>
  <r>
    <x v="222"/>
    <s v="US"/>
    <n v="263572.26"/>
    <x v="4"/>
    <x v="6"/>
    <n v="189"/>
  </r>
  <r>
    <x v="222"/>
    <s v="US"/>
    <n v="263572.26"/>
    <x v="4"/>
    <x v="7"/>
    <n v="0"/>
  </r>
  <r>
    <x v="222"/>
    <s v="US"/>
    <n v="263572.26"/>
    <x v="5"/>
    <x v="8"/>
    <n v="75"/>
  </r>
  <r>
    <x v="222"/>
    <s v="US"/>
    <n v="263572.26"/>
    <x v="5"/>
    <x v="9"/>
    <n v="0"/>
  </r>
  <r>
    <x v="222"/>
    <s v="US"/>
    <n v="263572.26"/>
    <x v="5"/>
    <x v="10"/>
    <n v="84"/>
  </r>
  <r>
    <x v="222"/>
    <s v="US"/>
    <n v="263572.26"/>
    <x v="6"/>
    <x v="11"/>
    <n v="1"/>
  </r>
  <r>
    <x v="222"/>
    <s v="US"/>
    <n v="263572.26"/>
    <x v="7"/>
    <x v="12"/>
    <n v="8"/>
  </r>
  <r>
    <x v="222"/>
    <s v="US"/>
    <n v="263572.26"/>
    <x v="8"/>
    <x v="13"/>
    <n v="570"/>
  </r>
  <r>
    <x v="222"/>
    <s v="US"/>
    <n v="263572.26"/>
    <x v="9"/>
    <x v="14"/>
    <n v="17935"/>
  </r>
  <r>
    <x v="222"/>
    <s v="US"/>
    <n v="263572.26"/>
    <x v="10"/>
    <x v="15"/>
    <n v="15220"/>
  </r>
  <r>
    <x v="222"/>
    <s v="US"/>
    <n v="263572.26"/>
    <x v="11"/>
    <x v="16"/>
    <n v="0"/>
  </r>
  <r>
    <x v="222"/>
    <s v="US"/>
    <n v="263572.26"/>
    <x v="12"/>
    <x v="17"/>
    <n v="0"/>
  </r>
  <r>
    <x v="222"/>
    <s v="US"/>
    <n v="263572.26"/>
    <x v="13"/>
    <x v="18"/>
    <n v="820"/>
  </r>
  <r>
    <x v="222"/>
    <s v="US"/>
    <n v="263572.26"/>
    <x v="13"/>
    <x v="19"/>
    <n v="2"/>
  </r>
  <r>
    <x v="222"/>
    <s v="US"/>
    <n v="263572.26"/>
    <x v="13"/>
    <x v="20"/>
    <n v="957"/>
  </r>
  <r>
    <x v="222"/>
    <s v="US"/>
    <n v="263572.26"/>
    <x v="14"/>
    <x v="21"/>
    <n v="0"/>
  </r>
  <r>
    <x v="222"/>
    <s v="US"/>
    <n v="263572.26"/>
    <x v="14"/>
    <x v="22"/>
    <n v="0"/>
  </r>
  <r>
    <x v="222"/>
    <s v="US"/>
    <n v="263572.26"/>
    <x v="14"/>
    <x v="23"/>
    <n v="1"/>
  </r>
  <r>
    <x v="222"/>
    <s v="US"/>
    <n v="263572.26"/>
    <x v="14"/>
    <x v="24"/>
    <n v="0"/>
  </r>
  <r>
    <x v="222"/>
    <s v="US"/>
    <n v="263572.26"/>
    <x v="14"/>
    <x v="25"/>
    <n v="1"/>
  </r>
  <r>
    <x v="223"/>
    <s v="US"/>
    <n v="268381.08"/>
    <x v="0"/>
    <x v="0"/>
    <n v="42"/>
  </r>
  <r>
    <x v="223"/>
    <s v="US"/>
    <n v="268381.08"/>
    <x v="0"/>
    <x v="1"/>
    <n v="316"/>
  </r>
  <r>
    <x v="223"/>
    <s v="US"/>
    <n v="268381.08"/>
    <x v="1"/>
    <x v="2"/>
    <n v="116"/>
  </r>
  <r>
    <x v="223"/>
    <s v="US"/>
    <n v="268381.08"/>
    <x v="2"/>
    <x v="3"/>
    <n v="144"/>
  </r>
  <r>
    <x v="223"/>
    <s v="US"/>
    <n v="268381.08"/>
    <x v="2"/>
    <x v="4"/>
    <n v="139"/>
  </r>
  <r>
    <x v="223"/>
    <s v="US"/>
    <n v="268381.08"/>
    <x v="3"/>
    <x v="5"/>
    <n v="35"/>
  </r>
  <r>
    <x v="223"/>
    <s v="US"/>
    <n v="268381.08"/>
    <x v="4"/>
    <x v="6"/>
    <n v="186"/>
  </r>
  <r>
    <x v="223"/>
    <s v="US"/>
    <n v="268381.08"/>
    <x v="4"/>
    <x v="7"/>
    <n v="0"/>
  </r>
  <r>
    <x v="223"/>
    <s v="US"/>
    <n v="268381.08"/>
    <x v="5"/>
    <x v="8"/>
    <n v="88"/>
  </r>
  <r>
    <x v="223"/>
    <s v="US"/>
    <n v="268381.08"/>
    <x v="5"/>
    <x v="9"/>
    <n v="0"/>
  </r>
  <r>
    <x v="223"/>
    <s v="US"/>
    <n v="268381.08"/>
    <x v="5"/>
    <x v="10"/>
    <n v="87"/>
  </r>
  <r>
    <x v="223"/>
    <s v="US"/>
    <n v="268381.08"/>
    <x v="6"/>
    <x v="11"/>
    <n v="1"/>
  </r>
  <r>
    <x v="223"/>
    <s v="US"/>
    <n v="268381.08"/>
    <x v="7"/>
    <x v="12"/>
    <n v="8"/>
  </r>
  <r>
    <x v="223"/>
    <s v="US"/>
    <n v="268381.08"/>
    <x v="8"/>
    <x v="13"/>
    <n v="818"/>
  </r>
  <r>
    <x v="223"/>
    <s v="US"/>
    <n v="268381.08"/>
    <x v="9"/>
    <x v="14"/>
    <n v="17735"/>
  </r>
  <r>
    <x v="223"/>
    <s v="US"/>
    <n v="268381.08"/>
    <x v="10"/>
    <x v="15"/>
    <n v="16112"/>
  </r>
  <r>
    <x v="223"/>
    <s v="US"/>
    <n v="268381.08"/>
    <x v="11"/>
    <x v="16"/>
    <n v="0"/>
  </r>
  <r>
    <x v="223"/>
    <s v="US"/>
    <n v="268381.08"/>
    <x v="12"/>
    <x v="17"/>
    <n v="0"/>
  </r>
  <r>
    <x v="223"/>
    <s v="US"/>
    <n v="268381.08"/>
    <x v="13"/>
    <x v="18"/>
    <n v="776"/>
  </r>
  <r>
    <x v="223"/>
    <s v="US"/>
    <n v="268381.08"/>
    <x v="13"/>
    <x v="19"/>
    <n v="2"/>
  </r>
  <r>
    <x v="223"/>
    <s v="US"/>
    <n v="268381.08"/>
    <x v="13"/>
    <x v="20"/>
    <n v="911"/>
  </r>
  <r>
    <x v="223"/>
    <s v="US"/>
    <n v="268381.08"/>
    <x v="14"/>
    <x v="21"/>
    <n v="0"/>
  </r>
  <r>
    <x v="223"/>
    <s v="US"/>
    <n v="268381.08"/>
    <x v="14"/>
    <x v="22"/>
    <n v="0"/>
  </r>
  <r>
    <x v="223"/>
    <s v="US"/>
    <n v="268381.08"/>
    <x v="14"/>
    <x v="23"/>
    <n v="1"/>
  </r>
  <r>
    <x v="223"/>
    <s v="US"/>
    <n v="268381.08"/>
    <x v="14"/>
    <x v="24"/>
    <n v="1"/>
  </r>
  <r>
    <x v="223"/>
    <s v="US"/>
    <n v="268381.08"/>
    <x v="14"/>
    <x v="25"/>
    <n v="1"/>
  </r>
  <r>
    <x v="224"/>
    <s v="US"/>
    <n v="252666.5"/>
    <x v="0"/>
    <x v="0"/>
    <n v="38"/>
  </r>
  <r>
    <x v="224"/>
    <s v="US"/>
    <n v="252666.5"/>
    <x v="0"/>
    <x v="1"/>
    <n v="343"/>
  </r>
  <r>
    <x v="224"/>
    <s v="US"/>
    <n v="252666.5"/>
    <x v="1"/>
    <x v="2"/>
    <n v="87"/>
  </r>
  <r>
    <x v="224"/>
    <s v="US"/>
    <n v="252666.5"/>
    <x v="2"/>
    <x v="3"/>
    <n v="124"/>
  </r>
  <r>
    <x v="224"/>
    <s v="US"/>
    <n v="252666.5"/>
    <x v="2"/>
    <x v="4"/>
    <n v="121"/>
  </r>
  <r>
    <x v="224"/>
    <s v="US"/>
    <n v="252666.5"/>
    <x v="3"/>
    <x v="5"/>
    <n v="30"/>
  </r>
  <r>
    <x v="224"/>
    <s v="US"/>
    <n v="252666.5"/>
    <x v="4"/>
    <x v="6"/>
    <n v="220"/>
  </r>
  <r>
    <x v="224"/>
    <s v="US"/>
    <n v="252666.5"/>
    <x v="4"/>
    <x v="7"/>
    <n v="0"/>
  </r>
  <r>
    <x v="224"/>
    <s v="US"/>
    <n v="252666.5"/>
    <x v="5"/>
    <x v="8"/>
    <n v="70"/>
  </r>
  <r>
    <x v="224"/>
    <s v="US"/>
    <n v="252666.5"/>
    <x v="5"/>
    <x v="9"/>
    <n v="0"/>
  </r>
  <r>
    <x v="224"/>
    <s v="US"/>
    <n v="252666.5"/>
    <x v="5"/>
    <x v="10"/>
    <n v="99"/>
  </r>
  <r>
    <x v="224"/>
    <s v="US"/>
    <n v="252666.5"/>
    <x v="6"/>
    <x v="11"/>
    <n v="6"/>
  </r>
  <r>
    <x v="224"/>
    <s v="US"/>
    <n v="252666.5"/>
    <x v="7"/>
    <x v="12"/>
    <n v="7"/>
  </r>
  <r>
    <x v="224"/>
    <s v="US"/>
    <n v="252666.5"/>
    <x v="8"/>
    <x v="13"/>
    <n v="869"/>
  </r>
  <r>
    <x v="224"/>
    <s v="US"/>
    <n v="252666.5"/>
    <x v="9"/>
    <x v="14"/>
    <n v="16960"/>
  </r>
  <r>
    <x v="224"/>
    <s v="US"/>
    <n v="252666.5"/>
    <x v="10"/>
    <x v="15"/>
    <n v="17550"/>
  </r>
  <r>
    <x v="224"/>
    <s v="US"/>
    <n v="252666.5"/>
    <x v="11"/>
    <x v="16"/>
    <n v="0"/>
  </r>
  <r>
    <x v="224"/>
    <s v="US"/>
    <n v="252666.5"/>
    <x v="12"/>
    <x v="17"/>
    <n v="0"/>
  </r>
  <r>
    <x v="224"/>
    <s v="US"/>
    <n v="252666.5"/>
    <x v="13"/>
    <x v="18"/>
    <n v="737"/>
  </r>
  <r>
    <x v="224"/>
    <s v="US"/>
    <n v="252666.5"/>
    <x v="13"/>
    <x v="19"/>
    <n v="2"/>
  </r>
  <r>
    <x v="224"/>
    <s v="US"/>
    <n v="252666.5"/>
    <x v="13"/>
    <x v="20"/>
    <n v="1028"/>
  </r>
  <r>
    <x v="224"/>
    <s v="US"/>
    <n v="252666.5"/>
    <x v="14"/>
    <x v="21"/>
    <n v="1"/>
  </r>
  <r>
    <x v="224"/>
    <s v="US"/>
    <n v="252666.5"/>
    <x v="14"/>
    <x v="22"/>
    <n v="0"/>
  </r>
  <r>
    <x v="224"/>
    <s v="US"/>
    <n v="252666.5"/>
    <x v="14"/>
    <x v="23"/>
    <n v="1"/>
  </r>
  <r>
    <x v="224"/>
    <s v="US"/>
    <n v="252666.5"/>
    <x v="14"/>
    <x v="24"/>
    <n v="1"/>
  </r>
  <r>
    <x v="224"/>
    <s v="US"/>
    <n v="252666.5"/>
    <x v="14"/>
    <x v="25"/>
    <n v="0"/>
  </r>
  <r>
    <x v="225"/>
    <s v="US"/>
    <n v="256462.56"/>
    <x v="0"/>
    <x v="0"/>
    <n v="38"/>
  </r>
  <r>
    <x v="225"/>
    <s v="US"/>
    <n v="256462.56"/>
    <x v="0"/>
    <x v="1"/>
    <n v="13"/>
  </r>
  <r>
    <x v="225"/>
    <s v="US"/>
    <n v="256462.56"/>
    <x v="1"/>
    <x v="2"/>
    <n v="42"/>
  </r>
  <r>
    <x v="225"/>
    <s v="US"/>
    <n v="256462.56"/>
    <x v="2"/>
    <x v="3"/>
    <n v="111"/>
  </r>
  <r>
    <x v="225"/>
    <s v="US"/>
    <n v="256462.56"/>
    <x v="2"/>
    <x v="4"/>
    <n v="116"/>
  </r>
  <r>
    <x v="225"/>
    <s v="US"/>
    <n v="256462.56"/>
    <x v="3"/>
    <x v="5"/>
    <n v="38"/>
  </r>
  <r>
    <x v="225"/>
    <s v="US"/>
    <n v="256462.56"/>
    <x v="4"/>
    <x v="6"/>
    <n v="204"/>
  </r>
  <r>
    <x v="225"/>
    <s v="US"/>
    <n v="256462.56"/>
    <x v="4"/>
    <x v="7"/>
    <n v="0"/>
  </r>
  <r>
    <x v="225"/>
    <s v="US"/>
    <n v="256462.56"/>
    <x v="5"/>
    <x v="8"/>
    <n v="146"/>
  </r>
  <r>
    <x v="225"/>
    <s v="US"/>
    <n v="256462.56"/>
    <x v="5"/>
    <x v="9"/>
    <n v="0"/>
  </r>
  <r>
    <x v="225"/>
    <s v="US"/>
    <n v="256462.56"/>
    <x v="5"/>
    <x v="10"/>
    <n v="153"/>
  </r>
  <r>
    <x v="225"/>
    <s v="US"/>
    <n v="256462.56"/>
    <x v="6"/>
    <x v="11"/>
    <n v="7"/>
  </r>
  <r>
    <x v="225"/>
    <s v="US"/>
    <n v="256462.56"/>
    <x v="7"/>
    <x v="12"/>
    <n v="6"/>
  </r>
  <r>
    <x v="225"/>
    <s v="US"/>
    <n v="256462.56"/>
    <x v="8"/>
    <x v="13"/>
    <n v="758"/>
  </r>
  <r>
    <x v="225"/>
    <s v="US"/>
    <n v="256462.56"/>
    <x v="9"/>
    <x v="14"/>
    <n v="16450"/>
  </r>
  <r>
    <x v="225"/>
    <s v="US"/>
    <n v="256462.56"/>
    <x v="10"/>
    <x v="15"/>
    <n v="17559"/>
  </r>
  <r>
    <x v="225"/>
    <s v="US"/>
    <n v="256462.56"/>
    <x v="11"/>
    <x v="16"/>
    <n v="0"/>
  </r>
  <r>
    <x v="225"/>
    <s v="US"/>
    <n v="256462.56"/>
    <x v="12"/>
    <x v="17"/>
    <n v="0"/>
  </r>
  <r>
    <x v="225"/>
    <s v="US"/>
    <n v="256462.56"/>
    <x v="13"/>
    <x v="18"/>
    <n v="619"/>
  </r>
  <r>
    <x v="225"/>
    <s v="US"/>
    <n v="256462.56"/>
    <x v="13"/>
    <x v="19"/>
    <n v="2"/>
  </r>
  <r>
    <x v="225"/>
    <s v="US"/>
    <n v="256462.56"/>
    <x v="13"/>
    <x v="20"/>
    <n v="1041"/>
  </r>
  <r>
    <x v="225"/>
    <s v="US"/>
    <n v="256462.56"/>
    <x v="14"/>
    <x v="21"/>
    <n v="0"/>
  </r>
  <r>
    <x v="225"/>
    <s v="US"/>
    <n v="256462.56"/>
    <x v="14"/>
    <x v="22"/>
    <n v="0"/>
  </r>
  <r>
    <x v="225"/>
    <s v="US"/>
    <n v="256462.56"/>
    <x v="14"/>
    <x v="23"/>
    <n v="1"/>
  </r>
  <r>
    <x v="225"/>
    <s v="US"/>
    <n v="256462.56"/>
    <x v="14"/>
    <x v="24"/>
    <n v="1"/>
  </r>
  <r>
    <x v="225"/>
    <s v="US"/>
    <n v="256462.56"/>
    <x v="14"/>
    <x v="25"/>
    <n v="0"/>
  </r>
  <r>
    <x v="226"/>
    <s v="US"/>
    <n v="260558.62"/>
    <x v="0"/>
    <x v="0"/>
    <n v="35"/>
  </r>
  <r>
    <x v="226"/>
    <s v="US"/>
    <n v="260558.62"/>
    <x v="0"/>
    <x v="1"/>
    <n v="0"/>
  </r>
  <r>
    <x v="226"/>
    <s v="US"/>
    <n v="260558.62"/>
    <x v="1"/>
    <x v="2"/>
    <n v="52"/>
  </r>
  <r>
    <x v="226"/>
    <s v="US"/>
    <n v="260558.62"/>
    <x v="2"/>
    <x v="3"/>
    <n v="102"/>
  </r>
  <r>
    <x v="226"/>
    <s v="US"/>
    <n v="260558.62"/>
    <x v="2"/>
    <x v="4"/>
    <n v="109"/>
  </r>
  <r>
    <x v="226"/>
    <s v="US"/>
    <n v="260558.62"/>
    <x v="3"/>
    <x v="5"/>
    <n v="88"/>
  </r>
  <r>
    <x v="226"/>
    <s v="US"/>
    <n v="260558.62"/>
    <x v="4"/>
    <x v="6"/>
    <n v="207"/>
  </r>
  <r>
    <x v="226"/>
    <s v="US"/>
    <n v="260558.62"/>
    <x v="4"/>
    <x v="7"/>
    <n v="0"/>
  </r>
  <r>
    <x v="226"/>
    <s v="US"/>
    <n v="260558.62"/>
    <x v="5"/>
    <x v="8"/>
    <n v="192"/>
  </r>
  <r>
    <x v="226"/>
    <s v="US"/>
    <n v="260558.62"/>
    <x v="5"/>
    <x v="9"/>
    <n v="0"/>
  </r>
  <r>
    <x v="226"/>
    <s v="US"/>
    <n v="260558.62"/>
    <x v="5"/>
    <x v="10"/>
    <n v="217"/>
  </r>
  <r>
    <x v="226"/>
    <s v="US"/>
    <n v="260558.62"/>
    <x v="6"/>
    <x v="11"/>
    <n v="8"/>
  </r>
  <r>
    <x v="226"/>
    <s v="US"/>
    <n v="260558.62"/>
    <x v="7"/>
    <x v="12"/>
    <n v="7"/>
  </r>
  <r>
    <x v="226"/>
    <s v="US"/>
    <n v="260558.62"/>
    <x v="8"/>
    <x v="13"/>
    <n v="785"/>
  </r>
  <r>
    <x v="226"/>
    <s v="US"/>
    <n v="260558.62"/>
    <x v="9"/>
    <x v="14"/>
    <n v="17014"/>
  </r>
  <r>
    <x v="226"/>
    <s v="US"/>
    <n v="260558.62"/>
    <x v="10"/>
    <x v="15"/>
    <n v="17600"/>
  </r>
  <r>
    <x v="226"/>
    <s v="US"/>
    <n v="260558.62"/>
    <x v="11"/>
    <x v="16"/>
    <n v="0"/>
  </r>
  <r>
    <x v="226"/>
    <s v="US"/>
    <n v="260558.62"/>
    <x v="12"/>
    <x v="17"/>
    <n v="0"/>
  </r>
  <r>
    <x v="226"/>
    <s v="US"/>
    <n v="260558.62"/>
    <x v="13"/>
    <x v="18"/>
    <n v="636"/>
  </r>
  <r>
    <x v="226"/>
    <s v="US"/>
    <n v="260558.62"/>
    <x v="13"/>
    <x v="19"/>
    <n v="2"/>
  </r>
  <r>
    <x v="226"/>
    <s v="US"/>
    <n v="260558.62"/>
    <x v="13"/>
    <x v="20"/>
    <n v="1118"/>
  </r>
  <r>
    <x v="226"/>
    <s v="US"/>
    <n v="260558.62"/>
    <x v="14"/>
    <x v="21"/>
    <n v="0"/>
  </r>
  <r>
    <x v="226"/>
    <s v="US"/>
    <n v="260558.62"/>
    <x v="14"/>
    <x v="22"/>
    <n v="0"/>
  </r>
  <r>
    <x v="226"/>
    <s v="US"/>
    <n v="260558.62"/>
    <x v="14"/>
    <x v="23"/>
    <n v="1"/>
  </r>
  <r>
    <x v="226"/>
    <s v="US"/>
    <n v="260558.62"/>
    <x v="14"/>
    <x v="24"/>
    <n v="1"/>
  </r>
  <r>
    <x v="226"/>
    <s v="US"/>
    <n v="260558.62"/>
    <x v="14"/>
    <x v="25"/>
    <n v="0"/>
  </r>
  <r>
    <x v="227"/>
    <s v="US"/>
    <n v="296590.64"/>
    <x v="0"/>
    <x v="0"/>
    <n v="36"/>
  </r>
  <r>
    <x v="227"/>
    <s v="US"/>
    <n v="296590.64"/>
    <x v="0"/>
    <x v="1"/>
    <n v="0"/>
  </r>
  <r>
    <x v="227"/>
    <s v="US"/>
    <n v="296590.64"/>
    <x v="1"/>
    <x v="2"/>
    <n v="85"/>
  </r>
  <r>
    <x v="227"/>
    <s v="US"/>
    <n v="296590.64"/>
    <x v="2"/>
    <x v="3"/>
    <n v="114"/>
  </r>
  <r>
    <x v="227"/>
    <s v="US"/>
    <n v="296590.64"/>
    <x v="2"/>
    <x v="4"/>
    <n v="96"/>
  </r>
  <r>
    <x v="227"/>
    <s v="US"/>
    <n v="296590.64"/>
    <x v="3"/>
    <x v="5"/>
    <n v="104"/>
  </r>
  <r>
    <x v="227"/>
    <s v="US"/>
    <n v="296590.64"/>
    <x v="4"/>
    <x v="6"/>
    <n v="201"/>
  </r>
  <r>
    <x v="227"/>
    <s v="US"/>
    <n v="296590.64"/>
    <x v="4"/>
    <x v="7"/>
    <n v="0"/>
  </r>
  <r>
    <x v="227"/>
    <s v="US"/>
    <n v="296590.64"/>
    <x v="5"/>
    <x v="8"/>
    <n v="210"/>
  </r>
  <r>
    <x v="227"/>
    <s v="US"/>
    <n v="296590.64"/>
    <x v="5"/>
    <x v="9"/>
    <n v="0"/>
  </r>
  <r>
    <x v="227"/>
    <s v="US"/>
    <n v="296590.64"/>
    <x v="5"/>
    <x v="10"/>
    <n v="274"/>
  </r>
  <r>
    <x v="227"/>
    <s v="US"/>
    <n v="296590.64"/>
    <x v="6"/>
    <x v="11"/>
    <n v="30"/>
  </r>
  <r>
    <x v="227"/>
    <s v="US"/>
    <n v="296590.64"/>
    <x v="7"/>
    <x v="12"/>
    <n v="8"/>
  </r>
  <r>
    <x v="227"/>
    <s v="US"/>
    <n v="296590.64"/>
    <x v="8"/>
    <x v="13"/>
    <n v="755"/>
  </r>
  <r>
    <x v="227"/>
    <s v="US"/>
    <n v="296590.64"/>
    <x v="9"/>
    <x v="14"/>
    <n v="17748"/>
  </r>
  <r>
    <x v="227"/>
    <s v="US"/>
    <n v="296590.64"/>
    <x v="10"/>
    <x v="15"/>
    <n v="17115"/>
  </r>
  <r>
    <x v="227"/>
    <s v="US"/>
    <n v="296590.64"/>
    <x v="11"/>
    <x v="16"/>
    <n v="0"/>
  </r>
  <r>
    <x v="227"/>
    <s v="US"/>
    <n v="296590.64"/>
    <x v="12"/>
    <x v="17"/>
    <n v="0"/>
  </r>
  <r>
    <x v="227"/>
    <s v="US"/>
    <n v="296590.64"/>
    <x v="13"/>
    <x v="18"/>
    <n v="781"/>
  </r>
  <r>
    <x v="227"/>
    <s v="US"/>
    <n v="296590.64"/>
    <x v="13"/>
    <x v="19"/>
    <n v="2"/>
  </r>
  <r>
    <x v="227"/>
    <s v="US"/>
    <n v="296590.64"/>
    <x v="13"/>
    <x v="20"/>
    <n v="1295"/>
  </r>
  <r>
    <x v="227"/>
    <s v="US"/>
    <n v="296590.64"/>
    <x v="14"/>
    <x v="21"/>
    <n v="0"/>
  </r>
  <r>
    <x v="227"/>
    <s v="US"/>
    <n v="296590.64"/>
    <x v="14"/>
    <x v="22"/>
    <n v="0"/>
  </r>
  <r>
    <x v="227"/>
    <s v="US"/>
    <n v="296590.64"/>
    <x v="14"/>
    <x v="23"/>
    <n v="1"/>
  </r>
  <r>
    <x v="227"/>
    <s v="US"/>
    <n v="296590.64"/>
    <x v="14"/>
    <x v="24"/>
    <n v="1"/>
  </r>
  <r>
    <x v="227"/>
    <s v="US"/>
    <n v="296590.64"/>
    <x v="14"/>
    <x v="25"/>
    <n v="0"/>
  </r>
  <r>
    <x v="228"/>
    <s v="US"/>
    <n v="336839.09"/>
    <x v="0"/>
    <x v="0"/>
    <n v="48"/>
  </r>
  <r>
    <x v="228"/>
    <s v="US"/>
    <n v="336839.09"/>
    <x v="0"/>
    <x v="1"/>
    <n v="0"/>
  </r>
  <r>
    <x v="228"/>
    <s v="US"/>
    <n v="336839.09"/>
    <x v="1"/>
    <x v="2"/>
    <n v="86"/>
  </r>
  <r>
    <x v="228"/>
    <s v="US"/>
    <n v="336839.09"/>
    <x v="2"/>
    <x v="3"/>
    <n v="143"/>
  </r>
  <r>
    <x v="228"/>
    <s v="US"/>
    <n v="336839.09"/>
    <x v="2"/>
    <x v="4"/>
    <n v="92"/>
  </r>
  <r>
    <x v="228"/>
    <s v="US"/>
    <n v="336839.09"/>
    <x v="3"/>
    <x v="5"/>
    <n v="92"/>
  </r>
  <r>
    <x v="228"/>
    <s v="US"/>
    <n v="336839.09"/>
    <x v="4"/>
    <x v="6"/>
    <n v="154"/>
  </r>
  <r>
    <x v="228"/>
    <s v="US"/>
    <n v="336839.09"/>
    <x v="4"/>
    <x v="7"/>
    <n v="0"/>
  </r>
  <r>
    <x v="228"/>
    <s v="US"/>
    <n v="336839.09"/>
    <x v="5"/>
    <x v="8"/>
    <n v="244"/>
  </r>
  <r>
    <x v="228"/>
    <s v="US"/>
    <n v="336839.09"/>
    <x v="5"/>
    <x v="9"/>
    <n v="0"/>
  </r>
  <r>
    <x v="228"/>
    <s v="US"/>
    <n v="336839.09"/>
    <x v="5"/>
    <x v="10"/>
    <n v="345"/>
  </r>
  <r>
    <x v="228"/>
    <s v="US"/>
    <n v="336839.09"/>
    <x v="6"/>
    <x v="11"/>
    <n v="44"/>
  </r>
  <r>
    <x v="228"/>
    <s v="US"/>
    <n v="336839.09"/>
    <x v="7"/>
    <x v="12"/>
    <n v="6"/>
  </r>
  <r>
    <x v="228"/>
    <s v="US"/>
    <n v="336839.09"/>
    <x v="8"/>
    <x v="13"/>
    <n v="713"/>
  </r>
  <r>
    <x v="228"/>
    <s v="US"/>
    <n v="336839.09"/>
    <x v="9"/>
    <x v="14"/>
    <n v="15355"/>
  </r>
  <r>
    <x v="228"/>
    <s v="US"/>
    <n v="336839.09"/>
    <x v="10"/>
    <x v="15"/>
    <n v="18759"/>
  </r>
  <r>
    <x v="228"/>
    <s v="US"/>
    <n v="336839.09"/>
    <x v="11"/>
    <x v="16"/>
    <n v="0"/>
  </r>
  <r>
    <x v="228"/>
    <s v="US"/>
    <n v="336839.09"/>
    <x v="12"/>
    <x v="17"/>
    <n v="0"/>
  </r>
  <r>
    <x v="228"/>
    <s v="US"/>
    <n v="336839.09"/>
    <x v="13"/>
    <x v="18"/>
    <n v="862"/>
  </r>
  <r>
    <x v="228"/>
    <s v="US"/>
    <n v="336839.09"/>
    <x v="13"/>
    <x v="19"/>
    <n v="2"/>
  </r>
  <r>
    <x v="228"/>
    <s v="US"/>
    <n v="336839.09"/>
    <x v="13"/>
    <x v="20"/>
    <n v="1497"/>
  </r>
  <r>
    <x v="228"/>
    <s v="US"/>
    <n v="336839.09"/>
    <x v="14"/>
    <x v="21"/>
    <n v="0"/>
  </r>
  <r>
    <x v="228"/>
    <s v="US"/>
    <n v="336839.09"/>
    <x v="14"/>
    <x v="22"/>
    <n v="0"/>
  </r>
  <r>
    <x v="228"/>
    <s v="US"/>
    <n v="336839.09"/>
    <x v="14"/>
    <x v="23"/>
    <n v="1"/>
  </r>
  <r>
    <x v="228"/>
    <s v="US"/>
    <n v="336839.09"/>
    <x v="14"/>
    <x v="24"/>
    <n v="1"/>
  </r>
  <r>
    <x v="228"/>
    <s v="US"/>
    <n v="336839.09"/>
    <x v="14"/>
    <x v="25"/>
    <n v="1"/>
  </r>
  <r>
    <x v="229"/>
    <s v="US"/>
    <n v="310614.26"/>
    <x v="0"/>
    <x v="0"/>
    <n v="54"/>
  </r>
  <r>
    <x v="229"/>
    <s v="US"/>
    <n v="310614.26"/>
    <x v="0"/>
    <x v="1"/>
    <n v="0"/>
  </r>
  <r>
    <x v="229"/>
    <s v="US"/>
    <n v="310614.26"/>
    <x v="1"/>
    <x v="2"/>
    <n v="73"/>
  </r>
  <r>
    <x v="229"/>
    <s v="US"/>
    <n v="310614.26"/>
    <x v="2"/>
    <x v="3"/>
    <n v="160"/>
  </r>
  <r>
    <x v="229"/>
    <s v="US"/>
    <n v="310614.26"/>
    <x v="2"/>
    <x v="4"/>
    <n v="89"/>
  </r>
  <r>
    <x v="229"/>
    <s v="US"/>
    <n v="310614.26"/>
    <x v="3"/>
    <x v="5"/>
    <n v="93"/>
  </r>
  <r>
    <x v="229"/>
    <s v="US"/>
    <n v="310614.26"/>
    <x v="4"/>
    <x v="6"/>
    <n v="181"/>
  </r>
  <r>
    <x v="229"/>
    <s v="US"/>
    <n v="310614.26"/>
    <x v="4"/>
    <x v="7"/>
    <n v="0"/>
  </r>
  <r>
    <x v="229"/>
    <s v="US"/>
    <n v="310614.26"/>
    <x v="5"/>
    <x v="8"/>
    <n v="255"/>
  </r>
  <r>
    <x v="229"/>
    <s v="US"/>
    <n v="310614.26"/>
    <x v="5"/>
    <x v="9"/>
    <n v="0"/>
  </r>
  <r>
    <x v="229"/>
    <s v="US"/>
    <n v="310614.26"/>
    <x v="5"/>
    <x v="10"/>
    <n v="337"/>
  </r>
  <r>
    <x v="229"/>
    <s v="US"/>
    <n v="310614.26"/>
    <x v="6"/>
    <x v="11"/>
    <n v="16"/>
  </r>
  <r>
    <x v="229"/>
    <s v="US"/>
    <n v="310614.26"/>
    <x v="7"/>
    <x v="12"/>
    <n v="6"/>
  </r>
  <r>
    <x v="229"/>
    <s v="US"/>
    <n v="310614.26"/>
    <x v="8"/>
    <x v="13"/>
    <n v="732"/>
  </r>
  <r>
    <x v="229"/>
    <s v="US"/>
    <n v="310614.26"/>
    <x v="9"/>
    <x v="14"/>
    <n v="15898"/>
  </r>
  <r>
    <x v="229"/>
    <s v="US"/>
    <n v="310614.26"/>
    <x v="10"/>
    <x v="15"/>
    <n v="26545"/>
  </r>
  <r>
    <x v="229"/>
    <s v="US"/>
    <n v="310614.26"/>
    <x v="11"/>
    <x v="16"/>
    <n v="0"/>
  </r>
  <r>
    <x v="229"/>
    <s v="US"/>
    <n v="310614.26"/>
    <x v="12"/>
    <x v="17"/>
    <n v="0"/>
  </r>
  <r>
    <x v="229"/>
    <s v="US"/>
    <n v="310614.26"/>
    <x v="13"/>
    <x v="18"/>
    <n v="784"/>
  </r>
  <r>
    <x v="229"/>
    <s v="US"/>
    <n v="310614.26"/>
    <x v="13"/>
    <x v="19"/>
    <n v="2"/>
  </r>
  <r>
    <x v="229"/>
    <s v="US"/>
    <n v="310614.26"/>
    <x v="13"/>
    <x v="20"/>
    <n v="1314"/>
  </r>
  <r>
    <x v="229"/>
    <s v="US"/>
    <n v="310614.26"/>
    <x v="14"/>
    <x v="21"/>
    <n v="0"/>
  </r>
  <r>
    <x v="229"/>
    <s v="US"/>
    <n v="310614.26"/>
    <x v="14"/>
    <x v="22"/>
    <n v="0"/>
  </r>
  <r>
    <x v="229"/>
    <s v="US"/>
    <n v="310614.26"/>
    <x v="14"/>
    <x v="23"/>
    <n v="1"/>
  </r>
  <r>
    <x v="229"/>
    <s v="US"/>
    <n v="310614.26"/>
    <x v="14"/>
    <x v="24"/>
    <n v="1"/>
  </r>
  <r>
    <x v="229"/>
    <s v="US"/>
    <n v="310614.26"/>
    <x v="14"/>
    <x v="25"/>
    <n v="1"/>
  </r>
  <r>
    <x v="230"/>
    <s v="US"/>
    <n v="304092.32"/>
    <x v="0"/>
    <x v="0"/>
    <n v="55"/>
  </r>
  <r>
    <x v="230"/>
    <s v="US"/>
    <n v="304092.32"/>
    <x v="0"/>
    <x v="1"/>
    <n v="0"/>
  </r>
  <r>
    <x v="230"/>
    <s v="US"/>
    <n v="304092.32"/>
    <x v="1"/>
    <x v="2"/>
    <n v="187"/>
  </r>
  <r>
    <x v="230"/>
    <s v="US"/>
    <n v="304092.32"/>
    <x v="2"/>
    <x v="3"/>
    <n v="148"/>
  </r>
  <r>
    <x v="230"/>
    <s v="US"/>
    <n v="304092.32"/>
    <x v="2"/>
    <x v="4"/>
    <n v="94"/>
  </r>
  <r>
    <x v="230"/>
    <s v="US"/>
    <n v="304092.32"/>
    <x v="3"/>
    <x v="5"/>
    <n v="70"/>
  </r>
  <r>
    <x v="230"/>
    <s v="US"/>
    <n v="304092.32"/>
    <x v="4"/>
    <x v="6"/>
    <n v="200"/>
  </r>
  <r>
    <x v="230"/>
    <s v="US"/>
    <n v="304092.32"/>
    <x v="4"/>
    <x v="7"/>
    <n v="0"/>
  </r>
  <r>
    <x v="230"/>
    <s v="US"/>
    <n v="304092.32"/>
    <x v="5"/>
    <x v="8"/>
    <n v="200"/>
  </r>
  <r>
    <x v="230"/>
    <s v="US"/>
    <n v="304092.32"/>
    <x v="5"/>
    <x v="9"/>
    <n v="0"/>
  </r>
  <r>
    <x v="230"/>
    <s v="US"/>
    <n v="304092.32"/>
    <x v="5"/>
    <x v="10"/>
    <n v="236"/>
  </r>
  <r>
    <x v="230"/>
    <s v="US"/>
    <n v="304092.32"/>
    <x v="6"/>
    <x v="11"/>
    <n v="3"/>
  </r>
  <r>
    <x v="230"/>
    <s v="US"/>
    <n v="304092.32"/>
    <x v="7"/>
    <x v="12"/>
    <n v="6"/>
  </r>
  <r>
    <x v="230"/>
    <s v="US"/>
    <n v="304092.32"/>
    <x v="8"/>
    <x v="13"/>
    <n v="746"/>
  </r>
  <r>
    <x v="230"/>
    <s v="US"/>
    <n v="304092.32"/>
    <x v="9"/>
    <x v="14"/>
    <n v="17928"/>
  </r>
  <r>
    <x v="230"/>
    <s v="US"/>
    <n v="304092.32"/>
    <x v="10"/>
    <x v="15"/>
    <n v="27771"/>
  </r>
  <r>
    <x v="230"/>
    <s v="US"/>
    <n v="304092.32"/>
    <x v="11"/>
    <x v="16"/>
    <n v="0"/>
  </r>
  <r>
    <x v="230"/>
    <s v="US"/>
    <n v="304092.32"/>
    <x v="12"/>
    <x v="17"/>
    <n v="0"/>
  </r>
  <r>
    <x v="230"/>
    <s v="US"/>
    <n v="304092.32"/>
    <x v="13"/>
    <x v="18"/>
    <n v="713"/>
  </r>
  <r>
    <x v="230"/>
    <s v="US"/>
    <n v="304092.32"/>
    <x v="13"/>
    <x v="19"/>
    <n v="2"/>
  </r>
  <r>
    <x v="230"/>
    <s v="US"/>
    <n v="304092.32"/>
    <x v="13"/>
    <x v="20"/>
    <n v="1130"/>
  </r>
  <r>
    <x v="230"/>
    <s v="US"/>
    <n v="304092.32"/>
    <x v="14"/>
    <x v="21"/>
    <n v="0"/>
  </r>
  <r>
    <x v="230"/>
    <s v="US"/>
    <n v="304092.32"/>
    <x v="14"/>
    <x v="22"/>
    <n v="0"/>
  </r>
  <r>
    <x v="230"/>
    <s v="US"/>
    <n v="304092.32"/>
    <x v="14"/>
    <x v="23"/>
    <n v="1"/>
  </r>
  <r>
    <x v="230"/>
    <s v="US"/>
    <n v="304092.32"/>
    <x v="14"/>
    <x v="24"/>
    <n v="1"/>
  </r>
  <r>
    <x v="230"/>
    <s v="US"/>
    <n v="304092.32"/>
    <x v="14"/>
    <x v="25"/>
    <n v="1"/>
  </r>
  <r>
    <x v="231"/>
    <s v="US"/>
    <n v="296140.09999999998"/>
    <x v="0"/>
    <x v="0"/>
    <n v="56"/>
  </r>
  <r>
    <x v="231"/>
    <s v="US"/>
    <n v="296140.09999999998"/>
    <x v="0"/>
    <x v="1"/>
    <n v="0"/>
  </r>
  <r>
    <x v="231"/>
    <s v="US"/>
    <n v="296140.09999999998"/>
    <x v="1"/>
    <x v="2"/>
    <n v="112"/>
  </r>
  <r>
    <x v="231"/>
    <s v="US"/>
    <n v="296140.09999999998"/>
    <x v="2"/>
    <x v="3"/>
    <n v="152"/>
  </r>
  <r>
    <x v="231"/>
    <s v="US"/>
    <n v="296140.09999999998"/>
    <x v="2"/>
    <x v="4"/>
    <n v="106"/>
  </r>
  <r>
    <x v="231"/>
    <s v="US"/>
    <n v="296140.09999999998"/>
    <x v="3"/>
    <x v="5"/>
    <n v="48"/>
  </r>
  <r>
    <x v="231"/>
    <s v="US"/>
    <n v="296140.09999999998"/>
    <x v="4"/>
    <x v="6"/>
    <n v="246"/>
  </r>
  <r>
    <x v="231"/>
    <s v="US"/>
    <n v="296140.09999999998"/>
    <x v="4"/>
    <x v="7"/>
    <n v="0"/>
  </r>
  <r>
    <x v="231"/>
    <s v="US"/>
    <n v="296140.09999999998"/>
    <x v="5"/>
    <x v="8"/>
    <n v="156"/>
  </r>
  <r>
    <x v="231"/>
    <s v="US"/>
    <n v="296140.09999999998"/>
    <x v="5"/>
    <x v="9"/>
    <n v="0"/>
  </r>
  <r>
    <x v="231"/>
    <s v="US"/>
    <n v="296140.09999999998"/>
    <x v="5"/>
    <x v="10"/>
    <n v="258"/>
  </r>
  <r>
    <x v="231"/>
    <s v="US"/>
    <n v="296140.09999999998"/>
    <x v="6"/>
    <x v="11"/>
    <n v="7"/>
  </r>
  <r>
    <x v="231"/>
    <s v="US"/>
    <n v="296140.09999999998"/>
    <x v="7"/>
    <x v="12"/>
    <n v="5"/>
  </r>
  <r>
    <x v="231"/>
    <s v="US"/>
    <n v="296140.09999999998"/>
    <x v="8"/>
    <x v="13"/>
    <n v="779"/>
  </r>
  <r>
    <x v="231"/>
    <s v="US"/>
    <n v="296140.09999999998"/>
    <x v="9"/>
    <x v="14"/>
    <n v="18859"/>
  </r>
  <r>
    <x v="231"/>
    <s v="US"/>
    <n v="296140.09999999998"/>
    <x v="10"/>
    <x v="15"/>
    <n v="29211"/>
  </r>
  <r>
    <x v="231"/>
    <s v="US"/>
    <n v="296140.09999999998"/>
    <x v="11"/>
    <x v="16"/>
    <n v="0"/>
  </r>
  <r>
    <x v="231"/>
    <s v="US"/>
    <n v="296140.09999999998"/>
    <x v="12"/>
    <x v="17"/>
    <n v="0"/>
  </r>
  <r>
    <x v="231"/>
    <s v="US"/>
    <n v="296140.09999999998"/>
    <x v="13"/>
    <x v="18"/>
    <n v="668"/>
  </r>
  <r>
    <x v="231"/>
    <s v="US"/>
    <n v="296140.09999999998"/>
    <x v="13"/>
    <x v="19"/>
    <n v="2"/>
  </r>
  <r>
    <x v="231"/>
    <s v="US"/>
    <n v="296140.09999999998"/>
    <x v="13"/>
    <x v="20"/>
    <n v="1086"/>
  </r>
  <r>
    <x v="231"/>
    <s v="US"/>
    <n v="296140.09999999998"/>
    <x v="14"/>
    <x v="21"/>
    <n v="1"/>
  </r>
  <r>
    <x v="231"/>
    <s v="US"/>
    <n v="296140.09999999998"/>
    <x v="14"/>
    <x v="22"/>
    <n v="0"/>
  </r>
  <r>
    <x v="231"/>
    <s v="US"/>
    <n v="296140.09999999998"/>
    <x v="14"/>
    <x v="23"/>
    <n v="1"/>
  </r>
  <r>
    <x v="231"/>
    <s v="US"/>
    <n v="296140.09999999998"/>
    <x v="14"/>
    <x v="24"/>
    <n v="1"/>
  </r>
  <r>
    <x v="231"/>
    <s v="US"/>
    <n v="296140.09999999998"/>
    <x v="14"/>
    <x v="25"/>
    <n v="1"/>
  </r>
  <r>
    <x v="232"/>
    <s v="US"/>
    <n v="281663.95"/>
    <x v="0"/>
    <x v="0"/>
    <n v="60"/>
  </r>
  <r>
    <x v="232"/>
    <s v="US"/>
    <n v="281663.95"/>
    <x v="0"/>
    <x v="1"/>
    <n v="0"/>
  </r>
  <r>
    <x v="232"/>
    <s v="US"/>
    <n v="281663.95"/>
    <x v="1"/>
    <x v="2"/>
    <n v="238"/>
  </r>
  <r>
    <x v="232"/>
    <s v="US"/>
    <n v="281663.95"/>
    <x v="2"/>
    <x v="3"/>
    <n v="150"/>
  </r>
  <r>
    <x v="232"/>
    <s v="US"/>
    <n v="281663.95"/>
    <x v="2"/>
    <x v="4"/>
    <n v="117"/>
  </r>
  <r>
    <x v="232"/>
    <s v="US"/>
    <n v="281663.95"/>
    <x v="3"/>
    <x v="5"/>
    <n v="34"/>
  </r>
  <r>
    <x v="232"/>
    <s v="US"/>
    <n v="281663.95"/>
    <x v="4"/>
    <x v="6"/>
    <n v="243"/>
  </r>
  <r>
    <x v="232"/>
    <s v="US"/>
    <n v="281663.95"/>
    <x v="4"/>
    <x v="7"/>
    <n v="0"/>
  </r>
  <r>
    <x v="232"/>
    <s v="US"/>
    <n v="281663.95"/>
    <x v="5"/>
    <x v="8"/>
    <n v="156"/>
  </r>
  <r>
    <x v="232"/>
    <s v="US"/>
    <n v="281663.95"/>
    <x v="5"/>
    <x v="9"/>
    <n v="0"/>
  </r>
  <r>
    <x v="232"/>
    <s v="US"/>
    <n v="281663.95"/>
    <x v="5"/>
    <x v="10"/>
    <n v="263"/>
  </r>
  <r>
    <x v="232"/>
    <s v="US"/>
    <n v="281663.95"/>
    <x v="6"/>
    <x v="11"/>
    <n v="5"/>
  </r>
  <r>
    <x v="232"/>
    <s v="US"/>
    <n v="281663.95"/>
    <x v="7"/>
    <x v="12"/>
    <n v="5"/>
  </r>
  <r>
    <x v="232"/>
    <s v="US"/>
    <n v="281663.95"/>
    <x v="8"/>
    <x v="13"/>
    <n v="690"/>
  </r>
  <r>
    <x v="232"/>
    <s v="US"/>
    <n v="281663.95"/>
    <x v="9"/>
    <x v="14"/>
    <n v="19028"/>
  </r>
  <r>
    <x v="232"/>
    <s v="US"/>
    <n v="281663.95"/>
    <x v="10"/>
    <x v="15"/>
    <n v="29526"/>
  </r>
  <r>
    <x v="232"/>
    <s v="US"/>
    <n v="281663.95"/>
    <x v="11"/>
    <x v="16"/>
    <n v="0"/>
  </r>
  <r>
    <x v="232"/>
    <s v="US"/>
    <n v="281663.95"/>
    <x v="12"/>
    <x v="17"/>
    <n v="0"/>
  </r>
  <r>
    <x v="232"/>
    <s v="US"/>
    <n v="281663.95"/>
    <x v="13"/>
    <x v="18"/>
    <n v="624"/>
  </r>
  <r>
    <x v="232"/>
    <s v="US"/>
    <n v="281663.95"/>
    <x v="13"/>
    <x v="19"/>
    <n v="2"/>
  </r>
  <r>
    <x v="232"/>
    <s v="US"/>
    <n v="281663.95"/>
    <x v="13"/>
    <x v="20"/>
    <n v="972"/>
  </r>
  <r>
    <x v="232"/>
    <s v="US"/>
    <n v="281663.95"/>
    <x v="14"/>
    <x v="21"/>
    <n v="1"/>
  </r>
  <r>
    <x v="232"/>
    <s v="US"/>
    <n v="281663.95"/>
    <x v="14"/>
    <x v="22"/>
    <n v="0"/>
  </r>
  <r>
    <x v="232"/>
    <s v="US"/>
    <n v="281663.95"/>
    <x v="14"/>
    <x v="23"/>
    <n v="1"/>
  </r>
  <r>
    <x v="232"/>
    <s v="US"/>
    <n v="281663.95"/>
    <x v="14"/>
    <x v="24"/>
    <n v="1"/>
  </r>
  <r>
    <x v="232"/>
    <s v="US"/>
    <n v="281663.95"/>
    <x v="14"/>
    <x v="25"/>
    <n v="1"/>
  </r>
  <r>
    <x v="233"/>
    <s v="US"/>
    <n v="300636.84000000003"/>
    <x v="0"/>
    <x v="0"/>
    <n v="58"/>
  </r>
  <r>
    <x v="233"/>
    <s v="US"/>
    <n v="300636.84000000003"/>
    <x v="0"/>
    <x v="1"/>
    <n v="0"/>
  </r>
  <r>
    <x v="233"/>
    <s v="US"/>
    <n v="300636.84000000003"/>
    <x v="1"/>
    <x v="2"/>
    <n v="182"/>
  </r>
  <r>
    <x v="233"/>
    <s v="US"/>
    <n v="300636.84000000003"/>
    <x v="2"/>
    <x v="3"/>
    <n v="166"/>
  </r>
  <r>
    <x v="233"/>
    <s v="US"/>
    <n v="300636.84000000003"/>
    <x v="2"/>
    <x v="4"/>
    <n v="138"/>
  </r>
  <r>
    <x v="233"/>
    <s v="US"/>
    <n v="300636.84000000003"/>
    <x v="3"/>
    <x v="5"/>
    <n v="51"/>
  </r>
  <r>
    <x v="233"/>
    <s v="US"/>
    <n v="300636.84000000003"/>
    <x v="4"/>
    <x v="6"/>
    <n v="224"/>
  </r>
  <r>
    <x v="233"/>
    <s v="US"/>
    <n v="300636.84000000003"/>
    <x v="4"/>
    <x v="7"/>
    <n v="0"/>
  </r>
  <r>
    <x v="233"/>
    <s v="US"/>
    <n v="300636.84000000003"/>
    <x v="5"/>
    <x v="8"/>
    <n v="240"/>
  </r>
  <r>
    <x v="233"/>
    <s v="US"/>
    <n v="300636.84000000003"/>
    <x v="5"/>
    <x v="9"/>
    <n v="0"/>
  </r>
  <r>
    <x v="233"/>
    <s v="US"/>
    <n v="300636.84000000003"/>
    <x v="5"/>
    <x v="10"/>
    <n v="239"/>
  </r>
  <r>
    <x v="233"/>
    <s v="US"/>
    <n v="300636.84000000003"/>
    <x v="6"/>
    <x v="11"/>
    <n v="0"/>
  </r>
  <r>
    <x v="233"/>
    <s v="US"/>
    <n v="300636.84000000003"/>
    <x v="7"/>
    <x v="12"/>
    <n v="7"/>
  </r>
  <r>
    <x v="233"/>
    <s v="US"/>
    <n v="300636.84000000003"/>
    <x v="8"/>
    <x v="13"/>
    <n v="791"/>
  </r>
  <r>
    <x v="233"/>
    <s v="US"/>
    <n v="300636.84000000003"/>
    <x v="9"/>
    <x v="14"/>
    <n v="18551"/>
  </r>
  <r>
    <x v="233"/>
    <s v="US"/>
    <n v="300636.84000000003"/>
    <x v="10"/>
    <x v="15"/>
    <n v="29514"/>
  </r>
  <r>
    <x v="233"/>
    <s v="US"/>
    <n v="300636.84000000003"/>
    <x v="11"/>
    <x v="16"/>
    <n v="0"/>
  </r>
  <r>
    <x v="233"/>
    <s v="US"/>
    <n v="300636.84000000003"/>
    <x v="12"/>
    <x v="17"/>
    <n v="0"/>
  </r>
  <r>
    <x v="233"/>
    <s v="US"/>
    <n v="300636.84000000003"/>
    <x v="13"/>
    <x v="18"/>
    <n v="723"/>
  </r>
  <r>
    <x v="233"/>
    <s v="US"/>
    <n v="300636.84000000003"/>
    <x v="13"/>
    <x v="19"/>
    <n v="2"/>
  </r>
  <r>
    <x v="233"/>
    <s v="US"/>
    <n v="300636.84000000003"/>
    <x v="13"/>
    <x v="20"/>
    <n v="1166"/>
  </r>
  <r>
    <x v="233"/>
    <s v="US"/>
    <n v="300636.84000000003"/>
    <x v="14"/>
    <x v="21"/>
    <n v="1"/>
  </r>
  <r>
    <x v="233"/>
    <s v="US"/>
    <n v="300636.84000000003"/>
    <x v="14"/>
    <x v="22"/>
    <n v="0"/>
  </r>
  <r>
    <x v="233"/>
    <s v="US"/>
    <n v="300636.84000000003"/>
    <x v="14"/>
    <x v="23"/>
    <n v="1"/>
  </r>
  <r>
    <x v="233"/>
    <s v="US"/>
    <n v="300636.84000000003"/>
    <x v="14"/>
    <x v="24"/>
    <n v="1"/>
  </r>
  <r>
    <x v="233"/>
    <s v="US"/>
    <n v="300636.84000000003"/>
    <x v="14"/>
    <x v="25"/>
    <n v="1"/>
  </r>
  <r>
    <x v="234"/>
    <s v="US"/>
    <n v="335349.33"/>
    <x v="0"/>
    <x v="0"/>
    <n v="66"/>
  </r>
  <r>
    <x v="234"/>
    <s v="US"/>
    <n v="335349.33"/>
    <x v="0"/>
    <x v="1"/>
    <n v="0"/>
  </r>
  <r>
    <x v="234"/>
    <s v="US"/>
    <n v="335349.33"/>
    <x v="1"/>
    <x v="2"/>
    <n v="131"/>
  </r>
  <r>
    <x v="234"/>
    <s v="US"/>
    <n v="335349.33"/>
    <x v="2"/>
    <x v="3"/>
    <n v="178"/>
  </r>
  <r>
    <x v="234"/>
    <s v="US"/>
    <n v="335349.33"/>
    <x v="2"/>
    <x v="4"/>
    <n v="140"/>
  </r>
  <r>
    <x v="234"/>
    <s v="US"/>
    <n v="335349.33"/>
    <x v="3"/>
    <x v="5"/>
    <n v="69"/>
  </r>
  <r>
    <x v="234"/>
    <s v="US"/>
    <n v="335349.33"/>
    <x v="4"/>
    <x v="6"/>
    <n v="210"/>
  </r>
  <r>
    <x v="234"/>
    <s v="US"/>
    <n v="335349.33"/>
    <x v="4"/>
    <x v="7"/>
    <n v="0"/>
  </r>
  <r>
    <x v="234"/>
    <s v="US"/>
    <n v="335349.33"/>
    <x v="5"/>
    <x v="8"/>
    <n v="246"/>
  </r>
  <r>
    <x v="234"/>
    <s v="US"/>
    <n v="335349.33"/>
    <x v="5"/>
    <x v="9"/>
    <n v="0"/>
  </r>
  <r>
    <x v="234"/>
    <s v="US"/>
    <n v="335349.33"/>
    <x v="5"/>
    <x v="10"/>
    <n v="295"/>
  </r>
  <r>
    <x v="234"/>
    <s v="US"/>
    <n v="335349.33"/>
    <x v="6"/>
    <x v="11"/>
    <n v="0"/>
  </r>
  <r>
    <x v="234"/>
    <s v="US"/>
    <n v="335349.33"/>
    <x v="7"/>
    <x v="12"/>
    <n v="7"/>
  </r>
  <r>
    <x v="234"/>
    <s v="US"/>
    <n v="335349.33"/>
    <x v="8"/>
    <x v="13"/>
    <n v="720"/>
  </r>
  <r>
    <x v="234"/>
    <s v="US"/>
    <n v="335349.33"/>
    <x v="9"/>
    <x v="14"/>
    <n v="19044"/>
  </r>
  <r>
    <x v="234"/>
    <s v="US"/>
    <n v="335349.33"/>
    <x v="10"/>
    <x v="15"/>
    <n v="30256"/>
  </r>
  <r>
    <x v="234"/>
    <s v="US"/>
    <n v="335349.33"/>
    <x v="11"/>
    <x v="16"/>
    <n v="0"/>
  </r>
  <r>
    <x v="234"/>
    <s v="US"/>
    <n v="335349.33"/>
    <x v="12"/>
    <x v="17"/>
    <n v="0"/>
  </r>
  <r>
    <x v="234"/>
    <s v="US"/>
    <n v="335349.33"/>
    <x v="13"/>
    <x v="18"/>
    <n v="657"/>
  </r>
  <r>
    <x v="234"/>
    <s v="US"/>
    <n v="335349.33"/>
    <x v="13"/>
    <x v="19"/>
    <n v="2"/>
  </r>
  <r>
    <x v="234"/>
    <s v="US"/>
    <n v="335349.33"/>
    <x v="13"/>
    <x v="20"/>
    <n v="1202"/>
  </r>
  <r>
    <x v="234"/>
    <s v="US"/>
    <n v="335349.33"/>
    <x v="14"/>
    <x v="21"/>
    <n v="0"/>
  </r>
  <r>
    <x v="234"/>
    <s v="US"/>
    <n v="335349.33"/>
    <x v="14"/>
    <x v="22"/>
    <n v="0"/>
  </r>
  <r>
    <x v="234"/>
    <s v="US"/>
    <n v="335349.33"/>
    <x v="14"/>
    <x v="23"/>
    <n v="1"/>
  </r>
  <r>
    <x v="234"/>
    <s v="US"/>
    <n v="335349.33"/>
    <x v="14"/>
    <x v="24"/>
    <n v="1"/>
  </r>
  <r>
    <x v="234"/>
    <s v="US"/>
    <n v="335349.33"/>
    <x v="14"/>
    <x v="25"/>
    <n v="1"/>
  </r>
  <r>
    <x v="235"/>
    <s v="US"/>
    <n v="358307.64"/>
    <x v="0"/>
    <x v="0"/>
    <n v="66"/>
  </r>
  <r>
    <x v="235"/>
    <s v="US"/>
    <n v="358307.64"/>
    <x v="0"/>
    <x v="1"/>
    <n v="0"/>
  </r>
  <r>
    <x v="235"/>
    <s v="US"/>
    <n v="358307.64"/>
    <x v="1"/>
    <x v="2"/>
    <n v="227"/>
  </r>
  <r>
    <x v="235"/>
    <s v="US"/>
    <n v="358307.64"/>
    <x v="2"/>
    <x v="3"/>
    <n v="167"/>
  </r>
  <r>
    <x v="235"/>
    <s v="US"/>
    <n v="358307.64"/>
    <x v="2"/>
    <x v="4"/>
    <n v="180"/>
  </r>
  <r>
    <x v="235"/>
    <s v="US"/>
    <n v="358307.64"/>
    <x v="3"/>
    <x v="5"/>
    <n v="40"/>
  </r>
  <r>
    <x v="235"/>
    <s v="US"/>
    <n v="358307.64"/>
    <x v="4"/>
    <x v="6"/>
    <n v="196"/>
  </r>
  <r>
    <x v="235"/>
    <s v="US"/>
    <n v="358307.64"/>
    <x v="4"/>
    <x v="7"/>
    <n v="0"/>
  </r>
  <r>
    <x v="235"/>
    <s v="US"/>
    <n v="358307.64"/>
    <x v="5"/>
    <x v="8"/>
    <n v="141"/>
  </r>
  <r>
    <x v="235"/>
    <s v="US"/>
    <n v="358307.64"/>
    <x v="5"/>
    <x v="9"/>
    <n v="0"/>
  </r>
  <r>
    <x v="235"/>
    <s v="US"/>
    <n v="358307.64"/>
    <x v="5"/>
    <x v="10"/>
    <n v="229"/>
  </r>
  <r>
    <x v="235"/>
    <s v="US"/>
    <n v="358307.64"/>
    <x v="6"/>
    <x v="11"/>
    <n v="6"/>
  </r>
  <r>
    <x v="235"/>
    <s v="US"/>
    <n v="358307.64"/>
    <x v="7"/>
    <x v="12"/>
    <n v="7"/>
  </r>
  <r>
    <x v="235"/>
    <s v="US"/>
    <n v="358307.64"/>
    <x v="8"/>
    <x v="13"/>
    <n v="597"/>
  </r>
  <r>
    <x v="235"/>
    <s v="US"/>
    <n v="358307.64"/>
    <x v="9"/>
    <x v="14"/>
    <n v="18460"/>
  </r>
  <r>
    <x v="235"/>
    <s v="US"/>
    <n v="358307.64"/>
    <x v="10"/>
    <x v="15"/>
    <n v="33831"/>
  </r>
  <r>
    <x v="235"/>
    <s v="US"/>
    <n v="358307.64"/>
    <x v="11"/>
    <x v="16"/>
    <n v="0"/>
  </r>
  <r>
    <x v="235"/>
    <s v="US"/>
    <n v="358307.64"/>
    <x v="12"/>
    <x v="17"/>
    <n v="0"/>
  </r>
  <r>
    <x v="235"/>
    <s v="US"/>
    <n v="358307.64"/>
    <x v="13"/>
    <x v="18"/>
    <n v="673"/>
  </r>
  <r>
    <x v="235"/>
    <s v="US"/>
    <n v="358307.64"/>
    <x v="13"/>
    <x v="19"/>
    <n v="2"/>
  </r>
  <r>
    <x v="235"/>
    <s v="US"/>
    <n v="358307.64"/>
    <x v="13"/>
    <x v="20"/>
    <n v="1129"/>
  </r>
  <r>
    <x v="235"/>
    <s v="US"/>
    <n v="358307.64"/>
    <x v="14"/>
    <x v="21"/>
    <n v="0"/>
  </r>
  <r>
    <x v="235"/>
    <s v="US"/>
    <n v="358307.64"/>
    <x v="14"/>
    <x v="22"/>
    <n v="0"/>
  </r>
  <r>
    <x v="235"/>
    <s v="US"/>
    <n v="358307.64"/>
    <x v="14"/>
    <x v="23"/>
    <n v="1"/>
  </r>
  <r>
    <x v="235"/>
    <s v="US"/>
    <n v="358307.64"/>
    <x v="14"/>
    <x v="24"/>
    <n v="1"/>
  </r>
  <r>
    <x v="235"/>
    <s v="US"/>
    <n v="358307.64"/>
    <x v="14"/>
    <x v="25"/>
    <n v="1"/>
  </r>
  <r>
    <x v="236"/>
    <s v="US"/>
    <n v="323386.40000000002"/>
    <x v="0"/>
    <x v="0"/>
    <n v="64"/>
  </r>
  <r>
    <x v="236"/>
    <s v="US"/>
    <n v="323386.40000000002"/>
    <x v="0"/>
    <x v="1"/>
    <n v="0"/>
  </r>
  <r>
    <x v="236"/>
    <s v="US"/>
    <n v="323386.40000000002"/>
    <x v="1"/>
    <x v="2"/>
    <n v="192"/>
  </r>
  <r>
    <x v="236"/>
    <s v="US"/>
    <n v="323386.40000000002"/>
    <x v="2"/>
    <x v="3"/>
    <n v="151"/>
  </r>
  <r>
    <x v="236"/>
    <s v="US"/>
    <n v="323386.40000000002"/>
    <x v="2"/>
    <x v="4"/>
    <n v="158"/>
  </r>
  <r>
    <x v="236"/>
    <s v="US"/>
    <n v="323386.40000000002"/>
    <x v="3"/>
    <x v="5"/>
    <n v="45"/>
  </r>
  <r>
    <x v="236"/>
    <s v="US"/>
    <n v="323386.40000000002"/>
    <x v="4"/>
    <x v="6"/>
    <n v="203"/>
  </r>
  <r>
    <x v="236"/>
    <s v="US"/>
    <n v="323386.40000000002"/>
    <x v="4"/>
    <x v="7"/>
    <n v="0"/>
  </r>
  <r>
    <x v="236"/>
    <s v="US"/>
    <n v="323386.40000000002"/>
    <x v="5"/>
    <x v="8"/>
    <n v="118"/>
  </r>
  <r>
    <x v="236"/>
    <s v="US"/>
    <n v="323386.40000000002"/>
    <x v="5"/>
    <x v="9"/>
    <n v="0"/>
  </r>
  <r>
    <x v="236"/>
    <s v="US"/>
    <n v="323386.40000000002"/>
    <x v="5"/>
    <x v="10"/>
    <n v="176"/>
  </r>
  <r>
    <x v="236"/>
    <s v="US"/>
    <n v="323386.40000000002"/>
    <x v="6"/>
    <x v="11"/>
    <n v="202"/>
  </r>
  <r>
    <x v="236"/>
    <s v="US"/>
    <n v="323386.40000000002"/>
    <x v="7"/>
    <x v="12"/>
    <n v="5"/>
  </r>
  <r>
    <x v="236"/>
    <s v="US"/>
    <n v="323386.40000000002"/>
    <x v="8"/>
    <x v="13"/>
    <n v="581"/>
  </r>
  <r>
    <x v="236"/>
    <s v="US"/>
    <n v="323386.40000000002"/>
    <x v="9"/>
    <x v="14"/>
    <n v="19455"/>
  </r>
  <r>
    <x v="236"/>
    <s v="US"/>
    <n v="323386.40000000002"/>
    <x v="10"/>
    <x v="15"/>
    <n v="34539"/>
  </r>
  <r>
    <x v="236"/>
    <s v="US"/>
    <n v="323386.40000000002"/>
    <x v="11"/>
    <x v="16"/>
    <n v="0"/>
  </r>
  <r>
    <x v="236"/>
    <s v="US"/>
    <n v="323386.40000000002"/>
    <x v="12"/>
    <x v="17"/>
    <n v="0"/>
  </r>
  <r>
    <x v="236"/>
    <s v="US"/>
    <n v="323386.40000000002"/>
    <x v="13"/>
    <x v="18"/>
    <n v="583"/>
  </r>
  <r>
    <x v="236"/>
    <s v="US"/>
    <n v="323386.40000000002"/>
    <x v="13"/>
    <x v="19"/>
    <n v="2"/>
  </r>
  <r>
    <x v="236"/>
    <s v="US"/>
    <n v="323386.40000000002"/>
    <x v="13"/>
    <x v="20"/>
    <n v="1191"/>
  </r>
  <r>
    <x v="236"/>
    <s v="US"/>
    <n v="323386.40000000002"/>
    <x v="14"/>
    <x v="21"/>
    <n v="0"/>
  </r>
  <r>
    <x v="236"/>
    <s v="US"/>
    <n v="323386.40000000002"/>
    <x v="14"/>
    <x v="22"/>
    <n v="0"/>
  </r>
  <r>
    <x v="236"/>
    <s v="US"/>
    <n v="323386.40000000002"/>
    <x v="14"/>
    <x v="23"/>
    <n v="1"/>
  </r>
  <r>
    <x v="236"/>
    <s v="US"/>
    <n v="323386.40000000002"/>
    <x v="14"/>
    <x v="24"/>
    <n v="1"/>
  </r>
  <r>
    <x v="236"/>
    <s v="US"/>
    <n v="323386.40000000002"/>
    <x v="14"/>
    <x v="25"/>
    <n v="1"/>
  </r>
  <r>
    <x v="237"/>
    <s v="US"/>
    <n v="293333.7"/>
    <x v="0"/>
    <x v="0"/>
    <n v="65"/>
  </r>
  <r>
    <x v="237"/>
    <s v="US"/>
    <n v="293333.7"/>
    <x v="0"/>
    <x v="1"/>
    <n v="0"/>
  </r>
  <r>
    <x v="237"/>
    <s v="US"/>
    <n v="293333.7"/>
    <x v="1"/>
    <x v="2"/>
    <n v="182"/>
  </r>
  <r>
    <x v="237"/>
    <s v="US"/>
    <n v="293333.7"/>
    <x v="2"/>
    <x v="3"/>
    <n v="143"/>
  </r>
  <r>
    <x v="237"/>
    <s v="US"/>
    <n v="293333.7"/>
    <x v="2"/>
    <x v="4"/>
    <n v="135"/>
  </r>
  <r>
    <x v="237"/>
    <s v="US"/>
    <n v="293333.7"/>
    <x v="3"/>
    <x v="5"/>
    <n v="37"/>
  </r>
  <r>
    <x v="237"/>
    <s v="US"/>
    <n v="293333.7"/>
    <x v="4"/>
    <x v="6"/>
    <n v="227"/>
  </r>
  <r>
    <x v="237"/>
    <s v="US"/>
    <n v="293333.7"/>
    <x v="4"/>
    <x v="7"/>
    <n v="0"/>
  </r>
  <r>
    <x v="237"/>
    <s v="US"/>
    <n v="293333.7"/>
    <x v="5"/>
    <x v="8"/>
    <n v="140"/>
  </r>
  <r>
    <x v="237"/>
    <s v="US"/>
    <n v="293333.7"/>
    <x v="5"/>
    <x v="9"/>
    <n v="0"/>
  </r>
  <r>
    <x v="237"/>
    <s v="US"/>
    <n v="293333.7"/>
    <x v="5"/>
    <x v="10"/>
    <n v="217"/>
  </r>
  <r>
    <x v="237"/>
    <s v="US"/>
    <n v="293333.7"/>
    <x v="6"/>
    <x v="11"/>
    <n v="66"/>
  </r>
  <r>
    <x v="237"/>
    <s v="US"/>
    <n v="293333.7"/>
    <x v="7"/>
    <x v="12"/>
    <n v="5"/>
  </r>
  <r>
    <x v="237"/>
    <s v="US"/>
    <n v="293333.7"/>
    <x v="8"/>
    <x v="13"/>
    <n v="683"/>
  </r>
  <r>
    <x v="237"/>
    <s v="US"/>
    <n v="293333.7"/>
    <x v="9"/>
    <x v="14"/>
    <n v="20928"/>
  </r>
  <r>
    <x v="237"/>
    <s v="US"/>
    <n v="293333.7"/>
    <x v="10"/>
    <x v="15"/>
    <n v="34524"/>
  </r>
  <r>
    <x v="237"/>
    <s v="US"/>
    <n v="293333.7"/>
    <x v="11"/>
    <x v="16"/>
    <n v="0"/>
  </r>
  <r>
    <x v="237"/>
    <s v="US"/>
    <n v="293333.7"/>
    <x v="12"/>
    <x v="17"/>
    <n v="0"/>
  </r>
  <r>
    <x v="237"/>
    <s v="US"/>
    <n v="293333.7"/>
    <x v="13"/>
    <x v="18"/>
    <n v="538"/>
  </r>
  <r>
    <x v="237"/>
    <s v="US"/>
    <n v="293333.7"/>
    <x v="13"/>
    <x v="19"/>
    <n v="2"/>
  </r>
  <r>
    <x v="237"/>
    <s v="US"/>
    <n v="293333.7"/>
    <x v="13"/>
    <x v="20"/>
    <n v="1148"/>
  </r>
  <r>
    <x v="237"/>
    <s v="US"/>
    <n v="293333.7"/>
    <x v="14"/>
    <x v="21"/>
    <n v="0"/>
  </r>
  <r>
    <x v="237"/>
    <s v="US"/>
    <n v="293333.7"/>
    <x v="14"/>
    <x v="22"/>
    <n v="0"/>
  </r>
  <r>
    <x v="237"/>
    <s v="US"/>
    <n v="293333.7"/>
    <x v="14"/>
    <x v="23"/>
    <n v="1"/>
  </r>
  <r>
    <x v="237"/>
    <s v="US"/>
    <n v="293333.7"/>
    <x v="14"/>
    <x v="24"/>
    <n v="0"/>
  </r>
  <r>
    <x v="237"/>
    <s v="US"/>
    <n v="293333.7"/>
    <x v="14"/>
    <x v="25"/>
    <n v="1"/>
  </r>
  <r>
    <x v="238"/>
    <s v="US"/>
    <n v="292660.76"/>
    <x v="0"/>
    <x v="0"/>
    <n v="63"/>
  </r>
  <r>
    <x v="238"/>
    <s v="US"/>
    <n v="292660.76"/>
    <x v="0"/>
    <x v="1"/>
    <n v="0"/>
  </r>
  <r>
    <x v="238"/>
    <s v="US"/>
    <n v="292660.76"/>
    <x v="1"/>
    <x v="2"/>
    <n v="172"/>
  </r>
  <r>
    <x v="238"/>
    <s v="US"/>
    <n v="292660.76"/>
    <x v="2"/>
    <x v="3"/>
    <n v="104"/>
  </r>
  <r>
    <x v="238"/>
    <s v="US"/>
    <n v="292660.76"/>
    <x v="2"/>
    <x v="4"/>
    <n v="125"/>
  </r>
  <r>
    <x v="238"/>
    <s v="US"/>
    <n v="292660.76"/>
    <x v="3"/>
    <x v="5"/>
    <n v="53"/>
  </r>
  <r>
    <x v="238"/>
    <s v="US"/>
    <n v="292660.76"/>
    <x v="4"/>
    <x v="6"/>
    <n v="227"/>
  </r>
  <r>
    <x v="238"/>
    <s v="US"/>
    <n v="292660.76"/>
    <x v="4"/>
    <x v="7"/>
    <n v="0"/>
  </r>
  <r>
    <x v="238"/>
    <s v="US"/>
    <n v="292660.76"/>
    <x v="5"/>
    <x v="8"/>
    <n v="156"/>
  </r>
  <r>
    <x v="238"/>
    <s v="US"/>
    <n v="292660.76"/>
    <x v="5"/>
    <x v="9"/>
    <n v="0"/>
  </r>
  <r>
    <x v="238"/>
    <s v="US"/>
    <n v="292660.76"/>
    <x v="5"/>
    <x v="10"/>
    <n v="183"/>
  </r>
  <r>
    <x v="238"/>
    <s v="US"/>
    <n v="292660.76"/>
    <x v="6"/>
    <x v="11"/>
    <n v="23"/>
  </r>
  <r>
    <x v="238"/>
    <s v="US"/>
    <n v="292660.76"/>
    <x v="7"/>
    <x v="12"/>
    <n v="7"/>
  </r>
  <r>
    <x v="238"/>
    <s v="US"/>
    <n v="292660.76"/>
    <x v="8"/>
    <x v="13"/>
    <n v="753"/>
  </r>
  <r>
    <x v="238"/>
    <s v="US"/>
    <n v="292660.76"/>
    <x v="9"/>
    <x v="14"/>
    <n v="17055"/>
  </r>
  <r>
    <x v="238"/>
    <s v="US"/>
    <n v="292660.76"/>
    <x v="10"/>
    <x v="15"/>
    <n v="20238"/>
  </r>
  <r>
    <x v="238"/>
    <s v="US"/>
    <n v="292660.76"/>
    <x v="11"/>
    <x v="16"/>
    <n v="0"/>
  </r>
  <r>
    <x v="238"/>
    <s v="US"/>
    <n v="292660.76"/>
    <x v="12"/>
    <x v="17"/>
    <n v="0"/>
  </r>
  <r>
    <x v="238"/>
    <s v="US"/>
    <n v="292660.76"/>
    <x v="13"/>
    <x v="18"/>
    <n v="542"/>
  </r>
  <r>
    <x v="238"/>
    <s v="US"/>
    <n v="292660.76"/>
    <x v="13"/>
    <x v="19"/>
    <n v="2"/>
  </r>
  <r>
    <x v="238"/>
    <s v="US"/>
    <n v="292660.76"/>
    <x v="13"/>
    <x v="20"/>
    <n v="1256"/>
  </r>
  <r>
    <x v="238"/>
    <s v="US"/>
    <n v="292660.76"/>
    <x v="14"/>
    <x v="21"/>
    <n v="0"/>
  </r>
  <r>
    <x v="238"/>
    <s v="US"/>
    <n v="292660.76"/>
    <x v="14"/>
    <x v="22"/>
    <n v="0"/>
  </r>
  <r>
    <x v="238"/>
    <s v="US"/>
    <n v="292660.76"/>
    <x v="14"/>
    <x v="23"/>
    <n v="1"/>
  </r>
  <r>
    <x v="238"/>
    <s v="US"/>
    <n v="292660.76"/>
    <x v="14"/>
    <x v="24"/>
    <n v="0"/>
  </r>
  <r>
    <x v="238"/>
    <s v="US"/>
    <n v="292660.76"/>
    <x v="14"/>
    <x v="25"/>
    <n v="1"/>
  </r>
  <r>
    <x v="239"/>
    <s v="US"/>
    <n v="287278.24"/>
    <x v="0"/>
    <x v="0"/>
    <n v="53"/>
  </r>
  <r>
    <x v="239"/>
    <s v="US"/>
    <n v="287278.24"/>
    <x v="0"/>
    <x v="1"/>
    <n v="0"/>
  </r>
  <r>
    <x v="239"/>
    <s v="US"/>
    <n v="287278.24"/>
    <x v="1"/>
    <x v="2"/>
    <n v="207"/>
  </r>
  <r>
    <x v="239"/>
    <s v="US"/>
    <n v="287278.24"/>
    <x v="2"/>
    <x v="3"/>
    <n v="106"/>
  </r>
  <r>
    <x v="239"/>
    <s v="US"/>
    <n v="287278.24"/>
    <x v="2"/>
    <x v="4"/>
    <n v="126"/>
  </r>
  <r>
    <x v="239"/>
    <s v="US"/>
    <n v="287278.24"/>
    <x v="3"/>
    <x v="5"/>
    <n v="35"/>
  </r>
  <r>
    <x v="239"/>
    <s v="US"/>
    <n v="287278.24"/>
    <x v="4"/>
    <x v="6"/>
    <n v="239"/>
  </r>
  <r>
    <x v="239"/>
    <s v="US"/>
    <n v="287278.24"/>
    <x v="4"/>
    <x v="7"/>
    <n v="0"/>
  </r>
  <r>
    <x v="239"/>
    <s v="US"/>
    <n v="287278.24"/>
    <x v="5"/>
    <x v="8"/>
    <n v="156"/>
  </r>
  <r>
    <x v="239"/>
    <s v="US"/>
    <n v="287278.24"/>
    <x v="5"/>
    <x v="9"/>
    <n v="0"/>
  </r>
  <r>
    <x v="239"/>
    <s v="US"/>
    <n v="287278.24"/>
    <x v="5"/>
    <x v="10"/>
    <n v="186"/>
  </r>
  <r>
    <x v="239"/>
    <s v="US"/>
    <n v="287278.24"/>
    <x v="6"/>
    <x v="11"/>
    <n v="58"/>
  </r>
  <r>
    <x v="239"/>
    <s v="US"/>
    <n v="287278.24"/>
    <x v="7"/>
    <x v="12"/>
    <n v="7"/>
  </r>
  <r>
    <x v="239"/>
    <s v="US"/>
    <n v="287278.24"/>
    <x v="8"/>
    <x v="13"/>
    <n v="652"/>
  </r>
  <r>
    <x v="239"/>
    <s v="US"/>
    <n v="287278.24"/>
    <x v="9"/>
    <x v="14"/>
    <n v="17787"/>
  </r>
  <r>
    <x v="239"/>
    <s v="US"/>
    <n v="287278.24"/>
    <x v="10"/>
    <x v="15"/>
    <n v="35881"/>
  </r>
  <r>
    <x v="239"/>
    <s v="US"/>
    <n v="287278.24"/>
    <x v="11"/>
    <x v="16"/>
    <n v="0"/>
  </r>
  <r>
    <x v="239"/>
    <s v="US"/>
    <n v="287278.24"/>
    <x v="12"/>
    <x v="17"/>
    <n v="0"/>
  </r>
  <r>
    <x v="239"/>
    <s v="US"/>
    <n v="287278.24"/>
    <x v="13"/>
    <x v="18"/>
    <n v="606"/>
  </r>
  <r>
    <x v="239"/>
    <s v="US"/>
    <n v="287278.24"/>
    <x v="13"/>
    <x v="19"/>
    <n v="2"/>
  </r>
  <r>
    <x v="239"/>
    <s v="US"/>
    <n v="287278.24"/>
    <x v="13"/>
    <x v="20"/>
    <n v="1343"/>
  </r>
  <r>
    <x v="239"/>
    <s v="US"/>
    <n v="287278.24"/>
    <x v="14"/>
    <x v="21"/>
    <n v="1"/>
  </r>
  <r>
    <x v="239"/>
    <s v="US"/>
    <n v="287278.24"/>
    <x v="14"/>
    <x v="22"/>
    <n v="0"/>
  </r>
  <r>
    <x v="239"/>
    <s v="US"/>
    <n v="287278.24"/>
    <x v="14"/>
    <x v="23"/>
    <n v="1"/>
  </r>
  <r>
    <x v="239"/>
    <s v="US"/>
    <n v="287278.24"/>
    <x v="14"/>
    <x v="24"/>
    <n v="0"/>
  </r>
  <r>
    <x v="239"/>
    <s v="US"/>
    <n v="287278.24"/>
    <x v="14"/>
    <x v="25"/>
    <n v="0"/>
  </r>
  <r>
    <x v="240"/>
    <s v="US"/>
    <n v="295767"/>
    <x v="0"/>
    <x v="0"/>
    <n v="56"/>
  </r>
  <r>
    <x v="240"/>
    <s v="US"/>
    <n v="295767"/>
    <x v="0"/>
    <x v="1"/>
    <n v="0"/>
  </r>
  <r>
    <x v="240"/>
    <s v="US"/>
    <n v="295767"/>
    <x v="1"/>
    <x v="2"/>
    <n v="202"/>
  </r>
  <r>
    <x v="240"/>
    <s v="US"/>
    <n v="295767"/>
    <x v="2"/>
    <x v="3"/>
    <n v="113"/>
  </r>
  <r>
    <x v="240"/>
    <s v="US"/>
    <n v="295767"/>
    <x v="2"/>
    <x v="4"/>
    <n v="159"/>
  </r>
  <r>
    <x v="240"/>
    <s v="US"/>
    <n v="295767"/>
    <x v="3"/>
    <x v="5"/>
    <n v="47"/>
  </r>
  <r>
    <x v="240"/>
    <s v="US"/>
    <n v="295767"/>
    <x v="4"/>
    <x v="6"/>
    <n v="236"/>
  </r>
  <r>
    <x v="240"/>
    <s v="US"/>
    <n v="295767"/>
    <x v="4"/>
    <x v="7"/>
    <n v="0"/>
  </r>
  <r>
    <x v="240"/>
    <s v="US"/>
    <n v="295767"/>
    <x v="5"/>
    <x v="8"/>
    <n v="176"/>
  </r>
  <r>
    <x v="240"/>
    <s v="US"/>
    <n v="295767"/>
    <x v="5"/>
    <x v="9"/>
    <n v="0"/>
  </r>
  <r>
    <x v="240"/>
    <s v="US"/>
    <n v="295767"/>
    <x v="5"/>
    <x v="10"/>
    <n v="224"/>
  </r>
  <r>
    <x v="240"/>
    <s v="US"/>
    <n v="295767"/>
    <x v="6"/>
    <x v="11"/>
    <n v="49"/>
  </r>
  <r>
    <x v="240"/>
    <s v="US"/>
    <n v="295767"/>
    <x v="7"/>
    <x v="12"/>
    <n v="8"/>
  </r>
  <r>
    <x v="240"/>
    <s v="US"/>
    <n v="295767"/>
    <x v="8"/>
    <x v="13"/>
    <n v="680"/>
  </r>
  <r>
    <x v="240"/>
    <s v="US"/>
    <n v="295767"/>
    <x v="9"/>
    <x v="14"/>
    <n v="18175"/>
  </r>
  <r>
    <x v="240"/>
    <s v="US"/>
    <n v="295767"/>
    <x v="10"/>
    <x v="15"/>
    <n v="28692"/>
  </r>
  <r>
    <x v="240"/>
    <s v="US"/>
    <n v="295767"/>
    <x v="11"/>
    <x v="16"/>
    <n v="0"/>
  </r>
  <r>
    <x v="240"/>
    <s v="US"/>
    <n v="295767"/>
    <x v="12"/>
    <x v="17"/>
    <n v="0"/>
  </r>
  <r>
    <x v="240"/>
    <s v="US"/>
    <n v="295767"/>
    <x v="13"/>
    <x v="18"/>
    <n v="546"/>
  </r>
  <r>
    <x v="240"/>
    <s v="US"/>
    <n v="295767"/>
    <x v="13"/>
    <x v="19"/>
    <n v="2"/>
  </r>
  <r>
    <x v="240"/>
    <s v="US"/>
    <n v="295767"/>
    <x v="13"/>
    <x v="20"/>
    <n v="1303"/>
  </r>
  <r>
    <x v="240"/>
    <s v="US"/>
    <n v="295767"/>
    <x v="14"/>
    <x v="21"/>
    <n v="1"/>
  </r>
  <r>
    <x v="240"/>
    <s v="US"/>
    <n v="295767"/>
    <x v="14"/>
    <x v="22"/>
    <n v="0"/>
  </r>
  <r>
    <x v="240"/>
    <s v="US"/>
    <n v="295767"/>
    <x v="14"/>
    <x v="23"/>
    <n v="1"/>
  </r>
  <r>
    <x v="240"/>
    <s v="US"/>
    <n v="295767"/>
    <x v="14"/>
    <x v="24"/>
    <n v="0"/>
  </r>
  <r>
    <x v="240"/>
    <s v="US"/>
    <n v="295767"/>
    <x v="14"/>
    <x v="25"/>
    <n v="1"/>
  </r>
  <r>
    <x v="241"/>
    <s v="US"/>
    <n v="320400.99"/>
    <x v="0"/>
    <x v="0"/>
    <n v="60"/>
  </r>
  <r>
    <x v="241"/>
    <s v="US"/>
    <n v="320400.99"/>
    <x v="0"/>
    <x v="1"/>
    <n v="0"/>
  </r>
  <r>
    <x v="241"/>
    <s v="US"/>
    <n v="320400.99"/>
    <x v="1"/>
    <x v="2"/>
    <n v="180"/>
  </r>
  <r>
    <x v="241"/>
    <s v="US"/>
    <n v="320400.99"/>
    <x v="2"/>
    <x v="3"/>
    <n v="181"/>
  </r>
  <r>
    <x v="241"/>
    <s v="US"/>
    <n v="320400.99"/>
    <x v="2"/>
    <x v="4"/>
    <n v="197"/>
  </r>
  <r>
    <x v="241"/>
    <s v="US"/>
    <n v="320400.99"/>
    <x v="3"/>
    <x v="5"/>
    <n v="99"/>
  </r>
  <r>
    <x v="241"/>
    <s v="US"/>
    <n v="320400.99"/>
    <x v="4"/>
    <x v="6"/>
    <n v="230"/>
  </r>
  <r>
    <x v="241"/>
    <s v="US"/>
    <n v="320400.99"/>
    <x v="4"/>
    <x v="7"/>
    <n v="0"/>
  </r>
  <r>
    <x v="241"/>
    <s v="US"/>
    <n v="320400.99"/>
    <x v="5"/>
    <x v="8"/>
    <n v="182"/>
  </r>
  <r>
    <x v="241"/>
    <s v="US"/>
    <n v="320400.99"/>
    <x v="5"/>
    <x v="9"/>
    <n v="0"/>
  </r>
  <r>
    <x v="241"/>
    <s v="US"/>
    <n v="320400.99"/>
    <x v="5"/>
    <x v="10"/>
    <n v="228"/>
  </r>
  <r>
    <x v="241"/>
    <s v="US"/>
    <n v="320400.99"/>
    <x v="6"/>
    <x v="11"/>
    <n v="45"/>
  </r>
  <r>
    <x v="241"/>
    <s v="US"/>
    <n v="320400.99"/>
    <x v="7"/>
    <x v="12"/>
    <n v="8"/>
  </r>
  <r>
    <x v="241"/>
    <s v="US"/>
    <n v="320400.99"/>
    <x v="8"/>
    <x v="13"/>
    <n v="660"/>
  </r>
  <r>
    <x v="241"/>
    <s v="US"/>
    <n v="320400.99"/>
    <x v="9"/>
    <x v="14"/>
    <n v="17726"/>
  </r>
  <r>
    <x v="241"/>
    <s v="US"/>
    <n v="320400.99"/>
    <x v="10"/>
    <x v="15"/>
    <n v="23416"/>
  </r>
  <r>
    <x v="241"/>
    <s v="US"/>
    <n v="320400.99"/>
    <x v="11"/>
    <x v="16"/>
    <n v="0"/>
  </r>
  <r>
    <x v="241"/>
    <s v="US"/>
    <n v="320400.99"/>
    <x v="12"/>
    <x v="17"/>
    <n v="0"/>
  </r>
  <r>
    <x v="241"/>
    <s v="US"/>
    <n v="320400.99"/>
    <x v="13"/>
    <x v="18"/>
    <n v="560"/>
  </r>
  <r>
    <x v="241"/>
    <s v="US"/>
    <n v="320400.99"/>
    <x v="13"/>
    <x v="19"/>
    <n v="2"/>
  </r>
  <r>
    <x v="241"/>
    <s v="US"/>
    <n v="320400.99"/>
    <x v="13"/>
    <x v="20"/>
    <n v="1234"/>
  </r>
  <r>
    <x v="241"/>
    <s v="US"/>
    <n v="320400.99"/>
    <x v="14"/>
    <x v="21"/>
    <n v="1"/>
  </r>
  <r>
    <x v="241"/>
    <s v="US"/>
    <n v="320400.99"/>
    <x v="14"/>
    <x v="22"/>
    <n v="0"/>
  </r>
  <r>
    <x v="241"/>
    <s v="US"/>
    <n v="320400.99"/>
    <x v="14"/>
    <x v="23"/>
    <n v="1"/>
  </r>
  <r>
    <x v="241"/>
    <s v="US"/>
    <n v="320400.99"/>
    <x v="14"/>
    <x v="24"/>
    <n v="0"/>
  </r>
  <r>
    <x v="241"/>
    <s v="US"/>
    <n v="320400.99"/>
    <x v="14"/>
    <x v="25"/>
    <n v="1"/>
  </r>
  <r>
    <x v="242"/>
    <s v="US"/>
    <n v="351337.32"/>
    <x v="0"/>
    <x v="0"/>
    <n v="45"/>
  </r>
  <r>
    <x v="242"/>
    <s v="US"/>
    <n v="351337.32"/>
    <x v="0"/>
    <x v="1"/>
    <n v="0"/>
  </r>
  <r>
    <x v="242"/>
    <s v="US"/>
    <n v="351337.32"/>
    <x v="1"/>
    <x v="2"/>
    <n v="182"/>
  </r>
  <r>
    <x v="242"/>
    <s v="US"/>
    <n v="351337.32"/>
    <x v="2"/>
    <x v="3"/>
    <n v="162"/>
  </r>
  <r>
    <x v="242"/>
    <s v="US"/>
    <n v="351337.32"/>
    <x v="2"/>
    <x v="4"/>
    <n v="170"/>
  </r>
  <r>
    <x v="242"/>
    <s v="US"/>
    <n v="351337.32"/>
    <x v="3"/>
    <x v="5"/>
    <n v="39"/>
  </r>
  <r>
    <x v="242"/>
    <s v="US"/>
    <n v="351337.32"/>
    <x v="4"/>
    <x v="6"/>
    <n v="152"/>
  </r>
  <r>
    <x v="242"/>
    <s v="US"/>
    <n v="351337.32"/>
    <x v="4"/>
    <x v="7"/>
    <n v="0"/>
  </r>
  <r>
    <x v="242"/>
    <s v="US"/>
    <n v="351337.32"/>
    <x v="5"/>
    <x v="8"/>
    <n v="173"/>
  </r>
  <r>
    <x v="242"/>
    <s v="US"/>
    <n v="351337.32"/>
    <x v="5"/>
    <x v="9"/>
    <n v="0"/>
  </r>
  <r>
    <x v="242"/>
    <s v="US"/>
    <n v="351337.32"/>
    <x v="5"/>
    <x v="10"/>
    <n v="156"/>
  </r>
  <r>
    <x v="242"/>
    <s v="US"/>
    <n v="351337.32"/>
    <x v="6"/>
    <x v="11"/>
    <n v="54"/>
  </r>
  <r>
    <x v="242"/>
    <s v="US"/>
    <n v="351337.32"/>
    <x v="7"/>
    <x v="12"/>
    <n v="6"/>
  </r>
  <r>
    <x v="242"/>
    <s v="US"/>
    <n v="351337.32"/>
    <x v="8"/>
    <x v="13"/>
    <n v="742"/>
  </r>
  <r>
    <x v="242"/>
    <s v="US"/>
    <n v="351337.32"/>
    <x v="9"/>
    <x v="14"/>
    <n v="18306"/>
  </r>
  <r>
    <x v="242"/>
    <s v="US"/>
    <n v="351337.32"/>
    <x v="10"/>
    <x v="15"/>
    <n v="27827"/>
  </r>
  <r>
    <x v="242"/>
    <s v="US"/>
    <n v="351337.32"/>
    <x v="11"/>
    <x v="16"/>
    <n v="0"/>
  </r>
  <r>
    <x v="242"/>
    <s v="US"/>
    <n v="351337.32"/>
    <x v="12"/>
    <x v="17"/>
    <n v="2007"/>
  </r>
  <r>
    <x v="242"/>
    <s v="US"/>
    <n v="351337.32"/>
    <x v="13"/>
    <x v="18"/>
    <n v="511"/>
  </r>
  <r>
    <x v="242"/>
    <s v="US"/>
    <n v="351337.32"/>
    <x v="13"/>
    <x v="19"/>
    <n v="2"/>
  </r>
  <r>
    <x v="242"/>
    <s v="US"/>
    <n v="351337.32"/>
    <x v="13"/>
    <x v="20"/>
    <n v="1242"/>
  </r>
  <r>
    <x v="242"/>
    <s v="US"/>
    <n v="351337.32"/>
    <x v="14"/>
    <x v="21"/>
    <n v="0"/>
  </r>
  <r>
    <x v="242"/>
    <s v="US"/>
    <n v="351337.32"/>
    <x v="14"/>
    <x v="22"/>
    <n v="0"/>
  </r>
  <r>
    <x v="242"/>
    <s v="US"/>
    <n v="351337.32"/>
    <x v="14"/>
    <x v="23"/>
    <n v="1"/>
  </r>
  <r>
    <x v="242"/>
    <s v="US"/>
    <n v="351337.32"/>
    <x v="14"/>
    <x v="24"/>
    <n v="0"/>
  </r>
  <r>
    <x v="242"/>
    <s v="US"/>
    <n v="351337.32"/>
    <x v="14"/>
    <x v="25"/>
    <n v="1"/>
  </r>
  <r>
    <x v="243"/>
    <s v="US"/>
    <n v="276617.2"/>
    <x v="0"/>
    <x v="0"/>
    <n v="42"/>
  </r>
  <r>
    <x v="243"/>
    <s v="US"/>
    <n v="276617.2"/>
    <x v="0"/>
    <x v="1"/>
    <n v="0"/>
  </r>
  <r>
    <x v="243"/>
    <s v="US"/>
    <n v="276617.2"/>
    <x v="1"/>
    <x v="2"/>
    <n v="191"/>
  </r>
  <r>
    <x v="243"/>
    <s v="US"/>
    <n v="276617.2"/>
    <x v="2"/>
    <x v="3"/>
    <n v="130"/>
  </r>
  <r>
    <x v="243"/>
    <s v="US"/>
    <n v="276617.2"/>
    <x v="2"/>
    <x v="4"/>
    <n v="168"/>
  </r>
  <r>
    <x v="243"/>
    <s v="US"/>
    <n v="276617.2"/>
    <x v="3"/>
    <x v="5"/>
    <n v="26"/>
  </r>
  <r>
    <x v="243"/>
    <s v="US"/>
    <n v="276617.2"/>
    <x v="4"/>
    <x v="6"/>
    <n v="148"/>
  </r>
  <r>
    <x v="243"/>
    <s v="US"/>
    <n v="276617.2"/>
    <x v="4"/>
    <x v="7"/>
    <n v="0"/>
  </r>
  <r>
    <x v="243"/>
    <s v="US"/>
    <n v="276617.2"/>
    <x v="5"/>
    <x v="8"/>
    <n v="217"/>
  </r>
  <r>
    <x v="243"/>
    <s v="US"/>
    <n v="276617.2"/>
    <x v="5"/>
    <x v="9"/>
    <n v="0"/>
  </r>
  <r>
    <x v="243"/>
    <s v="US"/>
    <n v="276617.2"/>
    <x v="5"/>
    <x v="10"/>
    <n v="138"/>
  </r>
  <r>
    <x v="243"/>
    <s v="US"/>
    <n v="276617.2"/>
    <x v="6"/>
    <x v="11"/>
    <n v="56"/>
  </r>
  <r>
    <x v="243"/>
    <s v="US"/>
    <n v="276617.2"/>
    <x v="7"/>
    <x v="12"/>
    <n v="5"/>
  </r>
  <r>
    <x v="243"/>
    <s v="US"/>
    <n v="276617.2"/>
    <x v="8"/>
    <x v="13"/>
    <n v="715"/>
  </r>
  <r>
    <x v="243"/>
    <s v="US"/>
    <n v="276617.2"/>
    <x v="9"/>
    <x v="14"/>
    <n v="20987"/>
  </r>
  <r>
    <x v="243"/>
    <s v="US"/>
    <n v="276617.2"/>
    <x v="10"/>
    <x v="15"/>
    <n v="35693"/>
  </r>
  <r>
    <x v="243"/>
    <s v="US"/>
    <n v="276617.2"/>
    <x v="11"/>
    <x v="16"/>
    <n v="0"/>
  </r>
  <r>
    <x v="243"/>
    <s v="US"/>
    <n v="276617.2"/>
    <x v="12"/>
    <x v="17"/>
    <n v="767"/>
  </r>
  <r>
    <x v="243"/>
    <s v="US"/>
    <n v="276617.2"/>
    <x v="13"/>
    <x v="18"/>
    <n v="620"/>
  </r>
  <r>
    <x v="243"/>
    <s v="US"/>
    <n v="276617.2"/>
    <x v="13"/>
    <x v="19"/>
    <n v="2"/>
  </r>
  <r>
    <x v="243"/>
    <s v="US"/>
    <n v="276617.2"/>
    <x v="13"/>
    <x v="20"/>
    <n v="1428"/>
  </r>
  <r>
    <x v="243"/>
    <s v="US"/>
    <n v="276617.2"/>
    <x v="14"/>
    <x v="21"/>
    <n v="0"/>
  </r>
  <r>
    <x v="243"/>
    <s v="US"/>
    <n v="276617.2"/>
    <x v="14"/>
    <x v="22"/>
    <n v="0"/>
  </r>
  <r>
    <x v="243"/>
    <s v="US"/>
    <n v="276617.2"/>
    <x v="14"/>
    <x v="23"/>
    <n v="1"/>
  </r>
  <r>
    <x v="243"/>
    <s v="US"/>
    <n v="276617.2"/>
    <x v="14"/>
    <x v="24"/>
    <n v="0"/>
  </r>
  <r>
    <x v="243"/>
    <s v="US"/>
    <n v="276617.2"/>
    <x v="14"/>
    <x v="25"/>
    <n v="1"/>
  </r>
  <r>
    <x v="244"/>
    <s v="US"/>
    <n v="257879.43"/>
    <x v="0"/>
    <x v="0"/>
    <n v="49"/>
  </r>
  <r>
    <x v="244"/>
    <s v="US"/>
    <n v="257879.43"/>
    <x v="0"/>
    <x v="1"/>
    <n v="0"/>
  </r>
  <r>
    <x v="244"/>
    <s v="US"/>
    <n v="257879.43"/>
    <x v="1"/>
    <x v="2"/>
    <n v="165"/>
  </r>
  <r>
    <x v="244"/>
    <s v="US"/>
    <n v="257879.43"/>
    <x v="2"/>
    <x v="3"/>
    <n v="122"/>
  </r>
  <r>
    <x v="244"/>
    <s v="US"/>
    <n v="257879.43"/>
    <x v="2"/>
    <x v="4"/>
    <n v="157"/>
  </r>
  <r>
    <x v="244"/>
    <s v="US"/>
    <n v="257879.43"/>
    <x v="3"/>
    <x v="5"/>
    <n v="25"/>
  </r>
  <r>
    <x v="244"/>
    <s v="US"/>
    <n v="257879.43"/>
    <x v="4"/>
    <x v="6"/>
    <n v="193"/>
  </r>
  <r>
    <x v="244"/>
    <s v="US"/>
    <n v="257879.43"/>
    <x v="4"/>
    <x v="7"/>
    <n v="0"/>
  </r>
  <r>
    <x v="244"/>
    <s v="US"/>
    <n v="257879.43"/>
    <x v="5"/>
    <x v="8"/>
    <n v="168"/>
  </r>
  <r>
    <x v="244"/>
    <s v="US"/>
    <n v="257879.43"/>
    <x v="5"/>
    <x v="9"/>
    <n v="0"/>
  </r>
  <r>
    <x v="244"/>
    <s v="US"/>
    <n v="257879.43"/>
    <x v="5"/>
    <x v="10"/>
    <n v="127"/>
  </r>
  <r>
    <x v="244"/>
    <s v="US"/>
    <n v="257879.43"/>
    <x v="6"/>
    <x v="11"/>
    <n v="51"/>
  </r>
  <r>
    <x v="244"/>
    <s v="US"/>
    <n v="257879.43"/>
    <x v="7"/>
    <x v="12"/>
    <n v="5"/>
  </r>
  <r>
    <x v="244"/>
    <s v="US"/>
    <n v="257879.43"/>
    <x v="8"/>
    <x v="13"/>
    <n v="694"/>
  </r>
  <r>
    <x v="244"/>
    <s v="US"/>
    <n v="257879.43"/>
    <x v="9"/>
    <x v="14"/>
    <n v="20887"/>
  </r>
  <r>
    <x v="244"/>
    <s v="US"/>
    <n v="257879.43"/>
    <x v="10"/>
    <x v="15"/>
    <n v="34559"/>
  </r>
  <r>
    <x v="244"/>
    <s v="US"/>
    <n v="257879.43"/>
    <x v="11"/>
    <x v="16"/>
    <n v="0"/>
  </r>
  <r>
    <x v="244"/>
    <s v="US"/>
    <n v="257879.43"/>
    <x v="12"/>
    <x v="17"/>
    <n v="3135"/>
  </r>
  <r>
    <x v="244"/>
    <s v="US"/>
    <n v="257879.43"/>
    <x v="13"/>
    <x v="18"/>
    <n v="546"/>
  </r>
  <r>
    <x v="244"/>
    <s v="US"/>
    <n v="257879.43"/>
    <x v="13"/>
    <x v="19"/>
    <n v="2"/>
  </r>
  <r>
    <x v="244"/>
    <s v="US"/>
    <n v="257879.43"/>
    <x v="13"/>
    <x v="20"/>
    <n v="1281"/>
  </r>
  <r>
    <x v="244"/>
    <s v="US"/>
    <n v="257879.43"/>
    <x v="14"/>
    <x v="21"/>
    <n v="0"/>
  </r>
  <r>
    <x v="244"/>
    <s v="US"/>
    <n v="257879.43"/>
    <x v="14"/>
    <x v="22"/>
    <n v="0"/>
  </r>
  <r>
    <x v="244"/>
    <s v="US"/>
    <n v="257879.43"/>
    <x v="14"/>
    <x v="23"/>
    <n v="1"/>
  </r>
  <r>
    <x v="244"/>
    <s v="US"/>
    <n v="257879.43"/>
    <x v="14"/>
    <x v="24"/>
    <n v="1"/>
  </r>
  <r>
    <x v="244"/>
    <s v="US"/>
    <n v="257879.43"/>
    <x v="14"/>
    <x v="25"/>
    <n v="1"/>
  </r>
  <r>
    <x v="245"/>
    <s v="US"/>
    <n v="249452.52"/>
    <x v="0"/>
    <x v="0"/>
    <n v="48"/>
  </r>
  <r>
    <x v="245"/>
    <s v="US"/>
    <n v="249452.52"/>
    <x v="0"/>
    <x v="1"/>
    <n v="0"/>
  </r>
  <r>
    <x v="245"/>
    <s v="US"/>
    <n v="249452.52"/>
    <x v="1"/>
    <x v="2"/>
    <n v="108"/>
  </r>
  <r>
    <x v="245"/>
    <s v="US"/>
    <n v="249452.52"/>
    <x v="2"/>
    <x v="3"/>
    <n v="87"/>
  </r>
  <r>
    <x v="245"/>
    <s v="US"/>
    <n v="249452.52"/>
    <x v="2"/>
    <x v="4"/>
    <n v="169"/>
  </r>
  <r>
    <x v="245"/>
    <s v="US"/>
    <n v="249452.52"/>
    <x v="3"/>
    <x v="5"/>
    <n v="23"/>
  </r>
  <r>
    <x v="245"/>
    <s v="US"/>
    <n v="249452.52"/>
    <x v="4"/>
    <x v="6"/>
    <n v="216"/>
  </r>
  <r>
    <x v="245"/>
    <s v="US"/>
    <n v="249452.52"/>
    <x v="4"/>
    <x v="7"/>
    <n v="0"/>
  </r>
  <r>
    <x v="245"/>
    <s v="US"/>
    <n v="249452.52"/>
    <x v="5"/>
    <x v="8"/>
    <n v="106"/>
  </r>
  <r>
    <x v="245"/>
    <s v="US"/>
    <n v="249452.52"/>
    <x v="5"/>
    <x v="9"/>
    <n v="0"/>
  </r>
  <r>
    <x v="245"/>
    <s v="US"/>
    <n v="249452.52"/>
    <x v="5"/>
    <x v="10"/>
    <n v="106"/>
  </r>
  <r>
    <x v="245"/>
    <s v="US"/>
    <n v="249452.52"/>
    <x v="6"/>
    <x v="11"/>
    <n v="0"/>
  </r>
  <r>
    <x v="245"/>
    <s v="US"/>
    <n v="249452.52"/>
    <x v="7"/>
    <x v="12"/>
    <n v="7"/>
  </r>
  <r>
    <x v="245"/>
    <s v="US"/>
    <n v="249452.52"/>
    <x v="8"/>
    <x v="13"/>
    <n v="642"/>
  </r>
  <r>
    <x v="245"/>
    <s v="US"/>
    <n v="249452.52"/>
    <x v="9"/>
    <x v="14"/>
    <n v="20766"/>
  </r>
  <r>
    <x v="245"/>
    <s v="US"/>
    <n v="249452.52"/>
    <x v="10"/>
    <x v="15"/>
    <n v="31700"/>
  </r>
  <r>
    <x v="245"/>
    <s v="US"/>
    <n v="249452.52"/>
    <x v="11"/>
    <x v="16"/>
    <n v="0"/>
  </r>
  <r>
    <x v="245"/>
    <s v="US"/>
    <n v="249452.52"/>
    <x v="12"/>
    <x v="17"/>
    <n v="1854"/>
  </r>
  <r>
    <x v="245"/>
    <s v="US"/>
    <n v="249452.52"/>
    <x v="13"/>
    <x v="18"/>
    <n v="510"/>
  </r>
  <r>
    <x v="245"/>
    <s v="US"/>
    <n v="249452.52"/>
    <x v="13"/>
    <x v="19"/>
    <n v="2"/>
  </r>
  <r>
    <x v="245"/>
    <s v="US"/>
    <n v="249452.52"/>
    <x v="13"/>
    <x v="20"/>
    <n v="1247"/>
  </r>
  <r>
    <x v="245"/>
    <s v="US"/>
    <n v="249452.52"/>
    <x v="14"/>
    <x v="21"/>
    <n v="0"/>
  </r>
  <r>
    <x v="245"/>
    <s v="US"/>
    <n v="249452.52"/>
    <x v="14"/>
    <x v="22"/>
    <n v="0"/>
  </r>
  <r>
    <x v="245"/>
    <s v="US"/>
    <n v="249452.52"/>
    <x v="14"/>
    <x v="23"/>
    <n v="1"/>
  </r>
  <r>
    <x v="245"/>
    <s v="US"/>
    <n v="249452.52"/>
    <x v="14"/>
    <x v="24"/>
    <n v="1"/>
  </r>
  <r>
    <x v="245"/>
    <s v="US"/>
    <n v="249452.52"/>
    <x v="14"/>
    <x v="25"/>
    <n v="1"/>
  </r>
  <r>
    <x v="246"/>
    <s v="US"/>
    <n v="230450.19"/>
    <x v="0"/>
    <x v="0"/>
    <n v="2"/>
  </r>
  <r>
    <x v="246"/>
    <s v="US"/>
    <n v="230450.19"/>
    <x v="0"/>
    <x v="1"/>
    <n v="148"/>
  </r>
  <r>
    <x v="246"/>
    <s v="US"/>
    <n v="230450.19"/>
    <x v="1"/>
    <x v="2"/>
    <n v="70"/>
  </r>
  <r>
    <x v="246"/>
    <s v="US"/>
    <n v="230450.19"/>
    <x v="2"/>
    <x v="3"/>
    <n v="60"/>
  </r>
  <r>
    <x v="246"/>
    <s v="US"/>
    <n v="230450.19"/>
    <x v="2"/>
    <x v="4"/>
    <n v="155"/>
  </r>
  <r>
    <x v="246"/>
    <s v="US"/>
    <n v="230450.19"/>
    <x v="3"/>
    <x v="5"/>
    <n v="69"/>
  </r>
  <r>
    <x v="246"/>
    <s v="US"/>
    <n v="230450.19"/>
    <x v="4"/>
    <x v="6"/>
    <n v="181"/>
  </r>
  <r>
    <x v="246"/>
    <s v="US"/>
    <n v="230450.19"/>
    <x v="4"/>
    <x v="7"/>
    <n v="0"/>
  </r>
  <r>
    <x v="246"/>
    <s v="US"/>
    <n v="230450.19"/>
    <x v="5"/>
    <x v="8"/>
    <n v="249"/>
  </r>
  <r>
    <x v="246"/>
    <s v="US"/>
    <n v="230450.19"/>
    <x v="5"/>
    <x v="9"/>
    <n v="0"/>
  </r>
  <r>
    <x v="246"/>
    <s v="US"/>
    <n v="230450.19"/>
    <x v="5"/>
    <x v="10"/>
    <n v="110"/>
  </r>
  <r>
    <x v="246"/>
    <s v="US"/>
    <n v="230450.19"/>
    <x v="6"/>
    <x v="11"/>
    <n v="0"/>
  </r>
  <r>
    <x v="246"/>
    <s v="US"/>
    <n v="230450.19"/>
    <x v="7"/>
    <x v="12"/>
    <n v="7"/>
  </r>
  <r>
    <x v="246"/>
    <s v="US"/>
    <n v="230450.19"/>
    <x v="8"/>
    <x v="13"/>
    <n v="663"/>
  </r>
  <r>
    <x v="246"/>
    <s v="US"/>
    <n v="230450.19"/>
    <x v="9"/>
    <x v="14"/>
    <n v="20039"/>
  </r>
  <r>
    <x v="246"/>
    <s v="US"/>
    <n v="230450.19"/>
    <x v="10"/>
    <x v="15"/>
    <n v="27690"/>
  </r>
  <r>
    <x v="246"/>
    <s v="US"/>
    <n v="230450.19"/>
    <x v="11"/>
    <x v="16"/>
    <n v="0"/>
  </r>
  <r>
    <x v="246"/>
    <s v="US"/>
    <n v="230450.19"/>
    <x v="12"/>
    <x v="17"/>
    <n v="2548"/>
  </r>
  <r>
    <x v="246"/>
    <s v="US"/>
    <n v="230450.19"/>
    <x v="13"/>
    <x v="18"/>
    <n v="581"/>
  </r>
  <r>
    <x v="246"/>
    <s v="US"/>
    <n v="230450.19"/>
    <x v="13"/>
    <x v="19"/>
    <n v="2"/>
  </r>
  <r>
    <x v="246"/>
    <s v="US"/>
    <n v="230450.19"/>
    <x v="13"/>
    <x v="20"/>
    <n v="1190"/>
  </r>
  <r>
    <x v="246"/>
    <s v="US"/>
    <n v="230450.19"/>
    <x v="14"/>
    <x v="21"/>
    <n v="1"/>
  </r>
  <r>
    <x v="246"/>
    <s v="US"/>
    <n v="230450.19"/>
    <x v="14"/>
    <x v="22"/>
    <n v="0"/>
  </r>
  <r>
    <x v="246"/>
    <s v="US"/>
    <n v="230450.19"/>
    <x v="14"/>
    <x v="23"/>
    <n v="1"/>
  </r>
  <r>
    <x v="246"/>
    <s v="US"/>
    <n v="230450.19"/>
    <x v="14"/>
    <x v="24"/>
    <n v="1"/>
  </r>
  <r>
    <x v="246"/>
    <s v="US"/>
    <n v="230450.19"/>
    <x v="14"/>
    <x v="25"/>
    <n v="1"/>
  </r>
  <r>
    <x v="247"/>
    <s v="US"/>
    <n v="293336.15999999997"/>
    <x v="0"/>
    <x v="0"/>
    <n v="0"/>
  </r>
  <r>
    <x v="247"/>
    <s v="US"/>
    <n v="293336.15999999997"/>
    <x v="0"/>
    <x v="1"/>
    <n v="258"/>
  </r>
  <r>
    <x v="247"/>
    <s v="US"/>
    <n v="293336.15999999997"/>
    <x v="1"/>
    <x v="2"/>
    <n v="131"/>
  </r>
  <r>
    <x v="247"/>
    <s v="US"/>
    <n v="293336.15999999997"/>
    <x v="2"/>
    <x v="3"/>
    <n v="58"/>
  </r>
  <r>
    <x v="247"/>
    <s v="US"/>
    <n v="293336.15999999997"/>
    <x v="2"/>
    <x v="4"/>
    <n v="122"/>
  </r>
  <r>
    <x v="247"/>
    <s v="US"/>
    <n v="293336.15999999997"/>
    <x v="3"/>
    <x v="5"/>
    <n v="94"/>
  </r>
  <r>
    <x v="247"/>
    <s v="US"/>
    <n v="293336.15999999997"/>
    <x v="4"/>
    <x v="6"/>
    <n v="208"/>
  </r>
  <r>
    <x v="247"/>
    <s v="US"/>
    <n v="293336.15999999997"/>
    <x v="4"/>
    <x v="7"/>
    <n v="0"/>
  </r>
  <r>
    <x v="247"/>
    <s v="US"/>
    <n v="293336.15999999997"/>
    <x v="5"/>
    <x v="8"/>
    <n v="202"/>
  </r>
  <r>
    <x v="247"/>
    <s v="US"/>
    <n v="293336.15999999997"/>
    <x v="5"/>
    <x v="9"/>
    <n v="0"/>
  </r>
  <r>
    <x v="247"/>
    <s v="US"/>
    <n v="293336.15999999997"/>
    <x v="5"/>
    <x v="10"/>
    <n v="181"/>
  </r>
  <r>
    <x v="247"/>
    <s v="US"/>
    <n v="293336.15999999997"/>
    <x v="6"/>
    <x v="11"/>
    <n v="32"/>
  </r>
  <r>
    <x v="247"/>
    <s v="US"/>
    <n v="293336.15999999997"/>
    <x v="7"/>
    <x v="12"/>
    <n v="9"/>
  </r>
  <r>
    <x v="247"/>
    <s v="US"/>
    <n v="293336.15999999997"/>
    <x v="8"/>
    <x v="13"/>
    <n v="722"/>
  </r>
  <r>
    <x v="247"/>
    <s v="US"/>
    <n v="293336.15999999997"/>
    <x v="9"/>
    <x v="14"/>
    <n v="18913"/>
  </r>
  <r>
    <x v="247"/>
    <s v="US"/>
    <n v="293336.15999999997"/>
    <x v="10"/>
    <x v="15"/>
    <n v="23224"/>
  </r>
  <r>
    <x v="247"/>
    <s v="US"/>
    <n v="293336.15999999997"/>
    <x v="11"/>
    <x v="16"/>
    <n v="0"/>
  </r>
  <r>
    <x v="247"/>
    <s v="US"/>
    <n v="293336.15999999997"/>
    <x v="12"/>
    <x v="17"/>
    <n v="1976"/>
  </r>
  <r>
    <x v="247"/>
    <s v="US"/>
    <n v="293336.15999999997"/>
    <x v="13"/>
    <x v="18"/>
    <n v="595"/>
  </r>
  <r>
    <x v="247"/>
    <s v="US"/>
    <n v="293336.15999999997"/>
    <x v="13"/>
    <x v="19"/>
    <n v="2"/>
  </r>
  <r>
    <x v="247"/>
    <s v="US"/>
    <n v="293336.15999999997"/>
    <x v="13"/>
    <x v="20"/>
    <n v="1149"/>
  </r>
  <r>
    <x v="247"/>
    <s v="US"/>
    <n v="293336.15999999997"/>
    <x v="14"/>
    <x v="21"/>
    <n v="1"/>
  </r>
  <r>
    <x v="247"/>
    <s v="US"/>
    <n v="293336.15999999997"/>
    <x v="14"/>
    <x v="22"/>
    <n v="0"/>
  </r>
  <r>
    <x v="247"/>
    <s v="US"/>
    <n v="293336.15999999997"/>
    <x v="14"/>
    <x v="23"/>
    <n v="1"/>
  </r>
  <r>
    <x v="247"/>
    <s v="US"/>
    <n v="293336.15999999997"/>
    <x v="14"/>
    <x v="24"/>
    <n v="1"/>
  </r>
  <r>
    <x v="247"/>
    <s v="US"/>
    <n v="293336.15999999997"/>
    <x v="14"/>
    <x v="25"/>
    <n v="1"/>
  </r>
  <r>
    <x v="248"/>
    <s v="US"/>
    <n v="293701.56"/>
    <x v="0"/>
    <x v="0"/>
    <n v="0"/>
  </r>
  <r>
    <x v="248"/>
    <s v="US"/>
    <n v="293701.56"/>
    <x v="0"/>
    <x v="1"/>
    <n v="279"/>
  </r>
  <r>
    <x v="248"/>
    <s v="US"/>
    <n v="293701.56"/>
    <x v="1"/>
    <x v="2"/>
    <n v="221"/>
  </r>
  <r>
    <x v="248"/>
    <s v="US"/>
    <n v="293701.56"/>
    <x v="2"/>
    <x v="3"/>
    <n v="61"/>
  </r>
  <r>
    <x v="248"/>
    <s v="US"/>
    <n v="293701.56"/>
    <x v="2"/>
    <x v="4"/>
    <n v="92"/>
  </r>
  <r>
    <x v="248"/>
    <s v="US"/>
    <n v="293701.56"/>
    <x v="3"/>
    <x v="5"/>
    <n v="92"/>
  </r>
  <r>
    <x v="248"/>
    <s v="US"/>
    <n v="293701.56"/>
    <x v="4"/>
    <x v="6"/>
    <n v="207"/>
  </r>
  <r>
    <x v="248"/>
    <s v="US"/>
    <n v="293701.56"/>
    <x v="4"/>
    <x v="7"/>
    <n v="0"/>
  </r>
  <r>
    <x v="248"/>
    <s v="US"/>
    <n v="293701.56"/>
    <x v="5"/>
    <x v="8"/>
    <n v="213"/>
  </r>
  <r>
    <x v="248"/>
    <s v="US"/>
    <n v="293701.56"/>
    <x v="5"/>
    <x v="9"/>
    <n v="0"/>
  </r>
  <r>
    <x v="248"/>
    <s v="US"/>
    <n v="293701.56"/>
    <x v="5"/>
    <x v="10"/>
    <n v="233"/>
  </r>
  <r>
    <x v="248"/>
    <s v="US"/>
    <n v="293701.56"/>
    <x v="6"/>
    <x v="11"/>
    <n v="34"/>
  </r>
  <r>
    <x v="248"/>
    <s v="US"/>
    <n v="293701.56"/>
    <x v="7"/>
    <x v="12"/>
    <n v="8"/>
  </r>
  <r>
    <x v="248"/>
    <s v="US"/>
    <n v="293701.56"/>
    <x v="8"/>
    <x v="13"/>
    <n v="771"/>
  </r>
  <r>
    <x v="248"/>
    <s v="US"/>
    <n v="293701.56"/>
    <x v="9"/>
    <x v="14"/>
    <n v="20244"/>
  </r>
  <r>
    <x v="248"/>
    <s v="US"/>
    <n v="293701.56"/>
    <x v="10"/>
    <x v="15"/>
    <n v="24687"/>
  </r>
  <r>
    <x v="248"/>
    <s v="US"/>
    <n v="293701.56"/>
    <x v="11"/>
    <x v="16"/>
    <n v="0"/>
  </r>
  <r>
    <x v="248"/>
    <s v="US"/>
    <n v="293701.56"/>
    <x v="12"/>
    <x v="17"/>
    <n v="2245"/>
  </r>
  <r>
    <x v="248"/>
    <s v="US"/>
    <n v="293701.56"/>
    <x v="13"/>
    <x v="18"/>
    <n v="603"/>
  </r>
  <r>
    <x v="248"/>
    <s v="US"/>
    <n v="293701.56"/>
    <x v="13"/>
    <x v="19"/>
    <n v="3"/>
  </r>
  <r>
    <x v="248"/>
    <s v="US"/>
    <n v="293701.56"/>
    <x v="13"/>
    <x v="20"/>
    <n v="1216"/>
  </r>
  <r>
    <x v="248"/>
    <s v="US"/>
    <n v="293701.56"/>
    <x v="14"/>
    <x v="21"/>
    <n v="1"/>
  </r>
  <r>
    <x v="248"/>
    <s v="US"/>
    <n v="293701.56"/>
    <x v="14"/>
    <x v="22"/>
    <n v="0"/>
  </r>
  <r>
    <x v="248"/>
    <s v="US"/>
    <n v="293701.56"/>
    <x v="14"/>
    <x v="23"/>
    <n v="1"/>
  </r>
  <r>
    <x v="248"/>
    <s v="US"/>
    <n v="293701.56"/>
    <x v="14"/>
    <x v="24"/>
    <n v="1"/>
  </r>
  <r>
    <x v="248"/>
    <s v="US"/>
    <n v="293701.56"/>
    <x v="14"/>
    <x v="25"/>
    <n v="1"/>
  </r>
  <r>
    <x v="249"/>
    <s v="US"/>
    <n v="321749.76000000001"/>
    <x v="0"/>
    <x v="0"/>
    <n v="0"/>
  </r>
  <r>
    <x v="249"/>
    <s v="US"/>
    <n v="321749.76000000001"/>
    <x v="0"/>
    <x v="1"/>
    <n v="305"/>
  </r>
  <r>
    <x v="249"/>
    <s v="US"/>
    <n v="321749.76000000001"/>
    <x v="1"/>
    <x v="2"/>
    <n v="74"/>
  </r>
  <r>
    <x v="249"/>
    <s v="US"/>
    <n v="321749.76000000001"/>
    <x v="2"/>
    <x v="3"/>
    <n v="53"/>
  </r>
  <r>
    <x v="249"/>
    <s v="US"/>
    <n v="321749.76000000001"/>
    <x v="2"/>
    <x v="4"/>
    <n v="66"/>
  </r>
  <r>
    <x v="249"/>
    <s v="US"/>
    <n v="321749.76000000001"/>
    <x v="3"/>
    <x v="5"/>
    <n v="71"/>
  </r>
  <r>
    <x v="249"/>
    <s v="US"/>
    <n v="321749.76000000001"/>
    <x v="4"/>
    <x v="6"/>
    <n v="114"/>
  </r>
  <r>
    <x v="249"/>
    <s v="US"/>
    <n v="321749.76000000001"/>
    <x v="4"/>
    <x v="7"/>
    <n v="164"/>
  </r>
  <r>
    <x v="249"/>
    <s v="US"/>
    <n v="321749.76000000001"/>
    <x v="5"/>
    <x v="8"/>
    <n v="229"/>
  </r>
  <r>
    <x v="249"/>
    <s v="US"/>
    <n v="321749.76000000001"/>
    <x v="5"/>
    <x v="9"/>
    <n v="0"/>
  </r>
  <r>
    <x v="249"/>
    <s v="US"/>
    <n v="321749.76000000001"/>
    <x v="5"/>
    <x v="10"/>
    <n v="184"/>
  </r>
  <r>
    <x v="249"/>
    <s v="US"/>
    <n v="321749.76000000001"/>
    <x v="6"/>
    <x v="11"/>
    <n v="28"/>
  </r>
  <r>
    <x v="249"/>
    <s v="US"/>
    <n v="321749.76000000001"/>
    <x v="7"/>
    <x v="12"/>
    <n v="8"/>
  </r>
  <r>
    <x v="249"/>
    <s v="US"/>
    <n v="321749.76000000001"/>
    <x v="8"/>
    <x v="13"/>
    <n v="777"/>
  </r>
  <r>
    <x v="249"/>
    <s v="US"/>
    <n v="321749.76000000001"/>
    <x v="9"/>
    <x v="14"/>
    <n v="19658"/>
  </r>
  <r>
    <x v="249"/>
    <s v="US"/>
    <n v="321749.76000000001"/>
    <x v="10"/>
    <x v="15"/>
    <n v="36363"/>
  </r>
  <r>
    <x v="249"/>
    <s v="US"/>
    <n v="321749.76000000001"/>
    <x v="11"/>
    <x v="16"/>
    <n v="0"/>
  </r>
  <r>
    <x v="249"/>
    <s v="US"/>
    <n v="321749.76000000001"/>
    <x v="12"/>
    <x v="17"/>
    <n v="2127"/>
  </r>
  <r>
    <x v="249"/>
    <s v="US"/>
    <n v="321749.76000000001"/>
    <x v="13"/>
    <x v="18"/>
    <n v="628"/>
  </r>
  <r>
    <x v="249"/>
    <s v="US"/>
    <n v="321749.76000000001"/>
    <x v="13"/>
    <x v="19"/>
    <n v="2"/>
  </r>
  <r>
    <x v="249"/>
    <s v="US"/>
    <n v="321749.76000000001"/>
    <x v="13"/>
    <x v="20"/>
    <n v="1271"/>
  </r>
  <r>
    <x v="249"/>
    <s v="US"/>
    <n v="321749.76000000001"/>
    <x v="14"/>
    <x v="21"/>
    <n v="0"/>
  </r>
  <r>
    <x v="249"/>
    <s v="US"/>
    <n v="321749.76000000001"/>
    <x v="14"/>
    <x v="22"/>
    <n v="0"/>
  </r>
  <r>
    <x v="249"/>
    <s v="US"/>
    <n v="321749.76000000001"/>
    <x v="14"/>
    <x v="23"/>
    <n v="1"/>
  </r>
  <r>
    <x v="249"/>
    <s v="US"/>
    <n v="321749.76000000001"/>
    <x v="14"/>
    <x v="24"/>
    <n v="1"/>
  </r>
  <r>
    <x v="249"/>
    <s v="US"/>
    <n v="321749.76000000001"/>
    <x v="14"/>
    <x v="25"/>
    <n v="1"/>
  </r>
  <r>
    <x v="250"/>
    <s v="US"/>
    <n v="267021.37"/>
    <x v="0"/>
    <x v="0"/>
    <n v="0"/>
  </r>
  <r>
    <x v="250"/>
    <s v="US"/>
    <n v="267021.37"/>
    <x v="0"/>
    <x v="1"/>
    <n v="13"/>
  </r>
  <r>
    <x v="250"/>
    <s v="US"/>
    <n v="267021.37"/>
    <x v="1"/>
    <x v="2"/>
    <n v="57"/>
  </r>
  <r>
    <x v="250"/>
    <s v="US"/>
    <n v="267021.37"/>
    <x v="2"/>
    <x v="3"/>
    <n v="52"/>
  </r>
  <r>
    <x v="250"/>
    <s v="US"/>
    <n v="267021.37"/>
    <x v="2"/>
    <x v="4"/>
    <n v="52"/>
  </r>
  <r>
    <x v="250"/>
    <s v="US"/>
    <n v="267021.37"/>
    <x v="3"/>
    <x v="5"/>
    <n v="28"/>
  </r>
  <r>
    <x v="250"/>
    <s v="US"/>
    <n v="267021.37"/>
    <x v="4"/>
    <x v="6"/>
    <n v="66"/>
  </r>
  <r>
    <x v="250"/>
    <s v="US"/>
    <n v="267021.37"/>
    <x v="4"/>
    <x v="7"/>
    <n v="126"/>
  </r>
  <r>
    <x v="250"/>
    <s v="US"/>
    <n v="267021.37"/>
    <x v="5"/>
    <x v="8"/>
    <n v="135"/>
  </r>
  <r>
    <x v="250"/>
    <s v="US"/>
    <n v="267021.37"/>
    <x v="5"/>
    <x v="9"/>
    <n v="0"/>
  </r>
  <r>
    <x v="250"/>
    <s v="US"/>
    <n v="267021.37"/>
    <x v="5"/>
    <x v="10"/>
    <n v="170"/>
  </r>
  <r>
    <x v="250"/>
    <s v="US"/>
    <n v="267021.37"/>
    <x v="6"/>
    <x v="11"/>
    <n v="17"/>
  </r>
  <r>
    <x v="250"/>
    <s v="US"/>
    <n v="267021.37"/>
    <x v="7"/>
    <x v="12"/>
    <n v="7"/>
  </r>
  <r>
    <x v="250"/>
    <s v="US"/>
    <n v="267021.37"/>
    <x v="8"/>
    <x v="13"/>
    <n v="851"/>
  </r>
  <r>
    <x v="250"/>
    <s v="US"/>
    <n v="267021.37"/>
    <x v="9"/>
    <x v="14"/>
    <n v="19936"/>
  </r>
  <r>
    <x v="250"/>
    <s v="US"/>
    <n v="267021.37"/>
    <x v="10"/>
    <x v="15"/>
    <n v="32442"/>
  </r>
  <r>
    <x v="250"/>
    <s v="US"/>
    <n v="267021.37"/>
    <x v="11"/>
    <x v="16"/>
    <n v="0"/>
  </r>
  <r>
    <x v="250"/>
    <s v="US"/>
    <n v="267021.37"/>
    <x v="12"/>
    <x v="17"/>
    <n v="6408"/>
  </r>
  <r>
    <x v="250"/>
    <s v="US"/>
    <n v="267021.37"/>
    <x v="13"/>
    <x v="18"/>
    <n v="620"/>
  </r>
  <r>
    <x v="250"/>
    <s v="US"/>
    <n v="267021.37"/>
    <x v="13"/>
    <x v="19"/>
    <n v="2"/>
  </r>
  <r>
    <x v="250"/>
    <s v="US"/>
    <n v="267021.37"/>
    <x v="13"/>
    <x v="20"/>
    <n v="1197"/>
  </r>
  <r>
    <x v="250"/>
    <s v="US"/>
    <n v="267021.37"/>
    <x v="14"/>
    <x v="21"/>
    <n v="0"/>
  </r>
  <r>
    <x v="250"/>
    <s v="US"/>
    <n v="267021.37"/>
    <x v="14"/>
    <x v="22"/>
    <n v="0"/>
  </r>
  <r>
    <x v="250"/>
    <s v="US"/>
    <n v="267021.37"/>
    <x v="14"/>
    <x v="23"/>
    <n v="1"/>
  </r>
  <r>
    <x v="250"/>
    <s v="US"/>
    <n v="267021.37"/>
    <x v="14"/>
    <x v="24"/>
    <n v="1"/>
  </r>
  <r>
    <x v="250"/>
    <s v="US"/>
    <n v="267021.37"/>
    <x v="14"/>
    <x v="25"/>
    <n v="1"/>
  </r>
  <r>
    <x v="251"/>
    <s v="US"/>
    <n v="248311.14"/>
    <x v="0"/>
    <x v="0"/>
    <n v="0"/>
  </r>
  <r>
    <x v="251"/>
    <s v="US"/>
    <n v="248311.14"/>
    <x v="0"/>
    <x v="1"/>
    <n v="0"/>
  </r>
  <r>
    <x v="251"/>
    <s v="US"/>
    <n v="248311.14"/>
    <x v="1"/>
    <x v="2"/>
    <n v="76"/>
  </r>
  <r>
    <x v="251"/>
    <s v="US"/>
    <n v="248311.14"/>
    <x v="2"/>
    <x v="3"/>
    <n v="38"/>
  </r>
  <r>
    <x v="251"/>
    <s v="US"/>
    <n v="248311.14"/>
    <x v="2"/>
    <x v="4"/>
    <n v="49"/>
  </r>
  <r>
    <x v="251"/>
    <s v="US"/>
    <n v="248311.14"/>
    <x v="3"/>
    <x v="5"/>
    <n v="22"/>
  </r>
  <r>
    <x v="251"/>
    <s v="US"/>
    <n v="248311.14"/>
    <x v="4"/>
    <x v="6"/>
    <n v="85"/>
  </r>
  <r>
    <x v="251"/>
    <s v="US"/>
    <n v="248311.14"/>
    <x v="4"/>
    <x v="7"/>
    <n v="121"/>
  </r>
  <r>
    <x v="251"/>
    <s v="US"/>
    <n v="248311.14"/>
    <x v="5"/>
    <x v="8"/>
    <n v="124"/>
  </r>
  <r>
    <x v="251"/>
    <s v="US"/>
    <n v="248311.14"/>
    <x v="5"/>
    <x v="9"/>
    <n v="0"/>
  </r>
  <r>
    <x v="251"/>
    <s v="US"/>
    <n v="248311.14"/>
    <x v="5"/>
    <x v="10"/>
    <n v="158"/>
  </r>
  <r>
    <x v="251"/>
    <s v="US"/>
    <n v="248311.14"/>
    <x v="6"/>
    <x v="11"/>
    <n v="23"/>
  </r>
  <r>
    <x v="251"/>
    <s v="US"/>
    <n v="248311.14"/>
    <x v="7"/>
    <x v="12"/>
    <n v="7"/>
  </r>
  <r>
    <x v="251"/>
    <s v="US"/>
    <n v="248311.14"/>
    <x v="8"/>
    <x v="13"/>
    <n v="844"/>
  </r>
  <r>
    <x v="251"/>
    <s v="US"/>
    <n v="248311.14"/>
    <x v="9"/>
    <x v="14"/>
    <n v="19877"/>
  </r>
  <r>
    <x v="251"/>
    <s v="US"/>
    <n v="248311.14"/>
    <x v="10"/>
    <x v="15"/>
    <n v="31182"/>
  </r>
  <r>
    <x v="251"/>
    <s v="US"/>
    <n v="248311.14"/>
    <x v="11"/>
    <x v="16"/>
    <n v="1559"/>
  </r>
  <r>
    <x v="251"/>
    <s v="US"/>
    <n v="248311.14"/>
    <x v="12"/>
    <x v="17"/>
    <n v="1989"/>
  </r>
  <r>
    <x v="251"/>
    <s v="US"/>
    <n v="248311.14"/>
    <x v="13"/>
    <x v="18"/>
    <n v="532"/>
  </r>
  <r>
    <x v="251"/>
    <s v="US"/>
    <n v="248311.14"/>
    <x v="13"/>
    <x v="19"/>
    <n v="2"/>
  </r>
  <r>
    <x v="251"/>
    <s v="US"/>
    <n v="248311.14"/>
    <x v="13"/>
    <x v="20"/>
    <n v="1124"/>
  </r>
  <r>
    <x v="251"/>
    <s v="US"/>
    <n v="248311.14"/>
    <x v="14"/>
    <x v="21"/>
    <n v="0"/>
  </r>
  <r>
    <x v="251"/>
    <s v="US"/>
    <n v="248311.14"/>
    <x v="14"/>
    <x v="22"/>
    <n v="0"/>
  </r>
  <r>
    <x v="251"/>
    <s v="US"/>
    <n v="248311.14"/>
    <x v="14"/>
    <x v="23"/>
    <n v="1"/>
  </r>
  <r>
    <x v="251"/>
    <s v="US"/>
    <n v="248311.14"/>
    <x v="14"/>
    <x v="24"/>
    <n v="1"/>
  </r>
  <r>
    <x v="251"/>
    <s v="US"/>
    <n v="248311.14"/>
    <x v="14"/>
    <x v="25"/>
    <n v="1"/>
  </r>
  <r>
    <x v="252"/>
    <s v="US"/>
    <n v="241610.85"/>
    <x v="0"/>
    <x v="0"/>
    <n v="0"/>
  </r>
  <r>
    <x v="252"/>
    <s v="US"/>
    <n v="241610.85"/>
    <x v="0"/>
    <x v="1"/>
    <n v="0"/>
  </r>
  <r>
    <x v="252"/>
    <s v="US"/>
    <n v="241610.85"/>
    <x v="1"/>
    <x v="2"/>
    <n v="72"/>
  </r>
  <r>
    <x v="252"/>
    <s v="US"/>
    <n v="241610.85"/>
    <x v="2"/>
    <x v="3"/>
    <n v="20"/>
  </r>
  <r>
    <x v="252"/>
    <s v="US"/>
    <n v="241610.85"/>
    <x v="2"/>
    <x v="4"/>
    <n v="50"/>
  </r>
  <r>
    <x v="252"/>
    <s v="US"/>
    <n v="241610.85"/>
    <x v="3"/>
    <x v="5"/>
    <n v="4"/>
  </r>
  <r>
    <x v="252"/>
    <s v="US"/>
    <n v="241610.85"/>
    <x v="4"/>
    <x v="6"/>
    <n v="95"/>
  </r>
  <r>
    <x v="252"/>
    <s v="US"/>
    <n v="241610.85"/>
    <x v="4"/>
    <x v="7"/>
    <n v="157"/>
  </r>
  <r>
    <x v="252"/>
    <s v="US"/>
    <n v="241610.85"/>
    <x v="5"/>
    <x v="8"/>
    <n v="112"/>
  </r>
  <r>
    <x v="252"/>
    <s v="US"/>
    <n v="241610.85"/>
    <x v="5"/>
    <x v="9"/>
    <n v="0"/>
  </r>
  <r>
    <x v="252"/>
    <s v="US"/>
    <n v="241610.85"/>
    <x v="5"/>
    <x v="10"/>
    <n v="125"/>
  </r>
  <r>
    <x v="252"/>
    <s v="US"/>
    <n v="241610.85"/>
    <x v="6"/>
    <x v="11"/>
    <n v="34"/>
  </r>
  <r>
    <x v="252"/>
    <s v="US"/>
    <n v="241610.85"/>
    <x v="7"/>
    <x v="12"/>
    <n v="6"/>
  </r>
  <r>
    <x v="252"/>
    <s v="US"/>
    <n v="241610.85"/>
    <x v="8"/>
    <x v="13"/>
    <n v="750"/>
  </r>
  <r>
    <x v="252"/>
    <s v="US"/>
    <n v="241610.85"/>
    <x v="9"/>
    <x v="14"/>
    <n v="19238"/>
  </r>
  <r>
    <x v="252"/>
    <s v="US"/>
    <n v="241610.85"/>
    <x v="10"/>
    <x v="15"/>
    <n v="29572"/>
  </r>
  <r>
    <x v="252"/>
    <s v="US"/>
    <n v="241610.85"/>
    <x v="11"/>
    <x v="16"/>
    <n v="163"/>
  </r>
  <r>
    <x v="252"/>
    <s v="US"/>
    <n v="241610.85"/>
    <x v="12"/>
    <x v="17"/>
    <n v="2259"/>
  </r>
  <r>
    <x v="252"/>
    <s v="US"/>
    <n v="241610.85"/>
    <x v="13"/>
    <x v="18"/>
    <n v="412"/>
  </r>
  <r>
    <x v="252"/>
    <s v="US"/>
    <n v="241610.85"/>
    <x v="13"/>
    <x v="19"/>
    <n v="2"/>
  </r>
  <r>
    <x v="252"/>
    <s v="US"/>
    <n v="241610.85"/>
    <x v="13"/>
    <x v="20"/>
    <n v="885"/>
  </r>
  <r>
    <x v="252"/>
    <s v="US"/>
    <n v="241610.85"/>
    <x v="14"/>
    <x v="21"/>
    <n v="0"/>
  </r>
  <r>
    <x v="252"/>
    <s v="US"/>
    <n v="241610.85"/>
    <x v="14"/>
    <x v="22"/>
    <n v="0"/>
  </r>
  <r>
    <x v="252"/>
    <s v="US"/>
    <n v="241610.85"/>
    <x v="14"/>
    <x v="23"/>
    <n v="1"/>
  </r>
  <r>
    <x v="252"/>
    <s v="US"/>
    <n v="241610.85"/>
    <x v="14"/>
    <x v="24"/>
    <n v="1"/>
  </r>
  <r>
    <x v="252"/>
    <s v="US"/>
    <n v="241610.85"/>
    <x v="14"/>
    <x v="25"/>
    <n v="1"/>
  </r>
  <r>
    <x v="253"/>
    <s v="US"/>
    <n v="203605.71"/>
    <x v="0"/>
    <x v="0"/>
    <n v="0"/>
  </r>
  <r>
    <x v="253"/>
    <s v="US"/>
    <n v="203605.71"/>
    <x v="0"/>
    <x v="1"/>
    <n v="0"/>
  </r>
  <r>
    <x v="253"/>
    <s v="US"/>
    <n v="203605.71"/>
    <x v="1"/>
    <x v="2"/>
    <n v="85"/>
  </r>
  <r>
    <x v="253"/>
    <s v="US"/>
    <n v="203605.71"/>
    <x v="2"/>
    <x v="3"/>
    <n v="1"/>
  </r>
  <r>
    <x v="253"/>
    <s v="US"/>
    <n v="203605.71"/>
    <x v="2"/>
    <x v="4"/>
    <n v="43"/>
  </r>
  <r>
    <x v="253"/>
    <s v="US"/>
    <n v="203605.71"/>
    <x v="3"/>
    <x v="5"/>
    <n v="0"/>
  </r>
  <r>
    <x v="253"/>
    <s v="US"/>
    <n v="203605.71"/>
    <x v="4"/>
    <x v="6"/>
    <n v="79"/>
  </r>
  <r>
    <x v="253"/>
    <s v="US"/>
    <n v="203605.71"/>
    <x v="4"/>
    <x v="7"/>
    <n v="155"/>
  </r>
  <r>
    <x v="253"/>
    <s v="US"/>
    <n v="203605.71"/>
    <x v="5"/>
    <x v="8"/>
    <n v="130"/>
  </r>
  <r>
    <x v="253"/>
    <s v="US"/>
    <n v="203605.71"/>
    <x v="5"/>
    <x v="9"/>
    <n v="0"/>
  </r>
  <r>
    <x v="253"/>
    <s v="US"/>
    <n v="203605.71"/>
    <x v="5"/>
    <x v="10"/>
    <n v="113"/>
  </r>
  <r>
    <x v="253"/>
    <s v="US"/>
    <n v="203605.71"/>
    <x v="6"/>
    <x v="11"/>
    <n v="98"/>
  </r>
  <r>
    <x v="253"/>
    <s v="US"/>
    <n v="203605.71"/>
    <x v="7"/>
    <x v="12"/>
    <n v="6"/>
  </r>
  <r>
    <x v="253"/>
    <s v="US"/>
    <n v="203605.71"/>
    <x v="8"/>
    <x v="13"/>
    <n v="759"/>
  </r>
  <r>
    <x v="253"/>
    <s v="US"/>
    <n v="203605.71"/>
    <x v="9"/>
    <x v="14"/>
    <n v="19137"/>
  </r>
  <r>
    <x v="253"/>
    <s v="US"/>
    <n v="203605.71"/>
    <x v="10"/>
    <x v="15"/>
    <n v="34510"/>
  </r>
  <r>
    <x v="253"/>
    <s v="US"/>
    <n v="203605.71"/>
    <x v="11"/>
    <x v="16"/>
    <n v="149"/>
  </r>
  <r>
    <x v="253"/>
    <s v="US"/>
    <n v="203605.71"/>
    <x v="12"/>
    <x v="17"/>
    <n v="3497"/>
  </r>
  <r>
    <x v="253"/>
    <s v="US"/>
    <n v="203605.71"/>
    <x v="13"/>
    <x v="18"/>
    <n v="426"/>
  </r>
  <r>
    <x v="253"/>
    <s v="US"/>
    <n v="203605.71"/>
    <x v="13"/>
    <x v="19"/>
    <n v="2"/>
  </r>
  <r>
    <x v="253"/>
    <s v="US"/>
    <n v="203605.71"/>
    <x v="13"/>
    <x v="20"/>
    <n v="949"/>
  </r>
  <r>
    <x v="253"/>
    <s v="US"/>
    <n v="203605.71"/>
    <x v="14"/>
    <x v="21"/>
    <n v="1"/>
  </r>
  <r>
    <x v="253"/>
    <s v="US"/>
    <n v="203605.71"/>
    <x v="14"/>
    <x v="22"/>
    <n v="0"/>
  </r>
  <r>
    <x v="253"/>
    <s v="US"/>
    <n v="203605.71"/>
    <x v="14"/>
    <x v="23"/>
    <n v="1"/>
  </r>
  <r>
    <x v="253"/>
    <s v="US"/>
    <n v="203605.71"/>
    <x v="14"/>
    <x v="24"/>
    <n v="1"/>
  </r>
  <r>
    <x v="253"/>
    <s v="US"/>
    <n v="203605.71"/>
    <x v="14"/>
    <x v="25"/>
    <n v="1"/>
  </r>
  <r>
    <x v="254"/>
    <s v="US"/>
    <n v="198475.1"/>
    <x v="0"/>
    <x v="0"/>
    <n v="0"/>
  </r>
  <r>
    <x v="254"/>
    <s v="US"/>
    <n v="198475.1"/>
    <x v="0"/>
    <x v="1"/>
    <n v="0"/>
  </r>
  <r>
    <x v="254"/>
    <s v="US"/>
    <n v="198475.1"/>
    <x v="1"/>
    <x v="2"/>
    <n v="96"/>
  </r>
  <r>
    <x v="254"/>
    <s v="US"/>
    <n v="198475.1"/>
    <x v="2"/>
    <x v="3"/>
    <n v="2"/>
  </r>
  <r>
    <x v="254"/>
    <s v="US"/>
    <n v="198475.1"/>
    <x v="2"/>
    <x v="4"/>
    <n v="69"/>
  </r>
  <r>
    <x v="254"/>
    <s v="US"/>
    <n v="198475.1"/>
    <x v="3"/>
    <x v="5"/>
    <n v="0"/>
  </r>
  <r>
    <x v="254"/>
    <s v="US"/>
    <n v="198475.1"/>
    <x v="4"/>
    <x v="6"/>
    <n v="81"/>
  </r>
  <r>
    <x v="254"/>
    <s v="US"/>
    <n v="198475.1"/>
    <x v="4"/>
    <x v="7"/>
    <n v="153"/>
  </r>
  <r>
    <x v="254"/>
    <s v="US"/>
    <n v="198475.1"/>
    <x v="5"/>
    <x v="8"/>
    <n v="140"/>
  </r>
  <r>
    <x v="254"/>
    <s v="US"/>
    <n v="198475.1"/>
    <x v="5"/>
    <x v="9"/>
    <n v="0"/>
  </r>
  <r>
    <x v="254"/>
    <s v="US"/>
    <n v="198475.1"/>
    <x v="5"/>
    <x v="10"/>
    <n v="87"/>
  </r>
  <r>
    <x v="254"/>
    <s v="US"/>
    <n v="198475.1"/>
    <x v="6"/>
    <x v="11"/>
    <n v="67"/>
  </r>
  <r>
    <x v="254"/>
    <s v="US"/>
    <n v="198475.1"/>
    <x v="7"/>
    <x v="12"/>
    <n v="6"/>
  </r>
  <r>
    <x v="254"/>
    <s v="US"/>
    <n v="198475.1"/>
    <x v="8"/>
    <x v="13"/>
    <n v="766"/>
  </r>
  <r>
    <x v="254"/>
    <s v="US"/>
    <n v="198475.1"/>
    <x v="9"/>
    <x v="14"/>
    <n v="19783"/>
  </r>
  <r>
    <x v="254"/>
    <s v="US"/>
    <n v="198475.1"/>
    <x v="10"/>
    <x v="15"/>
    <n v="30687"/>
  </r>
  <r>
    <x v="254"/>
    <s v="US"/>
    <n v="198475.1"/>
    <x v="11"/>
    <x v="16"/>
    <n v="491"/>
  </r>
  <r>
    <x v="254"/>
    <s v="US"/>
    <n v="198475.1"/>
    <x v="12"/>
    <x v="17"/>
    <n v="3413"/>
  </r>
  <r>
    <x v="254"/>
    <s v="US"/>
    <n v="198475.1"/>
    <x v="13"/>
    <x v="18"/>
    <n v="394"/>
  </r>
  <r>
    <x v="254"/>
    <s v="US"/>
    <n v="198475.1"/>
    <x v="13"/>
    <x v="19"/>
    <n v="2"/>
  </r>
  <r>
    <x v="254"/>
    <s v="US"/>
    <n v="198475.1"/>
    <x v="13"/>
    <x v="20"/>
    <n v="905"/>
  </r>
  <r>
    <x v="254"/>
    <s v="US"/>
    <n v="198475.1"/>
    <x v="14"/>
    <x v="21"/>
    <n v="1"/>
  </r>
  <r>
    <x v="254"/>
    <s v="US"/>
    <n v="198475.1"/>
    <x v="14"/>
    <x v="22"/>
    <n v="0"/>
  </r>
  <r>
    <x v="254"/>
    <s v="US"/>
    <n v="198475.1"/>
    <x v="14"/>
    <x v="23"/>
    <n v="1"/>
  </r>
  <r>
    <x v="254"/>
    <s v="US"/>
    <n v="198475.1"/>
    <x v="14"/>
    <x v="24"/>
    <n v="1"/>
  </r>
  <r>
    <x v="254"/>
    <s v="US"/>
    <n v="198475.1"/>
    <x v="14"/>
    <x v="25"/>
    <n v="1"/>
  </r>
  <r>
    <x v="255"/>
    <s v="US"/>
    <n v="204435"/>
    <x v="0"/>
    <x v="0"/>
    <n v="0"/>
  </r>
  <r>
    <x v="255"/>
    <s v="US"/>
    <n v="204435"/>
    <x v="0"/>
    <x v="1"/>
    <n v="0"/>
  </r>
  <r>
    <x v="255"/>
    <s v="US"/>
    <n v="204435"/>
    <x v="1"/>
    <x v="2"/>
    <n v="136"/>
  </r>
  <r>
    <x v="255"/>
    <s v="US"/>
    <n v="204435"/>
    <x v="2"/>
    <x v="3"/>
    <n v="2"/>
  </r>
  <r>
    <x v="255"/>
    <s v="US"/>
    <n v="204435"/>
    <x v="2"/>
    <x v="4"/>
    <n v="68"/>
  </r>
  <r>
    <x v="255"/>
    <s v="US"/>
    <n v="204435"/>
    <x v="3"/>
    <x v="5"/>
    <n v="0"/>
  </r>
  <r>
    <x v="255"/>
    <s v="US"/>
    <n v="204435"/>
    <x v="4"/>
    <x v="6"/>
    <n v="91"/>
  </r>
  <r>
    <x v="255"/>
    <s v="US"/>
    <n v="204435"/>
    <x v="4"/>
    <x v="7"/>
    <n v="157"/>
  </r>
  <r>
    <x v="255"/>
    <s v="US"/>
    <n v="204435"/>
    <x v="5"/>
    <x v="8"/>
    <n v="138"/>
  </r>
  <r>
    <x v="255"/>
    <s v="US"/>
    <n v="204435"/>
    <x v="5"/>
    <x v="9"/>
    <n v="0"/>
  </r>
  <r>
    <x v="255"/>
    <s v="US"/>
    <n v="204435"/>
    <x v="5"/>
    <x v="10"/>
    <n v="103"/>
  </r>
  <r>
    <x v="255"/>
    <s v="US"/>
    <n v="204435"/>
    <x v="6"/>
    <x v="11"/>
    <n v="54"/>
  </r>
  <r>
    <x v="255"/>
    <s v="US"/>
    <n v="204435"/>
    <x v="7"/>
    <x v="12"/>
    <n v="5"/>
  </r>
  <r>
    <x v="255"/>
    <s v="US"/>
    <n v="204435"/>
    <x v="8"/>
    <x v="13"/>
    <n v="739"/>
  </r>
  <r>
    <x v="255"/>
    <s v="US"/>
    <n v="204435"/>
    <x v="9"/>
    <x v="14"/>
    <n v="18611"/>
  </r>
  <r>
    <x v="255"/>
    <s v="US"/>
    <n v="204435"/>
    <x v="10"/>
    <x v="15"/>
    <n v="27895"/>
  </r>
  <r>
    <x v="255"/>
    <s v="US"/>
    <n v="204435"/>
    <x v="11"/>
    <x v="16"/>
    <n v="3075"/>
  </r>
  <r>
    <x v="255"/>
    <s v="US"/>
    <n v="204435"/>
    <x v="12"/>
    <x v="17"/>
    <n v="4233"/>
  </r>
  <r>
    <x v="255"/>
    <s v="US"/>
    <n v="204435"/>
    <x v="13"/>
    <x v="18"/>
    <n v="379"/>
  </r>
  <r>
    <x v="255"/>
    <s v="US"/>
    <n v="204435"/>
    <x v="13"/>
    <x v="19"/>
    <n v="2"/>
  </r>
  <r>
    <x v="255"/>
    <s v="US"/>
    <n v="204435"/>
    <x v="13"/>
    <x v="20"/>
    <n v="916"/>
  </r>
  <r>
    <x v="255"/>
    <s v="US"/>
    <n v="204435"/>
    <x v="14"/>
    <x v="21"/>
    <n v="1"/>
  </r>
  <r>
    <x v="255"/>
    <s v="US"/>
    <n v="204435"/>
    <x v="14"/>
    <x v="22"/>
    <n v="0"/>
  </r>
  <r>
    <x v="255"/>
    <s v="US"/>
    <n v="204435"/>
    <x v="14"/>
    <x v="23"/>
    <n v="1"/>
  </r>
  <r>
    <x v="255"/>
    <s v="US"/>
    <n v="204435"/>
    <x v="14"/>
    <x v="24"/>
    <n v="1"/>
  </r>
  <r>
    <x v="255"/>
    <s v="US"/>
    <n v="204435"/>
    <x v="14"/>
    <x v="25"/>
    <n v="1"/>
  </r>
  <r>
    <x v="256"/>
    <s v="US"/>
    <n v="229442.88"/>
    <x v="0"/>
    <x v="0"/>
    <n v="0"/>
  </r>
  <r>
    <x v="256"/>
    <s v="US"/>
    <n v="229442.88"/>
    <x v="0"/>
    <x v="1"/>
    <n v="0"/>
  </r>
  <r>
    <x v="256"/>
    <s v="US"/>
    <n v="229442.88"/>
    <x v="1"/>
    <x v="2"/>
    <n v="84"/>
  </r>
  <r>
    <x v="256"/>
    <s v="US"/>
    <n v="229442.88"/>
    <x v="2"/>
    <x v="3"/>
    <n v="1"/>
  </r>
  <r>
    <x v="256"/>
    <s v="US"/>
    <n v="229442.88"/>
    <x v="2"/>
    <x v="4"/>
    <n v="52"/>
  </r>
  <r>
    <x v="256"/>
    <s v="US"/>
    <n v="229442.88"/>
    <x v="3"/>
    <x v="5"/>
    <n v="0"/>
  </r>
  <r>
    <x v="256"/>
    <s v="US"/>
    <n v="229442.88"/>
    <x v="4"/>
    <x v="6"/>
    <n v="62"/>
  </r>
  <r>
    <x v="256"/>
    <s v="US"/>
    <n v="229442.88"/>
    <x v="4"/>
    <x v="7"/>
    <n v="97"/>
  </r>
  <r>
    <x v="256"/>
    <s v="US"/>
    <n v="229442.88"/>
    <x v="5"/>
    <x v="8"/>
    <n v="146"/>
  </r>
  <r>
    <x v="256"/>
    <s v="US"/>
    <n v="229442.88"/>
    <x v="5"/>
    <x v="9"/>
    <n v="0"/>
  </r>
  <r>
    <x v="256"/>
    <s v="US"/>
    <n v="229442.88"/>
    <x v="5"/>
    <x v="10"/>
    <n v="97"/>
  </r>
  <r>
    <x v="256"/>
    <s v="US"/>
    <n v="229442.88"/>
    <x v="6"/>
    <x v="11"/>
    <n v="45"/>
  </r>
  <r>
    <x v="256"/>
    <s v="US"/>
    <n v="229442.88"/>
    <x v="7"/>
    <x v="12"/>
    <n v="4"/>
  </r>
  <r>
    <x v="256"/>
    <s v="US"/>
    <n v="229442.88"/>
    <x v="8"/>
    <x v="13"/>
    <n v="735"/>
  </r>
  <r>
    <x v="256"/>
    <s v="US"/>
    <n v="229442.88"/>
    <x v="9"/>
    <x v="14"/>
    <n v="17618"/>
  </r>
  <r>
    <x v="256"/>
    <s v="US"/>
    <n v="229442.88"/>
    <x v="10"/>
    <x v="15"/>
    <n v="26124"/>
  </r>
  <r>
    <x v="256"/>
    <s v="US"/>
    <n v="229442.88"/>
    <x v="11"/>
    <x v="16"/>
    <n v="212"/>
  </r>
  <r>
    <x v="256"/>
    <s v="US"/>
    <n v="229442.88"/>
    <x v="12"/>
    <x v="17"/>
    <n v="4838"/>
  </r>
  <r>
    <x v="256"/>
    <s v="US"/>
    <n v="229442.88"/>
    <x v="13"/>
    <x v="18"/>
    <n v="353"/>
  </r>
  <r>
    <x v="256"/>
    <s v="US"/>
    <n v="229442.88"/>
    <x v="13"/>
    <x v="19"/>
    <n v="2"/>
  </r>
  <r>
    <x v="256"/>
    <s v="US"/>
    <n v="229442.88"/>
    <x v="13"/>
    <x v="20"/>
    <n v="891"/>
  </r>
  <r>
    <x v="256"/>
    <s v="US"/>
    <n v="229442.88"/>
    <x v="14"/>
    <x v="21"/>
    <n v="0"/>
  </r>
  <r>
    <x v="256"/>
    <s v="US"/>
    <n v="229442.88"/>
    <x v="14"/>
    <x v="22"/>
    <n v="0"/>
  </r>
  <r>
    <x v="256"/>
    <s v="US"/>
    <n v="229442.88"/>
    <x v="14"/>
    <x v="23"/>
    <n v="1"/>
  </r>
  <r>
    <x v="256"/>
    <s v="US"/>
    <n v="229442.88"/>
    <x v="14"/>
    <x v="24"/>
    <n v="1"/>
  </r>
  <r>
    <x v="256"/>
    <s v="US"/>
    <n v="229442.88"/>
    <x v="14"/>
    <x v="25"/>
    <n v="1"/>
  </r>
  <r>
    <x v="257"/>
    <s v="US"/>
    <n v="192068.82"/>
    <x v="0"/>
    <x v="0"/>
    <n v="0"/>
  </r>
  <r>
    <x v="257"/>
    <s v="US"/>
    <n v="192068.82"/>
    <x v="0"/>
    <x v="1"/>
    <n v="0"/>
  </r>
  <r>
    <x v="257"/>
    <s v="US"/>
    <n v="192068.82"/>
    <x v="1"/>
    <x v="2"/>
    <n v="160"/>
  </r>
  <r>
    <x v="257"/>
    <s v="US"/>
    <n v="192068.82"/>
    <x v="2"/>
    <x v="3"/>
    <n v="1"/>
  </r>
  <r>
    <x v="257"/>
    <s v="US"/>
    <n v="192068.82"/>
    <x v="2"/>
    <x v="4"/>
    <n v="52"/>
  </r>
  <r>
    <x v="257"/>
    <s v="US"/>
    <n v="192068.82"/>
    <x v="3"/>
    <x v="5"/>
    <n v="0"/>
  </r>
  <r>
    <x v="257"/>
    <s v="US"/>
    <n v="192068.82"/>
    <x v="4"/>
    <x v="6"/>
    <n v="75"/>
  </r>
  <r>
    <x v="257"/>
    <s v="US"/>
    <n v="192068.82"/>
    <x v="4"/>
    <x v="7"/>
    <n v="24"/>
  </r>
  <r>
    <x v="257"/>
    <s v="US"/>
    <n v="192068.82"/>
    <x v="5"/>
    <x v="8"/>
    <n v="132"/>
  </r>
  <r>
    <x v="257"/>
    <s v="US"/>
    <n v="192068.82"/>
    <x v="5"/>
    <x v="9"/>
    <n v="0"/>
  </r>
  <r>
    <x v="257"/>
    <s v="US"/>
    <n v="192068.82"/>
    <x v="5"/>
    <x v="10"/>
    <n v="106"/>
  </r>
  <r>
    <x v="257"/>
    <s v="US"/>
    <n v="192068.82"/>
    <x v="6"/>
    <x v="11"/>
    <n v="45"/>
  </r>
  <r>
    <x v="257"/>
    <s v="US"/>
    <n v="192068.82"/>
    <x v="7"/>
    <x v="12"/>
    <n v="6"/>
  </r>
  <r>
    <x v="257"/>
    <s v="US"/>
    <n v="192068.82"/>
    <x v="8"/>
    <x v="13"/>
    <n v="790"/>
  </r>
  <r>
    <x v="257"/>
    <s v="US"/>
    <n v="192068.82"/>
    <x v="9"/>
    <x v="14"/>
    <n v="21175"/>
  </r>
  <r>
    <x v="257"/>
    <s v="US"/>
    <n v="192068.82"/>
    <x v="10"/>
    <x v="15"/>
    <n v="18237"/>
  </r>
  <r>
    <x v="257"/>
    <s v="US"/>
    <n v="192068.82"/>
    <x v="11"/>
    <x v="16"/>
    <n v="210"/>
  </r>
  <r>
    <x v="257"/>
    <s v="US"/>
    <n v="192068.82"/>
    <x v="12"/>
    <x v="17"/>
    <n v="5154"/>
  </r>
  <r>
    <x v="257"/>
    <s v="US"/>
    <n v="192068.82"/>
    <x v="13"/>
    <x v="18"/>
    <n v="285"/>
  </r>
  <r>
    <x v="257"/>
    <s v="US"/>
    <n v="192068.82"/>
    <x v="13"/>
    <x v="19"/>
    <n v="2"/>
  </r>
  <r>
    <x v="257"/>
    <s v="US"/>
    <n v="192068.82"/>
    <x v="13"/>
    <x v="20"/>
    <n v="754"/>
  </r>
  <r>
    <x v="257"/>
    <s v="US"/>
    <n v="192068.82"/>
    <x v="14"/>
    <x v="21"/>
    <n v="0"/>
  </r>
  <r>
    <x v="257"/>
    <s v="US"/>
    <n v="192068.82"/>
    <x v="14"/>
    <x v="22"/>
    <n v="0"/>
  </r>
  <r>
    <x v="257"/>
    <s v="US"/>
    <n v="192068.82"/>
    <x v="14"/>
    <x v="23"/>
    <n v="1"/>
  </r>
  <r>
    <x v="257"/>
    <s v="US"/>
    <n v="192068.82"/>
    <x v="14"/>
    <x v="24"/>
    <n v="1"/>
  </r>
  <r>
    <x v="257"/>
    <s v="US"/>
    <n v="192068.82"/>
    <x v="14"/>
    <x v="25"/>
    <n v="1"/>
  </r>
  <r>
    <x v="258"/>
    <s v="US"/>
    <n v="189265.5"/>
    <x v="0"/>
    <x v="0"/>
    <n v="0"/>
  </r>
  <r>
    <x v="258"/>
    <s v="US"/>
    <n v="189265.5"/>
    <x v="0"/>
    <x v="1"/>
    <n v="0"/>
  </r>
  <r>
    <x v="258"/>
    <s v="US"/>
    <n v="189265.5"/>
    <x v="1"/>
    <x v="2"/>
    <n v="154"/>
  </r>
  <r>
    <x v="258"/>
    <s v="US"/>
    <n v="189265.5"/>
    <x v="2"/>
    <x v="3"/>
    <n v="1"/>
  </r>
  <r>
    <x v="258"/>
    <s v="US"/>
    <n v="189265.5"/>
    <x v="2"/>
    <x v="4"/>
    <n v="53"/>
  </r>
  <r>
    <x v="258"/>
    <s v="US"/>
    <n v="189265.5"/>
    <x v="3"/>
    <x v="5"/>
    <n v="0"/>
  </r>
  <r>
    <x v="258"/>
    <s v="US"/>
    <n v="189265.5"/>
    <x v="4"/>
    <x v="6"/>
    <n v="82"/>
  </r>
  <r>
    <x v="258"/>
    <s v="US"/>
    <n v="189265.5"/>
    <x v="4"/>
    <x v="7"/>
    <n v="18"/>
  </r>
  <r>
    <x v="258"/>
    <s v="US"/>
    <n v="189265.5"/>
    <x v="5"/>
    <x v="8"/>
    <n v="153"/>
  </r>
  <r>
    <x v="258"/>
    <s v="US"/>
    <n v="189265.5"/>
    <x v="5"/>
    <x v="9"/>
    <n v="0"/>
  </r>
  <r>
    <x v="258"/>
    <s v="US"/>
    <n v="189265.5"/>
    <x v="5"/>
    <x v="10"/>
    <n v="85"/>
  </r>
  <r>
    <x v="258"/>
    <s v="US"/>
    <n v="189265.5"/>
    <x v="6"/>
    <x v="11"/>
    <n v="80"/>
  </r>
  <r>
    <x v="258"/>
    <s v="US"/>
    <n v="189265.5"/>
    <x v="7"/>
    <x v="12"/>
    <n v="6"/>
  </r>
  <r>
    <x v="258"/>
    <s v="US"/>
    <n v="189265.5"/>
    <x v="8"/>
    <x v="13"/>
    <n v="819"/>
  </r>
  <r>
    <x v="258"/>
    <s v="US"/>
    <n v="189265.5"/>
    <x v="9"/>
    <x v="14"/>
    <n v="20118"/>
  </r>
  <r>
    <x v="258"/>
    <s v="US"/>
    <n v="189265.5"/>
    <x v="10"/>
    <x v="15"/>
    <n v="13808"/>
  </r>
  <r>
    <x v="258"/>
    <s v="US"/>
    <n v="189265.5"/>
    <x v="11"/>
    <x v="16"/>
    <n v="331"/>
  </r>
  <r>
    <x v="258"/>
    <s v="US"/>
    <n v="189265.5"/>
    <x v="12"/>
    <x v="17"/>
    <n v="4637"/>
  </r>
  <r>
    <x v="258"/>
    <s v="US"/>
    <n v="189265.5"/>
    <x v="13"/>
    <x v="18"/>
    <n v="252"/>
  </r>
  <r>
    <x v="258"/>
    <s v="US"/>
    <n v="189265.5"/>
    <x v="13"/>
    <x v="19"/>
    <n v="2"/>
  </r>
  <r>
    <x v="258"/>
    <s v="US"/>
    <n v="189265.5"/>
    <x v="13"/>
    <x v="20"/>
    <n v="723"/>
  </r>
  <r>
    <x v="258"/>
    <s v="US"/>
    <n v="189265.5"/>
    <x v="14"/>
    <x v="21"/>
    <n v="1"/>
  </r>
  <r>
    <x v="258"/>
    <s v="US"/>
    <n v="189265.5"/>
    <x v="14"/>
    <x v="22"/>
    <n v="0"/>
  </r>
  <r>
    <x v="258"/>
    <s v="US"/>
    <n v="189265.5"/>
    <x v="14"/>
    <x v="23"/>
    <n v="1"/>
  </r>
  <r>
    <x v="258"/>
    <s v="US"/>
    <n v="189265.5"/>
    <x v="14"/>
    <x v="24"/>
    <n v="0"/>
  </r>
  <r>
    <x v="258"/>
    <s v="US"/>
    <n v="189265.5"/>
    <x v="14"/>
    <x v="25"/>
    <n v="1"/>
  </r>
  <r>
    <x v="259"/>
    <s v="US"/>
    <n v="176942.7"/>
    <x v="0"/>
    <x v="0"/>
    <n v="0"/>
  </r>
  <r>
    <x v="259"/>
    <s v="US"/>
    <n v="176942.7"/>
    <x v="0"/>
    <x v="1"/>
    <n v="0"/>
  </r>
  <r>
    <x v="259"/>
    <s v="US"/>
    <n v="176942.7"/>
    <x v="1"/>
    <x v="2"/>
    <n v="90"/>
  </r>
  <r>
    <x v="259"/>
    <s v="US"/>
    <n v="176942.7"/>
    <x v="2"/>
    <x v="3"/>
    <n v="1"/>
  </r>
  <r>
    <x v="259"/>
    <s v="US"/>
    <n v="176942.7"/>
    <x v="2"/>
    <x v="4"/>
    <n v="61"/>
  </r>
  <r>
    <x v="259"/>
    <s v="US"/>
    <n v="176942.7"/>
    <x v="3"/>
    <x v="5"/>
    <n v="0"/>
  </r>
  <r>
    <x v="259"/>
    <s v="US"/>
    <n v="176942.7"/>
    <x v="4"/>
    <x v="6"/>
    <n v="104"/>
  </r>
  <r>
    <x v="259"/>
    <s v="US"/>
    <n v="176942.7"/>
    <x v="4"/>
    <x v="7"/>
    <n v="20"/>
  </r>
  <r>
    <x v="259"/>
    <s v="US"/>
    <n v="176942.7"/>
    <x v="5"/>
    <x v="8"/>
    <n v="95"/>
  </r>
  <r>
    <x v="259"/>
    <s v="US"/>
    <n v="176942.7"/>
    <x v="5"/>
    <x v="9"/>
    <n v="0"/>
  </r>
  <r>
    <x v="259"/>
    <s v="US"/>
    <n v="176942.7"/>
    <x v="5"/>
    <x v="10"/>
    <n v="91"/>
  </r>
  <r>
    <x v="259"/>
    <s v="US"/>
    <n v="176942.7"/>
    <x v="6"/>
    <x v="11"/>
    <n v="135"/>
  </r>
  <r>
    <x v="259"/>
    <s v="US"/>
    <n v="176942.7"/>
    <x v="7"/>
    <x v="12"/>
    <n v="6"/>
  </r>
  <r>
    <x v="259"/>
    <s v="US"/>
    <n v="176942.7"/>
    <x v="8"/>
    <x v="13"/>
    <n v="775"/>
  </r>
  <r>
    <x v="259"/>
    <s v="US"/>
    <n v="176942.7"/>
    <x v="9"/>
    <x v="14"/>
    <n v="20336"/>
  </r>
  <r>
    <x v="259"/>
    <s v="US"/>
    <n v="176942.7"/>
    <x v="10"/>
    <x v="15"/>
    <n v="23136"/>
  </r>
  <r>
    <x v="259"/>
    <s v="US"/>
    <n v="176942.7"/>
    <x v="11"/>
    <x v="16"/>
    <n v="1358"/>
  </r>
  <r>
    <x v="259"/>
    <s v="US"/>
    <n v="176942.7"/>
    <x v="12"/>
    <x v="17"/>
    <n v="6101"/>
  </r>
  <r>
    <x v="259"/>
    <s v="US"/>
    <n v="176942.7"/>
    <x v="13"/>
    <x v="18"/>
    <n v="152"/>
  </r>
  <r>
    <x v="259"/>
    <s v="US"/>
    <n v="176942.7"/>
    <x v="13"/>
    <x v="19"/>
    <n v="2"/>
  </r>
  <r>
    <x v="259"/>
    <s v="US"/>
    <n v="176942.7"/>
    <x v="13"/>
    <x v="20"/>
    <n v="539"/>
  </r>
  <r>
    <x v="259"/>
    <s v="US"/>
    <n v="176942.7"/>
    <x v="14"/>
    <x v="21"/>
    <n v="0"/>
  </r>
  <r>
    <x v="259"/>
    <s v="US"/>
    <n v="176942.7"/>
    <x v="14"/>
    <x v="22"/>
    <n v="0"/>
  </r>
  <r>
    <x v="259"/>
    <s v="US"/>
    <n v="176942.7"/>
    <x v="14"/>
    <x v="23"/>
    <n v="1"/>
  </r>
  <r>
    <x v="259"/>
    <s v="US"/>
    <n v="176942.7"/>
    <x v="14"/>
    <x v="24"/>
    <n v="0"/>
  </r>
  <r>
    <x v="259"/>
    <s v="US"/>
    <n v="176942.7"/>
    <x v="14"/>
    <x v="25"/>
    <n v="1"/>
  </r>
  <r>
    <x v="260"/>
    <s v="US"/>
    <n v="158005.85999999999"/>
    <x v="0"/>
    <x v="0"/>
    <n v="0"/>
  </r>
  <r>
    <x v="260"/>
    <s v="US"/>
    <n v="158005.85999999999"/>
    <x v="0"/>
    <x v="1"/>
    <n v="0"/>
  </r>
  <r>
    <x v="260"/>
    <s v="US"/>
    <n v="158005.85999999999"/>
    <x v="1"/>
    <x v="2"/>
    <n v="121"/>
  </r>
  <r>
    <x v="260"/>
    <s v="US"/>
    <n v="158005.85999999999"/>
    <x v="2"/>
    <x v="3"/>
    <n v="0"/>
  </r>
  <r>
    <x v="260"/>
    <s v="US"/>
    <n v="158005.85999999999"/>
    <x v="2"/>
    <x v="4"/>
    <n v="67"/>
  </r>
  <r>
    <x v="260"/>
    <s v="US"/>
    <n v="158005.85999999999"/>
    <x v="3"/>
    <x v="5"/>
    <n v="0"/>
  </r>
  <r>
    <x v="260"/>
    <s v="US"/>
    <n v="158005.85999999999"/>
    <x v="4"/>
    <x v="6"/>
    <n v="118"/>
  </r>
  <r>
    <x v="260"/>
    <s v="US"/>
    <n v="158005.85999999999"/>
    <x v="4"/>
    <x v="7"/>
    <n v="15"/>
  </r>
  <r>
    <x v="260"/>
    <s v="US"/>
    <n v="158005.85999999999"/>
    <x v="5"/>
    <x v="8"/>
    <n v="102"/>
  </r>
  <r>
    <x v="260"/>
    <s v="US"/>
    <n v="158005.85999999999"/>
    <x v="5"/>
    <x v="9"/>
    <n v="0"/>
  </r>
  <r>
    <x v="260"/>
    <s v="US"/>
    <n v="158005.85999999999"/>
    <x v="5"/>
    <x v="10"/>
    <n v="77"/>
  </r>
  <r>
    <x v="260"/>
    <s v="US"/>
    <n v="158005.85999999999"/>
    <x v="6"/>
    <x v="11"/>
    <n v="111"/>
  </r>
  <r>
    <x v="260"/>
    <s v="US"/>
    <n v="158005.85999999999"/>
    <x v="7"/>
    <x v="12"/>
    <n v="6"/>
  </r>
  <r>
    <x v="260"/>
    <s v="US"/>
    <n v="158005.85999999999"/>
    <x v="8"/>
    <x v="13"/>
    <n v="865"/>
  </r>
  <r>
    <x v="260"/>
    <s v="US"/>
    <n v="158005.85999999999"/>
    <x v="9"/>
    <x v="14"/>
    <n v="21949"/>
  </r>
  <r>
    <x v="260"/>
    <s v="US"/>
    <n v="158005.85999999999"/>
    <x v="10"/>
    <x v="15"/>
    <n v="24143"/>
  </r>
  <r>
    <x v="260"/>
    <s v="US"/>
    <n v="158005.85999999999"/>
    <x v="11"/>
    <x v="16"/>
    <n v="199"/>
  </r>
  <r>
    <x v="260"/>
    <s v="US"/>
    <n v="158005.85999999999"/>
    <x v="12"/>
    <x v="17"/>
    <n v="3530"/>
  </r>
  <r>
    <x v="260"/>
    <s v="US"/>
    <n v="158005.85999999999"/>
    <x v="13"/>
    <x v="18"/>
    <n v="168"/>
  </r>
  <r>
    <x v="260"/>
    <s v="US"/>
    <n v="158005.85999999999"/>
    <x v="13"/>
    <x v="19"/>
    <n v="2"/>
  </r>
  <r>
    <x v="260"/>
    <s v="US"/>
    <n v="158005.85999999999"/>
    <x v="13"/>
    <x v="20"/>
    <n v="527"/>
  </r>
  <r>
    <x v="260"/>
    <s v="US"/>
    <n v="158005.85999999999"/>
    <x v="14"/>
    <x v="21"/>
    <n v="0"/>
  </r>
  <r>
    <x v="260"/>
    <s v="US"/>
    <n v="158005.85999999999"/>
    <x v="14"/>
    <x v="22"/>
    <n v="0"/>
  </r>
  <r>
    <x v="260"/>
    <s v="US"/>
    <n v="158005.85999999999"/>
    <x v="14"/>
    <x v="23"/>
    <n v="1"/>
  </r>
  <r>
    <x v="260"/>
    <s v="US"/>
    <n v="158005.85999999999"/>
    <x v="14"/>
    <x v="24"/>
    <n v="1"/>
  </r>
  <r>
    <x v="260"/>
    <s v="US"/>
    <n v="158005.85999999999"/>
    <x v="14"/>
    <x v="25"/>
    <n v="0"/>
  </r>
  <r>
    <x v="261"/>
    <s v="US"/>
    <n v="185844.3"/>
    <x v="0"/>
    <x v="0"/>
    <n v="0"/>
  </r>
  <r>
    <x v="261"/>
    <s v="US"/>
    <n v="185844.3"/>
    <x v="0"/>
    <x v="1"/>
    <n v="0"/>
  </r>
  <r>
    <x v="261"/>
    <s v="US"/>
    <n v="185844.3"/>
    <x v="1"/>
    <x v="2"/>
    <n v="171"/>
  </r>
  <r>
    <x v="261"/>
    <s v="US"/>
    <n v="185844.3"/>
    <x v="2"/>
    <x v="3"/>
    <n v="0"/>
  </r>
  <r>
    <x v="261"/>
    <s v="US"/>
    <n v="185844.3"/>
    <x v="2"/>
    <x v="4"/>
    <n v="44"/>
  </r>
  <r>
    <x v="261"/>
    <s v="US"/>
    <n v="185844.3"/>
    <x v="3"/>
    <x v="5"/>
    <n v="0"/>
  </r>
  <r>
    <x v="261"/>
    <s v="US"/>
    <n v="185844.3"/>
    <x v="4"/>
    <x v="6"/>
    <n v="107"/>
  </r>
  <r>
    <x v="261"/>
    <s v="US"/>
    <n v="185844.3"/>
    <x v="4"/>
    <x v="7"/>
    <n v="27"/>
  </r>
  <r>
    <x v="261"/>
    <s v="US"/>
    <n v="185844.3"/>
    <x v="5"/>
    <x v="8"/>
    <n v="104"/>
  </r>
  <r>
    <x v="261"/>
    <s v="US"/>
    <n v="185844.3"/>
    <x v="5"/>
    <x v="9"/>
    <n v="0"/>
  </r>
  <r>
    <x v="261"/>
    <s v="US"/>
    <n v="185844.3"/>
    <x v="5"/>
    <x v="10"/>
    <n v="102"/>
  </r>
  <r>
    <x v="261"/>
    <s v="US"/>
    <n v="185844.3"/>
    <x v="6"/>
    <x v="11"/>
    <n v="87"/>
  </r>
  <r>
    <x v="261"/>
    <s v="US"/>
    <n v="185844.3"/>
    <x v="7"/>
    <x v="12"/>
    <n v="9"/>
  </r>
  <r>
    <x v="261"/>
    <s v="US"/>
    <n v="185844.3"/>
    <x v="8"/>
    <x v="13"/>
    <n v="763"/>
  </r>
  <r>
    <x v="261"/>
    <s v="US"/>
    <n v="185844.3"/>
    <x v="9"/>
    <x v="14"/>
    <n v="20442"/>
  </r>
  <r>
    <x v="261"/>
    <s v="US"/>
    <n v="185844.3"/>
    <x v="10"/>
    <x v="15"/>
    <n v="18053"/>
  </r>
  <r>
    <x v="261"/>
    <s v="US"/>
    <n v="185844.3"/>
    <x v="11"/>
    <x v="16"/>
    <n v="0"/>
  </r>
  <r>
    <x v="261"/>
    <s v="US"/>
    <n v="185844.3"/>
    <x v="12"/>
    <x v="17"/>
    <n v="5631"/>
  </r>
  <r>
    <x v="261"/>
    <s v="US"/>
    <n v="185844.3"/>
    <x v="13"/>
    <x v="18"/>
    <n v="173"/>
  </r>
  <r>
    <x v="261"/>
    <s v="US"/>
    <n v="185844.3"/>
    <x v="13"/>
    <x v="19"/>
    <n v="2"/>
  </r>
  <r>
    <x v="261"/>
    <s v="US"/>
    <n v="185844.3"/>
    <x v="13"/>
    <x v="20"/>
    <n v="532"/>
  </r>
  <r>
    <x v="261"/>
    <s v="US"/>
    <n v="185844.3"/>
    <x v="14"/>
    <x v="21"/>
    <n v="1"/>
  </r>
  <r>
    <x v="261"/>
    <s v="US"/>
    <n v="185844.3"/>
    <x v="14"/>
    <x v="22"/>
    <n v="0"/>
  </r>
  <r>
    <x v="261"/>
    <s v="US"/>
    <n v="185844.3"/>
    <x v="14"/>
    <x v="23"/>
    <n v="1"/>
  </r>
  <r>
    <x v="261"/>
    <s v="US"/>
    <n v="185844.3"/>
    <x v="14"/>
    <x v="24"/>
    <n v="1"/>
  </r>
  <r>
    <x v="261"/>
    <s v="US"/>
    <n v="185844.3"/>
    <x v="14"/>
    <x v="25"/>
    <n v="1"/>
  </r>
  <r>
    <x v="262"/>
    <s v="US"/>
    <n v="195234.24"/>
    <x v="0"/>
    <x v="0"/>
    <n v="0"/>
  </r>
  <r>
    <x v="262"/>
    <s v="US"/>
    <n v="195234.24"/>
    <x v="0"/>
    <x v="1"/>
    <n v="0"/>
  </r>
  <r>
    <x v="262"/>
    <s v="US"/>
    <n v="195234.24"/>
    <x v="1"/>
    <x v="2"/>
    <n v="147"/>
  </r>
  <r>
    <x v="262"/>
    <s v="US"/>
    <n v="195234.24"/>
    <x v="2"/>
    <x v="3"/>
    <n v="0"/>
  </r>
  <r>
    <x v="262"/>
    <s v="US"/>
    <n v="195234.24"/>
    <x v="2"/>
    <x v="4"/>
    <n v="89"/>
  </r>
  <r>
    <x v="262"/>
    <s v="US"/>
    <n v="195234.24"/>
    <x v="3"/>
    <x v="5"/>
    <n v="0"/>
  </r>
  <r>
    <x v="262"/>
    <s v="US"/>
    <n v="195234.24"/>
    <x v="4"/>
    <x v="6"/>
    <n v="117"/>
  </r>
  <r>
    <x v="262"/>
    <s v="US"/>
    <n v="195234.24"/>
    <x v="4"/>
    <x v="7"/>
    <n v="29"/>
  </r>
  <r>
    <x v="262"/>
    <s v="US"/>
    <n v="195234.24"/>
    <x v="5"/>
    <x v="8"/>
    <n v="98"/>
  </r>
  <r>
    <x v="262"/>
    <s v="US"/>
    <n v="195234.24"/>
    <x v="5"/>
    <x v="9"/>
    <n v="0"/>
  </r>
  <r>
    <x v="262"/>
    <s v="US"/>
    <n v="195234.24"/>
    <x v="5"/>
    <x v="10"/>
    <n v="96"/>
  </r>
  <r>
    <x v="262"/>
    <s v="US"/>
    <n v="195234.24"/>
    <x v="6"/>
    <x v="11"/>
    <n v="63"/>
  </r>
  <r>
    <x v="262"/>
    <s v="US"/>
    <n v="195234.24"/>
    <x v="7"/>
    <x v="12"/>
    <n v="7"/>
  </r>
  <r>
    <x v="262"/>
    <s v="US"/>
    <n v="195234.24"/>
    <x v="8"/>
    <x v="13"/>
    <n v="728"/>
  </r>
  <r>
    <x v="262"/>
    <s v="US"/>
    <n v="195234.24"/>
    <x v="9"/>
    <x v="14"/>
    <n v="20584"/>
  </r>
  <r>
    <x v="262"/>
    <s v="US"/>
    <n v="195234.24"/>
    <x v="10"/>
    <x v="15"/>
    <n v="16560"/>
  </r>
  <r>
    <x v="262"/>
    <s v="US"/>
    <n v="195234.24"/>
    <x v="11"/>
    <x v="16"/>
    <n v="149"/>
  </r>
  <r>
    <x v="262"/>
    <s v="US"/>
    <n v="195234.24"/>
    <x v="12"/>
    <x v="17"/>
    <n v="4014"/>
  </r>
  <r>
    <x v="262"/>
    <s v="US"/>
    <n v="195234.24"/>
    <x v="13"/>
    <x v="18"/>
    <n v="182"/>
  </r>
  <r>
    <x v="262"/>
    <s v="US"/>
    <n v="195234.24"/>
    <x v="13"/>
    <x v="19"/>
    <n v="2"/>
  </r>
  <r>
    <x v="262"/>
    <s v="US"/>
    <n v="195234.24"/>
    <x v="13"/>
    <x v="20"/>
    <n v="580"/>
  </r>
  <r>
    <x v="262"/>
    <s v="US"/>
    <n v="195234.24"/>
    <x v="14"/>
    <x v="21"/>
    <n v="1"/>
  </r>
  <r>
    <x v="262"/>
    <s v="US"/>
    <n v="195234.24"/>
    <x v="14"/>
    <x v="22"/>
    <n v="0"/>
  </r>
  <r>
    <x v="262"/>
    <s v="US"/>
    <n v="195234.24"/>
    <x v="14"/>
    <x v="23"/>
    <n v="1"/>
  </r>
  <r>
    <x v="262"/>
    <s v="US"/>
    <n v="195234.24"/>
    <x v="14"/>
    <x v="24"/>
    <n v="1"/>
  </r>
  <r>
    <x v="262"/>
    <s v="US"/>
    <n v="195234.24"/>
    <x v="14"/>
    <x v="25"/>
    <n v="1"/>
  </r>
  <r>
    <x v="263"/>
    <s v="US"/>
    <n v="213066.89"/>
    <x v="0"/>
    <x v="0"/>
    <n v="0"/>
  </r>
  <r>
    <x v="263"/>
    <s v="US"/>
    <n v="213066.89"/>
    <x v="0"/>
    <x v="1"/>
    <n v="0"/>
  </r>
  <r>
    <x v="263"/>
    <s v="US"/>
    <n v="213066.89"/>
    <x v="1"/>
    <x v="2"/>
    <n v="77"/>
  </r>
  <r>
    <x v="263"/>
    <s v="US"/>
    <n v="213066.89"/>
    <x v="2"/>
    <x v="3"/>
    <n v="1"/>
  </r>
  <r>
    <x v="263"/>
    <s v="US"/>
    <n v="213066.89"/>
    <x v="2"/>
    <x v="4"/>
    <n v="86"/>
  </r>
  <r>
    <x v="263"/>
    <s v="US"/>
    <n v="213066.89"/>
    <x v="3"/>
    <x v="5"/>
    <n v="0"/>
  </r>
  <r>
    <x v="263"/>
    <s v="US"/>
    <n v="213066.89"/>
    <x v="4"/>
    <x v="6"/>
    <n v="79"/>
  </r>
  <r>
    <x v="263"/>
    <s v="US"/>
    <n v="213066.89"/>
    <x v="4"/>
    <x v="7"/>
    <n v="28"/>
  </r>
  <r>
    <x v="263"/>
    <s v="US"/>
    <n v="213066.89"/>
    <x v="5"/>
    <x v="8"/>
    <n v="103"/>
  </r>
  <r>
    <x v="263"/>
    <s v="US"/>
    <n v="213066.89"/>
    <x v="5"/>
    <x v="9"/>
    <n v="0"/>
  </r>
  <r>
    <x v="263"/>
    <s v="US"/>
    <n v="213066.89"/>
    <x v="5"/>
    <x v="10"/>
    <n v="95"/>
  </r>
  <r>
    <x v="263"/>
    <s v="US"/>
    <n v="213066.89"/>
    <x v="6"/>
    <x v="11"/>
    <n v="61"/>
  </r>
  <r>
    <x v="263"/>
    <s v="US"/>
    <n v="213066.89"/>
    <x v="7"/>
    <x v="12"/>
    <n v="7"/>
  </r>
  <r>
    <x v="263"/>
    <s v="US"/>
    <n v="213066.89"/>
    <x v="8"/>
    <x v="13"/>
    <n v="708"/>
  </r>
  <r>
    <x v="263"/>
    <s v="US"/>
    <n v="213066.89"/>
    <x v="9"/>
    <x v="14"/>
    <n v="21486"/>
  </r>
  <r>
    <x v="263"/>
    <s v="US"/>
    <n v="213066.89"/>
    <x v="10"/>
    <x v="15"/>
    <n v="18407"/>
  </r>
  <r>
    <x v="263"/>
    <s v="US"/>
    <n v="213066.89"/>
    <x v="11"/>
    <x v="16"/>
    <n v="770"/>
  </r>
  <r>
    <x v="263"/>
    <s v="US"/>
    <n v="213066.89"/>
    <x v="12"/>
    <x v="17"/>
    <n v="5584"/>
  </r>
  <r>
    <x v="263"/>
    <s v="US"/>
    <n v="213066.89"/>
    <x v="13"/>
    <x v="18"/>
    <n v="129"/>
  </r>
  <r>
    <x v="263"/>
    <s v="US"/>
    <n v="213066.89"/>
    <x v="13"/>
    <x v="19"/>
    <n v="2"/>
  </r>
  <r>
    <x v="263"/>
    <s v="US"/>
    <n v="213066.89"/>
    <x v="13"/>
    <x v="20"/>
    <n v="360"/>
  </r>
  <r>
    <x v="263"/>
    <s v="US"/>
    <n v="213066.89"/>
    <x v="14"/>
    <x v="21"/>
    <n v="0"/>
  </r>
  <r>
    <x v="263"/>
    <s v="US"/>
    <n v="213066.89"/>
    <x v="14"/>
    <x v="22"/>
    <n v="0"/>
  </r>
  <r>
    <x v="263"/>
    <s v="US"/>
    <n v="213066.89"/>
    <x v="14"/>
    <x v="23"/>
    <n v="1"/>
  </r>
  <r>
    <x v="263"/>
    <s v="US"/>
    <n v="213066.89"/>
    <x v="14"/>
    <x v="24"/>
    <n v="1"/>
  </r>
  <r>
    <x v="263"/>
    <s v="US"/>
    <n v="213066.89"/>
    <x v="14"/>
    <x v="25"/>
    <n v="1"/>
  </r>
  <r>
    <x v="264"/>
    <s v="US"/>
    <n v="177415.04000000001"/>
    <x v="0"/>
    <x v="0"/>
    <n v="0"/>
  </r>
  <r>
    <x v="264"/>
    <s v="US"/>
    <n v="177415.04000000001"/>
    <x v="0"/>
    <x v="1"/>
    <n v="0"/>
  </r>
  <r>
    <x v="264"/>
    <s v="US"/>
    <n v="177415.04000000001"/>
    <x v="1"/>
    <x v="2"/>
    <n v="78"/>
  </r>
  <r>
    <x v="264"/>
    <s v="US"/>
    <n v="177415.04000000001"/>
    <x v="2"/>
    <x v="3"/>
    <n v="1"/>
  </r>
  <r>
    <x v="264"/>
    <s v="US"/>
    <n v="177415.04000000001"/>
    <x v="2"/>
    <x v="4"/>
    <n v="68"/>
  </r>
  <r>
    <x v="264"/>
    <s v="US"/>
    <n v="177415.04000000001"/>
    <x v="3"/>
    <x v="5"/>
    <n v="0"/>
  </r>
  <r>
    <x v="264"/>
    <s v="US"/>
    <n v="177415.04000000001"/>
    <x v="4"/>
    <x v="6"/>
    <n v="108"/>
  </r>
  <r>
    <x v="264"/>
    <s v="US"/>
    <n v="177415.04000000001"/>
    <x v="4"/>
    <x v="7"/>
    <n v="61"/>
  </r>
  <r>
    <x v="264"/>
    <s v="US"/>
    <n v="177415.04000000001"/>
    <x v="5"/>
    <x v="8"/>
    <n v="85"/>
  </r>
  <r>
    <x v="264"/>
    <s v="US"/>
    <n v="177415.04000000001"/>
    <x v="5"/>
    <x v="9"/>
    <n v="0"/>
  </r>
  <r>
    <x v="264"/>
    <s v="US"/>
    <n v="177415.04000000001"/>
    <x v="5"/>
    <x v="10"/>
    <n v="79"/>
  </r>
  <r>
    <x v="264"/>
    <s v="US"/>
    <n v="177415.04000000001"/>
    <x v="6"/>
    <x v="11"/>
    <n v="96"/>
  </r>
  <r>
    <x v="264"/>
    <s v="US"/>
    <n v="177415.04000000001"/>
    <x v="7"/>
    <x v="12"/>
    <n v="6"/>
  </r>
  <r>
    <x v="264"/>
    <s v="US"/>
    <n v="177415.04000000001"/>
    <x v="8"/>
    <x v="13"/>
    <n v="732"/>
  </r>
  <r>
    <x v="264"/>
    <s v="US"/>
    <n v="177415.04000000001"/>
    <x v="9"/>
    <x v="14"/>
    <n v="24125"/>
  </r>
  <r>
    <x v="264"/>
    <s v="US"/>
    <n v="177415.04000000001"/>
    <x v="10"/>
    <x v="15"/>
    <n v="16759"/>
  </r>
  <r>
    <x v="264"/>
    <s v="US"/>
    <n v="177415.04000000001"/>
    <x v="11"/>
    <x v="16"/>
    <n v="0"/>
  </r>
  <r>
    <x v="264"/>
    <s v="US"/>
    <n v="177415.04000000001"/>
    <x v="12"/>
    <x v="17"/>
    <n v="4869"/>
  </r>
  <r>
    <x v="264"/>
    <s v="US"/>
    <n v="177415.04000000001"/>
    <x v="13"/>
    <x v="18"/>
    <n v="130"/>
  </r>
  <r>
    <x v="264"/>
    <s v="US"/>
    <n v="177415.04000000001"/>
    <x v="13"/>
    <x v="19"/>
    <n v="2"/>
  </r>
  <r>
    <x v="264"/>
    <s v="US"/>
    <n v="177415.04000000001"/>
    <x v="13"/>
    <x v="20"/>
    <n v="357"/>
  </r>
  <r>
    <x v="264"/>
    <s v="US"/>
    <n v="177415.04000000001"/>
    <x v="14"/>
    <x v="21"/>
    <n v="0"/>
  </r>
  <r>
    <x v="264"/>
    <s v="US"/>
    <n v="177415.04000000001"/>
    <x v="14"/>
    <x v="22"/>
    <n v="0"/>
  </r>
  <r>
    <x v="264"/>
    <s v="US"/>
    <n v="177415.04000000001"/>
    <x v="14"/>
    <x v="23"/>
    <n v="1"/>
  </r>
  <r>
    <x v="264"/>
    <s v="US"/>
    <n v="177415.04000000001"/>
    <x v="14"/>
    <x v="24"/>
    <n v="1"/>
  </r>
  <r>
    <x v="264"/>
    <s v="US"/>
    <n v="177415.04000000001"/>
    <x v="14"/>
    <x v="25"/>
    <n v="1"/>
  </r>
  <r>
    <x v="265"/>
    <s v="US"/>
    <n v="170466.48"/>
    <x v="0"/>
    <x v="0"/>
    <n v="0"/>
  </r>
  <r>
    <x v="265"/>
    <s v="US"/>
    <n v="170466.48"/>
    <x v="0"/>
    <x v="1"/>
    <n v="0"/>
  </r>
  <r>
    <x v="265"/>
    <s v="US"/>
    <n v="170466.48"/>
    <x v="1"/>
    <x v="2"/>
    <n v="61"/>
  </r>
  <r>
    <x v="265"/>
    <s v="US"/>
    <n v="170466.48"/>
    <x v="2"/>
    <x v="3"/>
    <n v="1"/>
  </r>
  <r>
    <x v="265"/>
    <s v="US"/>
    <n v="170466.48"/>
    <x v="2"/>
    <x v="4"/>
    <n v="57"/>
  </r>
  <r>
    <x v="265"/>
    <s v="US"/>
    <n v="170466.48"/>
    <x v="3"/>
    <x v="5"/>
    <n v="0"/>
  </r>
  <r>
    <x v="265"/>
    <s v="US"/>
    <n v="170466.48"/>
    <x v="4"/>
    <x v="6"/>
    <n v="148"/>
  </r>
  <r>
    <x v="265"/>
    <s v="US"/>
    <n v="170466.48"/>
    <x v="4"/>
    <x v="7"/>
    <n v="52"/>
  </r>
  <r>
    <x v="265"/>
    <s v="US"/>
    <n v="170466.48"/>
    <x v="5"/>
    <x v="8"/>
    <n v="75"/>
  </r>
  <r>
    <x v="265"/>
    <s v="US"/>
    <n v="170466.48"/>
    <x v="5"/>
    <x v="9"/>
    <n v="0"/>
  </r>
  <r>
    <x v="265"/>
    <s v="US"/>
    <n v="170466.48"/>
    <x v="5"/>
    <x v="10"/>
    <n v="82"/>
  </r>
  <r>
    <x v="265"/>
    <s v="US"/>
    <n v="170466.48"/>
    <x v="6"/>
    <x v="11"/>
    <n v="49"/>
  </r>
  <r>
    <x v="265"/>
    <s v="US"/>
    <n v="170466.48"/>
    <x v="7"/>
    <x v="12"/>
    <n v="6"/>
  </r>
  <r>
    <x v="265"/>
    <s v="US"/>
    <n v="170466.48"/>
    <x v="8"/>
    <x v="13"/>
    <n v="723"/>
  </r>
  <r>
    <x v="265"/>
    <s v="US"/>
    <n v="170466.48"/>
    <x v="9"/>
    <x v="14"/>
    <n v="22565"/>
  </r>
  <r>
    <x v="265"/>
    <s v="US"/>
    <n v="170466.48"/>
    <x v="10"/>
    <x v="15"/>
    <n v="9073"/>
  </r>
  <r>
    <x v="265"/>
    <s v="US"/>
    <n v="170466.48"/>
    <x v="11"/>
    <x v="16"/>
    <n v="0"/>
  </r>
  <r>
    <x v="265"/>
    <s v="US"/>
    <n v="170466.48"/>
    <x v="12"/>
    <x v="17"/>
    <n v="4716"/>
  </r>
  <r>
    <x v="265"/>
    <s v="US"/>
    <n v="170466.48"/>
    <x v="13"/>
    <x v="18"/>
    <n v="130"/>
  </r>
  <r>
    <x v="265"/>
    <s v="US"/>
    <n v="170466.48"/>
    <x v="13"/>
    <x v="19"/>
    <n v="2"/>
  </r>
  <r>
    <x v="265"/>
    <s v="US"/>
    <n v="170466.48"/>
    <x v="13"/>
    <x v="20"/>
    <n v="343"/>
  </r>
  <r>
    <x v="265"/>
    <s v="US"/>
    <n v="170466.48"/>
    <x v="14"/>
    <x v="21"/>
    <n v="1"/>
  </r>
  <r>
    <x v="265"/>
    <s v="US"/>
    <n v="170466.48"/>
    <x v="14"/>
    <x v="22"/>
    <n v="0"/>
  </r>
  <r>
    <x v="265"/>
    <s v="US"/>
    <n v="170466.48"/>
    <x v="14"/>
    <x v="23"/>
    <n v="1"/>
  </r>
  <r>
    <x v="265"/>
    <s v="US"/>
    <n v="170466.48"/>
    <x v="14"/>
    <x v="24"/>
    <n v="1"/>
  </r>
  <r>
    <x v="265"/>
    <s v="US"/>
    <n v="170466.48"/>
    <x v="14"/>
    <x v="25"/>
    <n v="1"/>
  </r>
  <r>
    <x v="266"/>
    <s v="US"/>
    <n v="166591.62"/>
    <x v="0"/>
    <x v="0"/>
    <n v="0"/>
  </r>
  <r>
    <x v="266"/>
    <s v="US"/>
    <n v="166591.62"/>
    <x v="0"/>
    <x v="1"/>
    <n v="0"/>
  </r>
  <r>
    <x v="266"/>
    <s v="US"/>
    <n v="166591.62"/>
    <x v="1"/>
    <x v="2"/>
    <n v="51"/>
  </r>
  <r>
    <x v="266"/>
    <s v="US"/>
    <n v="166591.62"/>
    <x v="2"/>
    <x v="3"/>
    <n v="2"/>
  </r>
  <r>
    <x v="266"/>
    <s v="US"/>
    <n v="166591.62"/>
    <x v="2"/>
    <x v="4"/>
    <n v="53"/>
  </r>
  <r>
    <x v="266"/>
    <s v="US"/>
    <n v="166591.62"/>
    <x v="3"/>
    <x v="5"/>
    <n v="0"/>
  </r>
  <r>
    <x v="266"/>
    <s v="US"/>
    <n v="166591.62"/>
    <x v="4"/>
    <x v="6"/>
    <n v="145"/>
  </r>
  <r>
    <x v="266"/>
    <s v="US"/>
    <n v="166591.62"/>
    <x v="4"/>
    <x v="7"/>
    <n v="105"/>
  </r>
  <r>
    <x v="266"/>
    <s v="US"/>
    <n v="166591.62"/>
    <x v="5"/>
    <x v="8"/>
    <n v="80"/>
  </r>
  <r>
    <x v="266"/>
    <s v="US"/>
    <n v="166591.62"/>
    <x v="5"/>
    <x v="9"/>
    <n v="0"/>
  </r>
  <r>
    <x v="266"/>
    <s v="US"/>
    <n v="166591.62"/>
    <x v="5"/>
    <x v="10"/>
    <n v="82"/>
  </r>
  <r>
    <x v="266"/>
    <s v="US"/>
    <n v="166591.62"/>
    <x v="6"/>
    <x v="11"/>
    <n v="53"/>
  </r>
  <r>
    <x v="266"/>
    <s v="US"/>
    <n v="166591.62"/>
    <x v="7"/>
    <x v="12"/>
    <n v="6"/>
  </r>
  <r>
    <x v="266"/>
    <s v="US"/>
    <n v="166591.62"/>
    <x v="8"/>
    <x v="13"/>
    <n v="748"/>
  </r>
  <r>
    <x v="266"/>
    <s v="US"/>
    <n v="166591.62"/>
    <x v="9"/>
    <x v="14"/>
    <n v="22501"/>
  </r>
  <r>
    <x v="266"/>
    <s v="US"/>
    <n v="166591.62"/>
    <x v="10"/>
    <x v="15"/>
    <n v="9278"/>
  </r>
  <r>
    <x v="266"/>
    <s v="US"/>
    <n v="166591.62"/>
    <x v="11"/>
    <x v="16"/>
    <n v="1302"/>
  </r>
  <r>
    <x v="266"/>
    <s v="US"/>
    <n v="166591.62"/>
    <x v="12"/>
    <x v="17"/>
    <n v="4092"/>
  </r>
  <r>
    <x v="266"/>
    <s v="US"/>
    <n v="166591.62"/>
    <x v="13"/>
    <x v="18"/>
    <n v="115"/>
  </r>
  <r>
    <x v="266"/>
    <s v="US"/>
    <n v="166591.62"/>
    <x v="13"/>
    <x v="19"/>
    <n v="2"/>
  </r>
  <r>
    <x v="266"/>
    <s v="US"/>
    <n v="166591.62"/>
    <x v="13"/>
    <x v="20"/>
    <n v="324"/>
  </r>
  <r>
    <x v="266"/>
    <s v="US"/>
    <n v="166591.62"/>
    <x v="14"/>
    <x v="21"/>
    <n v="1"/>
  </r>
  <r>
    <x v="266"/>
    <s v="US"/>
    <n v="166591.62"/>
    <x v="14"/>
    <x v="22"/>
    <n v="0"/>
  </r>
  <r>
    <x v="266"/>
    <s v="US"/>
    <n v="166591.62"/>
    <x v="14"/>
    <x v="23"/>
    <n v="1"/>
  </r>
  <r>
    <x v="266"/>
    <s v="US"/>
    <n v="166591.62"/>
    <x v="14"/>
    <x v="24"/>
    <n v="1"/>
  </r>
  <r>
    <x v="266"/>
    <s v="US"/>
    <n v="166591.62"/>
    <x v="14"/>
    <x v="25"/>
    <n v="1"/>
  </r>
  <r>
    <x v="267"/>
    <s v="US"/>
    <n v="179946.6"/>
    <x v="0"/>
    <x v="0"/>
    <n v="0"/>
  </r>
  <r>
    <x v="267"/>
    <s v="US"/>
    <n v="179946.6"/>
    <x v="0"/>
    <x v="1"/>
    <n v="0"/>
  </r>
  <r>
    <x v="267"/>
    <s v="US"/>
    <n v="179946.6"/>
    <x v="1"/>
    <x v="2"/>
    <n v="48"/>
  </r>
  <r>
    <x v="267"/>
    <s v="US"/>
    <n v="179946.6"/>
    <x v="2"/>
    <x v="3"/>
    <n v="3"/>
  </r>
  <r>
    <x v="267"/>
    <s v="US"/>
    <n v="179946.6"/>
    <x v="2"/>
    <x v="4"/>
    <n v="60"/>
  </r>
  <r>
    <x v="267"/>
    <s v="US"/>
    <n v="179946.6"/>
    <x v="3"/>
    <x v="5"/>
    <n v="0"/>
  </r>
  <r>
    <x v="267"/>
    <s v="US"/>
    <n v="179946.6"/>
    <x v="4"/>
    <x v="6"/>
    <n v="69"/>
  </r>
  <r>
    <x v="267"/>
    <s v="US"/>
    <n v="179946.6"/>
    <x v="4"/>
    <x v="7"/>
    <n v="147"/>
  </r>
  <r>
    <x v="267"/>
    <s v="US"/>
    <n v="179946.6"/>
    <x v="5"/>
    <x v="8"/>
    <n v="80"/>
  </r>
  <r>
    <x v="267"/>
    <s v="US"/>
    <n v="179946.6"/>
    <x v="5"/>
    <x v="9"/>
    <n v="0"/>
  </r>
  <r>
    <x v="267"/>
    <s v="US"/>
    <n v="179946.6"/>
    <x v="5"/>
    <x v="10"/>
    <n v="77"/>
  </r>
  <r>
    <x v="267"/>
    <s v="US"/>
    <n v="179946.6"/>
    <x v="6"/>
    <x v="11"/>
    <n v="76"/>
  </r>
  <r>
    <x v="267"/>
    <s v="US"/>
    <n v="179946.6"/>
    <x v="7"/>
    <x v="12"/>
    <n v="6"/>
  </r>
  <r>
    <x v="267"/>
    <s v="US"/>
    <n v="179946.6"/>
    <x v="8"/>
    <x v="13"/>
    <n v="761"/>
  </r>
  <r>
    <x v="267"/>
    <s v="US"/>
    <n v="179946.6"/>
    <x v="9"/>
    <x v="14"/>
    <n v="19234"/>
  </r>
  <r>
    <x v="267"/>
    <s v="US"/>
    <n v="179946.6"/>
    <x v="10"/>
    <x v="15"/>
    <n v="9525"/>
  </r>
  <r>
    <x v="267"/>
    <s v="US"/>
    <n v="179946.6"/>
    <x v="11"/>
    <x v="16"/>
    <n v="168"/>
  </r>
  <r>
    <x v="267"/>
    <s v="US"/>
    <n v="179946.6"/>
    <x v="12"/>
    <x v="17"/>
    <n v="2515"/>
  </r>
  <r>
    <x v="267"/>
    <s v="US"/>
    <n v="179946.6"/>
    <x v="13"/>
    <x v="18"/>
    <n v="108"/>
  </r>
  <r>
    <x v="267"/>
    <s v="US"/>
    <n v="179946.6"/>
    <x v="13"/>
    <x v="19"/>
    <n v="2"/>
  </r>
  <r>
    <x v="267"/>
    <s v="US"/>
    <n v="179946.6"/>
    <x v="13"/>
    <x v="20"/>
    <n v="339"/>
  </r>
  <r>
    <x v="267"/>
    <s v="US"/>
    <n v="179946.6"/>
    <x v="14"/>
    <x v="21"/>
    <n v="1"/>
  </r>
  <r>
    <x v="267"/>
    <s v="US"/>
    <n v="179946.6"/>
    <x v="14"/>
    <x v="22"/>
    <n v="0"/>
  </r>
  <r>
    <x v="267"/>
    <s v="US"/>
    <n v="179946.6"/>
    <x v="14"/>
    <x v="23"/>
    <n v="1"/>
  </r>
  <r>
    <x v="267"/>
    <s v="US"/>
    <n v="179946.6"/>
    <x v="14"/>
    <x v="24"/>
    <n v="1"/>
  </r>
  <r>
    <x v="267"/>
    <s v="US"/>
    <n v="179946.6"/>
    <x v="14"/>
    <x v="25"/>
    <n v="1"/>
  </r>
  <r>
    <x v="268"/>
    <s v="US"/>
    <n v="153881.28"/>
    <x v="0"/>
    <x v="0"/>
    <n v="0"/>
  </r>
  <r>
    <x v="268"/>
    <s v="US"/>
    <n v="153881.28"/>
    <x v="0"/>
    <x v="1"/>
    <n v="0"/>
  </r>
  <r>
    <x v="268"/>
    <s v="US"/>
    <n v="153881.28"/>
    <x v="1"/>
    <x v="2"/>
    <n v="79"/>
  </r>
  <r>
    <x v="268"/>
    <s v="US"/>
    <n v="153881.28"/>
    <x v="2"/>
    <x v="3"/>
    <n v="2"/>
  </r>
  <r>
    <x v="268"/>
    <s v="US"/>
    <n v="153881.28"/>
    <x v="2"/>
    <x v="4"/>
    <n v="75"/>
  </r>
  <r>
    <x v="268"/>
    <s v="US"/>
    <n v="153881.28"/>
    <x v="3"/>
    <x v="5"/>
    <n v="0"/>
  </r>
  <r>
    <x v="268"/>
    <s v="US"/>
    <n v="153881.28"/>
    <x v="4"/>
    <x v="6"/>
    <n v="0"/>
  </r>
  <r>
    <x v="268"/>
    <s v="US"/>
    <n v="153881.28"/>
    <x v="4"/>
    <x v="7"/>
    <n v="0"/>
  </r>
  <r>
    <x v="268"/>
    <s v="US"/>
    <n v="153881.28"/>
    <x v="5"/>
    <x v="8"/>
    <n v="71"/>
  </r>
  <r>
    <x v="268"/>
    <s v="US"/>
    <n v="153881.28"/>
    <x v="5"/>
    <x v="9"/>
    <n v="0"/>
  </r>
  <r>
    <x v="268"/>
    <s v="US"/>
    <n v="153881.28"/>
    <x v="5"/>
    <x v="10"/>
    <n v="80"/>
  </r>
  <r>
    <x v="268"/>
    <s v="US"/>
    <n v="153881.28"/>
    <x v="6"/>
    <x v="11"/>
    <n v="119"/>
  </r>
  <r>
    <x v="268"/>
    <s v="US"/>
    <n v="153881.28"/>
    <x v="7"/>
    <x v="12"/>
    <n v="8"/>
  </r>
  <r>
    <x v="268"/>
    <s v="US"/>
    <n v="153881.28"/>
    <x v="8"/>
    <x v="13"/>
    <n v="778"/>
  </r>
  <r>
    <x v="268"/>
    <s v="US"/>
    <n v="153881.28"/>
    <x v="9"/>
    <x v="14"/>
    <n v="18360"/>
  </r>
  <r>
    <x v="268"/>
    <s v="US"/>
    <n v="153881.28"/>
    <x v="10"/>
    <x v="15"/>
    <n v="11420"/>
  </r>
  <r>
    <x v="268"/>
    <s v="US"/>
    <n v="153881.28"/>
    <x v="11"/>
    <x v="16"/>
    <n v="0"/>
  </r>
  <r>
    <x v="268"/>
    <s v="US"/>
    <n v="153881.28"/>
    <x v="12"/>
    <x v="17"/>
    <n v="2608"/>
  </r>
  <r>
    <x v="268"/>
    <s v="US"/>
    <n v="153881.28"/>
    <x v="13"/>
    <x v="18"/>
    <n v="115"/>
  </r>
  <r>
    <x v="268"/>
    <s v="US"/>
    <n v="153881.28"/>
    <x v="13"/>
    <x v="19"/>
    <n v="2"/>
  </r>
  <r>
    <x v="268"/>
    <s v="US"/>
    <n v="153881.28"/>
    <x v="13"/>
    <x v="20"/>
    <n v="412"/>
  </r>
  <r>
    <x v="268"/>
    <s v="US"/>
    <n v="153881.28"/>
    <x v="14"/>
    <x v="21"/>
    <n v="1"/>
  </r>
  <r>
    <x v="268"/>
    <s v="US"/>
    <n v="153881.28"/>
    <x v="14"/>
    <x v="22"/>
    <n v="0"/>
  </r>
  <r>
    <x v="268"/>
    <s v="US"/>
    <n v="153881.28"/>
    <x v="14"/>
    <x v="23"/>
    <n v="1"/>
  </r>
  <r>
    <x v="268"/>
    <s v="US"/>
    <n v="153881.28"/>
    <x v="14"/>
    <x v="24"/>
    <n v="1"/>
  </r>
  <r>
    <x v="268"/>
    <s v="US"/>
    <n v="153881.28"/>
    <x v="14"/>
    <x v="25"/>
    <n v="1"/>
  </r>
  <r>
    <x v="269"/>
    <s v="US"/>
    <n v="200037.6"/>
    <x v="0"/>
    <x v="0"/>
    <n v="0"/>
  </r>
  <r>
    <x v="269"/>
    <s v="US"/>
    <n v="200037.6"/>
    <x v="0"/>
    <x v="1"/>
    <n v="0"/>
  </r>
  <r>
    <x v="269"/>
    <s v="US"/>
    <n v="200037.6"/>
    <x v="1"/>
    <x v="2"/>
    <n v="132"/>
  </r>
  <r>
    <x v="269"/>
    <s v="US"/>
    <n v="200037.6"/>
    <x v="2"/>
    <x v="3"/>
    <n v="4"/>
  </r>
  <r>
    <x v="269"/>
    <s v="US"/>
    <n v="200037.6"/>
    <x v="2"/>
    <x v="4"/>
    <n v="68"/>
  </r>
  <r>
    <x v="269"/>
    <s v="US"/>
    <n v="200037.6"/>
    <x v="3"/>
    <x v="5"/>
    <n v="0"/>
  </r>
  <r>
    <x v="269"/>
    <s v="US"/>
    <n v="200037.6"/>
    <x v="4"/>
    <x v="6"/>
    <n v="83"/>
  </r>
  <r>
    <x v="269"/>
    <s v="US"/>
    <n v="200037.6"/>
    <x v="4"/>
    <x v="7"/>
    <n v="159"/>
  </r>
  <r>
    <x v="269"/>
    <s v="US"/>
    <n v="200037.6"/>
    <x v="5"/>
    <x v="8"/>
    <n v="83"/>
  </r>
  <r>
    <x v="269"/>
    <s v="US"/>
    <n v="200037.6"/>
    <x v="5"/>
    <x v="9"/>
    <n v="0"/>
  </r>
  <r>
    <x v="269"/>
    <s v="US"/>
    <n v="200037.6"/>
    <x v="5"/>
    <x v="10"/>
    <n v="87"/>
  </r>
  <r>
    <x v="269"/>
    <s v="US"/>
    <n v="200037.6"/>
    <x v="6"/>
    <x v="11"/>
    <n v="138"/>
  </r>
  <r>
    <x v="269"/>
    <s v="US"/>
    <n v="200037.6"/>
    <x v="7"/>
    <x v="12"/>
    <n v="7"/>
  </r>
  <r>
    <x v="269"/>
    <s v="US"/>
    <n v="200037.6"/>
    <x v="8"/>
    <x v="13"/>
    <n v="796"/>
  </r>
  <r>
    <x v="269"/>
    <s v="US"/>
    <n v="200037.6"/>
    <x v="9"/>
    <x v="14"/>
    <n v="20659"/>
  </r>
  <r>
    <x v="269"/>
    <s v="US"/>
    <n v="200037.6"/>
    <x v="10"/>
    <x v="15"/>
    <n v="8915"/>
  </r>
  <r>
    <x v="269"/>
    <s v="US"/>
    <n v="200037.6"/>
    <x v="11"/>
    <x v="16"/>
    <n v="0"/>
  </r>
  <r>
    <x v="269"/>
    <s v="US"/>
    <n v="200037.6"/>
    <x v="12"/>
    <x v="17"/>
    <n v="2640"/>
  </r>
  <r>
    <x v="269"/>
    <s v="US"/>
    <n v="200037.6"/>
    <x v="13"/>
    <x v="18"/>
    <n v="112"/>
  </r>
  <r>
    <x v="269"/>
    <s v="US"/>
    <n v="200037.6"/>
    <x v="13"/>
    <x v="19"/>
    <n v="2"/>
  </r>
  <r>
    <x v="269"/>
    <s v="US"/>
    <n v="200037.6"/>
    <x v="13"/>
    <x v="20"/>
    <n v="390"/>
  </r>
  <r>
    <x v="269"/>
    <s v="US"/>
    <n v="200037.6"/>
    <x v="14"/>
    <x v="21"/>
    <n v="1"/>
  </r>
  <r>
    <x v="269"/>
    <s v="US"/>
    <n v="200037.6"/>
    <x v="14"/>
    <x v="22"/>
    <n v="0"/>
  </r>
  <r>
    <x v="269"/>
    <s v="US"/>
    <n v="200037.6"/>
    <x v="14"/>
    <x v="23"/>
    <n v="1"/>
  </r>
  <r>
    <x v="269"/>
    <s v="US"/>
    <n v="200037.6"/>
    <x v="14"/>
    <x v="24"/>
    <n v="1"/>
  </r>
  <r>
    <x v="269"/>
    <s v="US"/>
    <n v="200037.6"/>
    <x v="14"/>
    <x v="25"/>
    <n v="1"/>
  </r>
  <r>
    <x v="270"/>
    <s v="US"/>
    <n v="203278.38"/>
    <x v="0"/>
    <x v="0"/>
    <n v="0"/>
  </r>
  <r>
    <x v="270"/>
    <s v="US"/>
    <n v="203278.38"/>
    <x v="0"/>
    <x v="1"/>
    <n v="0"/>
  </r>
  <r>
    <x v="270"/>
    <s v="US"/>
    <n v="203278.38"/>
    <x v="1"/>
    <x v="2"/>
    <n v="75"/>
  </r>
  <r>
    <x v="270"/>
    <s v="US"/>
    <n v="203278.38"/>
    <x v="2"/>
    <x v="3"/>
    <n v="3"/>
  </r>
  <r>
    <x v="270"/>
    <s v="US"/>
    <n v="203278.38"/>
    <x v="2"/>
    <x v="4"/>
    <n v="63"/>
  </r>
  <r>
    <x v="270"/>
    <s v="US"/>
    <n v="203278.38"/>
    <x v="3"/>
    <x v="5"/>
    <n v="0"/>
  </r>
  <r>
    <x v="270"/>
    <s v="US"/>
    <n v="203278.38"/>
    <x v="4"/>
    <x v="6"/>
    <n v="64"/>
  </r>
  <r>
    <x v="270"/>
    <s v="US"/>
    <n v="203278.38"/>
    <x v="4"/>
    <x v="7"/>
    <n v="118"/>
  </r>
  <r>
    <x v="270"/>
    <s v="US"/>
    <n v="203278.38"/>
    <x v="5"/>
    <x v="8"/>
    <n v="88"/>
  </r>
  <r>
    <x v="270"/>
    <s v="US"/>
    <n v="203278.38"/>
    <x v="5"/>
    <x v="9"/>
    <n v="0"/>
  </r>
  <r>
    <x v="270"/>
    <s v="US"/>
    <n v="203278.38"/>
    <x v="5"/>
    <x v="10"/>
    <n v="64"/>
  </r>
  <r>
    <x v="270"/>
    <s v="US"/>
    <n v="203278.38"/>
    <x v="6"/>
    <x v="11"/>
    <n v="193"/>
  </r>
  <r>
    <x v="270"/>
    <s v="US"/>
    <n v="203278.38"/>
    <x v="7"/>
    <x v="12"/>
    <n v="6"/>
  </r>
  <r>
    <x v="270"/>
    <s v="US"/>
    <n v="203278.38"/>
    <x v="8"/>
    <x v="13"/>
    <n v="812"/>
  </r>
  <r>
    <x v="270"/>
    <s v="US"/>
    <n v="203278.38"/>
    <x v="9"/>
    <x v="14"/>
    <n v="19396"/>
  </r>
  <r>
    <x v="270"/>
    <s v="US"/>
    <n v="203278.38"/>
    <x v="10"/>
    <x v="15"/>
    <n v="12027"/>
  </r>
  <r>
    <x v="270"/>
    <s v="US"/>
    <n v="203278.38"/>
    <x v="11"/>
    <x v="16"/>
    <n v="0"/>
  </r>
  <r>
    <x v="270"/>
    <s v="US"/>
    <n v="203278.38"/>
    <x v="12"/>
    <x v="17"/>
    <n v="1588"/>
  </r>
  <r>
    <x v="270"/>
    <s v="US"/>
    <n v="203278.38"/>
    <x v="13"/>
    <x v="18"/>
    <n v="124"/>
  </r>
  <r>
    <x v="270"/>
    <s v="US"/>
    <n v="203278.38"/>
    <x v="13"/>
    <x v="19"/>
    <n v="2"/>
  </r>
  <r>
    <x v="270"/>
    <s v="US"/>
    <n v="203278.38"/>
    <x v="13"/>
    <x v="20"/>
    <n v="435"/>
  </r>
  <r>
    <x v="270"/>
    <s v="US"/>
    <n v="203278.38"/>
    <x v="14"/>
    <x v="21"/>
    <n v="0"/>
  </r>
  <r>
    <x v="270"/>
    <s v="US"/>
    <n v="203278.38"/>
    <x v="14"/>
    <x v="22"/>
    <n v="0"/>
  </r>
  <r>
    <x v="270"/>
    <s v="US"/>
    <n v="203278.38"/>
    <x v="14"/>
    <x v="23"/>
    <n v="1"/>
  </r>
  <r>
    <x v="270"/>
    <s v="US"/>
    <n v="203278.38"/>
    <x v="14"/>
    <x v="24"/>
    <n v="1"/>
  </r>
  <r>
    <x v="270"/>
    <s v="US"/>
    <n v="203278.38"/>
    <x v="14"/>
    <x v="25"/>
    <n v="1"/>
  </r>
  <r>
    <x v="271"/>
    <s v="US"/>
    <n v="185722.16"/>
    <x v="0"/>
    <x v="0"/>
    <n v="0"/>
  </r>
  <r>
    <x v="271"/>
    <s v="US"/>
    <n v="185722.16"/>
    <x v="0"/>
    <x v="1"/>
    <n v="0"/>
  </r>
  <r>
    <x v="271"/>
    <s v="US"/>
    <n v="185722.16"/>
    <x v="1"/>
    <x v="2"/>
    <n v="66"/>
  </r>
  <r>
    <x v="271"/>
    <s v="US"/>
    <n v="185722.16"/>
    <x v="2"/>
    <x v="3"/>
    <n v="4"/>
  </r>
  <r>
    <x v="271"/>
    <s v="US"/>
    <n v="185722.16"/>
    <x v="2"/>
    <x v="4"/>
    <n v="63"/>
  </r>
  <r>
    <x v="271"/>
    <s v="US"/>
    <n v="185722.16"/>
    <x v="3"/>
    <x v="5"/>
    <n v="0"/>
  </r>
  <r>
    <x v="271"/>
    <s v="US"/>
    <n v="185722.16"/>
    <x v="4"/>
    <x v="6"/>
    <n v="32"/>
  </r>
  <r>
    <x v="271"/>
    <s v="US"/>
    <n v="185722.16"/>
    <x v="4"/>
    <x v="7"/>
    <n v="129"/>
  </r>
  <r>
    <x v="271"/>
    <s v="US"/>
    <n v="185722.16"/>
    <x v="5"/>
    <x v="8"/>
    <n v="56"/>
  </r>
  <r>
    <x v="271"/>
    <s v="US"/>
    <n v="185722.16"/>
    <x v="5"/>
    <x v="9"/>
    <n v="0"/>
  </r>
  <r>
    <x v="271"/>
    <s v="US"/>
    <n v="185722.16"/>
    <x v="5"/>
    <x v="10"/>
    <n v="64"/>
  </r>
  <r>
    <x v="271"/>
    <s v="US"/>
    <n v="185722.16"/>
    <x v="6"/>
    <x v="11"/>
    <n v="140"/>
  </r>
  <r>
    <x v="271"/>
    <s v="US"/>
    <n v="185722.16"/>
    <x v="7"/>
    <x v="12"/>
    <n v="6"/>
  </r>
  <r>
    <x v="271"/>
    <s v="US"/>
    <n v="185722.16"/>
    <x v="8"/>
    <x v="13"/>
    <n v="878"/>
  </r>
  <r>
    <x v="271"/>
    <s v="US"/>
    <n v="185722.16"/>
    <x v="9"/>
    <x v="14"/>
    <n v="20626"/>
  </r>
  <r>
    <x v="271"/>
    <s v="US"/>
    <n v="185722.16"/>
    <x v="10"/>
    <x v="15"/>
    <n v="8566"/>
  </r>
  <r>
    <x v="271"/>
    <s v="US"/>
    <n v="185722.16"/>
    <x v="11"/>
    <x v="16"/>
    <n v="1616"/>
  </r>
  <r>
    <x v="271"/>
    <s v="US"/>
    <n v="185722.16"/>
    <x v="12"/>
    <x v="17"/>
    <n v="807"/>
  </r>
  <r>
    <x v="271"/>
    <s v="US"/>
    <n v="185722.16"/>
    <x v="13"/>
    <x v="18"/>
    <n v="123"/>
  </r>
  <r>
    <x v="271"/>
    <s v="US"/>
    <n v="185722.16"/>
    <x v="13"/>
    <x v="19"/>
    <n v="2"/>
  </r>
  <r>
    <x v="271"/>
    <s v="US"/>
    <n v="185722.16"/>
    <x v="13"/>
    <x v="20"/>
    <n v="378"/>
  </r>
  <r>
    <x v="271"/>
    <s v="US"/>
    <n v="185722.16"/>
    <x v="14"/>
    <x v="21"/>
    <n v="0"/>
  </r>
  <r>
    <x v="271"/>
    <s v="US"/>
    <n v="185722.16"/>
    <x v="14"/>
    <x v="22"/>
    <n v="0"/>
  </r>
  <r>
    <x v="271"/>
    <s v="US"/>
    <n v="185722.16"/>
    <x v="14"/>
    <x v="23"/>
    <n v="1"/>
  </r>
  <r>
    <x v="271"/>
    <s v="US"/>
    <n v="185722.16"/>
    <x v="14"/>
    <x v="24"/>
    <n v="1"/>
  </r>
  <r>
    <x v="271"/>
    <s v="US"/>
    <n v="185722.16"/>
    <x v="14"/>
    <x v="25"/>
    <n v="1"/>
  </r>
  <r>
    <x v="272"/>
    <s v="US"/>
    <n v="163524.48000000001"/>
    <x v="0"/>
    <x v="0"/>
    <n v="0"/>
  </r>
  <r>
    <x v="272"/>
    <s v="US"/>
    <n v="163524.48000000001"/>
    <x v="0"/>
    <x v="1"/>
    <n v="0"/>
  </r>
  <r>
    <x v="272"/>
    <s v="US"/>
    <n v="163524.48000000001"/>
    <x v="1"/>
    <x v="2"/>
    <n v="70"/>
  </r>
  <r>
    <x v="272"/>
    <s v="US"/>
    <n v="163524.48000000001"/>
    <x v="2"/>
    <x v="3"/>
    <n v="4"/>
  </r>
  <r>
    <x v="272"/>
    <s v="US"/>
    <n v="163524.48000000001"/>
    <x v="2"/>
    <x v="4"/>
    <n v="60"/>
  </r>
  <r>
    <x v="272"/>
    <s v="US"/>
    <n v="163524.48000000001"/>
    <x v="3"/>
    <x v="5"/>
    <n v="0"/>
  </r>
  <r>
    <x v="272"/>
    <s v="US"/>
    <n v="163524.48000000001"/>
    <x v="4"/>
    <x v="6"/>
    <n v="1"/>
  </r>
  <r>
    <x v="272"/>
    <s v="US"/>
    <n v="163524.48000000001"/>
    <x v="4"/>
    <x v="7"/>
    <n v="130"/>
  </r>
  <r>
    <x v="272"/>
    <s v="US"/>
    <n v="163524.48000000001"/>
    <x v="5"/>
    <x v="8"/>
    <n v="56"/>
  </r>
  <r>
    <x v="272"/>
    <s v="US"/>
    <n v="163524.48000000001"/>
    <x v="5"/>
    <x v="9"/>
    <n v="0"/>
  </r>
  <r>
    <x v="272"/>
    <s v="US"/>
    <n v="163524.48000000001"/>
    <x v="5"/>
    <x v="10"/>
    <n v="60"/>
  </r>
  <r>
    <x v="272"/>
    <s v="US"/>
    <n v="163524.48000000001"/>
    <x v="6"/>
    <x v="11"/>
    <n v="111"/>
  </r>
  <r>
    <x v="272"/>
    <s v="US"/>
    <n v="163524.48000000001"/>
    <x v="7"/>
    <x v="12"/>
    <n v="6"/>
  </r>
  <r>
    <x v="272"/>
    <s v="US"/>
    <n v="163524.48000000001"/>
    <x v="8"/>
    <x v="13"/>
    <n v="884"/>
  </r>
  <r>
    <x v="272"/>
    <s v="US"/>
    <n v="163524.48000000001"/>
    <x v="9"/>
    <x v="14"/>
    <n v="21178"/>
  </r>
  <r>
    <x v="272"/>
    <s v="US"/>
    <n v="163524.48000000001"/>
    <x v="10"/>
    <x v="15"/>
    <n v="12485"/>
  </r>
  <r>
    <x v="272"/>
    <s v="US"/>
    <n v="163524.48000000001"/>
    <x v="11"/>
    <x v="16"/>
    <n v="0"/>
  </r>
  <r>
    <x v="272"/>
    <s v="US"/>
    <n v="163524.48000000001"/>
    <x v="12"/>
    <x v="17"/>
    <n v="530"/>
  </r>
  <r>
    <x v="272"/>
    <s v="US"/>
    <n v="163524.48000000001"/>
    <x v="13"/>
    <x v="18"/>
    <n v="164"/>
  </r>
  <r>
    <x v="272"/>
    <s v="US"/>
    <n v="163524.48000000001"/>
    <x v="13"/>
    <x v="19"/>
    <n v="2"/>
  </r>
  <r>
    <x v="272"/>
    <s v="US"/>
    <n v="163524.48000000001"/>
    <x v="13"/>
    <x v="20"/>
    <n v="400"/>
  </r>
  <r>
    <x v="272"/>
    <s v="US"/>
    <n v="163524.48000000001"/>
    <x v="14"/>
    <x v="21"/>
    <n v="1"/>
  </r>
  <r>
    <x v="272"/>
    <s v="US"/>
    <n v="163524.48000000001"/>
    <x v="14"/>
    <x v="22"/>
    <n v="0"/>
  </r>
  <r>
    <x v="272"/>
    <s v="US"/>
    <n v="163524.48000000001"/>
    <x v="14"/>
    <x v="23"/>
    <n v="1"/>
  </r>
  <r>
    <x v="272"/>
    <s v="US"/>
    <n v="163524.48000000001"/>
    <x v="14"/>
    <x v="24"/>
    <n v="1"/>
  </r>
  <r>
    <x v="272"/>
    <s v="US"/>
    <n v="163524.48000000001"/>
    <x v="14"/>
    <x v="25"/>
    <n v="1"/>
  </r>
  <r>
    <x v="273"/>
    <s v="US"/>
    <n v="153500.62"/>
    <x v="0"/>
    <x v="0"/>
    <n v="0"/>
  </r>
  <r>
    <x v="273"/>
    <s v="US"/>
    <n v="153500.62"/>
    <x v="0"/>
    <x v="1"/>
    <n v="0"/>
  </r>
  <r>
    <x v="273"/>
    <s v="US"/>
    <n v="153500.62"/>
    <x v="1"/>
    <x v="2"/>
    <n v="69"/>
  </r>
  <r>
    <x v="273"/>
    <s v="US"/>
    <n v="153500.62"/>
    <x v="2"/>
    <x v="3"/>
    <n v="4"/>
  </r>
  <r>
    <x v="273"/>
    <s v="US"/>
    <n v="153500.62"/>
    <x v="2"/>
    <x v="4"/>
    <n v="53"/>
  </r>
  <r>
    <x v="273"/>
    <s v="US"/>
    <n v="153500.62"/>
    <x v="3"/>
    <x v="5"/>
    <n v="0"/>
  </r>
  <r>
    <x v="273"/>
    <s v="US"/>
    <n v="153500.62"/>
    <x v="4"/>
    <x v="6"/>
    <n v="0"/>
  </r>
  <r>
    <x v="273"/>
    <s v="US"/>
    <n v="153500.62"/>
    <x v="4"/>
    <x v="7"/>
    <n v="119"/>
  </r>
  <r>
    <x v="273"/>
    <s v="US"/>
    <n v="153500.62"/>
    <x v="5"/>
    <x v="8"/>
    <n v="66"/>
  </r>
  <r>
    <x v="273"/>
    <s v="US"/>
    <n v="153500.62"/>
    <x v="5"/>
    <x v="9"/>
    <n v="0"/>
  </r>
  <r>
    <x v="273"/>
    <s v="US"/>
    <n v="153500.62"/>
    <x v="5"/>
    <x v="10"/>
    <n v="56"/>
  </r>
  <r>
    <x v="273"/>
    <s v="US"/>
    <n v="153500.62"/>
    <x v="6"/>
    <x v="11"/>
    <n v="130"/>
  </r>
  <r>
    <x v="273"/>
    <s v="US"/>
    <n v="153500.62"/>
    <x v="7"/>
    <x v="12"/>
    <n v="5"/>
  </r>
  <r>
    <x v="273"/>
    <s v="US"/>
    <n v="153500.62"/>
    <x v="8"/>
    <x v="13"/>
    <n v="888"/>
  </r>
  <r>
    <x v="273"/>
    <s v="US"/>
    <n v="153500.62"/>
    <x v="9"/>
    <x v="14"/>
    <n v="21857"/>
  </r>
  <r>
    <x v="273"/>
    <s v="US"/>
    <n v="153500.62"/>
    <x v="10"/>
    <x v="15"/>
    <n v="5745"/>
  </r>
  <r>
    <x v="273"/>
    <s v="US"/>
    <n v="153500.62"/>
    <x v="11"/>
    <x v="16"/>
    <n v="0"/>
  </r>
  <r>
    <x v="273"/>
    <s v="US"/>
    <n v="153500.62"/>
    <x v="12"/>
    <x v="17"/>
    <n v="1214"/>
  </r>
  <r>
    <x v="273"/>
    <s v="US"/>
    <n v="153500.62"/>
    <x v="13"/>
    <x v="18"/>
    <n v="155"/>
  </r>
  <r>
    <x v="273"/>
    <s v="US"/>
    <n v="153500.62"/>
    <x v="13"/>
    <x v="19"/>
    <n v="3"/>
  </r>
  <r>
    <x v="273"/>
    <s v="US"/>
    <n v="153500.62"/>
    <x v="13"/>
    <x v="20"/>
    <n v="358"/>
  </r>
  <r>
    <x v="273"/>
    <s v="US"/>
    <n v="153500.62"/>
    <x v="14"/>
    <x v="21"/>
    <n v="0"/>
  </r>
  <r>
    <x v="273"/>
    <s v="US"/>
    <n v="153500.62"/>
    <x v="14"/>
    <x v="22"/>
    <n v="0"/>
  </r>
  <r>
    <x v="273"/>
    <s v="US"/>
    <n v="153500.62"/>
    <x v="14"/>
    <x v="23"/>
    <n v="1"/>
  </r>
  <r>
    <x v="273"/>
    <s v="US"/>
    <n v="153500.62"/>
    <x v="14"/>
    <x v="24"/>
    <n v="1"/>
  </r>
  <r>
    <x v="0"/>
    <s v="US"/>
    <n v="58623.99"/>
    <x v="14"/>
    <x v="26"/>
    <n v="0"/>
  </r>
  <r>
    <x v="1"/>
    <s v="US"/>
    <n v="61503.740000000013"/>
    <x v="14"/>
    <x v="26"/>
    <n v="0"/>
  </r>
  <r>
    <x v="2"/>
    <s v="US"/>
    <n v="42306.42"/>
    <x v="14"/>
    <x v="26"/>
    <n v="0"/>
  </r>
  <r>
    <x v="3"/>
    <s v="US"/>
    <n v="63581.31"/>
    <x v="14"/>
    <x v="26"/>
    <n v="0"/>
  </r>
  <r>
    <x v="4"/>
    <s v="US"/>
    <n v="66845.78"/>
    <x v="14"/>
    <x v="26"/>
    <n v="0"/>
  </r>
  <r>
    <x v="5"/>
    <s v="US"/>
    <n v="77584.320000000007"/>
    <x v="14"/>
    <x v="26"/>
    <n v="0"/>
  </r>
  <r>
    <x v="6"/>
    <s v="US"/>
    <n v="72231.48"/>
    <x v="14"/>
    <x v="26"/>
    <n v="0"/>
  </r>
  <r>
    <x v="7"/>
    <s v="US"/>
    <n v="71446.86"/>
    <x v="14"/>
    <x v="26"/>
    <n v="0"/>
  </r>
  <r>
    <x v="8"/>
    <s v="US"/>
    <n v="64872.06"/>
    <x v="14"/>
    <x v="26"/>
    <n v="0"/>
  </r>
  <r>
    <x v="9"/>
    <s v="US"/>
    <n v="60906.239999999998"/>
    <x v="14"/>
    <x v="26"/>
    <n v="0"/>
  </r>
  <r>
    <x v="10"/>
    <s v="US"/>
    <n v="61154.64"/>
    <x v="14"/>
    <x v="26"/>
    <n v="0"/>
  </r>
  <r>
    <x v="11"/>
    <s v="US"/>
    <n v="70452.850000000006"/>
    <x v="14"/>
    <x v="26"/>
    <n v="0"/>
  </r>
  <r>
    <x v="12"/>
    <s v="US"/>
    <n v="60250"/>
    <x v="14"/>
    <x v="26"/>
    <n v="0"/>
  </r>
  <r>
    <x v="13"/>
    <s v="US"/>
    <n v="60441.68"/>
    <x v="14"/>
    <x v="26"/>
    <n v="0"/>
  </r>
  <r>
    <x v="14"/>
    <s v="US"/>
    <n v="56688.02"/>
    <x v="14"/>
    <x v="26"/>
    <n v="0"/>
  </r>
  <r>
    <x v="15"/>
    <s v="US"/>
    <n v="53203.8"/>
    <x v="14"/>
    <x v="26"/>
    <n v="0"/>
  </r>
  <r>
    <x v="16"/>
    <s v="US"/>
    <n v="61253.919999999998"/>
    <x v="14"/>
    <x v="26"/>
    <n v="0"/>
  </r>
  <r>
    <x v="17"/>
    <s v="US"/>
    <n v="61226.16"/>
    <x v="14"/>
    <x v="26"/>
    <n v="0"/>
  </r>
  <r>
    <x v="18"/>
    <s v="US"/>
    <n v="74646"/>
    <x v="14"/>
    <x v="26"/>
    <n v="0"/>
  </r>
  <r>
    <x v="19"/>
    <s v="US"/>
    <n v="66556.98"/>
    <x v="14"/>
    <x v="26"/>
    <n v="0"/>
  </r>
  <r>
    <x v="20"/>
    <s v="US"/>
    <n v="70758.8"/>
    <x v="14"/>
    <x v="26"/>
    <n v="1"/>
  </r>
  <r>
    <x v="21"/>
    <s v="US"/>
    <n v="67953.959999999992"/>
    <x v="14"/>
    <x v="26"/>
    <n v="0"/>
  </r>
  <r>
    <x v="22"/>
    <s v="US"/>
    <n v="64386.96"/>
    <x v="14"/>
    <x v="26"/>
    <n v="0"/>
  </r>
  <r>
    <x v="23"/>
    <s v="US"/>
    <n v="72694.720000000001"/>
    <x v="14"/>
    <x v="26"/>
    <n v="1"/>
  </r>
  <r>
    <x v="24"/>
    <s v="US"/>
    <n v="60831.54"/>
    <x v="14"/>
    <x v="26"/>
    <n v="0"/>
  </r>
  <r>
    <x v="25"/>
    <s v="US"/>
    <n v="74523.240000000005"/>
    <x v="14"/>
    <x v="26"/>
    <n v="0"/>
  </r>
  <r>
    <x v="26"/>
    <s v="US"/>
    <n v="65303.69"/>
    <x v="14"/>
    <x v="26"/>
    <n v="0"/>
  </r>
  <r>
    <x v="27"/>
    <s v="US"/>
    <n v="66603.149999999994"/>
    <x v="14"/>
    <x v="26"/>
    <n v="0"/>
  </r>
  <r>
    <x v="28"/>
    <s v="US"/>
    <n v="61397.35"/>
    <x v="14"/>
    <x v="26"/>
    <n v="0"/>
  </r>
  <r>
    <x v="29"/>
    <s v="US"/>
    <n v="71296.2"/>
    <x v="14"/>
    <x v="26"/>
    <n v="0"/>
  </r>
  <r>
    <x v="30"/>
    <s v="US"/>
    <n v="61901.64"/>
    <x v="14"/>
    <x v="26"/>
    <n v="0"/>
  </r>
  <r>
    <x v="31"/>
    <s v="US"/>
    <n v="70015.86"/>
    <x v="14"/>
    <x v="26"/>
    <n v="0"/>
  </r>
  <r>
    <x v="32"/>
    <s v="US"/>
    <n v="75591.28"/>
    <x v="14"/>
    <x v="26"/>
    <n v="0"/>
  </r>
  <r>
    <x v="33"/>
    <s v="US"/>
    <n v="69449.149999999994"/>
    <x v="14"/>
    <x v="26"/>
    <n v="0"/>
  </r>
  <r>
    <x v="34"/>
    <s v="US"/>
    <n v="72596.569999999992"/>
    <x v="14"/>
    <x v="26"/>
    <n v="0"/>
  </r>
  <r>
    <x v="35"/>
    <s v="US"/>
    <n v="70260.58"/>
    <x v="14"/>
    <x v="26"/>
    <n v="0"/>
  </r>
  <r>
    <x v="36"/>
    <s v="US"/>
    <n v="75025.08"/>
    <x v="14"/>
    <x v="26"/>
    <n v="0"/>
  </r>
  <r>
    <x v="37"/>
    <s v="US"/>
    <n v="70715.88"/>
    <x v="14"/>
    <x v="26"/>
    <n v="0"/>
  </r>
  <r>
    <x v="38"/>
    <s v="US"/>
    <n v="71740.67"/>
    <x v="14"/>
    <x v="26"/>
    <n v="0"/>
  </r>
  <r>
    <x v="39"/>
    <s v="US"/>
    <n v="73895.839999999997"/>
    <x v="14"/>
    <x v="26"/>
    <n v="0"/>
  </r>
  <r>
    <x v="40"/>
    <s v="US"/>
    <n v="69977.740000000005"/>
    <x v="14"/>
    <x v="26"/>
    <n v="0"/>
  </r>
  <r>
    <x v="41"/>
    <s v="US"/>
    <n v="72016.92"/>
    <x v="14"/>
    <x v="26"/>
    <n v="0"/>
  </r>
  <r>
    <x v="42"/>
    <s v="US"/>
    <n v="70775.41"/>
    <x v="14"/>
    <x v="26"/>
    <n v="0"/>
  </r>
  <r>
    <x v="43"/>
    <s v="US"/>
    <n v="71548.81"/>
    <x v="14"/>
    <x v="26"/>
    <n v="0"/>
  </r>
  <r>
    <x v="44"/>
    <s v="US"/>
    <n v="81561.510000000009"/>
    <x v="14"/>
    <x v="26"/>
    <n v="0"/>
  </r>
  <r>
    <x v="45"/>
    <s v="US"/>
    <n v="87308.01"/>
    <x v="14"/>
    <x v="26"/>
    <n v="0"/>
  </r>
  <r>
    <x v="46"/>
    <s v="US"/>
    <n v="100286.55"/>
    <x v="14"/>
    <x v="26"/>
    <n v="1"/>
  </r>
  <r>
    <x v="47"/>
    <s v="US"/>
    <n v="82149.759999999995"/>
    <x v="14"/>
    <x v="26"/>
    <n v="0"/>
  </r>
  <r>
    <x v="48"/>
    <s v="US"/>
    <n v="103566.5"/>
    <x v="14"/>
    <x v="26"/>
    <n v="1"/>
  </r>
  <r>
    <x v="49"/>
    <s v="US"/>
    <n v="99221.65"/>
    <x v="14"/>
    <x v="26"/>
    <n v="0"/>
  </r>
  <r>
    <x v="50"/>
    <s v="US"/>
    <n v="101402.82"/>
    <x v="14"/>
    <x v="26"/>
    <n v="0"/>
  </r>
  <r>
    <x v="51"/>
    <s v="US"/>
    <n v="102729.2"/>
    <x v="14"/>
    <x v="26"/>
    <n v="0"/>
  </r>
  <r>
    <x v="52"/>
    <s v="US"/>
    <n v="109277.96"/>
    <x v="14"/>
    <x v="26"/>
    <n v="0"/>
  </r>
  <r>
    <x v="53"/>
    <s v="US"/>
    <n v="116409.06"/>
    <x v="14"/>
    <x v="26"/>
    <n v="0"/>
  </r>
  <r>
    <x v="54"/>
    <s v="US"/>
    <n v="101561.74"/>
    <x v="14"/>
    <x v="26"/>
    <n v="0"/>
  </r>
  <r>
    <x v="55"/>
    <s v="US"/>
    <n v="101505.8"/>
    <x v="14"/>
    <x v="26"/>
    <n v="0"/>
  </r>
  <r>
    <x v="56"/>
    <s v="US"/>
    <n v="99569.25"/>
    <x v="14"/>
    <x v="26"/>
    <n v="0"/>
  </r>
  <r>
    <x v="57"/>
    <s v="US"/>
    <n v="97162.65"/>
    <x v="14"/>
    <x v="26"/>
    <n v="0"/>
  </r>
  <r>
    <x v="58"/>
    <s v="US"/>
    <n v="113875.5"/>
    <x v="14"/>
    <x v="26"/>
    <n v="0"/>
  </r>
  <r>
    <x v="59"/>
    <s v="US"/>
    <n v="109796.58"/>
    <x v="14"/>
    <x v="26"/>
    <n v="0"/>
  </r>
  <r>
    <x v="60"/>
    <s v="US"/>
    <n v="123960.57"/>
    <x v="14"/>
    <x v="26"/>
    <n v="0"/>
  </r>
  <r>
    <x v="61"/>
    <s v="US"/>
    <n v="101186.6"/>
    <x v="14"/>
    <x v="26"/>
    <n v="0"/>
  </r>
  <r>
    <x v="62"/>
    <s v="US"/>
    <n v="105045.66"/>
    <x v="14"/>
    <x v="26"/>
    <n v="0"/>
  </r>
  <r>
    <x v="63"/>
    <s v="US"/>
    <n v="122369.87"/>
    <x v="14"/>
    <x v="26"/>
    <n v="0"/>
  </r>
  <r>
    <x v="64"/>
    <s v="US"/>
    <n v="110607.36"/>
    <x v="14"/>
    <x v="26"/>
    <n v="0"/>
  </r>
  <r>
    <x v="65"/>
    <s v="US"/>
    <n v="112185.55"/>
    <x v="14"/>
    <x v="26"/>
    <n v="0"/>
  </r>
  <r>
    <x v="66"/>
    <s v="US"/>
    <n v="124419.12"/>
    <x v="14"/>
    <x v="26"/>
    <n v="0"/>
  </r>
  <r>
    <x v="67"/>
    <s v="US"/>
    <n v="122690.97"/>
    <x v="14"/>
    <x v="26"/>
    <n v="0"/>
  </r>
  <r>
    <x v="68"/>
    <s v="US"/>
    <n v="131513.18"/>
    <x v="14"/>
    <x v="26"/>
    <n v="0"/>
  </r>
  <r>
    <x v="69"/>
    <s v="US"/>
    <n v="114650.7"/>
    <x v="14"/>
    <x v="26"/>
    <n v="0"/>
  </r>
  <r>
    <x v="70"/>
    <s v="US"/>
    <n v="131063.08"/>
    <x v="14"/>
    <x v="26"/>
    <n v="0"/>
  </r>
  <r>
    <x v="71"/>
    <s v="US"/>
    <n v="117255.84"/>
    <x v="14"/>
    <x v="26"/>
    <n v="0"/>
  </r>
  <r>
    <x v="72"/>
    <s v="US"/>
    <n v="126258.08"/>
    <x v="14"/>
    <x v="26"/>
    <n v="0"/>
  </r>
  <r>
    <x v="73"/>
    <s v="US"/>
    <n v="144322.20000000001"/>
    <x v="14"/>
    <x v="26"/>
    <n v="0"/>
  </r>
  <r>
    <x v="74"/>
    <s v="US"/>
    <n v="151019.07999999999"/>
    <x v="14"/>
    <x v="26"/>
    <n v="0"/>
  </r>
  <r>
    <x v="75"/>
    <s v="US"/>
    <n v="143199.25"/>
    <x v="14"/>
    <x v="26"/>
    <n v="0"/>
  </r>
  <r>
    <x v="76"/>
    <s v="US"/>
    <n v="125497.72"/>
    <x v="14"/>
    <x v="26"/>
    <n v="0"/>
  </r>
  <r>
    <x v="77"/>
    <s v="US"/>
    <n v="145728.56"/>
    <x v="14"/>
    <x v="26"/>
    <n v="0"/>
  </r>
  <r>
    <x v="78"/>
    <s v="US"/>
    <n v="119778.04"/>
    <x v="14"/>
    <x v="26"/>
    <n v="1"/>
  </r>
  <r>
    <x v="79"/>
    <s v="US"/>
    <n v="130716.63"/>
    <x v="14"/>
    <x v="26"/>
    <n v="0"/>
  </r>
  <r>
    <x v="80"/>
    <s v="US"/>
    <n v="130201.83"/>
    <x v="14"/>
    <x v="26"/>
    <n v="0"/>
  </r>
  <r>
    <x v="81"/>
    <s v="US"/>
    <n v="155484.70000000001"/>
    <x v="14"/>
    <x v="26"/>
    <n v="0"/>
  </r>
  <r>
    <x v="82"/>
    <s v="US"/>
    <n v="145051.20000000001"/>
    <x v="14"/>
    <x v="26"/>
    <n v="0"/>
  </r>
  <r>
    <x v="83"/>
    <s v="US"/>
    <n v="146467.57999999999"/>
    <x v="14"/>
    <x v="26"/>
    <n v="0"/>
  </r>
  <r>
    <x v="84"/>
    <s v="US"/>
    <n v="132594.59"/>
    <x v="14"/>
    <x v="26"/>
    <n v="0"/>
  </r>
  <r>
    <x v="85"/>
    <s v="US"/>
    <n v="119079.1"/>
    <x v="14"/>
    <x v="26"/>
    <n v="0"/>
  </r>
  <r>
    <x v="86"/>
    <s v="US"/>
    <n v="113141"/>
    <x v="14"/>
    <x v="26"/>
    <n v="0"/>
  </r>
  <r>
    <x v="87"/>
    <s v="US"/>
    <n v="124010.92"/>
    <x v="14"/>
    <x v="26"/>
    <n v="0"/>
  </r>
  <r>
    <x v="88"/>
    <s v="US"/>
    <n v="131941.48000000001"/>
    <x v="14"/>
    <x v="26"/>
    <n v="0"/>
  </r>
  <r>
    <x v="89"/>
    <s v="US"/>
    <n v="125307.35"/>
    <x v="14"/>
    <x v="26"/>
    <n v="1"/>
  </r>
  <r>
    <x v="90"/>
    <s v="US"/>
    <n v="124227.32"/>
    <x v="14"/>
    <x v="26"/>
    <n v="0"/>
  </r>
  <r>
    <x v="91"/>
    <s v="US"/>
    <n v="129047.43"/>
    <x v="14"/>
    <x v="26"/>
    <n v="0"/>
  </r>
  <r>
    <x v="92"/>
    <s v="US"/>
    <n v="134672.79999999999"/>
    <x v="14"/>
    <x v="26"/>
    <n v="0"/>
  </r>
  <r>
    <x v="93"/>
    <s v="US"/>
    <n v="137878.07999999999"/>
    <x v="14"/>
    <x v="26"/>
    <n v="0"/>
  </r>
  <r>
    <x v="94"/>
    <s v="US"/>
    <n v="151074.12"/>
    <x v="14"/>
    <x v="26"/>
    <n v="0"/>
  </r>
  <r>
    <x v="95"/>
    <s v="US"/>
    <n v="162242.28"/>
    <x v="14"/>
    <x v="26"/>
    <n v="0"/>
  </r>
  <r>
    <x v="96"/>
    <s v="US"/>
    <n v="142801.28"/>
    <x v="14"/>
    <x v="26"/>
    <n v="0"/>
  </r>
  <r>
    <x v="97"/>
    <s v="US"/>
    <n v="130400.01"/>
    <x v="14"/>
    <x v="26"/>
    <n v="0"/>
  </r>
  <r>
    <x v="98"/>
    <s v="US"/>
    <n v="132186.12"/>
    <x v="14"/>
    <x v="26"/>
    <n v="0"/>
  </r>
  <r>
    <x v="99"/>
    <s v="US"/>
    <n v="136721.82999999999"/>
    <x v="14"/>
    <x v="26"/>
    <n v="0"/>
  </r>
  <r>
    <x v="100"/>
    <s v="US"/>
    <n v="142680.95999999999"/>
    <x v="14"/>
    <x v="26"/>
    <n v="0"/>
  </r>
  <r>
    <x v="101"/>
    <s v="US"/>
    <n v="162817.04999999999"/>
    <x v="14"/>
    <x v="26"/>
    <n v="0"/>
  </r>
  <r>
    <x v="102"/>
    <s v="US"/>
    <n v="168828.86"/>
    <x v="14"/>
    <x v="26"/>
    <n v="0"/>
  </r>
  <r>
    <x v="103"/>
    <s v="US"/>
    <n v="151015.79999999999"/>
    <x v="14"/>
    <x v="26"/>
    <n v="0"/>
  </r>
  <r>
    <x v="104"/>
    <s v="US"/>
    <n v="159059.78"/>
    <x v="14"/>
    <x v="26"/>
    <n v="0"/>
  </r>
  <r>
    <x v="105"/>
    <s v="US"/>
    <n v="155295.63"/>
    <x v="14"/>
    <x v="26"/>
    <n v="0"/>
  </r>
  <r>
    <x v="106"/>
    <s v="US"/>
    <n v="159720.09"/>
    <x v="14"/>
    <x v="26"/>
    <n v="0"/>
  </r>
  <r>
    <x v="107"/>
    <s v="US"/>
    <n v="153884"/>
    <x v="14"/>
    <x v="26"/>
    <n v="0"/>
  </r>
  <r>
    <x v="108"/>
    <s v="US"/>
    <n v="172860.03"/>
    <x v="14"/>
    <x v="26"/>
    <n v="0"/>
  </r>
  <r>
    <x v="109"/>
    <s v="US"/>
    <n v="181653.98"/>
    <x v="14"/>
    <x v="26"/>
    <n v="0"/>
  </r>
  <r>
    <x v="110"/>
    <s v="US"/>
    <n v="158809.20000000001"/>
    <x v="14"/>
    <x v="26"/>
    <n v="0"/>
  </r>
  <r>
    <x v="111"/>
    <s v="US"/>
    <n v="157864.34"/>
    <x v="14"/>
    <x v="26"/>
    <n v="0"/>
  </r>
  <r>
    <x v="112"/>
    <s v="US"/>
    <n v="140032.92000000001"/>
    <x v="14"/>
    <x v="26"/>
    <n v="0"/>
  </r>
  <r>
    <x v="113"/>
    <s v="US"/>
    <n v="150527.51999999999"/>
    <x v="14"/>
    <x v="26"/>
    <n v="1"/>
  </r>
  <r>
    <x v="114"/>
    <s v="US"/>
    <n v="147397.79999999999"/>
    <x v="14"/>
    <x v="26"/>
    <n v="1"/>
  </r>
  <r>
    <x v="115"/>
    <s v="US"/>
    <n v="151289.32"/>
    <x v="14"/>
    <x v="26"/>
    <n v="0"/>
  </r>
  <r>
    <x v="116"/>
    <s v="US"/>
    <n v="165622.10999999999"/>
    <x v="14"/>
    <x v="26"/>
    <n v="0"/>
  </r>
  <r>
    <x v="117"/>
    <s v="US"/>
    <n v="146525.6"/>
    <x v="14"/>
    <x v="26"/>
    <n v="0"/>
  </r>
  <r>
    <x v="118"/>
    <s v="US"/>
    <n v="134387.94"/>
    <x v="14"/>
    <x v="26"/>
    <n v="0"/>
  </r>
  <r>
    <x v="119"/>
    <s v="US"/>
    <n v="140032.20000000001"/>
    <x v="14"/>
    <x v="26"/>
    <n v="0"/>
  </r>
  <r>
    <x v="120"/>
    <s v="US"/>
    <n v="136203.57"/>
    <x v="14"/>
    <x v="26"/>
    <n v="1"/>
  </r>
  <r>
    <x v="121"/>
    <s v="US"/>
    <n v="120186.94"/>
    <x v="14"/>
    <x v="26"/>
    <n v="0"/>
  </r>
  <r>
    <x v="122"/>
    <s v="US"/>
    <n v="140849.54999999999"/>
    <x v="14"/>
    <x v="26"/>
    <n v="0"/>
  </r>
  <r>
    <x v="123"/>
    <s v="US"/>
    <n v="165493.64000000001"/>
    <x v="14"/>
    <x v="26"/>
    <n v="0"/>
  </r>
  <r>
    <x v="124"/>
    <s v="US"/>
    <n v="173907.84"/>
    <x v="14"/>
    <x v="26"/>
    <n v="0"/>
  </r>
  <r>
    <x v="125"/>
    <s v="US"/>
    <n v="170361.16"/>
    <x v="14"/>
    <x v="26"/>
    <n v="0"/>
  </r>
  <r>
    <x v="126"/>
    <s v="US"/>
    <n v="165271"/>
    <x v="14"/>
    <x v="26"/>
    <n v="1"/>
  </r>
  <r>
    <x v="127"/>
    <s v="US"/>
    <n v="160127.63"/>
    <x v="14"/>
    <x v="26"/>
    <n v="0"/>
  </r>
  <r>
    <x v="128"/>
    <s v="US"/>
    <n v="161170.62"/>
    <x v="14"/>
    <x v="26"/>
    <n v="0"/>
  </r>
  <r>
    <x v="129"/>
    <s v="US"/>
    <n v="158968.44"/>
    <x v="14"/>
    <x v="26"/>
    <n v="0"/>
  </r>
  <r>
    <x v="130"/>
    <s v="US"/>
    <n v="194231.6"/>
    <x v="14"/>
    <x v="26"/>
    <n v="0"/>
  </r>
  <r>
    <x v="131"/>
    <s v="US"/>
    <n v="172465.71"/>
    <x v="14"/>
    <x v="26"/>
    <n v="0"/>
  </r>
  <r>
    <x v="132"/>
    <s v="US"/>
    <n v="174878.55"/>
    <x v="14"/>
    <x v="26"/>
    <n v="0"/>
  </r>
  <r>
    <x v="133"/>
    <s v="US"/>
    <n v="185241.75"/>
    <x v="14"/>
    <x v="26"/>
    <n v="0"/>
  </r>
  <r>
    <x v="134"/>
    <s v="US"/>
    <n v="179412.8"/>
    <x v="14"/>
    <x v="26"/>
    <n v="0"/>
  </r>
  <r>
    <x v="135"/>
    <s v="US"/>
    <n v="193659.7"/>
    <x v="14"/>
    <x v="26"/>
    <n v="0"/>
  </r>
  <r>
    <x v="136"/>
    <s v="US"/>
    <n v="176705.14"/>
    <x v="14"/>
    <x v="26"/>
    <n v="0"/>
  </r>
  <r>
    <x v="137"/>
    <s v="US"/>
    <n v="185868.72"/>
    <x v="14"/>
    <x v="26"/>
    <n v="0"/>
  </r>
  <r>
    <x v="138"/>
    <s v="US"/>
    <n v="172159"/>
    <x v="14"/>
    <x v="26"/>
    <n v="0"/>
  </r>
  <r>
    <x v="139"/>
    <s v="US"/>
    <n v="184477.32"/>
    <x v="14"/>
    <x v="26"/>
    <n v="0"/>
  </r>
  <r>
    <x v="140"/>
    <s v="US"/>
    <n v="171583.64"/>
    <x v="14"/>
    <x v="26"/>
    <n v="1"/>
  </r>
  <r>
    <x v="141"/>
    <s v="US"/>
    <n v="166632.88"/>
    <x v="14"/>
    <x v="26"/>
    <n v="0"/>
  </r>
  <r>
    <x v="142"/>
    <s v="US"/>
    <n v="168770.32"/>
    <x v="14"/>
    <x v="26"/>
    <n v="0"/>
  </r>
  <r>
    <x v="143"/>
    <s v="US"/>
    <n v="181099.46"/>
    <x v="14"/>
    <x v="26"/>
    <n v="0"/>
  </r>
  <r>
    <x v="144"/>
    <s v="US"/>
    <n v="212147.44"/>
    <x v="14"/>
    <x v="26"/>
    <n v="0"/>
  </r>
  <r>
    <x v="145"/>
    <s v="US"/>
    <n v="175527.81"/>
    <x v="14"/>
    <x v="26"/>
    <n v="0"/>
  </r>
  <r>
    <x v="146"/>
    <s v="US"/>
    <n v="160387.10999999999"/>
    <x v="14"/>
    <x v="26"/>
    <n v="0"/>
  </r>
  <r>
    <x v="147"/>
    <s v="US"/>
    <n v="174871.87"/>
    <x v="14"/>
    <x v="26"/>
    <n v="0"/>
  </r>
  <r>
    <x v="148"/>
    <s v="US"/>
    <n v="175032.06"/>
    <x v="14"/>
    <x v="26"/>
    <n v="0"/>
  </r>
  <r>
    <x v="149"/>
    <s v="US"/>
    <n v="187227.6"/>
    <x v="14"/>
    <x v="26"/>
    <n v="0"/>
  </r>
  <r>
    <x v="150"/>
    <s v="US"/>
    <n v="184701.44"/>
    <x v="14"/>
    <x v="26"/>
    <n v="0"/>
  </r>
  <r>
    <x v="151"/>
    <s v="US"/>
    <n v="211905.6"/>
    <x v="14"/>
    <x v="26"/>
    <n v="0"/>
  </r>
  <r>
    <x v="152"/>
    <s v="US"/>
    <n v="155829"/>
    <x v="14"/>
    <x v="26"/>
    <n v="0"/>
  </r>
  <r>
    <x v="153"/>
    <s v="US"/>
    <n v="164477.56"/>
    <x v="14"/>
    <x v="26"/>
    <n v="0"/>
  </r>
  <r>
    <x v="154"/>
    <s v="US"/>
    <n v="143143.73000000001"/>
    <x v="14"/>
    <x v="26"/>
    <n v="0"/>
  </r>
  <r>
    <x v="155"/>
    <s v="US"/>
    <n v="144282.06"/>
    <x v="14"/>
    <x v="26"/>
    <n v="0"/>
  </r>
  <r>
    <x v="156"/>
    <s v="US"/>
    <n v="156222.39999999999"/>
    <x v="14"/>
    <x v="26"/>
    <n v="0"/>
  </r>
  <r>
    <x v="157"/>
    <s v="US"/>
    <n v="178530.6"/>
    <x v="14"/>
    <x v="26"/>
    <n v="0"/>
  </r>
  <r>
    <x v="158"/>
    <s v="US"/>
    <n v="210278.04"/>
    <x v="14"/>
    <x v="26"/>
    <n v="0"/>
  </r>
  <r>
    <x v="159"/>
    <s v="US"/>
    <n v="170094.2"/>
    <x v="14"/>
    <x v="26"/>
    <n v="0"/>
  </r>
  <r>
    <x v="160"/>
    <s v="US"/>
    <n v="164502.24"/>
    <x v="14"/>
    <x v="26"/>
    <n v="0"/>
  </r>
  <r>
    <x v="161"/>
    <s v="US"/>
    <n v="169301.3"/>
    <x v="14"/>
    <x v="26"/>
    <n v="0"/>
  </r>
  <r>
    <x v="162"/>
    <s v="US"/>
    <n v="147118.26"/>
    <x v="14"/>
    <x v="26"/>
    <n v="0"/>
  </r>
  <r>
    <x v="163"/>
    <s v="US"/>
    <n v="166455.12"/>
    <x v="14"/>
    <x v="26"/>
    <n v="0"/>
  </r>
  <r>
    <x v="164"/>
    <s v="US"/>
    <n v="168619.23"/>
    <x v="14"/>
    <x v="26"/>
    <n v="0"/>
  </r>
  <r>
    <x v="165"/>
    <s v="US"/>
    <n v="196499.6"/>
    <x v="14"/>
    <x v="26"/>
    <n v="0"/>
  </r>
  <r>
    <x v="166"/>
    <s v="US"/>
    <n v="170667"/>
    <x v="14"/>
    <x v="26"/>
    <n v="0"/>
  </r>
  <r>
    <x v="167"/>
    <s v="US"/>
    <n v="159466.43"/>
    <x v="14"/>
    <x v="26"/>
    <n v="1"/>
  </r>
  <r>
    <x v="168"/>
    <s v="US"/>
    <n v="151733.28"/>
    <x v="14"/>
    <x v="26"/>
    <n v="0"/>
  </r>
  <r>
    <x v="169"/>
    <s v="US"/>
    <n v="132666.29999999999"/>
    <x v="14"/>
    <x v="26"/>
    <n v="0"/>
  </r>
  <r>
    <x v="170"/>
    <s v="US"/>
    <n v="139099.62"/>
    <x v="14"/>
    <x v="26"/>
    <n v="0"/>
  </r>
  <r>
    <x v="171"/>
    <s v="US"/>
    <n v="163057.37"/>
    <x v="14"/>
    <x v="26"/>
    <n v="0"/>
  </r>
  <r>
    <x v="172"/>
    <s v="US"/>
    <n v="183911.53"/>
    <x v="14"/>
    <x v="26"/>
    <n v="1"/>
  </r>
  <r>
    <x v="173"/>
    <s v="US"/>
    <n v="173947.37"/>
    <x v="14"/>
    <x v="26"/>
    <n v="0"/>
  </r>
  <r>
    <x v="174"/>
    <s v="US"/>
    <n v="174573.24"/>
    <x v="14"/>
    <x v="26"/>
    <n v="0"/>
  </r>
  <r>
    <x v="175"/>
    <s v="US"/>
    <n v="142125.32"/>
    <x v="14"/>
    <x v="26"/>
    <n v="0"/>
  </r>
  <r>
    <x v="176"/>
    <s v="US"/>
    <n v="141745.68"/>
    <x v="14"/>
    <x v="26"/>
    <n v="0"/>
  </r>
  <r>
    <x v="177"/>
    <s v="US"/>
    <n v="144202.18"/>
    <x v="14"/>
    <x v="26"/>
    <n v="0"/>
  </r>
  <r>
    <x v="178"/>
    <s v="US"/>
    <n v="158130.72"/>
    <x v="14"/>
    <x v="26"/>
    <n v="0"/>
  </r>
  <r>
    <x v="179"/>
    <s v="US"/>
    <n v="199853.88"/>
    <x v="14"/>
    <x v="26"/>
    <n v="0"/>
  </r>
  <r>
    <x v="180"/>
    <s v="US"/>
    <n v="187259.55"/>
    <x v="14"/>
    <x v="26"/>
    <n v="0"/>
  </r>
  <r>
    <x v="181"/>
    <s v="US"/>
    <n v="185111.44"/>
    <x v="14"/>
    <x v="26"/>
    <n v="0"/>
  </r>
  <r>
    <x v="182"/>
    <s v="US"/>
    <n v="180793.58"/>
    <x v="14"/>
    <x v="26"/>
    <n v="1"/>
  </r>
  <r>
    <x v="183"/>
    <s v="US"/>
    <n v="153907.56"/>
    <x v="14"/>
    <x v="26"/>
    <n v="0"/>
  </r>
  <r>
    <x v="184"/>
    <s v="US"/>
    <n v="164883.84"/>
    <x v="14"/>
    <x v="26"/>
    <n v="0"/>
  </r>
  <r>
    <x v="185"/>
    <s v="US"/>
    <n v="211334.39999999999"/>
    <x v="14"/>
    <x v="26"/>
    <n v="0"/>
  </r>
  <r>
    <x v="186"/>
    <s v="US"/>
    <n v="228847.2"/>
    <x v="14"/>
    <x v="26"/>
    <n v="0"/>
  </r>
  <r>
    <x v="187"/>
    <s v="US"/>
    <n v="195096.16"/>
    <x v="14"/>
    <x v="26"/>
    <n v="0"/>
  </r>
  <r>
    <x v="188"/>
    <s v="US"/>
    <n v="197396"/>
    <x v="14"/>
    <x v="26"/>
    <n v="0"/>
  </r>
  <r>
    <x v="189"/>
    <s v="US"/>
    <n v="193540.09"/>
    <x v="14"/>
    <x v="26"/>
    <n v="0"/>
  </r>
  <r>
    <x v="190"/>
    <s v="US"/>
    <n v="200070.2"/>
    <x v="14"/>
    <x v="26"/>
    <n v="0"/>
  </r>
  <r>
    <x v="191"/>
    <s v="US"/>
    <n v="217527.87"/>
    <x v="14"/>
    <x v="26"/>
    <n v="0"/>
  </r>
  <r>
    <x v="192"/>
    <s v="US"/>
    <n v="232152.95999999999"/>
    <x v="14"/>
    <x v="26"/>
    <n v="0"/>
  </r>
  <r>
    <x v="193"/>
    <s v="US"/>
    <n v="259671.67999999999"/>
    <x v="14"/>
    <x v="26"/>
    <n v="0"/>
  </r>
  <r>
    <x v="194"/>
    <s v="US"/>
    <n v="223846.42"/>
    <x v="14"/>
    <x v="26"/>
    <n v="0"/>
  </r>
  <r>
    <x v="195"/>
    <s v="US"/>
    <n v="224433.54"/>
    <x v="14"/>
    <x v="26"/>
    <n v="1"/>
  </r>
  <r>
    <x v="196"/>
    <s v="US"/>
    <n v="214823.25"/>
    <x v="14"/>
    <x v="26"/>
    <n v="0"/>
  </r>
  <r>
    <x v="197"/>
    <s v="US"/>
    <n v="230364.96"/>
    <x v="14"/>
    <x v="26"/>
    <n v="0"/>
  </r>
  <r>
    <x v="198"/>
    <s v="US"/>
    <n v="224376.32000000001"/>
    <x v="14"/>
    <x v="26"/>
    <n v="0"/>
  </r>
  <r>
    <x v="199"/>
    <s v="US"/>
    <n v="285400.28999999998"/>
    <x v="14"/>
    <x v="26"/>
    <n v="1"/>
  </r>
  <r>
    <x v="200"/>
    <s v="US"/>
    <n v="293732.18"/>
    <x v="14"/>
    <x v="26"/>
    <n v="0"/>
  </r>
  <r>
    <x v="201"/>
    <s v="US"/>
    <n v="285262.74"/>
    <x v="14"/>
    <x v="26"/>
    <n v="0"/>
  </r>
  <r>
    <x v="202"/>
    <s v="US"/>
    <n v="308549.59999999998"/>
    <x v="14"/>
    <x v="26"/>
    <n v="0"/>
  </r>
  <r>
    <x v="203"/>
    <s v="US"/>
    <n v="270330.45"/>
    <x v="14"/>
    <x v="26"/>
    <n v="0"/>
  </r>
  <r>
    <x v="204"/>
    <s v="US"/>
    <n v="250326.18"/>
    <x v="14"/>
    <x v="26"/>
    <n v="0"/>
  </r>
  <r>
    <x v="205"/>
    <s v="US"/>
    <n v="256335.18"/>
    <x v="14"/>
    <x v="26"/>
    <n v="0"/>
  </r>
  <r>
    <x v="206"/>
    <s v="US"/>
    <n v="266187.71999999997"/>
    <x v="14"/>
    <x v="26"/>
    <n v="0"/>
  </r>
  <r>
    <x v="207"/>
    <s v="US"/>
    <n v="304469.55"/>
    <x v="14"/>
    <x v="26"/>
    <n v="0"/>
  </r>
  <r>
    <x v="208"/>
    <s v="US"/>
    <n v="275231.87"/>
    <x v="14"/>
    <x v="26"/>
    <n v="0"/>
  </r>
  <r>
    <x v="209"/>
    <s v="US"/>
    <n v="286573.71999999997"/>
    <x v="14"/>
    <x v="26"/>
    <n v="1"/>
  </r>
  <r>
    <x v="210"/>
    <s v="US"/>
    <n v="288136.87"/>
    <x v="14"/>
    <x v="26"/>
    <n v="0"/>
  </r>
  <r>
    <x v="211"/>
    <s v="US"/>
    <n v="277403.68"/>
    <x v="14"/>
    <x v="26"/>
    <n v="0"/>
  </r>
  <r>
    <x v="212"/>
    <s v="US"/>
    <n v="297686.84000000003"/>
    <x v="14"/>
    <x v="26"/>
    <n v="0"/>
  </r>
  <r>
    <x v="213"/>
    <s v="US"/>
    <n v="304910.62"/>
    <x v="14"/>
    <x v="26"/>
    <n v="0"/>
  </r>
  <r>
    <x v="214"/>
    <s v="US"/>
    <n v="334775.44"/>
    <x v="14"/>
    <x v="26"/>
    <n v="0"/>
  </r>
  <r>
    <x v="215"/>
    <s v="US"/>
    <n v="273641.68"/>
    <x v="14"/>
    <x v="26"/>
    <n v="0"/>
  </r>
  <r>
    <x v="216"/>
    <s v="US"/>
    <n v="278906.74"/>
    <x v="14"/>
    <x v="26"/>
    <n v="0"/>
  </r>
  <r>
    <x v="217"/>
    <s v="US"/>
    <n v="278935.46999999997"/>
    <x v="14"/>
    <x v="26"/>
    <n v="0"/>
  </r>
  <r>
    <x v="218"/>
    <s v="US"/>
    <n v="278674.8"/>
    <x v="14"/>
    <x v="26"/>
    <n v="0"/>
  </r>
  <r>
    <x v="219"/>
    <s v="US"/>
    <n v="303767.03999999998"/>
    <x v="14"/>
    <x v="26"/>
    <n v="0"/>
  </r>
  <r>
    <x v="220"/>
    <s v="US"/>
    <n v="298062.37"/>
    <x v="14"/>
    <x v="26"/>
    <n v="0"/>
  </r>
  <r>
    <x v="221"/>
    <s v="US"/>
    <n v="307967.78999999998"/>
    <x v="14"/>
    <x v="26"/>
    <n v="0"/>
  </r>
  <r>
    <x v="222"/>
    <s v="US"/>
    <n v="263572.26"/>
    <x v="14"/>
    <x v="26"/>
    <n v="0"/>
  </r>
  <r>
    <x v="223"/>
    <s v="US"/>
    <n v="268381.08"/>
    <x v="14"/>
    <x v="26"/>
    <n v="0"/>
  </r>
  <r>
    <x v="224"/>
    <s v="US"/>
    <n v="252666.5"/>
    <x v="14"/>
    <x v="26"/>
    <n v="0"/>
  </r>
  <r>
    <x v="225"/>
    <s v="US"/>
    <n v="256462.56"/>
    <x v="14"/>
    <x v="26"/>
    <n v="0"/>
  </r>
  <r>
    <x v="226"/>
    <s v="US"/>
    <n v="260558.62"/>
    <x v="14"/>
    <x v="26"/>
    <n v="0"/>
  </r>
  <r>
    <x v="227"/>
    <s v="US"/>
    <n v="296590.64"/>
    <x v="14"/>
    <x v="26"/>
    <n v="0"/>
  </r>
  <r>
    <x v="228"/>
    <s v="US"/>
    <n v="336839.09"/>
    <x v="14"/>
    <x v="26"/>
    <n v="0"/>
  </r>
  <r>
    <x v="229"/>
    <s v="US"/>
    <n v="310614.26"/>
    <x v="14"/>
    <x v="26"/>
    <n v="0"/>
  </r>
  <r>
    <x v="230"/>
    <s v="US"/>
    <n v="304092.32"/>
    <x v="14"/>
    <x v="26"/>
    <n v="0"/>
  </r>
  <r>
    <x v="231"/>
    <s v="US"/>
    <n v="296140.09999999998"/>
    <x v="14"/>
    <x v="26"/>
    <n v="0"/>
  </r>
  <r>
    <x v="232"/>
    <s v="US"/>
    <n v="281663.95"/>
    <x v="14"/>
    <x v="26"/>
    <n v="0"/>
  </r>
  <r>
    <x v="233"/>
    <s v="US"/>
    <n v="300636.84000000003"/>
    <x v="14"/>
    <x v="26"/>
    <n v="0"/>
  </r>
  <r>
    <x v="234"/>
    <s v="US"/>
    <n v="335349.33"/>
    <x v="14"/>
    <x v="26"/>
    <n v="0"/>
  </r>
  <r>
    <x v="235"/>
    <s v="US"/>
    <n v="358307.64"/>
    <x v="14"/>
    <x v="26"/>
    <n v="0"/>
  </r>
  <r>
    <x v="236"/>
    <s v="US"/>
    <n v="323386.40000000002"/>
    <x v="14"/>
    <x v="26"/>
    <n v="0"/>
  </r>
  <r>
    <x v="237"/>
    <s v="US"/>
    <n v="293333.7"/>
    <x v="14"/>
    <x v="26"/>
    <n v="0"/>
  </r>
  <r>
    <x v="238"/>
    <s v="US"/>
    <n v="292660.76"/>
    <x v="14"/>
    <x v="26"/>
    <n v="0"/>
  </r>
  <r>
    <x v="239"/>
    <s v="US"/>
    <n v="287278.24"/>
    <x v="14"/>
    <x v="26"/>
    <n v="0"/>
  </r>
  <r>
    <x v="240"/>
    <s v="US"/>
    <n v="295767"/>
    <x v="14"/>
    <x v="26"/>
    <n v="0"/>
  </r>
  <r>
    <x v="241"/>
    <s v="US"/>
    <n v="320400.99"/>
    <x v="14"/>
    <x v="26"/>
    <n v="0"/>
  </r>
  <r>
    <x v="242"/>
    <s v="US"/>
    <n v="351337.32"/>
    <x v="14"/>
    <x v="26"/>
    <n v="0"/>
  </r>
  <r>
    <x v="243"/>
    <s v="US"/>
    <n v="276617.2"/>
    <x v="14"/>
    <x v="26"/>
    <n v="0"/>
  </r>
  <r>
    <x v="244"/>
    <s v="US"/>
    <n v="257879.43"/>
    <x v="14"/>
    <x v="26"/>
    <n v="0"/>
  </r>
  <r>
    <x v="245"/>
    <s v="US"/>
    <n v="249452.52"/>
    <x v="14"/>
    <x v="26"/>
    <n v="0"/>
  </r>
  <r>
    <x v="246"/>
    <s v="US"/>
    <n v="230450.19"/>
    <x v="14"/>
    <x v="26"/>
    <n v="0"/>
  </r>
  <r>
    <x v="247"/>
    <s v="US"/>
    <n v="293336.15999999997"/>
    <x v="14"/>
    <x v="26"/>
    <n v="0"/>
  </r>
  <r>
    <x v="248"/>
    <s v="US"/>
    <n v="293701.56"/>
    <x v="14"/>
    <x v="26"/>
    <n v="0"/>
  </r>
  <r>
    <x v="249"/>
    <s v="US"/>
    <n v="321749.76000000001"/>
    <x v="14"/>
    <x v="26"/>
    <n v="0"/>
  </r>
  <r>
    <x v="250"/>
    <s v="US"/>
    <n v="267021.37"/>
    <x v="14"/>
    <x v="26"/>
    <n v="0"/>
  </r>
  <r>
    <x v="251"/>
    <s v="US"/>
    <n v="248311.14"/>
    <x v="14"/>
    <x v="26"/>
    <n v="1"/>
  </r>
  <r>
    <x v="252"/>
    <s v="US"/>
    <n v="241610.85"/>
    <x v="14"/>
    <x v="26"/>
    <n v="0"/>
  </r>
  <r>
    <x v="253"/>
    <s v="US"/>
    <n v="203605.71"/>
    <x v="14"/>
    <x v="26"/>
    <n v="1"/>
  </r>
  <r>
    <x v="254"/>
    <s v="US"/>
    <n v="198475.1"/>
    <x v="14"/>
    <x v="26"/>
    <n v="0"/>
  </r>
  <r>
    <x v="255"/>
    <s v="US"/>
    <n v="204435"/>
    <x v="14"/>
    <x v="26"/>
    <n v="0"/>
  </r>
  <r>
    <x v="256"/>
    <s v="US"/>
    <n v="229442.88"/>
    <x v="14"/>
    <x v="26"/>
    <n v="0"/>
  </r>
  <r>
    <x v="257"/>
    <s v="US"/>
    <n v="192068.82"/>
    <x v="14"/>
    <x v="26"/>
    <n v="0"/>
  </r>
  <r>
    <x v="258"/>
    <s v="US"/>
    <n v="189265.5"/>
    <x v="14"/>
    <x v="26"/>
    <n v="0"/>
  </r>
  <r>
    <x v="259"/>
    <s v="US"/>
    <n v="176942.7"/>
    <x v="14"/>
    <x v="26"/>
    <n v="0"/>
  </r>
  <r>
    <x v="260"/>
    <s v="US"/>
    <n v="158005.85999999999"/>
    <x v="14"/>
    <x v="26"/>
    <n v="0"/>
  </r>
  <r>
    <x v="261"/>
    <s v="US"/>
    <n v="185844.3"/>
    <x v="14"/>
    <x v="26"/>
    <n v="0"/>
  </r>
  <r>
    <x v="262"/>
    <s v="US"/>
    <n v="195234.24"/>
    <x v="14"/>
    <x v="26"/>
    <n v="0"/>
  </r>
  <r>
    <x v="263"/>
    <s v="US"/>
    <n v="213066.89"/>
    <x v="14"/>
    <x v="26"/>
    <n v="0"/>
  </r>
  <r>
    <x v="264"/>
    <s v="US"/>
    <n v="177415.04000000001"/>
    <x v="14"/>
    <x v="26"/>
    <n v="0"/>
  </r>
  <r>
    <x v="265"/>
    <s v="US"/>
    <n v="170466.48"/>
    <x v="14"/>
    <x v="26"/>
    <n v="1"/>
  </r>
  <r>
    <x v="266"/>
    <s v="US"/>
    <n v="166591.62"/>
    <x v="14"/>
    <x v="26"/>
    <n v="0"/>
  </r>
  <r>
    <x v="267"/>
    <s v="US"/>
    <n v="179946.6"/>
    <x v="14"/>
    <x v="26"/>
    <n v="0"/>
  </r>
  <r>
    <x v="268"/>
    <s v="US"/>
    <n v="153881.28"/>
    <x v="14"/>
    <x v="26"/>
    <n v="0"/>
  </r>
  <r>
    <x v="269"/>
    <s v="US"/>
    <n v="200037.6"/>
    <x v="14"/>
    <x v="26"/>
    <n v="0"/>
  </r>
  <r>
    <x v="270"/>
    <s v="US"/>
    <n v="203278.38"/>
    <x v="14"/>
    <x v="26"/>
    <n v="0"/>
  </r>
  <r>
    <x v="271"/>
    <s v="US"/>
    <n v="185722.16"/>
    <x v="14"/>
    <x v="26"/>
    <n v="0"/>
  </r>
  <r>
    <x v="272"/>
    <s v="US"/>
    <n v="163524.48000000001"/>
    <x v="14"/>
    <x v="26"/>
    <n v="0"/>
  </r>
  <r>
    <x v="273"/>
    <s v="US"/>
    <n v="153500.62"/>
    <x v="14"/>
    <x v="26"/>
    <n v="0"/>
  </r>
  <r>
    <x v="0"/>
    <s v="US"/>
    <n v="58623.99"/>
    <x v="14"/>
    <x v="27"/>
    <n v="0"/>
  </r>
  <r>
    <x v="1"/>
    <s v="US"/>
    <n v="61503.740000000013"/>
    <x v="14"/>
    <x v="27"/>
    <n v="0"/>
  </r>
  <r>
    <x v="2"/>
    <s v="US"/>
    <n v="42306.42"/>
    <x v="14"/>
    <x v="27"/>
    <n v="0"/>
  </r>
  <r>
    <x v="3"/>
    <s v="US"/>
    <n v="63581.31"/>
    <x v="14"/>
    <x v="27"/>
    <n v="0"/>
  </r>
  <r>
    <x v="4"/>
    <s v="US"/>
    <n v="66845.78"/>
    <x v="14"/>
    <x v="27"/>
    <n v="0"/>
  </r>
  <r>
    <x v="5"/>
    <s v="US"/>
    <n v="77584.320000000007"/>
    <x v="14"/>
    <x v="27"/>
    <n v="0"/>
  </r>
  <r>
    <x v="6"/>
    <s v="US"/>
    <n v="72231.48"/>
    <x v="14"/>
    <x v="27"/>
    <n v="1"/>
  </r>
  <r>
    <x v="7"/>
    <s v="US"/>
    <n v="71446.86"/>
    <x v="14"/>
    <x v="27"/>
    <n v="0"/>
  </r>
  <r>
    <x v="8"/>
    <s v="US"/>
    <n v="64872.06"/>
    <x v="14"/>
    <x v="27"/>
    <n v="0"/>
  </r>
  <r>
    <x v="9"/>
    <s v="US"/>
    <n v="60906.239999999998"/>
    <x v="14"/>
    <x v="27"/>
    <n v="0"/>
  </r>
  <r>
    <x v="10"/>
    <s v="US"/>
    <n v="61154.64"/>
    <x v="14"/>
    <x v="27"/>
    <n v="0"/>
  </r>
  <r>
    <x v="11"/>
    <s v="US"/>
    <n v="70452.850000000006"/>
    <x v="14"/>
    <x v="27"/>
    <n v="0"/>
  </r>
  <r>
    <x v="12"/>
    <s v="US"/>
    <n v="60250"/>
    <x v="14"/>
    <x v="27"/>
    <n v="0"/>
  </r>
  <r>
    <x v="13"/>
    <s v="US"/>
    <n v="60441.68"/>
    <x v="14"/>
    <x v="27"/>
    <n v="0"/>
  </r>
  <r>
    <x v="14"/>
    <s v="US"/>
    <n v="56688.02"/>
    <x v="14"/>
    <x v="27"/>
    <n v="1"/>
  </r>
  <r>
    <x v="15"/>
    <s v="US"/>
    <n v="53203.8"/>
    <x v="14"/>
    <x v="27"/>
    <n v="0"/>
  </r>
  <r>
    <x v="16"/>
    <s v="US"/>
    <n v="61253.919999999998"/>
    <x v="14"/>
    <x v="27"/>
    <n v="0"/>
  </r>
  <r>
    <x v="17"/>
    <s v="US"/>
    <n v="61226.16"/>
    <x v="14"/>
    <x v="27"/>
    <n v="0"/>
  </r>
  <r>
    <x v="18"/>
    <s v="US"/>
    <n v="74646"/>
    <x v="14"/>
    <x v="27"/>
    <n v="0"/>
  </r>
  <r>
    <x v="19"/>
    <s v="US"/>
    <n v="66556.98"/>
    <x v="14"/>
    <x v="27"/>
    <n v="0"/>
  </r>
  <r>
    <x v="20"/>
    <s v="US"/>
    <n v="70758.8"/>
    <x v="14"/>
    <x v="27"/>
    <n v="1"/>
  </r>
  <r>
    <x v="21"/>
    <s v="US"/>
    <n v="67953.959999999992"/>
    <x v="14"/>
    <x v="27"/>
    <n v="0"/>
  </r>
  <r>
    <x v="22"/>
    <s v="US"/>
    <n v="64386.96"/>
    <x v="14"/>
    <x v="27"/>
    <n v="0"/>
  </r>
  <r>
    <x v="23"/>
    <s v="US"/>
    <n v="72694.720000000001"/>
    <x v="14"/>
    <x v="27"/>
    <n v="1"/>
  </r>
  <r>
    <x v="24"/>
    <s v="US"/>
    <n v="60831.54"/>
    <x v="14"/>
    <x v="27"/>
    <n v="0"/>
  </r>
  <r>
    <x v="25"/>
    <s v="US"/>
    <n v="74523.240000000005"/>
    <x v="14"/>
    <x v="27"/>
    <n v="0"/>
  </r>
  <r>
    <x v="26"/>
    <s v="US"/>
    <n v="65303.69"/>
    <x v="14"/>
    <x v="27"/>
    <n v="0"/>
  </r>
  <r>
    <x v="27"/>
    <s v="US"/>
    <n v="66603.149999999994"/>
    <x v="14"/>
    <x v="27"/>
    <n v="0"/>
  </r>
  <r>
    <x v="28"/>
    <s v="US"/>
    <n v="61397.35"/>
    <x v="14"/>
    <x v="27"/>
    <n v="1"/>
  </r>
  <r>
    <x v="29"/>
    <s v="US"/>
    <n v="71296.2"/>
    <x v="14"/>
    <x v="27"/>
    <n v="0"/>
  </r>
  <r>
    <x v="30"/>
    <s v="US"/>
    <n v="61901.64"/>
    <x v="14"/>
    <x v="27"/>
    <n v="0"/>
  </r>
  <r>
    <x v="31"/>
    <s v="US"/>
    <n v="70015.86"/>
    <x v="14"/>
    <x v="27"/>
    <n v="0"/>
  </r>
  <r>
    <x v="32"/>
    <s v="US"/>
    <n v="75591.28"/>
    <x v="14"/>
    <x v="27"/>
    <n v="0"/>
  </r>
  <r>
    <x v="33"/>
    <s v="US"/>
    <n v="69449.149999999994"/>
    <x v="14"/>
    <x v="27"/>
    <n v="0"/>
  </r>
  <r>
    <x v="34"/>
    <s v="US"/>
    <n v="72596.569999999992"/>
    <x v="14"/>
    <x v="27"/>
    <n v="1"/>
  </r>
  <r>
    <x v="35"/>
    <s v="US"/>
    <n v="70260.58"/>
    <x v="14"/>
    <x v="27"/>
    <n v="1"/>
  </r>
  <r>
    <x v="36"/>
    <s v="US"/>
    <n v="75025.08"/>
    <x v="14"/>
    <x v="27"/>
    <n v="0"/>
  </r>
  <r>
    <x v="37"/>
    <s v="US"/>
    <n v="70715.88"/>
    <x v="14"/>
    <x v="27"/>
    <n v="0"/>
  </r>
  <r>
    <x v="38"/>
    <s v="US"/>
    <n v="71740.67"/>
    <x v="14"/>
    <x v="27"/>
    <n v="0"/>
  </r>
  <r>
    <x v="39"/>
    <s v="US"/>
    <n v="73895.839999999997"/>
    <x v="14"/>
    <x v="27"/>
    <n v="0"/>
  </r>
  <r>
    <x v="40"/>
    <s v="US"/>
    <n v="69977.740000000005"/>
    <x v="14"/>
    <x v="27"/>
    <n v="0"/>
  </r>
  <r>
    <x v="41"/>
    <s v="US"/>
    <n v="72016.92"/>
    <x v="14"/>
    <x v="27"/>
    <n v="1"/>
  </r>
  <r>
    <x v="42"/>
    <s v="US"/>
    <n v="70775.41"/>
    <x v="14"/>
    <x v="27"/>
    <n v="0"/>
  </r>
  <r>
    <x v="43"/>
    <s v="US"/>
    <n v="71548.81"/>
    <x v="14"/>
    <x v="27"/>
    <n v="0"/>
  </r>
  <r>
    <x v="44"/>
    <s v="US"/>
    <n v="81561.510000000009"/>
    <x v="14"/>
    <x v="27"/>
    <n v="0"/>
  </r>
  <r>
    <x v="45"/>
    <s v="US"/>
    <n v="87308.01"/>
    <x v="14"/>
    <x v="27"/>
    <n v="0"/>
  </r>
  <r>
    <x v="46"/>
    <s v="US"/>
    <n v="100286.55"/>
    <x v="14"/>
    <x v="27"/>
    <n v="1"/>
  </r>
  <r>
    <x v="47"/>
    <s v="US"/>
    <n v="82149.759999999995"/>
    <x v="14"/>
    <x v="27"/>
    <n v="0"/>
  </r>
  <r>
    <x v="48"/>
    <s v="US"/>
    <n v="103566.5"/>
    <x v="14"/>
    <x v="27"/>
    <n v="1"/>
  </r>
  <r>
    <x v="49"/>
    <s v="US"/>
    <n v="99221.65"/>
    <x v="14"/>
    <x v="27"/>
    <n v="1"/>
  </r>
  <r>
    <x v="50"/>
    <s v="US"/>
    <n v="101402.82"/>
    <x v="14"/>
    <x v="27"/>
    <n v="0"/>
  </r>
  <r>
    <x v="51"/>
    <s v="US"/>
    <n v="102729.2"/>
    <x v="14"/>
    <x v="27"/>
    <n v="0"/>
  </r>
  <r>
    <x v="52"/>
    <s v="US"/>
    <n v="109277.96"/>
    <x v="14"/>
    <x v="27"/>
    <n v="0"/>
  </r>
  <r>
    <x v="53"/>
    <s v="US"/>
    <n v="116409.06"/>
    <x v="14"/>
    <x v="27"/>
    <n v="1"/>
  </r>
  <r>
    <x v="54"/>
    <s v="US"/>
    <n v="101561.74"/>
    <x v="14"/>
    <x v="27"/>
    <n v="0"/>
  </r>
  <r>
    <x v="55"/>
    <s v="US"/>
    <n v="101505.8"/>
    <x v="14"/>
    <x v="27"/>
    <n v="0"/>
  </r>
  <r>
    <x v="56"/>
    <s v="US"/>
    <n v="99569.25"/>
    <x v="14"/>
    <x v="27"/>
    <n v="1"/>
  </r>
  <r>
    <x v="57"/>
    <s v="US"/>
    <n v="97162.65"/>
    <x v="14"/>
    <x v="27"/>
    <n v="0"/>
  </r>
  <r>
    <x v="58"/>
    <s v="US"/>
    <n v="113875.5"/>
    <x v="14"/>
    <x v="27"/>
    <n v="0"/>
  </r>
  <r>
    <x v="59"/>
    <s v="US"/>
    <n v="109796.58"/>
    <x v="14"/>
    <x v="27"/>
    <n v="0"/>
  </r>
  <r>
    <x v="60"/>
    <s v="US"/>
    <n v="123960.57"/>
    <x v="14"/>
    <x v="27"/>
    <n v="0"/>
  </r>
  <r>
    <x v="61"/>
    <s v="US"/>
    <n v="101186.6"/>
    <x v="14"/>
    <x v="27"/>
    <n v="1"/>
  </r>
  <r>
    <x v="62"/>
    <s v="US"/>
    <n v="105045.66"/>
    <x v="14"/>
    <x v="27"/>
    <n v="0"/>
  </r>
  <r>
    <x v="63"/>
    <s v="US"/>
    <n v="122369.87"/>
    <x v="14"/>
    <x v="27"/>
    <n v="1"/>
  </r>
  <r>
    <x v="64"/>
    <s v="US"/>
    <n v="110607.36"/>
    <x v="14"/>
    <x v="27"/>
    <n v="0"/>
  </r>
  <r>
    <x v="65"/>
    <s v="US"/>
    <n v="112185.55"/>
    <x v="14"/>
    <x v="27"/>
    <n v="0"/>
  </r>
  <r>
    <x v="66"/>
    <s v="US"/>
    <n v="124419.12"/>
    <x v="14"/>
    <x v="27"/>
    <n v="0"/>
  </r>
  <r>
    <x v="67"/>
    <s v="US"/>
    <n v="122690.97"/>
    <x v="14"/>
    <x v="27"/>
    <n v="0"/>
  </r>
  <r>
    <x v="68"/>
    <s v="US"/>
    <n v="131513.18"/>
    <x v="14"/>
    <x v="27"/>
    <n v="0"/>
  </r>
  <r>
    <x v="69"/>
    <s v="US"/>
    <n v="114650.7"/>
    <x v="14"/>
    <x v="27"/>
    <n v="1"/>
  </r>
  <r>
    <x v="70"/>
    <s v="US"/>
    <n v="131063.08"/>
    <x v="14"/>
    <x v="27"/>
    <n v="0"/>
  </r>
  <r>
    <x v="71"/>
    <s v="US"/>
    <n v="117255.84"/>
    <x v="14"/>
    <x v="27"/>
    <n v="0"/>
  </r>
  <r>
    <x v="72"/>
    <s v="US"/>
    <n v="126258.08"/>
    <x v="14"/>
    <x v="27"/>
    <n v="0"/>
  </r>
  <r>
    <x v="73"/>
    <s v="US"/>
    <n v="144322.20000000001"/>
    <x v="14"/>
    <x v="27"/>
    <n v="0"/>
  </r>
  <r>
    <x v="74"/>
    <s v="US"/>
    <n v="151019.07999999999"/>
    <x v="14"/>
    <x v="27"/>
    <n v="0"/>
  </r>
  <r>
    <x v="75"/>
    <s v="US"/>
    <n v="143199.25"/>
    <x v="14"/>
    <x v="27"/>
    <n v="0"/>
  </r>
  <r>
    <x v="76"/>
    <s v="US"/>
    <n v="125497.72"/>
    <x v="14"/>
    <x v="27"/>
    <n v="0"/>
  </r>
  <r>
    <x v="77"/>
    <s v="US"/>
    <n v="145728.56"/>
    <x v="14"/>
    <x v="27"/>
    <n v="0"/>
  </r>
  <r>
    <x v="78"/>
    <s v="US"/>
    <n v="119778.04"/>
    <x v="14"/>
    <x v="27"/>
    <n v="0"/>
  </r>
  <r>
    <x v="79"/>
    <s v="US"/>
    <n v="130716.63"/>
    <x v="14"/>
    <x v="27"/>
    <n v="1"/>
  </r>
  <r>
    <x v="80"/>
    <s v="US"/>
    <n v="130201.83"/>
    <x v="14"/>
    <x v="27"/>
    <n v="0"/>
  </r>
  <r>
    <x v="81"/>
    <s v="US"/>
    <n v="155484.70000000001"/>
    <x v="14"/>
    <x v="27"/>
    <n v="0"/>
  </r>
  <r>
    <x v="82"/>
    <s v="US"/>
    <n v="145051.20000000001"/>
    <x v="14"/>
    <x v="27"/>
    <n v="0"/>
  </r>
  <r>
    <x v="83"/>
    <s v="US"/>
    <n v="146467.57999999999"/>
    <x v="14"/>
    <x v="27"/>
    <n v="0"/>
  </r>
  <r>
    <x v="84"/>
    <s v="US"/>
    <n v="132594.59"/>
    <x v="14"/>
    <x v="27"/>
    <n v="0"/>
  </r>
  <r>
    <x v="85"/>
    <s v="US"/>
    <n v="119079.1"/>
    <x v="14"/>
    <x v="27"/>
    <n v="1"/>
  </r>
  <r>
    <x v="86"/>
    <s v="US"/>
    <n v="113141"/>
    <x v="14"/>
    <x v="27"/>
    <n v="0"/>
  </r>
  <r>
    <x v="87"/>
    <s v="US"/>
    <n v="124010.92"/>
    <x v="14"/>
    <x v="27"/>
    <n v="0"/>
  </r>
  <r>
    <x v="88"/>
    <s v="US"/>
    <n v="131941.48000000001"/>
    <x v="14"/>
    <x v="27"/>
    <n v="0"/>
  </r>
  <r>
    <x v="89"/>
    <s v="US"/>
    <n v="125307.35"/>
    <x v="14"/>
    <x v="27"/>
    <n v="0"/>
  </r>
  <r>
    <x v="90"/>
    <s v="US"/>
    <n v="124227.32"/>
    <x v="14"/>
    <x v="27"/>
    <n v="1"/>
  </r>
  <r>
    <x v="91"/>
    <s v="US"/>
    <n v="129047.43"/>
    <x v="14"/>
    <x v="27"/>
    <n v="0"/>
  </r>
  <r>
    <x v="92"/>
    <s v="US"/>
    <n v="134672.79999999999"/>
    <x v="14"/>
    <x v="27"/>
    <n v="0"/>
  </r>
  <r>
    <x v="93"/>
    <s v="US"/>
    <n v="137878.07999999999"/>
    <x v="14"/>
    <x v="27"/>
    <n v="0"/>
  </r>
  <r>
    <x v="94"/>
    <s v="US"/>
    <n v="151074.12"/>
    <x v="14"/>
    <x v="27"/>
    <n v="0"/>
  </r>
  <r>
    <x v="95"/>
    <s v="US"/>
    <n v="162242.28"/>
    <x v="14"/>
    <x v="27"/>
    <n v="0"/>
  </r>
  <r>
    <x v="96"/>
    <s v="US"/>
    <n v="142801.28"/>
    <x v="14"/>
    <x v="27"/>
    <n v="0"/>
  </r>
  <r>
    <x v="97"/>
    <s v="US"/>
    <n v="130400.01"/>
    <x v="14"/>
    <x v="27"/>
    <n v="0"/>
  </r>
  <r>
    <x v="98"/>
    <s v="US"/>
    <n v="132186.12"/>
    <x v="14"/>
    <x v="27"/>
    <n v="0"/>
  </r>
  <r>
    <x v="99"/>
    <s v="US"/>
    <n v="136721.82999999999"/>
    <x v="14"/>
    <x v="27"/>
    <n v="1"/>
  </r>
  <r>
    <x v="100"/>
    <s v="US"/>
    <n v="142680.95999999999"/>
    <x v="14"/>
    <x v="27"/>
    <n v="0"/>
  </r>
  <r>
    <x v="101"/>
    <s v="US"/>
    <n v="162817.04999999999"/>
    <x v="14"/>
    <x v="27"/>
    <n v="0"/>
  </r>
  <r>
    <x v="102"/>
    <s v="US"/>
    <n v="168828.86"/>
    <x v="14"/>
    <x v="27"/>
    <n v="0"/>
  </r>
  <r>
    <x v="103"/>
    <s v="US"/>
    <n v="151015.79999999999"/>
    <x v="14"/>
    <x v="27"/>
    <n v="0"/>
  </r>
  <r>
    <x v="104"/>
    <s v="US"/>
    <n v="159059.78"/>
    <x v="14"/>
    <x v="27"/>
    <n v="0"/>
  </r>
  <r>
    <x v="105"/>
    <s v="US"/>
    <n v="155295.63"/>
    <x v="14"/>
    <x v="27"/>
    <n v="1"/>
  </r>
  <r>
    <x v="106"/>
    <s v="US"/>
    <n v="159720.09"/>
    <x v="14"/>
    <x v="27"/>
    <n v="0"/>
  </r>
  <r>
    <x v="107"/>
    <s v="US"/>
    <n v="153884"/>
    <x v="14"/>
    <x v="27"/>
    <n v="0"/>
  </r>
  <r>
    <x v="108"/>
    <s v="US"/>
    <n v="172860.03"/>
    <x v="14"/>
    <x v="27"/>
    <n v="0"/>
  </r>
  <r>
    <x v="109"/>
    <s v="US"/>
    <n v="181653.98"/>
    <x v="14"/>
    <x v="27"/>
    <n v="0"/>
  </r>
  <r>
    <x v="110"/>
    <s v="US"/>
    <n v="158809.20000000001"/>
    <x v="14"/>
    <x v="27"/>
    <n v="0"/>
  </r>
  <r>
    <x v="111"/>
    <s v="US"/>
    <n v="157864.34"/>
    <x v="14"/>
    <x v="27"/>
    <n v="0"/>
  </r>
  <r>
    <x v="112"/>
    <s v="US"/>
    <n v="140032.92000000001"/>
    <x v="14"/>
    <x v="27"/>
    <n v="0"/>
  </r>
  <r>
    <x v="113"/>
    <s v="US"/>
    <n v="150527.51999999999"/>
    <x v="14"/>
    <x v="27"/>
    <n v="1"/>
  </r>
  <r>
    <x v="114"/>
    <s v="US"/>
    <n v="147397.79999999999"/>
    <x v="14"/>
    <x v="27"/>
    <n v="0"/>
  </r>
  <r>
    <x v="115"/>
    <s v="US"/>
    <n v="151289.32"/>
    <x v="14"/>
    <x v="27"/>
    <n v="0"/>
  </r>
  <r>
    <x v="116"/>
    <s v="US"/>
    <n v="165622.10999999999"/>
    <x v="14"/>
    <x v="27"/>
    <n v="0"/>
  </r>
  <r>
    <x v="117"/>
    <s v="US"/>
    <n v="146525.6"/>
    <x v="14"/>
    <x v="27"/>
    <n v="0"/>
  </r>
  <r>
    <x v="118"/>
    <s v="US"/>
    <n v="134387.94"/>
    <x v="14"/>
    <x v="27"/>
    <n v="0"/>
  </r>
  <r>
    <x v="119"/>
    <s v="US"/>
    <n v="140032.20000000001"/>
    <x v="14"/>
    <x v="27"/>
    <n v="0"/>
  </r>
  <r>
    <x v="120"/>
    <s v="US"/>
    <n v="136203.57"/>
    <x v="14"/>
    <x v="27"/>
    <n v="0"/>
  </r>
  <r>
    <x v="121"/>
    <s v="US"/>
    <n v="120186.94"/>
    <x v="14"/>
    <x v="27"/>
    <n v="0"/>
  </r>
  <r>
    <x v="122"/>
    <s v="US"/>
    <n v="140849.54999999999"/>
    <x v="14"/>
    <x v="27"/>
    <n v="0"/>
  </r>
  <r>
    <x v="123"/>
    <s v="US"/>
    <n v="165493.64000000001"/>
    <x v="14"/>
    <x v="27"/>
    <n v="0"/>
  </r>
  <r>
    <x v="124"/>
    <s v="US"/>
    <n v="173907.84"/>
    <x v="14"/>
    <x v="27"/>
    <n v="0"/>
  </r>
  <r>
    <x v="125"/>
    <s v="US"/>
    <n v="170361.16"/>
    <x v="14"/>
    <x v="27"/>
    <n v="0"/>
  </r>
  <r>
    <x v="126"/>
    <s v="US"/>
    <n v="165271"/>
    <x v="14"/>
    <x v="27"/>
    <n v="1"/>
  </r>
  <r>
    <x v="127"/>
    <s v="US"/>
    <n v="160127.63"/>
    <x v="14"/>
    <x v="27"/>
    <n v="0"/>
  </r>
  <r>
    <x v="128"/>
    <s v="US"/>
    <n v="161170.62"/>
    <x v="14"/>
    <x v="27"/>
    <n v="0"/>
  </r>
  <r>
    <x v="129"/>
    <s v="US"/>
    <n v="158968.44"/>
    <x v="14"/>
    <x v="27"/>
    <n v="0"/>
  </r>
  <r>
    <x v="130"/>
    <s v="US"/>
    <n v="194231.6"/>
    <x v="14"/>
    <x v="27"/>
    <n v="0"/>
  </r>
  <r>
    <x v="131"/>
    <s v="US"/>
    <n v="172465.71"/>
    <x v="14"/>
    <x v="27"/>
    <n v="0"/>
  </r>
  <r>
    <x v="132"/>
    <s v="US"/>
    <n v="174878.55"/>
    <x v="14"/>
    <x v="27"/>
    <n v="0"/>
  </r>
  <r>
    <x v="133"/>
    <s v="US"/>
    <n v="185241.75"/>
    <x v="14"/>
    <x v="27"/>
    <n v="1"/>
  </r>
  <r>
    <x v="134"/>
    <s v="US"/>
    <n v="179412.8"/>
    <x v="14"/>
    <x v="27"/>
    <n v="0"/>
  </r>
  <r>
    <x v="135"/>
    <s v="US"/>
    <n v="193659.7"/>
    <x v="14"/>
    <x v="27"/>
    <n v="0"/>
  </r>
  <r>
    <x v="136"/>
    <s v="US"/>
    <n v="176705.14"/>
    <x v="14"/>
    <x v="27"/>
    <n v="0"/>
  </r>
  <r>
    <x v="137"/>
    <s v="US"/>
    <n v="185868.72"/>
    <x v="14"/>
    <x v="27"/>
    <n v="0"/>
  </r>
  <r>
    <x v="138"/>
    <s v="US"/>
    <n v="172159"/>
    <x v="14"/>
    <x v="27"/>
    <n v="0"/>
  </r>
  <r>
    <x v="139"/>
    <s v="US"/>
    <n v="184477.32"/>
    <x v="14"/>
    <x v="27"/>
    <n v="0"/>
  </r>
  <r>
    <x v="140"/>
    <s v="US"/>
    <n v="171583.64"/>
    <x v="14"/>
    <x v="27"/>
    <n v="0"/>
  </r>
  <r>
    <x v="141"/>
    <s v="US"/>
    <n v="166632.88"/>
    <x v="14"/>
    <x v="27"/>
    <n v="1"/>
  </r>
  <r>
    <x v="142"/>
    <s v="US"/>
    <n v="168770.32"/>
    <x v="14"/>
    <x v="27"/>
    <n v="0"/>
  </r>
  <r>
    <x v="143"/>
    <s v="US"/>
    <n v="181099.46"/>
    <x v="14"/>
    <x v="27"/>
    <n v="0"/>
  </r>
  <r>
    <x v="144"/>
    <s v="US"/>
    <n v="212147.44"/>
    <x v="14"/>
    <x v="27"/>
    <n v="0"/>
  </r>
  <r>
    <x v="145"/>
    <s v="US"/>
    <n v="175527.81"/>
    <x v="14"/>
    <x v="27"/>
    <n v="0"/>
  </r>
  <r>
    <x v="146"/>
    <s v="US"/>
    <n v="160387.10999999999"/>
    <x v="14"/>
    <x v="27"/>
    <n v="0"/>
  </r>
  <r>
    <x v="147"/>
    <s v="US"/>
    <n v="174871.87"/>
    <x v="14"/>
    <x v="27"/>
    <n v="1"/>
  </r>
  <r>
    <x v="148"/>
    <s v="US"/>
    <n v="175032.06"/>
    <x v="14"/>
    <x v="27"/>
    <n v="0"/>
  </r>
  <r>
    <x v="149"/>
    <s v="US"/>
    <n v="187227.6"/>
    <x v="14"/>
    <x v="27"/>
    <n v="0"/>
  </r>
  <r>
    <x v="150"/>
    <s v="US"/>
    <n v="184701.44"/>
    <x v="14"/>
    <x v="27"/>
    <n v="0"/>
  </r>
  <r>
    <x v="151"/>
    <s v="US"/>
    <n v="211905.6"/>
    <x v="14"/>
    <x v="27"/>
    <n v="0"/>
  </r>
  <r>
    <x v="152"/>
    <s v="US"/>
    <n v="155829"/>
    <x v="14"/>
    <x v="27"/>
    <n v="1"/>
  </r>
  <r>
    <x v="153"/>
    <s v="US"/>
    <n v="164477.56"/>
    <x v="14"/>
    <x v="27"/>
    <n v="0"/>
  </r>
  <r>
    <x v="154"/>
    <s v="US"/>
    <n v="143143.73000000001"/>
    <x v="14"/>
    <x v="27"/>
    <n v="1"/>
  </r>
  <r>
    <x v="155"/>
    <s v="US"/>
    <n v="144282.06"/>
    <x v="14"/>
    <x v="27"/>
    <n v="0"/>
  </r>
  <r>
    <x v="156"/>
    <s v="US"/>
    <n v="156222.39999999999"/>
    <x v="14"/>
    <x v="27"/>
    <n v="0"/>
  </r>
  <r>
    <x v="157"/>
    <s v="US"/>
    <n v="178530.6"/>
    <x v="14"/>
    <x v="27"/>
    <n v="0"/>
  </r>
  <r>
    <x v="158"/>
    <s v="US"/>
    <n v="210278.04"/>
    <x v="14"/>
    <x v="27"/>
    <n v="0"/>
  </r>
  <r>
    <x v="159"/>
    <s v="US"/>
    <n v="170094.2"/>
    <x v="14"/>
    <x v="27"/>
    <n v="0"/>
  </r>
  <r>
    <x v="160"/>
    <s v="US"/>
    <n v="164502.24"/>
    <x v="14"/>
    <x v="27"/>
    <n v="0"/>
  </r>
  <r>
    <x v="161"/>
    <s v="US"/>
    <n v="169301.3"/>
    <x v="14"/>
    <x v="27"/>
    <n v="1"/>
  </r>
  <r>
    <x v="162"/>
    <s v="US"/>
    <n v="147118.26"/>
    <x v="14"/>
    <x v="27"/>
    <n v="0"/>
  </r>
  <r>
    <x v="163"/>
    <s v="US"/>
    <n v="166455.12"/>
    <x v="14"/>
    <x v="27"/>
    <n v="0"/>
  </r>
  <r>
    <x v="164"/>
    <s v="US"/>
    <n v="168619.23"/>
    <x v="14"/>
    <x v="27"/>
    <n v="0"/>
  </r>
  <r>
    <x v="165"/>
    <s v="US"/>
    <n v="196499.6"/>
    <x v="14"/>
    <x v="27"/>
    <n v="0"/>
  </r>
  <r>
    <x v="166"/>
    <s v="US"/>
    <n v="170667"/>
    <x v="14"/>
    <x v="27"/>
    <n v="0"/>
  </r>
  <r>
    <x v="167"/>
    <s v="US"/>
    <n v="159466.43"/>
    <x v="14"/>
    <x v="27"/>
    <n v="0"/>
  </r>
  <r>
    <x v="168"/>
    <s v="US"/>
    <n v="151733.28"/>
    <x v="14"/>
    <x v="27"/>
    <n v="1"/>
  </r>
  <r>
    <x v="169"/>
    <s v="US"/>
    <n v="132666.29999999999"/>
    <x v="14"/>
    <x v="27"/>
    <n v="1"/>
  </r>
  <r>
    <x v="170"/>
    <s v="US"/>
    <n v="139099.62"/>
    <x v="14"/>
    <x v="27"/>
    <n v="0"/>
  </r>
  <r>
    <x v="171"/>
    <s v="US"/>
    <n v="163057.37"/>
    <x v="14"/>
    <x v="27"/>
    <n v="0"/>
  </r>
  <r>
    <x v="172"/>
    <s v="US"/>
    <n v="183911.53"/>
    <x v="14"/>
    <x v="27"/>
    <n v="0"/>
  </r>
  <r>
    <x v="173"/>
    <s v="US"/>
    <n v="173947.37"/>
    <x v="14"/>
    <x v="27"/>
    <n v="1"/>
  </r>
  <r>
    <x v="174"/>
    <s v="US"/>
    <n v="174573.24"/>
    <x v="14"/>
    <x v="27"/>
    <n v="1"/>
  </r>
  <r>
    <x v="175"/>
    <s v="US"/>
    <n v="142125.32"/>
    <x v="14"/>
    <x v="27"/>
    <n v="0"/>
  </r>
  <r>
    <x v="176"/>
    <s v="US"/>
    <n v="141745.68"/>
    <x v="14"/>
    <x v="27"/>
    <n v="1"/>
  </r>
  <r>
    <x v="177"/>
    <s v="US"/>
    <n v="144202.18"/>
    <x v="14"/>
    <x v="27"/>
    <n v="0"/>
  </r>
  <r>
    <x v="178"/>
    <s v="US"/>
    <n v="158130.72"/>
    <x v="14"/>
    <x v="27"/>
    <n v="0"/>
  </r>
  <r>
    <x v="179"/>
    <s v="US"/>
    <n v="199853.88"/>
    <x v="14"/>
    <x v="27"/>
    <n v="1"/>
  </r>
  <r>
    <x v="180"/>
    <s v="US"/>
    <n v="187259.55"/>
    <x v="14"/>
    <x v="27"/>
    <n v="1"/>
  </r>
  <r>
    <x v="181"/>
    <s v="US"/>
    <n v="185111.44"/>
    <x v="14"/>
    <x v="27"/>
    <n v="1"/>
  </r>
  <r>
    <x v="182"/>
    <s v="US"/>
    <n v="180793.58"/>
    <x v="14"/>
    <x v="27"/>
    <n v="1"/>
  </r>
  <r>
    <x v="183"/>
    <s v="US"/>
    <n v="153907.56"/>
    <x v="14"/>
    <x v="27"/>
    <n v="0"/>
  </r>
  <r>
    <x v="184"/>
    <s v="US"/>
    <n v="164883.84"/>
    <x v="14"/>
    <x v="27"/>
    <n v="0"/>
  </r>
  <r>
    <x v="185"/>
    <s v="US"/>
    <n v="211334.39999999999"/>
    <x v="14"/>
    <x v="27"/>
    <n v="0"/>
  </r>
  <r>
    <x v="186"/>
    <s v="US"/>
    <n v="228847.2"/>
    <x v="14"/>
    <x v="27"/>
    <n v="0"/>
  </r>
  <r>
    <x v="187"/>
    <s v="US"/>
    <n v="195096.16"/>
    <x v="14"/>
    <x v="27"/>
    <n v="1"/>
  </r>
  <r>
    <x v="188"/>
    <s v="US"/>
    <n v="197396"/>
    <x v="14"/>
    <x v="27"/>
    <n v="0"/>
  </r>
  <r>
    <x v="189"/>
    <s v="US"/>
    <n v="193540.09"/>
    <x v="14"/>
    <x v="27"/>
    <n v="1"/>
  </r>
  <r>
    <x v="190"/>
    <s v="US"/>
    <n v="200070.2"/>
    <x v="14"/>
    <x v="27"/>
    <n v="0"/>
  </r>
  <r>
    <x v="191"/>
    <s v="US"/>
    <n v="217527.87"/>
    <x v="14"/>
    <x v="27"/>
    <n v="0"/>
  </r>
  <r>
    <x v="192"/>
    <s v="US"/>
    <n v="232152.95999999999"/>
    <x v="14"/>
    <x v="27"/>
    <n v="0"/>
  </r>
  <r>
    <x v="193"/>
    <s v="US"/>
    <n v="259671.67999999999"/>
    <x v="14"/>
    <x v="27"/>
    <n v="0"/>
  </r>
  <r>
    <x v="194"/>
    <s v="US"/>
    <n v="223846.42"/>
    <x v="14"/>
    <x v="27"/>
    <n v="0"/>
  </r>
  <r>
    <x v="195"/>
    <s v="US"/>
    <n v="224433.54"/>
    <x v="14"/>
    <x v="27"/>
    <n v="0"/>
  </r>
  <r>
    <x v="196"/>
    <s v="US"/>
    <n v="214823.25"/>
    <x v="14"/>
    <x v="27"/>
    <n v="1"/>
  </r>
  <r>
    <x v="197"/>
    <s v="US"/>
    <n v="230364.96"/>
    <x v="14"/>
    <x v="27"/>
    <n v="0"/>
  </r>
  <r>
    <x v="198"/>
    <s v="US"/>
    <n v="224376.32000000001"/>
    <x v="14"/>
    <x v="27"/>
    <n v="0"/>
  </r>
  <r>
    <x v="199"/>
    <s v="US"/>
    <n v="285400.28999999998"/>
    <x v="14"/>
    <x v="27"/>
    <n v="0"/>
  </r>
  <r>
    <x v="200"/>
    <s v="US"/>
    <n v="293732.18"/>
    <x v="14"/>
    <x v="27"/>
    <n v="1"/>
  </r>
  <r>
    <x v="201"/>
    <s v="US"/>
    <n v="285262.74"/>
    <x v="14"/>
    <x v="27"/>
    <n v="0"/>
  </r>
  <r>
    <x v="202"/>
    <s v="US"/>
    <n v="308549.59999999998"/>
    <x v="14"/>
    <x v="27"/>
    <n v="0"/>
  </r>
  <r>
    <x v="203"/>
    <s v="US"/>
    <n v="270330.45"/>
    <x v="14"/>
    <x v="27"/>
    <n v="1"/>
  </r>
  <r>
    <x v="204"/>
    <s v="US"/>
    <n v="250326.18"/>
    <x v="14"/>
    <x v="27"/>
    <n v="1"/>
  </r>
  <r>
    <x v="205"/>
    <s v="US"/>
    <n v="256335.18"/>
    <x v="14"/>
    <x v="27"/>
    <n v="0"/>
  </r>
  <r>
    <x v="206"/>
    <s v="US"/>
    <n v="266187.71999999997"/>
    <x v="14"/>
    <x v="27"/>
    <n v="0"/>
  </r>
  <r>
    <x v="207"/>
    <s v="US"/>
    <n v="304469.55"/>
    <x v="14"/>
    <x v="27"/>
    <n v="0"/>
  </r>
  <r>
    <x v="208"/>
    <s v="US"/>
    <n v="275231.87"/>
    <x v="14"/>
    <x v="27"/>
    <n v="0"/>
  </r>
  <r>
    <x v="209"/>
    <s v="US"/>
    <n v="286573.71999999997"/>
    <x v="14"/>
    <x v="27"/>
    <n v="1"/>
  </r>
  <r>
    <x v="210"/>
    <s v="US"/>
    <n v="288136.87"/>
    <x v="14"/>
    <x v="27"/>
    <n v="0"/>
  </r>
  <r>
    <x v="211"/>
    <s v="US"/>
    <n v="277403.68"/>
    <x v="14"/>
    <x v="27"/>
    <n v="0"/>
  </r>
  <r>
    <x v="212"/>
    <s v="US"/>
    <n v="297686.84000000003"/>
    <x v="14"/>
    <x v="27"/>
    <n v="0"/>
  </r>
  <r>
    <x v="213"/>
    <s v="US"/>
    <n v="304910.62"/>
    <x v="14"/>
    <x v="27"/>
    <n v="0"/>
  </r>
  <r>
    <x v="214"/>
    <s v="US"/>
    <n v="334775.44"/>
    <x v="14"/>
    <x v="27"/>
    <n v="0"/>
  </r>
  <r>
    <x v="215"/>
    <s v="US"/>
    <n v="273641.68"/>
    <x v="14"/>
    <x v="27"/>
    <n v="0"/>
  </r>
  <r>
    <x v="216"/>
    <s v="US"/>
    <n v="278906.74"/>
    <x v="14"/>
    <x v="27"/>
    <n v="0"/>
  </r>
  <r>
    <x v="217"/>
    <s v="US"/>
    <n v="278935.46999999997"/>
    <x v="14"/>
    <x v="27"/>
    <n v="0"/>
  </r>
  <r>
    <x v="218"/>
    <s v="US"/>
    <n v="278674.8"/>
    <x v="14"/>
    <x v="27"/>
    <n v="0"/>
  </r>
  <r>
    <x v="219"/>
    <s v="US"/>
    <n v="303767.03999999998"/>
    <x v="14"/>
    <x v="27"/>
    <n v="0"/>
  </r>
  <r>
    <x v="220"/>
    <s v="US"/>
    <n v="298062.37"/>
    <x v="14"/>
    <x v="27"/>
    <n v="0"/>
  </r>
  <r>
    <x v="221"/>
    <s v="US"/>
    <n v="307967.78999999998"/>
    <x v="14"/>
    <x v="27"/>
    <n v="0"/>
  </r>
  <r>
    <x v="222"/>
    <s v="US"/>
    <n v="263572.26"/>
    <x v="14"/>
    <x v="27"/>
    <n v="0"/>
  </r>
  <r>
    <x v="223"/>
    <s v="US"/>
    <n v="268381.08"/>
    <x v="14"/>
    <x v="27"/>
    <n v="1"/>
  </r>
  <r>
    <x v="224"/>
    <s v="US"/>
    <n v="252666.5"/>
    <x v="14"/>
    <x v="27"/>
    <n v="0"/>
  </r>
  <r>
    <x v="225"/>
    <s v="US"/>
    <n v="256462.56"/>
    <x v="14"/>
    <x v="27"/>
    <n v="0"/>
  </r>
  <r>
    <x v="226"/>
    <s v="US"/>
    <n v="260558.62"/>
    <x v="14"/>
    <x v="27"/>
    <n v="0"/>
  </r>
  <r>
    <x v="227"/>
    <s v="US"/>
    <n v="296590.64"/>
    <x v="14"/>
    <x v="27"/>
    <n v="0"/>
  </r>
  <r>
    <x v="228"/>
    <s v="US"/>
    <n v="336839.09"/>
    <x v="14"/>
    <x v="27"/>
    <n v="0"/>
  </r>
  <r>
    <x v="229"/>
    <s v="US"/>
    <n v="310614.26"/>
    <x v="14"/>
    <x v="27"/>
    <n v="0"/>
  </r>
  <r>
    <x v="230"/>
    <s v="US"/>
    <n v="304092.32"/>
    <x v="14"/>
    <x v="27"/>
    <n v="1"/>
  </r>
  <r>
    <x v="231"/>
    <s v="US"/>
    <n v="296140.09999999998"/>
    <x v="14"/>
    <x v="27"/>
    <n v="1"/>
  </r>
  <r>
    <x v="232"/>
    <s v="US"/>
    <n v="281663.95"/>
    <x v="14"/>
    <x v="27"/>
    <n v="1"/>
  </r>
  <r>
    <x v="233"/>
    <s v="US"/>
    <n v="300636.84000000003"/>
    <x v="14"/>
    <x v="27"/>
    <n v="0"/>
  </r>
  <r>
    <x v="234"/>
    <s v="US"/>
    <n v="335349.33"/>
    <x v="14"/>
    <x v="27"/>
    <n v="0"/>
  </r>
  <r>
    <x v="235"/>
    <s v="US"/>
    <n v="358307.64"/>
    <x v="14"/>
    <x v="27"/>
    <n v="0"/>
  </r>
  <r>
    <x v="236"/>
    <s v="US"/>
    <n v="323386.40000000002"/>
    <x v="14"/>
    <x v="27"/>
    <n v="0"/>
  </r>
  <r>
    <x v="237"/>
    <s v="US"/>
    <n v="293333.7"/>
    <x v="14"/>
    <x v="27"/>
    <n v="0"/>
  </r>
  <r>
    <x v="238"/>
    <s v="US"/>
    <n v="292660.76"/>
    <x v="14"/>
    <x v="27"/>
    <n v="1"/>
  </r>
  <r>
    <x v="239"/>
    <s v="US"/>
    <n v="287278.24"/>
    <x v="14"/>
    <x v="27"/>
    <n v="1"/>
  </r>
  <r>
    <x v="240"/>
    <s v="US"/>
    <n v="295767"/>
    <x v="14"/>
    <x v="27"/>
    <n v="0"/>
  </r>
  <r>
    <x v="241"/>
    <s v="US"/>
    <n v="320400.99"/>
    <x v="14"/>
    <x v="27"/>
    <n v="0"/>
  </r>
  <r>
    <x v="242"/>
    <s v="US"/>
    <n v="351337.32"/>
    <x v="14"/>
    <x v="27"/>
    <n v="0"/>
  </r>
  <r>
    <x v="243"/>
    <s v="US"/>
    <n v="276617.2"/>
    <x v="14"/>
    <x v="27"/>
    <n v="0"/>
  </r>
  <r>
    <x v="244"/>
    <s v="US"/>
    <n v="257879.43"/>
    <x v="14"/>
    <x v="27"/>
    <n v="1"/>
  </r>
  <r>
    <x v="245"/>
    <s v="US"/>
    <n v="249452.52"/>
    <x v="14"/>
    <x v="27"/>
    <n v="1"/>
  </r>
  <r>
    <x v="246"/>
    <s v="US"/>
    <n v="230450.19"/>
    <x v="14"/>
    <x v="27"/>
    <n v="1"/>
  </r>
  <r>
    <x v="247"/>
    <s v="US"/>
    <n v="293336.15999999997"/>
    <x v="14"/>
    <x v="27"/>
    <n v="0"/>
  </r>
  <r>
    <x v="248"/>
    <s v="US"/>
    <n v="293701.56"/>
    <x v="14"/>
    <x v="27"/>
    <n v="0"/>
  </r>
  <r>
    <x v="249"/>
    <s v="US"/>
    <n v="321749.76000000001"/>
    <x v="14"/>
    <x v="27"/>
    <n v="0"/>
  </r>
  <r>
    <x v="250"/>
    <s v="US"/>
    <n v="267021.37"/>
    <x v="14"/>
    <x v="27"/>
    <n v="0"/>
  </r>
  <r>
    <x v="251"/>
    <s v="US"/>
    <n v="248311.14"/>
    <x v="14"/>
    <x v="27"/>
    <n v="0"/>
  </r>
  <r>
    <x v="252"/>
    <s v="US"/>
    <n v="241610.85"/>
    <x v="14"/>
    <x v="27"/>
    <n v="1"/>
  </r>
  <r>
    <x v="253"/>
    <s v="US"/>
    <n v="203605.71"/>
    <x v="14"/>
    <x v="27"/>
    <n v="1"/>
  </r>
  <r>
    <x v="254"/>
    <s v="US"/>
    <n v="198475.1"/>
    <x v="14"/>
    <x v="27"/>
    <n v="0"/>
  </r>
  <r>
    <x v="255"/>
    <s v="US"/>
    <n v="204435"/>
    <x v="14"/>
    <x v="27"/>
    <n v="0"/>
  </r>
  <r>
    <x v="256"/>
    <s v="US"/>
    <n v="229442.88"/>
    <x v="14"/>
    <x v="27"/>
    <n v="1"/>
  </r>
  <r>
    <x v="257"/>
    <s v="US"/>
    <n v="192068.82"/>
    <x v="14"/>
    <x v="27"/>
    <n v="0"/>
  </r>
  <r>
    <x v="258"/>
    <s v="US"/>
    <n v="189265.5"/>
    <x v="14"/>
    <x v="27"/>
    <n v="0"/>
  </r>
  <r>
    <x v="259"/>
    <s v="US"/>
    <n v="176942.7"/>
    <x v="14"/>
    <x v="27"/>
    <n v="1"/>
  </r>
  <r>
    <x v="260"/>
    <s v="US"/>
    <n v="158005.85999999999"/>
    <x v="14"/>
    <x v="27"/>
    <n v="1"/>
  </r>
  <r>
    <x v="261"/>
    <s v="US"/>
    <n v="185844.3"/>
    <x v="14"/>
    <x v="27"/>
    <n v="0"/>
  </r>
  <r>
    <x v="262"/>
    <s v="US"/>
    <n v="195234.24"/>
    <x v="14"/>
    <x v="27"/>
    <n v="0"/>
  </r>
  <r>
    <x v="263"/>
    <s v="US"/>
    <n v="213066.89"/>
    <x v="14"/>
    <x v="27"/>
    <n v="1"/>
  </r>
  <r>
    <x v="264"/>
    <s v="US"/>
    <n v="177415.04000000001"/>
    <x v="14"/>
    <x v="27"/>
    <n v="1"/>
  </r>
  <r>
    <x v="265"/>
    <s v="US"/>
    <n v="170466.48"/>
    <x v="14"/>
    <x v="27"/>
    <n v="0"/>
  </r>
  <r>
    <x v="266"/>
    <s v="US"/>
    <n v="166591.62"/>
    <x v="14"/>
    <x v="27"/>
    <n v="1"/>
  </r>
  <r>
    <x v="267"/>
    <s v="US"/>
    <n v="179946.6"/>
    <x v="14"/>
    <x v="27"/>
    <n v="1"/>
  </r>
  <r>
    <x v="268"/>
    <s v="US"/>
    <n v="153881.28"/>
    <x v="14"/>
    <x v="27"/>
    <n v="0"/>
  </r>
  <r>
    <x v="269"/>
    <s v="US"/>
    <n v="200037.6"/>
    <x v="14"/>
    <x v="27"/>
    <n v="0"/>
  </r>
  <r>
    <x v="270"/>
    <s v="US"/>
    <n v="203278.38"/>
    <x v="14"/>
    <x v="27"/>
    <n v="1"/>
  </r>
  <r>
    <x v="271"/>
    <s v="US"/>
    <n v="185722.16"/>
    <x v="14"/>
    <x v="27"/>
    <n v="0"/>
  </r>
  <r>
    <x v="272"/>
    <s v="US"/>
    <n v="163524.48000000001"/>
    <x v="14"/>
    <x v="27"/>
    <n v="0"/>
  </r>
  <r>
    <x v="273"/>
    <s v="US"/>
    <n v="153500.62"/>
    <x v="14"/>
    <x v="27"/>
    <n v="1"/>
  </r>
  <r>
    <x v="273"/>
    <s v="US"/>
    <n v="153500.62"/>
    <x v="14"/>
    <x v="25"/>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
  <r>
    <x v="0"/>
    <x v="0"/>
    <n v="0"/>
    <n v="0"/>
    <n v="0"/>
    <n v="0"/>
    <n v="0"/>
    <n v="0"/>
    <n v="0"/>
    <n v="1.70131233132927"/>
    <n v="1.0662720691490979"/>
    <n v="27.057131175584175"/>
    <n v="0"/>
    <n v="0"/>
    <n v="44.92043853328704"/>
    <n v="0"/>
    <n v="0"/>
    <n v="0"/>
    <n v="0"/>
    <n v="0"/>
    <n v="0"/>
    <n v="0"/>
    <n v="0"/>
    <n v="0"/>
    <n v="-23.987660463773935"/>
    <n v="0"/>
    <n v="0"/>
    <n v="7.7733222818931118"/>
    <n v="0"/>
    <n v="0"/>
    <n v="0"/>
    <n v="0"/>
    <n v="0"/>
    <n v="0"/>
    <n v="0"/>
    <n v="0"/>
    <n v="0"/>
    <n v="0"/>
    <n v="0"/>
    <n v="0"/>
    <n v="0"/>
    <n v="0"/>
    <n v="59.059151471167624"/>
    <n v="-8.8635480333647649"/>
    <n v="0"/>
    <n v="0"/>
    <n v="1.9726633390642627"/>
    <n v="7.4192202203584499"/>
    <n v="0"/>
    <n v="0"/>
    <n v="0"/>
    <n v="0"/>
  </r>
  <r>
    <x v="1"/>
    <x v="1"/>
    <n v="0"/>
    <n v="0"/>
    <n v="0"/>
    <n v="0"/>
    <n v="0"/>
    <n v="0"/>
    <n v="0"/>
    <n v="1.8539703046785727"/>
    <n v="1.0091152904969298"/>
    <n v="25.179612435566771"/>
    <n v="0"/>
    <n v="0"/>
    <n v="41.805139092936329"/>
    <n v="0"/>
    <n v="0"/>
    <n v="0"/>
    <n v="0"/>
    <n v="0"/>
    <n v="0"/>
    <n v="0"/>
    <n v="0"/>
    <n v="0"/>
    <n v="-22.323135065362482"/>
    <n v="0"/>
    <n v="0"/>
    <n v="7.2339244365805602"/>
    <n v="0"/>
    <n v="0"/>
    <n v="0"/>
    <n v="0"/>
    <n v="0"/>
    <n v="0"/>
    <n v="0"/>
    <n v="0"/>
    <n v="0"/>
    <n v="0"/>
    <n v="0"/>
    <n v="0"/>
    <n v="0"/>
    <n v="0"/>
    <n v="55.237112487595219"/>
    <n v="-8.2616902807486277"/>
    <n v="0"/>
    <n v="0"/>
    <n v="1.835782420423125"/>
    <n v="6.9043938365247888"/>
    <n v="0"/>
    <n v="0"/>
    <n v="0"/>
    <n v="0"/>
  </r>
  <r>
    <x v="2"/>
    <x v="2"/>
    <n v="0"/>
    <n v="0"/>
    <n v="0"/>
    <n v="0"/>
    <n v="0"/>
    <n v="0"/>
    <n v="0"/>
    <n v="2.5420182862888883"/>
    <n v="1.3791664062103708"/>
    <n v="34.413021421422656"/>
    <n v="0"/>
    <n v="0"/>
    <n v="57.135158486440211"/>
    <n v="0"/>
    <n v="0"/>
    <n v="0"/>
    <n v="0"/>
    <n v="0"/>
    <n v="0"/>
    <n v="0"/>
    <n v="0"/>
    <n v="0"/>
    <n v="-30.509068682587081"/>
    <n v="0"/>
    <n v="0"/>
    <n v="9.8866174860326517"/>
    <n v="0"/>
    <n v="0"/>
    <n v="0"/>
    <n v="0"/>
    <n v="0"/>
    <n v="0"/>
    <n v="0"/>
    <n v="0"/>
    <n v="0"/>
    <n v="0"/>
    <n v="0"/>
    <n v="0"/>
    <n v="0"/>
    <n v="0"/>
    <n v="75.482831754353043"/>
    <n v="-11.30929621916825"/>
    <n v="0"/>
    <n v="0"/>
    <n v="2.5089671225382455"/>
    <n v="9.436247424628716"/>
    <n v="0"/>
    <n v="0"/>
    <n v="0"/>
    <n v="0"/>
  </r>
  <r>
    <x v="3"/>
    <x v="3"/>
    <n v="0"/>
    <n v="0"/>
    <n v="0"/>
    <n v="0"/>
    <n v="0"/>
    <n v="0"/>
    <n v="0"/>
    <n v="1.9953781831081299"/>
    <n v="1.0825714802160125"/>
    <n v="27.012371653374775"/>
    <n v="0"/>
    <n v="0"/>
    <n v="44.848027629141242"/>
    <n v="0"/>
    <n v="0"/>
    <n v="0"/>
    <n v="0"/>
    <n v="0"/>
    <n v="0"/>
    <n v="0"/>
    <n v="0"/>
    <n v="0"/>
    <n v="-23.94797864332104"/>
    <n v="0"/>
    <n v="0"/>
    <n v="7.7604631879611139"/>
    <n v="0"/>
    <n v="0"/>
    <n v="0"/>
    <n v="0"/>
    <n v="0"/>
    <n v="0"/>
    <n v="0"/>
    <n v="0"/>
    <n v="0"/>
    <n v="0"/>
    <n v="0"/>
    <n v="0"/>
    <n v="0"/>
    <n v="0"/>
    <n v="58.927585975962046"/>
    <n v="-9.1995987358099836"/>
    <n v="0"/>
    <n v="0"/>
    <n v="1.9694043004870099"/>
    <n v="7.4069469032031856"/>
    <n v="0"/>
    <n v="0"/>
    <n v="0"/>
    <n v="0"/>
  </r>
  <r>
    <x v="4"/>
    <x v="4"/>
    <n v="0"/>
    <n v="0"/>
    <n v="0"/>
    <n v="0"/>
    <n v="0"/>
    <n v="0"/>
    <n v="0"/>
    <n v="1.9549666131171435"/>
    <n v="1.0606393189668777"/>
    <n v="26.465119391353404"/>
    <n v="0"/>
    <n v="0"/>
    <n v="43.939437118016016"/>
    <n v="0"/>
    <n v="0"/>
    <n v="0"/>
    <n v="0"/>
    <n v="0"/>
    <n v="0"/>
    <n v="0"/>
    <n v="0"/>
    <n v="0"/>
    <n v="-23.462808897710811"/>
    <n v="0"/>
    <n v="0"/>
    <n v="7.6032414864221929"/>
    <n v="0"/>
    <n v="0"/>
    <n v="0"/>
    <n v="0"/>
    <n v="0"/>
    <n v="0"/>
    <n v="0"/>
    <n v="0"/>
    <n v="0"/>
    <n v="0"/>
    <n v="0"/>
    <n v="0"/>
    <n v="0"/>
    <n v="0"/>
    <n v="57.283269437085501"/>
    <n v="-9.4637183210985736"/>
    <n v="0"/>
    <n v="0"/>
    <n v="1.9295055099585048"/>
    <n v="7.2568872009502847"/>
    <n v="0"/>
    <n v="0"/>
    <n v="0"/>
    <n v="0"/>
  </r>
  <r>
    <x v="5"/>
    <x v="5"/>
    <n v="0"/>
    <n v="0"/>
    <n v="0"/>
    <n v="0"/>
    <n v="0"/>
    <n v="0"/>
    <n v="0"/>
    <n v="1.6212572566309367"/>
    <n v="0.87958932769131448"/>
    <n v="21.947551968367002"/>
    <n v="0"/>
    <n v="0"/>
    <n v="36.439022448677257"/>
    <n v="0"/>
    <n v="0"/>
    <n v="0"/>
    <n v="0"/>
    <n v="0"/>
    <n v="0"/>
    <n v="0"/>
    <n v="0"/>
    <n v="0"/>
    <n v="-19.457732647698347"/>
    <n v="0"/>
    <n v="0"/>
    <n v="6.3053763402184044"/>
    <n v="0"/>
    <n v="0"/>
    <n v="0"/>
    <n v="0"/>
    <n v="0"/>
    <n v="0"/>
    <n v="0"/>
    <n v="0"/>
    <n v="0"/>
    <n v="0"/>
    <n v="0"/>
    <n v="0"/>
    <n v="0"/>
    <n v="0"/>
    <n v="47.597902806419313"/>
    <n v="-7.7554472546829833"/>
    <n v="0"/>
    <n v="0"/>
    <n v="1.6001409941456954"/>
    <n v="6.018144358852588"/>
    <n v="0"/>
    <n v="0"/>
    <n v="0"/>
    <n v="0"/>
  </r>
  <r>
    <x v="6"/>
    <x v="6"/>
    <n v="0"/>
    <n v="0"/>
    <n v="0"/>
    <n v="0"/>
    <n v="0"/>
    <n v="0"/>
    <n v="0"/>
    <n v="1.6953137637314861"/>
    <n v="0.91976733633693686"/>
    <n v="22.950075424406254"/>
    <n v="0"/>
    <n v="0"/>
    <n v="38.103489391167784"/>
    <n v="-5.8354733229603593"/>
    <n v="0"/>
    <n v="0"/>
    <n v="0"/>
    <n v="0"/>
    <n v="0"/>
    <n v="0"/>
    <n v="0"/>
    <n v="0"/>
    <n v="-20.346525776370441"/>
    <n v="0"/>
    <n v="0"/>
    <n v="6.5933942334820701"/>
    <n v="0"/>
    <n v="0"/>
    <n v="0"/>
    <n v="0"/>
    <n v="0"/>
    <n v="0"/>
    <n v="0"/>
    <n v="0"/>
    <n v="0"/>
    <n v="0"/>
    <n v="0"/>
    <n v="0"/>
    <n v="0"/>
    <n v="0"/>
    <n v="44.36881356511963"/>
    <n v="-7.6775019921374561"/>
    <n v="0"/>
    <n v="0"/>
    <n v="1.6732324661200246"/>
    <n v="6.293042028090408"/>
    <n v="0"/>
    <n v="0"/>
    <n v="0"/>
    <n v="0"/>
  </r>
  <r>
    <x v="7"/>
    <x v="7"/>
    <n v="0"/>
    <n v="0"/>
    <n v="0"/>
    <n v="0"/>
    <n v="0"/>
    <n v="0"/>
    <n v="0"/>
    <n v="1.6683481921092012"/>
    <n v="0.90513756542701318"/>
    <n v="22.58503273093368"/>
    <n v="0"/>
    <n v="0"/>
    <n v="37.497417291584895"/>
    <n v="-4.2542631560874486"/>
    <n v="0"/>
    <n v="0"/>
    <n v="0"/>
    <n v="0"/>
    <n v="0"/>
    <n v="0"/>
    <n v="0"/>
    <n v="0"/>
    <n v="-20.022895006760123"/>
    <n v="0"/>
    <n v="0"/>
    <n v="6.4885200513450805"/>
    <n v="0"/>
    <n v="0"/>
    <n v="0"/>
    <n v="0"/>
    <n v="0"/>
    <n v="0"/>
    <n v="0"/>
    <n v="0"/>
    <n v="0"/>
    <n v="0"/>
    <n v="0"/>
    <n v="0"/>
    <n v="0"/>
    <n v="0"/>
    <n v="45.031000459235656"/>
    <n v="-7.6758605735705743"/>
    <n v="0"/>
    <n v="0"/>
    <n v="1.6466181184569813"/>
    <n v="6.192945232346232"/>
    <n v="0"/>
    <n v="0"/>
    <n v="0"/>
    <n v="0"/>
  </r>
  <r>
    <x v="8"/>
    <x v="8"/>
    <n v="0"/>
    <n v="0"/>
    <n v="0"/>
    <n v="0"/>
    <n v="0"/>
    <n v="0"/>
    <n v="0"/>
    <n v="1.7712419132084469"/>
    <n v="0.96096102761099411"/>
    <n v="23.977942238568357"/>
    <n v="0"/>
    <n v="0"/>
    <n v="39.810033335999826"/>
    <n v="0"/>
    <n v="0"/>
    <n v="0"/>
    <n v="0"/>
    <n v="0"/>
    <n v="0"/>
    <n v="0"/>
    <n v="0"/>
    <n v="0"/>
    <n v="-21.257787209820219"/>
    <n v="0"/>
    <n v="0"/>
    <n v="6.8886930941593141"/>
    <n v="0"/>
    <n v="0"/>
    <n v="0"/>
    <n v="0"/>
    <n v="0"/>
    <n v="0"/>
    <n v="0"/>
    <n v="0"/>
    <n v="0"/>
    <n v="0"/>
    <n v="0"/>
    <n v="0"/>
    <n v="0"/>
    <n v="0"/>
    <n v="52.43063490987911"/>
    <n v="-8.0435101554802859"/>
    <n v="0"/>
    <n v="0"/>
    <n v="1.7481716588023457"/>
    <n v="6.5748889911693471"/>
    <n v="0"/>
    <n v="0"/>
    <n v="0"/>
    <n v="0"/>
  </r>
  <r>
    <x v="9"/>
    <x v="9"/>
    <n v="0"/>
    <n v="0"/>
    <n v="0"/>
    <n v="0"/>
    <n v="0"/>
    <n v="0"/>
    <n v="0"/>
    <n v="1.9709407563643013"/>
    <n v="1.0693046728800057"/>
    <n v="26.681337687034397"/>
    <n v="0"/>
    <n v="0"/>
    <n v="44.298419447411568"/>
    <n v="0"/>
    <n v="0"/>
    <n v="0"/>
    <n v="0"/>
    <n v="0"/>
    <n v="0"/>
    <n v="0"/>
    <n v="0"/>
    <n v="0"/>
    <n v="-23.654498512888186"/>
    <n v="0"/>
    <n v="0"/>
    <n v="7.6653594724223746"/>
    <n v="0"/>
    <n v="0"/>
    <n v="0"/>
    <n v="0"/>
    <n v="0"/>
    <n v="0"/>
    <n v="0"/>
    <n v="0"/>
    <n v="0"/>
    <n v="0"/>
    <n v="0"/>
    <n v="0"/>
    <n v="0"/>
    <n v="0"/>
    <n v="58.399625516255163"/>
    <n v="-8.8926829633523123"/>
    <n v="0"/>
    <n v="0"/>
    <n v="1.9452694438633946"/>
    <n v="7.3161754950756954"/>
    <n v="0"/>
    <n v="0"/>
    <n v="0"/>
    <n v="0"/>
  </r>
  <r>
    <x v="10"/>
    <x v="10"/>
    <n v="0"/>
    <n v="0"/>
    <n v="0"/>
    <n v="0"/>
    <n v="0"/>
    <n v="0"/>
    <n v="0"/>
    <n v="1.9207258606993967"/>
    <n v="1.0420612417129775"/>
    <n v="26.001558382906133"/>
    <n v="0"/>
    <n v="0"/>
    <n v="43.169797295885161"/>
    <n v="0"/>
    <n v="0"/>
    <n v="0"/>
    <n v="0"/>
    <n v="0"/>
    <n v="0"/>
    <n v="0"/>
    <n v="0"/>
    <n v="0"/>
    <n v="-23.051836130394218"/>
    <n v="0"/>
    <n v="0"/>
    <n v="7.4700636896854986"/>
    <n v="0"/>
    <n v="0"/>
    <n v="0"/>
    <n v="0"/>
    <n v="0"/>
    <n v="0"/>
    <n v="0"/>
    <n v="0"/>
    <n v="0"/>
    <n v="0"/>
    <n v="0"/>
    <n v="0"/>
    <n v="0"/>
    <n v="0"/>
    <n v="56.965731626907122"/>
    <n v="-8.6121232889326027"/>
    <n v="0"/>
    <n v="0"/>
    <n v="1.8957084389241998"/>
    <n v="7.1297761194049771"/>
    <n v="0"/>
    <n v="0"/>
    <n v="0"/>
    <n v="0"/>
  </r>
  <r>
    <x v="11"/>
    <x v="11"/>
    <n v="0"/>
    <n v="0"/>
    <n v="0"/>
    <n v="0"/>
    <n v="0"/>
    <n v="0"/>
    <n v="0"/>
    <n v="1.7048987413322361"/>
    <n v="0.92496743432072082"/>
    <n v="23.07982850101067"/>
    <n v="0"/>
    <n v="0"/>
    <n v="38.318915479598417"/>
    <n v="0"/>
    <n v="0"/>
    <n v="0"/>
    <n v="0"/>
    <n v="0"/>
    <n v="0"/>
    <n v="0"/>
    <n v="0"/>
    <n v="0"/>
    <n v="-20.461559137650276"/>
    <n v="0"/>
    <n v="0"/>
    <n v="6.6306713740247254"/>
    <n v="0"/>
    <n v="0"/>
    <n v="0"/>
    <n v="0"/>
    <n v="0"/>
    <n v="0"/>
    <n v="0"/>
    <n v="0"/>
    <n v="0"/>
    <n v="0"/>
    <n v="0"/>
    <n v="0"/>
    <n v="0"/>
    <n v="0"/>
    <n v="49.955211407016343"/>
    <n v="-8.2538245024932788"/>
    <n v="0"/>
    <n v="0"/>
    <n v="1.6826924376599257"/>
    <n v="6.3286210642916263"/>
    <n v="0"/>
    <n v="0"/>
    <n v="0"/>
    <n v="0"/>
  </r>
  <r>
    <x v="12"/>
    <x v="12"/>
    <n v="0"/>
    <n v="0"/>
    <n v="0"/>
    <n v="0"/>
    <n v="0"/>
    <n v="0"/>
    <n v="0"/>
    <n v="2.0020180246428323"/>
    <n v="1.0861650776682514"/>
    <n v="27.102039277120415"/>
    <n v="0"/>
    <n v="0"/>
    <n v="44.996900749901876"/>
    <n v="0"/>
    <n v="0"/>
    <n v="0"/>
    <n v="0"/>
    <n v="0"/>
    <n v="0"/>
    <n v="0"/>
    <n v="0"/>
    <n v="0"/>
    <n v="-24.027474008112147"/>
    <n v="0"/>
    <n v="0"/>
    <n v="7.7862240616140967"/>
    <n v="0"/>
    <n v="0"/>
    <n v="0"/>
    <n v="0"/>
    <n v="0"/>
    <n v="0"/>
    <n v="0"/>
    <n v="0"/>
    <n v="0"/>
    <n v="0"/>
    <n v="0"/>
    <n v="0"/>
    <n v="0"/>
    <n v="0"/>
    <n v="58.662647855808551"/>
    <n v="-9.690701365513112"/>
    <n v="0"/>
    <n v="0"/>
    <n v="1.9759417421483776"/>
    <n v="7.4315342788154783"/>
    <n v="0"/>
    <n v="0"/>
    <n v="0"/>
    <n v="0"/>
  </r>
  <r>
    <x v="13"/>
    <x v="13"/>
    <n v="0"/>
    <n v="0"/>
    <n v="0"/>
    <n v="0"/>
    <n v="0"/>
    <n v="0"/>
    <n v="0"/>
    <n v="1.8471906976134165"/>
    <n v="1.0021660923637183"/>
    <n v="25.006092901171595"/>
    <n v="0"/>
    <n v="0"/>
    <n v="41.517048547956939"/>
    <n v="0"/>
    <n v="0"/>
    <n v="0"/>
    <n v="0"/>
    <n v="0"/>
    <n v="0"/>
    <n v="0"/>
    <n v="0"/>
    <n v="0"/>
    <n v="-22.169300290792602"/>
    <n v="0"/>
    <n v="0"/>
    <n v="7.1840735024846758"/>
    <n v="0"/>
    <n v="0"/>
    <n v="0"/>
    <n v="0"/>
    <n v="0"/>
    <n v="0"/>
    <n v="0"/>
    <n v="0"/>
    <n v="0"/>
    <n v="0"/>
    <n v="0"/>
    <n v="0"/>
    <n v="0"/>
    <n v="0"/>
    <n v="54.574477750264947"/>
    <n v="-8.4927390501124194"/>
    <n v="0"/>
    <n v="0"/>
    <n v="1.8231315461629365"/>
    <n v="6.8568137871153532"/>
    <n v="0"/>
    <n v="0"/>
    <n v="0"/>
    <n v="0"/>
  </r>
  <r>
    <x v="14"/>
    <x v="14"/>
    <n v="0"/>
    <n v="0"/>
    <n v="0"/>
    <n v="0"/>
    <n v="0"/>
    <n v="0"/>
    <n v="0"/>
    <n v="1.9486506761746383"/>
    <n v="1.0572123665560138"/>
    <n v="26.379610120298949"/>
    <n v="0"/>
    <n v="0"/>
    <n v="43.797468015857646"/>
    <n v="-6.7074947807533052"/>
    <n v="0"/>
    <n v="0"/>
    <n v="0"/>
    <n v="0"/>
    <n v="0"/>
    <n v="0"/>
    <n v="0"/>
    <n v="0"/>
    <n v="-23.387000145214166"/>
    <n v="0"/>
    <n v="0"/>
    <n v="7.5786752780654174"/>
    <n v="0"/>
    <n v="0"/>
    <n v="0"/>
    <n v="0"/>
    <n v="0"/>
    <n v="0"/>
    <n v="0"/>
    <n v="0"/>
    <n v="0"/>
    <n v="0"/>
    <n v="0"/>
    <n v="0"/>
    <n v="0"/>
    <n v="0"/>
    <n v="50.5670922168771"/>
    <n v="-9.2567406420245888"/>
    <n v="0"/>
    <n v="0"/>
    <n v="1.9232712433673627"/>
    <n v="7.2334400694447911"/>
    <n v="0"/>
    <n v="0"/>
    <n v="0"/>
    <n v="0"/>
  </r>
  <r>
    <x v="15"/>
    <x v="15"/>
    <n v="0"/>
    <n v="0"/>
    <n v="0"/>
    <n v="0"/>
    <n v="0"/>
    <n v="0"/>
    <n v="0"/>
    <n v="2.1160297011745253"/>
    <n v="1.1480955432870781"/>
    <n v="28.647330990289561"/>
    <n v="0"/>
    <n v="0"/>
    <n v="47.562513511957683"/>
    <n v="-5.3961969506161855"/>
    <n v="0"/>
    <n v="0"/>
    <n v="0"/>
    <n v="0"/>
    <n v="0"/>
    <n v="0"/>
    <n v="0"/>
    <n v="0"/>
    <n v="-25.397461561206264"/>
    <n v="0"/>
    <n v="0"/>
    <n v="8.2301754335482329"/>
    <n v="0"/>
    <n v="0"/>
    <n v="0"/>
    <n v="0"/>
    <n v="0"/>
    <n v="0"/>
    <n v="0"/>
    <n v="0"/>
    <n v="0"/>
    <n v="0"/>
    <n v="0"/>
    <n v="0"/>
    <n v="0"/>
    <n v="0"/>
    <n v="56.811955046404854"/>
    <n v="-10.04239883659722"/>
    <n v="0"/>
    <n v="0"/>
    <n v="2.0886050870954342"/>
    <n v="7.8552621105023253"/>
    <n v="0"/>
    <n v="0"/>
    <n v="0"/>
    <n v="0"/>
  </r>
  <r>
    <x v="16"/>
    <x v="16"/>
    <n v="0"/>
    <n v="0"/>
    <n v="0"/>
    <n v="0"/>
    <n v="0"/>
    <n v="0"/>
    <n v="0"/>
    <n v="1.9989649740175515"/>
    <n v="1.0888759730511497"/>
    <n v="27.169681638045009"/>
    <n v="0"/>
    <n v="0"/>
    <n v="45.109205826648719"/>
    <n v="0"/>
    <n v="0"/>
    <n v="0"/>
    <n v="0"/>
    <n v="0"/>
    <n v="0"/>
    <n v="0"/>
    <n v="0"/>
    <n v="0"/>
    <n v="-24.087442745237219"/>
    <n v="0"/>
    <n v="0"/>
    <n v="7.8056572331489074"/>
    <n v="0"/>
    <n v="0"/>
    <n v="0"/>
    <n v="0"/>
    <n v="0"/>
    <n v="0"/>
    <n v="0"/>
    <n v="0"/>
    <n v="0"/>
    <n v="0"/>
    <n v="0"/>
    <n v="0"/>
    <n v="0"/>
    <n v="0"/>
    <n v="59.115721601455178"/>
    <n v="-9.4001768942972639"/>
    <n v="0"/>
    <n v="0"/>
    <n v="1.9808733771121423"/>
    <n v="7.4500822013083621"/>
    <n v="0"/>
    <n v="0"/>
    <n v="0"/>
    <n v="0"/>
  </r>
  <r>
    <x v="17"/>
    <x v="17"/>
    <n v="0"/>
    <n v="0"/>
    <n v="0"/>
    <n v="0"/>
    <n v="0"/>
    <n v="0"/>
    <n v="0"/>
    <n v="1.463953046933965"/>
    <n v="0.9709413350212559"/>
    <n v="24.226971312262688"/>
    <n v="0"/>
    <n v="0"/>
    <n v="40.223490655513174"/>
    <n v="0"/>
    <n v="0"/>
    <n v="0"/>
    <n v="0"/>
    <n v="0"/>
    <n v="0"/>
    <n v="0"/>
    <n v="0"/>
    <n v="0"/>
    <n v="-21.478565415263457"/>
    <n v="0"/>
    <n v="0"/>
    <n v="6.9602373844547376"/>
    <n v="0"/>
    <n v="0"/>
    <n v="0"/>
    <n v="0"/>
    <n v="0"/>
    <n v="0"/>
    <n v="0"/>
    <n v="0"/>
    <n v="0"/>
    <n v="0"/>
    <n v="0"/>
    <n v="0"/>
    <n v="0"/>
    <n v="0"/>
    <n v="51.970997352989968"/>
    <n v="-8.8055329141426029"/>
    <n v="0"/>
    <n v="0"/>
    <n v="1.7663277442795215"/>
    <n v="6.643174188407011"/>
    <n v="0"/>
    <n v="0"/>
    <n v="0"/>
    <n v="0"/>
  </r>
  <r>
    <x v="18"/>
    <x v="18"/>
    <n v="0"/>
    <n v="0"/>
    <n v="0"/>
    <n v="0"/>
    <n v="0"/>
    <n v="0"/>
    <n v="0"/>
    <n v="1.3086264637048972"/>
    <n v="0.86792368674313858"/>
    <n v="21.656470377274601"/>
    <n v="0"/>
    <n v="0"/>
    <n v="35.955746288880476"/>
    <n v="0"/>
    <n v="0"/>
    <n v="0"/>
    <n v="0"/>
    <n v="0"/>
    <n v="0"/>
    <n v="0"/>
    <n v="0"/>
    <n v="0"/>
    <n v="-19.199672533007387"/>
    <n v="0"/>
    <n v="0"/>
    <n v="6.2217506593136518"/>
    <n v="0"/>
    <n v="0"/>
    <n v="0"/>
    <n v="0"/>
    <n v="0"/>
    <n v="0"/>
    <n v="0"/>
    <n v="0"/>
    <n v="0"/>
    <n v="0"/>
    <n v="0"/>
    <n v="0"/>
    <n v="0"/>
    <n v="0"/>
    <n v="46.297576131649947"/>
    <n v="-8.0305159108056099"/>
    <n v="0"/>
    <n v="0"/>
    <n v="1.5789189650456199"/>
    <n v="5.9383281206715193"/>
    <n v="0"/>
    <n v="0"/>
    <n v="0"/>
    <n v="0"/>
  </r>
  <r>
    <x v="19"/>
    <x v="19"/>
    <n v="0"/>
    <n v="0"/>
    <n v="0"/>
    <n v="0"/>
    <n v="0"/>
    <n v="0"/>
    <n v="0"/>
    <n v="1.3956214337107391"/>
    <n v="0.92562158388165061"/>
    <n v="23.096150869116055"/>
    <n v="0"/>
    <n v="0"/>
    <n v="38.346015136939009"/>
    <n v="0"/>
    <n v="0"/>
    <n v="0"/>
    <n v="0"/>
    <n v="0"/>
    <n v="0"/>
    <n v="0"/>
    <n v="0"/>
    <n v="0"/>
    <n v="-20.476029830109717"/>
    <n v="0"/>
    <n v="0"/>
    <n v="6.6353606748550114"/>
    <n v="0"/>
    <n v="0"/>
    <n v="0"/>
    <n v="0"/>
    <n v="0"/>
    <n v="0"/>
    <n v="0"/>
    <n v="0"/>
    <n v="0"/>
    <n v="0"/>
    <n v="0"/>
    <n v="0"/>
    <n v="0"/>
    <n v="0"/>
    <n v="49.340809090321102"/>
    <n v="-8.5989100044514508"/>
    <n v="0"/>
    <n v="0"/>
    <n v="1.6838824606002794"/>
    <n v="6.3330967510414791"/>
    <n v="0"/>
    <n v="0"/>
    <n v="0"/>
    <n v="0"/>
  </r>
  <r>
    <x v="20"/>
    <x v="20"/>
    <n v="0"/>
    <n v="0"/>
    <n v="0"/>
    <n v="0"/>
    <n v="0"/>
    <n v="0"/>
    <n v="0"/>
    <n v="1.4446623040021851"/>
    <n v="0.95814708609711119"/>
    <n v="23.907728644897585"/>
    <n v="-0.71228714186090125"/>
    <n v="0"/>
    <n v="39.693459299876842"/>
    <n v="-6.0789740399506522"/>
    <n v="0"/>
    <n v="0"/>
    <n v="0"/>
    <n v="0"/>
    <n v="0"/>
    <n v="0"/>
    <n v="0"/>
    <n v="0"/>
    <n v="-21.195538931021332"/>
    <n v="0"/>
    <n v="0"/>
    <n v="6.8685212256551873"/>
    <n v="0"/>
    <n v="0"/>
    <n v="0"/>
    <n v="0"/>
    <n v="0"/>
    <n v="0"/>
    <n v="0"/>
    <n v="0"/>
    <n v="0"/>
    <n v="0"/>
    <n v="0"/>
    <n v="0"/>
    <n v="0"/>
    <n v="0"/>
    <n v="44.501738127841264"/>
    <n v="-8.682668916794114"/>
    <n v="0"/>
    <n v="0"/>
    <n v="1.743052561704828"/>
    <n v="6.5556360219419112"/>
    <n v="0"/>
    <n v="0"/>
    <n v="0"/>
    <n v="0"/>
  </r>
  <r>
    <x v="21"/>
    <x v="21"/>
    <n v="0"/>
    <n v="0"/>
    <n v="0"/>
    <n v="0"/>
    <n v="0"/>
    <n v="0"/>
    <n v="0"/>
    <n v="1.4793168720142316"/>
    <n v="0.9811311241444175"/>
    <n v="24.481227383006072"/>
    <n v="-0.54033317114196089"/>
    <n v="0"/>
    <n v="40.64562623960402"/>
    <n v="-4.6114426714411181"/>
    <n v="0"/>
    <n v="0"/>
    <n v="0"/>
    <n v="0"/>
    <n v="0"/>
    <n v="0"/>
    <n v="0"/>
    <n v="0"/>
    <n v="-21.703977646008351"/>
    <n v="0"/>
    <n v="0"/>
    <n v="7.0332833540067368"/>
    <n v="0"/>
    <n v="0"/>
    <n v="0"/>
    <n v="0"/>
    <n v="0"/>
    <n v="0"/>
    <n v="0"/>
    <n v="0"/>
    <n v="0"/>
    <n v="0"/>
    <n v="0"/>
    <n v="0"/>
    <n v="0"/>
    <n v="0"/>
    <n v="47.635621622275536"/>
    <n v="-8.6269674512957195"/>
    <n v="0"/>
    <n v="0"/>
    <n v="1.7848649170080921"/>
    <n v="6.7128926581504134"/>
    <n v="0"/>
    <n v="0"/>
    <n v="0"/>
    <n v="0"/>
  </r>
  <r>
    <x v="22"/>
    <x v="22"/>
    <n v="0"/>
    <n v="0"/>
    <n v="0"/>
    <n v="0"/>
    <n v="0"/>
    <n v="0"/>
    <n v="0"/>
    <n v="1.5465585480148785"/>
    <n v="1.0257279934237054"/>
    <n v="25.594010445869984"/>
    <n v="0"/>
    <n v="0"/>
    <n v="42.493154705040567"/>
    <n v="0"/>
    <n v="0"/>
    <n v="0"/>
    <n v="0"/>
    <n v="0"/>
    <n v="0"/>
    <n v="0"/>
    <n v="0"/>
    <n v="0"/>
    <n v="-22.690522084463275"/>
    <n v="0"/>
    <n v="0"/>
    <n v="7.3529780519161339"/>
    <n v="0"/>
    <n v="0"/>
    <n v="0"/>
    <n v="0"/>
    <n v="0"/>
    <n v="0"/>
    <n v="0"/>
    <n v="0"/>
    <n v="0"/>
    <n v="0"/>
    <n v="0"/>
    <n v="0"/>
    <n v="0"/>
    <n v="0"/>
    <n v="55.168539694638355"/>
    <n v="-9.0373872647626641"/>
    <n v="0"/>
    <n v="0"/>
    <n v="1.86599514050846"/>
    <n v="7.0180241426117957"/>
    <n v="0"/>
    <n v="0"/>
    <n v="0"/>
    <n v="0"/>
  </r>
  <r>
    <x v="23"/>
    <x v="23"/>
    <n v="0"/>
    <n v="0"/>
    <n v="0"/>
    <n v="0"/>
    <n v="0"/>
    <n v="1.5534822000865125"/>
    <n v="0"/>
    <n v="1.3985887365464102"/>
    <n v="0.92758959575382416"/>
    <n v="23.145256788752729"/>
    <n v="-0.68957068446632963"/>
    <n v="0"/>
    <n v="38.427544580887144"/>
    <n v="-5.885101728258392"/>
    <n v="0"/>
    <n v="0"/>
    <n v="0"/>
    <n v="0"/>
    <n v="0"/>
    <n v="0"/>
    <n v="0"/>
    <n v="0"/>
    <n v="-20.519564975035536"/>
    <n v="0"/>
    <n v="0"/>
    <n v="6.649468458004951"/>
    <n v="0"/>
    <n v="0"/>
    <n v="0"/>
    <n v="0"/>
    <n v="0"/>
    <n v="0"/>
    <n v="0"/>
    <n v="0"/>
    <n v="0"/>
    <n v="0"/>
    <n v="0"/>
    <n v="0"/>
    <n v="0"/>
    <n v="0"/>
    <n v="44.925219415721465"/>
    <n v="-8.1164980953137196"/>
    <n v="0"/>
    <n v="0"/>
    <n v="1.6874626500983665"/>
    <n v="6.3465618752463859"/>
    <n v="0"/>
    <n v="0"/>
    <n v="0"/>
    <n v="0"/>
  </r>
  <r>
    <x v="24"/>
    <x v="24"/>
    <n v="0"/>
    <n v="0"/>
    <n v="0"/>
    <n v="0"/>
    <n v="0"/>
    <n v="1.294933344635528"/>
    <n v="0"/>
    <n v="1.742661081876842"/>
    <n v="1.0437232213785079"/>
    <n v="26.04302817299051"/>
    <n v="-0.57480418684479728"/>
    <n v="0"/>
    <n v="43.238648647234257"/>
    <n v="-4.9056335914692593"/>
    <n v="0"/>
    <n v="0"/>
    <n v="0"/>
    <n v="0"/>
    <n v="0"/>
    <n v="0"/>
    <n v="0"/>
    <n v="0"/>
    <n v="-23.088601419278419"/>
    <n v="0"/>
    <n v="0"/>
    <n v="7.481977666862031"/>
    <n v="0"/>
    <n v="0"/>
    <n v="0"/>
    <n v="0"/>
    <n v="0"/>
    <n v="0"/>
    <n v="0"/>
    <n v="0"/>
    <n v="0"/>
    <n v="0"/>
    <n v="0"/>
    <n v="0"/>
    <n v="0"/>
    <n v="0"/>
    <n v="52.18784719310549"/>
    <n v="-9.1279650304115858"/>
    <n v="0"/>
    <n v="0"/>
    <n v="1.8987318973594856"/>
    <n v="7.1411473731839319"/>
    <n v="0"/>
    <n v="0"/>
    <n v="0"/>
    <n v="0"/>
  </r>
  <r>
    <x v="25"/>
    <x v="25"/>
    <n v="0"/>
    <n v="0"/>
    <n v="0"/>
    <n v="0"/>
    <n v="0"/>
    <n v="0"/>
    <n v="0"/>
    <n v="1.5736106114498951"/>
    <n v="0.88674046043946675"/>
    <n v="22.125987350223646"/>
    <n v="0"/>
    <n v="0"/>
    <n v="36.735274663707159"/>
    <n v="0"/>
    <n v="0"/>
    <n v="0"/>
    <n v="0"/>
    <n v="0"/>
    <n v="0"/>
    <n v="0"/>
    <n v="0"/>
    <n v="0"/>
    <n v="-19.615925596053618"/>
    <n v="0"/>
    <n v="0"/>
    <n v="6.3566395624966034"/>
    <n v="0"/>
    <n v="0"/>
    <n v="0"/>
    <n v="0"/>
    <n v="0"/>
    <n v="0"/>
    <n v="0"/>
    <n v="0"/>
    <n v="0"/>
    <n v="0"/>
    <n v="0"/>
    <n v="0"/>
    <n v="0"/>
    <n v="0"/>
    <n v="47.256560582077924"/>
    <n v="-8.4859891165916537"/>
    <n v="0"/>
    <n v="0"/>
    <n v="1.6131502705208638"/>
    <n v="6.067072361770089"/>
    <n v="0"/>
    <n v="0"/>
    <n v="0"/>
    <n v="0"/>
  </r>
  <r>
    <x v="26"/>
    <x v="26"/>
    <n v="0"/>
    <n v="0"/>
    <n v="0"/>
    <n v="0"/>
    <n v="0"/>
    <n v="0"/>
    <n v="0"/>
    <n v="1.7758237650034405"/>
    <n v="0.99228879424462013"/>
    <n v="24.759634062873467"/>
    <n v="0"/>
    <n v="0"/>
    <n v="41.107858531942199"/>
    <n v="0"/>
    <n v="0"/>
    <n v="0"/>
    <n v="0"/>
    <n v="0"/>
    <n v="0"/>
    <n v="0"/>
    <n v="0"/>
    <n v="0"/>
    <n v="-21.950800742816632"/>
    <n v="0"/>
    <n v="0"/>
    <n v="7.1132676226269798"/>
    <n v="0"/>
    <n v="0"/>
    <n v="0"/>
    <n v="0"/>
    <n v="0"/>
    <n v="0"/>
    <n v="0"/>
    <n v="0"/>
    <n v="0"/>
    <n v="0"/>
    <n v="0"/>
    <n v="0"/>
    <n v="0"/>
    <n v="0"/>
    <n v="52.833187434837875"/>
    <n v="-9.5592808280558152"/>
    <n v="0"/>
    <n v="0"/>
    <n v="1.8051628501052275"/>
    <n v="6.7892333631331701"/>
    <n v="0"/>
    <n v="0"/>
    <n v="0"/>
    <n v="0"/>
  </r>
  <r>
    <x v="27"/>
    <x v="27"/>
    <n v="0"/>
    <n v="0"/>
    <n v="0"/>
    <n v="0"/>
    <n v="0"/>
    <n v="0"/>
    <n v="0"/>
    <n v="1.6727899910362194"/>
    <n v="0.9803961944634112"/>
    <n v="24.462889384966367"/>
    <n v="0"/>
    <n v="0"/>
    <n v="40.615180077626789"/>
    <n v="0"/>
    <n v="0"/>
    <n v="0"/>
    <n v="0"/>
    <n v="0"/>
    <n v="0"/>
    <n v="0"/>
    <n v="0"/>
    <n v="0"/>
    <n v="-21.68771998485029"/>
    <n v="0"/>
    <n v="0"/>
    <n v="7.0280149769625364"/>
    <n v="0"/>
    <n v="0"/>
    <n v="0"/>
    <n v="0"/>
    <n v="0"/>
    <n v="0"/>
    <n v="0"/>
    <n v="0"/>
    <n v="0"/>
    <n v="0"/>
    <n v="0"/>
    <n v="0"/>
    <n v="0"/>
    <n v="0"/>
    <n v="52.584046011984029"/>
    <n v="-8.9788968576067862"/>
    <n v="0"/>
    <n v="0"/>
    <n v="1.7835279395421686"/>
    <n v="6.7078642741368171"/>
    <n v="0"/>
    <n v="0"/>
    <n v="0"/>
    <n v="0"/>
  </r>
  <r>
    <x v="28"/>
    <x v="28"/>
    <n v="0"/>
    <n v="0"/>
    <n v="0"/>
    <n v="0"/>
    <n v="0"/>
    <n v="0"/>
    <n v="0"/>
    <n v="1.8345489272086759"/>
    <n v="0.99530716320049661"/>
    <n v="24.834948539110343"/>
    <n v="0"/>
    <n v="0"/>
    <n v="41.23290144762867"/>
    <n v="-6.3147365312339101"/>
    <n v="0"/>
    <n v="0"/>
    <n v="0"/>
    <n v="0"/>
    <n v="0"/>
    <n v="0"/>
    <n v="0"/>
    <n v="0"/>
    <n v="-22.017571239372728"/>
    <n v="0"/>
    <n v="0"/>
    <n v="7.1349049385893428"/>
    <n v="0"/>
    <n v="0"/>
    <n v="0"/>
    <n v="0"/>
    <n v="0"/>
    <n v="0"/>
    <n v="0"/>
    <n v="0"/>
    <n v="0"/>
    <n v="0"/>
    <n v="0"/>
    <n v="0"/>
    <n v="0"/>
    <n v="0"/>
    <n v="47.80765114065143"/>
    <n v="-8.5131909820762441"/>
    <n v="0"/>
    <n v="0"/>
    <n v="1.8106538397633423"/>
    <n v="6.8098850235533472"/>
    <n v="0"/>
    <n v="0"/>
    <n v="0"/>
    <n v="0"/>
  </r>
  <r>
    <x v="29"/>
    <x v="29"/>
    <n v="0"/>
    <n v="0"/>
    <n v="0"/>
    <n v="0"/>
    <n v="0"/>
    <n v="0"/>
    <n v="0"/>
    <n v="1.6444661481113898"/>
    <n v="0.89218058596363392"/>
    <n v="22.261729603905998"/>
    <n v="0"/>
    <n v="0"/>
    <n v="36.960644446919837"/>
    <n v="-4.19336368350542"/>
    <n v="0"/>
    <n v="0"/>
    <n v="0"/>
    <n v="0"/>
    <n v="0"/>
    <n v="0"/>
    <n v="0"/>
    <n v="0"/>
    <n v="-19.736268697869896"/>
    <n v="0"/>
    <n v="0"/>
    <n v="6.3956373512235762"/>
    <n v="0"/>
    <n v="0"/>
    <n v="0"/>
    <n v="0"/>
    <n v="0"/>
    <n v="0"/>
    <n v="0"/>
    <n v="0"/>
    <n v="0"/>
    <n v="0"/>
    <n v="0"/>
    <n v="0"/>
    <n v="0"/>
    <n v="0"/>
    <n v="44.384378766377679"/>
    <n v="-7.5679875641794201"/>
    <n v="0"/>
    <n v="0"/>
    <n v="1.6230468979473722"/>
    <n v="6.1042936646030341"/>
    <n v="0"/>
    <n v="0"/>
    <n v="0"/>
    <n v="0"/>
  </r>
  <r>
    <x v="30"/>
    <x v="30"/>
    <n v="0"/>
    <n v="0"/>
    <n v="0"/>
    <n v="0"/>
    <n v="0"/>
    <n v="0"/>
    <n v="0"/>
    <n v="1.8788409963235271"/>
    <n v="1.0193371648042453"/>
    <n v="25.434546206331856"/>
    <n v="0"/>
    <n v="0"/>
    <n v="42.228399847065234"/>
    <n v="0"/>
    <n v="0"/>
    <n v="0"/>
    <n v="0"/>
    <n v="0"/>
    <n v="0"/>
    <n v="0"/>
    <n v="0"/>
    <n v="0"/>
    <n v="-22.549148115089672"/>
    <n v="0"/>
    <n v="0"/>
    <n v="7.3071651045521699"/>
    <n v="0"/>
    <n v="0"/>
    <n v="0"/>
    <n v="0"/>
    <n v="0"/>
    <n v="0"/>
    <n v="0"/>
    <n v="0"/>
    <n v="0"/>
    <n v="0"/>
    <n v="0"/>
    <n v="0"/>
    <n v="0"/>
    <n v="0"/>
    <n v="55.287222752606169"/>
    <n v="-8.8605856059495256"/>
    <n v="0"/>
    <n v="0"/>
    <n v="1.8543690025613668"/>
    <n v="6.9742981354927185"/>
    <n v="0"/>
    <n v="0"/>
    <n v="0"/>
    <n v="0"/>
  </r>
  <r>
    <x v="31"/>
    <x v="31"/>
    <n v="0"/>
    <n v="0"/>
    <n v="0"/>
    <n v="0"/>
    <n v="0"/>
    <n v="0"/>
    <n v="0"/>
    <n v="1.6311236235831028"/>
    <n v="0.88494179824790598"/>
    <n v="22.081107051338812"/>
    <n v="0"/>
    <n v="0"/>
    <n v="36.660760921995781"/>
    <n v="0"/>
    <n v="0"/>
    <n v="0"/>
    <n v="0"/>
    <n v="0"/>
    <n v="0"/>
    <n v="0"/>
    <n v="0"/>
    <n v="0"/>
    <n v="-19.576136700321257"/>
    <n v="0"/>
    <n v="0"/>
    <n v="6.3437457702805862"/>
    <n v="0"/>
    <n v="0"/>
    <n v="0"/>
    <n v="0"/>
    <n v="0"/>
    <n v="0"/>
    <n v="0"/>
    <n v="0"/>
    <n v="0"/>
    <n v="0"/>
    <n v="0"/>
    <n v="0"/>
    <n v="0"/>
    <n v="0"/>
    <n v="48.456716332871508"/>
    <n v="-7.2334702341252672"/>
    <n v="0"/>
    <n v="0"/>
    <n v="1.6098781604386714"/>
    <n v="6.0547659269591962"/>
    <n v="0"/>
    <n v="0"/>
    <n v="0"/>
    <n v="0"/>
  </r>
  <r>
    <x v="32"/>
    <x v="32"/>
    <n v="0"/>
    <n v="0"/>
    <n v="0"/>
    <n v="0"/>
    <n v="0"/>
    <n v="0"/>
    <n v="0"/>
    <n v="1.6671954659843877"/>
    <n v="0.90451203843030681"/>
    <n v="22.569424553510782"/>
    <n v="0"/>
    <n v="0"/>
    <n v="37.47150338882637"/>
    <n v="0"/>
    <n v="0"/>
    <n v="0"/>
    <n v="0"/>
    <n v="0"/>
    <n v="0"/>
    <n v="0"/>
    <n v="0"/>
    <n v="0"/>
    <n v="-20.009057484295191"/>
    <n v="0"/>
    <n v="0"/>
    <n v="6.4840359324429757"/>
    <n v="0"/>
    <n v="0"/>
    <n v="0"/>
    <n v="0"/>
    <n v="0"/>
    <n v="0"/>
    <n v="0"/>
    <n v="0"/>
    <n v="0"/>
    <n v="0"/>
    <n v="0"/>
    <n v="0"/>
    <n v="0"/>
    <n v="0"/>
    <n v="49.516498713512199"/>
    <n v="-7.4052607423158054"/>
    <n v="0"/>
    <n v="0"/>
    <n v="1.6454801653688977"/>
    <n v="6.1886653807689367"/>
    <n v="0"/>
    <n v="0"/>
    <n v="0"/>
    <n v="0"/>
  </r>
  <r>
    <x v="33"/>
    <x v="33"/>
    <n v="0"/>
    <n v="0"/>
    <n v="0"/>
    <n v="0"/>
    <n v="0"/>
    <n v="0"/>
    <n v="0"/>
    <n v="1.7170333375654157"/>
    <n v="0.93155083246167536"/>
    <n v="23.244097743010748"/>
    <n v="0"/>
    <n v="0"/>
    <n v="38.591647974115133"/>
    <n v="0"/>
    <n v="0"/>
    <n v="0"/>
    <n v="0"/>
    <n v="0"/>
    <n v="0"/>
    <n v="0"/>
    <n v="0"/>
    <n v="0"/>
    <n v="-20.607193010516113"/>
    <n v="0"/>
    <n v="0"/>
    <n v="6.6778647645871789"/>
    <n v="0"/>
    <n v="0"/>
    <n v="0"/>
    <n v="0"/>
    <n v="0"/>
    <n v="0"/>
    <n v="0"/>
    <n v="0"/>
    <n v="0"/>
    <n v="0"/>
    <n v="0"/>
    <n v="0"/>
    <n v="0"/>
    <n v="0"/>
    <n v="50.984529409670699"/>
    <n v="-7.6388057736588388"/>
    <n v="0"/>
    <n v="0"/>
    <n v="1.6946688962909573"/>
    <n v="6.3736646305855169"/>
    <n v="0"/>
    <n v="0"/>
    <n v="0"/>
    <n v="0"/>
  </r>
  <r>
    <x v="34"/>
    <x v="34"/>
    <n v="0"/>
    <n v="0"/>
    <n v="0"/>
    <n v="0"/>
    <n v="0"/>
    <n v="0"/>
    <n v="0"/>
    <n v="1.6093608000529747"/>
    <n v="0.87313470287435024"/>
    <n v="21.786495883208872"/>
    <n v="0"/>
    <n v="0"/>
    <n v="36.17162468554487"/>
    <n v="-5.5396121004486938"/>
    <n v="0"/>
    <n v="0"/>
    <n v="0"/>
    <n v="0"/>
    <n v="0"/>
    <n v="0"/>
    <n v="0"/>
    <n v="0"/>
    <n v="-19.314947418128845"/>
    <n v="0"/>
    <n v="0"/>
    <n v="6.2591060668745744"/>
    <n v="0"/>
    <n v="0"/>
    <n v="0"/>
    <n v="0"/>
    <n v="0"/>
    <n v="0"/>
    <n v="0"/>
    <n v="0"/>
    <n v="0"/>
    <n v="0"/>
    <n v="0"/>
    <n v="0"/>
    <n v="0"/>
    <n v="0"/>
    <n v="41.987720159982878"/>
    <n v="-7.4198231298160575"/>
    <n v="0"/>
    <n v="0"/>
    <n v="1.5883987987250132"/>
    <n v="5.9739818585541364"/>
    <n v="0"/>
    <n v="0"/>
    <n v="0"/>
    <n v="0"/>
  </r>
  <r>
    <x v="35"/>
    <x v="35"/>
    <n v="0"/>
    <n v="0"/>
    <n v="0"/>
    <n v="0"/>
    <n v="0"/>
    <n v="0"/>
    <n v="0"/>
    <n v="1.6158284255052973"/>
    <n v="0.87664361661664303"/>
    <n v="21.874050454742196"/>
    <n v="0"/>
    <n v="0"/>
    <n v="36.31698955367164"/>
    <n v="-9.6822123658908499"/>
    <n v="0"/>
    <n v="0"/>
    <n v="0"/>
    <n v="0"/>
    <n v="0"/>
    <n v="0"/>
    <n v="0"/>
    <n v="0"/>
    <n v="-19.392569443921726"/>
    <n v="0"/>
    <n v="0"/>
    <n v="6.2842598755827099"/>
    <n v="0"/>
    <n v="0"/>
    <n v="0"/>
    <n v="0"/>
    <n v="0"/>
    <n v="0"/>
    <n v="0"/>
    <n v="0"/>
    <n v="0"/>
    <n v="0"/>
    <n v="0"/>
    <n v="0"/>
    <n v="0"/>
    <n v="0"/>
    <n v="37.663773916588738"/>
    <n v="-7.8219882171705564"/>
    <n v="0"/>
    <n v="0"/>
    <n v="1.5947821830467481"/>
    <n v="5.9979898231564981"/>
    <n v="0"/>
    <n v="0"/>
    <n v="0"/>
    <n v="0"/>
  </r>
  <r>
    <x v="36"/>
    <x v="36"/>
    <n v="0"/>
    <n v="0"/>
    <n v="0"/>
    <n v="0"/>
    <n v="0"/>
    <n v="0"/>
    <n v="0"/>
    <n v="1.5424756005622819"/>
    <n v="0.83684713529964005"/>
    <n v="20.881046885505178"/>
    <n v="0"/>
    <n v="0"/>
    <n v="34.668328263191661"/>
    <n v="-3.9332893374056592"/>
    <n v="0"/>
    <n v="0"/>
    <n v="0"/>
    <n v="0"/>
    <n v="0"/>
    <n v="0"/>
    <n v="0"/>
    <n v="0"/>
    <n v="-18.512216227477712"/>
    <n v="0"/>
    <n v="0"/>
    <n v="5.9989769784175104"/>
    <n v="0"/>
    <n v="0"/>
    <n v="0"/>
    <n v="0"/>
    <n v="0"/>
    <n v="0"/>
    <n v="0"/>
    <n v="0"/>
    <n v="0"/>
    <n v="0"/>
    <n v="0"/>
    <n v="0"/>
    <n v="0"/>
    <n v="0"/>
    <n v="41.351672565107762"/>
    <n v="-7.3785840888543985"/>
    <n v="0"/>
    <n v="0"/>
    <n v="1.5223847821539609"/>
    <n v="5.7257025613635877"/>
    <n v="0"/>
    <n v="0"/>
    <n v="0"/>
    <n v="0"/>
  </r>
  <r>
    <x v="37"/>
    <x v="37"/>
    <n v="0"/>
    <n v="0"/>
    <n v="0"/>
    <n v="0"/>
    <n v="0"/>
    <n v="0"/>
    <n v="0"/>
    <n v="1.8111350144740308"/>
    <n v="0.98260429400044735"/>
    <n v="24.517985982680255"/>
    <n v="0"/>
    <n v="0"/>
    <n v="40.706655708432251"/>
    <n v="0"/>
    <n v="0"/>
    <n v="0"/>
    <n v="0"/>
    <n v="0"/>
    <n v="0"/>
    <n v="0"/>
    <n v="0"/>
    <n v="0"/>
    <n v="-21.736566201032385"/>
    <n v="0"/>
    <n v="0"/>
    <n v="7.0438438395232632"/>
    <n v="0"/>
    <n v="0"/>
    <n v="0"/>
    <n v="0"/>
    <n v="0"/>
    <n v="0"/>
    <n v="0"/>
    <n v="0"/>
    <n v="0"/>
    <n v="0"/>
    <n v="0"/>
    <n v="0"/>
    <n v="0"/>
    <n v="0"/>
    <n v="53.634159607889522"/>
    <n v="-8.2020160171258265"/>
    <n v="0"/>
    <n v="0"/>
    <n v="1.7875448943609571"/>
    <n v="6.7229720765560446"/>
    <n v="0"/>
    <n v="0"/>
    <n v="0"/>
    <n v="0"/>
  </r>
  <r>
    <x v="38"/>
    <x v="38"/>
    <n v="0"/>
    <n v="0"/>
    <n v="0"/>
    <n v="0"/>
    <n v="0"/>
    <n v="0"/>
    <n v="0"/>
    <n v="1.6399944522633643"/>
    <n v="0.88975453406430727"/>
    <n v="22.201194649170702"/>
    <n v="0"/>
    <n v="0"/>
    <n v="36.860139635371695"/>
    <n v="0"/>
    <n v="0"/>
    <n v="0"/>
    <n v="0"/>
    <n v="0"/>
    <n v="0"/>
    <n v="0"/>
    <n v="0"/>
    <n v="0"/>
    <n v="-19.68260107394639"/>
    <n v="0"/>
    <n v="0"/>
    <n v="6.3782460871821796"/>
    <n v="0"/>
    <n v="0"/>
    <n v="0"/>
    <n v="0"/>
    <n v="0"/>
    <n v="0"/>
    <n v="0"/>
    <n v="0"/>
    <n v="0"/>
    <n v="0"/>
    <n v="0"/>
    <n v="0"/>
    <n v="0"/>
    <n v="0"/>
    <n v="48.447648907603906"/>
    <n v="-7.5454074706886818"/>
    <n v="0"/>
    <n v="0"/>
    <n v="1.6186334461514582"/>
    <n v="6.0876946335640048"/>
    <n v="0"/>
    <n v="0"/>
    <n v="0"/>
    <n v="0"/>
  </r>
  <r>
    <x v="39"/>
    <x v="39"/>
    <n v="0"/>
    <n v="0"/>
    <n v="0"/>
    <n v="0"/>
    <n v="0"/>
    <n v="0"/>
    <n v="0"/>
    <n v="1.5624558544555758"/>
    <n v="0.84768712409885094"/>
    <n v="21.151526767441776"/>
    <n v="0"/>
    <n v="0"/>
    <n v="35.117399872818496"/>
    <n v="0"/>
    <n v="0"/>
    <n v="0"/>
    <n v="0"/>
    <n v="0"/>
    <n v="0"/>
    <n v="0"/>
    <n v="0"/>
    <n v="0"/>
    <n v="-18.752011774465764"/>
    <n v="0"/>
    <n v="0"/>
    <n v="6.0766839340964935"/>
    <n v="0"/>
    <n v="0"/>
    <n v="0"/>
    <n v="0"/>
    <n v="0"/>
    <n v="0"/>
    <n v="0"/>
    <n v="0"/>
    <n v="0"/>
    <n v="0"/>
    <n v="0"/>
    <n v="0"/>
    <n v="0"/>
    <n v="0"/>
    <n v="46.250340091157575"/>
    <n v="-7.095376186375745"/>
    <n v="0"/>
    <n v="0"/>
    <n v="1.5421047922854889"/>
    <n v="5.7998696929874685"/>
    <n v="0"/>
    <n v="0"/>
    <n v="0"/>
    <n v="0"/>
  </r>
  <r>
    <x v="40"/>
    <x v="40"/>
    <n v="0"/>
    <n v="0"/>
    <n v="0"/>
    <n v="0"/>
    <n v="0"/>
    <n v="0"/>
    <n v="0"/>
    <n v="1.7764593809126723"/>
    <n v="0.96379154610355955"/>
    <n v="24.048569461656921"/>
    <n v="0"/>
    <n v="0"/>
    <n v="39.927294111658142"/>
    <n v="0"/>
    <n v="0"/>
    <n v="0"/>
    <n v="0"/>
    <n v="0"/>
    <n v="0"/>
    <n v="0"/>
    <n v="0"/>
    <n v="0"/>
    <n v="-21.320402194237953"/>
    <n v="0"/>
    <n v="0"/>
    <n v="6.9089837954675897"/>
    <n v="0"/>
    <n v="0"/>
    <n v="0"/>
    <n v="0"/>
    <n v="0"/>
    <n v="0"/>
    <n v="0"/>
    <n v="0"/>
    <n v="0"/>
    <n v="0"/>
    <n v="0"/>
    <n v="0"/>
    <n v="0"/>
    <n v="0"/>
    <n v="52.637070681435432"/>
    <n v="-8.0152017283823493"/>
    <n v="0"/>
    <n v="0"/>
    <n v="1.7533209125837961"/>
    <n v="6.5942553799504058"/>
    <n v="0"/>
    <n v="0"/>
    <n v="0"/>
    <n v="0"/>
  </r>
  <r>
    <x v="41"/>
    <x v="41"/>
    <n v="0"/>
    <n v="0"/>
    <n v="0"/>
    <n v="0"/>
    <n v="0"/>
    <n v="0"/>
    <n v="0"/>
    <n v="1.6018803713674694"/>
    <n v="0.86907630784106049"/>
    <n v="21.685230630099667"/>
    <n v="0"/>
    <n v="0"/>
    <n v="36.003496283952032"/>
    <n v="-5.5138635714293436"/>
    <n v="0"/>
    <n v="0"/>
    <n v="0"/>
    <n v="0"/>
    <n v="0"/>
    <n v="0"/>
    <n v="0"/>
    <n v="0"/>
    <n v="-19.225170106092389"/>
    <n v="0"/>
    <n v="0"/>
    <n v="6.2300132763910936"/>
    <n v="0"/>
    <n v="0"/>
    <n v="0"/>
    <n v="0"/>
    <n v="0"/>
    <n v="0"/>
    <n v="0"/>
    <n v="0"/>
    <n v="0"/>
    <n v="0"/>
    <n v="0"/>
    <n v="0"/>
    <n v="0"/>
    <n v="0"/>
    <n v="41.995405404879051"/>
    <n v="-7.1824879488043489"/>
    <n v="0"/>
    <n v="0"/>
    <n v="1.5810158029806076"/>
    <n v="5.9462143460292154"/>
    <n v="0"/>
    <n v="0"/>
    <n v="0"/>
    <n v="0"/>
  </r>
  <r>
    <x v="42"/>
    <x v="42"/>
    <n v="0"/>
    <n v="0"/>
    <n v="0"/>
    <n v="0"/>
    <n v="0"/>
    <n v="0"/>
    <n v="0"/>
    <n v="1.7243973118508999"/>
    <n v="0.93554604689678056"/>
    <n v="23.343786511029379"/>
    <n v="0"/>
    <n v="0"/>
    <n v="38.757158973289322"/>
    <n v="-4.3971869361704439"/>
    <n v="0"/>
    <n v="0"/>
    <n v="0"/>
    <n v="0"/>
    <n v="0"/>
    <n v="0"/>
    <n v="0"/>
    <n v="0"/>
    <n v="-20.695572680325331"/>
    <n v="0"/>
    <n v="0"/>
    <n v="6.7065046420621774"/>
    <n v="0"/>
    <n v="0"/>
    <n v="0"/>
    <n v="0"/>
    <n v="0"/>
    <n v="0"/>
    <n v="0"/>
    <n v="0"/>
    <n v="0"/>
    <n v="0"/>
    <n v="0"/>
    <n v="0"/>
    <n v="0"/>
    <n v="0"/>
    <n v="46.129349319156319"/>
    <n v="-8.3482213516997792"/>
    <n v="0"/>
    <n v="0"/>
    <n v="1.7019369544594674"/>
    <n v="6.4009998339850611"/>
    <n v="0"/>
    <n v="0"/>
    <n v="0"/>
    <n v="0"/>
  </r>
  <r>
    <x v="43"/>
    <x v="43"/>
    <n v="0"/>
    <n v="0"/>
    <n v="0"/>
    <n v="0"/>
    <n v="0"/>
    <n v="0"/>
    <n v="0"/>
    <n v="1.6625994757266773"/>
    <n v="0.90201855245246931"/>
    <n v="22.507206980654789"/>
    <n v="0"/>
    <n v="0"/>
    <n v="37.368204964598043"/>
    <n v="0"/>
    <n v="0"/>
    <n v="0"/>
    <n v="0"/>
    <n v="0"/>
    <n v="0"/>
    <n v="0"/>
    <n v="0"/>
    <n v="0"/>
    <n v="-19.953898125275767"/>
    <n v="0"/>
    <n v="0"/>
    <n v="6.4661612641247324"/>
    <n v="0"/>
    <n v="0"/>
    <n v="0"/>
    <n v="0"/>
    <n v="0"/>
    <n v="0"/>
    <n v="0"/>
    <n v="0"/>
    <n v="0"/>
    <n v="0"/>
    <n v="0"/>
    <n v="0"/>
    <n v="0"/>
    <n v="0"/>
    <n v="48.717085311407565"/>
    <n v="-8.0477568197403855"/>
    <n v="0"/>
    <n v="0"/>
    <n v="1.6409440381039249"/>
    <n v="6.1716049662113379"/>
    <n v="0"/>
    <n v="0"/>
    <n v="0"/>
    <n v="0"/>
  </r>
  <r>
    <x v="44"/>
    <x v="44"/>
    <n v="0"/>
    <n v="0"/>
    <n v="0"/>
    <n v="0"/>
    <n v="0"/>
    <n v="0"/>
    <n v="0"/>
    <n v="1.4437054693473423"/>
    <n v="0.78326087349389406"/>
    <n v="19.543960101095212"/>
    <n v="0"/>
    <n v="0"/>
    <n v="32.448393419288905"/>
    <n v="0"/>
    <n v="0"/>
    <n v="0"/>
    <n v="0"/>
    <n v="0"/>
    <n v="0"/>
    <n v="0"/>
    <n v="0"/>
    <n v="0"/>
    <n v="-17.326813991487217"/>
    <n v="0"/>
    <n v="0"/>
    <n v="5.614841408883894"/>
    <n v="0"/>
    <n v="0"/>
    <n v="0"/>
    <n v="0"/>
    <n v="0"/>
    <n v="0"/>
    <n v="0"/>
    <n v="0"/>
    <n v="0"/>
    <n v="0"/>
    <n v="0"/>
    <n v="0"/>
    <n v="0"/>
    <n v="0"/>
    <n v="42.653661719343873"/>
    <n v="-6.6376524233673369"/>
    <n v="0"/>
    <n v="0"/>
    <n v="1.4249011366180699"/>
    <n v="5.3590657127304917"/>
    <n v="0"/>
    <n v="0"/>
    <n v="0"/>
    <n v="0"/>
  </r>
  <r>
    <x v="45"/>
    <x v="45"/>
    <n v="0"/>
    <n v="0"/>
    <n v="0"/>
    <n v="0"/>
    <n v="0"/>
    <n v="0"/>
    <n v="0"/>
    <n v="1.4033925766605055"/>
    <n v="0.76138971472256012"/>
    <n v="18.998229976108259"/>
    <n v="0"/>
    <n v="0"/>
    <n v="31.542330077738082"/>
    <n v="0"/>
    <n v="0"/>
    <n v="0"/>
    <n v="0"/>
    <n v="0"/>
    <n v="0"/>
    <n v="0"/>
    <n v="0"/>
    <n v="0"/>
    <n v="-16.842993705512008"/>
    <n v="0"/>
    <n v="0"/>
    <n v="5.4580570065415861"/>
    <n v="0"/>
    <n v="0"/>
    <n v="0"/>
    <n v="0"/>
    <n v="0"/>
    <n v="0"/>
    <n v="0"/>
    <n v="0"/>
    <n v="0"/>
    <n v="0"/>
    <n v="0"/>
    <n v="0"/>
    <n v="0"/>
    <n v="0"/>
    <n v="41.248365920612997"/>
    <n v="-6.666576448415614"/>
    <n v="0"/>
    <n v="0"/>
    <n v="1.3851133212849303"/>
    <n v="5.2094233891638462"/>
    <n v="0"/>
    <n v="0"/>
    <n v="0"/>
    <n v="0"/>
  </r>
  <r>
    <x v="46"/>
    <x v="46"/>
    <n v="0"/>
    <n v="0"/>
    <n v="0"/>
    <n v="0"/>
    <n v="0"/>
    <n v="0"/>
    <n v="0"/>
    <n v="1.2352441573371269"/>
    <n v="0.67016329729060975"/>
    <n v="16.721944356851051"/>
    <n v="-0.498199813508444"/>
    <n v="0"/>
    <n v="27.763064722801722"/>
    <n v="-4.2518579306567288"/>
    <n v="0"/>
    <n v="0"/>
    <n v="0"/>
    <n v="0"/>
    <n v="0"/>
    <n v="0"/>
    <n v="0"/>
    <n v="0"/>
    <n v="-14.824939160151121"/>
    <n v="0"/>
    <n v="0"/>
    <n v="4.8040962592140231"/>
    <n v="0"/>
    <n v="0"/>
    <n v="0"/>
    <n v="0"/>
    <n v="0"/>
    <n v="0"/>
    <n v="0"/>
    <n v="0"/>
    <n v="0"/>
    <n v="0"/>
    <n v="0"/>
    <n v="0"/>
    <n v="0"/>
    <n v="0"/>
    <n v="45.735380488349314"/>
    <n v="-5.8619225159860884"/>
    <n v="0"/>
    <n v="0"/>
    <n v="1.2191550431586251"/>
    <n v="4.5852528448400669"/>
    <n v="0"/>
    <n v="0"/>
    <n v="14.173379213497352"/>
    <n v="0"/>
  </r>
  <r>
    <x v="47"/>
    <x v="47"/>
    <n v="0"/>
    <n v="0"/>
    <n v="0"/>
    <n v="0"/>
    <n v="0"/>
    <n v="0"/>
    <n v="0"/>
    <n v="1.4471696696337186"/>
    <n v="0.78514032370044695"/>
    <n v="19.590856226112837"/>
    <n v="-0.43239619094383669"/>
    <n v="0"/>
    <n v="32.526253991380784"/>
    <n v="-3.6902606620890528"/>
    <n v="0"/>
    <n v="0"/>
    <n v="0"/>
    <n v="0"/>
    <n v="0"/>
    <n v="0"/>
    <n v="0"/>
    <n v="0"/>
    <n v="-17.368390029859111"/>
    <n v="41.077631135259189"/>
    <n v="0"/>
    <n v="5.6283143336802555"/>
    <n v="0"/>
    <n v="0"/>
    <n v="0"/>
    <n v="0"/>
    <n v="0"/>
    <n v="0"/>
    <n v="0"/>
    <n v="0"/>
    <n v="0"/>
    <n v="0"/>
    <n v="0"/>
    <n v="0"/>
    <n v="0"/>
    <n v="0"/>
    <n v="79.586511969007674"/>
    <n v="-6.778051965774031"/>
    <n v="0"/>
    <n v="0"/>
    <n v="1.4283202155301709"/>
    <n v="5.3719248986038695"/>
    <n v="0"/>
    <n v="0"/>
    <n v="0"/>
    <n v="0"/>
  </r>
  <r>
    <x v="48"/>
    <x v="48"/>
    <n v="0"/>
    <n v="0"/>
    <n v="0"/>
    <n v="0"/>
    <n v="0"/>
    <n v="0"/>
    <n v="0"/>
    <n v="1.199618020526807"/>
    <n v="0.65083486803015955"/>
    <n v="16.239660531541571"/>
    <n v="-0.48383104713177083"/>
    <n v="0"/>
    <n v="26.962339832735832"/>
    <n v="-4.1292285124677228"/>
    <n v="0"/>
    <n v="0"/>
    <n v="0"/>
    <n v="0"/>
    <n v="0"/>
    <n v="0"/>
    <n v="0"/>
    <n v="0"/>
    <n v="-14.397367568262128"/>
    <n v="34.050929686785167"/>
    <n v="0"/>
    <n v="4.6655395297090934"/>
    <n v="0"/>
    <n v="0"/>
    <n v="0"/>
    <n v="0"/>
    <n v="0"/>
    <n v="0"/>
    <n v="0"/>
    <n v="0"/>
    <n v="0"/>
    <n v="0"/>
    <n v="0"/>
    <n v="0"/>
    <n v="0"/>
    <n v="0"/>
    <n v="64.493030535766934"/>
    <n v="-5.9024656232044901"/>
    <n v="0"/>
    <n v="0"/>
    <n v="1.1839929384827423"/>
    <n v="4.4530078597576583"/>
    <n v="0"/>
    <n v="0"/>
    <n v="0"/>
    <n v="0"/>
  </r>
  <r>
    <x v="49"/>
    <x v="49"/>
    <n v="0"/>
    <n v="0"/>
    <n v="0"/>
    <n v="0"/>
    <n v="0"/>
    <n v="0"/>
    <n v="0"/>
    <n v="1.1901489093633"/>
    <n v="0.64569754297417414"/>
    <n v="16.111473768589097"/>
    <n v="-0.3556016035043788"/>
    <n v="0"/>
    <n v="26.749514259315127"/>
    <n v="-7.1314963306734285"/>
    <n v="0"/>
    <n v="0"/>
    <n v="0"/>
    <n v="0"/>
    <n v="0"/>
    <n v="0"/>
    <n v="0"/>
    <n v="0"/>
    <n v="-14.283722831660157"/>
    <n v="33.78215076473851"/>
    <n v="0"/>
    <n v="4.6287123799925931"/>
    <n v="0"/>
    <n v="0"/>
    <n v="0"/>
    <n v="0"/>
    <n v="0"/>
    <n v="0"/>
    <n v="0"/>
    <n v="0"/>
    <n v="0"/>
    <n v="0"/>
    <n v="0"/>
    <n v="0"/>
    <n v="0"/>
    <n v="0"/>
    <n v="60.955027154483915"/>
    <n v="-5.9743552015268175"/>
    <n v="0"/>
    <n v="0"/>
    <n v="1.1746471629446449"/>
    <n v="4.4178583157240512"/>
    <n v="0"/>
    <n v="0"/>
    <n v="0"/>
    <n v="0"/>
  </r>
  <r>
    <x v="50"/>
    <x v="50"/>
    <n v="0"/>
    <n v="0"/>
    <n v="0"/>
    <n v="0"/>
    <n v="0"/>
    <n v="0"/>
    <n v="0"/>
    <n v="1.1310041440597323"/>
    <n v="0.61360943254038813"/>
    <n v="15.310809811969104"/>
    <n v="0"/>
    <n v="0"/>
    <n v="25.420190062649677"/>
    <n v="-2.8840433772632212"/>
    <n v="0"/>
    <n v="0"/>
    <n v="0"/>
    <n v="0"/>
    <n v="0"/>
    <n v="0"/>
    <n v="0"/>
    <n v="0"/>
    <n v="-13.573889441994908"/>
    <n v="32.103337834095157"/>
    <n v="0"/>
    <n v="4.3986872921917426"/>
    <n v="0"/>
    <n v="0"/>
    <n v="0"/>
    <n v="0"/>
    <n v="0"/>
    <n v="0"/>
    <n v="0"/>
    <n v="0"/>
    <n v="0"/>
    <n v="0"/>
    <n v="0"/>
    <n v="0"/>
    <n v="0"/>
    <n v="0"/>
    <n v="62.133934496435302"/>
    <n v="-5.7003557179063993"/>
    <n v="0"/>
    <n v="0"/>
    <n v="1.1162727610355345"/>
    <n v="4.1983116764991335"/>
    <n v="0"/>
    <n v="0"/>
    <n v="0"/>
    <n v="0"/>
  </r>
  <r>
    <x v="51"/>
    <x v="51"/>
    <n v="0"/>
    <n v="0"/>
    <n v="0"/>
    <n v="0"/>
    <n v="0"/>
    <n v="0"/>
    <n v="0"/>
    <n v="1.2493173688655665"/>
    <n v="0.67779850834211186"/>
    <n v="16.91245848209741"/>
    <n v="0"/>
    <n v="0"/>
    <n v="28.079371001362901"/>
    <n v="0"/>
    <n v="0"/>
    <n v="0"/>
    <n v="0"/>
    <n v="0"/>
    <n v="0"/>
    <n v="0"/>
    <n v="0"/>
    <n v="0"/>
    <n v="-14.993840590251237"/>
    <n v="35.461636250712047"/>
    <n v="0"/>
    <n v="4.8588296189772064"/>
    <n v="0"/>
    <n v="0"/>
    <n v="0"/>
    <n v="0"/>
    <n v="0"/>
    <n v="0"/>
    <n v="0"/>
    <n v="0"/>
    <n v="0"/>
    <n v="0"/>
    <n v="0"/>
    <n v="0"/>
    <n v="0"/>
    <n v="0"/>
    <n v="71.973940866120714"/>
    <n v="-6.1421676542417192"/>
    <n v="0"/>
    <n v="0"/>
    <n v="1.2330449504343837"/>
    <n v="4.6374929083234857"/>
    <n v="0"/>
    <n v="0"/>
    <n v="0"/>
    <n v="0"/>
  </r>
  <r>
    <x v="52"/>
    <x v="52"/>
    <n v="0"/>
    <n v="0"/>
    <n v="0"/>
    <n v="0"/>
    <n v="0"/>
    <n v="0"/>
    <n v="0"/>
    <n v="1.0857028979655305"/>
    <n v="0.58903191701551849"/>
    <n v="14.697550553073853"/>
    <n v="0"/>
    <n v="0"/>
    <n v="24.402009632597551"/>
    <n v="0"/>
    <n v="0"/>
    <n v="0"/>
    <n v="0"/>
    <n v="0"/>
    <n v="0"/>
    <n v="0"/>
    <n v="0"/>
    <n v="0"/>
    <n v="-13.030200800978911"/>
    <n v="30.817470567112945"/>
    <n v="0"/>
    <n v="4.2225022476350071"/>
    <n v="0"/>
    <n v="0"/>
    <n v="0"/>
    <n v="0"/>
    <n v="0"/>
    <n v="0"/>
    <n v="0"/>
    <n v="0"/>
    <n v="0"/>
    <n v="0"/>
    <n v="0"/>
    <n v="0"/>
    <n v="0"/>
    <n v="0"/>
    <n v="62.706494587262107"/>
    <n v="-5.179286489661787"/>
    <n v="0"/>
    <n v="0"/>
    <n v="1.0715615658365414"/>
    <n v="4.0301524779354869"/>
    <n v="0"/>
    <n v="0"/>
    <n v="0"/>
    <n v="0"/>
  </r>
  <r>
    <x v="53"/>
    <x v="52"/>
    <n v="0"/>
    <n v="0"/>
    <n v="0"/>
    <n v="0"/>
    <n v="0"/>
    <n v="0"/>
    <n v="0"/>
    <n v="1.0191938484492644"/>
    <n v="0.55294842400019428"/>
    <n v="13.797193632839079"/>
    <n v="0"/>
    <n v="0"/>
    <n v="22.907167470904842"/>
    <n v="-3.5081869617966164"/>
    <n v="0"/>
    <n v="0"/>
    <n v="0"/>
    <n v="0"/>
    <n v="0"/>
    <n v="0"/>
    <n v="0"/>
    <n v="0"/>
    <n v="-12.231984021873739"/>
    <n v="28.929623827682708"/>
    <n v="0"/>
    <n v="3.9638360769940797"/>
    <n v="0"/>
    <n v="0"/>
    <n v="0"/>
    <n v="0"/>
    <n v="0"/>
    <n v="0"/>
    <n v="0"/>
    <n v="0"/>
    <n v="0"/>
    <n v="0"/>
    <n v="0"/>
    <n v="0"/>
    <n v="0"/>
    <n v="0"/>
    <n v="67.041499989123906"/>
    <n v="-4.8718657160275285"/>
    <n v="0"/>
    <n v="0"/>
    <n v="1.0059187998685235"/>
    <n v="3.7832694575296371"/>
    <n v="0"/>
    <n v="0"/>
    <n v="11.694385130528234"/>
    <n v="0"/>
  </r>
  <r>
    <x v="54"/>
    <x v="53"/>
    <n v="0"/>
    <n v="0"/>
    <n v="0"/>
    <n v="0"/>
    <n v="0"/>
    <n v="0"/>
    <n v="0"/>
    <n v="1.239687481644095"/>
    <n v="0.67257395663339981"/>
    <n v="16.782095235832529"/>
    <n v="0"/>
    <n v="0"/>
    <n v="27.862931862092374"/>
    <n v="-3.16118423622942"/>
    <n v="0"/>
    <n v="0"/>
    <n v="0"/>
    <n v="0"/>
    <n v="0"/>
    <n v="0"/>
    <n v="0"/>
    <n v="0"/>
    <n v="-14.878266279432239"/>
    <n v="35.188293730793916"/>
    <n v="0"/>
    <n v="4.8213771810097565"/>
    <n v="0"/>
    <n v="0"/>
    <n v="0"/>
    <n v="0"/>
    <n v="0"/>
    <n v="0"/>
    <n v="0"/>
    <n v="0"/>
    <n v="0"/>
    <n v="0"/>
    <n v="0"/>
    <n v="0"/>
    <n v="0"/>
    <n v="0"/>
    <n v="68.467709257407037"/>
    <n v="-5.8850867484520348"/>
    <n v="0"/>
    <n v="0"/>
    <n v="1.2235404929541598"/>
    <n v="4.6017465601092757"/>
    <n v="0"/>
    <n v="0"/>
    <n v="0"/>
    <n v="0"/>
  </r>
  <r>
    <x v="55"/>
    <x v="54"/>
    <n v="0"/>
    <n v="0"/>
    <n v="0"/>
    <n v="0"/>
    <n v="0"/>
    <n v="0"/>
    <n v="0"/>
    <n v="1.1854701912920929"/>
    <n v="0.6431591742548074"/>
    <n v="16.048136279572532"/>
    <n v="0"/>
    <n v="0"/>
    <n v="26.644356463701111"/>
    <n v="0"/>
    <n v="0"/>
    <n v="0"/>
    <n v="0"/>
    <n v="0"/>
    <n v="0"/>
    <n v="0"/>
    <n v="0"/>
    <n v="0"/>
    <n v="-14.227570604312108"/>
    <n v="33.649346240847649"/>
    <n v="0"/>
    <n v="4.6105159676879541"/>
    <n v="0"/>
    <n v="0"/>
    <n v="0"/>
    <n v="0"/>
    <n v="0"/>
    <n v="0"/>
    <n v="0"/>
    <n v="0"/>
    <n v="0"/>
    <n v="0"/>
    <n v="0"/>
    <n v="0"/>
    <n v="0"/>
    <n v="0"/>
    <n v="68.499133859856158"/>
    <n v="-5.6248000727941667"/>
    <n v="0"/>
    <n v="0"/>
    <n v="1.1700293853998993"/>
    <n v="4.4004908137457743"/>
    <n v="0"/>
    <n v="0"/>
    <n v="0"/>
    <n v="0"/>
  </r>
  <r>
    <x v="56"/>
    <x v="55"/>
    <n v="0"/>
    <n v="0"/>
    <n v="0"/>
    <n v="0"/>
    <n v="0"/>
    <n v="0"/>
    <n v="0"/>
    <n v="1.1913243650762513"/>
    <n v="0.64633526894236881"/>
    <n v="16.127386335274124"/>
    <n v="0"/>
    <n v="0"/>
    <n v="26.77593353265766"/>
    <n v="-4.1006807597889336"/>
    <n v="0"/>
    <n v="0"/>
    <n v="0"/>
    <n v="0"/>
    <n v="0"/>
    <n v="0"/>
    <n v="0"/>
    <n v="0"/>
    <n v="-14.297830212234636"/>
    <n v="33.815515851913567"/>
    <n v="0"/>
    <n v="4.6332839477753023"/>
    <n v="0"/>
    <n v="0"/>
    <n v="0"/>
    <n v="0"/>
    <n v="0"/>
    <n v="0"/>
    <n v="0"/>
    <n v="0"/>
    <n v="0"/>
    <n v="0"/>
    <n v="0"/>
    <n v="0"/>
    <n v="0"/>
    <n v="0"/>
    <n v="64.203954111347514"/>
    <n v="-6.1853431783156934"/>
    <n v="0"/>
    <n v="0"/>
    <n v="1.175807308290763"/>
    <n v="4.4222216325790873"/>
    <n v="0"/>
    <n v="0"/>
    <n v="0"/>
    <n v="0"/>
  </r>
  <r>
    <x v="57"/>
    <x v="56"/>
    <n v="0"/>
    <n v="0"/>
    <n v="0"/>
    <n v="0"/>
    <n v="0"/>
    <n v="0"/>
    <n v="0"/>
    <n v="1.2128867970233328"/>
    <n v="0.65803364485040783"/>
    <n v="16.419284730482705"/>
    <n v="0"/>
    <n v="0"/>
    <n v="27.260565813791736"/>
    <n v="-3.0928428977890654"/>
    <n v="0"/>
    <n v="0"/>
    <n v="0"/>
    <n v="0"/>
    <n v="0"/>
    <n v="0"/>
    <n v="0"/>
    <n v="0"/>
    <n v="-14.556614469469652"/>
    <n v="34.427561387694801"/>
    <n v="0"/>
    <n v="4.7171442907214614"/>
    <n v="0"/>
    <n v="0"/>
    <n v="0"/>
    <n v="0"/>
    <n v="0"/>
    <n v="0"/>
    <n v="0"/>
    <n v="0"/>
    <n v="0"/>
    <n v="0"/>
    <n v="0"/>
    <n v="0"/>
    <n v="0"/>
    <n v="0"/>
    <n v="66.40615868016576"/>
    <n v="-6.3392113686302771"/>
    <n v="0"/>
    <n v="0"/>
    <n v="1.1970888885313198"/>
    <n v="4.5022618431235051"/>
    <n v="0"/>
    <n v="0"/>
    <n v="0"/>
    <n v="0"/>
  </r>
  <r>
    <x v="58"/>
    <x v="57"/>
    <n v="0"/>
    <n v="0"/>
    <n v="0"/>
    <n v="0"/>
    <n v="0"/>
    <n v="0"/>
    <n v="0"/>
    <n v="1.084239028889622"/>
    <n v="0.58823771667778912"/>
    <n v="14.677733630979821"/>
    <n v="0"/>
    <n v="0"/>
    <n v="24.369108046576073"/>
    <n v="0"/>
    <n v="0"/>
    <n v="0"/>
    <n v="0"/>
    <n v="0"/>
    <n v="0"/>
    <n v="0"/>
    <n v="0"/>
    <n v="0"/>
    <n v="-13.012631990910174"/>
    <n v="30.775918921404479"/>
    <n v="0"/>
    <n v="4.2168089861775222"/>
    <n v="0"/>
    <n v="0"/>
    <n v="0"/>
    <n v="0"/>
    <n v="0"/>
    <n v="0"/>
    <n v="0"/>
    <n v="0"/>
    <n v="0"/>
    <n v="0"/>
    <n v="0"/>
    <n v="0"/>
    <n v="0"/>
    <n v="0"/>
    <n v="62.406911572079331"/>
    <n v="-5.3873381145640717"/>
    <n v="0"/>
    <n v="0"/>
    <n v="1.0701167637253011"/>
    <n v="4.0247185644820904"/>
    <n v="0"/>
    <n v="0"/>
    <n v="0"/>
    <n v="0"/>
  </r>
  <r>
    <x v="59"/>
    <x v="58"/>
    <n v="0"/>
    <n v="0"/>
    <n v="0"/>
    <n v="0"/>
    <n v="0"/>
    <n v="0"/>
    <n v="0"/>
    <n v="1.055307016307703"/>
    <n v="0.5725410846931146"/>
    <n v="14.286070572585347"/>
    <n v="0"/>
    <n v="0"/>
    <n v="23.71883875924399"/>
    <n v="0"/>
    <n v="0"/>
    <n v="0"/>
    <n v="0"/>
    <n v="0"/>
    <n v="0"/>
    <n v="0"/>
    <n v="0"/>
    <n v="0"/>
    <n v="-12.665400778554304"/>
    <n v="29.95468923889981"/>
    <n v="0"/>
    <n v="4.1042869616119804"/>
    <n v="0"/>
    <n v="0"/>
    <n v="0"/>
    <n v="0"/>
    <n v="0"/>
    <n v="0"/>
    <n v="0"/>
    <n v="0"/>
    <n v="0"/>
    <n v="0"/>
    <n v="0"/>
    <n v="0"/>
    <n v="0"/>
    <n v="0"/>
    <n v="61.088083732103364"/>
    <n v="-4.8971330452450834"/>
    <n v="0"/>
    <n v="0"/>
    <n v="1.0415615919898491"/>
    <n v="3.9173223123239942"/>
    <n v="0"/>
    <n v="0"/>
    <n v="0"/>
    <n v="0"/>
  </r>
  <r>
    <x v="60"/>
    <x v="59"/>
    <n v="0"/>
    <n v="0"/>
    <n v="0"/>
    <n v="0"/>
    <n v="0"/>
    <n v="0"/>
    <n v="0"/>
    <n v="0.98026486764705767"/>
    <n v="0.53182808598480125"/>
    <n v="13.270198020694881"/>
    <n v="0"/>
    <n v="0"/>
    <n v="22.032208615860121"/>
    <n v="0"/>
    <n v="0"/>
    <n v="0"/>
    <n v="0"/>
    <n v="0"/>
    <n v="0"/>
    <n v="0"/>
    <n v="0"/>
    <n v="0"/>
    <n v="-11.764772929612002"/>
    <n v="27.824632100822821"/>
    <n v="0"/>
    <n v="3.8124339675924364"/>
    <n v="0"/>
    <n v="0"/>
    <n v="0"/>
    <n v="0"/>
    <n v="0"/>
    <n v="0"/>
    <n v="0"/>
    <n v="0"/>
    <n v="0"/>
    <n v="0"/>
    <n v="0"/>
    <n v="0"/>
    <n v="0"/>
    <n v="0"/>
    <n v="68.029491023414707"/>
    <n v="-4.511270929155307"/>
    <n v="0"/>
    <n v="0"/>
    <n v="0.96749687090158265"/>
    <n v="3.6387642446048969"/>
    <n v="0"/>
    <n v="0"/>
    <n v="11.247708087753079"/>
    <n v="0"/>
  </r>
  <r>
    <x v="61"/>
    <x v="60"/>
    <n v="0"/>
    <n v="0"/>
    <n v="0"/>
    <n v="0"/>
    <n v="0"/>
    <n v="0"/>
    <n v="0"/>
    <n v="1.1796732710412758"/>
    <n v="0.64001414161786452"/>
    <n v="15.969661285540392"/>
    <n v="0"/>
    <n v="0"/>
    <n v="26.51406621204487"/>
    <n v="-4.0605763024804844"/>
    <n v="0"/>
    <n v="0"/>
    <n v="0"/>
    <n v="0"/>
    <n v="0"/>
    <n v="0"/>
    <n v="0"/>
    <n v="0"/>
    <n v="-14.157998131919383"/>
    <n v="33.484801760452306"/>
    <n v="0"/>
    <n v="4.5879706573325114"/>
    <n v="0"/>
    <n v="0"/>
    <n v="0"/>
    <n v="0"/>
    <n v="0"/>
    <n v="0"/>
    <n v="0"/>
    <n v="0"/>
    <n v="0"/>
    <n v="0"/>
    <n v="0"/>
    <n v="0"/>
    <n v="0"/>
    <n v="0"/>
    <n v="64.137572173042543"/>
    <n v="-5.5633212313150073"/>
    <n v="0"/>
    <n v="0"/>
    <n v="1.1643079703123691"/>
    <n v="4.3789725212580199"/>
    <n v="0"/>
    <n v="0"/>
    <n v="0"/>
    <n v="0"/>
  </r>
  <r>
    <x v="62"/>
    <x v="7"/>
    <n v="0"/>
    <n v="0"/>
    <n v="0"/>
    <n v="0"/>
    <n v="0"/>
    <n v="0"/>
    <n v="0"/>
    <n v="1.134728052342149"/>
    <n v="0.61562978344713726"/>
    <n v="15.361221697521215"/>
    <n v="0"/>
    <n v="0"/>
    <n v="25.503887772169222"/>
    <n v="-2.8935392867838434"/>
    <n v="0"/>
    <n v="0"/>
    <n v="0"/>
    <n v="0"/>
    <n v="0"/>
    <n v="0"/>
    <n v="0"/>
    <n v="0"/>
    <n v="-13.618582398765353"/>
    <n v="32.209040263464239"/>
    <n v="0"/>
    <n v="4.4131702701058257"/>
    <n v="0"/>
    <n v="0"/>
    <n v="0"/>
    <n v="0"/>
    <n v="0"/>
    <n v="0"/>
    <n v="0"/>
    <n v="0"/>
    <n v="0"/>
    <n v="0"/>
    <n v="0"/>
    <n v="0"/>
    <n v="0"/>
    <n v="0"/>
    <n v="63.02551201851167"/>
    <n v="-5.0321272230815008"/>
    <n v="0"/>
    <n v="0"/>
    <n v="1.1199481652346166"/>
    <n v="4.2121349040322915"/>
    <n v="0"/>
    <n v="0"/>
    <n v="0"/>
    <n v="0"/>
  </r>
  <r>
    <x v="63"/>
    <x v="61"/>
    <n v="0"/>
    <n v="0"/>
    <n v="0"/>
    <n v="0"/>
    <n v="0"/>
    <n v="0"/>
    <n v="0"/>
    <n v="0.98748744956177192"/>
    <n v="0.53574659009768444"/>
    <n v="13.367972709345109"/>
    <n v="0"/>
    <n v="0"/>
    <n v="22.194541712497649"/>
    <n v="-3.3990497497227143"/>
    <n v="0"/>
    <n v="0"/>
    <n v="0"/>
    <n v="0"/>
    <n v="0"/>
    <n v="0"/>
    <n v="0"/>
    <n v="0"/>
    <n v="-11.85145566098041"/>
    <n v="28.029643716792865"/>
    <n v="0"/>
    <n v="3.8405239436123564"/>
    <n v="0"/>
    <n v="0"/>
    <n v="0"/>
    <n v="0"/>
    <n v="0"/>
    <n v="0"/>
    <n v="0"/>
    <n v="0"/>
    <n v="0"/>
    <n v="0"/>
    <n v="0"/>
    <n v="0"/>
    <n v="0"/>
    <n v="0"/>
    <n v="53.95944114530414"/>
    <n v="-4.3861695841714985"/>
    <n v="0"/>
    <n v="0"/>
    <n v="0.97462537834170893"/>
    <n v="3.6655746238119735"/>
    <n v="0"/>
    <n v="0"/>
    <n v="0"/>
    <n v="0"/>
  </r>
  <r>
    <x v="64"/>
    <x v="62"/>
    <n v="0"/>
    <n v="0"/>
    <n v="0"/>
    <n v="0"/>
    <n v="0"/>
    <n v="0"/>
    <n v="0"/>
    <n v="1.0608759187684296"/>
    <n v="0.57556240967838435"/>
    <n v="14.361458807796877"/>
    <n v="0"/>
    <n v="0"/>
    <n v="23.844004135282216"/>
    <n v="-2.7052174686466364"/>
    <n v="0"/>
    <n v="0"/>
    <n v="0"/>
    <n v="0"/>
    <n v="0"/>
    <n v="0"/>
    <n v="0"/>
    <n v="0"/>
    <n v="-12.732236666567783"/>
    <n v="30.112761477627469"/>
    <n v="0"/>
    <n v="4.1259454680057104"/>
    <n v="0"/>
    <n v="0"/>
    <n v="0"/>
    <n v="0"/>
    <n v="0"/>
    <n v="0"/>
    <n v="0"/>
    <n v="0"/>
    <n v="0"/>
    <n v="0"/>
    <n v="0"/>
    <n v="0"/>
    <n v="0"/>
    <n v="0"/>
    <n v="58.908539540732676"/>
    <n v="-4.7196667159149817"/>
    <n v="0"/>
    <n v="0"/>
    <n v="1.047057959229901"/>
    <n v="3.9379941978771553"/>
    <n v="0"/>
    <n v="0"/>
    <n v="0"/>
    <n v="0"/>
  </r>
  <r>
    <x v="65"/>
    <x v="63"/>
    <n v="0"/>
    <n v="0"/>
    <n v="0"/>
    <n v="0"/>
    <n v="0"/>
    <n v="0"/>
    <n v="0"/>
    <n v="1.0784228159496687"/>
    <n v="0.58508221708001618"/>
    <n v="14.598997464877112"/>
    <n v="0"/>
    <n v="0"/>
    <n v="24.238384176858187"/>
    <n v="0"/>
    <n v="0"/>
    <n v="0"/>
    <n v="0"/>
    <n v="0"/>
    <n v="0"/>
    <n v="0"/>
    <n v="0"/>
    <n v="0"/>
    <n v="-12.942827974865954"/>
    <n v="30.610826821691866"/>
    <n v="0"/>
    <n v="4.1941886429347282"/>
    <n v="0"/>
    <n v="0"/>
    <n v="0"/>
    <n v="0"/>
    <n v="0"/>
    <n v="0"/>
    <n v="0"/>
    <n v="0"/>
    <n v="0"/>
    <n v="0"/>
    <n v="0"/>
    <n v="0"/>
    <n v="0"/>
    <n v="0"/>
    <n v="62.458601109273665"/>
    <n v="-4.9719780382629724"/>
    <n v="0"/>
    <n v="0"/>
    <n v="1.0643763072368329"/>
    <n v="4.003128657117859"/>
    <n v="0"/>
    <n v="0"/>
    <n v="0"/>
    <n v="0"/>
  </r>
  <r>
    <x v="66"/>
    <x v="64"/>
    <n v="0"/>
    <n v="0"/>
    <n v="0"/>
    <n v="0"/>
    <n v="0"/>
    <n v="0"/>
    <n v="0"/>
    <n v="1.0098082207113475"/>
    <n v="0.54785639162171373"/>
    <n v="13.670137015039808"/>
    <n v="0"/>
    <n v="0"/>
    <n v="22.696218251834139"/>
    <n v="0"/>
    <n v="0"/>
    <n v="0"/>
    <n v="0"/>
    <n v="0"/>
    <n v="0"/>
    <n v="0"/>
    <n v="0"/>
    <n v="0"/>
    <n v="-12.119341222174608"/>
    <n v="28.663214566811156"/>
    <n v="0"/>
    <n v="3.927333609981158"/>
    <n v="0"/>
    <n v="0"/>
    <n v="0"/>
    <n v="0"/>
    <n v="0"/>
    <n v="0"/>
    <n v="0"/>
    <n v="0"/>
    <n v="0"/>
    <n v="0"/>
    <n v="0"/>
    <n v="0"/>
    <n v="0"/>
    <n v="0"/>
    <n v="58.251978712683631"/>
    <n v="-4.8883333646863294"/>
    <n v="0"/>
    <n v="0"/>
    <n v="0.99665542038040811"/>
    <n v="3.7484298057650278"/>
    <n v="0"/>
    <n v="0"/>
    <n v="0"/>
    <n v="0"/>
  </r>
  <r>
    <x v="67"/>
    <x v="65"/>
    <n v="0"/>
    <n v="0"/>
    <n v="0"/>
    <n v="0"/>
    <n v="0"/>
    <n v="0"/>
    <n v="0"/>
    <n v="0.93613963495514507"/>
    <n v="0.50788859898987426"/>
    <n v="12.672858878125767"/>
    <n v="0"/>
    <n v="0"/>
    <n v="21.040459993648337"/>
    <n v="0"/>
    <n v="0"/>
    <n v="0"/>
    <n v="0"/>
    <n v="0"/>
    <n v="0"/>
    <n v="0"/>
    <n v="0"/>
    <n v="0"/>
    <n v="-11.235198362349685"/>
    <n v="26.572145750911289"/>
    <n v="0"/>
    <n v="3.6408226597768669"/>
    <n v="0"/>
    <n v="0"/>
    <n v="0"/>
    <n v="0"/>
    <n v="0"/>
    <n v="0"/>
    <n v="0"/>
    <n v="0"/>
    <n v="0"/>
    <n v="0"/>
    <n v="0"/>
    <n v="0"/>
    <n v="0"/>
    <n v="0"/>
    <n v="64.797326212703723"/>
    <n v="-4.4781162262197434"/>
    <n v="0"/>
    <n v="0"/>
    <n v="0.92394637147411529"/>
    <n v="3.4749704330510869"/>
    <n v="0"/>
    <n v="0"/>
    <n v="10.74140846098577"/>
    <n v="0"/>
  </r>
  <r>
    <x v="68"/>
    <x v="66"/>
    <n v="0"/>
    <n v="0"/>
    <n v="0"/>
    <n v="0"/>
    <n v="0"/>
    <n v="0"/>
    <n v="0"/>
    <n v="0.88012836164881758"/>
    <n v="0.47750051791599163"/>
    <n v="11.914614129489275"/>
    <n v="0"/>
    <n v="0"/>
    <n v="19.781563445323517"/>
    <n v="0"/>
    <n v="0"/>
    <n v="0"/>
    <n v="0"/>
    <n v="0"/>
    <n v="0"/>
    <n v="0"/>
    <n v="0"/>
    <n v="0"/>
    <n v="-10.562971973650178"/>
    <n v="24.982276395043712"/>
    <n v="0"/>
    <n v="3.4229843101951793"/>
    <n v="0"/>
    <n v="0"/>
    <n v="0"/>
    <n v="0"/>
    <n v="0"/>
    <n v="0"/>
    <n v="0"/>
    <n v="0"/>
    <n v="0"/>
    <n v="0"/>
    <n v="0"/>
    <n v="0"/>
    <n v="0"/>
    <n v="0"/>
    <n v="51.046012483391678"/>
    <n v="-3.9858027489279824"/>
    <n v="0"/>
    <n v="0"/>
    <n v="0.86866464767923934"/>
    <n v="3.2670553834267242"/>
    <n v="0"/>
    <n v="0"/>
    <n v="0"/>
    <n v="0"/>
  </r>
  <r>
    <x v="69"/>
    <x v="67"/>
    <n v="0"/>
    <n v="0"/>
    <n v="0"/>
    <n v="0"/>
    <n v="0"/>
    <n v="0"/>
    <n v="0"/>
    <n v="1.0466081732231709"/>
    <n v="0.56782165709697086"/>
    <n v="14.168311205609589"/>
    <n v="0"/>
    <n v="0"/>
    <n v="23.523325554720937"/>
    <n v="-3.6025503421139224"/>
    <n v="0"/>
    <n v="0"/>
    <n v="0"/>
    <n v="0"/>
    <n v="0"/>
    <n v="0"/>
    <n v="0"/>
    <n v="0"/>
    <n v="-12.561000511833033"/>
    <n v="29.707774229920059"/>
    <n v="0"/>
    <n v="4.07045552895661"/>
    <n v="0"/>
    <n v="0"/>
    <n v="0"/>
    <n v="0"/>
    <n v="0"/>
    <n v="0"/>
    <n v="0"/>
    <n v="0"/>
    <n v="0"/>
    <n v="0"/>
    <n v="0"/>
    <n v="0"/>
    <n v="0"/>
    <n v="0"/>
    <n v="57.023441484794745"/>
    <n v="-4.815312099515423"/>
    <n v="0"/>
    <n v="0"/>
    <n v="1.0329760517521887"/>
    <n v="3.885032019944751"/>
    <n v="0"/>
    <n v="0"/>
    <n v="0"/>
    <n v="0"/>
  </r>
  <r>
    <x v="70"/>
    <x v="68"/>
    <n v="0"/>
    <n v="0"/>
    <n v="0"/>
    <n v="0"/>
    <n v="0"/>
    <n v="0"/>
    <n v="0"/>
    <n v="0.91241748838101699"/>
    <n v="0.49501850212119214"/>
    <n v="12.35172364936842"/>
    <n v="0"/>
    <n v="0"/>
    <n v="20.507286461282813"/>
    <n v="-2.3266507275727881"/>
    <n v="0"/>
    <n v="0"/>
    <n v="0"/>
    <n v="0"/>
    <n v="0"/>
    <n v="0"/>
    <n v="0"/>
    <n v="0"/>
    <n v="-10.950494016556407"/>
    <n v="25.898797125614266"/>
    <n v="0"/>
    <n v="3.5485627814844882"/>
    <n v="0"/>
    <n v="0"/>
    <n v="0"/>
    <n v="0"/>
    <n v="0"/>
    <n v="0"/>
    <n v="0"/>
    <n v="0"/>
    <n v="0"/>
    <n v="0"/>
    <n v="0"/>
    <n v="0"/>
    <n v="0"/>
    <n v="0"/>
    <n v="50.580665732142627"/>
    <n v="-4.143442069502326"/>
    <n v="0"/>
    <n v="0"/>
    <n v="0.90053320699273642"/>
    <n v="3.3869133154208213"/>
    <n v="0"/>
    <n v="0"/>
    <n v="0"/>
    <n v="0"/>
  </r>
  <r>
    <x v="71"/>
    <x v="69"/>
    <n v="0"/>
    <n v="0"/>
    <n v="0"/>
    <n v="0"/>
    <n v="0"/>
    <n v="0"/>
    <n v="0"/>
    <n v="0.98426431631146838"/>
    <n v="0.53399792721547412"/>
    <n v="13.324339995483518"/>
    <n v="0"/>
    <n v="0"/>
    <n v="22.122099307887297"/>
    <n v="0"/>
    <n v="0"/>
    <n v="0"/>
    <n v="0"/>
    <n v="0"/>
    <n v="0"/>
    <n v="0"/>
    <n v="0"/>
    <n v="0"/>
    <n v="-11.812772819165703"/>
    <n v="27.938155691605452"/>
    <n v="0"/>
    <n v="3.8279885737433643"/>
    <n v="0"/>
    <n v="0"/>
    <n v="0"/>
    <n v="0"/>
    <n v="0"/>
    <n v="0"/>
    <n v="0"/>
    <n v="0"/>
    <n v="0"/>
    <n v="0"/>
    <n v="0"/>
    <n v="0"/>
    <n v="0"/>
    <n v="0"/>
    <n v="57.102228317407025"/>
    <n v="-4.4408992032408117"/>
    <n v="0"/>
    <n v="0"/>
    <n v="0.97144422655601592"/>
    <n v="3.6536102839545701"/>
    <n v="0"/>
    <n v="0"/>
    <n v="0"/>
    <n v="0"/>
  </r>
  <r>
    <x v="72"/>
    <x v="70"/>
    <n v="0"/>
    <n v="0"/>
    <n v="0"/>
    <n v="0"/>
    <n v="0"/>
    <n v="0"/>
    <n v="0"/>
    <n v="1.0035074206653116"/>
    <n v="0.54443798652262476"/>
    <n v="13.584840819022505"/>
    <n v="0"/>
    <n v="0"/>
    <n v="22.554602913324359"/>
    <n v="0"/>
    <n v="0"/>
    <n v="0"/>
    <n v="0"/>
    <n v="0"/>
    <n v="0"/>
    <n v="0"/>
    <n v="0"/>
    <n v="0"/>
    <n v="-12.043721372618609"/>
    <n v="28.484367554128522"/>
    <n v="0"/>
    <n v="3.9028286165744537"/>
    <n v="0"/>
    <n v="0"/>
    <n v="0"/>
    <n v="0"/>
    <n v="0"/>
    <n v="0"/>
    <n v="0"/>
    <n v="0"/>
    <n v="0"/>
    <n v="0"/>
    <n v="0"/>
    <n v="0"/>
    <n v="0"/>
    <n v="0"/>
    <n v="58.246829743021628"/>
    <n v="-4.4995120012060523"/>
    <n v="0"/>
    <n v="0"/>
    <n v="0.99043668855607114"/>
    <n v="3.725041100654181"/>
    <n v="0"/>
    <n v="0"/>
    <n v="0"/>
    <n v="0"/>
  </r>
  <r>
    <x v="73"/>
    <x v="71"/>
    <n v="0"/>
    <n v="0"/>
    <n v="0"/>
    <n v="0"/>
    <n v="0"/>
    <n v="0"/>
    <n v="0"/>
    <n v="0.81638979332636508"/>
    <n v="0.44292010815611776"/>
    <n v="11.051762209451811"/>
    <n v="0"/>
    <n v="0"/>
    <n v="18.348989984308549"/>
    <n v="0"/>
    <n v="0"/>
    <n v="0"/>
    <n v="0"/>
    <n v="0"/>
    <n v="0"/>
    <n v="0"/>
    <n v="0"/>
    <n v="0"/>
    <n v="-9.7980054753892176"/>
    <n v="23.173069238549285"/>
    <n v="0"/>
    <n v="3.175093060658202"/>
    <n v="0"/>
    <n v="0"/>
    <n v="0"/>
    <n v="0"/>
    <n v="0"/>
    <n v="0"/>
    <n v="0"/>
    <n v="0"/>
    <n v="0"/>
    <n v="0"/>
    <n v="0"/>
    <n v="0"/>
    <n v="0"/>
    <n v="0"/>
    <n v="47.094092684137692"/>
    <n v="-3.9523389749671711"/>
    <n v="0"/>
    <n v="0"/>
    <n v="0.80575627725509136"/>
    <n v="3.0304564487217092"/>
    <n v="0"/>
    <n v="0"/>
    <n v="0"/>
    <n v="0"/>
  </r>
  <r>
    <x v="74"/>
    <x v="72"/>
    <n v="0"/>
    <n v="0"/>
    <n v="0"/>
    <n v="0"/>
    <n v="0"/>
    <n v="0"/>
    <n v="0"/>
    <n v="0.78657705878037465"/>
    <n v="0.42674565359774175"/>
    <n v="10.648176501118389"/>
    <n v="0"/>
    <n v="0"/>
    <n v="17.678925791859069"/>
    <n v="0"/>
    <n v="0"/>
    <n v="0"/>
    <n v="0"/>
    <n v="0"/>
    <n v="0"/>
    <n v="0"/>
    <n v="0"/>
    <n v="0"/>
    <n v="-9.44020416686506"/>
    <n v="22.326840430428746"/>
    <n v="0"/>
    <n v="3.0591457431512836"/>
    <n v="0"/>
    <n v="0"/>
    <n v="0"/>
    <n v="0"/>
    <n v="0"/>
    <n v="0"/>
    <n v="0"/>
    <n v="0"/>
    <n v="0"/>
    <n v="0"/>
    <n v="0"/>
    <n v="0"/>
    <n v="0"/>
    <n v="0"/>
    <n v="54.400234763493778"/>
    <n v="-3.8073997865807958"/>
    <n v="0"/>
    <n v="0"/>
    <n v="0.77633185500123736"/>
    <n v="2.9197909377152431"/>
    <n v="0"/>
    <n v="0"/>
    <n v="9.0253047290382558"/>
    <n v="0"/>
  </r>
  <r>
    <x v="75"/>
    <x v="73"/>
    <n v="0"/>
    <n v="0"/>
    <n v="0"/>
    <n v="0"/>
    <n v="0"/>
    <n v="0"/>
    <n v="0"/>
    <n v="0.85395817319625089"/>
    <n v="0.46330227242583927"/>
    <n v="11.560338877497381"/>
    <n v="0"/>
    <n v="0"/>
    <n v="19.193368284471418"/>
    <n v="0"/>
    <n v="0"/>
    <n v="0"/>
    <n v="0"/>
    <n v="0"/>
    <n v="0"/>
    <n v="0"/>
    <n v="0"/>
    <n v="0"/>
    <n v="-10.248887143283236"/>
    <n v="24.239440566415919"/>
    <n v="0"/>
    <n v="3.321203537785836"/>
    <n v="0"/>
    <n v="0"/>
    <n v="0"/>
    <n v="0"/>
    <n v="0"/>
    <n v="0"/>
    <n v="0"/>
    <n v="0"/>
    <n v="0"/>
    <n v="0"/>
    <n v="0"/>
    <n v="0"/>
    <n v="0"/>
    <n v="0"/>
    <n v="49.469270213662689"/>
    <n v="-3.9262007785652462"/>
    <n v="0"/>
    <n v="0"/>
    <n v="0.84283532718187437"/>
    <n v="3.1699110817602305"/>
    <n v="0"/>
    <n v="0"/>
    <n v="0"/>
    <n v="0"/>
  </r>
  <r>
    <x v="76"/>
    <x v="74"/>
    <n v="0"/>
    <n v="0"/>
    <n v="0"/>
    <n v="0"/>
    <n v="0"/>
    <n v="0"/>
    <n v="0"/>
    <n v="0.93000456410154542"/>
    <n v="0.50456010779041749"/>
    <n v="12.589806217783385"/>
    <n v="0"/>
    <n v="0"/>
    <n v="20.90256954650415"/>
    <n v="0"/>
    <n v="0"/>
    <n v="0"/>
    <n v="0"/>
    <n v="0"/>
    <n v="0"/>
    <n v="0"/>
    <n v="0"/>
    <n v="0"/>
    <n v="-11.161567532681241"/>
    <n v="26.398002929886264"/>
    <n v="0"/>
    <n v="3.6169622182902801"/>
    <n v="0"/>
    <n v="0"/>
    <n v="0"/>
    <n v="0"/>
    <n v="0"/>
    <n v="0"/>
    <n v="0"/>
    <n v="0"/>
    <n v="0"/>
    <n v="0"/>
    <n v="0"/>
    <n v="0"/>
    <n v="0"/>
    <n v="0"/>
    <n v="53.732598549773627"/>
    <n v="-4.4178276464249961"/>
    <n v="0"/>
    <n v="0"/>
    <n v="0.91789121021156317"/>
    <n v="3.4521969182623944"/>
    <n v="0"/>
    <n v="0"/>
    <n v="0"/>
    <n v="0"/>
  </r>
  <r>
    <x v="77"/>
    <x v="75"/>
    <n v="0"/>
    <n v="0"/>
    <n v="0"/>
    <n v="0"/>
    <n v="0"/>
    <n v="0"/>
    <n v="0"/>
    <n v="0.80387598776388169"/>
    <n v="0.4361309295596914"/>
    <n v="10.882358323535522"/>
    <n v="0"/>
    <n v="0"/>
    <n v="18.067732557024911"/>
    <n v="0"/>
    <n v="0"/>
    <n v="0"/>
    <n v="0"/>
    <n v="0"/>
    <n v="0"/>
    <n v="0"/>
    <n v="0"/>
    <n v="0"/>
    <n v="-9.647819453440567"/>
    <n v="22.817867244293556"/>
    <n v="0"/>
    <n v="3.1264245232405821"/>
    <n v="0"/>
    <n v="0"/>
    <n v="0"/>
    <n v="0"/>
    <n v="0"/>
    <n v="0"/>
    <n v="0"/>
    <n v="0"/>
    <n v="0"/>
    <n v="0"/>
    <n v="0"/>
    <n v="0"/>
    <n v="0"/>
    <n v="0"/>
    <n v="46.449140579547553"/>
    <n v="-3.8148399445920793"/>
    <n v="0"/>
    <n v="0"/>
    <n v="0.79340546460806227"/>
    <n v="2.9840049336796572"/>
    <n v="0"/>
    <n v="0"/>
    <n v="0"/>
    <n v="0"/>
  </r>
  <r>
    <x v="78"/>
    <x v="76"/>
    <n v="0"/>
    <n v="0"/>
    <n v="0"/>
    <n v="0"/>
    <n v="0"/>
    <n v="0"/>
    <n v="0"/>
    <n v="0.93795950205264733"/>
    <n v="0.50887594074985887"/>
    <n v="12.697495073456492"/>
    <n v="-0.37829869198366689"/>
    <n v="0"/>
    <n v="21.081362909654651"/>
    <n v="0"/>
    <n v="0"/>
    <n v="0"/>
    <n v="0"/>
    <n v="0"/>
    <n v="0"/>
    <n v="0"/>
    <n v="0"/>
    <n v="0"/>
    <n v="-11.257039727750831"/>
    <n v="26.623802332863516"/>
    <n v="0"/>
    <n v="3.6479004643254225"/>
    <n v="0"/>
    <n v="0"/>
    <n v="0"/>
    <n v="0"/>
    <n v="0"/>
    <n v="0"/>
    <n v="0"/>
    <n v="0"/>
    <n v="0"/>
    <n v="0"/>
    <n v="0"/>
    <n v="0"/>
    <n v="0"/>
    <n v="0"/>
    <n v="53.876441947888686"/>
    <n v="-4.393084225095377"/>
    <n v="0"/>
    <n v="0"/>
    <n v="0.92574253471570567"/>
    <n v="3.4817258188074072"/>
    <n v="0"/>
    <n v="0"/>
    <n v="0"/>
    <n v="0"/>
  </r>
  <r>
    <x v="79"/>
    <x v="77"/>
    <n v="0"/>
    <n v="0"/>
    <n v="0"/>
    <n v="0"/>
    <n v="0"/>
    <n v="0"/>
    <n v="0"/>
    <n v="0.95617591727285334"/>
    <n v="0.51875898517978436"/>
    <n v="12.944097236991716"/>
    <n v="-0.28569340083368044"/>
    <n v="0"/>
    <n v="21.490790885307874"/>
    <n v="-3.2912717156451015"/>
    <n v="0"/>
    <n v="0"/>
    <n v="0"/>
    <n v="0"/>
    <n v="0"/>
    <n v="0"/>
    <n v="0"/>
    <n v="0"/>
    <n v="-11.475666341567633"/>
    <n v="27.140871819312313"/>
    <n v="0"/>
    <n v="3.718747520509309"/>
    <n v="0"/>
    <n v="0"/>
    <n v="0"/>
    <n v="0"/>
    <n v="0"/>
    <n v="0"/>
    <n v="0"/>
    <n v="0"/>
    <n v="0"/>
    <n v="0"/>
    <n v="0"/>
    <n v="0"/>
    <n v="0"/>
    <n v="0"/>
    <n v="51.505217674586291"/>
    <n v="-4.7046604709727422"/>
    <n v="0"/>
    <n v="0"/>
    <n v="0.9437216802571522"/>
    <n v="3.5493455433898737"/>
    <n v="0"/>
    <n v="0"/>
    <n v="0"/>
    <n v="0"/>
  </r>
  <r>
    <x v="80"/>
    <x v="78"/>
    <n v="0"/>
    <n v="0"/>
    <n v="0"/>
    <n v="0"/>
    <n v="0"/>
    <n v="0"/>
    <n v="0"/>
    <n v="0.90251845839109945"/>
    <n v="0.48964793101703441"/>
    <n v="12.217716920662214"/>
    <n v="0"/>
    <n v="0"/>
    <n v="20.284798130801256"/>
    <n v="-2.3014083515534796"/>
    <n v="0"/>
    <n v="0"/>
    <n v="0"/>
    <n v="0"/>
    <n v="0"/>
    <n v="0"/>
    <n v="0"/>
    <n v="0"/>
    <n v="-10.83168955472321"/>
    <n v="25.617815039327848"/>
    <n v="0"/>
    <n v="3.5100635967994713"/>
    <n v="0"/>
    <n v="0"/>
    <n v="0"/>
    <n v="0"/>
    <n v="0"/>
    <n v="0"/>
    <n v="0"/>
    <n v="0"/>
    <n v="0"/>
    <n v="0"/>
    <n v="0"/>
    <n v="0"/>
    <n v="0"/>
    <n v="0"/>
    <n v="49.599896383729444"/>
    <n v="-4.5304968176187277"/>
    <n v="0"/>
    <n v="0"/>
    <n v="0.89076311234148708"/>
    <n v="3.3501679034690053"/>
    <n v="0"/>
    <n v="0"/>
    <n v="0"/>
    <n v="0"/>
  </r>
  <r>
    <x v="81"/>
    <x v="79"/>
    <n v="0"/>
    <n v="0"/>
    <n v="0"/>
    <n v="0"/>
    <n v="0"/>
    <n v="0"/>
    <n v="0"/>
    <n v="0.81999722613168213"/>
    <n v="0.44487726703211489"/>
    <n v="11.100597324585351"/>
    <n v="0"/>
    <n v="0"/>
    <n v="18.430069817685848"/>
    <n v="0"/>
    <n v="0"/>
    <n v="0"/>
    <n v="0"/>
    <n v="0"/>
    <n v="0"/>
    <n v="0"/>
    <n v="0"/>
    <n v="0"/>
    <n v="-9.8413005369731952"/>
    <n v="23.275465533693055"/>
    <n v="0"/>
    <n v="3.1891230435910898"/>
    <n v="0"/>
    <n v="0"/>
    <n v="0"/>
    <n v="0"/>
    <n v="0"/>
    <n v="0"/>
    <n v="0"/>
    <n v="0"/>
    <n v="0"/>
    <n v="0"/>
    <n v="0"/>
    <n v="0"/>
    <n v="0"/>
    <n v="0"/>
    <n v="56.547911767051218"/>
    <n v="-4.1328547744032464"/>
    <n v="0"/>
    <n v="0"/>
    <n v="0.80931672307572911"/>
    <n v="3.0438473167820024"/>
    <n v="0"/>
    <n v="0"/>
    <n v="9.4087728089600038"/>
    <n v="0"/>
  </r>
  <r>
    <x v="82"/>
    <x v="80"/>
    <n v="0"/>
    <n v="0"/>
    <n v="0"/>
    <n v="0"/>
    <n v="0"/>
    <n v="0"/>
    <n v="0"/>
    <n v="0.83823204978436727"/>
    <n v="0.45477029868250557"/>
    <n v="11.347448689690792"/>
    <n v="0"/>
    <n v="0"/>
    <n v="18.839911537050646"/>
    <n v="0"/>
    <n v="0"/>
    <n v="0"/>
    <n v="0"/>
    <n v="0"/>
    <n v="0"/>
    <n v="0"/>
    <n v="0"/>
    <n v="0"/>
    <n v="-10.060148081923259"/>
    <n v="23.793057540001726"/>
    <n v="0"/>
    <n v="3.2600416936223024"/>
    <n v="0"/>
    <n v="0"/>
    <n v="0"/>
    <n v="0"/>
    <n v="0"/>
    <n v="0"/>
    <n v="0"/>
    <n v="0"/>
    <n v="0"/>
    <n v="0"/>
    <n v="0"/>
    <n v="0"/>
    <n v="0"/>
    <n v="0"/>
    <n v="48.291063173203156"/>
    <n v="-4.1210999792705909"/>
    <n v="0"/>
    <n v="0"/>
    <n v="0.82731403727894193"/>
    <n v="3.111535373861241"/>
    <n v="0"/>
    <n v="0"/>
    <n v="0"/>
    <n v="0"/>
  </r>
  <r>
    <x v="83"/>
    <x v="81"/>
    <n v="0"/>
    <n v="0"/>
    <n v="0"/>
    <n v="0"/>
    <n v="0"/>
    <n v="0"/>
    <n v="0"/>
    <n v="0.80360820762138874"/>
    <n v="0.43598564943607893"/>
    <n v="10.878733287451732"/>
    <n v="0"/>
    <n v="0"/>
    <n v="18.061713991882666"/>
    <n v="0"/>
    <n v="0"/>
    <n v="0"/>
    <n v="0"/>
    <n v="0"/>
    <n v="0"/>
    <n v="0"/>
    <n v="0"/>
    <n v="0"/>
    <n v="-9.6446056561542761"/>
    <n v="22.810266355804451"/>
    <n v="0"/>
    <n v="3.1253830760309746"/>
    <n v="0"/>
    <n v="0"/>
    <n v="0"/>
    <n v="0"/>
    <n v="0"/>
    <n v="0"/>
    <n v="0"/>
    <n v="0"/>
    <n v="0"/>
    <n v="0"/>
    <n v="0"/>
    <n v="0"/>
    <n v="0"/>
    <n v="0"/>
    <n v="46.413667879045633"/>
    <n v="-3.8335691472446669"/>
    <n v="0"/>
    <n v="0"/>
    <n v="0.79314117231472181"/>
    <n v="2.9830109280388579"/>
    <n v="0"/>
    <n v="0"/>
    <n v="0"/>
    <n v="0"/>
  </r>
  <r>
    <x v="84"/>
    <x v="43"/>
    <n v="0"/>
    <n v="0"/>
    <n v="0"/>
    <n v="0"/>
    <n v="0"/>
    <n v="0"/>
    <n v="0"/>
    <n v="0.89714832252860133"/>
    <n v="0.48673444385114689"/>
    <n v="12.145019460368204"/>
    <n v="0"/>
    <n v="0"/>
    <n v="20.164100187293329"/>
    <n v="0"/>
    <n v="0"/>
    <n v="0"/>
    <n v="0"/>
    <n v="0"/>
    <n v="0"/>
    <n v="0"/>
    <n v="0"/>
    <n v="0"/>
    <n v="-10.767239189206077"/>
    <n v="25.465384752742644"/>
    <n v="0"/>
    <n v="3.4891781309947887"/>
    <n v="0"/>
    <n v="0"/>
    <n v="0"/>
    <n v="0"/>
    <n v="0"/>
    <n v="0"/>
    <n v="0"/>
    <n v="0"/>
    <n v="0"/>
    <n v="0"/>
    <n v="0"/>
    <n v="0"/>
    <n v="0"/>
    <n v="0"/>
    <n v="51.807549052803274"/>
    <n v="-4.2884738377973823"/>
    <n v="0"/>
    <n v="0"/>
    <n v="0.88546292275522309"/>
    <n v="3.3302338437979366"/>
    <n v="0"/>
    <n v="0"/>
    <n v="0"/>
    <n v="0"/>
  </r>
  <r>
    <x v="85"/>
    <x v="82"/>
    <n v="0"/>
    <n v="0"/>
    <n v="0"/>
    <n v="0"/>
    <n v="0"/>
    <n v="0"/>
    <n v="0"/>
    <n v="0.95015038963348131"/>
    <n v="0.51548992444438324"/>
    <n v="12.862527502532533"/>
    <n v="0"/>
    <n v="0"/>
    <n v="21.35536250635359"/>
    <n v="-3.2705311298040929"/>
    <n v="0"/>
    <n v="0"/>
    <n v="0"/>
    <n v="0"/>
    <n v="0"/>
    <n v="0"/>
    <n v="0"/>
    <n v="0"/>
    <n v="-11.403350208655038"/>
    <n v="26.969838361603724"/>
    <n v="0"/>
    <n v="3.6953131131331181"/>
    <n v="0"/>
    <n v="0"/>
    <n v="0"/>
    <n v="0"/>
    <n v="0"/>
    <n v="0"/>
    <n v="0"/>
    <n v="0"/>
    <n v="0"/>
    <n v="0"/>
    <n v="0"/>
    <n v="0"/>
    <n v="0"/>
    <n v="0"/>
    <n v="51.62896738792584"/>
    <n v="-4.5105863775059705"/>
    <n v="0"/>
    <n v="0"/>
    <n v="0.93777463540322759"/>
    <n v="3.5269786553653608"/>
    <n v="0"/>
    <n v="0"/>
    <n v="0"/>
    <n v="0"/>
  </r>
  <r>
    <x v="86"/>
    <x v="83"/>
    <n v="0"/>
    <n v="0"/>
    <n v="0"/>
    <n v="0"/>
    <n v="0"/>
    <n v="0"/>
    <n v="0"/>
    <n v="1.0447950798091854"/>
    <n v="0.56683798959763232"/>
    <n v="14.143766708068471"/>
    <n v="0"/>
    <n v="0"/>
    <n v="23.482574882473696"/>
    <n v="-2.6642115737126253"/>
    <n v="0"/>
    <n v="0"/>
    <n v="0"/>
    <n v="0"/>
    <n v="0"/>
    <n v="0"/>
    <n v="0"/>
    <n v="0"/>
    <n v="-12.539240441652291"/>
    <n v="29.656309917552491"/>
    <n v="0"/>
    <n v="4.0634040685339912"/>
    <n v="0"/>
    <n v="0"/>
    <n v="0"/>
    <n v="0"/>
    <n v="0"/>
    <n v="0"/>
    <n v="0"/>
    <n v="0"/>
    <n v="0"/>
    <n v="0"/>
    <n v="0"/>
    <n v="0"/>
    <n v="0"/>
    <n v="0"/>
    <n v="57.706397954587921"/>
    <n v="-4.9573270455331873"/>
    <n v="0"/>
    <n v="0"/>
    <n v="1.0311865739665633"/>
    <n v="3.8783017782471423"/>
    <n v="0"/>
    <n v="0"/>
    <n v="0"/>
    <n v="0"/>
  </r>
  <r>
    <x v="87"/>
    <x v="84"/>
    <n v="0"/>
    <n v="0"/>
    <n v="0"/>
    <n v="0"/>
    <n v="0"/>
    <n v="0"/>
    <n v="0"/>
    <n v="0.92928807368236088"/>
    <n v="0.5041713864083136"/>
    <n v="12.580106829325924"/>
    <n v="0"/>
    <n v="0"/>
    <n v="20.88646587196909"/>
    <n v="0"/>
    <n v="0"/>
    <n v="0"/>
    <n v="0"/>
    <n v="0"/>
    <n v="0"/>
    <n v="0"/>
    <n v="0"/>
    <n v="0"/>
    <n v="-11.152968482193813"/>
    <n v="26.377665484418237"/>
    <n v="0"/>
    <n v="3.6141756526367437"/>
    <n v="0"/>
    <n v="0"/>
    <n v="0"/>
    <n v="0"/>
    <n v="0"/>
    <n v="0"/>
    <n v="0"/>
    <n v="0"/>
    <n v="0"/>
    <n v="0"/>
    <n v="0"/>
    <n v="0"/>
    <n v="0"/>
    <n v="0"/>
    <n v="53.280772578376002"/>
    <n v="-4.8248535963363945"/>
    <n v="0"/>
    <n v="0"/>
    <n v="0.91718405211432785"/>
    <n v="3.4495372904363064"/>
    <n v="0"/>
    <n v="0"/>
    <n v="0"/>
    <n v="0"/>
  </r>
  <r>
    <x v="88"/>
    <x v="85"/>
    <n v="0"/>
    <n v="1.4143643881556158"/>
    <n v="0"/>
    <n v="0"/>
    <n v="0"/>
    <n v="0"/>
    <n v="0"/>
    <n v="0.91310819049182779"/>
    <n v="0.49539323206509539"/>
    <n v="12.36107393222184"/>
    <n v="0"/>
    <n v="0"/>
    <n v="20.522810523706195"/>
    <n v="0"/>
    <n v="0"/>
    <n v="0"/>
    <n v="0"/>
    <n v="0"/>
    <n v="0"/>
    <n v="0"/>
    <n v="0"/>
    <n v="0"/>
    <n v="-10.958783565395587"/>
    <n v="25.918402573712466"/>
    <n v="0"/>
    <n v="3.5512490515688819"/>
    <n v="0"/>
    <n v="0"/>
    <n v="0"/>
    <n v="0"/>
    <n v="0"/>
    <n v="0"/>
    <n v="0"/>
    <n v="0"/>
    <n v="0"/>
    <n v="0"/>
    <n v="0"/>
    <n v="0"/>
    <n v="0"/>
    <n v="0"/>
    <n v="64.213048624668161"/>
    <n v="-4.772404016731878"/>
    <n v="0"/>
    <n v="0"/>
    <n v="0.90121491267554688"/>
    <n v="3.3894772164922977"/>
    <n v="0"/>
    <n v="0"/>
    <n v="10.477142166525484"/>
    <n v="0"/>
  </r>
  <r>
    <x v="89"/>
    <x v="79"/>
    <n v="0"/>
    <n v="3.044719876528545"/>
    <n v="0"/>
    <n v="0"/>
    <n v="0"/>
    <n v="0"/>
    <n v="0"/>
    <n v="1.0174744155543689"/>
    <n v="0.55201557122333156"/>
    <n v="13.773917051425601"/>
    <n v="-0.41036872027920335"/>
    <n v="0"/>
    <n v="22.868521891029843"/>
    <n v="0"/>
    <n v="0"/>
    <n v="0"/>
    <n v="0"/>
    <n v="0"/>
    <n v="0"/>
    <n v="0"/>
    <n v="0"/>
    <n v="0"/>
    <n v="-12.211348030272095"/>
    <n v="28.880818051506512"/>
    <n v="0"/>
    <n v="3.9571488799008798"/>
    <n v="0"/>
    <n v="0"/>
    <n v="0"/>
    <n v="0"/>
    <n v="0"/>
    <n v="0"/>
    <n v="0"/>
    <n v="0"/>
    <n v="0"/>
    <n v="0"/>
    <n v="0"/>
    <n v="0"/>
    <n v="0"/>
    <n v="0"/>
    <n v="61.198407777717755"/>
    <n v="-5.0555998755398823"/>
    <n v="0"/>
    <n v="0"/>
    <n v="1.0042217626692513"/>
    <n v="3.7768868856907005"/>
    <n v="0"/>
    <n v="0"/>
    <n v="0"/>
    <n v="0"/>
  </r>
  <r>
    <x v="90"/>
    <x v="86"/>
    <n v="0"/>
    <n v="3.3949047465893396"/>
    <n v="0"/>
    <n v="0"/>
    <n v="0"/>
    <n v="0.89176704000084173"/>
    <n v="0"/>
    <n v="0.98146128530488563"/>
    <n v="0.53247718447555614"/>
    <n v="13.286394356765705"/>
    <n v="-0.29324835244238234"/>
    <n v="0"/>
    <n v="22.059099025073948"/>
    <n v="-3.3783069725681822"/>
    <n v="0"/>
    <n v="0"/>
    <n v="0"/>
    <n v="0"/>
    <n v="0"/>
    <n v="0"/>
    <n v="0"/>
    <n v="0"/>
    <n v="-11.779131887622107"/>
    <n v="27.858592188811087"/>
    <n v="0"/>
    <n v="3.817087060311223"/>
    <n v="0"/>
    <n v="0"/>
    <n v="0"/>
    <n v="0"/>
    <n v="0"/>
    <n v="0"/>
    <n v="0"/>
    <n v="0"/>
    <n v="0"/>
    <n v="0"/>
    <n v="0"/>
    <n v="0"/>
    <n v="0"/>
    <n v="0"/>
    <n v="57.428525498131691"/>
    <n v="-4.5544532715338732"/>
    <n v="0"/>
    <n v="0"/>
    <n v="0.96867770516224372"/>
    <n v="3.6432053726495734"/>
    <n v="0"/>
    <n v="0"/>
    <n v="0"/>
    <n v="0"/>
  </r>
  <r>
    <x v="91"/>
    <x v="87"/>
    <n v="0"/>
    <n v="1.6312069559330142"/>
    <n v="0"/>
    <n v="0"/>
    <n v="0"/>
    <n v="0.60613901238258761"/>
    <n v="0"/>
    <n v="0.90049714045517315"/>
    <n v="0.48855129508653788"/>
    <n v="12.190353612889176"/>
    <n v="0"/>
    <n v="0"/>
    <n v="20.239367451896886"/>
    <n v="-2.2962540215388021"/>
    <n v="0"/>
    <n v="0"/>
    <n v="0"/>
    <n v="0"/>
    <n v="0"/>
    <n v="0"/>
    <n v="0"/>
    <n v="0"/>
    <n v="-10.807430451577133"/>
    <n v="25.560440313595731"/>
    <n v="0"/>
    <n v="3.5022023121481847"/>
    <n v="0"/>
    <n v="0"/>
    <n v="0"/>
    <n v="0"/>
    <n v="0"/>
    <n v="0"/>
    <n v="0"/>
    <n v="0"/>
    <n v="0"/>
    <n v="0"/>
    <n v="0"/>
    <n v="0"/>
    <n v="0"/>
    <n v="0"/>
    <n v="52.102334125303912"/>
    <n v="-4.1441723615719335"/>
    <n v="0"/>
    <n v="0"/>
    <n v="0.88876812216826984"/>
    <n v="3.3426647278733301"/>
    <n v="0"/>
    <n v="0"/>
    <n v="0"/>
    <n v="0"/>
  </r>
  <r>
    <x v="92"/>
    <x v="88"/>
    <n v="0"/>
    <n v="1.1114001743723125"/>
    <n v="0"/>
    <n v="0"/>
    <n v="0"/>
    <n v="0"/>
    <n v="0"/>
    <n v="0.84944783073218622"/>
    <n v="0.46085525336957256"/>
    <n v="11.499280749623274"/>
    <n v="0"/>
    <n v="0"/>
    <n v="19.091994860433719"/>
    <n v="0"/>
    <n v="0"/>
    <n v="0"/>
    <n v="0"/>
    <n v="0"/>
    <n v="0"/>
    <n v="0"/>
    <n v="0"/>
    <n v="0"/>
    <n v="-10.194755697103922"/>
    <n v="24.111415352156669"/>
    <n v="0"/>
    <n v="3.3036619698045726"/>
    <n v="0"/>
    <n v="0"/>
    <n v="0"/>
    <n v="0"/>
    <n v="0"/>
    <n v="0"/>
    <n v="0"/>
    <n v="0"/>
    <n v="0"/>
    <n v="0"/>
    <n v="0"/>
    <n v="0"/>
    <n v="0"/>
    <n v="0"/>
    <n v="50.45784492007634"/>
    <n v="-3.7670079141800246"/>
    <n v="0"/>
    <n v="0"/>
    <n v="0.83838373214394191"/>
    <n v="3.1531685936523419"/>
    <n v="0"/>
    <n v="0"/>
    <n v="0"/>
    <n v="0"/>
  </r>
  <r>
    <x v="93"/>
    <x v="89"/>
    <n v="0"/>
    <n v="1.3887954639094902"/>
    <n v="0"/>
    <n v="0"/>
    <n v="0"/>
    <n v="0"/>
    <n v="0"/>
    <n v="0.88953976374609478"/>
    <n v="0.48260653377753537"/>
    <n v="12.042019664059772"/>
    <n v="0"/>
    <n v="0"/>
    <n v="19.993091962991063"/>
    <n v="0"/>
    <n v="0"/>
    <n v="0"/>
    <n v="0"/>
    <n v="0"/>
    <n v="0"/>
    <n v="0"/>
    <n v="0"/>
    <n v="0"/>
    <n v="-10.675924107586702"/>
    <n v="25.249417256683138"/>
    <n v="0"/>
    <n v="3.4595870185269124"/>
    <n v="0"/>
    <n v="0"/>
    <n v="0"/>
    <n v="0"/>
    <n v="0"/>
    <n v="0"/>
    <n v="0"/>
    <n v="0"/>
    <n v="0"/>
    <n v="0"/>
    <n v="0"/>
    <n v="0"/>
    <n v="0"/>
    <n v="0"/>
    <n v="53.057967020012654"/>
    <n v="-3.9511107279243993"/>
    <n v="0"/>
    <n v="0"/>
    <n v="0.87795346581445244"/>
    <n v="3.3019907101669066"/>
    <n v="0"/>
    <n v="0"/>
    <n v="0"/>
    <n v="0"/>
  </r>
  <r>
    <x v="94"/>
    <x v="90"/>
    <n v="0"/>
    <n v="1.2894259836092219"/>
    <n v="0"/>
    <n v="0"/>
    <n v="0"/>
    <n v="0"/>
    <n v="0"/>
    <n v="0.82589244754515878"/>
    <n v="0.44807563149882951"/>
    <n v="11.180403056805924"/>
    <n v="0"/>
    <n v="0"/>
    <n v="18.562569463756166"/>
    <n v="0"/>
    <n v="0"/>
    <n v="0"/>
    <n v="0"/>
    <n v="0"/>
    <n v="0"/>
    <n v="0"/>
    <n v="0"/>
    <n v="0"/>
    <n v="-9.9120527832164118"/>
    <n v="23.442800268507007"/>
    <n v="0"/>
    <n v="3.2120506656093757"/>
    <n v="0"/>
    <n v="0"/>
    <n v="0"/>
    <n v="0"/>
    <n v="0"/>
    <n v="0"/>
    <n v="0"/>
    <n v="0"/>
    <n v="0"/>
    <n v="0"/>
    <n v="0"/>
    <n v="0"/>
    <n v="0"/>
    <n v="0"/>
    <n v="49.255767451077446"/>
    <n v="-3.6742629619961207"/>
    <n v="0"/>
    <n v="0"/>
    <n v="0.81513515894857758"/>
    <n v="3.0657305052970392"/>
    <n v="0"/>
    <n v="0"/>
    <n v="0"/>
    <n v="0"/>
  </r>
  <r>
    <x v="95"/>
    <x v="91"/>
    <n v="0"/>
    <n v="1.1581836710093902"/>
    <n v="0"/>
    <n v="0"/>
    <n v="0"/>
    <n v="0"/>
    <n v="0"/>
    <n v="0.74183020888050699"/>
    <n v="0.4024689174685781"/>
    <n v="10.042422302869035"/>
    <n v="0"/>
    <n v="0"/>
    <n v="16.673205843675202"/>
    <n v="0"/>
    <n v="0"/>
    <n v="0"/>
    <n v="0"/>
    <n v="0"/>
    <n v="0"/>
    <n v="0"/>
    <n v="0"/>
    <n v="0"/>
    <n v="-8.9031691819726753"/>
    <n v="21.056409075056166"/>
    <n v="0"/>
    <n v="2.8851168493988273"/>
    <n v="0"/>
    <n v="0"/>
    <n v="0"/>
    <n v="0"/>
    <n v="0"/>
    <n v="0"/>
    <n v="0"/>
    <n v="0"/>
    <n v="0"/>
    <n v="0"/>
    <n v="0"/>
    <n v="0"/>
    <n v="0"/>
    <n v="0"/>
    <n v="52.634051754267745"/>
    <n v="-3.4201460244754829"/>
    <n v="0"/>
    <n v="0"/>
    <n v="0.7321678349596541"/>
    <n v="2.7536896697332875"/>
    <n v="0"/>
    <n v="0"/>
    <n v="8.5118725719435204"/>
    <n v="0"/>
  </r>
  <r>
    <x v="96"/>
    <x v="92"/>
    <n v="0"/>
    <n v="1.2043100855389248"/>
    <n v="0"/>
    <n v="0"/>
    <n v="0"/>
    <n v="0"/>
    <n v="0"/>
    <n v="0.87661040671490154"/>
    <n v="0.47559190392676459"/>
    <n v="11.866990308477508"/>
    <n v="0"/>
    <n v="0"/>
    <n v="19.702494696087122"/>
    <n v="0"/>
    <n v="0"/>
    <n v="0"/>
    <n v="0"/>
    <n v="0"/>
    <n v="0"/>
    <n v="0"/>
    <n v="0"/>
    <n v="0"/>
    <n v="-10.520750792069455"/>
    <n v="24.88241961010123"/>
    <n v="0"/>
    <n v="3.4093023234901838"/>
    <n v="0"/>
    <n v="0"/>
    <n v="0"/>
    <n v="0"/>
    <n v="0"/>
    <n v="0"/>
    <n v="0"/>
    <n v="0"/>
    <n v="0"/>
    <n v="0"/>
    <n v="0"/>
    <n v="0"/>
    <n v="0"/>
    <n v="0"/>
    <n v="51.77261543165087"/>
    <n v="-4.24354229950423"/>
    <n v="0"/>
    <n v="0"/>
    <n v="0.86519251427645161"/>
    <n v="3.2539966591470391"/>
    <n v="0"/>
    <n v="0"/>
    <n v="0"/>
    <n v="0"/>
  </r>
  <r>
    <x v="97"/>
    <x v="93"/>
    <n v="0"/>
    <n v="1.0335587682362448"/>
    <n v="0"/>
    <n v="0"/>
    <n v="0"/>
    <n v="0"/>
    <n v="0"/>
    <n v="0.92112708639916341"/>
    <n v="0.49974376464181214"/>
    <n v="12.469628609748034"/>
    <n v="0"/>
    <n v="0"/>
    <n v="20.703041391230151"/>
    <n v="0"/>
    <n v="0"/>
    <n v="0"/>
    <n v="0"/>
    <n v="0"/>
    <n v="0"/>
    <n v="0"/>
    <n v="0"/>
    <n v="0"/>
    <n v="-11.055023359975234"/>
    <n v="26.14601443869406"/>
    <n v="0"/>
    <n v="3.5824360420943058"/>
    <n v="0"/>
    <n v="0"/>
    <n v="0"/>
    <n v="0"/>
    <n v="0"/>
    <n v="0"/>
    <n v="0"/>
    <n v="0"/>
    <n v="0"/>
    <n v="0"/>
    <n v="0"/>
    <n v="0"/>
    <n v="0"/>
    <n v="0"/>
    <n v="54.222597429388927"/>
    <n v="-4.4063022203009847"/>
    <n v="0"/>
    <n v="0"/>
    <n v="0.90912936208048678"/>
    <n v="3.4192435303446547"/>
    <n v="0"/>
    <n v="0"/>
    <n v="0"/>
    <n v="0"/>
  </r>
  <r>
    <x v="98"/>
    <x v="94"/>
    <n v="0"/>
    <n v="0.97007696276273558"/>
    <n v="0"/>
    <n v="0"/>
    <n v="0"/>
    <n v="0"/>
    <n v="0"/>
    <n v="0.91762336982860737"/>
    <n v="0.49784287546610501"/>
    <n v="12.422197538581248"/>
    <n v="0"/>
    <n v="0"/>
    <n v="20.624292660187052"/>
    <n v="0"/>
    <n v="0"/>
    <n v="0"/>
    <n v="0"/>
    <n v="0"/>
    <n v="0"/>
    <n v="0"/>
    <n v="0"/>
    <n v="0"/>
    <n v="-11.012973061915229"/>
    <n v="26.046564975077683"/>
    <n v="0"/>
    <n v="3.5688094310555294"/>
    <n v="0"/>
    <n v="0"/>
    <n v="0"/>
    <n v="0"/>
    <n v="0"/>
    <n v="0"/>
    <n v="0"/>
    <n v="0"/>
    <n v="0"/>
    <n v="0"/>
    <n v="0"/>
    <n v="0"/>
    <n v="0"/>
    <n v="0"/>
    <n v="54.19073878794169"/>
    <n v="-4.1556049200500569"/>
    <n v="0"/>
    <n v="0"/>
    <n v="0.9056712815856961"/>
    <n v="3.4062376591755994"/>
    <n v="0"/>
    <n v="0"/>
    <n v="0"/>
    <n v="0"/>
  </r>
  <r>
    <x v="99"/>
    <x v="95"/>
    <n v="0"/>
    <n v="1.4904678622400518"/>
    <n v="0"/>
    <n v="0"/>
    <n v="0"/>
    <n v="0"/>
    <n v="0"/>
    <n v="0.88594632364282366"/>
    <n v="0.48065696643596295"/>
    <n v="11.993373973165664"/>
    <n v="0"/>
    <n v="0"/>
    <n v="19.912326626379642"/>
    <n v="-3.0495330659466"/>
    <n v="0"/>
    <n v="0"/>
    <n v="0"/>
    <n v="0"/>
    <n v="0"/>
    <n v="0"/>
    <n v="0"/>
    <n v="0"/>
    <n v="-10.632796981188079"/>
    <n v="25.14741805842009"/>
    <n v="0"/>
    <n v="3.445611455837307"/>
    <n v="0"/>
    <n v="0"/>
    <n v="0"/>
    <n v="0"/>
    <n v="0"/>
    <n v="0"/>
    <n v="0"/>
    <n v="0"/>
    <n v="0"/>
    <n v="0"/>
    <n v="0"/>
    <n v="0"/>
    <n v="0"/>
    <n v="0"/>
    <n v="49.760402638873515"/>
    <n v="-4.0761272087341354"/>
    <n v="0"/>
    <n v="0"/>
    <n v="0.87440683044024792"/>
    <n v="3.2886517833171691"/>
    <n v="0"/>
    <n v="0"/>
    <n v="0"/>
    <n v="0"/>
  </r>
  <r>
    <x v="100"/>
    <x v="96"/>
    <n v="0"/>
    <n v="1.8668536872454455"/>
    <n v="0"/>
    <n v="0"/>
    <n v="0"/>
    <n v="0"/>
    <n v="0"/>
    <n v="0.83998323094686944"/>
    <n v="0.45572037590692061"/>
    <n v="11.371155058819673"/>
    <n v="0"/>
    <n v="0"/>
    <n v="18.879270683715795"/>
    <n v="-2.1419444720412435"/>
    <n v="0"/>
    <n v="0"/>
    <n v="0"/>
    <n v="0"/>
    <n v="0"/>
    <n v="0"/>
    <n v="0"/>
    <n v="0"/>
    <n v="-10.081165104378531"/>
    <n v="23.842764484397982"/>
    <n v="0"/>
    <n v="3.2668523656841875"/>
    <n v="0"/>
    <n v="0"/>
    <n v="0"/>
    <n v="0"/>
    <n v="0"/>
    <n v="0"/>
    <n v="0"/>
    <n v="0"/>
    <n v="0"/>
    <n v="0"/>
    <n v="0"/>
    <n v="0"/>
    <n v="0"/>
    <n v="0"/>
    <n v="48.432062669296201"/>
    <n v="-3.8145058606421136"/>
    <n v="0"/>
    <n v="0"/>
    <n v="0.829042409223118"/>
    <n v="3.1180357959514802"/>
    <n v="0"/>
    <n v="0"/>
    <n v="0"/>
    <n v="0"/>
  </r>
  <r>
    <x v="101"/>
    <x v="56"/>
    <n v="0"/>
    <n v="1.7717476533993985"/>
    <n v="0"/>
    <n v="0"/>
    <n v="0"/>
    <n v="0"/>
    <n v="0"/>
    <n v="0.72380193197702036"/>
    <n v="0.39268794467689194"/>
    <n v="9.7983670353825687"/>
    <n v="0"/>
    <n v="0"/>
    <n v="16.268006421731702"/>
    <n v="0"/>
    <n v="0"/>
    <n v="0"/>
    <n v="0"/>
    <n v="0"/>
    <n v="0"/>
    <n v="0"/>
    <n v="0"/>
    <n v="0"/>
    <n v="-8.6868005339859398"/>
    <n v="20.544980378075277"/>
    <n v="0"/>
    <n v="2.8150014984233382"/>
    <n v="0"/>
    <n v="0"/>
    <n v="0"/>
    <n v="0"/>
    <n v="0"/>
    <n v="0"/>
    <n v="0"/>
    <n v="0"/>
    <n v="0"/>
    <n v="0"/>
    <n v="0"/>
    <n v="0"/>
    <n v="0"/>
    <n v="0"/>
    <n v="43.763215282481724"/>
    <n v="-3.2657197561185809"/>
    <n v="0"/>
    <n v="0"/>
    <n v="0.71437437722436092"/>
    <n v="2.6867683186236575"/>
    <n v="0"/>
    <n v="0"/>
    <n v="0"/>
    <n v="0"/>
  </r>
  <r>
    <x v="102"/>
    <x v="97"/>
    <n v="0"/>
    <n v="1.5477854428896933"/>
    <n v="0"/>
    <n v="0"/>
    <n v="0"/>
    <n v="0"/>
    <n v="0"/>
    <n v="0.69602765126353405"/>
    <n v="0.37761942285298905"/>
    <n v="9.4223766096163022"/>
    <n v="0"/>
    <n v="0"/>
    <n v="15.643758050672753"/>
    <n v="0"/>
    <n v="0"/>
    <n v="0"/>
    <n v="0"/>
    <n v="0"/>
    <n v="0"/>
    <n v="0"/>
    <n v="0"/>
    <n v="0"/>
    <n v="-8.3534639872403744"/>
    <n v="19.756612694785044"/>
    <n v="0"/>
    <n v="2.7069821102841853"/>
    <n v="0"/>
    <n v="0"/>
    <n v="0"/>
    <n v="0"/>
    <n v="0"/>
    <n v="0"/>
    <n v="0"/>
    <n v="0"/>
    <n v="0"/>
    <n v="0"/>
    <n v="0"/>
    <n v="0"/>
    <n v="0"/>
    <n v="0"/>
    <n v="49.933817847985779"/>
    <n v="-3.1208386759663442"/>
    <n v="0"/>
    <n v="0"/>
    <n v="0.6869618578444302"/>
    <n v="2.5836695920290396"/>
    <n v="0"/>
    <n v="0"/>
    <n v="7.9863270640393331"/>
    <n v="0"/>
  </r>
  <r>
    <x v="103"/>
    <x v="98"/>
    <n v="0"/>
    <n v="1.7548656673391156"/>
    <n v="0"/>
    <n v="0"/>
    <n v="0"/>
    <n v="0"/>
    <n v="0"/>
    <n v="0.78915009462852759"/>
    <n v="0.42814161583532739"/>
    <n v="10.683008612669317"/>
    <n v="0"/>
    <n v="0"/>
    <n v="17.736756756176565"/>
    <n v="0"/>
    <n v="0"/>
    <n v="0"/>
    <n v="0"/>
    <n v="0"/>
    <n v="0"/>
    <n v="0"/>
    <n v="0"/>
    <n v="0"/>
    <n v="-9.4710847823929143"/>
    <n v="22.399875564319583"/>
    <n v="0"/>
    <n v="3.0691527622652881"/>
    <n v="0"/>
    <n v="0"/>
    <n v="0"/>
    <n v="0"/>
    <n v="0"/>
    <n v="0"/>
    <n v="0"/>
    <n v="0"/>
    <n v="0"/>
    <n v="0"/>
    <n v="0"/>
    <n v="0"/>
    <n v="0"/>
    <n v="0"/>
    <n v="47.277614729638238"/>
    <n v="-3.820465054310759"/>
    <n v="0"/>
    <n v="0"/>
    <n v="0.77887137693450936"/>
    <n v="2.9293421020518977"/>
    <n v="0"/>
    <n v="0"/>
    <n v="0"/>
    <n v="0"/>
  </r>
  <r>
    <x v="104"/>
    <x v="99"/>
    <n v="0"/>
    <n v="1.9840649614753501"/>
    <n v="0"/>
    <n v="0"/>
    <n v="0"/>
    <n v="0"/>
    <n v="0"/>
    <n v="0.77745144675456301"/>
    <n v="0.42179468888450722"/>
    <n v="10.524639809516628"/>
    <n v="0"/>
    <n v="0"/>
    <n v="17.473820626371822"/>
    <n v="0"/>
    <n v="0"/>
    <n v="0"/>
    <n v="0"/>
    <n v="0"/>
    <n v="0"/>
    <n v="0"/>
    <n v="0"/>
    <n v="0"/>
    <n v="-9.330681978657795"/>
    <n v="22.067811666169824"/>
    <n v="0"/>
    <n v="3.0236545260215877"/>
    <n v="0"/>
    <n v="0"/>
    <n v="0"/>
    <n v="0"/>
    <n v="0"/>
    <n v="0"/>
    <n v="0"/>
    <n v="0"/>
    <n v="0"/>
    <n v="0"/>
    <n v="0"/>
    <n v="0"/>
    <n v="0"/>
    <n v="0"/>
    <n v="46.832569766267554"/>
    <n v="-3.7632275686249761"/>
    <n v="0"/>
    <n v="0"/>
    <n v="0.76732510450815172"/>
    <n v="2.885916469859056"/>
    <n v="0"/>
    <n v="0"/>
    <n v="0"/>
    <n v="0"/>
  </r>
  <r>
    <x v="105"/>
    <x v="7"/>
    <n v="0"/>
    <n v="1.79487594029171"/>
    <n v="0"/>
    <n v="0"/>
    <n v="0"/>
    <n v="0"/>
    <n v="0"/>
    <n v="0.76755705990436174"/>
    <n v="0.41642663684653042"/>
    <n v="10.390695936662457"/>
    <n v="0"/>
    <n v="0"/>
    <n v="17.251436654034922"/>
    <n v="0"/>
    <n v="0"/>
    <n v="0"/>
    <n v="0"/>
    <n v="0"/>
    <n v="0"/>
    <n v="0"/>
    <n v="0"/>
    <n v="3.1510170575752752"/>
    <n v="-9.2119332420538154"/>
    <n v="21.78696137452274"/>
    <n v="0"/>
    <n v="2.9851733993779783"/>
    <n v="0"/>
    <n v="0"/>
    <n v="0"/>
    <n v="0"/>
    <n v="0"/>
    <n v="0"/>
    <n v="0"/>
    <n v="0"/>
    <n v="0"/>
    <n v="0"/>
    <n v="0"/>
    <n v="0"/>
    <n v="0"/>
    <n v="0"/>
    <n v="49.41000001608078"/>
    <n v="-3.5289587017011836"/>
    <n v="0"/>
    <n v="0"/>
    <n v="0.75755959251950211"/>
    <n v="2.8491882933416006"/>
    <n v="0"/>
    <n v="0"/>
    <n v="0"/>
    <n v="0"/>
  </r>
  <r>
    <x v="106"/>
    <x v="78"/>
    <n v="0"/>
    <n v="1.5104808329797275"/>
    <n v="0"/>
    <n v="0"/>
    <n v="0"/>
    <n v="0"/>
    <n v="0"/>
    <n v="0.73572181740756604"/>
    <n v="0.39915490076506493"/>
    <n v="9.9597308108966462"/>
    <n v="0"/>
    <n v="0"/>
    <n v="16.535915036179251"/>
    <n v="0"/>
    <n v="0"/>
    <n v="0"/>
    <n v="0"/>
    <n v="0"/>
    <n v="0"/>
    <n v="0"/>
    <n v="0"/>
    <n v="0"/>
    <n v="-8.8298585482693319"/>
    <n v="20.8833240622522"/>
    <n v="0"/>
    <n v="2.861360169028663"/>
    <n v="0"/>
    <n v="0"/>
    <n v="0"/>
    <n v="0"/>
    <n v="0"/>
    <n v="0"/>
    <n v="0"/>
    <n v="0"/>
    <n v="0"/>
    <n v="0"/>
    <n v="0"/>
    <n v="0"/>
    <n v="0"/>
    <n v="0"/>
    <n v="44.018062607786824"/>
    <n v="-3.4949206815573164"/>
    <n v="0"/>
    <n v="0"/>
    <n v="0.72613900557755262"/>
    <n v="2.7310151893786676"/>
    <n v="0"/>
    <n v="0"/>
    <n v="0"/>
    <n v="0"/>
  </r>
  <r>
    <x v="107"/>
    <x v="100"/>
    <n v="0"/>
    <n v="1.1643521234893603"/>
    <n v="0"/>
    <n v="0"/>
    <n v="0"/>
    <n v="0"/>
    <n v="0"/>
    <n v="0.77820381912239001"/>
    <n v="0.4222028772931129"/>
    <n v="10.534824944816162"/>
    <n v="0"/>
    <n v="0"/>
    <n v="17.490730775365083"/>
    <n v="0"/>
    <n v="0"/>
    <n v="0"/>
    <n v="0"/>
    <n v="0"/>
    <n v="0"/>
    <n v="0"/>
    <n v="0"/>
    <n v="0"/>
    <n v="-9.3397116708952055"/>
    <n v="22.089167612943537"/>
    <n v="0"/>
    <n v="3.0265806433048343"/>
    <n v="0"/>
    <n v="0"/>
    <n v="0"/>
    <n v="0"/>
    <n v="0"/>
    <n v="0"/>
    <n v="0"/>
    <n v="0"/>
    <n v="0"/>
    <n v="0"/>
    <n v="0"/>
    <n v="0"/>
    <n v="0"/>
    <n v="0"/>
    <n v="46.130116923586222"/>
    <n v="-3.6930111850712355"/>
    <n v="0"/>
    <n v="0"/>
    <n v="0.76806767718993385"/>
    <n v="2.8887092922492421"/>
    <n v="0"/>
    <n v="0"/>
    <n v="0"/>
    <n v="0"/>
  </r>
  <r>
    <x v="108"/>
    <x v="101"/>
    <n v="0"/>
    <n v="1.2442378512762098"/>
    <n v="0"/>
    <n v="0"/>
    <n v="0"/>
    <n v="0"/>
    <n v="0"/>
    <n v="0.68789045887636413"/>
    <n v="0.37320471046725207"/>
    <n v="9.31222051010268"/>
    <n v="0"/>
    <n v="0"/>
    <n v="15.460868378566229"/>
    <n v="0"/>
    <n v="0"/>
    <n v="0"/>
    <n v="0"/>
    <n v="0"/>
    <n v="0"/>
    <n v="0"/>
    <n v="0"/>
    <n v="0"/>
    <n v="-8.2558044424793664"/>
    <n v="19.525640034252913"/>
    <n v="0"/>
    <n v="2.6753350425563123"/>
    <n v="0"/>
    <n v="0"/>
    <n v="0"/>
    <n v="0"/>
    <n v="0"/>
    <n v="0"/>
    <n v="0"/>
    <n v="0"/>
    <n v="0"/>
    <n v="0"/>
    <n v="0"/>
    <n v="0"/>
    <n v="0"/>
    <n v="0"/>
    <n v="41.034141737032051"/>
    <n v="-3.2218456307229286"/>
    <n v="0"/>
    <n v="0"/>
    <n v="0.67893065277695896"/>
    <n v="2.5534641591025524"/>
    <n v="0"/>
    <n v="0"/>
    <n v="0"/>
    <n v="0"/>
  </r>
  <r>
    <x v="109"/>
    <x v="102"/>
    <n v="0"/>
    <n v="1.1716589886074564"/>
    <n v="0"/>
    <n v="0"/>
    <n v="0"/>
    <n v="0"/>
    <n v="0"/>
    <n v="0.64728517286810006"/>
    <n v="0.35117491805974077"/>
    <n v="8.7625321515777035"/>
    <n v="0"/>
    <n v="0"/>
    <n v="14.548233271701573"/>
    <n v="0"/>
    <n v="0"/>
    <n v="0"/>
    <n v="0"/>
    <n v="0"/>
    <n v="0"/>
    <n v="0"/>
    <n v="0"/>
    <n v="0"/>
    <n v="-7.7684749610343813"/>
    <n v="18.373066702475171"/>
    <n v="0"/>
    <n v="2.5174134677340989"/>
    <n v="0"/>
    <n v="0"/>
    <n v="0"/>
    <n v="0"/>
    <n v="0"/>
    <n v="0"/>
    <n v="0"/>
    <n v="0"/>
    <n v="0"/>
    <n v="0"/>
    <n v="0"/>
    <n v="0"/>
    <n v="0"/>
    <n v="0"/>
    <n v="45.886699717903326"/>
    <n v="-3.1848291838648319"/>
    <n v="0"/>
    <n v="0"/>
    <n v="0.63885425255937611"/>
    <n v="2.4027364652462171"/>
    <n v="0"/>
    <n v="0"/>
    <n v="7.4270484582667908"/>
    <n v="0"/>
  </r>
  <r>
    <x v="110"/>
    <x v="85"/>
    <n v="0"/>
    <n v="1.1844066975228105"/>
    <n v="0"/>
    <n v="0"/>
    <n v="0"/>
    <n v="0"/>
    <n v="0"/>
    <n v="0.75862636455327326"/>
    <n v="0.411581421260583"/>
    <n v="10.269797902179278"/>
    <n v="0"/>
    <n v="0"/>
    <n v="17.05071239107917"/>
    <n v="0"/>
    <n v="0"/>
    <n v="0"/>
    <n v="0"/>
    <n v="0"/>
    <n v="0"/>
    <n v="0"/>
    <n v="0"/>
    <n v="0"/>
    <n v="-9.1047503709984721"/>
    <n v="21.533465283058167"/>
    <n v="0"/>
    <n v="2.9504402497625741"/>
    <n v="0"/>
    <n v="0"/>
    <n v="0"/>
    <n v="0"/>
    <n v="0"/>
    <n v="0"/>
    <n v="0"/>
    <n v="0"/>
    <n v="0"/>
    <n v="0"/>
    <n v="0"/>
    <n v="0"/>
    <n v="0"/>
    <n v="0"/>
    <n v="44.810880773112608"/>
    <n v="-3.8081817589606475"/>
    <n v="0"/>
    <n v="0"/>
    <n v="0.74874521990213683"/>
    <n v="2.8160373603687581"/>
    <n v="0"/>
    <n v="0"/>
    <n v="0"/>
    <n v="0"/>
  </r>
  <r>
    <x v="111"/>
    <x v="103"/>
    <n v="0"/>
    <n v="1.2079580815017759"/>
    <n v="0"/>
    <n v="0"/>
    <n v="0"/>
    <n v="0"/>
    <n v="0"/>
    <n v="0.77371130188563464"/>
    <n v="0.41976552905986014"/>
    <n v="10.474008123454169"/>
    <n v="0"/>
    <n v="0"/>
    <n v="17.389757987053162"/>
    <n v="0"/>
    <n v="0"/>
    <n v="0"/>
    <n v="0"/>
    <n v="0"/>
    <n v="0"/>
    <n v="0"/>
    <n v="0"/>
    <n v="0"/>
    <n v="-9.2857941564384667"/>
    <n v="21.961648364376192"/>
    <n v="0"/>
    <n v="3.0091084009765834"/>
    <n v="0"/>
    <n v="0"/>
    <n v="0"/>
    <n v="0"/>
    <n v="0"/>
    <n v="0"/>
    <n v="0"/>
    <n v="0"/>
    <n v="0"/>
    <n v="0"/>
    <n v="0"/>
    <n v="0"/>
    <n v="0"/>
    <n v="0"/>
    <n v="45.686260457243101"/>
    <n v="-3.8995698352451411"/>
    <n v="0"/>
    <n v="0"/>
    <n v="0.76363367520487335"/>
    <n v="2.8720329717680086"/>
    <n v="0"/>
    <n v="0"/>
    <n v="0"/>
    <n v="0"/>
  </r>
  <r>
    <x v="112"/>
    <x v="104"/>
    <n v="0"/>
    <n v="1.2232586223197588"/>
    <n v="0"/>
    <n v="0"/>
    <n v="0"/>
    <n v="0"/>
    <n v="0"/>
    <n v="0.78351147751848293"/>
    <n v="0.42508246820658685"/>
    <n v="10.606676625180286"/>
    <n v="0"/>
    <n v="0"/>
    <n v="17.61002448964981"/>
    <n v="0"/>
    <n v="0"/>
    <n v="0"/>
    <n v="0"/>
    <n v="0"/>
    <n v="0"/>
    <n v="0"/>
    <n v="0"/>
    <n v="0"/>
    <n v="-9.4034122051884186"/>
    <n v="22.23982448851087"/>
    <n v="0"/>
    <n v="3.0472231225219182"/>
    <n v="0"/>
    <n v="0"/>
    <n v="0"/>
    <n v="0"/>
    <n v="0"/>
    <n v="0"/>
    <n v="0"/>
    <n v="0"/>
    <n v="0"/>
    <n v="0"/>
    <n v="0"/>
    <n v="0"/>
    <n v="0"/>
    <n v="0"/>
    <n v="46.36183602199614"/>
    <n v="-3.8520707178761806"/>
    <n v="0"/>
    <n v="0"/>
    <n v="0.77330620308177811"/>
    <n v="2.908411434223011"/>
    <n v="0"/>
    <n v="0"/>
    <n v="0"/>
    <n v="0"/>
  </r>
  <r>
    <x v="113"/>
    <x v="105"/>
    <n v="0"/>
    <n v="1.2165417629594757"/>
    <n v="0"/>
    <n v="0"/>
    <n v="0"/>
    <n v="0"/>
    <n v="0"/>
    <n v="0.77920925041324574"/>
    <n v="0.42274835904659269"/>
    <n v="10.548435829757784"/>
    <n v="-0.31427139398643128"/>
    <n v="0"/>
    <n v="17.513328618744108"/>
    <n v="-2.6821313109084599"/>
    <n v="0"/>
    <n v="0"/>
    <n v="0"/>
    <n v="0"/>
    <n v="0"/>
    <n v="0"/>
    <n v="0"/>
    <n v="0"/>
    <n v="-9.3517784818395153"/>
    <n v="22.117706589187652"/>
    <n v="0"/>
    <n v="3.030490954213497"/>
    <n v="0"/>
    <n v="0"/>
    <n v="0"/>
    <n v="0"/>
    <n v="0"/>
    <n v="0"/>
    <n v="0"/>
    <n v="0"/>
    <n v="0"/>
    <n v="0"/>
    <n v="0"/>
    <n v="0"/>
    <n v="0"/>
    <n v="0"/>
    <n v="43.224606426039443"/>
    <n v="-3.7171752519471868"/>
    <n v="0"/>
    <n v="0"/>
    <n v="0.76906001269017921"/>
    <n v="2.8924414747973679"/>
    <n v="0"/>
    <n v="0"/>
    <n v="0"/>
    <n v="0"/>
  </r>
  <r>
    <x v="114"/>
    <x v="106"/>
    <n v="0"/>
    <n v="1.3877420529390354"/>
    <n v="0"/>
    <n v="0"/>
    <n v="0"/>
    <n v="0"/>
    <n v="0"/>
    <n v="0.79460864271390275"/>
    <n v="0.43110306969976353"/>
    <n v="10.75690294101782"/>
    <n v="-0.55790141175407348"/>
    <n v="0"/>
    <n v="17.85944183255328"/>
    <n v="-2.0262399616938245"/>
    <n v="0"/>
    <n v="0"/>
    <n v="0"/>
    <n v="0"/>
    <n v="0"/>
    <n v="0"/>
    <n v="0"/>
    <n v="0"/>
    <n v="-9.5365962383976086"/>
    <n v="22.554815415060926"/>
    <n v="0"/>
    <n v="3.0903820797908388"/>
    <n v="0"/>
    <n v="0"/>
    <n v="0"/>
    <n v="0"/>
    <n v="0"/>
    <n v="0"/>
    <n v="0"/>
    <n v="0"/>
    <n v="0"/>
    <n v="0"/>
    <n v="0"/>
    <n v="0"/>
    <n v="0"/>
    <n v="0"/>
    <n v="44.689799428501615"/>
    <n v="-3.7983221837408303"/>
    <n v="0"/>
    <n v="0"/>
    <n v="0.78425882717022233"/>
    <n v="2.9496043497933635"/>
    <n v="0"/>
    <n v="0"/>
    <n v="0"/>
    <n v="0"/>
  </r>
  <r>
    <x v="115"/>
    <x v="13"/>
    <n v="0"/>
    <n v="1.3348247612192317"/>
    <n v="0"/>
    <n v="0"/>
    <n v="0"/>
    <n v="0"/>
    <n v="0"/>
    <n v="0.73797241947978243"/>
    <n v="0.40037593135774241"/>
    <n v="9.9901980204741818"/>
    <n v="-0.22049692575814495"/>
    <n v="0"/>
    <n v="16.586499052808737"/>
    <n v="0"/>
    <n v="0"/>
    <n v="0"/>
    <n v="0"/>
    <n v="0"/>
    <n v="0"/>
    <n v="0"/>
    <n v="0"/>
    <n v="0"/>
    <n v="-8.8568694340089138"/>
    <n v="20.9472069746482"/>
    <n v="0"/>
    <n v="2.870113182699598"/>
    <n v="0"/>
    <n v="0"/>
    <n v="0"/>
    <n v="0"/>
    <n v="0"/>
    <n v="0"/>
    <n v="0"/>
    <n v="0"/>
    <n v="0"/>
    <n v="0"/>
    <n v="0"/>
    <n v="0"/>
    <n v="0"/>
    <n v="0"/>
    <n v="43.754225890383694"/>
    <n v="-3.5033278716695193"/>
    <n v="0"/>
    <n v="0"/>
    <n v="0.7283602934502279"/>
    <n v="2.7393694726132307"/>
    <n v="0"/>
    <n v="0"/>
    <n v="0"/>
    <n v="0"/>
  </r>
  <r>
    <x v="116"/>
    <x v="107"/>
    <n v="0"/>
    <n v="1.2262771835270965"/>
    <n v="0"/>
    <n v="0"/>
    <n v="0"/>
    <n v="0"/>
    <n v="0"/>
    <n v="0.67745909555726169"/>
    <n v="0.36754532985359195"/>
    <n v="9.1710073936900027"/>
    <n v="0"/>
    <n v="0"/>
    <n v="15.226415446119562"/>
    <n v="0"/>
    <n v="0"/>
    <n v="0"/>
    <n v="0"/>
    <n v="0"/>
    <n v="0"/>
    <n v="0"/>
    <n v="0"/>
    <n v="0"/>
    <n v="-8.1306111147922326"/>
    <n v="19.229547767516138"/>
    <n v="0"/>
    <n v="2.6347655136885666"/>
    <n v="0"/>
    <n v="0"/>
    <n v="0"/>
    <n v="0"/>
    <n v="0"/>
    <n v="0"/>
    <n v="0"/>
    <n v="0"/>
    <n v="0"/>
    <n v="0"/>
    <n v="0"/>
    <n v="0"/>
    <n v="0"/>
    <n v="0"/>
    <n v="48.144656014849822"/>
    <n v="-3.2143971210716455"/>
    <n v="0"/>
    <n v="0"/>
    <n v="0.66863515846357624"/>
    <n v="2.5147427143983858"/>
    <n v="0"/>
    <n v="0"/>
    <n v="7.7732686335187671"/>
    <n v="0"/>
  </r>
  <r>
    <x v="117"/>
    <x v="108"/>
    <n v="0"/>
    <n v="1.2898675678501839"/>
    <n v="0"/>
    <n v="0"/>
    <n v="0"/>
    <n v="0"/>
    <n v="0"/>
    <n v="0.82617528742445512"/>
    <n v="0.44822908205775586"/>
    <n v="11.184231961962363"/>
    <n v="0"/>
    <n v="0"/>
    <n v="18.568926508093067"/>
    <n v="0"/>
    <n v="0"/>
    <n v="0"/>
    <n v="0"/>
    <n v="0"/>
    <n v="0"/>
    <n v="0"/>
    <n v="0"/>
    <n v="0"/>
    <n v="-9.9154473218408015"/>
    <n v="23.450828630179782"/>
    <n v="0"/>
    <n v="3.2131506829606118"/>
    <n v="0"/>
    <n v="0"/>
    <n v="0"/>
    <n v="0"/>
    <n v="0"/>
    <n v="0"/>
    <n v="0"/>
    <n v="0"/>
    <n v="0"/>
    <n v="0"/>
    <n v="0"/>
    <n v="0"/>
    <n v="0"/>
    <n v="0"/>
    <n v="48.65866401225329"/>
    <n v="-4.2894931287976981"/>
    <n v="0"/>
    <n v="0"/>
    <n v="0.81541431482492976"/>
    <n v="3.0667804130043326"/>
    <n v="0"/>
    <n v="0"/>
    <n v="0"/>
    <n v="0"/>
  </r>
  <r>
    <x v="118"/>
    <x v="58"/>
    <n v="0"/>
    <n v="1.3461091129816072"/>
    <n v="0"/>
    <n v="0"/>
    <n v="0"/>
    <n v="0"/>
    <n v="0"/>
    <n v="0.86219865592544997"/>
    <n v="0.46777302344775984"/>
    <n v="11.671893255514689"/>
    <n v="0"/>
    <n v="0"/>
    <n v="19.378579486644661"/>
    <n v="0"/>
    <n v="0"/>
    <n v="0"/>
    <n v="0"/>
    <n v="0"/>
    <n v="0"/>
    <n v="0"/>
    <n v="0"/>
    <n v="0"/>
    <n v="-10.347786340162665"/>
    <n v="24.473345103690125"/>
    <n v="0"/>
    <n v="3.3532523210310887"/>
    <n v="0"/>
    <n v="0"/>
    <n v="0"/>
    <n v="0"/>
    <n v="0"/>
    <n v="0"/>
    <n v="0"/>
    <n v="0"/>
    <n v="0"/>
    <n v="0"/>
    <n v="0"/>
    <n v="0"/>
    <n v="0"/>
    <n v="0"/>
    <n v="50.750510164273273"/>
    <n v="-4.5063228778433242"/>
    <n v="0"/>
    <n v="0"/>
    <n v="0.85096847722973368"/>
    <n v="3.2004999306549862"/>
    <n v="0"/>
    <n v="0"/>
    <n v="0"/>
    <n v="0"/>
  </r>
  <r>
    <x v="119"/>
    <x v="109"/>
    <n v="0"/>
    <n v="1.2810929585450805"/>
    <n v="0"/>
    <n v="0"/>
    <n v="0"/>
    <n v="0"/>
    <n v="0"/>
    <n v="0.82055504737394858"/>
    <n v="0.44517986756167249"/>
    <n v="11.108148751336769"/>
    <n v="0"/>
    <n v="0"/>
    <n v="18.442607280146859"/>
    <n v="0"/>
    <n v="0"/>
    <n v="0"/>
    <n v="0"/>
    <n v="0"/>
    <n v="0"/>
    <n v="0"/>
    <n v="0"/>
    <n v="0"/>
    <n v="-9.8479952992432445"/>
    <n v="23.291299183715974"/>
    <n v="0"/>
    <n v="3.191292515049315"/>
    <n v="0"/>
    <n v="0"/>
    <n v="0"/>
    <n v="0"/>
    <n v="0"/>
    <n v="0"/>
    <n v="0"/>
    <n v="0"/>
    <n v="0"/>
    <n v="0"/>
    <n v="0"/>
    <n v="0"/>
    <n v="0"/>
    <n v="0"/>
    <n v="48.510813414335821"/>
    <n v="-4.077152144525531"/>
    <n v="0"/>
    <n v="0"/>
    <n v="0.80986727866965813"/>
    <n v="3.0459179612151877"/>
    <n v="0"/>
    <n v="0"/>
    <n v="0"/>
    <n v="0"/>
  </r>
  <r>
    <x v="120"/>
    <x v="110"/>
    <n v="0"/>
    <n v="1.5869373615006934"/>
    <n v="0"/>
    <n v="0"/>
    <n v="0"/>
    <n v="0"/>
    <n v="0"/>
    <n v="0.82307466369137117"/>
    <n v="0.44614812653736402"/>
    <n v="11.14225770349031"/>
    <n v="-0.33196323295189056"/>
    <n v="0"/>
    <n v="18.499237599328474"/>
    <n v="0"/>
    <n v="0"/>
    <n v="0"/>
    <n v="0"/>
    <n v="0"/>
    <n v="0"/>
    <n v="0"/>
    <n v="0"/>
    <n v="0"/>
    <n v="-9.8782347935090886"/>
    <n v="23.362818014372216"/>
    <n v="0"/>
    <n v="3.2010917755868258"/>
    <n v="0"/>
    <n v="9.3444298290892395E-6"/>
    <n v="0"/>
    <n v="0"/>
    <n v="0"/>
    <n v="0"/>
    <n v="0"/>
    <n v="0"/>
    <n v="0"/>
    <n v="0"/>
    <n v="0"/>
    <n v="0"/>
    <n v="0"/>
    <n v="0"/>
    <n v="48.899538454882119"/>
    <n v="-3.8194630301706791"/>
    <n v="0"/>
    <n v="0"/>
    <n v="0.81235407686414018"/>
    <n v="3.0552708311063292"/>
    <n v="0"/>
    <n v="0"/>
    <n v="0"/>
    <n v="0"/>
  </r>
  <r>
    <x v="121"/>
    <x v="111"/>
    <n v="0"/>
    <n v="1.9257922081387624"/>
    <n v="0"/>
    <n v="0"/>
    <n v="0"/>
    <n v="0"/>
    <n v="0"/>
    <n v="0.93978645862072807"/>
    <n v="0.50941182659953799"/>
    <n v="12.722227241499844"/>
    <n v="-0.28079643564603657"/>
    <n v="0"/>
    <n v="21.122425166977703"/>
    <n v="0"/>
    <n v="0"/>
    <n v="0"/>
    <n v="0"/>
    <n v="0"/>
    <n v="0"/>
    <n v="0"/>
    <n v="0"/>
    <n v="0"/>
    <n v="-11.278966178330791"/>
    <n v="26.675660148081406"/>
    <n v="0"/>
    <n v="3.6550058411550395"/>
    <n v="0"/>
    <n v="9.7022858825969604E-5"/>
    <n v="0"/>
    <n v="0"/>
    <n v="0"/>
    <n v="0"/>
    <n v="0"/>
    <n v="0"/>
    <n v="0"/>
    <n v="0"/>
    <n v="0"/>
    <n v="0"/>
    <n v="0"/>
    <n v="0"/>
    <n v="56.081711041135961"/>
    <n v="-4.3249854914885892"/>
    <n v="0"/>
    <n v="0"/>
    <n v="0.92754569508718154"/>
    <n v="3.4885075208307952"/>
    <n v="0"/>
    <n v="0"/>
    <n v="0"/>
    <n v="0"/>
  </r>
  <r>
    <x v="122"/>
    <x v="112"/>
    <n v="0"/>
    <n v="1.4582741383484505"/>
    <n v="0"/>
    <n v="0"/>
    <n v="0"/>
    <n v="0"/>
    <n v="0"/>
    <n v="0.77845493361710516"/>
    <n v="0.42214905719488127"/>
    <n v="10.538224372032946"/>
    <n v="0"/>
    <n v="0"/>
    <n v="17.496374767225479"/>
    <n v="0"/>
    <n v="0"/>
    <n v="0"/>
    <n v="0"/>
    <n v="0"/>
    <n v="0"/>
    <n v="0"/>
    <n v="0"/>
    <n v="0"/>
    <n v="-9.3427254532994954"/>
    <n v="22.096295450185533"/>
    <n v="0"/>
    <n v="3.0275572746837645"/>
    <n v="0"/>
    <n v="2.6450652959813956E-4"/>
    <n v="0"/>
    <n v="0"/>
    <n v="0"/>
    <n v="0"/>
    <n v="0"/>
    <n v="0"/>
    <n v="0"/>
    <n v="0"/>
    <n v="0"/>
    <n v="0"/>
    <n v="0"/>
    <n v="0"/>
    <n v="46.461644370890738"/>
    <n v="-3.6711816450594354"/>
    <n v="0"/>
    <n v="0"/>
    <n v="0.76831552090635502"/>
    <n v="2.8896414346475159"/>
    <n v="0"/>
    <n v="0"/>
    <n v="0"/>
    <n v="0"/>
  </r>
  <r>
    <x v="123"/>
    <x v="113"/>
    <n v="0"/>
    <n v="0.82076725712878262"/>
    <n v="0"/>
    <n v="0"/>
    <n v="0"/>
    <n v="0"/>
    <n v="0"/>
    <n v="0.73148327449345329"/>
    <n v="0.3967911810835012"/>
    <n v="9.9023521312704972"/>
    <n v="0"/>
    <n v="0"/>
    <n v="16.440650516565118"/>
    <n v="0"/>
    <n v="0"/>
    <n v="0"/>
    <n v="0"/>
    <n v="0"/>
    <n v="0"/>
    <n v="0"/>
    <n v="0"/>
    <n v="0"/>
    <n v="-8.7789891388038619"/>
    <n v="20.763013826599444"/>
    <n v="0"/>
    <n v="2.8448756804866546"/>
    <n v="0"/>
    <n v="3.9277143786956611E-4"/>
    <n v="0"/>
    <n v="0"/>
    <n v="0"/>
    <n v="0"/>
    <n v="0"/>
    <n v="0"/>
    <n v="0"/>
    <n v="0"/>
    <n v="0"/>
    <n v="0"/>
    <n v="0"/>
    <n v="0"/>
    <n v="51.707849260082078"/>
    <n v="-3.2438758266438055"/>
    <n v="0"/>
    <n v="0"/>
    <n v="0.72195566988744542"/>
    <n v="2.7152816270384026"/>
    <n v="0"/>
    <n v="0"/>
    <n v="8.3931502740934896"/>
    <n v="0"/>
  </r>
  <r>
    <x v="124"/>
    <x v="114"/>
    <n v="0"/>
    <n v="0.87824812386737161"/>
    <n v="0"/>
    <n v="0"/>
    <n v="0"/>
    <n v="0"/>
    <n v="0"/>
    <n v="0.70580217650070476"/>
    <n v="0.38288294562218084"/>
    <n v="9.5546978727121417"/>
    <n v="0"/>
    <n v="0"/>
    <n v="15.863448040851891"/>
    <n v="0"/>
    <n v="0"/>
    <n v="0"/>
    <n v="0"/>
    <n v="0"/>
    <n v="0"/>
    <n v="0"/>
    <n v="0"/>
    <n v="0"/>
    <n v="-8.4707741895187656"/>
    <n v="20.034060737309819"/>
    <n v="0"/>
    <n v="2.7449970726287263"/>
    <n v="0"/>
    <n v="5.5278848749314245E-4"/>
    <n v="0"/>
    <n v="0"/>
    <n v="0"/>
    <n v="0"/>
    <n v="0"/>
    <n v="0"/>
    <n v="0"/>
    <n v="0"/>
    <n v="0"/>
    <n v="0"/>
    <n v="0"/>
    <n v="0"/>
    <n v="41.875482670241368"/>
    <n v="-3.1349948198159656"/>
    <n v="0"/>
    <n v="0"/>
    <n v="0.69660906942328704"/>
    <n v="2.6199528396643217"/>
    <n v="0"/>
    <n v="0"/>
    <n v="0"/>
    <n v="0"/>
  </r>
  <r>
    <x v="125"/>
    <x v="115"/>
    <n v="0"/>
    <n v="1.4874364319343478"/>
    <n v="0"/>
    <n v="0"/>
    <n v="0"/>
    <n v="0"/>
    <n v="0"/>
    <n v="0.70704332921436364"/>
    <n v="0.38348524841294546"/>
    <n v="9.5714998033206626"/>
    <n v="0"/>
    <n v="0"/>
    <n v="15.891343904933107"/>
    <n v="0"/>
    <n v="0"/>
    <n v="0"/>
    <n v="0"/>
    <n v="0"/>
    <n v="0"/>
    <n v="0"/>
    <n v="0"/>
    <n v="0"/>
    <n v="-8.4856700409657506"/>
    <n v="20.069290621373085"/>
    <n v="0"/>
    <n v="2.7498241483719186"/>
    <n v="0"/>
    <n v="8.4428469205768259E-4"/>
    <n v="0"/>
    <n v="0"/>
    <n v="0"/>
    <n v="0"/>
    <n v="0"/>
    <n v="0"/>
    <n v="0"/>
    <n v="0"/>
    <n v="0"/>
    <n v="0"/>
    <n v="0"/>
    <n v="0"/>
    <n v="42.551969518109175"/>
    <n v="-3.1455223071484961"/>
    <n v="0"/>
    <n v="0"/>
    <n v="0.69783405606353899"/>
    <n v="2.6245600251971428"/>
    <n v="0"/>
    <n v="0"/>
    <n v="0"/>
    <n v="0"/>
  </r>
  <r>
    <x v="126"/>
    <x v="116"/>
    <n v="0"/>
    <n v="1.7365636179680135"/>
    <n v="0"/>
    <n v="0"/>
    <n v="0"/>
    <n v="0"/>
    <n v="0"/>
    <n v="0.69422498972069324"/>
    <n v="0.37630508169237814"/>
    <n v="9.3979733320662167"/>
    <n v="-0.27999546353438592"/>
    <n v="0"/>
    <n v="15.60324184277173"/>
    <n v="-2.3896053348410335"/>
    <n v="0"/>
    <n v="0"/>
    <n v="0"/>
    <n v="0"/>
    <n v="0"/>
    <n v="0"/>
    <n v="0"/>
    <n v="0"/>
    <n v="-8.331829116482055"/>
    <n v="19.705444489244595"/>
    <n v="0"/>
    <n v="2.6999712213654639"/>
    <n v="0"/>
    <n v="1.8835056632079917E-3"/>
    <n v="0"/>
    <n v="0"/>
    <n v="0"/>
    <n v="0"/>
    <n v="0"/>
    <n v="0"/>
    <n v="0"/>
    <n v="0"/>
    <n v="0"/>
    <n v="0"/>
    <n v="0"/>
    <n v="0"/>
    <n v="39.27567277698288"/>
    <n v="-3.2006661500990705"/>
    <n v="0"/>
    <n v="0"/>
    <n v="0.68518267605432948"/>
    <n v="2.5769780736611945"/>
    <n v="0"/>
    <n v="0"/>
    <n v="0"/>
    <n v="0"/>
  </r>
  <r>
    <x v="127"/>
    <x v="14"/>
    <n v="0"/>
    <n v="1.7988576858873544"/>
    <n v="0"/>
    <n v="0"/>
    <n v="0"/>
    <n v="0"/>
    <n v="0"/>
    <n v="0.68985754626234175"/>
    <n v="0.37393770628567746"/>
    <n v="9.3388496794195319"/>
    <n v="-0.20612080363264965"/>
    <n v="0"/>
    <n v="15.505080184052549"/>
    <n v="-1.7591262578502864"/>
    <n v="0"/>
    <n v="0"/>
    <n v="0"/>
    <n v="0"/>
    <n v="0"/>
    <n v="0"/>
    <n v="0"/>
    <n v="0"/>
    <n v="-8.2794126908135937"/>
    <n v="19.58147543612381"/>
    <n v="0"/>
    <n v="2.6829854144252177"/>
    <n v="0"/>
    <n v="3.9471261717238578E-3"/>
    <n v="0"/>
    <n v="0"/>
    <n v="0"/>
    <n v="0"/>
    <n v="0"/>
    <n v="0"/>
    <n v="0"/>
    <n v="0"/>
    <n v="0"/>
    <n v="0"/>
    <n v="0"/>
    <n v="0"/>
    <n v="39.632470070776606"/>
    <n v="-3.3394991158809382"/>
    <n v="0"/>
    <n v="0"/>
    <n v="0.68087211875573206"/>
    <n v="2.5607660297319561"/>
    <n v="0"/>
    <n v="0"/>
    <n v="0"/>
    <n v="0"/>
  </r>
  <r>
    <x v="128"/>
    <x v="117"/>
    <n v="0"/>
    <n v="2.8258543011677886"/>
    <n v="0"/>
    <n v="0"/>
    <n v="0"/>
    <n v="0"/>
    <n v="0"/>
    <n v="0.73059716513610207"/>
    <n v="0.39602064169624895"/>
    <n v="9.8903565502513935"/>
    <n v="0"/>
    <n v="0"/>
    <n v="16.420734525630454"/>
    <n v="0"/>
    <n v="0"/>
    <n v="0"/>
    <n v="0"/>
    <n v="0"/>
    <n v="0"/>
    <n v="0"/>
    <n v="0"/>
    <n v="0"/>
    <n v="-8.7683543851529802"/>
    <n v="20.737861780776793"/>
    <n v="0"/>
    <n v="2.8414294349621398"/>
    <n v="0"/>
    <n v="1.3551516354271268E-2"/>
    <n v="0"/>
    <n v="0"/>
    <n v="0"/>
    <n v="0"/>
    <n v="0"/>
    <n v="0"/>
    <n v="0"/>
    <n v="0"/>
    <n v="0"/>
    <n v="0"/>
    <n v="0"/>
    <n v="0"/>
    <n v="45.026241456534706"/>
    <n v="-3.4948835599540522"/>
    <n v="0"/>
    <n v="0"/>
    <n v="0.72108110214681709"/>
    <n v="2.7119923700704578"/>
    <n v="0"/>
    <n v="0"/>
    <n v="0"/>
    <n v="0"/>
  </r>
  <r>
    <x v="129"/>
    <x v="118"/>
    <n v="0"/>
    <n v="2.9626769515300229"/>
    <n v="0"/>
    <n v="0"/>
    <n v="0"/>
    <n v="0"/>
    <n v="0"/>
    <n v="0.69382566559660885"/>
    <n v="0.37608862780587116"/>
    <n v="9.3925675377998559"/>
    <n v="0"/>
    <n v="0"/>
    <n v="15.594266725232028"/>
    <n v="0"/>
    <n v="0"/>
    <n v="0"/>
    <n v="0"/>
    <n v="0"/>
    <n v="0"/>
    <n v="0"/>
    <n v="0"/>
    <n v="0"/>
    <n v="-8.3270365774446766"/>
    <n v="19.694109749820239"/>
    <n v="0"/>
    <n v="2.6984181749338472"/>
    <n v="0"/>
    <n v="6.5857102721624386E-2"/>
    <n v="0"/>
    <n v="0"/>
    <n v="0"/>
    <n v="0"/>
    <n v="0"/>
    <n v="0"/>
    <n v="0"/>
    <n v="0"/>
    <n v="0"/>
    <n v="0"/>
    <n v="0"/>
    <n v="0"/>
    <n v="43.268957252613717"/>
    <n v="-3.142101045387288"/>
    <n v="0"/>
    <n v="0"/>
    <n v="0.68478855314599452"/>
    <n v="2.5754957739351889"/>
    <n v="0"/>
    <n v="0"/>
    <n v="0"/>
    <n v="0"/>
  </r>
  <r>
    <x v="130"/>
    <x v="119"/>
    <n v="0"/>
    <n v="2.6090641062497739"/>
    <n v="0"/>
    <n v="0"/>
    <n v="0"/>
    <n v="0"/>
    <n v="0"/>
    <n v="0.61307035305702895"/>
    <n v="0.33231516108793241"/>
    <n v="8.2993538320025664"/>
    <n v="0"/>
    <n v="0"/>
    <n v="13.77922881922027"/>
    <n v="0"/>
    <n v="0"/>
    <n v="0"/>
    <n v="0"/>
    <n v="0"/>
    <n v="0"/>
    <n v="0"/>
    <n v="0"/>
    <n v="0"/>
    <n v="-7.3578414688119791"/>
    <n v="17.401885540057169"/>
    <n v="0"/>
    <n v="2.3843456148017754"/>
    <n v="0"/>
    <n v="0.28059080433330774"/>
    <n v="0"/>
    <n v="0"/>
    <n v="0"/>
    <n v="0"/>
    <n v="0"/>
    <n v="0"/>
    <n v="0"/>
    <n v="0"/>
    <n v="0"/>
    <n v="0"/>
    <n v="0"/>
    <n v="0"/>
    <n v="45.436631281244807"/>
    <n v="-2.8206593111519824"/>
    <n v="0"/>
    <n v="0"/>
    <n v="0.60508508240954439"/>
    <n v="2.2757303191798353"/>
    <n v="0"/>
    <n v="0"/>
    <n v="7.0344624152376944"/>
    <n v="0"/>
  </r>
  <r>
    <x v="131"/>
    <x v="101"/>
    <n v="0"/>
    <n v="1.7962570276442862"/>
    <n v="0"/>
    <n v="0"/>
    <n v="0"/>
    <n v="0"/>
    <n v="0"/>
    <n v="0.68946322928819914"/>
    <n v="0.3737239665278691"/>
    <n v="9.3335116687425259"/>
    <n v="0"/>
    <n v="0"/>
    <n v="15.496217606067951"/>
    <n v="0"/>
    <n v="0"/>
    <n v="0"/>
    <n v="0"/>
    <n v="0"/>
    <n v="0"/>
    <n v="0"/>
    <n v="0"/>
    <n v="0"/>
    <n v="-8.274680245720246"/>
    <n v="19.570282823699618"/>
    <n v="0"/>
    <n v="2.6814518417390643"/>
    <n v="0"/>
    <n v="0.71848147448642519"/>
    <n v="0"/>
    <n v="0"/>
    <n v="0"/>
    <n v="0"/>
    <n v="0"/>
    <n v="0"/>
    <n v="0"/>
    <n v="0"/>
    <n v="0"/>
    <n v="0"/>
    <n v="0"/>
    <n v="0"/>
    <n v="42.493525573643787"/>
    <n v="-3.1309690859571733"/>
    <n v="0"/>
    <n v="0"/>
    <n v="0.68048293777840096"/>
    <n v="2.5593023166540871"/>
    <n v="0"/>
    <n v="0"/>
    <n v="0"/>
    <n v="0"/>
  </r>
  <r>
    <x v="132"/>
    <x v="24"/>
    <n v="0"/>
    <n v="1.9745068279861036"/>
    <n v="0"/>
    <n v="0.44803050316932341"/>
    <n v="0"/>
    <n v="0"/>
    <n v="0"/>
    <n v="0.66919052407195811"/>
    <n v="0.36241942882708794"/>
    <n v="9.0590727680804726"/>
    <n v="0"/>
    <n v="0"/>
    <n v="15.040572927498408"/>
    <n v="0"/>
    <n v="0"/>
    <n v="0"/>
    <n v="0"/>
    <n v="0"/>
    <n v="0"/>
    <n v="0"/>
    <n v="0"/>
    <n v="0"/>
    <n v="-8.031374807149831"/>
    <n v="18.994845936234388"/>
    <n v="0"/>
    <n v="2.6026074880013832"/>
    <n v="0"/>
    <n v="0.97977127491613814"/>
    <n v="0"/>
    <n v="0"/>
    <n v="0"/>
    <n v="0"/>
    <n v="0"/>
    <n v="0"/>
    <n v="0"/>
    <n v="0"/>
    <n v="0"/>
    <n v="0"/>
    <n v="0"/>
    <n v="0"/>
    <n v="42.224848059868933"/>
    <n v="-3.0193187093323801"/>
    <n v="0"/>
    <n v="0"/>
    <n v="0.66047428551575138"/>
    <n v="2.4840495994376286"/>
    <n v="0"/>
    <n v="0"/>
    <n v="0"/>
    <n v="0"/>
  </r>
  <r>
    <x v="133"/>
    <x v="120"/>
    <n v="0"/>
    <n v="1.8650133635768129"/>
    <n v="0"/>
    <n v="1.3365333856482999"/>
    <n v="0"/>
    <n v="0"/>
    <n v="0"/>
    <n v="0.59580929594453169"/>
    <n v="0.32170537306144531"/>
    <n v="8.0656846947221776"/>
    <n v="0"/>
    <n v="0"/>
    <n v="13.39127325355193"/>
    <n v="-2.0508467618109636"/>
    <n v="0"/>
    <n v="0"/>
    <n v="0"/>
    <n v="0"/>
    <n v="0"/>
    <n v="0"/>
    <n v="0"/>
    <n v="0"/>
    <n v="-7.1506807062917117"/>
    <n v="16.911933712058524"/>
    <n v="0"/>
    <n v="2.3172141255235825"/>
    <n v="0"/>
    <n v="0.95104132349736381"/>
    <n v="0"/>
    <n v="0"/>
    <n v="0"/>
    <n v="0"/>
    <n v="0"/>
    <n v="0"/>
    <n v="0"/>
    <n v="0"/>
    <n v="0"/>
    <n v="0"/>
    <n v="0"/>
    <n v="0"/>
    <n v="36.68290575662062"/>
    <n v="-2.6714810696219682"/>
    <n v="0"/>
    <n v="0"/>
    <n v="0.58804885138934715"/>
    <n v="2.2116569044140904"/>
    <n v="0"/>
    <n v="0"/>
    <n v="0"/>
    <n v="0"/>
  </r>
  <r>
    <x v="134"/>
    <x v="121"/>
    <n v="0"/>
    <n v="2.0612247389055276"/>
    <n v="0"/>
    <n v="3.1329150277270514"/>
    <n v="0"/>
    <n v="0"/>
    <n v="0"/>
    <n v="0.62498234178223033"/>
    <n v="0.33428478457577876"/>
    <n v="8.4606107069767091"/>
    <n v="0"/>
    <n v="0"/>
    <n v="14.0469599491274"/>
    <n v="-1.5936954724617749"/>
    <n v="0"/>
    <n v="0"/>
    <n v="0"/>
    <n v="0"/>
    <n v="0"/>
    <n v="0"/>
    <n v="0"/>
    <n v="0"/>
    <n v="-7.5008047097863058"/>
    <n v="17.740005077752581"/>
    <n v="0"/>
    <n v="2.4306735736385976"/>
    <n v="0"/>
    <n v="1.1368851829823214"/>
    <n v="0"/>
    <n v="0"/>
    <n v="0"/>
    <n v="0"/>
    <n v="0"/>
    <n v="0"/>
    <n v="0"/>
    <n v="0"/>
    <n v="0"/>
    <n v="0"/>
    <n v="0"/>
    <n v="0"/>
    <n v="40.785141455420515"/>
    <n v="-3.0256895520797902"/>
    <n v="0"/>
    <n v="0"/>
    <n v="0.6168419169027054"/>
    <n v="2.3199478771949873"/>
    <n v="0"/>
    <n v="0"/>
    <n v="0"/>
    <n v="0"/>
  </r>
  <r>
    <x v="135"/>
    <x v="122"/>
    <n v="0"/>
    <n v="2.0373774905487219"/>
    <n v="0"/>
    <n v="3.4729130785544817"/>
    <n v="0"/>
    <n v="0"/>
    <n v="0"/>
    <n v="0.59669350464491933"/>
    <n v="0.32135496823986348"/>
    <n v="8.0776545458644815"/>
    <n v="0"/>
    <n v="0"/>
    <n v="13.411146525756063"/>
    <n v="0"/>
    <n v="0"/>
    <n v="0"/>
    <n v="0"/>
    <n v="0"/>
    <n v="0"/>
    <n v="0"/>
    <n v="0"/>
    <n v="0"/>
    <n v="-7.1612926489673852"/>
    <n v="16.937031808094229"/>
    <n v="0"/>
    <n v="2.3206529790366033"/>
    <n v="0"/>
    <n v="1.2373608457473171"/>
    <n v="0"/>
    <n v="0"/>
    <n v="0"/>
    <n v="0"/>
    <n v="0"/>
    <n v="0"/>
    <n v="0"/>
    <n v="0"/>
    <n v="0"/>
    <n v="0"/>
    <n v="0"/>
    <n v="0"/>
    <n v="41.166478927185828"/>
    <n v="-2.8882748319177098"/>
    <n v="0"/>
    <n v="0"/>
    <n v="0.58892154318530743"/>
    <n v="2.2149391061025603"/>
    <n v="0"/>
    <n v="0"/>
    <n v="0"/>
    <n v="0"/>
  </r>
  <r>
    <x v="136"/>
    <x v="123"/>
    <n v="0"/>
    <n v="2.2969189804799948"/>
    <n v="0"/>
    <n v="3.8013853210337309"/>
    <n v="0"/>
    <n v="0"/>
    <n v="0"/>
    <n v="0.64520776658983925"/>
    <n v="0.34909340263696415"/>
    <n v="8.7344095557448789"/>
    <n v="0"/>
    <n v="0"/>
    <n v="14.501541964063055"/>
    <n v="0"/>
    <n v="0"/>
    <n v="0"/>
    <n v="0"/>
    <n v="0"/>
    <n v="0"/>
    <n v="0"/>
    <n v="0"/>
    <n v="0"/>
    <n v="-7.743542706545905"/>
    <n v="18.314099919798064"/>
    <n v="0"/>
    <n v="2.5093340449973218"/>
    <n v="0"/>
    <n v="1.4427194109160202"/>
    <n v="0"/>
    <n v="0"/>
    <n v="0"/>
    <n v="0"/>
    <n v="0"/>
    <n v="0"/>
    <n v="0"/>
    <n v="0"/>
    <n v="0"/>
    <n v="0"/>
    <n v="0"/>
    <n v="0"/>
    <n v="44.916557190386335"/>
    <n v="-2.9664394756477188"/>
    <n v="0"/>
    <n v="0"/>
    <n v="0.63680390438450996"/>
    <n v="2.3950250885190294"/>
    <n v="0"/>
    <n v="0"/>
    <n v="0"/>
    <n v="0"/>
  </r>
  <r>
    <x v="137"/>
    <x v="124"/>
    <n v="0"/>
    <n v="2.1855732363804461"/>
    <n v="0"/>
    <n v="3.2207677127587462"/>
    <n v="0"/>
    <n v="0"/>
    <n v="0"/>
    <n v="0.626117788549029"/>
    <n v="0.33938753150298834"/>
    <n v="8.4759816581702836"/>
    <n v="0"/>
    <n v="0"/>
    <n v="14.07247999056106"/>
    <n v="0"/>
    <n v="0"/>
    <n v="0"/>
    <n v="0"/>
    <n v="0"/>
    <n v="0"/>
    <n v="0"/>
    <n v="0"/>
    <n v="0"/>
    <n v="-7.5144319179276247"/>
    <n v="17.772234518589404"/>
    <n v="0"/>
    <n v="2.4350895391240557"/>
    <n v="0"/>
    <n v="1.5739594200104718"/>
    <n v="0"/>
    <n v="0"/>
    <n v="0"/>
    <n v="0"/>
    <n v="0"/>
    <n v="0"/>
    <n v="0"/>
    <n v="0"/>
    <n v="0"/>
    <n v="0"/>
    <n v="0"/>
    <n v="0"/>
    <n v="50.339189934341995"/>
    <n v="-2.9742654852910566"/>
    <n v="0"/>
    <n v="0"/>
    <n v="0.61796257366406904"/>
    <n v="2.3241626799825204"/>
    <n v="0"/>
    <n v="0"/>
    <n v="7.1841706732313337"/>
    <n v="0"/>
  </r>
  <r>
    <x v="138"/>
    <x v="98"/>
    <n v="0"/>
    <n v="2.1983208055529624"/>
    <n v="0"/>
    <n v="8.3028393091239647E-2"/>
    <n v="0"/>
    <n v="0"/>
    <n v="0"/>
    <n v="0.69223295244746308"/>
    <n v="0.37522529666600113"/>
    <n v="9.3710064071535442"/>
    <n v="0"/>
    <n v="0"/>
    <n v="15.558469269334795"/>
    <n v="0"/>
    <n v="0"/>
    <n v="0"/>
    <n v="0"/>
    <n v="0"/>
    <n v="0"/>
    <n v="0"/>
    <n v="0"/>
    <n v="0"/>
    <n v="-8.3079214289168259"/>
    <n v="19.648900889562402"/>
    <n v="0"/>
    <n v="2.6922238147044437"/>
    <n v="0"/>
    <n v="1.818230786133507"/>
    <n v="0"/>
    <n v="0"/>
    <n v="0"/>
    <n v="0"/>
    <n v="0"/>
    <n v="0"/>
    <n v="0"/>
    <n v="0"/>
    <n v="0"/>
    <n v="0"/>
    <n v="0"/>
    <n v="0"/>
    <n v="44.097485901824761"/>
    <n v="-3.2850314702211851"/>
    <n v="0"/>
    <n v="0"/>
    <n v="0.68321658463016077"/>
    <n v="2.5695835885143907"/>
    <n v="0"/>
    <n v="0"/>
    <n v="0"/>
    <n v="0"/>
  </r>
  <r>
    <x v="139"/>
    <x v="125"/>
    <n v="0"/>
    <n v="1.7009925177167304"/>
    <n v="0"/>
    <n v="0.55001733393662655"/>
    <n v="0"/>
    <n v="0"/>
    <n v="0"/>
    <n v="0.63973265427722326"/>
    <n v="0.34676747782577938"/>
    <n v="8.6602909914956516"/>
    <n v="0"/>
    <n v="0"/>
    <n v="14.378484593909244"/>
    <n v="0"/>
    <n v="0"/>
    <n v="0"/>
    <n v="0"/>
    <n v="0"/>
    <n v="0"/>
    <n v="0"/>
    <n v="0"/>
    <n v="0"/>
    <n v="-7.6778324528706285"/>
    <n v="18.158689896612294"/>
    <n v="0"/>
    <n v="2.4880403060845895"/>
    <n v="0"/>
    <n v="1.8685143151762045"/>
    <n v="0"/>
    <n v="0"/>
    <n v="0"/>
    <n v="0"/>
    <n v="0"/>
    <n v="0"/>
    <n v="0"/>
    <n v="0"/>
    <n v="0"/>
    <n v="0"/>
    <n v="0"/>
    <n v="0"/>
    <n v="41.123508299561017"/>
    <n v="-2.9962908053421664"/>
    <n v="0"/>
    <n v="0"/>
    <n v="0.63140010444567118"/>
    <n v="2.3747013540102495"/>
    <n v="0"/>
    <n v="0"/>
    <n v="0"/>
    <n v="0"/>
  </r>
  <r>
    <x v="140"/>
    <x v="126"/>
    <n v="0"/>
    <n v="1.5706788717503601"/>
    <n v="0"/>
    <n v="1.3980789854355182"/>
    <n v="0"/>
    <n v="0"/>
    <n v="0"/>
    <n v="0.68808666265813145"/>
    <n v="0.37265317767303252"/>
    <n v="9.3148765912521672"/>
    <n v="-0.27751974779862842"/>
    <n v="0"/>
    <n v="15.465278209820811"/>
    <n v="0"/>
    <n v="0"/>
    <n v="0"/>
    <n v="0"/>
    <n v="0"/>
    <n v="0"/>
    <n v="0"/>
    <n v="0"/>
    <n v="0"/>
    <n v="-8.2581592070094523"/>
    <n v="19.531209241336271"/>
    <n v="0"/>
    <n v="2.6760981158713597"/>
    <n v="0"/>
    <n v="2.2351422060560431"/>
    <n v="0"/>
    <n v="0"/>
    <n v="0"/>
    <n v="0"/>
    <n v="0"/>
    <n v="0"/>
    <n v="0"/>
    <n v="0"/>
    <n v="0"/>
    <n v="0"/>
    <n v="0"/>
    <n v="0"/>
    <n v="44.564155636115402"/>
    <n v="-3.3855842465100481"/>
    <n v="0"/>
    <n v="0"/>
    <n v="0.67912429051366197"/>
    <n v="2.5541924717548921"/>
    <n v="0"/>
    <n v="0"/>
    <n v="0"/>
    <n v="0"/>
  </r>
  <r>
    <x v="141"/>
    <x v="127"/>
    <n v="0"/>
    <n v="1.2156940563864116"/>
    <n v="0"/>
    <n v="1.6271901205718098"/>
    <n v="0"/>
    <n v="0"/>
    <n v="0"/>
    <n v="0.67161242741631655"/>
    <n v="0.36263503772989758"/>
    <n v="9.0918589445796503"/>
    <n v="-0.20066939039626275"/>
    <n v="0"/>
    <n v="15.095007072280557"/>
    <n v="-2.3117701944801201"/>
    <n v="0"/>
    <n v="0"/>
    <n v="0"/>
    <n v="0"/>
    <n v="0"/>
    <n v="0"/>
    <n v="0"/>
    <n v="0"/>
    <n v="-8.0604415867970882"/>
    <n v="19.063591202707396"/>
    <n v="0"/>
    <n v="2.6120267244557311"/>
    <n v="0"/>
    <n v="2.5719611111652654"/>
    <n v="0"/>
    <n v="0"/>
    <n v="0"/>
    <n v="0"/>
    <n v="0"/>
    <n v="0"/>
    <n v="0"/>
    <n v="0"/>
    <n v="0"/>
    <n v="0"/>
    <n v="0"/>
    <n v="0"/>
    <n v="41.523214052745573"/>
    <n v="-3.3713858556500167"/>
    <n v="0"/>
    <n v="0"/>
    <n v="0.66286461369917149"/>
    <n v="2.4930397566739004"/>
    <n v="0"/>
    <n v="0"/>
    <n v="0"/>
    <n v="0"/>
  </r>
  <r>
    <x v="142"/>
    <x v="128"/>
    <n v="0"/>
    <n v="1.2377158850537344"/>
    <n v="0"/>
    <n v="1.5010410553636282"/>
    <n v="0"/>
    <n v="0"/>
    <n v="0"/>
    <n v="0.70870500566375116"/>
    <n v="0.38167982861156524"/>
    <n v="9.5939945149618389"/>
    <n v="0"/>
    <n v="0"/>
    <n v="15.928691364169143"/>
    <n v="-1.8071869928620596"/>
    <n v="0"/>
    <n v="0"/>
    <n v="0"/>
    <n v="0"/>
    <n v="0"/>
    <n v="0"/>
    <n v="0"/>
    <n v="0"/>
    <n v="-8.5056128612735424"/>
    <n v="20.116456991811095"/>
    <n v="0"/>
    <n v="2.7562867198134509"/>
    <n v="0"/>
    <n v="2.7491970956493361"/>
    <n v="0"/>
    <n v="0"/>
    <n v="0"/>
    <n v="0"/>
    <n v="0"/>
    <n v="0"/>
    <n v="0"/>
    <n v="0"/>
    <n v="0"/>
    <n v="0"/>
    <n v="0"/>
    <n v="0"/>
    <n v="44.419238211540751"/>
    <n v="-3.5719326516728409"/>
    <n v="0"/>
    <n v="0"/>
    <n v="0.69947403911392003"/>
    <n v="2.6307282038697566"/>
    <n v="0"/>
    <n v="0"/>
    <n v="0"/>
    <n v="0"/>
  </r>
  <r>
    <x v="143"/>
    <x v="129"/>
    <n v="0"/>
    <n v="1.1322112466075942"/>
    <n v="0"/>
    <n v="1.1122908337190991"/>
    <n v="0"/>
    <n v="0"/>
    <n v="0"/>
    <n v="0.62595532934079112"/>
    <n v="0.33867675984940554"/>
    <n v="8.4737823894473543"/>
    <n v="0"/>
    <n v="0"/>
    <n v="14.068828594611251"/>
    <n v="0"/>
    <n v="0"/>
    <n v="0"/>
    <n v="0"/>
    <n v="0"/>
    <n v="0"/>
    <n v="0"/>
    <n v="0"/>
    <n v="0"/>
    <n v="-7.5124821431694704"/>
    <n v="17.767623144817065"/>
    <n v="0"/>
    <n v="2.4344577047859333"/>
    <n v="0"/>
    <n v="2.4255794430671691"/>
    <n v="0"/>
    <n v="0"/>
    <n v="0"/>
    <n v="0"/>
    <n v="0"/>
    <n v="0"/>
    <n v="0"/>
    <n v="0"/>
    <n v="0"/>
    <n v="0"/>
    <n v="0"/>
    <n v="0"/>
    <n v="40.730826482432562"/>
    <n v="-3.0774586767879502"/>
    <n v="0"/>
    <n v="0"/>
    <n v="0.61780221606612606"/>
    <n v="2.323559627911949"/>
    <n v="0"/>
    <n v="0"/>
    <n v="0"/>
    <n v="0"/>
  </r>
  <r>
    <x v="144"/>
    <x v="130"/>
    <n v="0"/>
    <n v="1.0020130909912781"/>
    <n v="0"/>
    <n v="0.84298290453307212"/>
    <n v="0"/>
    <n v="0"/>
    <n v="0"/>
    <n v="0.55356398331331091"/>
    <n v="0.30005969685199957"/>
    <n v="7.4937947060417853"/>
    <n v="0"/>
    <n v="0"/>
    <n v="12.441777283990767"/>
    <n v="0"/>
    <n v="0"/>
    <n v="0"/>
    <n v="0"/>
    <n v="0"/>
    <n v="0"/>
    <n v="0"/>
    <n v="0"/>
    <n v="0"/>
    <n v="-6.643668237672129"/>
    <n v="15.712808536054375"/>
    <n v="0"/>
    <n v="2.1529141794963254"/>
    <n v="0"/>
    <n v="2.1011415953481474"/>
    <n v="0"/>
    <n v="0"/>
    <n v="0"/>
    <n v="0"/>
    <n v="0"/>
    <n v="0"/>
    <n v="0"/>
    <n v="0"/>
    <n v="0"/>
    <n v="0"/>
    <n v="0"/>
    <n v="0"/>
    <n v="42.269513412243278"/>
    <n v="-2.6407468058807919"/>
    <n v="0"/>
    <n v="0"/>
    <n v="0.54635378597722783"/>
    <n v="2.054841396505886"/>
    <n v="0"/>
    <n v="0"/>
    <n v="6.3516772840661613"/>
    <n v="0"/>
  </r>
  <r>
    <x v="145"/>
    <x v="131"/>
    <n v="0"/>
    <n v="1.0035740202831167"/>
    <n v="0"/>
    <n v="1.1494489782687405"/>
    <n v="0"/>
    <n v="0"/>
    <n v="0"/>
    <n v="0.64280091640804926"/>
    <n v="0.34812737567856433"/>
    <n v="8.7018271593205707"/>
    <n v="0"/>
    <n v="0"/>
    <n v="14.447446150714566"/>
    <n v="0"/>
    <n v="0"/>
    <n v="0"/>
    <n v="0"/>
    <n v="0"/>
    <n v="0"/>
    <n v="0"/>
    <n v="0"/>
    <n v="0"/>
    <n v="-7.7146565893352355"/>
    <n v="18.245781934485734"/>
    <n v="0"/>
    <n v="2.4999733531161703"/>
    <n v="0"/>
    <n v="2.2143710326779549"/>
    <n v="0"/>
    <n v="0"/>
    <n v="0"/>
    <n v="0"/>
    <n v="0"/>
    <n v="0"/>
    <n v="0"/>
    <n v="0"/>
    <n v="0"/>
    <n v="0"/>
    <n v="0"/>
    <n v="0"/>
    <n v="41.486550047560513"/>
    <n v="-3.0726635091492569"/>
    <n v="0"/>
    <n v="0"/>
    <n v="0.63442840375400877"/>
    <n v="2.3860908089455504"/>
    <n v="0"/>
    <n v="0"/>
    <n v="0"/>
    <n v="0"/>
  </r>
  <r>
    <x v="146"/>
    <x v="132"/>
    <n v="0"/>
    <n v="1.2417285212858566"/>
    <n v="0"/>
    <n v="1.3144325267930879"/>
    <n v="0"/>
    <n v="0"/>
    <n v="0"/>
    <n v="0.71100260515160885"/>
    <n v="0.38390364147532924"/>
    <n v="9.6250979454553782"/>
    <n v="0"/>
    <n v="0"/>
    <n v="15.980331683946879"/>
    <n v="0"/>
    <n v="0"/>
    <n v="0"/>
    <n v="0"/>
    <n v="0"/>
    <n v="0"/>
    <n v="0"/>
    <n v="0"/>
    <n v="0"/>
    <n v="-8.5331877924477268"/>
    <n v="20.181673916924542"/>
    <n v="0"/>
    <n v="2.7652225152505117"/>
    <n v="0"/>
    <n v="2.4438358800519921"/>
    <n v="0"/>
    <n v="0"/>
    <n v="0"/>
    <n v="0"/>
    <n v="0"/>
    <n v="0"/>
    <n v="0"/>
    <n v="0"/>
    <n v="0"/>
    <n v="0"/>
    <n v="0"/>
    <n v="0"/>
    <n v="46.079744314348694"/>
    <n v="-3.3752958480659179"/>
    <n v="0"/>
    <n v="0"/>
    <n v="0.70174176224249774"/>
    <n v="2.6392569425206753"/>
    <n v="0"/>
    <n v="0"/>
    <n v="0"/>
    <n v="0"/>
  </r>
  <r>
    <x v="147"/>
    <x v="133"/>
    <n v="0"/>
    <n v="1.3436312258660392"/>
    <n v="0"/>
    <n v="1.3070742236438311"/>
    <n v="0"/>
    <n v="0.61382340641894961"/>
    <n v="0"/>
    <n v="0.67556198243612686"/>
    <n v="0.36133835577219431"/>
    <n v="9.1453254911593671"/>
    <n v="0"/>
    <n v="0"/>
    <n v="15.183776366180835"/>
    <n v="-2.3253650346044781"/>
    <n v="0"/>
    <n v="0"/>
    <n v="0"/>
    <n v="0"/>
    <n v="0"/>
    <n v="0"/>
    <n v="0"/>
    <n v="0"/>
    <n v="-8.1078426714576146"/>
    <n v="19.175698571863613"/>
    <n v="0"/>
    <n v="2.6273872848627797"/>
    <n v="0"/>
    <n v="2.2739152262349145"/>
    <n v="0"/>
    <n v="0"/>
    <n v="0"/>
    <n v="0"/>
    <n v="0"/>
    <n v="0"/>
    <n v="0"/>
    <n v="0"/>
    <n v="0"/>
    <n v="0"/>
    <n v="0"/>
    <n v="0"/>
    <n v="42.243392057103634"/>
    <n v="-3.2053957289655921"/>
    <n v="0"/>
    <n v="0"/>
    <n v="0.66676275533150242"/>
    <n v="2.5077005897431115"/>
    <n v="0"/>
    <n v="0"/>
    <n v="0"/>
    <n v="0"/>
  </r>
  <r>
    <x v="148"/>
    <x v="134"/>
    <n v="0"/>
    <n v="1.65471391563214"/>
    <n v="0"/>
    <n v="1.2211682716266921"/>
    <n v="0"/>
    <n v="0.46581939591880439"/>
    <n v="0"/>
    <n v="0.69203437730333017"/>
    <n v="0.3701489582508623"/>
    <n v="9.368318224018962"/>
    <n v="0"/>
    <n v="0"/>
    <n v="15.554006139882892"/>
    <n v="-1.7646771439192344"/>
    <n v="0"/>
    <n v="0"/>
    <n v="0"/>
    <n v="0"/>
    <n v="0"/>
    <n v="0"/>
    <n v="0"/>
    <n v="0"/>
    <n v="-8.3055382041810493"/>
    <n v="19.643264371808652"/>
    <n v="0"/>
    <n v="2.6914515187162897"/>
    <n v="0"/>
    <n v="2.2881500520987563"/>
    <n v="0"/>
    <n v="0"/>
    <n v="0"/>
    <n v="0"/>
    <n v="0"/>
    <n v="0"/>
    <n v="0"/>
    <n v="0"/>
    <n v="0"/>
    <n v="0"/>
    <n v="0"/>
    <n v="0"/>
    <n v="43.537691981146324"/>
    <n v="-3.5930349787978426"/>
    <n v="0"/>
    <n v="0"/>
    <n v="0.68302059646838642"/>
    <n v="2.5688464733140135"/>
    <n v="0"/>
    <n v="0"/>
    <n v="0"/>
    <n v="0"/>
  </r>
  <r>
    <x v="149"/>
    <x v="64"/>
    <n v="0"/>
    <n v="1.6418259529576706"/>
    <n v="0"/>
    <n v="1.3276939526679923"/>
    <n v="0"/>
    <n v="0"/>
    <n v="0"/>
    <n v="0.6710519719831457"/>
    <n v="0.35892608302155937"/>
    <n v="9.0842718578386936"/>
    <n v="0"/>
    <n v="0"/>
    <n v="15.082410404348195"/>
    <n v="0"/>
    <n v="0"/>
    <n v="0"/>
    <n v="0"/>
    <n v="0"/>
    <n v="0"/>
    <n v="0"/>
    <n v="0"/>
    <n v="0"/>
    <n v="-8.0537152099513598"/>
    <n v="19.047682781675928"/>
    <n v="0"/>
    <n v="2.6098470081349059"/>
    <n v="0"/>
    <n v="2.0550130836747713"/>
    <n v="0"/>
    <n v="0"/>
    <n v="0"/>
    <n v="0"/>
    <n v="0"/>
    <n v="0"/>
    <n v="0"/>
    <n v="0"/>
    <n v="0"/>
    <n v="0"/>
    <n v="0"/>
    <n v="0"/>
    <n v="43.470993210339252"/>
    <n v="-3.507285511044679"/>
    <n v="0"/>
    <n v="0"/>
    <n v="0.66231148798019335"/>
    <n v="2.4909593340674969"/>
    <n v="0"/>
    <n v="0"/>
    <n v="0"/>
    <n v="0"/>
  </r>
  <r>
    <x v="150"/>
    <x v="135"/>
    <n v="0"/>
    <n v="1.6776560246547962"/>
    <n v="0"/>
    <n v="1.157551901358304"/>
    <n v="0"/>
    <n v="0"/>
    <n v="0"/>
    <n v="0.64365844164338548"/>
    <n v="0.3442740844350336"/>
    <n v="8.7134357868009875"/>
    <n v="0"/>
    <n v="0"/>
    <n v="14.466719691470587"/>
    <n v="0"/>
    <n v="0"/>
    <n v="0"/>
    <n v="0"/>
    <n v="0"/>
    <n v="0"/>
    <n v="0"/>
    <n v="0"/>
    <n v="0"/>
    <n v="-7.724948287026451"/>
    <n v="18.270122625433554"/>
    <n v="0"/>
    <n v="2.5033084296277979"/>
    <n v="0"/>
    <n v="2.0279960656519616"/>
    <n v="0"/>
    <n v="0"/>
    <n v="0"/>
    <n v="0"/>
    <n v="0"/>
    <n v="0"/>
    <n v="0"/>
    <n v="0"/>
    <n v="0"/>
    <n v="0"/>
    <n v="0"/>
    <n v="0"/>
    <n v="41.906130513055089"/>
    <n v="-3.1981929842329402"/>
    <n v="0"/>
    <n v="0"/>
    <n v="0.63527475968217584"/>
    <n v="2.3892739610385942"/>
    <n v="0"/>
    <n v="0"/>
    <n v="0"/>
    <n v="0"/>
  </r>
  <r>
    <x v="151"/>
    <x v="136"/>
    <n v="0"/>
    <n v="1.3129333917672139"/>
    <n v="0"/>
    <n v="1.1190818989252849"/>
    <n v="0"/>
    <n v="0"/>
    <n v="0"/>
    <n v="0.57548469448459183"/>
    <n v="0.30780993999582679"/>
    <n v="7.7905432559470658"/>
    <n v="0"/>
    <n v="0"/>
    <n v="12.934462166896889"/>
    <n v="0"/>
    <n v="0"/>
    <n v="0"/>
    <n v="0"/>
    <n v="0"/>
    <n v="0"/>
    <n v="0"/>
    <n v="0"/>
    <n v="0"/>
    <n v="-6.9067524283814743"/>
    <n v="16.335023759571794"/>
    <n v="0"/>
    <n v="2.2381679375584413"/>
    <n v="0"/>
    <n v="1.9465879434079494"/>
    <n v="0"/>
    <n v="0"/>
    <n v="0"/>
    <n v="0"/>
    <n v="0"/>
    <n v="0"/>
    <n v="0"/>
    <n v="0"/>
    <n v="0"/>
    <n v="0"/>
    <n v="0"/>
    <n v="0"/>
    <n v="44.29021568117772"/>
    <n v="-2.67052627419615"/>
    <n v="0"/>
    <n v="0"/>
    <n v="0.56798897883797594"/>
    <n v="2.1362115472263006"/>
    <n v="0"/>
    <n v="0"/>
    <n v="6.6031988559065669"/>
    <n v="0"/>
  </r>
  <r>
    <x v="152"/>
    <x v="137"/>
    <n v="0"/>
    <n v="1.5589757435457987"/>
    <n v="0"/>
    <n v="1.4031812414667091"/>
    <n v="0"/>
    <n v="0"/>
    <n v="0"/>
    <n v="0.75982105174154613"/>
    <n v="0.40640606880708852"/>
    <n v="10.285970812261448"/>
    <n v="0"/>
    <n v="0"/>
    <n v="17.077563906655673"/>
    <n v="-2.6153948152984539"/>
    <n v="0"/>
    <n v="0"/>
    <n v="0"/>
    <n v="0"/>
    <n v="0"/>
    <n v="0"/>
    <n v="0"/>
    <n v="0"/>
    <n v="-9.1190885605590992"/>
    <n v="21.567376252007865"/>
    <n v="0"/>
    <n v="2.9550866123606254"/>
    <n v="0"/>
    <n v="2.6651911569612219"/>
    <n v="0"/>
    <n v="0"/>
    <n v="0"/>
    <n v="0"/>
    <n v="0"/>
    <n v="0"/>
    <n v="0"/>
    <n v="0"/>
    <n v="0"/>
    <n v="0"/>
    <n v="0"/>
    <n v="0"/>
    <n v="47.018718097730364"/>
    <n v="-3.4967677973704596"/>
    <n v="0"/>
    <n v="0"/>
    <n v="0.74992434623269133"/>
    <n v="2.8204720648732757"/>
    <n v="0"/>
    <n v="0"/>
    <n v="0"/>
    <n v="0"/>
  </r>
  <r>
    <x v="153"/>
    <x v="138"/>
    <n v="0"/>
    <n v="1.8695273240103671"/>
    <n v="0"/>
    <n v="1.3779593051009351"/>
    <n v="0"/>
    <n v="0"/>
    <n v="0"/>
    <n v="0.71884143005941858"/>
    <n v="0.38713889648205246"/>
    <n v="9.7312149371067047"/>
    <n v="0"/>
    <n v="0"/>
    <n v="16.156515316934374"/>
    <n v="-1.8330347210078819"/>
    <n v="0"/>
    <n v="0"/>
    <n v="0"/>
    <n v="0"/>
    <n v="0"/>
    <n v="0"/>
    <n v="0"/>
    <n v="0"/>
    <n v="-8.6272664421260838"/>
    <n v="20.404177473219598"/>
    <n v="0"/>
    <n v="2.7957091758775285"/>
    <n v="0"/>
    <n v="2.7370862124607931"/>
    <n v="0"/>
    <n v="0"/>
    <n v="0"/>
    <n v="0"/>
    <n v="0"/>
    <n v="0"/>
    <n v="0"/>
    <n v="0"/>
    <n v="0"/>
    <n v="0"/>
    <n v="0"/>
    <n v="0"/>
    <n v="45.907888626535517"/>
    <n v="-3.1878136103311294"/>
    <n v="0"/>
    <n v="0"/>
    <n v="0.70947848608128572"/>
    <n v="2.6683548289549019"/>
    <n v="0"/>
    <n v="0"/>
    <n v="0"/>
    <n v="0"/>
  </r>
  <r>
    <x v="154"/>
    <x v="139"/>
    <n v="0"/>
    <n v="2.2106466719745579"/>
    <n v="0"/>
    <n v="1.2912907884783902"/>
    <n v="0"/>
    <n v="0"/>
    <n v="0"/>
    <n v="0.76125965265995865"/>
    <n v="0.41188394839369169"/>
    <n v="10.305445670220921"/>
    <n v="0"/>
    <n v="0"/>
    <n v="17.10989757135745"/>
    <n v="-2.6203466514902467"/>
    <n v="0"/>
    <n v="0"/>
    <n v="0"/>
    <n v="0"/>
    <n v="0"/>
    <n v="0"/>
    <n v="0"/>
    <n v="0"/>
    <n v="-9.1363541116362068"/>
    <n v="21.608210665864615"/>
    <n v="0"/>
    <n v="2.9606816012133121"/>
    <n v="0"/>
    <n v="3.1368744034325413"/>
    <n v="0"/>
    <n v="0"/>
    <n v="0"/>
    <n v="0"/>
    <n v="0"/>
    <n v="0"/>
    <n v="0"/>
    <n v="0"/>
    <n v="0"/>
    <n v="0"/>
    <n v="0"/>
    <n v="0"/>
    <n v="48.235323708982385"/>
    <n v="-3.3813229075831401"/>
    <n v="0"/>
    <n v="0"/>
    <n v="0.75134420930539447"/>
    <n v="2.8258121823832916"/>
    <n v="0"/>
    <n v="0"/>
    <n v="0"/>
    <n v="0"/>
  </r>
  <r>
    <x v="155"/>
    <x v="140"/>
    <n v="0"/>
    <n v="2.3078665667344489"/>
    <n v="0"/>
    <n v="1.1611526240900987"/>
    <n v="0"/>
    <n v="0"/>
    <n v="0"/>
    <n v="0.79304136728448682"/>
    <n v="0.42949442502355423"/>
    <n v="10.735686169931"/>
    <n v="0"/>
    <n v="0"/>
    <n v="17.824216109017673"/>
    <n v="-2.0222434331697734"/>
    <n v="0"/>
    <n v="0"/>
    <n v="0"/>
    <n v="0"/>
    <n v="0"/>
    <n v="0"/>
    <n v="0"/>
    <n v="0"/>
    <n v="-9.5177863838840029"/>
    <n v="22.510328599646602"/>
    <n v="0"/>
    <n v="3.0842866516255709"/>
    <n v="0"/>
    <n v="3.5922557548792735"/>
    <n v="0"/>
    <n v="0"/>
    <n v="0"/>
    <n v="0"/>
    <n v="0"/>
    <n v="0"/>
    <n v="0"/>
    <n v="0"/>
    <n v="0"/>
    <n v="0"/>
    <n v="0"/>
    <n v="0"/>
    <n v="51.09668324397952"/>
    <n v="-3.5281137777747102"/>
    <n v="0"/>
    <n v="0"/>
    <n v="0.78271196557817058"/>
    <n v="2.9437865897345992"/>
    <n v="0"/>
    <n v="0"/>
    <n v="0"/>
    <n v="0"/>
  </r>
  <r>
    <x v="156"/>
    <x v="141"/>
    <n v="0"/>
    <n v="1.06499400880563"/>
    <n v="0"/>
    <n v="1.0351592134472516"/>
    <n v="0"/>
    <n v="0"/>
    <n v="0"/>
    <n v="0.77520303318747075"/>
    <n v="0.41954854082326676"/>
    <n v="10.494202226519954"/>
    <n v="0"/>
    <n v="0"/>
    <n v="17.423285798082187"/>
    <n v="0"/>
    <n v="0"/>
    <n v="0"/>
    <n v="0"/>
    <n v="0"/>
    <n v="0"/>
    <n v="0"/>
    <n v="0"/>
    <n v="0"/>
    <n v="-9.3036973585395693"/>
    <n v="22.003990874076145"/>
    <n v="0"/>
    <n v="3.0149100238576434"/>
    <n v="0"/>
    <n v="3.5517497791629307"/>
    <n v="0"/>
    <n v="0"/>
    <n v="0"/>
    <n v="0"/>
    <n v="0"/>
    <n v="0"/>
    <n v="0"/>
    <n v="0"/>
    <n v="0"/>
    <n v="0"/>
    <n v="0"/>
    <n v="0"/>
    <n v="50.54801380672825"/>
    <n v="-3.5740086348310633"/>
    <n v="0"/>
    <n v="0"/>
    <n v="0.76510597663521684"/>
    <n v="2.8775703104025228"/>
    <n v="0"/>
    <n v="0"/>
    <n v="0"/>
    <n v="0"/>
  </r>
  <r>
    <x v="157"/>
    <x v="142"/>
    <n v="0"/>
    <n v="0.83041004421829723"/>
    <n v="0"/>
    <n v="0.621240669862969"/>
    <n v="0"/>
    <n v="0"/>
    <n v="0"/>
    <n v="0.63401625211022572"/>
    <n v="0.34303816884615213"/>
    <n v="8.5829059997188182"/>
    <n v="0"/>
    <n v="0"/>
    <n v="14.250004048260648"/>
    <n v="0"/>
    <n v="0"/>
    <n v="0"/>
    <n v="0"/>
    <n v="0"/>
    <n v="0"/>
    <n v="0"/>
    <n v="0"/>
    <n v="0"/>
    <n v="-7.6092263284560158"/>
    <n v="17.996430906734552"/>
    <n v="0"/>
    <n v="2.4658081456622827"/>
    <n v="0"/>
    <n v="2.9092663483087122"/>
    <n v="0"/>
    <n v="0"/>
    <n v="0"/>
    <n v="0"/>
    <n v="0"/>
    <n v="0"/>
    <n v="0"/>
    <n v="0"/>
    <n v="0"/>
    <n v="0"/>
    <n v="0"/>
    <n v="0"/>
    <n v="40.933954766054875"/>
    <n v="-3.0691796079462916"/>
    <n v="0"/>
    <n v="0"/>
    <n v="0.62575816012846119"/>
    <n v="2.3534819463791461"/>
    <n v="0"/>
    <n v="0"/>
    <n v="0"/>
    <n v="0"/>
  </r>
  <r>
    <x v="158"/>
    <x v="143"/>
    <n v="0"/>
    <n v="0.72710815370130566"/>
    <n v="0"/>
    <n v="0.53112615350072934"/>
    <n v="0"/>
    <n v="0"/>
    <n v="0"/>
    <n v="0.55573182199479587"/>
    <n v="0.3012347751396024"/>
    <n v="7.523141517836927"/>
    <n v="0"/>
    <n v="0"/>
    <n v="12.490501129608791"/>
    <n v="0"/>
    <n v="0"/>
    <n v="0"/>
    <n v="0"/>
    <n v="0"/>
    <n v="0"/>
    <n v="0"/>
    <n v="0"/>
    <n v="0"/>
    <n v="-6.6696858280983964"/>
    <n v="15.774342225322499"/>
    <n v="0"/>
    <n v="2.1613453108143252"/>
    <n v="0"/>
    <n v="2.5378387019906379"/>
    <n v="0"/>
    <n v="0"/>
    <n v="0"/>
    <n v="0"/>
    <n v="0"/>
    <n v="0"/>
    <n v="0"/>
    <n v="0"/>
    <n v="0"/>
    <n v="0"/>
    <n v="0"/>
    <n v="0"/>
    <n v="42.262219264518635"/>
    <n v="-2.6583979532292745"/>
    <n v="0"/>
    <n v="0"/>
    <n v="0.54849338845629925"/>
    <n v="2.0628884602563122"/>
    <n v="0"/>
    <n v="0"/>
    <n v="6.3765513946003987"/>
    <n v="0"/>
  </r>
  <r>
    <x v="159"/>
    <x v="144"/>
    <n v="0"/>
    <n v="1.1735891010370227"/>
    <n v="0"/>
    <n v="0.60367238885858943"/>
    <n v="0"/>
    <n v="0"/>
    <n v="0"/>
    <n v="0.67198658475749551"/>
    <n v="0.36393371613416492"/>
    <n v="9.0969240470557384"/>
    <n v="0"/>
    <n v="0"/>
    <n v="15.103416546972635"/>
    <n v="0"/>
    <n v="0"/>
    <n v="0"/>
    <n v="0"/>
    <n v="0"/>
    <n v="0"/>
    <n v="0"/>
    <n v="0"/>
    <n v="0"/>
    <n v="-8.0649320835028249"/>
    <n v="19.074211587778542"/>
    <n v="0"/>
    <n v="2.61348189254735"/>
    <n v="0"/>
    <n v="2.8904265224247854"/>
    <n v="0"/>
    <n v="0"/>
    <n v="0"/>
    <n v="0"/>
    <n v="0"/>
    <n v="0"/>
    <n v="0"/>
    <n v="0"/>
    <n v="0"/>
    <n v="0"/>
    <n v="0"/>
    <n v="0"/>
    <n v="43.641173623631055"/>
    <n v="-3.0431992576076881"/>
    <n v="0"/>
    <n v="0"/>
    <n v="0.6632339273784944"/>
    <n v="2.4944286367611843"/>
    <n v="0"/>
    <n v="0"/>
    <n v="0"/>
    <n v="0"/>
  </r>
  <r>
    <x v="160"/>
    <x v="145"/>
    <n v="0"/>
    <n v="1.4128701730175579"/>
    <n v="0"/>
    <n v="0.50130115754930737"/>
    <n v="0"/>
    <n v="0"/>
    <n v="0"/>
    <n v="0.71037451097744664"/>
    <n v="0.38356450398285985"/>
    <n v="9.6165952087544468"/>
    <n v="0"/>
    <n v="0"/>
    <n v="15.966214783166008"/>
    <n v="0"/>
    <n v="0"/>
    <n v="0"/>
    <n v="0"/>
    <n v="0"/>
    <n v="0"/>
    <n v="0"/>
    <n v="0"/>
    <n v="0"/>
    <n v="-8.5256496406876145"/>
    <n v="20.163845583075666"/>
    <n v="0"/>
    <n v="2.7627797391769691"/>
    <n v="0"/>
    <n v="3.2178805606217846"/>
    <n v="0"/>
    <n v="0"/>
    <n v="0"/>
    <n v="0"/>
    <n v="0"/>
    <n v="0"/>
    <n v="0"/>
    <n v="0"/>
    <n v="0"/>
    <n v="0"/>
    <n v="0"/>
    <n v="0"/>
    <n v="46.279480426166671"/>
    <n v="-3.2683434597712164"/>
    <n v="0"/>
    <n v="0"/>
    <n v="0.7011218490249691"/>
    <n v="2.6369254434548441"/>
    <n v="0"/>
    <n v="0"/>
    <n v="0"/>
    <n v="0"/>
  </r>
  <r>
    <x v="161"/>
    <x v="81"/>
    <n v="0"/>
    <n v="1.4255413932258032"/>
    <n v="0"/>
    <n v="0.40799864084288529"/>
    <n v="0"/>
    <n v="0"/>
    <n v="0"/>
    <n v="0.69522531391337428"/>
    <n v="0.37185569696325821"/>
    <n v="9.4115150803833139"/>
    <n v="0"/>
    <n v="0"/>
    <n v="15.625724900182064"/>
    <n v="-2.3930485701938302"/>
    <n v="0"/>
    <n v="0"/>
    <n v="0"/>
    <n v="0"/>
    <n v="0"/>
    <n v="0"/>
    <n v="0"/>
    <n v="0"/>
    <n v="-8.343834633940963"/>
    <n v="19.733838501476935"/>
    <n v="0"/>
    <n v="2.7038616698112352"/>
    <n v="0"/>
    <n v="3.3843704144311642"/>
    <n v="0"/>
    <n v="0"/>
    <n v="0"/>
    <n v="0"/>
    <n v="0"/>
    <n v="0"/>
    <n v="0"/>
    <n v="0"/>
    <n v="0"/>
    <n v="0"/>
    <n v="0"/>
    <n v="0"/>
    <n v="43.132774003119366"/>
    <n v="-3.1571356863873632"/>
    <n v="0"/>
    <n v="0"/>
    <n v="0.68616997097659793"/>
    <n v="2.5806912985511965"/>
    <n v="0"/>
    <n v="0"/>
    <n v="0"/>
    <n v="0"/>
  </r>
  <r>
    <x v="162"/>
    <x v="146"/>
    <n v="0"/>
    <n v="1.3719048226641504"/>
    <n v="0"/>
    <n v="0.45253172303033457"/>
    <n v="0"/>
    <n v="0"/>
    <n v="0"/>
    <n v="0.7579113538421014"/>
    <n v="0.40538462722667484"/>
    <n v="10.260118545061294"/>
    <n v="0"/>
    <n v="0"/>
    <n v="17.034641974122451"/>
    <n v="-1.932662432831433"/>
    <n v="0"/>
    <n v="0"/>
    <n v="0"/>
    <n v="0"/>
    <n v="0"/>
    <n v="0"/>
    <n v="0"/>
    <n v="0"/>
    <n v="-9.0961690794141177"/>
    <n v="21.51316983981306"/>
    <n v="0"/>
    <n v="2.9476594389710922"/>
    <n v="0"/>
    <n v="3.9101960338499029"/>
    <n v="0"/>
    <n v="0"/>
    <n v="0"/>
    <n v="0"/>
    <n v="0"/>
    <n v="0"/>
    <n v="0"/>
    <n v="0"/>
    <n v="0"/>
    <n v="0"/>
    <n v="0"/>
    <n v="0"/>
    <n v="47.766491654231416"/>
    <n v="-3.4196179538621521"/>
    <n v="0"/>
    <n v="0"/>
    <n v="0.74803952223964654"/>
    <n v="2.8133832252505973"/>
    <n v="0"/>
    <n v="0"/>
    <n v="0"/>
    <n v="0"/>
  </r>
  <r>
    <x v="163"/>
    <x v="147"/>
    <n v="0"/>
    <n v="1.0942513939926022"/>
    <n v="0"/>
    <n v="0.47175095116119697"/>
    <n v="0"/>
    <n v="0"/>
    <n v="0"/>
    <n v="0.7008808365134831"/>
    <n v="0.37488067067475478"/>
    <n v="9.4880759235706282"/>
    <n v="0"/>
    <n v="0"/>
    <n v="15.75283713063096"/>
    <n v="0"/>
    <n v="0"/>
    <n v="0"/>
    <n v="0"/>
    <n v="0"/>
    <n v="0"/>
    <n v="0"/>
    <n v="0"/>
    <n v="0"/>
    <n v="-8.4117101045250262"/>
    <n v="19.894369436410507"/>
    <n v="0"/>
    <n v="2.7258570581769281"/>
    <n v="0"/>
    <n v="3.3505860747554705"/>
    <n v="0"/>
    <n v="0"/>
    <n v="0"/>
    <n v="0"/>
    <n v="0"/>
    <n v="0"/>
    <n v="0"/>
    <n v="0"/>
    <n v="0"/>
    <n v="0"/>
    <n v="0"/>
    <n v="0"/>
    <n v="45.592616617508192"/>
    <n v="-3.1425993175186955"/>
    <n v="0"/>
    <n v="0"/>
    <n v="0.6917518301245773"/>
    <n v="2.6016847199223276"/>
    <n v="0"/>
    <n v="0"/>
    <n v="0"/>
    <n v="0"/>
  </r>
  <r>
    <x v="164"/>
    <x v="148"/>
    <n v="0"/>
    <n v="0.91377484295647116"/>
    <n v="0"/>
    <n v="0.41674460282581882"/>
    <n v="0"/>
    <n v="0"/>
    <n v="0"/>
    <n v="0.66513146933537604"/>
    <n v="0.35575937922870304"/>
    <n v="9.0041238844582576"/>
    <n v="0"/>
    <n v="0"/>
    <n v="14.949342543047081"/>
    <n v="0"/>
    <n v="0"/>
    <n v="0"/>
    <n v="0"/>
    <n v="0"/>
    <n v="0"/>
    <n v="0"/>
    <n v="0"/>
    <n v="0"/>
    <n v="-7.9826595477736806"/>
    <n v="18.87963043841328"/>
    <n v="0"/>
    <n v="2.5868210626537045"/>
    <n v="0"/>
    <n v="2.9822814995881473"/>
    <n v="0"/>
    <n v="0"/>
    <n v="0"/>
    <n v="0"/>
    <n v="0"/>
    <n v="0"/>
    <n v="0"/>
    <n v="0"/>
    <n v="0"/>
    <n v="0"/>
    <n v="0"/>
    <n v="0"/>
    <n v="42.676339471801874"/>
    <n v="-3.2200611169087372"/>
    <n v="0"/>
    <n v="0"/>
    <n v="0.65646810016233659"/>
    <n v="2.4689823010677285"/>
    <n v="0"/>
    <n v="0"/>
    <n v="0"/>
    <n v="0"/>
  </r>
  <r>
    <x v="165"/>
    <x v="149"/>
    <n v="0"/>
    <n v="0.66508363980607499"/>
    <n v="0"/>
    <n v="0.37298558023700884"/>
    <n v="0"/>
    <n v="0"/>
    <n v="0"/>
    <n v="0.59273509564604643"/>
    <n v="0.31703667529791302"/>
    <n v="8.0240681397862659"/>
    <n v="0"/>
    <n v="0"/>
    <n v="13.322178231850556"/>
    <n v="0"/>
    <n v="0"/>
    <n v="0"/>
    <n v="0"/>
    <n v="0"/>
    <n v="0"/>
    <n v="0"/>
    <n v="0"/>
    <n v="0"/>
    <n v="-7.113785302156054"/>
    <n v="16.824673120423824"/>
    <n v="0"/>
    <n v="2.3052579838439771"/>
    <n v="0"/>
    <n v="2.7629586544283957"/>
    <n v="0"/>
    <n v="0"/>
    <n v="0"/>
    <n v="0"/>
    <n v="0"/>
    <n v="0"/>
    <n v="0"/>
    <n v="0"/>
    <n v="0"/>
    <n v="0"/>
    <n v="0"/>
    <n v="0"/>
    <n v="44.790470226591644"/>
    <n v="-2.8691142863497054"/>
    <n v="0"/>
    <n v="0"/>
    <n v="0.58501469269994966"/>
    <n v="2.2002454068728872"/>
    <n v="0"/>
    <n v="0"/>
    <n v="6.8011325808256338"/>
    <n v="0"/>
  </r>
  <r>
    <x v="166"/>
    <x v="150"/>
    <n v="0"/>
    <n v="0.58321758835131454"/>
    <n v="0"/>
    <n v="0.48001719142012872"/>
    <n v="0"/>
    <n v="0"/>
    <n v="0"/>
    <n v="0.66789364321135347"/>
    <n v="0.3572367852886229"/>
    <n v="9.0415164255066731"/>
    <n v="0"/>
    <n v="0"/>
    <n v="15.011424530352093"/>
    <n v="0"/>
    <n v="0"/>
    <n v="0"/>
    <n v="0"/>
    <n v="0"/>
    <n v="0"/>
    <n v="0"/>
    <n v="0"/>
    <n v="0"/>
    <n v="-8.0158101272910134"/>
    <n v="18.958034219303702"/>
    <n v="0"/>
    <n v="2.5975636750401403"/>
    <n v="0"/>
    <n v="3.2217815163633108"/>
    <n v="0"/>
    <n v="0"/>
    <n v="0"/>
    <n v="0"/>
    <n v="0"/>
    <n v="0"/>
    <n v="0"/>
    <n v="0"/>
    <n v="0"/>
    <n v="0"/>
    <n v="0"/>
    <n v="0"/>
    <n v="42.970564110939343"/>
    <n v="-3.0707411958601383"/>
    <n v="0"/>
    <n v="0"/>
    <n v="0.65919429659158224"/>
    <n v="2.4792355498263152"/>
    <n v="0"/>
    <n v="0"/>
    <n v="0"/>
    <n v="0"/>
  </r>
  <r>
    <x v="167"/>
    <x v="151"/>
    <n v="0"/>
    <n v="0.61255653652949926"/>
    <n v="0"/>
    <n v="0.58146788474961941"/>
    <n v="0"/>
    <n v="0"/>
    <n v="0"/>
    <n v="0.70149224753690287"/>
    <n v="0.3752076965578674"/>
    <n v="9.4963528144606286"/>
    <n v="-0.2829265006635624"/>
    <n v="0"/>
    <n v="15.766579064737355"/>
    <n v="0"/>
    <n v="0"/>
    <n v="0"/>
    <n v="0"/>
    <n v="0"/>
    <n v="0"/>
    <n v="0"/>
    <n v="0"/>
    <n v="0"/>
    <n v="-8.4190480313390932"/>
    <n v="19.911724222193943"/>
    <n v="0"/>
    <n v="2.7282349503474808"/>
    <n v="0"/>
    <n v="3.5087334555730005"/>
    <n v="0"/>
    <n v="0"/>
    <n v="0"/>
    <n v="0"/>
    <n v="0"/>
    <n v="0"/>
    <n v="0"/>
    <n v="0"/>
    <n v="0"/>
    <n v="0"/>
    <n v="0"/>
    <n v="0"/>
    <n v="44.944364959061936"/>
    <n v="-3.3323189633109744"/>
    <n v="0"/>
    <n v="0"/>
    <n v="0.69235527749019921"/>
    <n v="2.6039542907742517"/>
    <n v="0"/>
    <n v="0"/>
    <n v="0"/>
    <n v="0"/>
  </r>
  <r>
    <x v="168"/>
    <x v="152"/>
    <n v="0"/>
    <n v="0.62864277204564256"/>
    <n v="0"/>
    <n v="0.65553530990041664"/>
    <n v="0"/>
    <n v="0"/>
    <n v="0"/>
    <n v="0.71991400754384027"/>
    <n v="0.38506095746419156"/>
    <n v="9.7457348042166814"/>
    <n v="-0.21510129821049712"/>
    <n v="0"/>
    <n v="16.180622322778802"/>
    <n v="-2.4780300025582189"/>
    <n v="0"/>
    <n v="0"/>
    <n v="0"/>
    <n v="0"/>
    <n v="0"/>
    <n v="0"/>
    <n v="0"/>
    <n v="0"/>
    <n v="-8.6401391166144847"/>
    <n v="20.434622381415984"/>
    <n v="0"/>
    <n v="2.7998806309295694"/>
    <n v="0"/>
    <n v="3.7220131953201459"/>
    <n v="0"/>
    <n v="0"/>
    <n v="0"/>
    <n v="0"/>
    <n v="0"/>
    <n v="0"/>
    <n v="0"/>
    <n v="0"/>
    <n v="0"/>
    <n v="0"/>
    <n v="0"/>
    <n v="0"/>
    <n v="43.905235813676157"/>
    <n v="-3.416393516478911"/>
    <n v="0"/>
    <n v="0"/>
    <n v="0.71053709319271707"/>
    <n v="2.6723362596158315"/>
    <n v="0"/>
    <n v="0"/>
    <n v="0"/>
    <n v="0"/>
  </r>
  <r>
    <x v="169"/>
    <x v="153"/>
    <n v="0"/>
    <n v="0.70454245121235726"/>
    <n v="0"/>
    <n v="0.63397782928647051"/>
    <n v="0"/>
    <n v="0"/>
    <n v="0"/>
    <n v="0.8068333910633475"/>
    <n v="0.43155159480351368"/>
    <n v="10.922393755495017"/>
    <n v="0"/>
    <n v="0"/>
    <n v="18.134202476131023"/>
    <n v="-4.8346297867140597"/>
    <n v="0"/>
    <n v="0"/>
    <n v="0"/>
    <n v="0"/>
    <n v="0"/>
    <n v="0"/>
    <n v="0"/>
    <n v="0"/>
    <n v="-9.6833131036037248"/>
    <n v="22.901812575292631"/>
    <n v="0"/>
    <n v="3.1379264194799283"/>
    <n v="0"/>
    <n v="3.9198966984949402"/>
    <n v="0"/>
    <n v="0"/>
    <n v="0"/>
    <n v="0"/>
    <n v="0"/>
    <n v="0"/>
    <n v="0"/>
    <n v="0"/>
    <n v="0"/>
    <n v="0"/>
    <n v="0"/>
    <n v="0"/>
    <n v="47.087567551901472"/>
    <n v="-3.7789339889449201"/>
    <n v="0"/>
    <n v="0"/>
    <n v="0.79632434758822579"/>
    <n v="2.9949828782517227"/>
    <n v="0"/>
    <n v="0"/>
    <n v="0"/>
    <n v="0"/>
  </r>
  <r>
    <x v="170"/>
    <x v="154"/>
    <n v="0"/>
    <n v="0.84504053515680311"/>
    <n v="0.53491775599812197"/>
    <n v="0.59821828634504903"/>
    <n v="0"/>
    <n v="0"/>
    <n v="0"/>
    <n v="0.79934785927084462"/>
    <n v="0.42754780267147313"/>
    <n v="10.821059419791286"/>
    <n v="0"/>
    <n v="0"/>
    <n v="17.965959378274274"/>
    <n v="-2.0383248918828532"/>
    <n v="0"/>
    <n v="0"/>
    <n v="0"/>
    <n v="0"/>
    <n v="0"/>
    <n v="0"/>
    <n v="0"/>
    <n v="0"/>
    <n v="-9.5934745459824846"/>
    <n v="22.689337176979777"/>
    <n v="0"/>
    <n v="3.1088137820559929"/>
    <n v="0"/>
    <n v="2.1729626410635943"/>
    <n v="0"/>
    <n v="0"/>
    <n v="0"/>
    <n v="0"/>
    <n v="0"/>
    <n v="0"/>
    <n v="0"/>
    <n v="0"/>
    <n v="0"/>
    <n v="0"/>
    <n v="0"/>
    <n v="0"/>
    <n v="48.154516624661426"/>
    <n v="-3.9330213281193602"/>
    <n v="0"/>
    <n v="0"/>
    <n v="0.78893631520503482"/>
    <n v="2.9671964234501824"/>
    <n v="0"/>
    <n v="0"/>
    <n v="0"/>
    <n v="0"/>
  </r>
  <r>
    <x v="171"/>
    <x v="155"/>
    <n v="0"/>
    <n v="0.86547203049557664"/>
    <n v="2.2234173797548498"/>
    <n v="0.41380143009325171"/>
    <n v="0"/>
    <n v="0"/>
    <n v="0"/>
    <n v="0.66148391534944029"/>
    <n v="0.35380840923019086"/>
    <n v="8.9547456344749392"/>
    <n v="0"/>
    <n v="0"/>
    <n v="14.867360955204761"/>
    <n v="0"/>
    <n v="0"/>
    <n v="0"/>
    <n v="0"/>
    <n v="0"/>
    <n v="0"/>
    <n v="0"/>
    <n v="0"/>
    <n v="0"/>
    <n v="-7.9388829667603895"/>
    <n v="18.776095311248962"/>
    <n v="0"/>
    <n v="2.5726350409226724"/>
    <n v="0"/>
    <n v="1.3862209715765104"/>
    <n v="0"/>
    <n v="0"/>
    <n v="0"/>
    <n v="0"/>
    <n v="0"/>
    <n v="0"/>
    <n v="0"/>
    <n v="0"/>
    <n v="0"/>
    <n v="0"/>
    <n v="0"/>
    <n v="0"/>
    <n v="42.923926320673843"/>
    <n v="-3.3205423618028131"/>
    <n v="0"/>
    <n v="0"/>
    <n v="0.65286805574137508"/>
    <n v="2.4554425023231836"/>
    <n v="0"/>
    <n v="0"/>
    <n v="0"/>
    <n v="0"/>
  </r>
  <r>
    <x v="172"/>
    <x v="156"/>
    <n v="0"/>
    <n v="1.0041091170681251"/>
    <n v="5.0881719559131486"/>
    <n v="0.28031706258558597"/>
    <n v="0"/>
    <n v="0"/>
    <n v="0"/>
    <n v="0.64314365216726443"/>
    <n v="0.34399873859304347"/>
    <n v="8.7064668965422829"/>
    <n v="-0.25939329133084277"/>
    <n v="0"/>
    <n v="14.455149401128169"/>
    <n v="0"/>
    <n v="0"/>
    <n v="0"/>
    <n v="0"/>
    <n v="0"/>
    <n v="0"/>
    <n v="0"/>
    <n v="0"/>
    <n v="0"/>
    <n v="-7.7187699759464516"/>
    <n v="18.255510423920278"/>
    <n v="0"/>
    <n v="2.5013063167808549"/>
    <n v="0"/>
    <n v="1.5643758649661856"/>
    <n v="0"/>
    <n v="0"/>
    <n v="0"/>
    <n v="0"/>
    <n v="0"/>
    <n v="0"/>
    <n v="0"/>
    <n v="0"/>
    <n v="0"/>
    <n v="0"/>
    <n v="0"/>
    <n v="0"/>
    <n v="52.024545992090857"/>
    <n v="-3.241497932896388"/>
    <n v="0"/>
    <n v="0"/>
    <n v="0.63476667536358167"/>
    <n v="2.387363051445655"/>
    <n v="0"/>
    <n v="0"/>
    <n v="7.3795280202506879"/>
    <n v="0"/>
  </r>
  <r>
    <x v="173"/>
    <x v="157"/>
    <n v="0"/>
    <n v="0.87702073442792294"/>
    <n v="5.0778006060690979"/>
    <n v="0.19113592053505427"/>
    <n v="0"/>
    <n v="0"/>
    <n v="0"/>
    <n v="0.6383783644560489"/>
    <n v="0.34144992549947234"/>
    <n v="8.6419574831781159"/>
    <n v="-0.19073946819353685"/>
    <n v="0"/>
    <n v="14.348045886115841"/>
    <n v="-2.1973745801991509"/>
    <n v="0"/>
    <n v="0"/>
    <n v="0"/>
    <n v="0"/>
    <n v="0"/>
    <n v="0"/>
    <n v="0"/>
    <n v="0"/>
    <n v="-7.6615787721024446"/>
    <n v="18.120248637238678"/>
    <n v="0"/>
    <n v="2.4827732189057916"/>
    <n v="0"/>
    <n v="2.9972587077187218"/>
    <n v="0"/>
    <n v="0"/>
    <n v="0"/>
    <n v="0"/>
    <n v="0"/>
    <n v="0"/>
    <n v="0"/>
    <n v="0"/>
    <n v="0"/>
    <n v="0"/>
    <n v="0"/>
    <n v="0"/>
    <n v="43.930292632535668"/>
    <n v="-3.138535522715205"/>
    <n v="0"/>
    <n v="0"/>
    <n v="0.63006345575252576"/>
    <n v="2.3696742011041683"/>
    <n v="0"/>
    <n v="0.40271382162264624"/>
    <n v="0"/>
    <n v="0"/>
  </r>
  <r>
    <x v="174"/>
    <x v="158"/>
    <n v="0"/>
    <n v="0.85955120191801437"/>
    <n v="3.9011764152747879"/>
    <n v="0.17985592623494986"/>
    <n v="0"/>
    <n v="0"/>
    <n v="0"/>
    <n v="0.65626546226316895"/>
    <n v="0.35101721122483842"/>
    <n v="8.8841015584684708"/>
    <n v="0"/>
    <n v="0"/>
    <n v="14.750072199029315"/>
    <n v="-3.9324110615546894"/>
    <n v="0"/>
    <n v="0"/>
    <n v="0"/>
    <n v="0"/>
    <n v="0"/>
    <n v="0"/>
    <n v="0"/>
    <n v="0"/>
    <n v="-7.8762530412881224"/>
    <n v="18.627970511459459"/>
    <n v="0"/>
    <n v="2.5523394978903662"/>
    <n v="0"/>
    <n v="3.1517126671214526"/>
    <n v="0"/>
    <n v="0"/>
    <n v="0"/>
    <n v="0"/>
    <n v="0"/>
    <n v="0"/>
    <n v="0"/>
    <n v="0"/>
    <n v="0"/>
    <n v="0"/>
    <n v="0"/>
    <n v="0"/>
    <n v="42.54749316384693"/>
    <n v="-3.1306786126301662"/>
    <n v="0"/>
    <n v="0"/>
    <n v="0.64771757325592894"/>
    <n v="2.4360714923755853"/>
    <n v="0"/>
    <n v="0.48898415009466678"/>
    <n v="0"/>
    <n v="0"/>
  </r>
  <r>
    <x v="175"/>
    <x v="159"/>
    <n v="0"/>
    <n v="0.96584348078866822"/>
    <n v="2.1745798091419526"/>
    <n v="0.15863232933899699"/>
    <n v="0"/>
    <n v="0"/>
    <n v="0"/>
    <n v="0.73819823723360123"/>
    <n v="0.39484065742426744"/>
    <n v="9.9932549966126381"/>
    <n v="0"/>
    <n v="0"/>
    <n v="16.591574480915472"/>
    <n v="-1.8823942850986692"/>
    <n v="0"/>
    <n v="0"/>
    <n v="0"/>
    <n v="0"/>
    <n v="0"/>
    <n v="0"/>
    <n v="0"/>
    <n v="0"/>
    <n v="-8.8595796143742778"/>
    <n v="20.953616768704091"/>
    <n v="0"/>
    <n v="2.8709914303075235"/>
    <n v="0"/>
    <n v="3.6949490301024266"/>
    <n v="0"/>
    <n v="0"/>
    <n v="0"/>
    <n v="0"/>
    <n v="0"/>
    <n v="0"/>
    <n v="0"/>
    <n v="0"/>
    <n v="0"/>
    <n v="0"/>
    <n v="0"/>
    <n v="0"/>
    <n v="48.291909786178302"/>
    <n v="-3.5286738524593515"/>
    <n v="0"/>
    <n v="0"/>
    <n v="0.72858316991701189"/>
    <n v="2.7402077129659275"/>
    <n v="0"/>
    <n v="0.55728542023326622"/>
    <n v="0"/>
    <n v="0"/>
  </r>
  <r>
    <x v="176"/>
    <x v="160"/>
    <n v="0"/>
    <n v="1.1455028278961488"/>
    <n v="1.1305637207258874"/>
    <n v="0.10905662764537032"/>
    <n v="0"/>
    <n v="0.66665553051157822"/>
    <n v="0"/>
    <n v="0.73370798031612194"/>
    <n v="0.39243895026231934"/>
    <n v="9.9324687740055051"/>
    <n v="0"/>
    <n v="0"/>
    <n v="16.490652495021827"/>
    <n v="-2.5255105044320532"/>
    <n v="0"/>
    <n v="0"/>
    <n v="0"/>
    <n v="0"/>
    <n v="0"/>
    <n v="0"/>
    <n v="0"/>
    <n v="0"/>
    <n v="-8.8056892274255283"/>
    <n v="20.826161678870122"/>
    <n v="0"/>
    <n v="2.8535279787849714"/>
    <n v="0"/>
    <n v="3.9014533804173537"/>
    <n v="0"/>
    <n v="0"/>
    <n v="0"/>
    <n v="0"/>
    <n v="0"/>
    <n v="0"/>
    <n v="0"/>
    <n v="0"/>
    <n v="0"/>
    <n v="0"/>
    <n v="0"/>
    <n v="0"/>
    <n v="46.893133339885679"/>
    <n v="-3.4830835804402858"/>
    <n v="0"/>
    <n v="0"/>
    <n v="0.72415139881046076"/>
    <n v="2.7235397828383974"/>
    <n v="0"/>
    <n v="7.7535512070558824E-2"/>
    <n v="0"/>
    <n v="0"/>
  </r>
  <r>
    <x v="177"/>
    <x v="39"/>
    <n v="0"/>
    <n v="1.3983355037248297"/>
    <n v="1.6034755210901208"/>
    <n v="8.7384226210922261E-2"/>
    <n v="0"/>
    <n v="0.53894670234747832"/>
    <n v="0"/>
    <n v="0.80067435754377991"/>
    <n v="0.43121079873673018"/>
    <n v="10.839016703926353"/>
    <n v="0"/>
    <n v="0"/>
    <n v="17.995773449595674"/>
    <n v="-2.0417074423174415"/>
    <n v="0"/>
    <n v="0"/>
    <n v="0"/>
    <n v="0"/>
    <n v="0"/>
    <n v="0"/>
    <n v="0"/>
    <n v="0"/>
    <n v="-9.6093946829655295"/>
    <n v="22.72698957853467"/>
    <n v="0"/>
    <n v="3.1139727826900052"/>
    <n v="0"/>
    <n v="4.193078983494205"/>
    <n v="0.55923027579974116"/>
    <n v="0"/>
    <n v="0"/>
    <n v="0"/>
    <n v="0"/>
    <n v="4.3497141174269967"/>
    <n v="0"/>
    <n v="0"/>
    <n v="0"/>
    <n v="0"/>
    <n v="0"/>
    <n v="0"/>
    <n v="57.026637439002883"/>
    <n v="-3.7990269326704711"/>
    <n v="0"/>
    <n v="0"/>
    <n v="0.79024553577457513"/>
    <n v="2.9721204135322439"/>
    <n v="0"/>
    <n v="7.6597529494213251E-2"/>
    <n v="0"/>
    <n v="0"/>
  </r>
  <r>
    <x v="178"/>
    <x v="124"/>
    <n v="0"/>
    <n v="2.2674217647853969"/>
    <n v="2.1392249731800179"/>
    <n v="7.1183196687171657E-2"/>
    <n v="0"/>
    <n v="0"/>
    <n v="0"/>
    <n v="0.73594625969475558"/>
    <n v="0.39818799037816011"/>
    <n v="9.9627691668487195"/>
    <n v="0"/>
    <n v="0"/>
    <n v="16.540959549613106"/>
    <n v="0"/>
    <n v="0"/>
    <n v="0"/>
    <n v="0"/>
    <n v="0"/>
    <n v="0"/>
    <n v="0"/>
    <n v="0"/>
    <n v="0"/>
    <n v="-8.8325522207977851"/>
    <n v="20.889694813949045"/>
    <n v="0"/>
    <n v="2.8622330671888303"/>
    <n v="0"/>
    <n v="3.859277287127941"/>
    <n v="0.89481711357683125"/>
    <n v="0"/>
    <n v="0"/>
    <n v="0"/>
    <n v="0"/>
    <n v="2.961846533248186"/>
    <n v="0"/>
    <n v="0"/>
    <n v="0"/>
    <n v="0"/>
    <n v="0"/>
    <n v="0"/>
    <n v="54.505685553653201"/>
    <n v="-3.8210249957563391"/>
    <n v="0"/>
    <n v="0"/>
    <n v="0.72636052449322608"/>
    <n v="2.7318483239696922"/>
    <n v="0"/>
    <n v="0.11749218918544423"/>
    <n v="0"/>
    <n v="0"/>
  </r>
  <r>
    <x v="179"/>
    <x v="161"/>
    <n v="0"/>
    <n v="2.1815416301281778"/>
    <n v="2.0626425935979249"/>
    <n v="5.8350038525440302E-2"/>
    <n v="0"/>
    <n v="0"/>
    <n v="0"/>
    <n v="0.58568386484083734"/>
    <n v="0.31747029834450452"/>
    <n v="7.9286130927239862"/>
    <n v="0"/>
    <n v="0"/>
    <n v="13.16369638349885"/>
    <n v="-2.0159938185415371"/>
    <n v="0"/>
    <n v="0"/>
    <n v="0"/>
    <n v="0"/>
    <n v="0"/>
    <n v="0"/>
    <n v="0"/>
    <n v="0"/>
    <n v="-7.0291590628247489"/>
    <n v="16.624525273154884"/>
    <n v="0"/>
    <n v="2.2778344244343254"/>
    <n v="0"/>
    <n v="3.1615155576094853"/>
    <n v="0.71211713967100099"/>
    <n v="0"/>
    <n v="0"/>
    <n v="0"/>
    <n v="0"/>
    <n v="0"/>
    <n v="0"/>
    <n v="0"/>
    <n v="0"/>
    <n v="0"/>
    <n v="0"/>
    <n v="0"/>
    <n v="46.558337631633357"/>
    <n v="-3.0611049798993979"/>
    <n v="0"/>
    <n v="0"/>
    <n v="0.57805530451293885"/>
    <n v="2.1740710866648825"/>
    <n v="0"/>
    <n v="0.11825310447730869"/>
    <n v="6.7202256868075576"/>
    <n v="0"/>
  </r>
  <r>
    <x v="180"/>
    <x v="162"/>
    <n v="0"/>
    <n v="2.3618836649914225"/>
    <n v="2.0525870864065858"/>
    <n v="7.2515071054704588E-2"/>
    <n v="0"/>
    <n v="0"/>
    <n v="0"/>
    <n v="0.62288454409486416"/>
    <n v="0.33763494936251331"/>
    <n v="8.4322120653059898"/>
    <n v="0"/>
    <n v="0"/>
    <n v="13.999810328848893"/>
    <n v="-3.7323891201329817"/>
    <n v="0"/>
    <n v="0"/>
    <n v="0"/>
    <n v="0"/>
    <n v="0"/>
    <n v="0"/>
    <n v="0"/>
    <n v="0"/>
    <n v="-7.4756277252195042"/>
    <n v="17.680459488800661"/>
    <n v="0"/>
    <n v="2.4225148448863894"/>
    <n v="0"/>
    <n v="3.9203638632704547"/>
    <n v="0.75734843746575087"/>
    <n v="0"/>
    <n v="0"/>
    <n v="0"/>
    <n v="0"/>
    <n v="0"/>
    <n v="0"/>
    <n v="0"/>
    <n v="0"/>
    <n v="0"/>
    <n v="0"/>
    <n v="0"/>
    <n v="41.435482906343402"/>
    <n v="-3.0949721933656238"/>
    <n v="0"/>
    <n v="0"/>
    <n v="0.61477144314195586"/>
    <n v="2.3121608071191972"/>
    <n v="0"/>
    <n v="0.15132533793538538"/>
    <n v="0"/>
    <n v="0"/>
  </r>
  <r>
    <x v="181"/>
    <x v="163"/>
    <n v="0"/>
    <n v="1.7449474524221309"/>
    <n v="1.8582564702757374"/>
    <n v="8.8425892392733865E-2"/>
    <n v="0"/>
    <n v="0"/>
    <n v="0"/>
    <n v="0.62112045295556362"/>
    <n v="0.33667872267791299"/>
    <n v="8.4083309291787085"/>
    <n v="0"/>
    <n v="0"/>
    <n v="13.960161020502513"/>
    <n v="-3.7218185021305454"/>
    <n v="0"/>
    <n v="0"/>
    <n v="0"/>
    <n v="0"/>
    <n v="0"/>
    <n v="0"/>
    <n v="0"/>
    <n v="0"/>
    <n v="-7.4544557620430325"/>
    <n v="17.63038609683959"/>
    <n v="0"/>
    <n v="2.4156539635028285"/>
    <n v="0"/>
    <n v="4.3690614482845289"/>
    <n v="0.75520352685500847"/>
    <n v="0"/>
    <n v="0"/>
    <n v="0"/>
    <n v="0"/>
    <n v="0"/>
    <n v="0"/>
    <n v="0"/>
    <n v="0"/>
    <n v="0"/>
    <n v="0"/>
    <n v="0"/>
    <n v="41.235703012224903"/>
    <n v="-2.8822981826545471"/>
    <n v="0"/>
    <n v="0"/>
    <n v="0.61303032937404611"/>
    <n v="2.3056124629177783"/>
    <n v="0"/>
    <n v="0.18740667855684964"/>
    <n v="0"/>
    <n v="0"/>
  </r>
  <r>
    <x v="182"/>
    <x v="164"/>
    <n v="0"/>
    <n v="1.596014052749456"/>
    <n v="1.8159591922536868"/>
    <n v="6.9415249619558972E-2"/>
    <n v="0"/>
    <n v="0"/>
    <n v="0"/>
    <n v="0.61260331114256195"/>
    <n v="0.33177299160021634"/>
    <n v="8.2930313176561956"/>
    <n v="-0.24707573280395917"/>
    <n v="0"/>
    <n v="13.768731692136049"/>
    <n v="-3.6707829005269272"/>
    <n v="0"/>
    <n v="0"/>
    <n v="0"/>
    <n v="0"/>
    <n v="0"/>
    <n v="0"/>
    <n v="0"/>
    <n v="0"/>
    <n v="-7.3522362061389384"/>
    <n v="17.388628644013451"/>
    <n v="0"/>
    <n v="2.3825292011795294"/>
    <n v="0"/>
    <n v="4.6416332344095306"/>
    <n v="0.74484776493266958"/>
    <n v="0"/>
    <n v="0"/>
    <n v="0"/>
    <n v="0"/>
    <n v="0"/>
    <n v="0"/>
    <n v="0"/>
    <n v="0"/>
    <n v="0"/>
    <n v="0"/>
    <n v="0"/>
    <n v="40.648910960916254"/>
    <n v="-2.8192579371892355"/>
    <n v="0"/>
    <n v="0"/>
    <n v="0.60462412374017138"/>
    <n v="2.2739966495613637"/>
    <n v="0"/>
    <n v="0.21447630043909482"/>
    <n v="0"/>
    <n v="0"/>
  </r>
  <r>
    <x v="183"/>
    <x v="165"/>
    <n v="0"/>
    <n v="2.0235338402235583"/>
    <n v="2.3718089534056457"/>
    <n v="7.0666837035632493E-2"/>
    <n v="0"/>
    <n v="0"/>
    <n v="0"/>
    <n v="0.72055909177999067"/>
    <n v="0.38997462934349048"/>
    <n v="9.7544675414964459"/>
    <n v="-0.21529404130925203"/>
    <n v="0"/>
    <n v="16.195121088301004"/>
    <n v="-1.8374147322886654"/>
    <n v="0"/>
    <n v="0"/>
    <n v="0"/>
    <n v="0"/>
    <n v="0"/>
    <n v="0"/>
    <n v="0"/>
    <n v="0"/>
    <n v="-8.6478811767548205"/>
    <n v="20.452932974947721"/>
    <n v="0"/>
    <n v="2.8023894845415134"/>
    <n v="0"/>
    <n v="6.0530971820856205"/>
    <n v="0.8761082730898605"/>
    <n v="0"/>
    <n v="0"/>
    <n v="0"/>
    <n v="0"/>
    <n v="0"/>
    <n v="0"/>
    <n v="0"/>
    <n v="0"/>
    <n v="0"/>
    <n v="0"/>
    <n v="0"/>
    <n v="51.270354799671082"/>
    <n v="-3.3981457341813588"/>
    <n v="0"/>
    <n v="0"/>
    <n v="0.71117377517586466"/>
    <n v="2.674730826156706"/>
    <n v="0"/>
    <n v="0.27252597130772049"/>
    <n v="0"/>
    <n v="0"/>
  </r>
  <r>
    <x v="184"/>
    <x v="166"/>
    <n v="0"/>
    <n v="2.0067509766198084"/>
    <n v="3.0193379283835959"/>
    <n v="5.6314578629322924E-2"/>
    <n v="0"/>
    <n v="0"/>
    <n v="0"/>
    <n v="0.71458289078181547"/>
    <n v="0.38714863882499884"/>
    <n v="9.6735655595172094"/>
    <n v="0"/>
    <n v="0"/>
    <n v="16.060801363635001"/>
    <n v="0"/>
    <n v="0"/>
    <n v="0"/>
    <n v="0"/>
    <n v="0"/>
    <n v="0"/>
    <n v="0"/>
    <n v="0"/>
    <n v="0"/>
    <n v="-8.5761570437722572"/>
    <n v="20.28329964458678"/>
    <n v="0"/>
    <n v="2.7791469177265955"/>
    <n v="0"/>
    <n v="6.568034502752198"/>
    <n v="0.86884197224669812"/>
    <n v="0"/>
    <n v="0"/>
    <n v="0"/>
    <n v="0"/>
    <n v="3.8820167760093427"/>
    <n v="0"/>
    <n v="0"/>
    <n v="0"/>
    <n v="0"/>
    <n v="0"/>
    <n v="0"/>
    <n v="58.190580336373074"/>
    <n v="-3.1689284586111581"/>
    <n v="0"/>
    <n v="0"/>
    <n v="0.70527541448127817"/>
    <n v="2.6525470396838422"/>
    <n v="0"/>
    <n v="0.27800161749654018"/>
    <n v="0"/>
    <n v="0"/>
  </r>
  <r>
    <x v="185"/>
    <x v="125"/>
    <n v="0"/>
    <n v="1.6477076654837739"/>
    <n v="2.552052355738986"/>
    <n v="5.3264814382770184E-2"/>
    <n v="0"/>
    <n v="0"/>
    <n v="0"/>
    <n v="0.55843329612949277"/>
    <n v="0.302945230098284"/>
    <n v="7.5597123446597454"/>
    <n v="0"/>
    <n v="0"/>
    <n v="12.551218843433277"/>
    <n v="0"/>
    <n v="0"/>
    <n v="0"/>
    <n v="0"/>
    <n v="0"/>
    <n v="0"/>
    <n v="0"/>
    <n v="0"/>
    <n v="0"/>
    <n v="-6.702107911984986"/>
    <n v="15.851023055584482"/>
    <n v="0"/>
    <n v="2.1718518505196727"/>
    <n v="0"/>
    <n v="5.5061131661319118"/>
    <n v="0.67898391164464189"/>
    <n v="0"/>
    <n v="0"/>
    <n v="0"/>
    <n v="0"/>
    <n v="5.2811624008784932"/>
    <n v="0"/>
    <n v="0"/>
    <n v="0"/>
    <n v="0"/>
    <n v="0"/>
    <n v="0"/>
    <n v="48.379412242913958"/>
    <n v="-2.4804195125303172"/>
    <n v="0"/>
    <n v="0"/>
    <n v="0.5511596757612951"/>
    <n v="2.0729163902714469"/>
    <n v="0"/>
    <n v="0.2233946522600922"/>
    <n v="0"/>
    <n v="0"/>
  </r>
  <r>
    <x v="186"/>
    <x v="149"/>
    <n v="0"/>
    <n v="1.4543584084990269"/>
    <n v="1.9131746289247553"/>
    <n v="5.3456176163816559E-2"/>
    <n v="0"/>
    <n v="0"/>
    <n v="0"/>
    <n v="0.50895186482687949"/>
    <n v="0.27611412990448292"/>
    <n v="6.8898644153860973"/>
    <n v="0"/>
    <n v="0"/>
    <n v="11.439085528192354"/>
    <n v="0"/>
    <n v="0"/>
    <n v="0"/>
    <n v="0"/>
    <n v="0"/>
    <n v="0"/>
    <n v="0"/>
    <n v="0"/>
    <n v="0"/>
    <n v="-6.1082502488977086"/>
    <n v="14.44650202534282"/>
    <n v="0"/>
    <n v="1.979409281486284"/>
    <n v="0"/>
    <n v="4.92487742672576"/>
    <n v="0.61882078023309139"/>
    <n v="0"/>
    <n v="0"/>
    <n v="0"/>
    <n v="0"/>
    <n v="4.8132113020664749"/>
    <n v="0"/>
    <n v="0"/>
    <n v="0"/>
    <n v="0"/>
    <n v="0"/>
    <n v="0"/>
    <n v="49.369439805078947"/>
    <n v="-2.2642451713060483"/>
    <n v="0"/>
    <n v="0"/>
    <n v="0.50232274246599051"/>
    <n v="1.8892402544246099"/>
    <n v="0"/>
    <n v="0.1927551902058047"/>
    <n v="5.839791055687833"/>
    <n v="0"/>
  </r>
  <r>
    <x v="187"/>
    <x v="167"/>
    <n v="0"/>
    <n v="1.5840907612240867"/>
    <n v="1.4118326032710606"/>
    <n v="5.6801776878194814E-2"/>
    <n v="0"/>
    <n v="0"/>
    <n v="0"/>
    <n v="0.59551514176238185"/>
    <n v="0.32307308296276849"/>
    <n v="8.0617026237793379"/>
    <n v="0"/>
    <n v="0"/>
    <n v="13.384661911535858"/>
    <n v="0"/>
    <n v="-2.8407699845798988"/>
    <n v="0"/>
    <n v="0"/>
    <n v="0"/>
    <n v="0"/>
    <n v="0"/>
    <n v="0"/>
    <n v="0"/>
    <n v="-7.1471503776290151"/>
    <n v="16.903584201462593"/>
    <n v="0"/>
    <n v="2.3160701047259904"/>
    <n v="0"/>
    <n v="5.8847753237951563"/>
    <n v="0.30813371447055865"/>
    <n v="0"/>
    <n v="0"/>
    <n v="0"/>
    <n v="0"/>
    <n v="2.396675619843879"/>
    <n v="0"/>
    <n v="0"/>
    <n v="0"/>
    <n v="0"/>
    <n v="0"/>
    <n v="0"/>
    <n v="43.51011477528963"/>
    <n v="-2.7455726664019426"/>
    <n v="0"/>
    <n v="0"/>
    <n v="0.58775852858276845"/>
    <n v="2.2105649977715753"/>
    <n v="0"/>
    <n v="0.21836739883783801"/>
    <n v="0"/>
    <n v="0"/>
  </r>
  <r>
    <x v="188"/>
    <x v="168"/>
    <n v="0"/>
    <n v="1.3262359320285975"/>
    <n v="1.5911127237969316"/>
    <n v="6.7770492887108194E-2"/>
    <n v="1.5307189432661272E-4"/>
    <n v="0"/>
    <n v="0"/>
    <n v="0.59639847695411841"/>
    <n v="0.32346260085450329"/>
    <n v="8.0736606499209156"/>
    <n v="0"/>
    <n v="0"/>
    <n v="13.404515550959644"/>
    <n v="0"/>
    <n v="-2.1076157883318949"/>
    <n v="0"/>
    <n v="0"/>
    <n v="0"/>
    <n v="0"/>
    <n v="0"/>
    <n v="0"/>
    <n v="0"/>
    <n v="-7.1577518367800099"/>
    <n v="16.92865750312113"/>
    <n v="0"/>
    <n v="2.3195055609999966"/>
    <n v="0"/>
    <n v="6.0172564212080548"/>
    <n v="0"/>
    <n v="0"/>
    <n v="0"/>
    <n v="0"/>
    <n v="0"/>
    <n v="0"/>
    <n v="0"/>
    <n v="0"/>
    <n v="0"/>
    <n v="0"/>
    <n v="0"/>
    <n v="0"/>
    <n v="41.502814968876685"/>
    <n v="-2.8870774804043609"/>
    <n v="0"/>
    <n v="0"/>
    <n v="0.5886303582914203"/>
    <n v="2.2138439569771697"/>
    <n v="0"/>
    <n v="0.20405676210219603"/>
    <n v="0"/>
    <n v="0"/>
  </r>
  <r>
    <x v="189"/>
    <x v="169"/>
    <n v="0"/>
    <n v="1.3659324437351741"/>
    <n v="1.9279027894939063"/>
    <n v="5.6739748264527233E-2"/>
    <n v="6.8817202113485723E-4"/>
    <n v="0.51905360746437812"/>
    <n v="0"/>
    <n v="0.57126020347606177"/>
    <n v="0.30983937191214067"/>
    <n v="7.7333548020199148"/>
    <n v="0"/>
    <n v="0"/>
    <n v="12.839513474693764"/>
    <n v="0"/>
    <n v="-2.7250672999131349"/>
    <n v="0"/>
    <n v="0"/>
    <n v="0"/>
    <n v="0"/>
    <n v="0"/>
    <n v="0"/>
    <n v="0"/>
    <n v="-6.8560516646400993"/>
    <n v="16.215112384590331"/>
    <n v="0"/>
    <n v="2.221738099513376"/>
    <n v="0"/>
    <n v="5.8753769540923706"/>
    <n v="0"/>
    <n v="0"/>
    <n v="0"/>
    <n v="0"/>
    <n v="0"/>
    <n v="3.1034072071530998"/>
    <n v="0"/>
    <n v="0"/>
    <n v="0"/>
    <n v="0"/>
    <n v="0"/>
    <n v="0"/>
    <n v="43.327981696233977"/>
    <n v="-2.7326794967957091"/>
    <n v="0"/>
    <n v="0"/>
    <n v="0.56381951202670966"/>
    <n v="2.1205301458613901"/>
    <n v="0"/>
    <n v="0.21751122832260789"/>
    <n v="0"/>
    <n v="0"/>
  </r>
  <r>
    <x v="190"/>
    <x v="170"/>
    <n v="0"/>
    <n v="1.4893609809780468"/>
    <n v="2.9733383715417561"/>
    <n v="4.276448023646813E-2"/>
    <n v="1.7987590278587772E-3"/>
    <n v="0.38479772847700289"/>
    <n v="0"/>
    <n v="0.57166631262545231"/>
    <n v="0.30987207556422131"/>
    <n v="7.7388524476137679"/>
    <n v="0"/>
    <n v="0"/>
    <n v="12.848641090908"/>
    <n v="0"/>
    <n v="-2.0202146596688424"/>
    <n v="0"/>
    <n v="0"/>
    <n v="0"/>
    <n v="0"/>
    <n v="0"/>
    <n v="0"/>
    <n v="0"/>
    <n v="-6.8609256350178054"/>
    <n v="16.226639715669425"/>
    <n v="0"/>
    <n v="2.2233175341812763"/>
    <n v="0"/>
    <n v="5.7676225213699785"/>
    <n v="0"/>
    <n v="0"/>
    <n v="0"/>
    <n v="0"/>
    <n v="0"/>
    <n v="5.4063084293353292"/>
    <n v="0"/>
    <n v="0"/>
    <n v="0"/>
    <n v="0"/>
    <n v="0"/>
    <n v="0"/>
    <n v="47.432557985810782"/>
    <n v="-2.5888827807610424"/>
    <n v="0"/>
    <n v="0"/>
    <n v="0.56422033158502249"/>
    <n v="2.1220376317470739"/>
    <n v="0"/>
    <n v="0.23134263622972243"/>
    <n v="0"/>
    <n v="0"/>
  </r>
  <r>
    <x v="191"/>
    <x v="58"/>
    <n v="0"/>
    <n v="1.5716708136210871"/>
    <n v="3.0309557505242259"/>
    <n v="1.7198898389173354E-2"/>
    <n v="1.5320042400975135E-3"/>
    <n v="0"/>
    <n v="0"/>
    <n v="0.53266324559050759"/>
    <n v="0.2888584518098779"/>
    <n v="7.2108539034952752"/>
    <n v="0"/>
    <n v="0"/>
    <n v="11.972017090667203"/>
    <n v="0"/>
    <n v="0"/>
    <n v="0"/>
    <n v="0"/>
    <n v="0"/>
    <n v="0"/>
    <n v="0"/>
    <n v="0"/>
    <n v="0"/>
    <n v="-6.3928253874531107"/>
    <n v="15.119545065163384"/>
    <n v="0"/>
    <n v="2.0716272895219667"/>
    <n v="0"/>
    <n v="5.2916393840219591"/>
    <n v="0"/>
    <n v="0"/>
    <n v="0"/>
    <n v="0"/>
    <n v="0"/>
    <n v="5.0374523232049215"/>
    <n v="0"/>
    <n v="0"/>
    <n v="0"/>
    <n v="0"/>
    <n v="0"/>
    <n v="0"/>
    <n v="46.019899633693505"/>
    <n v="-2.4507163588834291"/>
    <n v="0"/>
    <n v="0"/>
    <n v="0.52572528136206553"/>
    <n v="1.9772574091350521"/>
    <n v="0"/>
    <n v="0.21444445553714081"/>
    <n v="0"/>
    <n v="0"/>
  </r>
  <r>
    <x v="192"/>
    <x v="171"/>
    <n v="0"/>
    <n v="1.41536965424336"/>
    <n v="3.1236201793041927"/>
    <n v="1.12671909339449E-2"/>
    <n v="1.3729984143191363E-3"/>
    <n v="0"/>
    <n v="0"/>
    <n v="0.47219256983351121"/>
    <n v="0.25613961934104268"/>
    <n v="6.3922406202642597"/>
    <n v="0"/>
    <n v="0"/>
    <n v="10.612892034376936"/>
    <n v="0"/>
    <n v="0"/>
    <n v="0"/>
    <n v="0"/>
    <n v="0"/>
    <n v="0"/>
    <n v="0"/>
    <n v="0"/>
    <n v="0"/>
    <n v="-5.6670789155950558"/>
    <n v="13.403096418110191"/>
    <n v="0"/>
    <n v="1.8364454872274392"/>
    <n v="0"/>
    <n v="4.5865992693424991"/>
    <n v="0"/>
    <n v="0"/>
    <n v="0"/>
    <n v="0"/>
    <n v="0"/>
    <n v="4.4655747840663711"/>
    <n v="0"/>
    <n v="0"/>
    <n v="0"/>
    <n v="0"/>
    <n v="0"/>
    <n v="0"/>
    <n v="41.169756739248584"/>
    <n v="-2.1443062892472402"/>
    <n v="0"/>
    <n v="0"/>
    <n v="0.46604223904654435"/>
    <n v="1.7527889618267081"/>
    <n v="0"/>
    <n v="0.18549990546218267"/>
    <n v="0"/>
    <n v="0"/>
  </r>
  <r>
    <x v="193"/>
    <x v="172"/>
    <n v="0"/>
    <n v="1.3460251826375171"/>
    <n v="3.6290454813828958"/>
    <n v="1.2000443875047735E-2"/>
    <n v="1.2492704015382406E-3"/>
    <n v="0"/>
    <n v="0"/>
    <n v="0.44890804601403217"/>
    <n v="0.24352324304737888"/>
    <n v="6.0770296481075734"/>
    <n v="0"/>
    <n v="0"/>
    <n v="10.089554410798616"/>
    <n v="0"/>
    <n v="0"/>
    <n v="0"/>
    <n v="0"/>
    <n v="0"/>
    <n v="0"/>
    <n v="0"/>
    <n v="0"/>
    <n v="0"/>
    <n v="-5.3876267547032262"/>
    <n v="12.742169631582614"/>
    <n v="0"/>
    <n v="1.7458876059257511"/>
    <n v="0"/>
    <n v="4.3890713655516116"/>
    <n v="0"/>
    <n v="0"/>
    <n v="0"/>
    <n v="0"/>
    <n v="0"/>
    <n v="4.2453705939328419"/>
    <n v="0"/>
    <n v="0"/>
    <n v="0"/>
    <n v="0"/>
    <n v="0"/>
    <n v="0"/>
    <n v="44.973163263065729"/>
    <n v="-2.0254268602797225"/>
    <n v="0"/>
    <n v="0"/>
    <n v="0.44306099726252235"/>
    <n v="1.6663563092617513"/>
    <n v="0"/>
    <n v="0.15612548262657708"/>
    <n v="5.1508391522069834"/>
    <n v="0"/>
  </r>
  <r>
    <x v="194"/>
    <x v="111"/>
    <n v="0"/>
    <n v="1.4170239065192374"/>
    <n v="4.7655552534402634"/>
    <n v="8.3530735986776308E-3"/>
    <n v="2.1498222605784668E-3"/>
    <n v="0"/>
    <n v="0"/>
    <n v="0.50458729121092005"/>
    <n v="0.27367740380359129"/>
    <n v="6.8307796128278815"/>
    <n v="0"/>
    <n v="0"/>
    <n v="11.340988371393383"/>
    <n v="0"/>
    <n v="0"/>
    <n v="0"/>
    <n v="0"/>
    <n v="0"/>
    <n v="0"/>
    <n v="0"/>
    <n v="0"/>
    <n v="0"/>
    <n v="-6.0558682660060947"/>
    <n v="14.322614432153308"/>
    <n v="0"/>
    <n v="1.9624346359014821"/>
    <n v="0"/>
    <n v="5.0322798498538148"/>
    <n v="0"/>
    <n v="0"/>
    <n v="0"/>
    <n v="0"/>
    <n v="0"/>
    <n v="2.0307326785165349"/>
    <n v="0"/>
    <n v="0"/>
    <n v="0"/>
    <n v="0"/>
    <n v="0"/>
    <n v="0"/>
    <n v="43.444599808606192"/>
    <n v="-2.2624611693995713"/>
    <n v="0"/>
    <n v="0.73231461963463773"/>
    <n v="0.49801501762995082"/>
    <n v="1.8730388634119748"/>
    <n v="0"/>
    <n v="0.16838439887876056"/>
    <n v="0"/>
    <n v="0"/>
  </r>
  <r>
    <x v="195"/>
    <x v="65"/>
    <n v="0"/>
    <n v="1.4371640426534735"/>
    <n v="5.3025948747138951"/>
    <n v="3.6181622045728069E-3"/>
    <n v="2.9996178758103288E-3"/>
    <n v="0"/>
    <n v="7.5409059383256744E-5"/>
    <n v="0.51175898160360822"/>
    <n v="0.2773992700214285"/>
    <n v="6.9278653646436359"/>
    <n v="0"/>
    <n v="-0.85575211924269501"/>
    <n v="11.502177641839577"/>
    <n v="0"/>
    <n v="0"/>
    <n v="0"/>
    <n v="0"/>
    <n v="0"/>
    <n v="0"/>
    <n v="0"/>
    <n v="0"/>
    <n v="0"/>
    <n v="-6.1419402163290497"/>
    <n v="14.526181501935715"/>
    <n v="0"/>
    <n v="1.9903266852450119"/>
    <n v="0"/>
    <n v="5.3234126806647897"/>
    <n v="0"/>
    <n v="0"/>
    <n v="0"/>
    <n v="0"/>
    <n v="0"/>
    <n v="2.7801630538412261"/>
    <n v="0"/>
    <n v="0"/>
    <n v="0"/>
    <n v="0"/>
    <n v="0"/>
    <n v="0"/>
    <n v="46.684989565351778"/>
    <n v="-2.4775480846474314"/>
    <n v="0"/>
    <n v="2.9959747927808547"/>
    <n v="0.50509329641255729"/>
    <n v="1.89966033219615"/>
    <n v="0"/>
    <n v="0.17376426393450409"/>
    <n v="0"/>
    <n v="0"/>
  </r>
  <r>
    <x v="196"/>
    <x v="173"/>
    <n v="0"/>
    <n v="1.4522596563919559"/>
    <n v="4.9035817527012169"/>
    <n v="1.8819453793962086E-3"/>
    <n v="4.3605288811727283E-3"/>
    <n v="0"/>
    <n v="1.3486764143160021E-4"/>
    <n v="0.51713437069226342"/>
    <n v="0.28031300297556572"/>
    <n v="7.0006339397492177"/>
    <n v="0"/>
    <n v="-0.6406156865135747"/>
    <n v="11.622993655655254"/>
    <n v="0"/>
    <n v="-2.4668722845730264"/>
    <n v="0"/>
    <n v="0"/>
    <n v="0"/>
    <n v="0"/>
    <n v="0"/>
    <n v="0"/>
    <n v="0"/>
    <n v="-6.2064536291050674"/>
    <n v="14.678760900348331"/>
    <n v="0"/>
    <n v="2.0112325818317225"/>
    <n v="0"/>
    <n v="5.4818035556235927"/>
    <n v="0"/>
    <n v="0"/>
    <n v="0"/>
    <n v="0"/>
    <n v="0"/>
    <n v="4.8905941204276724"/>
    <n v="0"/>
    <n v="0"/>
    <n v="0"/>
    <n v="0"/>
    <n v="0"/>
    <n v="0"/>
    <n v="48.32495200555374"/>
    <n v="-2.5031715209953482"/>
    <n v="0"/>
    <n v="4.6553029382810758"/>
    <n v="0.51039867080145662"/>
    <n v="1.9196138919555523"/>
    <n v="0"/>
    <n v="0.21106473296926678"/>
    <n v="0"/>
    <n v="0"/>
  </r>
  <r>
    <x v="197"/>
    <x v="174"/>
    <n v="0"/>
    <n v="1.4793815550868841"/>
    <n v="4.8510521755666973"/>
    <n v="1.7446890291898476E-3"/>
    <n v="7.5334047358284707E-3"/>
    <n v="0"/>
    <n v="2.7372910114408742E-4"/>
    <n v="0.4794180920666552"/>
    <n v="0.25986887100179135"/>
    <n v="6.4900551130624207"/>
    <n v="0"/>
    <n v="0"/>
    <n v="10.77529121693795"/>
    <n v="0"/>
    <n v="-1.6942181764313422"/>
    <n v="0"/>
    <n v="0"/>
    <n v="0"/>
    <n v="0"/>
    <n v="0"/>
    <n v="0"/>
    <n v="0"/>
    <n v="-5.7537969355673964"/>
    <n v="13.608191494460446"/>
    <n v="0"/>
    <n v="1.8645468986973344"/>
    <n v="0"/>
    <n v="5.0960344052442572"/>
    <n v="0"/>
    <n v="0"/>
    <n v="0"/>
    <n v="0"/>
    <n v="0"/>
    <n v="4.5339073075904395"/>
    <n v="0"/>
    <n v="0"/>
    <n v="0"/>
    <n v="0"/>
    <n v="0"/>
    <n v="0"/>
    <n v="46.694930910569809"/>
    <n v="-2.2041965817660611"/>
    <n v="0"/>
    <n v="4.4401903989266032"/>
    <n v="0.47317364850731219"/>
    <n v="1.779610255558953"/>
    <n v="0"/>
    <n v="0.20686933481297495"/>
    <n v="0"/>
    <n v="0"/>
  </r>
  <r>
    <x v="198"/>
    <x v="62"/>
    <n v="0"/>
    <n v="1.7851970547967784"/>
    <n v="7.4411997600812008"/>
    <n v="4.1572484617514865E-3"/>
    <n v="1.2897944450831157E-2"/>
    <n v="0"/>
    <n v="6.1847264578122804E-5"/>
    <n v="0.52296376312148474"/>
    <n v="0.28347282871905788"/>
    <n v="7.0795485213375464"/>
    <n v="0"/>
    <n v="0"/>
    <n v="11.754013744554902"/>
    <n v="0"/>
    <n v="0"/>
    <n v="0"/>
    <n v="0"/>
    <n v="0"/>
    <n v="0"/>
    <n v="0"/>
    <n v="0"/>
    <n v="0"/>
    <n v="-6.2764158204585172"/>
    <n v="14.844227097360712"/>
    <n v="0"/>
    <n v="2.0339041825807471"/>
    <n v="0"/>
    <n v="5.7265185529852376"/>
    <n v="0"/>
    <n v="0"/>
    <n v="0"/>
    <n v="0"/>
    <n v="0"/>
    <n v="4.9457232975926928"/>
    <n v="0"/>
    <n v="0"/>
    <n v="0"/>
    <n v="0"/>
    <n v="0"/>
    <n v="0"/>
    <n v="55.092364655877674"/>
    <n v="-2.4842499273415219"/>
    <n v="0"/>
    <n v="4.7220078103590266"/>
    <n v="0.51615213511571534"/>
    <n v="1.941252721867039"/>
    <n v="0"/>
    <n v="0.23973187657237111"/>
    <n v="0"/>
    <n v="0"/>
  </r>
  <r>
    <x v="199"/>
    <x v="175"/>
    <n v="0"/>
    <n v="1.4489195909857722"/>
    <n v="6.3972013758643707"/>
    <n v="1.0239970467699684E-2"/>
    <n v="1.3251142923205303E-2"/>
    <n v="0"/>
    <n v="1.7227453484958726E-4"/>
    <n v="0.40294502075821093"/>
    <n v="0.21841659577100619"/>
    <n v="5.4548116467229164"/>
    <n v="0"/>
    <n v="-0.67379580593119492"/>
    <n v="9.0564999839037519"/>
    <n v="0"/>
    <n v="0"/>
    <n v="0"/>
    <n v="0"/>
    <n v="0"/>
    <n v="0"/>
    <n v="0"/>
    <n v="0"/>
    <n v="0"/>
    <n v="-4.8359956872849743"/>
    <n v="11.437517888779851"/>
    <n v="0"/>
    <n v="1.567128778059961"/>
    <n v="0"/>
    <n v="4.6987291610109283"/>
    <n v="0"/>
    <n v="0"/>
    <n v="0"/>
    <n v="0"/>
    <n v="0"/>
    <n v="1.6216691057270007"/>
    <n v="0"/>
    <n v="0"/>
    <n v="0"/>
    <n v="0"/>
    <n v="0"/>
    <n v="0"/>
    <n v="40.494999783268682"/>
    <n v="-1.9121988765192635"/>
    <n v="0"/>
    <n v="3.5223924580944161"/>
    <n v="0.39769664260711457"/>
    <n v="1.495740572235285"/>
    <n v="0"/>
    <n v="0.17365793246196728"/>
    <n v="0"/>
    <n v="0"/>
  </r>
  <r>
    <x v="200"/>
    <x v="164"/>
    <n v="0"/>
    <n v="1.3021255023082394"/>
    <n v="8.4500493621945534"/>
    <n v="2.025377015674933E-2"/>
    <n v="1.4634826132128926E-2"/>
    <n v="0"/>
    <n v="5.3912098791730517E-4"/>
    <n v="0.37706030623310549"/>
    <n v="0.20438577037840169"/>
    <n v="5.1044009579446863"/>
    <n v="0"/>
    <n v="-0.46709474485555269"/>
    <n v="8.4747210696517286"/>
    <n v="0"/>
    <n v="-1.7986807139001515"/>
    <n v="0"/>
    <n v="0"/>
    <n v="0"/>
    <n v="0"/>
    <n v="0"/>
    <n v="0"/>
    <n v="0"/>
    <n v="-4.5253370084049918"/>
    <n v="10.702785182889178"/>
    <n v="0"/>
    <n v="1.4664582673093134"/>
    <n v="0"/>
    <n v="4.6892904325240199"/>
    <n v="0"/>
    <n v="0"/>
    <n v="0"/>
    <n v="0"/>
    <n v="0"/>
    <n v="0"/>
    <n v="0"/>
    <n v="0"/>
    <n v="0"/>
    <n v="0"/>
    <n v="0"/>
    <n v="0"/>
    <n v="41.827083585548998"/>
    <n v="-1.7660226050242749"/>
    <n v="0"/>
    <n v="3.3201304368493494"/>
    <n v="0.37214907772566347"/>
    <n v="1.3996559559194515"/>
    <n v="0"/>
    <n v="0.15913134064653531"/>
    <n v="4.3264472653892359"/>
    <n v="0"/>
  </r>
  <r>
    <x v="201"/>
    <x v="176"/>
    <n v="0"/>
    <n v="1.29329641981656"/>
    <n v="10.28459775611122"/>
    <n v="1.8933290601550069E-2"/>
    <n v="1.8806817294585818E-2"/>
    <n v="0"/>
    <n v="1.3330217874700692E-3"/>
    <n v="0.40736775401543546"/>
    <n v="0.22081394104711483"/>
    <n v="5.5146837772593891"/>
    <n v="0"/>
    <n v="0"/>
    <n v="9.1559043234771629"/>
    <n v="0"/>
    <n v="-1.4395990989197085"/>
    <n v="0"/>
    <n v="0"/>
    <n v="0"/>
    <n v="0"/>
    <n v="0"/>
    <n v="0"/>
    <n v="0"/>
    <n v="-4.8890756804753694"/>
    <n v="11.563056332341263"/>
    <n v="0"/>
    <n v="1.5843296174003692"/>
    <n v="0"/>
    <n v="5.3475024053298048"/>
    <n v="0"/>
    <n v="0"/>
    <n v="0"/>
    <n v="0"/>
    <n v="0"/>
    <n v="0"/>
    <n v="0"/>
    <n v="0"/>
    <n v="0"/>
    <n v="0"/>
    <n v="0"/>
    <n v="0"/>
    <n v="43.956120165445711"/>
    <n v="-2.004366492445834"/>
    <n v="1.346556759234999"/>
    <n v="3.4520370844262072"/>
    <n v="0.40206176955231254"/>
    <n v="1.5121578530855539"/>
    <n v="0"/>
    <n v="0.16572250137599154"/>
    <n v="0"/>
    <n v="0"/>
  </r>
  <r>
    <x v="202"/>
    <x v="177"/>
    <n v="0"/>
    <n v="1.1053697022454181"/>
    <n v="9.7628310054685983"/>
    <n v="6.3255390235673189E-3"/>
    <n v="1.9737779667564962E-2"/>
    <n v="0"/>
    <n v="4.991733643862949E-3"/>
    <n v="0.36864789720039864"/>
    <n v="0.19982581889991047"/>
    <n v="4.9905191517313723"/>
    <n v="0"/>
    <n v="0"/>
    <n v="8.2856456912640226"/>
    <n v="0"/>
    <n v="0"/>
    <n v="0"/>
    <n v="0"/>
    <n v="0"/>
    <n v="0"/>
    <n v="0"/>
    <n v="0"/>
    <n v="0"/>
    <n v="-4.4243744162248069"/>
    <n v="10.464000550141346"/>
    <n v="0"/>
    <n v="1.4337408304164099"/>
    <n v="0"/>
    <n v="4.8637219174077364"/>
    <n v="0"/>
    <n v="0"/>
    <n v="0"/>
    <n v="0"/>
    <n v="0"/>
    <n v="0"/>
    <n v="0"/>
    <n v="0"/>
    <n v="0"/>
    <n v="0"/>
    <n v="0"/>
    <n v="0"/>
    <n v="44.180997711076621"/>
    <n v="-1.8505528718665738"/>
    <n v="4.041439859955501"/>
    <n v="3.014225037225831"/>
    <n v="0.36384624072261534"/>
    <n v="1.3684289128931313"/>
    <n v="0"/>
    <n v="0.1626273180638996"/>
    <n v="0"/>
    <n v="0"/>
  </r>
  <r>
    <x v="203"/>
    <x v="178"/>
    <n v="0"/>
    <n v="1.1064496647180262"/>
    <n v="9.1737937617799457"/>
    <n v="8.2647654261597085E-4"/>
    <n v="2.0899643731487668E-2"/>
    <n v="0"/>
    <n v="8.3875234463934144E-3"/>
    <n v="0.39399507419229279"/>
    <n v="0.21356527174277543"/>
    <n v="5.3336530016217703"/>
    <n v="0"/>
    <n v="0"/>
    <n v="8.855343035053366"/>
    <n v="0"/>
    <n v="-1.8794641854537268"/>
    <n v="0"/>
    <n v="0"/>
    <n v="0"/>
    <n v="0"/>
    <n v="0"/>
    <n v="0"/>
    <n v="0"/>
    <n v="-4.7285817703372759"/>
    <n v="11.183475355238439"/>
    <n v="0"/>
    <n v="1.5323207568585637"/>
    <n v="0"/>
    <n v="5.0256899677758025"/>
    <n v="0"/>
    <n v="0"/>
    <n v="0"/>
    <n v="0"/>
    <n v="0"/>
    <n v="0"/>
    <n v="0"/>
    <n v="0"/>
    <n v="0"/>
    <n v="0"/>
    <n v="0"/>
    <n v="0"/>
    <n v="44.953805650768579"/>
    <n v="-1.9857682094225626"/>
    <n v="6.2254681409145922"/>
    <n v="2.4327388103637517"/>
    <n v="0.38886326952291278"/>
    <n v="1.4625181783394825"/>
    <n v="0"/>
    <n v="0.18963187071227045"/>
    <n v="0"/>
    <n v="0"/>
  </r>
  <r>
    <x v="204"/>
    <x v="179"/>
    <n v="1.5647398029849517E-4"/>
    <n v="1.1692385680477198"/>
    <n v="8.8239845706079887"/>
    <n v="2.566131921760678E-4"/>
    <n v="2.5479887286887767E-2"/>
    <n v="0"/>
    <n v="1.0185026157159516E-2"/>
    <n v="0.43974331740419409"/>
    <n v="0.23836313504940101"/>
    <n v="5.9529634212413596"/>
    <n v="0"/>
    <n v="0"/>
    <n v="9.883570069929231"/>
    <n v="0"/>
    <n v="-3.6517070855515277"/>
    <n v="0"/>
    <n v="0"/>
    <n v="0"/>
    <n v="0"/>
    <n v="0"/>
    <n v="0"/>
    <n v="0"/>
    <n v="-5.2776351038598506"/>
    <n v="12.48203055051494"/>
    <n v="0"/>
    <n v="1.7102442570625203"/>
    <n v="0"/>
    <n v="5.6242338073054432"/>
    <n v="0"/>
    <n v="0"/>
    <n v="0"/>
    <n v="0"/>
    <n v="0"/>
    <n v="0"/>
    <n v="1.5243040500600502"/>
    <n v="0"/>
    <n v="0"/>
    <n v="0"/>
    <n v="0"/>
    <n v="0"/>
    <n v="47.164888100125943"/>
    <n v="-2.1619624025411519"/>
    <n v="6.7691945209651267"/>
    <n v="1.3219639131141334"/>
    <n v="0.43401563968078655"/>
    <n v="1.6323366398054413"/>
    <n v="0"/>
    <n v="0.2139282165855115"/>
    <n v="0"/>
    <n v="0"/>
  </r>
  <r>
    <x v="205"/>
    <x v="180"/>
    <n v="1.1099200647620743E-3"/>
    <n v="1.1759593754266273"/>
    <n v="9.0595602052774371"/>
    <n v="0"/>
    <n v="2.3917165606847146E-2"/>
    <n v="0"/>
    <n v="3.8080601045873464E-3"/>
    <n v="0.45117483435186251"/>
    <n v="0.24455959582588629"/>
    <n v="6.107715976983374"/>
    <n v="0"/>
    <n v="0"/>
    <n v="10.14050222622625"/>
    <n v="0"/>
    <n v="-1.5944091759496006"/>
    <n v="0"/>
    <n v="0"/>
    <n v="0"/>
    <n v="0"/>
    <n v="0"/>
    <n v="0"/>
    <n v="0"/>
    <n v="-5.4148319019590687"/>
    <n v="12.806511988054043"/>
    <n v="0"/>
    <n v="1.7547035710201957"/>
    <n v="0"/>
    <n v="5.8762829277394202"/>
    <n v="0"/>
    <n v="0"/>
    <n v="0"/>
    <n v="0"/>
    <n v="0"/>
    <n v="0"/>
    <n v="2.7225172892126897"/>
    <n v="0"/>
    <n v="0"/>
    <n v="0"/>
    <n v="0"/>
    <n v="0"/>
    <n v="49.721920975372711"/>
    <n v="-2.1523049523150348"/>
    <n v="6.1777104318309455"/>
    <n v="3.6907551712849884E-3"/>
    <n v="0.44529826057392835"/>
    <n v="1.6747706762619508"/>
    <n v="0"/>
    <n v="0.21367373101243031"/>
    <n v="0"/>
    <n v="0"/>
  </r>
  <r>
    <x v="206"/>
    <x v="181"/>
    <n v="2.8414369656797091E-3"/>
    <n v="1.1184321734713316"/>
    <n v="6.7288287698696179"/>
    <n v="0"/>
    <n v="1.9437144626267999E-2"/>
    <n v="0"/>
    <n v="8.1912586485473587E-4"/>
    <n v="0.4056552613552058"/>
    <n v="0.21988568334975853"/>
    <n v="5.4915011482983189"/>
    <n v="0"/>
    <n v="0"/>
    <n v="9.117414730726713"/>
    <n v="0"/>
    <n v="0"/>
    <n v="0"/>
    <n v="0"/>
    <n v="0"/>
    <n v="0"/>
    <n v="0"/>
    <n v="0"/>
    <n v="0"/>
    <n v="-4.8685229829788366"/>
    <n v="11.514447553409276"/>
    <n v="0"/>
    <n v="1.57766941218177"/>
    <n v="0"/>
    <n v="5.2771401495747519"/>
    <n v="0"/>
    <n v="0"/>
    <n v="0"/>
    <n v="0"/>
    <n v="0"/>
    <n v="0"/>
    <n v="2.4478392375013032"/>
    <n v="0"/>
    <n v="0"/>
    <n v="0"/>
    <n v="0"/>
    <n v="0"/>
    <n v="43.423163926777413"/>
    <n v="-1.9390795610958735"/>
    <n v="4.2054275400610521"/>
    <n v="0"/>
    <n v="0.40037158219081803"/>
    <n v="1.5058010435467717"/>
    <n v="0"/>
    <n v="0.19725446488817708"/>
    <n v="0"/>
    <n v="0"/>
  </r>
  <r>
    <x v="207"/>
    <x v="182"/>
    <n v="5.4113175910221077E-3"/>
    <n v="1.1867733944872725"/>
    <n v="5.9374366601672977"/>
    <n v="0"/>
    <n v="1.6703540478446677E-2"/>
    <n v="0"/>
    <n v="5.4730357036496822E-4"/>
    <n v="0.37913434532129636"/>
    <n v="0.20551000453889895"/>
    <n v="5.1324779709146791"/>
    <n v="0"/>
    <n v="0"/>
    <n v="8.5213366970975581"/>
    <n v="0"/>
    <n v="0"/>
    <n v="0"/>
    <n v="0"/>
    <n v="0"/>
    <n v="0"/>
    <n v="0"/>
    <n v="0"/>
    <n v="0"/>
    <n v="-4.5502288511354925"/>
    <n v="10.761656388515632"/>
    <n v="0"/>
    <n v="1.4745245944122247"/>
    <n v="0"/>
    <n v="4.9459101894973818"/>
    <n v="0"/>
    <n v="0"/>
    <n v="0"/>
    <n v="0"/>
    <n v="0"/>
    <n v="0"/>
    <n v="2.2878044861575124"/>
    <n v="0"/>
    <n v="0"/>
    <n v="0"/>
    <n v="0"/>
    <n v="0"/>
    <n v="44.515626799128107"/>
    <n v="-1.799839511627795"/>
    <n v="3.6985261227350952"/>
    <n v="0"/>
    <n v="0.37419610235561762"/>
    <n v="1.407354833564773"/>
    <n v="0"/>
    <n v="0.18014609205667501"/>
    <n v="4.350245105132851"/>
    <n v="0"/>
  </r>
  <r>
    <x v="208"/>
    <x v="127"/>
    <n v="1.8032909007305292E-2"/>
    <n v="1.4748867678726907"/>
    <n v="7.8923527137672558"/>
    <n v="0"/>
    <n v="2.2683590188761388E-2"/>
    <n v="0"/>
    <n v="9.9554807799567347E-4"/>
    <n v="0.40661247923131788"/>
    <n v="0.22040454388690611"/>
    <n v="5.5044593509068092"/>
    <n v="0"/>
    <n v="0"/>
    <n v="9.1389289404402092"/>
    <n v="0"/>
    <n v="0"/>
    <n v="0"/>
    <n v="0"/>
    <n v="0"/>
    <n v="0"/>
    <n v="0"/>
    <n v="0"/>
    <n v="0"/>
    <n v="-4.8800111545213447"/>
    <n v="11.541618001032356"/>
    <n v="0"/>
    <n v="1.581392212075676"/>
    <n v="0"/>
    <n v="5.4721272338543585"/>
    <n v="0"/>
    <n v="0.67547932975771563"/>
    <n v="0"/>
    <n v="0"/>
    <n v="0"/>
    <n v="0"/>
    <n v="2.453615362450742"/>
    <n v="0"/>
    <n v="0"/>
    <n v="0"/>
    <n v="0"/>
    <n v="0"/>
    <n v="46.151741398630698"/>
    <n v="-1.929288411956199"/>
    <n v="4.465147866383135"/>
    <n v="0"/>
    <n v="0.40131633225835073"/>
    <n v="1.5093542568637537"/>
    <n v="0"/>
    <n v="0.18163351326740521"/>
    <n v="0"/>
    <n v="0"/>
  </r>
  <r>
    <x v="209"/>
    <x v="183"/>
    <n v="4.1634628713047545E-2"/>
    <n v="1.5682493912277788"/>
    <n v="9.8803241439884975"/>
    <n v="0"/>
    <n v="2.6812522140069062E-2"/>
    <n v="0"/>
    <n v="5.8293880482540479E-3"/>
    <n v="0.38673161899317232"/>
    <n v="0.20944566221892466"/>
    <n v="5.2353249966223308"/>
    <n v="0"/>
    <n v="-0.64668411191248221"/>
    <n v="8.6920912798383707"/>
    <n v="0"/>
    <n v="-1.8448155190017905"/>
    <n v="0"/>
    <n v="0"/>
    <n v="0"/>
    <n v="0"/>
    <n v="0"/>
    <n v="0"/>
    <n v="0"/>
    <n v="-4.6414084930707178"/>
    <n v="10.977303558852991"/>
    <n v="0"/>
    <n v="1.504071816967776"/>
    <n v="0"/>
    <n v="5.4118498752859567"/>
    <n v="0"/>
    <n v="1.118393064932016"/>
    <n v="0"/>
    <n v="0"/>
    <n v="0"/>
    <n v="0"/>
    <n v="2.3336485965726594"/>
    <n v="0"/>
    <n v="0"/>
    <n v="0"/>
    <n v="0"/>
    <n v="0"/>
    <n v="45.713931982772216"/>
    <n v="-2.0079063700046937"/>
    <n v="5.4824548019551127"/>
    <n v="0"/>
    <n v="0.38169442117486291"/>
    <n v="1.4355560766227398"/>
    <n v="0"/>
    <n v="0.16333061895264525"/>
    <n v="0"/>
    <n v="0"/>
  </r>
  <r>
    <x v="210"/>
    <x v="184"/>
    <n v="6.5948064287564709E-2"/>
    <n v="1.5906300164839122"/>
    <n v="11.560256794060393"/>
    <n v="0"/>
    <n v="2.8263784134433801E-2"/>
    <n v="0"/>
    <n v="7.8166438010861851E-3"/>
    <n v="0.36780482379622031"/>
    <n v="0.19859506868818297"/>
    <n v="4.9791061638862786"/>
    <n v="0"/>
    <n v="-0.45562923884522427"/>
    <n v="8.2666969665546208"/>
    <n v="0"/>
    <n v="-1.2997874468367914"/>
    <n v="0"/>
    <n v="0"/>
    <n v="0"/>
    <n v="0"/>
    <n v="0"/>
    <n v="0"/>
    <n v="0"/>
    <n v="-4.4142561640151152"/>
    <n v="10.440070071676317"/>
    <n v="0"/>
    <n v="1.4304619597873132"/>
    <n v="0"/>
    <n v="5.2809260253736134"/>
    <n v="0"/>
    <n v="1.0636584752318823"/>
    <n v="0"/>
    <n v="0"/>
    <n v="0"/>
    <n v="0"/>
    <n v="2.2194389305412794"/>
    <n v="0"/>
    <n v="0"/>
    <n v="0"/>
    <n v="0"/>
    <n v="0"/>
    <n v="46.218520040251001"/>
    <n v="-1.9223496588207989"/>
    <n v="4.9029039087499573"/>
    <n v="0"/>
    <n v="0.36301414838981477"/>
    <n v="1.3652994063077681"/>
    <n v="0"/>
    <n v="0.17965128321287163"/>
    <n v="0"/>
    <n v="0"/>
  </r>
  <r>
    <x v="211"/>
    <x v="185"/>
    <n v="6.6037803547832133E-2"/>
    <n v="1.6554042139156457"/>
    <n v="11.409789752028074"/>
    <n v="0"/>
    <n v="3.4471959297188735E-2"/>
    <n v="0"/>
    <n v="6.9720506876373477E-3"/>
    <n v="0.38760151659373537"/>
    <n v="0.20874648724192932"/>
    <n v="5.2471011132599772"/>
    <n v="0"/>
    <n v="0"/>
    <n v="8.7116428990410935"/>
    <n v="0"/>
    <n v="0"/>
    <n v="0"/>
    <n v="0"/>
    <n v="0"/>
    <n v="0"/>
    <n v="0"/>
    <n v="0"/>
    <n v="0"/>
    <n v="-4.6518486792697846"/>
    <n v="11.001995437038072"/>
    <n v="0"/>
    <n v="1.5074550119288217"/>
    <n v="0"/>
    <n v="5.7238030116885801"/>
    <n v="0"/>
    <n v="1.1209087305665031"/>
    <n v="0"/>
    <n v="0"/>
    <n v="0"/>
    <n v="0"/>
    <n v="2.3388978061407859"/>
    <n v="0"/>
    <n v="0"/>
    <n v="0"/>
    <n v="0"/>
    <n v="0"/>
    <n v="49.778832086021964"/>
    <n v="-1.925904129965466"/>
    <n v="4.9020847511822927"/>
    <n v="0"/>
    <n v="0.38255298831760842"/>
    <n v="1.4387851552012614"/>
    <n v="0"/>
    <n v="0.21233419271128504"/>
    <n v="0"/>
    <n v="0"/>
  </r>
  <r>
    <x v="212"/>
    <x v="186"/>
    <n v="5.5722338267118206E-2"/>
    <n v="1.6750210054595982"/>
    <n v="10.057631092827965"/>
    <n v="0"/>
    <n v="3.4877693439681494E-2"/>
    <n v="0"/>
    <n v="4.3377989843281845E-4"/>
    <n v="0.38153279128252554"/>
    <n v="0.20643052861926442"/>
    <n v="5.1649465963830616"/>
    <n v="0"/>
    <n v="0"/>
    <n v="8.5752436191098784"/>
    <n v="0"/>
    <n v="0"/>
    <n v="0"/>
    <n v="0"/>
    <n v="0"/>
    <n v="0"/>
    <n v="0"/>
    <n v="0"/>
    <n v="0"/>
    <n v="-4.579014104028964"/>
    <n v="10.829735821623434"/>
    <n v="0"/>
    <n v="1.4838526007029869"/>
    <n v="0"/>
    <n v="5.8564777313915544"/>
    <n v="0"/>
    <n v="1.1033585227021849"/>
    <n v="0"/>
    <n v="0"/>
    <n v="0"/>
    <n v="0"/>
    <n v="2.3022773913364305"/>
    <n v="0"/>
    <n v="0"/>
    <n v="0"/>
    <n v="0"/>
    <n v="0"/>
    <n v="48.14808029951871"/>
    <n v="-1.7704959894718109"/>
    <n v="4.756291073793764"/>
    <n v="0"/>
    <n v="0.3765633084435861"/>
    <n v="1.4162579164910092"/>
    <n v="0"/>
    <n v="0.22093656686522775"/>
    <n v="0"/>
    <n v="0"/>
  </r>
  <r>
    <x v="213"/>
    <x v="187"/>
    <n v="4.1384283976697418E-2"/>
    <n v="1.560671102270424"/>
    <n v="7.1257026623646782"/>
    <n v="0"/>
    <n v="3.0616524563676823E-2"/>
    <n v="0"/>
    <n v="8.6045029937114215E-4"/>
    <n v="0.34448548326137496"/>
    <n v="0.18672856759688905"/>
    <n v="4.663423865333443"/>
    <n v="0"/>
    <n v="0"/>
    <n v="7.7425768104571988"/>
    <n v="0"/>
    <n v="0"/>
    <n v="0"/>
    <n v="0"/>
    <n v="0"/>
    <n v="0"/>
    <n v="0"/>
    <n v="0"/>
    <n v="0"/>
    <n v="-4.1343861459053457"/>
    <n v="9.7781550192952977"/>
    <n v="0"/>
    <n v="1.3397686697479632"/>
    <n v="0"/>
    <n v="5.2411001927052698"/>
    <n v="0"/>
    <n v="0.99622103941823725"/>
    <n v="0"/>
    <n v="0"/>
    <n v="0"/>
    <n v="0"/>
    <n v="0.884616296842898"/>
    <n v="0"/>
    <n v="0"/>
    <n v="0"/>
    <n v="0"/>
    <n v="0"/>
    <n v="40.624920469078525"/>
    <n v="-1.5853545275812093"/>
    <n v="4.5936613024311566"/>
    <n v="0"/>
    <n v="0.33999854337980795"/>
    <n v="1.2787375133475154"/>
    <n v="0"/>
    <n v="0.19595280313856162"/>
    <n v="0"/>
    <n v="0"/>
  </r>
  <r>
    <x v="214"/>
    <x v="188"/>
    <n v="5.1120748685522445E-2"/>
    <n v="1.4645798535177779"/>
    <n v="7.1416221291858042"/>
    <n v="0"/>
    <n v="2.5106311901071283E-2"/>
    <n v="0"/>
    <n v="1.6865480148917453E-3"/>
    <n v="0.32312240011778848"/>
    <n v="0.17499625514621645"/>
    <n v="4.3742241265644388"/>
    <n v="0"/>
    <n v="0"/>
    <n v="7.2624250473656256"/>
    <n v="0"/>
    <n v="0"/>
    <n v="0"/>
    <n v="0"/>
    <n v="0"/>
    <n v="0"/>
    <n v="0"/>
    <n v="0"/>
    <n v="0"/>
    <n v="-3.8779943985769005"/>
    <n v="9.1717679614418657"/>
    <n v="0"/>
    <n v="1.256683631696355"/>
    <n v="0"/>
    <n v="4.794321308244176"/>
    <n v="0"/>
    <n v="0.93444092406186918"/>
    <n v="0"/>
    <n v="0"/>
    <n v="0"/>
    <n v="0"/>
    <n v="1.1200551859937631"/>
    <n v="0"/>
    <n v="0"/>
    <n v="0"/>
    <n v="0"/>
    <n v="0"/>
    <n v="42.565180673797329"/>
    <n v="-1.5238403319098834"/>
    <n v="4.4668696596369664"/>
    <n v="0"/>
    <n v="0.31891371541505426"/>
    <n v="1.1994372898436447"/>
    <n v="0"/>
    <n v="0.17808676246276639"/>
    <n v="3.7075555322743541"/>
    <n v="0"/>
  </r>
  <r>
    <x v="215"/>
    <x v="189"/>
    <n v="6.6753715696765137E-2"/>
    <n v="1.627533532583237"/>
    <n v="8.4202742723019544"/>
    <n v="0"/>
    <n v="3.3797355336525475E-2"/>
    <n v="0"/>
    <n v="1.8142099747704248E-3"/>
    <n v="0.39425262939686367"/>
    <n v="0.21337392695571272"/>
    <n v="5.3371396190439775"/>
    <n v="0"/>
    <n v="0"/>
    <n v="8.8611317868331039"/>
    <n v="0"/>
    <n v="0"/>
    <n v="0"/>
    <n v="0"/>
    <n v="0"/>
    <n v="0"/>
    <n v="0"/>
    <n v="0"/>
    <n v="0"/>
    <n v="-4.7316728517364179"/>
    <n v="11.190786010806498"/>
    <n v="0"/>
    <n v="1.5333224373663976"/>
    <n v="0"/>
    <n v="5.8546119312857883"/>
    <n v="0"/>
    <n v="1.1401431506857191"/>
    <n v="0"/>
    <n v="0"/>
    <n v="0"/>
    <n v="0"/>
    <n v="2.3790325127341481"/>
    <n v="0"/>
    <n v="0"/>
    <n v="0"/>
    <n v="0"/>
    <n v="0"/>
    <n v="48.145150630761123"/>
    <n v="-1.7483743219923631"/>
    <n v="5.4941825781845193"/>
    <n v="0"/>
    <n v="0.38911747005863623"/>
    <n v="1.4634742287910854"/>
    <n v="0"/>
    <n v="0.22445642207328062"/>
    <n v="0"/>
    <n v="0"/>
  </r>
  <r>
    <x v="216"/>
    <x v="111"/>
    <n v="7.8590366930134228E-2"/>
    <n v="1.5337410097922703"/>
    <n v="7.3637783496526037"/>
    <n v="0"/>
    <n v="3.5871750746937908E-2"/>
    <n v="0"/>
    <n v="8.8764580322776084E-4"/>
    <n v="0.40497428895071497"/>
    <n v="0.2185430211357168"/>
    <n v="5.482282579978194"/>
    <n v="0"/>
    <n v="0"/>
    <n v="9.1021093509537963"/>
    <n v="0"/>
    <n v="0"/>
    <n v="0"/>
    <n v="0"/>
    <n v="0"/>
    <n v="0"/>
    <n v="0"/>
    <n v="0"/>
    <n v="0"/>
    <n v="-4.8603502064420248"/>
    <n v="11.495118281034911"/>
    <n v="0"/>
    <n v="1.5750209827505433"/>
    <n v="0"/>
    <n v="6.2088439904917232"/>
    <n v="0"/>
    <n v="1.1711492259603684"/>
    <n v="0"/>
    <n v="0"/>
    <n v="0"/>
    <n v="0"/>
    <n v="2.443730056306908"/>
    <n v="0"/>
    <n v="0"/>
    <n v="0"/>
    <n v="0"/>
    <n v="0"/>
    <n v="48.142814178275486"/>
    <n v="-1.7987934017342573"/>
    <n v="5.5383476621496746"/>
    <n v="0"/>
    <n v="0.39969947948443763"/>
    <n v="1.5032732593541465"/>
    <n v="0"/>
    <n v="0.2459964705952733"/>
    <n v="0"/>
    <n v="0"/>
  </r>
  <r>
    <x v="217"/>
    <x v="190"/>
    <n v="8.2739443576499275E-2"/>
    <n v="1.5481035535513081"/>
    <n v="7.0693666972904001"/>
    <n v="0"/>
    <n v="3.3895224630842907E-2"/>
    <n v="0"/>
    <n v="7.3046213149661405E-5"/>
    <n v="0.39671630312109996"/>
    <n v="0.21420573187399969"/>
    <n v="5.3704912561963658"/>
    <n v="0"/>
    <n v="0"/>
    <n v="8.916504753105043"/>
    <n v="0"/>
    <n v="0"/>
    <n v="0"/>
    <n v="0"/>
    <n v="0"/>
    <n v="0"/>
    <n v="0"/>
    <n v="0"/>
    <n v="0"/>
    <n v="-4.7612409438867189"/>
    <n v="11.260716921579505"/>
    <n v="0"/>
    <n v="1.5429041266641976"/>
    <n v="0"/>
    <n v="6.309362410699844"/>
    <n v="0"/>
    <n v="1.1472678735480868"/>
    <n v="0"/>
    <n v="0"/>
    <n v="0"/>
    <n v="0"/>
    <n v="2.3938990207893851"/>
    <n v="0"/>
    <n v="0"/>
    <n v="0"/>
    <n v="0"/>
    <n v="0"/>
    <n v="47.348403347250283"/>
    <n v="-1.7649271685562686"/>
    <n v="5.4657870990243369"/>
    <n v="0"/>
    <n v="0.39154905431488157"/>
    <n v="1.4726194385746836"/>
    <n v="0"/>
    <n v="0.25836949079672622"/>
    <n v="0"/>
    <n v="0"/>
  </r>
  <r>
    <x v="218"/>
    <x v="178"/>
    <n v="8.5752206596043587E-2"/>
    <n v="1.5852225249860867"/>
    <n v="7.537073142921237"/>
    <n v="0"/>
    <n v="2.9928679276888213E-2"/>
    <n v="0"/>
    <n v="9.148255348494134E-5"/>
    <n v="0.38219769316847418"/>
    <n v="0.20442637333056179"/>
    <n v="5.1739476123146551"/>
    <n v="0"/>
    <n v="0"/>
    <n v="8.5901878015893161"/>
    <n v="0"/>
    <n v="0"/>
    <n v="0"/>
    <n v="0"/>
    <n v="0"/>
    <n v="0"/>
    <n v="0"/>
    <n v="0"/>
    <n v="0"/>
    <n v="-4.5869940082026517"/>
    <n v="10.848608935381014"/>
    <n v="0"/>
    <n v="1.4864385288727799"/>
    <n v="0"/>
    <n v="6.1289102722286355"/>
    <n v="0"/>
    <n v="1.1052813591644353"/>
    <n v="0"/>
    <n v="0"/>
    <n v="0"/>
    <n v="0"/>
    <n v="2.30628959845061"/>
    <n v="0"/>
    <n v="0"/>
    <n v="0"/>
    <n v="0"/>
    <n v="0"/>
    <n v="46.336081706671465"/>
    <n v="-1.7620904422677868"/>
    <n v="5.1654755322472257"/>
    <n v="0"/>
    <n v="0.37721954995069629"/>
    <n v="1.418726046573614"/>
    <n v="0"/>
    <n v="0.25938880369559969"/>
    <n v="0"/>
    <n v="0"/>
  </r>
  <r>
    <x v="219"/>
    <x v="191"/>
    <n v="7.8045949565283365E-2"/>
    <n v="1.6571152711953774"/>
    <n v="6.6054117406489272"/>
    <n v="0"/>
    <n v="2.6498368495968774E-2"/>
    <n v="0"/>
    <n v="9.3532696782923483E-4"/>
    <n v="0.37611971301518693"/>
    <n v="0.20117543942352759"/>
    <n v="5.0916678093124572"/>
    <n v="0"/>
    <n v="0"/>
    <n v="8.4535805119475782"/>
    <n v="0"/>
    <n v="0"/>
    <n v="0"/>
    <n v="0"/>
    <n v="0"/>
    <n v="0"/>
    <n v="0"/>
    <n v="0"/>
    <n v="0"/>
    <n v="-4.5140483598027972"/>
    <n v="10.676086623031644"/>
    <n v="0"/>
    <n v="1.4628001238299013"/>
    <n v="0"/>
    <n v="6.0128108110425682"/>
    <n v="0"/>
    <n v="1.0877043871290795"/>
    <n v="0"/>
    <n v="0"/>
    <n v="0"/>
    <n v="0"/>
    <n v="2.2696133372965779"/>
    <n v="0"/>
    <n v="0"/>
    <n v="0"/>
    <n v="0"/>
    <n v="0"/>
    <n v="44.781074024925744"/>
    <n v="-1.8207403193382663"/>
    <n v="5.0934969963417176"/>
    <n v="0"/>
    <n v="0.37122073577935688"/>
    <n v="1.3961644536907782"/>
    <n v="0"/>
    <n v="0.25541509197698503"/>
    <n v="0"/>
    <n v="0"/>
  </r>
  <r>
    <x v="220"/>
    <x v="192"/>
    <n v="6.946431009989619E-2"/>
    <n v="1.6254371205924705"/>
    <n v="3.5161976756068585"/>
    <n v="0"/>
    <n v="2.3057072111101567E-2"/>
    <n v="0"/>
    <n v="1.7414031090422994E-3"/>
    <n v="0.35264315732778961"/>
    <n v="0.18861851607403976"/>
    <n v="4.7738572327042981"/>
    <n v="0"/>
    <n v="0"/>
    <n v="7.9259268240946881"/>
    <n v="0"/>
    <n v="0"/>
    <n v="0"/>
    <n v="0"/>
    <n v="0"/>
    <n v="0"/>
    <n v="0"/>
    <n v="0"/>
    <n v="0"/>
    <n v="-4.2322915041331877"/>
    <n v="10.009709048403007"/>
    <n v="0"/>
    <n v="1.3714953945687745"/>
    <n v="0"/>
    <n v="5.4857820397117694"/>
    <n v="0"/>
    <n v="1.0198122992319711"/>
    <n v="0"/>
    <n v="0"/>
    <n v="0"/>
    <n v="0"/>
    <n v="2.1279491222657874"/>
    <n v="0"/>
    <n v="0"/>
    <n v="0"/>
    <n v="0"/>
    <n v="0"/>
    <n v="39.298338223679906"/>
    <n v="-1.6869033057986083"/>
    <n v="4.836010660090448"/>
    <n v="0"/>
    <n v="0.34804996335167299"/>
    <n v="1.3090189747073018"/>
    <n v="0"/>
    <n v="0.23276220782239393"/>
    <n v="0"/>
    <n v="0"/>
  </r>
  <r>
    <x v="221"/>
    <x v="193"/>
    <n v="6.9290782217887217E-2"/>
    <n v="1.6643447536989793"/>
    <n v="1.9480878388116853"/>
    <n v="0"/>
    <n v="1.7725232731574996E-2"/>
    <n v="0"/>
    <n v="1.4400954855161589E-3"/>
    <n v="0.3594742719832229"/>
    <n v="0.19227227960996959"/>
    <n v="4.8663324882923709"/>
    <n v="0"/>
    <n v="0"/>
    <n v="8.0794613922860616"/>
    <n v="0"/>
    <n v="0"/>
    <n v="0"/>
    <n v="0"/>
    <n v="0"/>
    <n v="0"/>
    <n v="0"/>
    <n v="0"/>
    <n v="0"/>
    <n v="-4.3142759916219848"/>
    <n v="10.203608940563994"/>
    <n v="0"/>
    <n v="1.3980628809782427"/>
    <n v="0"/>
    <n v="5.5880914549067908"/>
    <n v="0"/>
    <n v="1.0395672685212212"/>
    <n v="0"/>
    <n v="0"/>
    <n v="0"/>
    <n v="0"/>
    <n v="2.169170011238303"/>
    <n v="0"/>
    <n v="0"/>
    <n v="0"/>
    <n v="0"/>
    <n v="0"/>
    <n v="42.860656103193513"/>
    <n v="-1.6279370190450901"/>
    <n v="5.0714118056345709"/>
    <n v="9.9429396392788832E-2"/>
    <n v="0.3547921024122776"/>
    <n v="1.3343762190392865"/>
    <n v="0"/>
    <n v="0.2212674508547674"/>
    <n v="4.1246624353986485"/>
    <n v="0"/>
  </r>
  <r>
    <x v="222"/>
    <x v="17"/>
    <n v="0.10739463229518902"/>
    <n v="1.856944443323107"/>
    <n v="5.1548879381178025"/>
    <n v="0"/>
    <n v="1.8679538576728626E-2"/>
    <n v="0"/>
    <n v="1.3729492415361926E-4"/>
    <n v="0.41572149565387023"/>
    <n v="0.22235727528218266"/>
    <n v="5.6277713818594002"/>
    <n v="0"/>
    <n v="0"/>
    <n v="9.3436611069501563"/>
    <n v="0"/>
    <n v="0"/>
    <n v="0"/>
    <n v="0"/>
    <n v="0"/>
    <n v="0"/>
    <n v="0"/>
    <n v="-2.1073779123038547"/>
    <n v="0"/>
    <n v="-4.9893341684947679"/>
    <n v="11.800175702244523"/>
    <n v="0"/>
    <n v="1.6168188857909678"/>
    <n v="0"/>
    <n v="6.5272970900797329"/>
    <n v="0"/>
    <n v="0.51161762460682236"/>
    <n v="0"/>
    <n v="0"/>
    <n v="0"/>
    <n v="0"/>
    <n v="2.5085817586455712"/>
    <n v="0"/>
    <n v="0"/>
    <n v="0"/>
    <n v="0"/>
    <n v="0"/>
    <n v="45.380750402406051"/>
    <n v="-1.9126821281032311"/>
    <n v="5.8261543570426939"/>
    <n v="0.66037166015013427"/>
    <n v="0.41030670330670255"/>
    <n v="1.5431671214841722"/>
    <n v="0"/>
    <n v="0.23809858741879167"/>
    <n v="0"/>
    <n v="0"/>
  </r>
  <r>
    <x v="223"/>
    <x v="194"/>
    <n v="0.1401142795771437"/>
    <n v="1.6684482695932124"/>
    <n v="8.756318102899554"/>
    <n v="0"/>
    <n v="1.6592089764385646E-2"/>
    <n v="0"/>
    <n v="9.1599644917066072E-6"/>
    <n v="0.39802538183128344"/>
    <n v="0.21289214130712852"/>
    <n v="5.388212725446313"/>
    <n v="0"/>
    <n v="0"/>
    <n v="8.9459273063243288"/>
    <n v="0"/>
    <n v="-1.8986898544024369"/>
    <n v="0"/>
    <n v="0"/>
    <n v="0"/>
    <n v="0"/>
    <n v="0"/>
    <n v="-2.0176726654181274"/>
    <n v="0"/>
    <n v="-4.7769520177817419"/>
    <n v="11.29787487215393"/>
    <n v="0"/>
    <n v="1.547995379350765"/>
    <n v="0"/>
    <n v="6.2034378870807965"/>
    <n v="0"/>
    <n v="0"/>
    <n v="-1.9623288297643919"/>
    <n v="0"/>
    <n v="0"/>
    <n v="0"/>
    <n v="2.4017983741000251"/>
    <n v="0"/>
    <n v="0"/>
    <n v="0"/>
    <n v="0"/>
    <n v="0"/>
    <n v="43.269820876672696"/>
    <n v="-1.8075005497053538"/>
    <n v="5.17806089665185"/>
    <n v="1.4827520518674009"/>
    <n v="0.39284108221230735"/>
    <n v="1.4774787668656411"/>
    <n v="0"/>
    <n v="0.22418601382954065"/>
    <n v="0"/>
    <n v="0"/>
  </r>
  <r>
    <x v="224"/>
    <x v="195"/>
    <n v="0.18626191602018144"/>
    <n v="1.6230874713705579"/>
    <n v="11.049711471826646"/>
    <n v="0"/>
    <n v="1.8756330914252706E-2"/>
    <n v="0"/>
    <n v="1.2503812317713064E-4"/>
    <n v="0.41294622377257939"/>
    <n v="0.22087286348211332"/>
    <n v="5.5902015284029618"/>
    <n v="0"/>
    <n v="0"/>
    <n v="9.2812847318780829"/>
    <n v="0"/>
    <n v="-1.4593128832253532"/>
    <n v="0"/>
    <n v="0"/>
    <n v="0"/>
    <n v="0"/>
    <n v="0"/>
    <n v="-2.0933094873500977"/>
    <n v="0"/>
    <n v="-4.9560263916082059"/>
    <n v="11.721400136960796"/>
    <n v="0"/>
    <n v="1.6060253328046878"/>
    <n v="0"/>
    <n v="6.3676617861956544"/>
    <n v="0"/>
    <n v="0"/>
    <n v="-3.5441160930552074"/>
    <n v="0"/>
    <n v="0"/>
    <n v="0"/>
    <n v="1.060419022045672"/>
    <n v="0"/>
    <n v="0"/>
    <n v="0"/>
    <n v="0"/>
    <n v="0"/>
    <n v="44.337035472945772"/>
    <n v="-1.8631708228591628"/>
    <n v="5.190507356776167"/>
    <n v="1.7391764206387674"/>
    <n v="0.40756757947428879"/>
    <n v="1.5328652526485196"/>
    <n v="0"/>
    <n v="0.24410067446526071"/>
    <n v="0"/>
    <n v="0"/>
  </r>
  <r>
    <x v="225"/>
    <x v="196"/>
    <n v="0.19384656962507846"/>
    <n v="1.5210434477715902"/>
    <n v="13.425530791459147"/>
    <n v="0"/>
    <n v="2.3577672342542998E-2"/>
    <n v="0"/>
    <n v="4.1435921604661869E-4"/>
    <n v="0.40805680637337771"/>
    <n v="0.21825765704710859"/>
    <n v="5.5240117268149698"/>
    <n v="0"/>
    <n v="0"/>
    <n v="9.1713913064329766"/>
    <n v="0"/>
    <n v="0"/>
    <n v="0"/>
    <n v="0"/>
    <n v="0"/>
    <n v="0"/>
    <n v="0"/>
    <n v="0"/>
    <n v="0"/>
    <n v="-4.8973454295966068"/>
    <n v="11.582614952659839"/>
    <n v="0"/>
    <n v="1.5870094712863645"/>
    <n v="0"/>
    <n v="6.1813751651056261"/>
    <n v="0"/>
    <n v="0"/>
    <n v="-3.5021526075149731"/>
    <n v="0"/>
    <n v="0"/>
    <n v="0"/>
    <n v="0"/>
    <n v="0"/>
    <n v="0"/>
    <n v="0"/>
    <n v="0"/>
    <n v="0"/>
    <n v="47.289935896603367"/>
    <n v="-1.8296391831697141"/>
    <n v="3.7687065295208173"/>
    <n v="1.7487381795748038"/>
    <n v="0.40274184697036453"/>
    <n v="1.5147156302389464"/>
    <n v="0"/>
    <n v="0.24704099031961266"/>
    <n v="0"/>
    <n v="0"/>
  </r>
  <r>
    <x v="226"/>
    <x v="197"/>
    <n v="0.20070379901441993"/>
    <n v="1.4591516402333735"/>
    <n v="16.796888427116148"/>
    <n v="0"/>
    <n v="3.2507654525273738E-2"/>
    <n v="0"/>
    <n v="9.3621350299954097E-4"/>
    <n v="0.40978967883122286"/>
    <n v="0.21918451986793036"/>
    <n v="5.5474702444250212"/>
    <n v="0"/>
    <n v="0"/>
    <n v="9.2103389508462303"/>
    <n v="0"/>
    <n v="0"/>
    <n v="0"/>
    <n v="0"/>
    <n v="0"/>
    <n v="0"/>
    <n v="0"/>
    <n v="0"/>
    <n v="0"/>
    <n v="-4.9181427178146997"/>
    <n v="11.631802208276705"/>
    <n v="0"/>
    <n v="1.5937489373611324"/>
    <n v="0"/>
    <n v="6.1332844735167846"/>
    <n v="0"/>
    <n v="0"/>
    <n v="-3.5170250069013966"/>
    <n v="0"/>
    <n v="0"/>
    <n v="0"/>
    <n v="0"/>
    <n v="0"/>
    <n v="0"/>
    <n v="0"/>
    <n v="0"/>
    <n v="0"/>
    <n v="48.258387336295627"/>
    <n v="-1.9838902108082199"/>
    <n v="1.6326637576550114"/>
    <n v="1.6293592203822829"/>
    <n v="0.40445214868163665"/>
    <n v="1.5211480900242316"/>
    <n v="0"/>
    <n v="0.2540152931448334"/>
    <n v="0"/>
    <n v="0"/>
  </r>
  <r>
    <x v="227"/>
    <x v="198"/>
    <n v="0.16049299117146881"/>
    <n v="1.2071849111161841"/>
    <n v="15.725764652570215"/>
    <n v="0"/>
    <n v="3.3052941235701586E-2"/>
    <n v="0"/>
    <n v="2.4137916253973552E-3"/>
    <n v="0.32974738098406353"/>
    <n v="0.17637223461761972"/>
    <n v="4.4639088749221028"/>
    <n v="0"/>
    <n v="0"/>
    <n v="7.4113265997309679"/>
    <n v="0"/>
    <n v="0"/>
    <n v="0"/>
    <n v="0"/>
    <n v="0"/>
    <n v="0.28240203741082243"/>
    <n v="0"/>
    <n v="0"/>
    <n v="0"/>
    <n v="-3.9575049452945787"/>
    <n v="9.3598167851455667"/>
    <n v="0"/>
    <n v="1.2824494251291672"/>
    <n v="0"/>
    <n v="4.976740694389818"/>
    <n v="0"/>
    <n v="0"/>
    <n v="-2.8300609917480211"/>
    <n v="0"/>
    <n v="0"/>
    <n v="0"/>
    <n v="0"/>
    <n v="0"/>
    <n v="0"/>
    <n v="0"/>
    <n v="0"/>
    <n v="0"/>
    <n v="40.054503141906721"/>
    <n v="-1.5961311024389422"/>
    <n v="2.7298609296565321E-3"/>
    <n v="1.2739980954768411"/>
    <n v="0.32545240558895505"/>
    <n v="1.2240293611225603"/>
    <n v="0"/>
    <n v="0.20031712625690717"/>
    <n v="0"/>
    <n v="0"/>
  </r>
  <r>
    <x v="228"/>
    <x v="199"/>
    <n v="0.15886579023298442"/>
    <n v="1.197648903970878"/>
    <n v="16.055683836102158"/>
    <n v="0"/>
    <n v="3.6351732550702565E-2"/>
    <n v="0"/>
    <n v="6.0358959479220493E-3"/>
    <n v="0.32135764476880363"/>
    <n v="0.17188480997235991"/>
    <n v="4.3503339987918075"/>
    <n v="0"/>
    <n v="0"/>
    <n v="7.2227608103945338"/>
    <n v="0"/>
    <n v="0"/>
    <n v="0"/>
    <n v="0"/>
    <n v="0"/>
    <n v="0.3125648598575137"/>
    <n v="0"/>
    <n v="0"/>
    <n v="0"/>
    <n v="-3.8568144638038016"/>
    <n v="9.1216757160150479"/>
    <n v="0"/>
    <n v="1.2498201670767266"/>
    <n v="0"/>
    <n v="4.8175462296723923"/>
    <n v="0"/>
    <n v="0"/>
    <n v="-2.7580559765057306"/>
    <n v="0"/>
    <n v="0"/>
    <n v="0"/>
    <n v="0"/>
    <n v="0.66226180873606522"/>
    <n v="0"/>
    <n v="0"/>
    <n v="0"/>
    <n v="0"/>
    <n v="45.185768210619237"/>
    <n v="-1.4774899692882404"/>
    <n v="0"/>
    <n v="1.3308552920124326"/>
    <n v="0.3171719460888231"/>
    <n v="1.1928864800816106"/>
    <n v="0"/>
    <n v="0.18587116065056281"/>
    <n v="0"/>
    <n v="4.5665515237967327"/>
  </r>
  <r>
    <x v="229"/>
    <x v="200"/>
    <n v="0.19387967742086204"/>
    <n v="1.2505747608237137"/>
    <n v="17.705048921481524"/>
    <n v="0"/>
    <n v="4.1113847697002305E-2"/>
    <n v="0"/>
    <n v="8.3244983542757178E-3"/>
    <n v="0.34771286239253518"/>
    <n v="0.18598144543996914"/>
    <n v="4.7071140572110259"/>
    <n v="0"/>
    <n v="0"/>
    <n v="7.8151146445130815"/>
    <n v="0"/>
    <n v="0"/>
    <n v="0"/>
    <n v="0"/>
    <n v="0"/>
    <n v="0.31186825887722069"/>
    <n v="0"/>
    <n v="0"/>
    <n v="0"/>
    <n v="-4.1731199451967624"/>
    <n v="9.8697635630044633"/>
    <n v="0"/>
    <n v="1.3523205526441318"/>
    <n v="0"/>
    <n v="5.1186297032920383"/>
    <n v="0"/>
    <n v="0"/>
    <n v="-2.9842499590124705"/>
    <n v="0"/>
    <n v="0"/>
    <n v="0"/>
    <n v="0"/>
    <n v="1.2474273303956274"/>
    <n v="0"/>
    <n v="0"/>
    <n v="0"/>
    <n v="0"/>
    <n v="44.888323112689825"/>
    <n v="-1.6517504921917614"/>
    <n v="0"/>
    <n v="1.7172167703747159"/>
    <n v="0.34318388574355652"/>
    <n v="1.2907176140058592"/>
    <n v="0"/>
    <n v="0.19145110201112511"/>
    <n v="0"/>
    <n v="0"/>
  </r>
  <r>
    <x v="230"/>
    <x v="201"/>
    <n v="0.22457533849924385"/>
    <n v="1.1645678413605587"/>
    <n v="17.998645181821896"/>
    <n v="0"/>
    <n v="4.1611059050395402E-2"/>
    <n v="0"/>
    <n v="5.5983422688599942E-3"/>
    <n v="0.35310770481255987"/>
    <n v="0.18886698894357523"/>
    <n v="4.7801459790588554"/>
    <n v="0"/>
    <n v="0"/>
    <n v="7.9363678869484433"/>
    <n v="0"/>
    <n v="-1.6844202587138715"/>
    <n v="0"/>
    <n v="0"/>
    <n v="0"/>
    <n v="0"/>
    <n v="0"/>
    <n v="0"/>
    <n v="0"/>
    <n v="-4.23786682959238"/>
    <n v="10.022895140533514"/>
    <n v="0"/>
    <n v="1.3733021068859756"/>
    <n v="0"/>
    <n v="5.1706058177025476"/>
    <n v="0"/>
    <n v="0"/>
    <n v="-3.0305512610697485"/>
    <n v="0"/>
    <n v="0"/>
    <n v="0"/>
    <n v="0"/>
    <n v="1.2667814429573863"/>
    <n v="0"/>
    <n v="0"/>
    <n v="0"/>
    <n v="0"/>
    <n v="43.797620156281987"/>
    <n v="-1.6756930143034001"/>
    <n v="0"/>
    <n v="2.0473209487214459"/>
    <n v="0.34850846008325453"/>
    <n v="1.3107433849491585"/>
    <n v="0"/>
    <n v="0.19250788228140792"/>
    <n v="0"/>
    <n v="0"/>
  </r>
  <r>
    <x v="231"/>
    <x v="202"/>
    <n v="0.24446923556465189"/>
    <n v="1.1146705571465096"/>
    <n v="17.456422047341739"/>
    <n v="0"/>
    <n v="4.003374129780736E-2"/>
    <n v="0"/>
    <n v="1.2423014010118491E-3"/>
    <n v="0.35110345499627549"/>
    <n v="0.18779497430687031"/>
    <n v="4.7530137285591767"/>
    <n v="0"/>
    <n v="0"/>
    <n v="7.8913208271913495"/>
    <n v="0"/>
    <n v="-2.9156258290402679"/>
    <n v="0"/>
    <n v="0"/>
    <n v="0"/>
    <n v="0"/>
    <n v="0"/>
    <n v="0"/>
    <n v="0"/>
    <n v="-4.2138125716453407"/>
    <n v="9.9660048901360749"/>
    <n v="0"/>
    <n v="1.3655072033539495"/>
    <n v="0"/>
    <n v="5.3837201423116756"/>
    <n v="0"/>
    <n v="0"/>
    <n v="-3.0133497621348453"/>
    <n v="0"/>
    <n v="0"/>
    <n v="0"/>
    <n v="0"/>
    <n v="1.2595911538764173"/>
    <n v="0"/>
    <n v="0"/>
    <n v="0"/>
    <n v="0"/>
    <n v="42.244274787010163"/>
    <n v="-1.6444495163652031"/>
    <n v="0"/>
    <n v="2.1526243409075243"/>
    <n v="0.34653031571660531"/>
    <n v="1.3033035665802142"/>
    <n v="0"/>
    <n v="0.21415997288964125"/>
    <n v="0"/>
    <n v="0"/>
  </r>
  <r>
    <x v="232"/>
    <x v="203"/>
    <n v="0.25166473025322672"/>
    <n v="1.0614144286858425"/>
    <n v="16.609635126551371"/>
    <n v="0"/>
    <n v="3.8833488260031371E-2"/>
    <n v="0"/>
    <n v="4.4717954845057285E-4"/>
    <n v="0.35398853107548184"/>
    <n v="0.18933811716251003"/>
    <n v="4.7920700409288486"/>
    <n v="0"/>
    <n v="0"/>
    <n v="7.9561651362629142"/>
    <n v="0"/>
    <n v="-2.9395840163368572"/>
    <n v="0"/>
    <n v="0"/>
    <n v="0"/>
    <n v="0"/>
    <n v="0"/>
    <n v="0"/>
    <n v="0"/>
    <n v="-4.2484381775165279"/>
    <n v="10.047897226724134"/>
    <n v="0"/>
    <n v="1.3767278054651484"/>
    <n v="0"/>
    <n v="5.6332361486964135"/>
    <n v="0"/>
    <n v="0"/>
    <n v="-3.0381109634084402"/>
    <n v="0"/>
    <n v="0"/>
    <n v="0"/>
    <n v="0"/>
    <n v="1.2699414260139197"/>
    <n v="0"/>
    <n v="0"/>
    <n v="0"/>
    <n v="0"/>
    <n v="41.743127616712513"/>
    <n v="-1.7417253658494833"/>
    <n v="0"/>
    <n v="2.2357977649756111"/>
    <n v="0.34937781354200953"/>
    <n v="1.3140130309571021"/>
    <n v="0"/>
    <n v="0.23043813225217491"/>
    <n v="0"/>
    <n v="0"/>
  </r>
  <r>
    <x v="233"/>
    <x v="204"/>
    <n v="0.25412379535914398"/>
    <n v="1.0902530734032223"/>
    <n v="16.807941322187201"/>
    <n v="0"/>
    <n v="3.8969228381687239E-2"/>
    <n v="0"/>
    <n v="3.4847853836043511E-4"/>
    <n v="0.3533145634562696"/>
    <n v="0.18897763158501846"/>
    <n v="4.7829462989059905"/>
    <n v="0"/>
    <n v="0"/>
    <n v="7.9410171944393326"/>
    <n v="0"/>
    <n v="-1.2485802378152482"/>
    <n v="0"/>
    <n v="0"/>
    <n v="0"/>
    <n v="0"/>
    <n v="0"/>
    <n v="0"/>
    <n v="0"/>
    <n v="-4.2403494697971791"/>
    <n v="10.028766783849585"/>
    <n v="0"/>
    <n v="1.3741066189579652"/>
    <n v="0"/>
    <n v="5.6684662450166803"/>
    <n v="0"/>
    <n v="0"/>
    <n v="-3.0323266279479379"/>
    <n v="0"/>
    <n v="0"/>
    <n v="0"/>
    <n v="0"/>
    <n v="1.2675235527657971"/>
    <n v="0"/>
    <n v="0"/>
    <n v="0"/>
    <n v="0"/>
    <n v="43.679305130491485"/>
    <n v="-1.7735820142786847"/>
    <n v="0"/>
    <n v="2.2813590319761716"/>
    <n v="0.34871262438324474"/>
    <n v="1.3115112486778926"/>
    <n v="0"/>
    <n v="0.23580577540000969"/>
    <n v="0"/>
    <n v="0"/>
  </r>
  <r>
    <x v="234"/>
    <x v="205"/>
    <n v="0.22531846005291439"/>
    <n v="1.0635559878312719"/>
    <n v="15.537988869910823"/>
    <n v="0"/>
    <n v="3.4794983311694637E-2"/>
    <n v="0"/>
    <n v="5.7611770003415366E-5"/>
    <n v="0.31156293933609824"/>
    <n v="0.16664590836400697"/>
    <n v="4.2177395491321326"/>
    <n v="0"/>
    <n v="0"/>
    <n v="7.0026172547632397"/>
    <n v="0"/>
    <n v="0"/>
    <n v="0"/>
    <n v="0"/>
    <n v="0"/>
    <n v="0"/>
    <n v="0"/>
    <n v="0"/>
    <n v="0"/>
    <n v="-3.7392620663534983"/>
    <n v="8.8436548624725511"/>
    <n v="0"/>
    <n v="1.2117267201659545"/>
    <n v="0"/>
    <n v="5.0018451883488568"/>
    <n v="0"/>
    <n v="0"/>
    <n v="-2.6739927955093017"/>
    <n v="0"/>
    <n v="0"/>
    <n v="0"/>
    <n v="0"/>
    <n v="1.117738708289405"/>
    <n v="0"/>
    <n v="0"/>
    <n v="0"/>
    <n v="0"/>
    <n v="40.518097738470551"/>
    <n v="-1.5703033380207092"/>
    <n v="0"/>
    <n v="2.1001816962287072"/>
    <n v="0.30750481716244282"/>
    <n v="1.1565283231270376"/>
    <n v="0"/>
    <n v="0.20219404598420779"/>
    <n v="0"/>
    <n v="0"/>
  </r>
  <r>
    <x v="235"/>
    <x v="206"/>
    <n v="0.21452369237919316"/>
    <n v="1.0741121180070154"/>
    <n v="14.565413230117256"/>
    <n v="0"/>
    <n v="3.216479123322185E-2"/>
    <n v="0"/>
    <n v="4.2839034217000762E-5"/>
    <n v="0.2907244925619919"/>
    <n v="0.15550003235267607"/>
    <n v="3.935642001558219"/>
    <n v="0"/>
    <n v="0"/>
    <n v="6.5342570985335939"/>
    <n v="0"/>
    <n v="0"/>
    <n v="0"/>
    <n v="0"/>
    <n v="0"/>
    <n v="0"/>
    <n v="0"/>
    <n v="0"/>
    <n v="0"/>
    <n v="-3.489166808842509"/>
    <n v="8.2521595083303172"/>
    <n v="0"/>
    <n v="1.1306820913768361"/>
    <n v="0"/>
    <n v="4.6461834548293632"/>
    <n v="0"/>
    <n v="0"/>
    <n v="-2.4951465673208628"/>
    <n v="0"/>
    <n v="0"/>
    <n v="0"/>
    <n v="0"/>
    <n v="1.042980334813794"/>
    <n v="0"/>
    <n v="0"/>
    <n v="0"/>
    <n v="0"/>
    <n v="42.156580065025338"/>
    <n v="-1.4293234201422944"/>
    <n v="0"/>
    <n v="2.0178966611852469"/>
    <n v="0.28693779215338577"/>
    <n v="1.0791755610957641"/>
    <n v="0"/>
    <n v="0.18057237969712595"/>
    <n v="0"/>
    <n v="4.131248769479642"/>
  </r>
  <r>
    <x v="236"/>
    <x v="207"/>
    <n v="0.24701408337989758"/>
    <n v="1.1395147063293449"/>
    <n v="15.352349629325696"/>
    <n v="0"/>
    <n v="3.5023720133166278E-2"/>
    <n v="0"/>
    <n v="1.3793252275578309E-2"/>
    <n v="0.32644544509870216"/>
    <n v="0.17460612563768688"/>
    <n v="4.4192093814519762"/>
    <n v="0"/>
    <n v="0"/>
    <n v="7.3371130451463822"/>
    <n v="0"/>
    <n v="0"/>
    <n v="0"/>
    <n v="0"/>
    <n v="0"/>
    <n v="0"/>
    <n v="0"/>
    <n v="0"/>
    <n v="0"/>
    <n v="-3.9178763436772854"/>
    <n v="9.2660919621278701"/>
    <n v="0"/>
    <n v="1.2696075770290915"/>
    <n v="0"/>
    <n v="5.2536142080130164"/>
    <n v="0"/>
    <n v="0"/>
    <n v="-2.8017220860119787"/>
    <n v="0"/>
    <n v="0"/>
    <n v="0"/>
    <n v="0"/>
    <n v="1.1711300160060707"/>
    <n v="0"/>
    <n v="0"/>
    <n v="0"/>
    <n v="0"/>
    <n v="41.807502209158152"/>
    <n v="-1.5572902002744913"/>
    <n v="0"/>
    <n v="2.3474253449935416"/>
    <n v="0.32219347757629163"/>
    <n v="1.2117725041911571"/>
    <n v="0"/>
    <n v="0.1974863479185579"/>
    <n v="0"/>
    <n v="0"/>
  </r>
  <r>
    <x v="237"/>
    <x v="208"/>
    <n v="0.27372423388140088"/>
    <n v="1.1269708748679133"/>
    <n v="14.658298065384852"/>
    <n v="0"/>
    <n v="3.5318434952159694E-2"/>
    <n v="0"/>
    <n v="1.906288202894553E-2"/>
    <n v="0.35487376276543231"/>
    <n v="0.18981160171557898"/>
    <n v="4.8040537406487349"/>
    <n v="0"/>
    <n v="0"/>
    <n v="7.9760614009461257"/>
    <n v="0"/>
    <n v="0"/>
    <n v="0"/>
    <n v="0"/>
    <n v="0"/>
    <n v="0"/>
    <n v="0"/>
    <n v="0"/>
    <n v="0"/>
    <n v="-4.259062397730971"/>
    <n v="10.073024360124297"/>
    <n v="0"/>
    <n v="1.3801706375764911"/>
    <n v="0"/>
    <n v="5.7988569092641606"/>
    <n v="0"/>
    <n v="0"/>
    <n v="-1.296124033307817"/>
    <n v="0"/>
    <n v="0"/>
    <n v="0"/>
    <n v="0"/>
    <n v="1.2731172136341369"/>
    <n v="0"/>
    <n v="0"/>
    <n v="0"/>
    <n v="0"/>
    <n v="45.13340444900075"/>
    <n v="-1.6963380626415359"/>
    <n v="0"/>
    <n v="2.5365866548055944"/>
    <n v="0.35025151504689539"/>
    <n v="1.3172990300048031"/>
    <n v="0"/>
    <n v="0.21744761155225037"/>
    <n v="0"/>
    <n v="0"/>
  </r>
  <r>
    <x v="238"/>
    <x v="209"/>
    <n v="0.26257559379748235"/>
    <n v="1.1031784210428572"/>
    <n v="15.022429187857943"/>
    <n v="0"/>
    <n v="3.412139056766076E-2"/>
    <n v="0"/>
    <n v="1.9719702301728263E-2"/>
    <n v="0.35750323640773696"/>
    <n v="0.19121803029971932"/>
    <n v="4.8396498709143598"/>
    <n v="0"/>
    <n v="0"/>
    <n v="8.0351608481967638"/>
    <n v="0"/>
    <n v="-1.7053881457518034"/>
    <n v="0"/>
    <n v="0"/>
    <n v="0"/>
    <n v="0"/>
    <n v="0"/>
    <n v="0"/>
    <n v="0"/>
    <n v="-4.2906203585914549"/>
    <n v="10.147661470083724"/>
    <n v="0"/>
    <n v="1.39039715385966"/>
    <n v="0"/>
    <n v="5.8179781120556031"/>
    <n v="0"/>
    <n v="0"/>
    <n v="0"/>
    <n v="0"/>
    <n v="0"/>
    <n v="0"/>
    <n v="0"/>
    <n v="1.282550506562665"/>
    <n v="0"/>
    <n v="0"/>
    <n v="0"/>
    <n v="0"/>
    <n v="45.242585152136648"/>
    <n v="-1.6971515726863751"/>
    <n v="0"/>
    <n v="2.5251354914580895"/>
    <n v="0.35284673966935315"/>
    <n v="1.3270596926456211"/>
    <n v="0"/>
    <n v="0.22655976793140131"/>
    <n v="0"/>
    <n v="0"/>
  </r>
  <r>
    <x v="239"/>
    <x v="210"/>
    <n v="0.25594967655554973"/>
    <n v="1.2085579709095302"/>
    <n v="15.662178817053816"/>
    <n v="0"/>
    <n v="3.4171142830819533E-2"/>
    <n v="0"/>
    <n v="1.3156505402919494E-2"/>
    <n v="0.3540404812561504"/>
    <n v="0.18936590379549545"/>
    <n v="4.7927733092060611"/>
    <n v="0"/>
    <n v="0"/>
    <n v="7.9573327566233871"/>
    <n v="0"/>
    <n v="-2.9400154199201176"/>
    <n v="0"/>
    <n v="0"/>
    <n v="0"/>
    <n v="0"/>
    <n v="0"/>
    <n v="0"/>
    <n v="0"/>
    <n v="-4.2490616641877219"/>
    <n v="10.049371822736273"/>
    <n v="0"/>
    <n v="1.3769298494636024"/>
    <n v="0"/>
    <n v="5.6518469355957164"/>
    <n v="0"/>
    <n v="0"/>
    <n v="0"/>
    <n v="0"/>
    <n v="0"/>
    <n v="0"/>
    <n v="0"/>
    <n v="0.54051238921385714"/>
    <n v="0"/>
    <n v="0"/>
    <n v="0"/>
    <n v="0"/>
    <n v="43.521096725309839"/>
    <n v="-1.6798456337153111"/>
    <n v="0"/>
    <n v="2.4086522942643924"/>
    <n v="0.34942908706909231"/>
    <n v="1.3142058711436235"/>
    <n v="0"/>
    <n v="0.23154461701297885"/>
    <n v="0"/>
    <n v="0"/>
  </r>
  <r>
    <x v="240"/>
    <x v="211"/>
    <n v="0.25387069843917026"/>
    <n v="1.3669202865548407"/>
    <n v="16.505544735298084"/>
    <n v="0"/>
    <n v="3.4720604555387717E-2"/>
    <n v="0"/>
    <n v="1.205340153341496E-2"/>
    <n v="0.36092636733683559"/>
    <n v="0.19304896296566518"/>
    <n v="4.8859900252738031"/>
    <n v="0"/>
    <n v="0"/>
    <n v="8.1120983548222263"/>
    <n v="0"/>
    <n v="-1.27547963252581"/>
    <n v="0"/>
    <n v="-2.2140006291635457"/>
    <n v="0"/>
    <n v="0"/>
    <n v="0"/>
    <n v="0"/>
    <n v="0"/>
    <n v="-4.3317034978718043"/>
    <n v="10.244826391401102"/>
    <n v="0"/>
    <n v="1.4037103522209735"/>
    <n v="0"/>
    <n v="5.5706807684559108"/>
    <n v="0"/>
    <n v="0"/>
    <n v="0"/>
    <n v="0"/>
    <n v="0"/>
    <n v="0"/>
    <n v="0"/>
    <n v="0.74380601409061065"/>
    <n v="0"/>
    <n v="0"/>
    <n v="0"/>
    <n v="0"/>
    <n v="44.250000007561518"/>
    <n v="-1.8739257833766128"/>
    <n v="0"/>
    <n v="2.3228536036515739"/>
    <n v="0.35622528415451749"/>
    <n v="1.3397664281826229"/>
    <n v="0"/>
    <n v="0.23806725834512524"/>
    <n v="0"/>
    <n v="0"/>
  </r>
  <r>
    <x v="241"/>
    <x v="212"/>
    <n v="0.22100523423703777"/>
    <n v="1.1890890121441839"/>
    <n v="14.241844416809839"/>
    <n v="0"/>
    <n v="3.0719498552861827E-2"/>
    <n v="0"/>
    <n v="1.1896331671604882E-2"/>
    <n v="0.30471540220783239"/>
    <n v="0.1629833609274354"/>
    <n v="4.1250419766237334"/>
    <n v="0"/>
    <n v="0"/>
    <n v="6.8487135788343769"/>
    <n v="0"/>
    <n v="0"/>
    <n v="0"/>
    <n v="0"/>
    <n v="0"/>
    <n v="0"/>
    <n v="0"/>
    <n v="0"/>
    <n v="0"/>
    <n v="-3.6570804824775975"/>
    <n v="8.6492888215390895"/>
    <n v="0"/>
    <n v="1.1850953636787906"/>
    <n v="0"/>
    <n v="4.7492108428924711"/>
    <n v="0"/>
    <n v="0"/>
    <n v="0"/>
    <n v="0"/>
    <n v="0"/>
    <n v="0"/>
    <n v="0"/>
    <n v="1.0931730223929346"/>
    <n v="0"/>
    <n v="0"/>
    <n v="0"/>
    <n v="0"/>
    <n v="41.095461554403158"/>
    <n v="-1.5926097527100695"/>
    <n v="0"/>
    <n v="1.8987442741915788"/>
    <n v="0.30074646953249906"/>
    <n v="1.1311101182231464"/>
    <n v="0"/>
    <n v="0.20177405285624353"/>
    <n v="0"/>
    <n v="0"/>
  </r>
  <r>
    <x v="242"/>
    <x v="213"/>
    <n v="0.19335011317953626"/>
    <n v="1.0961422502280718"/>
    <n v="13.515453762347237"/>
    <n v="0"/>
    <n v="2.8395705125020928E-2"/>
    <n v="0"/>
    <n v="1.071501714903478E-2"/>
    <n v="0.28488803014636382"/>
    <n v="0.15237827922325295"/>
    <n v="3.8566317110215045"/>
    <n v="0"/>
    <n v="0"/>
    <n v="6.403078106238989"/>
    <n v="0"/>
    <n v="0"/>
    <n v="0"/>
    <n v="0"/>
    <n v="0"/>
    <n v="0"/>
    <n v="0"/>
    <n v="0"/>
    <n v="0"/>
    <n v="-3.4191197661520003"/>
    <n v="8.0864926310964762"/>
    <n v="0"/>
    <n v="1.1079829941243489"/>
    <n v="7.2184299967496632E-2"/>
    <n v="4.4601552944859453"/>
    <n v="0"/>
    <n v="0"/>
    <n v="0"/>
    <n v="0"/>
    <n v="0"/>
    <n v="0"/>
    <n v="0"/>
    <n v="1.0220419010728463"/>
    <n v="0"/>
    <n v="0"/>
    <n v="0"/>
    <n v="0"/>
    <n v="42.763439242761272"/>
    <n v="-1.415544084188127"/>
    <n v="0"/>
    <n v="1.7444132434736928"/>
    <n v="0.28117734993963095"/>
    <n v="1.0575104872428733"/>
    <n v="0"/>
    <n v="0.17680034437645251"/>
    <n v="0"/>
    <n v="4.048311559889239"/>
  </r>
  <r>
    <x v="243"/>
    <x v="214"/>
    <n v="0.26335571809255015"/>
    <n v="1.3038598581798901"/>
    <n v="18.066499092568623"/>
    <n v="0"/>
    <n v="3.3692673207959378E-2"/>
    <n v="0"/>
    <n v="1.4590392768118687E-2"/>
    <n v="0.37344146118876298"/>
    <n v="0.19974292081462941"/>
    <n v="5.05541135122757"/>
    <n v="0"/>
    <n v="0"/>
    <n v="8.3933847374042969"/>
    <n v="0"/>
    <n v="0"/>
    <n v="0"/>
    <n v="0"/>
    <n v="0"/>
    <n v="0"/>
    <n v="0"/>
    <n v="0"/>
    <n v="0"/>
    <n v="-4.4819049813893406"/>
    <n v="10.600064953579716"/>
    <n v="0"/>
    <n v="1.4523839000379235"/>
    <n v="0.27975083890970032"/>
    <n v="5.9885522898848889"/>
    <n v="0"/>
    <n v="0"/>
    <n v="0"/>
    <n v="0"/>
    <n v="0"/>
    <n v="0"/>
    <n v="0"/>
    <n v="0.57013179877758868"/>
    <n v="-5.1919739258009656"/>
    <n v="0"/>
    <n v="0"/>
    <n v="0"/>
    <n v="45.322864920982667"/>
    <n v="-1.6560839746549953"/>
    <n v="0"/>
    <n v="2.0967121099774553"/>
    <n v="0.368577368310959"/>
    <n v="1.3862227253827633"/>
    <n v="0"/>
    <n v="0.20645359897667787"/>
    <n v="0"/>
    <n v="0"/>
  </r>
  <r>
    <x v="244"/>
    <x v="215"/>
    <n v="0.30235099383494318"/>
    <n v="1.2013850409390494"/>
    <n v="19.365285414565985"/>
    <n v="0"/>
    <n v="3.0098853497146007E-2"/>
    <n v="0"/>
    <n v="1.6274412325028395E-2"/>
    <n v="0.40066962950995"/>
    <n v="0.214306472091431"/>
    <n v="5.4240088571549743"/>
    <n v="0"/>
    <n v="0"/>
    <n v="9.0053588114319485"/>
    <n v="0"/>
    <n v="-1.9113036385207058"/>
    <n v="0"/>
    <n v="0"/>
    <n v="0"/>
    <n v="0"/>
    <n v="0"/>
    <n v="0"/>
    <n v="0"/>
    <n v="-4.8086872911103038"/>
    <n v="11.372931340329673"/>
    <n v="0"/>
    <n v="1.558279354632949"/>
    <n v="0.87056341007014237"/>
    <n v="6.6307997994375851"/>
    <n v="0"/>
    <n v="0"/>
    <n v="0"/>
    <n v="0.53482995427055202"/>
    <n v="0"/>
    <n v="0"/>
    <n v="0"/>
    <n v="0"/>
    <n v="-9.6972773561282288"/>
    <n v="0"/>
    <n v="0"/>
    <n v="0"/>
    <n v="42.806147527741885"/>
    <n v="-1.7796731928468643"/>
    <n v="0"/>
    <n v="1.9900189398711245"/>
    <n v="0.39545088843859738"/>
    <n v="1.487294271046778"/>
    <n v="0"/>
    <n v="0.2031825501139741"/>
    <n v="0"/>
    <n v="0"/>
  </r>
  <r>
    <x v="245"/>
    <x v="216"/>
    <n v="0.31435773131642358"/>
    <n v="1.2587500820421376"/>
    <n v="19.012418435938333"/>
    <n v="0"/>
    <n v="2.7261718777177511E-2"/>
    <n v="0"/>
    <n v="1.2444749047718249E-2"/>
    <n v="0.40791880948248377"/>
    <n v="0.21818384654421813"/>
    <n v="5.5221436132786774"/>
    <n v="0"/>
    <n v="0"/>
    <n v="9.168289719924207"/>
    <n v="0"/>
    <n v="-3.3874306850415423"/>
    <n v="0"/>
    <n v="0"/>
    <n v="0"/>
    <n v="0"/>
    <n v="0"/>
    <n v="0"/>
    <n v="0"/>
    <n v="-4.8956892424374603"/>
    <n v="11.578697937119541"/>
    <n v="0"/>
    <n v="1.586472775489514"/>
    <n v="0.9152603000420636"/>
    <n v="6.8972383462505258"/>
    <n v="0"/>
    <n v="0"/>
    <n v="0"/>
    <n v="0.94788675219476692"/>
    <n v="0"/>
    <n v="0"/>
    <n v="0"/>
    <n v="0"/>
    <n v="-9.8727269126222623"/>
    <n v="0"/>
    <n v="0"/>
    <n v="0"/>
    <n v="42.122704722341986"/>
    <n v="-1.8147653216081618"/>
    <n v="0"/>
    <n v="2.0803916653965522"/>
    <n v="0.40260564749556899"/>
    <n v="1.5142033828158017"/>
    <n v="0"/>
    <n v="0.22879135831369141"/>
    <n v="0"/>
    <n v="0"/>
  </r>
  <r>
    <x v="246"/>
    <x v="217"/>
    <n v="0.32465849251771561"/>
    <n v="1.4862144042190106"/>
    <n v="20.212907481040553"/>
    <n v="0"/>
    <n v="2.6545925937906101E-2"/>
    <n v="0"/>
    <n v="5.1996476296056237E-3"/>
    <n v="0.43537842253734144"/>
    <n v="0.23287119084326041"/>
    <n v="5.8938742697942788"/>
    <n v="0"/>
    <n v="0"/>
    <n v="9.7854656927687707"/>
    <n v="0"/>
    <n v="-3.6154602186131894"/>
    <n v="0"/>
    <n v="0"/>
    <n v="0"/>
    <n v="0"/>
    <n v="0"/>
    <n v="0"/>
    <n v="0"/>
    <n v="-5.2252492654349645"/>
    <n v="12.358133838679835"/>
    <n v="0"/>
    <n v="1.693268362072728"/>
    <n v="1.4057786540040824"/>
    <n v="7.3155693598129963"/>
    <n v="0"/>
    <n v="0"/>
    <n v="0"/>
    <n v="1.0116950464681198"/>
    <n v="0"/>
    <n v="0"/>
    <n v="0"/>
    <n v="0"/>
    <n v="-10.537323039387847"/>
    <n v="0"/>
    <n v="0"/>
    <n v="0"/>
    <n v="45.068417425598739"/>
    <n v="-2.0072757393239975"/>
    <n v="0.2312498068123319"/>
    <n v="1.7300691351934898"/>
    <n v="0.42970759777816186"/>
    <n v="1.6161340563025899"/>
    <n v="0"/>
    <n v="0.25900429048407797"/>
    <n v="0"/>
    <n v="0"/>
  </r>
  <r>
    <x v="247"/>
    <x v="218"/>
    <n v="0.26028901516257064"/>
    <n v="1.441368441713984"/>
    <n v="17.871363708618077"/>
    <n v="0"/>
    <n v="2.5352985194228114E-2"/>
    <n v="0"/>
    <n v="1.2750626644233464E-3"/>
    <n v="0.37205919791477621"/>
    <n v="0.19900358859693182"/>
    <n v="5.0366991562199415"/>
    <n v="0"/>
    <n v="0"/>
    <n v="8.362317304693363"/>
    <n v="0"/>
    <n v="-1.3148220024371551"/>
    <n v="0"/>
    <n v="0"/>
    <n v="0"/>
    <n v="0"/>
    <n v="0"/>
    <n v="0"/>
    <n v="0"/>
    <n v="-4.4653155736852463"/>
    <n v="10.560829673060605"/>
    <n v="0"/>
    <n v="1.4470080188533292"/>
    <n v="0.980710077738849"/>
    <n v="6.1602902557446697"/>
    <n v="0"/>
    <n v="0"/>
    <n v="0"/>
    <n v="0.86455926164093944"/>
    <n v="0"/>
    <n v="0"/>
    <n v="0"/>
    <n v="0"/>
    <n v="-9.0048283407230194"/>
    <n v="0"/>
    <n v="0"/>
    <n v="0"/>
    <n v="40.940031974703359"/>
    <n v="-1.8010839617883467"/>
    <n v="1.373692261607498"/>
    <n v="0.59731324099297922"/>
    <n v="0.3672131090821707"/>
    <n v="1.3810917344189777"/>
    <n v="0"/>
    <n v="0.2236457471900791"/>
    <n v="0"/>
    <n v="0"/>
  </r>
  <r>
    <x v="248"/>
    <x v="219"/>
    <n v="0.23185597121276821"/>
    <n v="1.4127719284264666"/>
    <n v="17.775858365898888"/>
    <n v="0"/>
    <n v="3.0709015920749615E-2"/>
    <n v="0"/>
    <n v="4.9568276716347569E-3"/>
    <n v="0.35254009049823309"/>
    <n v="0.18986382238693089"/>
    <n v="4.772461979969326"/>
    <n v="0"/>
    <n v="0"/>
    <n v="7.9236103176431039"/>
    <n v="0"/>
    <n v="0"/>
    <n v="0"/>
    <n v="0"/>
    <n v="-1.5773435907795499"/>
    <n v="0"/>
    <n v="0"/>
    <n v="0"/>
    <n v="0"/>
    <n v="-4.2310545345280053"/>
    <n v="10.006783516020015"/>
    <n v="0"/>
    <n v="1.3710945483333314"/>
    <n v="1.0022554937578529"/>
    <n v="5.790456051708647"/>
    <n v="0"/>
    <n v="0"/>
    <n v="0"/>
    <n v="0.81920243350575062"/>
    <n v="0"/>
    <n v="0"/>
    <n v="0"/>
    <n v="0"/>
    <n v="-8.532413701775253"/>
    <n v="0"/>
    <n v="0"/>
    <n v="0"/>
    <n v="40.467691318908926"/>
    <n v="-1.6864102754593424"/>
    <n v="2.9430859810574748"/>
    <n v="1.278477787136248E-3"/>
    <n v="0.34794823897249672"/>
    <n v="1.3086363884221324"/>
    <n v="0"/>
    <n v="0.20954396017047391"/>
    <n v="0"/>
    <n v="0"/>
  </r>
  <r>
    <x v="249"/>
    <x v="220"/>
    <n v="0.22863314350560046"/>
    <n v="1.3589367843794791"/>
    <n v="16.554386492198365"/>
    <n v="0"/>
    <n v="3.2403783983925474E-2"/>
    <n v="0"/>
    <n v="8.0312468842310743E-3"/>
    <n v="0.33110511107321011"/>
    <n v="0.17867976625109319"/>
    <n v="4.4822889553843126"/>
    <n v="0"/>
    <n v="0"/>
    <n v="7.441842630199254"/>
    <n v="0"/>
    <n v="0"/>
    <n v="0"/>
    <n v="0"/>
    <n v="-1.6229145612494167"/>
    <n v="0"/>
    <n v="0"/>
    <n v="0"/>
    <n v="0"/>
    <n v="-3.9737999148744358"/>
    <n v="9.3983556958722154"/>
    <n v="0"/>
    <n v="1.2877298921555018"/>
    <n v="0.8608233948040398"/>
    <n v="5.4260350808596787"/>
    <n v="0"/>
    <n v="0"/>
    <n v="0"/>
    <n v="0.7693936662750277"/>
    <n v="0"/>
    <n v="0"/>
    <n v="0"/>
    <n v="0"/>
    <n v="-8.0136298327268811"/>
    <n v="0"/>
    <n v="0"/>
    <n v="0"/>
    <n v="43.233718806383571"/>
    <n v="-1.4994627140833927"/>
    <n v="3.5346188808471122"/>
    <n v="0"/>
    <n v="0.32679245117880801"/>
    <n v="1.229069284377251"/>
    <n v="4.1243795129889708E-3"/>
    <n v="0.18521035520385659"/>
    <n v="0"/>
    <n v="4.7050648214578743"/>
  </r>
  <r>
    <x v="250"/>
    <x v="221"/>
    <n v="0.29949264296065065"/>
    <n v="1.5933585964958492"/>
    <n v="19.891744081660327"/>
    <n v="0"/>
    <n v="3.9358011139603799E-2"/>
    <n v="0"/>
    <n v="8.1740077525463365E-3"/>
    <n v="0.40538259776162139"/>
    <n v="0.21888507066472729"/>
    <n v="5.4878100031809947"/>
    <n v="0"/>
    <n v="0"/>
    <n v="9.1112864062563883"/>
    <n v="0"/>
    <n v="0"/>
    <n v="0"/>
    <n v="0"/>
    <n v="-1.6490076169216787"/>
    <n v="0"/>
    <n v="0"/>
    <n v="0"/>
    <n v="0"/>
    <n v="-4.8652505763359333"/>
    <n v="11.506708049088383"/>
    <n v="0"/>
    <n v="1.5766089723147347"/>
    <n v="1.67003305639876"/>
    <n v="6.7033005896937183"/>
    <n v="0"/>
    <n v="0"/>
    <n v="0"/>
    <n v="0.94199332086705623"/>
    <n v="0"/>
    <n v="0"/>
    <n v="0"/>
    <n v="0"/>
    <n v="-9.8113438012515655"/>
    <n v="0"/>
    <n v="0"/>
    <n v="0"/>
    <n v="46.607438431353152"/>
    <n v="-1.8651141639023778"/>
    <n v="3.2534256559346901"/>
    <n v="0"/>
    <n v="0.40010247005356997"/>
    <n v="1.5047889104306253"/>
    <n v="1.2445067302277891E-2"/>
    <n v="0.17325706588657622"/>
    <n v="0"/>
    <n v="0"/>
  </r>
  <r>
    <x v="251"/>
    <x v="17"/>
    <n v="0.33738263819286923"/>
    <n v="1.684821311555301"/>
    <n v="20.434643214359742"/>
    <n v="0"/>
    <n v="3.8898861139379258E-2"/>
    <n v="0"/>
    <n v="6.9699162499552549E-3"/>
    <n v="0.44127160038035651"/>
    <n v="0.23602327939683665"/>
    <n v="5.9736523374666364"/>
    <n v="0"/>
    <n v="-0.73788466985733747"/>
    <n v="9.9179194080175161"/>
    <n v="0"/>
    <n v="0"/>
    <n v="0"/>
    <n v="0"/>
    <n v="-1.6692205473720223"/>
    <n v="0"/>
    <n v="0"/>
    <n v="0"/>
    <n v="0"/>
    <n v="-5.2959769855085312"/>
    <n v="12.525410572548923"/>
    <n v="1.6182902471458349"/>
    <n v="1.7161880362621156"/>
    <n v="2.0253300615875967"/>
    <n v="7.2728586418521664"/>
    <n v="0"/>
    <n v="0"/>
    <n v="0"/>
    <n v="1.0253891078251054"/>
    <n v="0"/>
    <n v="0"/>
    <n v="0"/>
    <n v="0"/>
    <n v="-10.679953715245667"/>
    <n v="0"/>
    <n v="0"/>
    <n v="0"/>
    <n v="48.552972503679698"/>
    <n v="-2.0038889394117705"/>
    <n v="1.4778122035130101"/>
    <n v="0"/>
    <n v="0.43552401669815161"/>
    <n v="1.6380096590401776"/>
    <n v="1.8308520335009605E-2"/>
    <n v="0.1151937130056165"/>
    <n v="0"/>
    <n v="0"/>
  </r>
  <r>
    <x v="252"/>
    <x v="222"/>
    <n v="0.3374822318449095"/>
    <n v="1.6382779209125247"/>
    <n v="18.135241394010905"/>
    <n v="0"/>
    <n v="3.6715705836355354E-2"/>
    <n v="0"/>
    <n v="7.6983451574993431E-3"/>
    <n v="0.45560563536910459"/>
    <n v="0.24369013568696996"/>
    <n v="6.1676973236884045"/>
    <n v="0"/>
    <n v="-0.56439512324567065"/>
    <n v="10.240087894925734"/>
    <n v="0"/>
    <n v="-2.1733634008561227"/>
    <n v="0"/>
    <n v="0"/>
    <n v="-1.6769382117257898"/>
    <n v="0"/>
    <n v="0"/>
    <n v="0"/>
    <n v="0"/>
    <n v="-5.4680087213928497"/>
    <n v="12.932279433451363"/>
    <n v="2.6349495749087084"/>
    <n v="1.7719357873928208"/>
    <n v="2.1775588504817205"/>
    <n v="7.4910983804236944"/>
    <n v="0"/>
    <n v="0"/>
    <n v="0"/>
    <n v="1.0586973092502081"/>
    <n v="0"/>
    <n v="0"/>
    <n v="0"/>
    <n v="0"/>
    <n v="-4.6925694807504872"/>
    <n v="-7.1714459159900041"/>
    <n v="0"/>
    <n v="0"/>
    <n v="43.794598467881571"/>
    <n v="-2.0556456935114693"/>
    <n v="3.7717965177275145E-3"/>
    <n v="0"/>
    <n v="0.44967135019618415"/>
    <n v="1.691217904810699"/>
    <n v="1.8395989218262864E-2"/>
    <n v="0.1048920381887907"/>
    <n v="0"/>
    <n v="0"/>
  </r>
  <r>
    <x v="253"/>
    <x v="223"/>
    <n v="0.38688891339141279"/>
    <n v="1.7958609536038188"/>
    <n v="20.311781316764129"/>
    <n v="0"/>
    <n v="3.7059995930173506E-2"/>
    <n v="0"/>
    <n v="1.9027186569594408E-2"/>
    <n v="0.52003273103673398"/>
    <n v="0.27815030576902477"/>
    <n v="7.0398700859948482"/>
    <n v="0"/>
    <n v="-0.86958730116621341"/>
    <n v="11.68813653882987"/>
    <n v="0"/>
    <n v="-4.3184447232885708"/>
    <n v="0"/>
    <n v="0"/>
    <n v="-1.6129918499374296"/>
    <n v="0"/>
    <n v="0"/>
    <n v="0"/>
    <n v="0"/>
    <n v="-6.2412386677678677"/>
    <n v="14.761030308275901"/>
    <n v="3.3190487287822874"/>
    <n v="2.0225048489426571"/>
    <n v="1.6179503417454733"/>
    <n v="8.4870179103900956"/>
    <n v="0"/>
    <n v="0"/>
    <n v="0"/>
    <n v="1.2084074698167389"/>
    <n v="0"/>
    <n v="0"/>
    <n v="0"/>
    <n v="0"/>
    <n v="0"/>
    <n v="-14.249569474693937"/>
    <n v="0"/>
    <n v="0"/>
    <n v="46.467221441599243"/>
    <n v="-2.3317152082128367"/>
    <n v="0"/>
    <n v="0"/>
    <n v="0.51325927986393516"/>
    <n v="1.9303726678104443"/>
    <n v="2.2008675415262104E-2"/>
    <n v="0.13236039385398979"/>
    <n v="0"/>
    <n v="0"/>
  </r>
  <r>
    <x v="254"/>
    <x v="224"/>
    <n v="0.41428220302099816"/>
    <n v="1.8319888308025183"/>
    <n v="22.266959011078434"/>
    <n v="0"/>
    <n v="3.2448248092750015E-2"/>
    <n v="0"/>
    <n v="2.5812538800374717E-2"/>
    <n v="0.55547590128469004"/>
    <n v="0.29710782142816161"/>
    <n v="7.5196770271540645"/>
    <n v="0"/>
    <n v="-0.68811240561497267"/>
    <n v="12.484749114352237"/>
    <n v="0"/>
    <n v="-1.9629992778730172"/>
    <n v="0"/>
    <n v="0"/>
    <n v="0"/>
    <n v="0"/>
    <n v="0"/>
    <n v="0"/>
    <n v="0"/>
    <n v="-6.6666143632915356"/>
    <n v="15.117244462358526"/>
    <n v="0.91455758149435851"/>
    <n v="2.1603499871620966"/>
    <n v="2.1315863080796928"/>
    <n v="9.0420751279076157"/>
    <n v="0"/>
    <n v="0"/>
    <n v="0"/>
    <n v="1.290767269739777"/>
    <n v="0"/>
    <n v="0"/>
    <n v="0"/>
    <n v="0"/>
    <n v="0"/>
    <n v="-15.220758183998429"/>
    <n v="0"/>
    <n v="0"/>
    <n v="51.630009185468758"/>
    <n v="-2.6891921876647458"/>
    <n v="0"/>
    <n v="0"/>
    <n v="0.54824080110812234"/>
    <n v="2.061938477083272"/>
    <n v="2.4535323129882429E-2"/>
    <n v="0.13788955441207171"/>
    <n v="0"/>
    <n v="0"/>
  </r>
  <r>
    <x v="255"/>
    <x v="225"/>
    <n v="0.36122239150125202"/>
    <n v="1.5453796202892793"/>
    <n v="20.411539727837429"/>
    <n v="0"/>
    <n v="2.5667387429517675E-2"/>
    <n v="0"/>
    <n v="2.4078273558818968E-2"/>
    <n v="0.48676994335742713"/>
    <n v="0.26035901300696246"/>
    <n v="6.5895797677421513"/>
    <n v="0"/>
    <n v="0"/>
    <n v="10.940529742460001"/>
    <n v="0"/>
    <n v="0"/>
    <n v="0"/>
    <n v="0"/>
    <n v="0"/>
    <n v="0"/>
    <n v="0"/>
    <n v="0"/>
    <n v="0"/>
    <n v="-5.842031109720569"/>
    <n v="0"/>
    <n v="4.6145330966667881"/>
    <n v="1.8931396275716277"/>
    <n v="2.2418141422268079"/>
    <n v="7.8975438690904927"/>
    <n v="0"/>
    <n v="0"/>
    <n v="0"/>
    <n v="1.1311142559483156"/>
    <n v="0"/>
    <n v="0"/>
    <n v="0"/>
    <n v="0"/>
    <n v="0"/>
    <n v="-13.338126068019607"/>
    <n v="0"/>
    <n v="0"/>
    <n v="39.292489302615394"/>
    <n v="-2.3561935321717717"/>
    <n v="0"/>
    <n v="0"/>
    <n v="0.46092552027689304"/>
    <n v="1.8069004854666366"/>
    <n v="2.1474555431715454E-2"/>
    <n v="0.11626858092858192"/>
    <n v="0"/>
    <n v="0"/>
  </r>
  <r>
    <x v="256"/>
    <x v="226"/>
    <n v="0.34344590152027044"/>
    <n v="1.3898026368720404"/>
    <n v="20.81234480581449"/>
    <n v="0"/>
    <n v="2.403908483162745E-2"/>
    <n v="0"/>
    <n v="2.0381913317696676E-2"/>
    <n v="0.48618134608613639"/>
    <n v="0.26004418953295161"/>
    <n v="6.5816117148186422"/>
    <n v="0"/>
    <n v="0"/>
    <n v="10.927300565020508"/>
    <n v="0"/>
    <n v="-2.3192178975278455"/>
    <n v="0"/>
    <n v="0"/>
    <n v="0"/>
    <n v="0"/>
    <n v="0"/>
    <n v="0"/>
    <n v="0"/>
    <n v="-5.8349669850413424"/>
    <n v="0"/>
    <n v="5.2484879138521388"/>
    <n v="1.8908504623629558"/>
    <n v="2.431839304305377"/>
    <n v="7.784792938441516"/>
    <n v="0"/>
    <n v="0"/>
    <n v="0"/>
    <n v="1.1297465240789706"/>
    <n v="0"/>
    <n v="0"/>
    <n v="0"/>
    <n v="0"/>
    <n v="0"/>
    <n v="-13.321997741456101"/>
    <n v="0"/>
    <n v="0"/>
    <n v="44.929489755438475"/>
    <n v="-2.2352916564786014"/>
    <n v="0"/>
    <n v="0"/>
    <n v="0.46692274799355482"/>
    <n v="1.8047155997526503"/>
    <n v="2.0236321820965759E-2"/>
    <n v="0.10949327073269459"/>
    <n v="0"/>
    <n v="6.9087267813668021"/>
  </r>
  <r>
    <x v="257"/>
    <x v="227"/>
    <n v="0.36351518077787004"/>
    <n v="1.5499520750556082"/>
    <n v="23.903361820677173"/>
    <n v="0"/>
    <n v="2.9903640347314724E-2"/>
    <n v="0"/>
    <n v="2.0913934303148644E-2"/>
    <n v="0.56194545522464689"/>
    <n v="0.30056819670684976"/>
    <n v="7.6072577053179833"/>
    <n v="0"/>
    <n v="0"/>
    <n v="12.630157326725312"/>
    <n v="0"/>
    <n v="-1.9858620693693254"/>
    <n v="0"/>
    <n v="0"/>
    <n v="0"/>
    <n v="0"/>
    <n v="0"/>
    <n v="0"/>
    <n v="0"/>
    <n v="-6.7442595340729419"/>
    <n v="0"/>
    <n v="5.8576118403850108"/>
    <n v="2.1855112961204255"/>
    <n v="3.0925218567522803"/>
    <n v="9.0441396136595937"/>
    <n v="0"/>
    <n v="0"/>
    <n v="0"/>
    <n v="1.3058006644490687"/>
    <n v="0"/>
    <n v="0"/>
    <n v="0"/>
    <n v="0"/>
    <n v="0"/>
    <n v="-15.39803233009671"/>
    <n v="0"/>
    <n v="0"/>
    <n v="44.395619707658717"/>
    <n v="-2.6694257896171538"/>
    <n v="0"/>
    <n v="0"/>
    <n v="0.51675602738232373"/>
    <n v="2.0859536002731542"/>
    <n v="1.8154097388517733E-2"/>
    <n v="0.11917508600763706"/>
    <n v="0"/>
    <n v="0"/>
  </r>
  <r>
    <x v="258"/>
    <x v="173"/>
    <n v="0.32244668163248053"/>
    <n v="1.7312986506138817"/>
    <n v="25.309588947104231"/>
    <n v="0"/>
    <n v="2.956784259556881E-2"/>
    <n v="0"/>
    <n v="2.4029597316914519E-2"/>
    <n v="0.58696638425289749"/>
    <n v="0.31395116020985547"/>
    <n v="7.9459750192044041"/>
    <n v="0"/>
    <n v="0"/>
    <n v="13.19252199601746"/>
    <n v="0"/>
    <n v="0"/>
    <n v="0"/>
    <n v="0"/>
    <n v="0"/>
    <n v="0"/>
    <n v="0"/>
    <n v="0"/>
    <n v="0"/>
    <n v="-7.0445513819404235"/>
    <n v="0"/>
    <n v="0.94570694937318878"/>
    <n v="2.2828223830279772"/>
    <n v="3.3222654408645984"/>
    <n v="9.6164154712604617"/>
    <n v="0"/>
    <n v="0"/>
    <n v="0"/>
    <n v="0.58043579022308001"/>
    <n v="0"/>
    <n v="0"/>
    <n v="0"/>
    <n v="0"/>
    <n v="0"/>
    <n v="-16.083638149174007"/>
    <n v="0"/>
    <n v="0"/>
    <n v="43.066818441900438"/>
    <n v="-2.7854828889831702"/>
    <n v="0"/>
    <n v="0"/>
    <n v="0.47389415195879175"/>
    <n v="2.1788318262707178"/>
    <n v="8.4008903616279839E-3"/>
    <n v="0.11537166684587233"/>
    <n v="0"/>
    <n v="0"/>
  </r>
  <r>
    <x v="259"/>
    <x v="228"/>
    <n v="0.29968415412839172"/>
    <n v="1.9762363368542815"/>
    <n v="24.434472231189154"/>
    <n v="0"/>
    <n v="2.9168122433601219E-2"/>
    <n v="0"/>
    <n v="3.0827479061961625E-2"/>
    <n v="0.59921307483343489"/>
    <n v="0.32050155699515798"/>
    <n v="8.1117628735544223"/>
    <n v="0"/>
    <n v="0"/>
    <n v="13.467775808154933"/>
    <n v="0"/>
    <n v="0"/>
    <n v="-1.7655234968527191"/>
    <n v="0"/>
    <n v="0"/>
    <n v="0"/>
    <n v="0"/>
    <n v="0"/>
    <n v="0"/>
    <n v="-7.1915315896113112"/>
    <n v="0"/>
    <n v="3.1722947398470418"/>
    <n v="2.3304520601701406"/>
    <n v="3.5002579289411373"/>
    <n v="10.056897884219278"/>
    <n v="0"/>
    <n v="0"/>
    <n v="0"/>
    <n v="0"/>
    <n v="0"/>
    <n v="0"/>
    <n v="0"/>
    <n v="0"/>
    <n v="0"/>
    <n v="-16.419213311749917"/>
    <n v="0"/>
    <n v="0"/>
    <n v="43.005827659444414"/>
    <n v="-2.806510836300375"/>
    <n v="0"/>
    <n v="0"/>
    <n v="0.48378166034541331"/>
    <n v="2.2242918047622084"/>
    <n v="2.203161739060979E-3"/>
    <n v="0.14878600388329233"/>
    <n v="0"/>
    <n v="0"/>
  </r>
  <r>
    <x v="260"/>
    <x v="229"/>
    <n v="0.35426745464232978"/>
    <n v="2.1194266095299246"/>
    <n v="24.646002004653237"/>
    <n v="0"/>
    <n v="2.7478691994707725E-2"/>
    <n v="0"/>
    <n v="3.5739937978934121E-2"/>
    <n v="0.64262968547666721"/>
    <n v="0.34372383283497759"/>
    <n v="8.6995091446270916"/>
    <n v="0"/>
    <n v="0"/>
    <n v="14.44359760352471"/>
    <n v="0"/>
    <n v="0"/>
    <n v="-1.8934463501142906"/>
    <n v="0"/>
    <n v="0"/>
    <n v="0"/>
    <n v="0"/>
    <n v="0"/>
    <n v="0"/>
    <n v="-7.7126015396310974"/>
    <n v="0"/>
    <n v="4.0958606939646165"/>
    <n v="2.4993074039011685"/>
    <n v="3.6337804853167048"/>
    <n v="10.817861166094119"/>
    <n v="0"/>
    <n v="0"/>
    <n v="0"/>
    <n v="0"/>
    <n v="-12.010860773270618"/>
    <n v="0"/>
    <n v="0"/>
    <n v="0"/>
    <n v="0"/>
    <n v="-7.4935926126633223"/>
    <n v="0"/>
    <n v="0"/>
    <n v="43.102583362855945"/>
    <n v="-3.1619228471668164"/>
    <n v="0"/>
    <n v="0"/>
    <n v="0.43358861818224453"/>
    <n v="2.3854551960502532"/>
    <n v="1.8300838276079142E-3"/>
    <n v="0.19494886022808958"/>
    <n v="0"/>
    <n v="0"/>
  </r>
  <r>
    <x v="261"/>
    <x v="230"/>
    <n v="0.35232799531776016"/>
    <n v="2.1353106866248597"/>
    <n v="19.847170945303379"/>
    <n v="0"/>
    <n v="2.6639629893910929E-2"/>
    <n v="0"/>
    <n v="3.2994291453918377E-2"/>
    <n v="0.58868517307940671"/>
    <n v="0.31487049010798096"/>
    <n v="7.9692428816325283"/>
    <n v="0"/>
    <n v="0"/>
    <n v="13.231153099958947"/>
    <n v="0"/>
    <n v="0"/>
    <n v="0"/>
    <n v="0"/>
    <n v="0"/>
    <n v="0"/>
    <n v="0"/>
    <n v="0"/>
    <n v="0"/>
    <n v="-7.065179643673777"/>
    <n v="0"/>
    <n v="3.1383776154869496"/>
    <n v="2.2895070752183959"/>
    <n v="3.3920725005825938"/>
    <n v="9.966931216348943"/>
    <n v="0"/>
    <n v="0"/>
    <n v="0"/>
    <n v="0"/>
    <n v="-19.153576061932338"/>
    <n v="0"/>
    <n v="0"/>
    <n v="0"/>
    <n v="0"/>
    <n v="0"/>
    <n v="7.3932009630168594"/>
    <n v="0"/>
    <n v="44.097893021021399"/>
    <n v="-2.9551044396034309"/>
    <n v="0"/>
    <n v="0"/>
    <n v="0.20526830175765995"/>
    <n v="2.1852120073139707"/>
    <n v="2.0474770943868354E-3"/>
    <n v="0.20074080286648924"/>
    <n v="0"/>
    <n v="0"/>
  </r>
  <r>
    <x v="262"/>
    <x v="231"/>
    <n v="0.29314921342474559"/>
    <n v="2.0407380314944596"/>
    <n v="18.276814500682736"/>
    <n v="0"/>
    <n v="2.4992831886751218E-2"/>
    <n v="0"/>
    <n v="2.8322440087223136E-2"/>
    <n v="0.53467017714525911"/>
    <n v="0.2859794477975412"/>
    <n v="7.2380224576529475"/>
    <n v="0"/>
    <n v="0"/>
    <n v="12.017124424563777"/>
    <n v="0"/>
    <n v="0"/>
    <n v="0"/>
    <n v="0"/>
    <n v="0"/>
    <n v="0"/>
    <n v="0"/>
    <n v="0"/>
    <n v="0"/>
    <n v="-6.4169118306239223"/>
    <n v="0"/>
    <n v="0.22943069950153189"/>
    <n v="2.0794326228379845"/>
    <n v="2.8327341636331163"/>
    <n v="9.0682877426673674"/>
    <n v="0"/>
    <n v="0"/>
    <n v="0"/>
    <n v="0"/>
    <n v="-17.39613357752631"/>
    <n v="0"/>
    <n v="0"/>
    <n v="0"/>
    <n v="0"/>
    <n v="0"/>
    <n v="11.689307898712869"/>
    <n v="0"/>
    <n v="42.307985387315249"/>
    <n v="-2.6947825235581453"/>
    <n v="0"/>
    <n v="0"/>
    <n v="0"/>
    <n v="1.9847071821747897"/>
    <n v="2.3754360695439252E-3"/>
    <n v="0.1897240360536161"/>
    <n v="0"/>
    <n v="0"/>
  </r>
  <r>
    <x v="263"/>
    <x v="139"/>
    <n v="0.25102946858650305"/>
    <n v="2.0104932592979665"/>
    <n v="17.468994409744187"/>
    <n v="0"/>
    <n v="2.6049594644900826E-2"/>
    <n v="0"/>
    <n v="2.4709956768904324E-2"/>
    <n v="0.51143350419321787"/>
    <n v="0.27355083071072844"/>
    <n v="6.9234592598961422"/>
    <n v="0"/>
    <n v="0"/>
    <n v="11.494862286120789"/>
    <n v="0"/>
    <n v="-2.4396775932866586"/>
    <n v="0"/>
    <n v="0"/>
    <n v="0"/>
    <n v="0"/>
    <n v="0"/>
    <n v="0"/>
    <n v="0"/>
    <n v="-6.1380339579764973"/>
    <n v="0"/>
    <n v="0.93113226256703951"/>
    <n v="1.989060842536567"/>
    <n v="2.9390516349636169"/>
    <n v="8.6255162311426972"/>
    <n v="0"/>
    <n v="0"/>
    <n v="0"/>
    <n v="0"/>
    <n v="-16.640100636378783"/>
    <n v="0"/>
    <n v="0"/>
    <n v="0"/>
    <n v="0"/>
    <n v="0"/>
    <n v="11.181292609495964"/>
    <n v="0"/>
    <n v="46.337524105059188"/>
    <n v="-2.5144213992666438"/>
    <n v="0"/>
    <n v="0"/>
    <n v="8.8527225360626183E-2"/>
    <n v="1.8984521530575897"/>
    <n v="3.1186229132751323E-3"/>
    <n v="0.16145891108642538"/>
    <n v="0"/>
    <n v="7.2675646150396593"/>
  </r>
  <r>
    <x v="264"/>
    <x v="232"/>
    <n v="0.30039604567910871"/>
    <n v="2.2403619812065645"/>
    <n v="20.334723508709054"/>
    <n v="0"/>
    <n v="2.904107699620305E-2"/>
    <n v="0"/>
    <n v="3.0100602903554933E-2"/>
    <n v="0.62304541303703742"/>
    <n v="0.33324877801201086"/>
    <n v="8.4343898060253366"/>
    <n v="0"/>
    <n v="0"/>
    <n v="14.003425982342913"/>
    <n v="0"/>
    <n v="-5.1738804419771904"/>
    <n v="0"/>
    <n v="0"/>
    <n v="0"/>
    <n v="0"/>
    <n v="0"/>
    <n v="0"/>
    <n v="0"/>
    <n v="-7.4775584141981248"/>
    <n v="0"/>
    <n v="1.6389178502352564"/>
    <n v="2.4231404943814532"/>
    <n v="3.4773074574458418"/>
    <n v="10.751071713888003"/>
    <n v="0"/>
    <n v="0"/>
    <n v="0"/>
    <n v="0"/>
    <n v="-20.271527557282727"/>
    <n v="0"/>
    <n v="0"/>
    <n v="0"/>
    <n v="0"/>
    <n v="0"/>
    <n v="13.621424906764583"/>
    <n v="0"/>
    <n v="45.199382822383235"/>
    <n v="-2.9722041787263662"/>
    <n v="0"/>
    <n v="0"/>
    <n v="0.34387710616173683"/>
    <n v="2.3127579560879781"/>
    <n v="5.9847799637056925E-3"/>
    <n v="0.19133794122628003"/>
    <n v="0"/>
    <n v="0"/>
  </r>
  <r>
    <x v="265"/>
    <x v="233"/>
    <n v="0.26434802689099385"/>
    <n v="2.1493805376078732"/>
    <n v="18.878833712290046"/>
    <n v="0"/>
    <n v="2.687410530138834E-2"/>
    <n v="0"/>
    <n v="2.9908501526262128E-2"/>
    <n v="0.62240243531460493"/>
    <n v="0.33290486802438235"/>
    <n v="8.4256855853792825"/>
    <n v="0"/>
    <n v="-1.0407676703070341"/>
    <n v="13.988974562340497"/>
    <n v="0"/>
    <n v="-2.1995113167705145"/>
    <n v="0"/>
    <n v="0"/>
    <n v="0"/>
    <n v="0"/>
    <n v="0"/>
    <n v="0"/>
    <n v="0"/>
    <n v="-7.4698416356489004"/>
    <n v="0"/>
    <n v="1.260633312832778"/>
    <n v="2.4206398333965393"/>
    <n v="3.6061849642416512"/>
    <n v="10.911341823651139"/>
    <n v="0"/>
    <n v="0"/>
    <n v="0"/>
    <n v="0"/>
    <n v="-20.250607508204002"/>
    <n v="0"/>
    <n v="0"/>
    <n v="0"/>
    <n v="0"/>
    <n v="0"/>
    <n v="13.607367708718385"/>
    <n v="0"/>
    <n v="45.619209286110966"/>
    <n v="-2.9751563854069043"/>
    <n v="0"/>
    <n v="0"/>
    <n v="0.502503860823177"/>
    <n v="2.3103712089712722"/>
    <n v="8.2656482570973404E-3"/>
    <n v="0.20847309325455432"/>
    <n v="0"/>
    <n v="0"/>
  </r>
  <r>
    <x v="266"/>
    <x v="234"/>
    <n v="0.20520750322450312"/>
    <n v="2.1233860400788198"/>
    <n v="17.602706321514781"/>
    <n v="0"/>
    <n v="2.5815004053839633E-2"/>
    <n v="0"/>
    <n v="3.0182770849659726E-2"/>
    <n v="0.64383022131823031"/>
    <n v="0.34436596436149081"/>
    <n v="8.7157612300320526"/>
    <n v="0"/>
    <n v="-0.79756396519504302"/>
    <n v="14.47058057209281"/>
    <n v="0"/>
    <n v="-3.0712461189039684"/>
    <n v="0"/>
    <n v="0"/>
    <n v="0"/>
    <n v="0"/>
    <n v="0"/>
    <n v="0"/>
    <n v="0"/>
    <n v="-7.72700992254474"/>
    <n v="0"/>
    <n v="1.8338170588115514"/>
    <n v="2.5039765130090701"/>
    <n v="3.521130747750659"/>
    <n v="11.359277189049422"/>
    <n v="0"/>
    <n v="0"/>
    <n v="0"/>
    <n v="0"/>
    <n v="-20.947786149399178"/>
    <n v="0"/>
    <n v="0"/>
    <n v="0"/>
    <n v="0"/>
    <n v="0"/>
    <n v="14.075835932477306"/>
    <n v="0"/>
    <n v="45.101505829890549"/>
    <n v="-3.056412813580907"/>
    <n v="0"/>
    <n v="0"/>
    <n v="0.57116677794996795"/>
    <n v="2.3899116108814122"/>
    <n v="1.4443149796214642E-2"/>
    <n v="0.27013017879082013"/>
    <n v="0"/>
    <n v="0"/>
  </r>
  <r>
    <x v="267"/>
    <x v="235"/>
    <n v="0.1353682185202694"/>
    <n v="1.9587216868969319"/>
    <n v="15.849994574500696"/>
    <n v="0"/>
    <n v="2.3712853591275059E-2"/>
    <n v="0"/>
    <n v="2.5346316163988997E-2"/>
    <n v="0.59390247151142517"/>
    <n v="0.31766107052252734"/>
    <n v="8.0398713266691537"/>
    <n v="0"/>
    <n v="0"/>
    <n v="13.348415904389897"/>
    <n v="0"/>
    <n v="-4.9318722479900741"/>
    <n v="0"/>
    <n v="0"/>
    <n v="0"/>
    <n v="0"/>
    <n v="0"/>
    <n v="0"/>
    <n v="0"/>
    <n v="-7.127795711416824"/>
    <n v="0"/>
    <n v="2.8375774403416298"/>
    <n v="2.3097981275836994"/>
    <n v="2.919465410234404"/>
    <n v="10.201269369532694"/>
    <n v="0"/>
    <n v="0"/>
    <n v="0"/>
    <n v="0"/>
    <n v="-19.323327105317261"/>
    <n v="0"/>
    <n v="0"/>
    <n v="0"/>
    <n v="0"/>
    <n v="0"/>
    <n v="12.984282924419611"/>
    <n v="0"/>
    <n v="40.376585353132128"/>
    <n v="-2.8179389828006225"/>
    <n v="0"/>
    <n v="0"/>
    <n v="0.57358100974362336"/>
    <n v="2.2045787311601801"/>
    <n v="1.8816555655871502E-2"/>
    <n v="0.23515539715858538"/>
    <n v="0"/>
    <n v="0"/>
  </r>
  <r>
    <x v="268"/>
    <x v="236"/>
    <n v="0.15917427093830522"/>
    <n v="2.2325839565176584"/>
    <n v="16.767789929115732"/>
    <n v="0"/>
    <n v="2.4879873725696805E-2"/>
    <n v="0"/>
    <n v="3.2135353325113893E-2"/>
    <n v="0.63351676451665151"/>
    <n v="0.33884959781053203"/>
    <n v="8.5761442565467707"/>
    <n v="0"/>
    <n v="0"/>
    <n v="14.238777679525148"/>
    <n v="0"/>
    <n v="-2.2387883045699879"/>
    <n v="0"/>
    <n v="0"/>
    <n v="0"/>
    <n v="0"/>
    <n v="0"/>
    <n v="0"/>
    <n v="0"/>
    <n v="-7.6032316648569171"/>
    <n v="0"/>
    <n v="3.1556101822105065"/>
    <n v="2.463865544707192"/>
    <n v="2.5758299054458749"/>
    <n v="10.539017230862667"/>
    <n v="0"/>
    <n v="0"/>
    <n v="0"/>
    <n v="0"/>
    <n v="-20.612225499421932"/>
    <n v="0"/>
    <n v="0"/>
    <n v="0"/>
    <n v="0"/>
    <n v="0"/>
    <n v="5.8941228184215806"/>
    <n v="10.401658351760288"/>
    <n v="47.422294204134431"/>
    <n v="-3.2892121680906721"/>
    <n v="0"/>
    <n v="0"/>
    <n v="0.62193629641617543"/>
    <n v="2.3516278377029023"/>
    <n v="1.9062124295984788E-2"/>
    <n v="0.13916985306414331"/>
    <n v="0"/>
    <n v="0"/>
  </r>
  <r>
    <x v="269"/>
    <x v="237"/>
    <n v="0.12642134915714667"/>
    <n v="1.8335979964873643"/>
    <n v="13.135031408901"/>
    <n v="0"/>
    <n v="1.9869991338128244E-2"/>
    <n v="0"/>
    <n v="2.760858193516541E-2"/>
    <n v="0.4963851521151047"/>
    <n v="0.26550190709105059"/>
    <n v="6.7197443063642179"/>
    <n v="0"/>
    <n v="0"/>
    <n v="11.156638971940692"/>
    <n v="0"/>
    <n v="0"/>
    <n v="0"/>
    <n v="0"/>
    <n v="0"/>
    <n v="0"/>
    <n v="0"/>
    <n v="0"/>
    <n v="0"/>
    <n v="-5.9574292550977654"/>
    <n v="0"/>
    <n v="6.8268917163198439E-2"/>
    <n v="1.9305349782397092"/>
    <n v="1.6348868685807139"/>
    <n v="8.0699222832061714"/>
    <n v="0"/>
    <n v="0"/>
    <n v="0"/>
    <n v="0"/>
    <n v="-16.150484506542945"/>
    <n v="0"/>
    <n v="0"/>
    <n v="0"/>
    <n v="0"/>
    <n v="0"/>
    <n v="0"/>
    <n v="14.18785296923132"/>
    <n v="37.36945641890928"/>
    <n v="-2.5943809490135021"/>
    <n v="0"/>
    <n v="0"/>
    <n v="0.48931226925652693"/>
    <n v="1.8425923469079528"/>
    <n v="1.5698549558545334E-2"/>
    <n v="5.1882270927249098E-2"/>
    <n v="0"/>
    <n v="0"/>
  </r>
  <r>
    <x v="270"/>
    <x v="238"/>
    <n v="0.13584772610238954"/>
    <n v="1.8340625868296228"/>
    <n v="13.445549770552962"/>
    <n v="0"/>
    <n v="1.8862465889848159E-2"/>
    <n v="0"/>
    <n v="2.8335138907694433E-2"/>
    <n v="0.49203178447469076"/>
    <n v="0.26317341800173483"/>
    <n v="6.660811203126678"/>
    <n v="0"/>
    <n v="0"/>
    <n v="11.058793678081127"/>
    <n v="0"/>
    <n v="-2.3471260876061941"/>
    <n v="0"/>
    <n v="0"/>
    <n v="0"/>
    <n v="0"/>
    <n v="0"/>
    <n v="0"/>
    <n v="0"/>
    <n v="-5.9051817621405549"/>
    <n v="0"/>
    <n v="0"/>
    <n v="1.9136039147960404"/>
    <n v="1.4741825336215253"/>
    <n v="8.0370238900010715"/>
    <n v="0"/>
    <n v="0"/>
    <n v="0"/>
    <n v="0"/>
    <n v="-16.008842484560212"/>
    <n v="0"/>
    <n v="0"/>
    <n v="0"/>
    <n v="0"/>
    <n v="0"/>
    <n v="0"/>
    <n v="14.06342350203227"/>
    <n v="42.088759721808977"/>
    <n v="-2.4447944737721925"/>
    <n v="0"/>
    <n v="0"/>
    <n v="0.48513778586804529"/>
    <n v="1.8264325527172447"/>
    <n v="1.4490410464831878E-2"/>
    <n v="5.1079563733026682E-2"/>
    <n v="0"/>
    <n v="6.9918625921154547"/>
  </r>
  <r>
    <x v="271"/>
    <x v="189"/>
    <n v="0.1460105479390606"/>
    <n v="2.0060194952487636"/>
    <n v="15.36174703883006"/>
    <n v="0"/>
    <n v="2.0058371708221681E-2"/>
    <n v="0"/>
    <n v="3.3590702411017047E-2"/>
    <n v="0.58088895720669609"/>
    <n v="0.31070052214363253"/>
    <n v="7.8637027038117262"/>
    <n v="0"/>
    <n v="0"/>
    <n v="13.055927137883883"/>
    <n v="0"/>
    <n v="-2.0528066130032538"/>
    <n v="0"/>
    <n v="0"/>
    <n v="0"/>
    <n v="0"/>
    <n v="-1.6593841642505271"/>
    <n v="0"/>
    <n v="0"/>
    <n v="-6.9716123717252927"/>
    <n v="0"/>
    <n v="2.2355515455603592"/>
    <n v="2.2591861291223179"/>
    <n v="1.2467263414955467"/>
    <n v="9.6635271975356751"/>
    <n v="0"/>
    <n v="0"/>
    <n v="0"/>
    <n v="0"/>
    <n v="-18.899916855718448"/>
    <n v="0"/>
    <n v="0"/>
    <n v="0"/>
    <n v="0"/>
    <n v="0"/>
    <n v="0"/>
    <n v="16.603170101243492"/>
    <n v="41.952803853473824"/>
    <n v="-2.6956046572189405"/>
    <n v="0"/>
    <n v="0"/>
    <n v="0.57324017977356811"/>
    <n v="2.1562722865332655"/>
    <n v="2.3828382279012426E-2"/>
    <n v="9.1980862132719984E-2"/>
    <n v="0"/>
    <n v="0"/>
  </r>
  <r>
    <x v="272"/>
    <x v="239"/>
    <n v="0.177034742140876"/>
    <n v="2.0590909658838865"/>
    <n v="14.214487018256502"/>
    <n v="0"/>
    <n v="1.7669286237228649E-2"/>
    <n v="0"/>
    <n v="3.6028767490681131E-2"/>
    <n v="0.62433536213235219"/>
    <n v="0.33393873407414748"/>
    <n v="8.4518523107997154"/>
    <n v="0"/>
    <n v="0"/>
    <n v="14.032418582720435"/>
    <n v="0"/>
    <n v="0"/>
    <n v="0"/>
    <n v="0"/>
    <n v="0"/>
    <n v="0"/>
    <n v="-1.7834944187713351"/>
    <n v="0"/>
    <n v="0"/>
    <n v="-7.4930399015981211"/>
    <n v="0"/>
    <n v="3.4550174423075157"/>
    <n v="2.4281573484070877"/>
    <n v="0.59580951153677797"/>
    <n v="10.420218368504774"/>
    <n v="0"/>
    <n v="0"/>
    <n v="0"/>
    <n v="0"/>
    <n v="-20.313497593633208"/>
    <n v="0"/>
    <n v="0"/>
    <n v="0"/>
    <n v="0"/>
    <n v="0"/>
    <n v="0"/>
    <n v="17.844970349499022"/>
    <n v="45.225159071268166"/>
    <n v="-2.8732499370215345"/>
    <n v="0"/>
    <n v="0"/>
    <n v="0.61610373977123156"/>
    <n v="2.3175462748376425"/>
    <n v="2.4272873254877796E-2"/>
    <n v="3.9489230928919622E-2"/>
    <n v="0"/>
    <n v="0"/>
  </r>
  <r>
    <x v="273"/>
    <x v="240"/>
    <n v="0.14894373291764648"/>
    <n v="2.0886014175494045"/>
    <n v="12.613482272886522"/>
    <n v="0"/>
    <n v="1.753009051213443E-2"/>
    <n v="0"/>
    <n v="3.7440651178942297E-2"/>
    <n v="0.65787614924445292"/>
    <n v="0.35430546402884322"/>
    <n v="8.9059060073439049"/>
    <n v="0"/>
    <n v="0"/>
    <n v="14.786273630660421"/>
    <n v="0"/>
    <n v="-3.1382490339605043"/>
    <n v="0"/>
    <n v="0"/>
    <n v="0"/>
    <n v="0"/>
    <n v="-1.8793079994907114"/>
    <n v="0"/>
    <n v="0"/>
    <n v="-7.8955839050382162"/>
    <n v="0"/>
    <n v="3.6633328610984348"/>
    <n v="2.5586037617248394"/>
    <n v="0.40527094330706576"/>
    <n v="11.188990030484673"/>
    <n v="0"/>
    <n v="0"/>
    <n v="0"/>
    <n v="0"/>
    <n v="-21.404787210744129"/>
    <n v="0"/>
    <n v="0"/>
    <n v="0"/>
    <n v="0"/>
    <n v="0"/>
    <n v="0"/>
    <n v="18.803644786055145"/>
    <n v="41.93271096175814"/>
    <n v="-3.1025339291080418"/>
    <n v="0"/>
    <n v="0"/>
    <n v="0.64927395367753149"/>
    <n v="2.442050397047355"/>
    <n v="2.577250792584625E-2"/>
    <n v="5.8743699313076603E-3"/>
    <n v="0"/>
    <n v="0"/>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Relationships xmlns="http://schemas.openxmlformats.org/package/2006/relationships"><Relationship Id="rId1" Type="http://schemas.openxmlformats.org/officeDocument/2006/relationships/pivotCacheDefinition" Target="../pivotCache/pivotCacheDefinition3.xml" /></Relationships>
</file>

<file path=xl/pivotTables/_rels/pivotTable3.xml.rels><?xml version="1.0" encoding="UTF-8" standalone="yes"?><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12688" applyNumberFormats="0" applyBorderFormats="0" applyFontFormats="0" applyPatternFormats="0" applyAlignmentFormats="0" applyWidthHeightFormats="1" dataCaption="Values" showMissing="1" preserveFormatting="1" useAutoFormatting="1" rowGrandTotals="0" colGrandTotals="0" itemPrintTitles="1" outline="1" outlineData="1" createdVersion="8" updatedVersion="8" indent="0" multipleFieldFilters="0" showMemberPropertyTips="1">
  <location ref="A3:JO55" firstHeaderRow="1" firstDataRow="2" firstDataCol="1"/>
  <pivotFields count="1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51">
        <item x="49"/>
        <item x="15"/>
        <item x="12"/>
        <item x="8"/>
        <item x="9"/>
        <item x="10"/>
        <item x="21"/>
        <item x="11"/>
        <item x="18"/>
        <item x="19"/>
        <item x="20"/>
        <item x="23"/>
        <item x="24"/>
        <item x="2"/>
        <item x="25"/>
        <item x="26"/>
        <item x="41"/>
        <item x="42"/>
        <item x="43"/>
        <item x="44"/>
        <item x="45"/>
        <item x="46"/>
        <item x="47"/>
        <item x="48"/>
        <item x="5"/>
        <item x="16"/>
        <item x="13"/>
        <item x="17"/>
        <item x="14"/>
        <item x="36"/>
        <item x="37"/>
        <item x="38"/>
        <item x="39"/>
        <item x="40"/>
        <item x="29"/>
        <item x="30"/>
        <item x="31"/>
        <item x="32"/>
        <item x="33"/>
        <item x="34"/>
        <item x="35"/>
        <item x="50"/>
        <item x="22"/>
        <item x="1"/>
        <item x="0"/>
        <item x="3"/>
        <item x="4"/>
        <item x="7"/>
        <item x="6"/>
        <item x="27"/>
        <item x="28"/>
      </items>
    </pivotField>
    <pivotField showAll="0" defaultSubtotal="0"/>
    <pivotField axis="axisCol" showAll="0" numFmtId="164" defaultSubtotal="0">
      <items count="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s>
    </pivotField>
    <pivotField dataField="1" showAll="0" defaultSubtotal="0"/>
  </pivotFields>
  <rowFields count="1">
    <field x="6"/>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rowItems>
  <colFields count="1">
    <field x="8"/>
  </colFields>
  <colItems count="2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colItems>
  <dataFields count="1">
    <dataField name="Sum of Decomp" fld="9" baseField="0" baseItem="0"/>
  </dataFields>
  <formats count="7">
    <format dxfId="6">
      <pivotArea outline="0" fieldPosition="0" dataOnly="0" labelOnly="1">
        <references count="1">
          <reference field="8"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
      <pivotArea outline="0" fieldPosition="0" dataOnly="0" labelOnly="1">
        <references count="1">
          <reference field="8"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8">
      <pivotArea outline="0" fieldPosition="0" dataOnly="0" labelOnly="1">
        <references count="1">
          <reference field="8"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9">
      <pivotArea outline="0" fieldPosition="0" dataOnly="0" labelOnly="1">
        <references count="1">
          <reference field="8"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outline="0" fieldPosition="0" dataOnly="0" labelOnly="1">
        <references count="1">
          <reference field="8"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1">
      <pivotArea outline="0" fieldPosition="0" dataOnly="0" labelOnly="1">
        <references count="1">
          <reference field="8" count="24">
            <x v="250"/>
            <x v="251"/>
            <x v="252"/>
            <x v="253"/>
            <x v="254"/>
            <x v="255"/>
            <x v="256"/>
            <x v="257"/>
            <x v="258"/>
            <x v="259"/>
            <x v="260"/>
            <x v="261"/>
            <x v="262"/>
            <x v="263"/>
            <x v="264"/>
            <x v="265"/>
            <x v="266"/>
            <x v="267"/>
            <x v="268"/>
            <x v="269"/>
            <x v="270"/>
            <x v="271"/>
            <x v="272"/>
            <x v="273"/>
          </reference>
        </references>
      </pivotArea>
    </format>
    <format dxfId="12">
      <pivotArea outline="0" fieldPosition="0" dataOnly="0" grandCol="1" labelOnly="1"/>
    </format>
  </format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2690" applyNumberFormats="0" applyBorderFormats="0" applyFontFormats="0" applyPatternFormats="0" applyAlignmentFormats="0" applyWidthHeightFormats="1" dataCaption="Values" showMissing="1" preserveFormatting="1" useAutoFormatting="1" itemPrintTitles="1" outline="1" outlineData="1" createdVersion="8" updatedVersion="8" indent="0" multipleFieldFilters="0" showMemberPropertyTips="1">
  <location ref="A3:C278" firstHeaderRow="0" firstDataRow="1" firstDataCol="1"/>
  <pivotFields count="52">
    <pivotField axis="axisRow" showAll="0" numFmtId="14">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dataField="1" showAll="0" numFmtId="165">
      <items count="242">
        <item x="236"/>
        <item x="212"/>
        <item x="198"/>
        <item x="237"/>
        <item x="225"/>
        <item x="203"/>
        <item x="238"/>
        <item x="213"/>
        <item x="217"/>
        <item x="240"/>
        <item x="229"/>
        <item x="210"/>
        <item x="216"/>
        <item x="239"/>
        <item x="214"/>
        <item x="215"/>
        <item x="219"/>
        <item x="202"/>
        <item x="160"/>
        <item x="208"/>
        <item x="206"/>
        <item x="195"/>
        <item x="231"/>
        <item x="205"/>
        <item x="209"/>
        <item x="196"/>
        <item x="159"/>
        <item x="187"/>
        <item x="192"/>
        <item x="207"/>
        <item x="223"/>
        <item x="184"/>
        <item x="228"/>
        <item x="233"/>
        <item x="204"/>
        <item x="178"/>
        <item x="220"/>
        <item x="211"/>
        <item x="197"/>
        <item x="194"/>
        <item x="235"/>
        <item x="153"/>
        <item x="234"/>
        <item x="201"/>
        <item x="185"/>
        <item x="2"/>
        <item x="155"/>
        <item x="189"/>
        <item x="227"/>
        <item x="181"/>
        <item x="200"/>
        <item x="188"/>
        <item x="221"/>
        <item x="199"/>
        <item x="139"/>
        <item x="218"/>
        <item x="152"/>
        <item x="230"/>
        <item x="17"/>
        <item x="171"/>
        <item x="112"/>
        <item x="104"/>
        <item x="179"/>
        <item x="222"/>
        <item x="224"/>
        <item x="118"/>
        <item x="120"/>
        <item x="174"/>
        <item x="14"/>
        <item x="232"/>
        <item x="169"/>
        <item x="190"/>
        <item x="193"/>
        <item x="164"/>
        <item x="183"/>
        <item x="165"/>
        <item x="157"/>
        <item x="173"/>
        <item x="154"/>
        <item x="146"/>
        <item x="226"/>
        <item x="13"/>
        <item x="151"/>
        <item x="127"/>
        <item x="110"/>
        <item x="121"/>
        <item x="148"/>
        <item x="107"/>
        <item x="76"/>
        <item x="15"/>
        <item x="28"/>
        <item x="131"/>
        <item x="111"/>
        <item x="82"/>
        <item x="142"/>
        <item x="129"/>
        <item x="35"/>
        <item x="19"/>
        <item x="186"/>
        <item x="177"/>
        <item x="150"/>
        <item x="123"/>
        <item x="132"/>
        <item x="31"/>
        <item x="191"/>
        <item x="144"/>
        <item x="170"/>
        <item x="88"/>
        <item x="1"/>
        <item x="140"/>
        <item x="158"/>
        <item x="50"/>
        <item x="116"/>
        <item x="65"/>
        <item x="8"/>
        <item x="109"/>
        <item x="163"/>
        <item x="175"/>
        <item x="84"/>
        <item x="41"/>
        <item x="69"/>
        <item x="182"/>
        <item x="39"/>
        <item x="122"/>
        <item x="180"/>
        <item x="36"/>
        <item x="66"/>
        <item x="58"/>
        <item x="167"/>
        <item x="87"/>
        <item x="176"/>
        <item x="30"/>
        <item x="124"/>
        <item x="149"/>
        <item x="172"/>
        <item x="162"/>
        <item x="147"/>
        <item x="74"/>
        <item x="34"/>
        <item x="145"/>
        <item x="143"/>
        <item x="24"/>
        <item x="161"/>
        <item x="106"/>
        <item x="75"/>
        <item x="0"/>
        <item x="29"/>
        <item x="105"/>
        <item x="62"/>
        <item x="130"/>
        <item x="10"/>
        <item x="97"/>
        <item x="78"/>
        <item x="102"/>
        <item x="38"/>
        <item x="81"/>
        <item x="168"/>
        <item x="117"/>
        <item x="44"/>
        <item x="166"/>
        <item x="71"/>
        <item x="56"/>
        <item x="125"/>
        <item x="126"/>
        <item x="49"/>
        <item x="133"/>
        <item x="83"/>
        <item x="138"/>
        <item x="156"/>
        <item x="137"/>
        <item x="55"/>
        <item x="52"/>
        <item x="72"/>
        <item x="47"/>
        <item x="135"/>
        <item x="101"/>
        <item x="43"/>
        <item x="119"/>
        <item x="98"/>
        <item x="7"/>
        <item x="33"/>
        <item x="60"/>
        <item x="18"/>
        <item x="26"/>
        <item x="68"/>
        <item x="128"/>
        <item x="100"/>
        <item x="96"/>
        <item x="67"/>
        <item x="9"/>
        <item x="93"/>
        <item x="11"/>
        <item x="54"/>
        <item x="27"/>
        <item x="91"/>
        <item x="115"/>
        <item x="85"/>
        <item x="12"/>
        <item x="61"/>
        <item x="63"/>
        <item x="108"/>
        <item x="113"/>
        <item x="141"/>
        <item x="95"/>
        <item x="134"/>
        <item x="94"/>
        <item x="59"/>
        <item x="80"/>
        <item x="22"/>
        <item x="25"/>
        <item x="86"/>
        <item x="136"/>
        <item x="42"/>
        <item x="103"/>
        <item x="73"/>
        <item x="6"/>
        <item x="45"/>
        <item x="89"/>
        <item x="114"/>
        <item x="21"/>
        <item x="16"/>
        <item x="57"/>
        <item x="99"/>
        <item x="46"/>
        <item x="48"/>
        <item x="23"/>
        <item x="40"/>
        <item x="90"/>
        <item x="20"/>
        <item x="77"/>
        <item x="92"/>
        <item x="64"/>
        <item x="5"/>
        <item x="53"/>
        <item x="32"/>
        <item x="70"/>
        <item x="3"/>
        <item x="79"/>
        <item x="37"/>
        <item x="51"/>
        <item x="4"/>
        <item t="default"/>
      </items>
    </pivotField>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dataField="1"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 showAll="0" numFmtId="165"/>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dataFields count="2">
    <dataField name="Sum of App_retention" fld="1" baseField="0" baseItem="0"/>
    <dataField name="Sum of Predicted_App_retention" fld="42" baseField="0" baseItem="0"/>
  </dataFields>
  <formats count="1">
    <format dxfId="5">
      <pivotArea outline="0" fieldPosition="0" collapsedLevelsAreSubtotals="1"/>
    </format>
  </format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0" cacheId="12689" applyNumberFormats="0" applyBorderFormats="0" applyFontFormats="0" applyPatternFormats="0" applyAlignmentFormats="0" applyWidthHeightFormats="1" dataCaption="Values" showMissing="1" preserveFormatting="1" useAutoFormatting="1" outline="1" outlineData="1" createdVersion="8" updatedVersion="8" indent="0" multipleFieldFilters="0" showMemberPropertyTips="1">
  <location ref="I3:K278" firstHeaderRow="0" firstDataRow="1" firstDataCol="1" rowPageCount="1" colPageCount="1"/>
  <pivotFields count="6">
    <pivotField axis="axisRow" showAll="0" numFmtId="14">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showAll="0" numFmtId="3"/>
    <pivotField showAll="0">
      <items count="16">
        <item h="1" x="10"/>
        <item h="1" x="7"/>
        <item h="1" x="5"/>
        <item h="1" x="6"/>
        <item h="1" x="13"/>
        <item h="1" x="1"/>
        <item h="1" x="3"/>
        <item h="1" x="11"/>
        <item h="1" x="8"/>
        <item h="1" x="12"/>
        <item h="1" x="9"/>
        <item x="14"/>
        <item h="1" x="0"/>
        <item h="1" x="2"/>
        <item h="1" x="4"/>
        <item t="default"/>
      </items>
    </pivotField>
    <pivotField axis="axisPage" showAll="0" multipleItemSelectionAllowed="1">
      <items count="29">
        <item h="1" x="15"/>
        <item h="1" x="12"/>
        <item h="1" x="8"/>
        <item h="1" x="9"/>
        <item h="1" x="10"/>
        <item x="22"/>
        <item h="1" x="11"/>
        <item h="1" x="18"/>
        <item h="1" x="19"/>
        <item h="1" x="20"/>
        <item h="1" x="26"/>
        <item h="1" x="2"/>
        <item h="1" x="27"/>
        <item h="1" x="23"/>
        <item h="1" x="5"/>
        <item h="1" x="16"/>
        <item h="1" x="13"/>
        <item h="1" x="17"/>
        <item h="1" x="14"/>
        <item h="1" x="24"/>
        <item h="1" x="25"/>
        <item h="1" x="21"/>
        <item h="1" x="1"/>
        <item h="1" x="0"/>
        <item h="1" x="3"/>
        <item h="1"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R Rate*Install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2" connectionId="1" autoFormatId="16" applyNumberFormats="0" applyBorderFormats="0"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evel1" sourceName="Level1">
  <pivotTables>
    <pivotTable tabId="7" name="PivotTable10"/>
  </pivotTables>
  <data>
    <tabular pivotCacheId="1426039308">
      <items count="15">
        <i x="14" s="1"/>
        <i x="10" nd="1"/>
        <i x="7" nd="1"/>
        <i x="5" nd="1"/>
        <i x="6" nd="1"/>
        <i x="13" nd="1"/>
        <i x="1" nd="1"/>
        <i x="3" nd="1"/>
        <i x="11" nd="1"/>
        <i x="8" nd="1"/>
        <i x="12" nd="1"/>
        <i x="9" nd="1"/>
        <i x="0"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evel2" sourceName="Level2">
  <pivotTables>
    <pivotTable tabId="7" name="PivotTable10"/>
  </pivotTables>
  <data>
    <tabular pivotCacheId="1426039308">
      <items count="28">
        <i x="22" s="1"/>
        <i x="26"/>
        <i x="27"/>
        <i x="23"/>
        <i x="24"/>
        <i x="25"/>
        <i x="21"/>
        <i x="15" nd="1"/>
        <i x="12" nd="1"/>
        <i x="8" nd="1"/>
        <i x="9" nd="1"/>
        <i x="10" nd="1"/>
        <i x="11" nd="1"/>
        <i x="18" nd="1"/>
        <i x="19" nd="1"/>
        <i x="20" nd="1"/>
        <i x="2" nd="1"/>
        <i x="5" nd="1"/>
        <i x="16" nd="1"/>
        <i x="13" nd="1"/>
        <i x="17" nd="1"/>
        <i x="14" nd="1"/>
        <i x="1" nd="1"/>
        <i x="0" nd="1"/>
        <i x="3" nd="1"/>
        <i x="4" nd="1"/>
        <i x="7"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evel1" cache="Slicer_Level1" caption="Level1" rowHeight="257175"/>
  <slicer name="Level2" cache="Slicer_Level2" caption="Level2" rowHeight="257175"/>
</slicers>
</file>

<file path=xl/tables/_rels/table1.xml.rels><?xml version="1.0" encoding="UTF-8" standalone="yes"?><Relationships xmlns="http://schemas.openxmlformats.org/package/2006/relationships"><Relationship Id="rId1" Type="http://schemas.openxmlformats.org/officeDocument/2006/relationships/queryTable" Target="../queryTables/queryTable1.xml" /></Relationships>
</file>

<file path=xl/tables/table1.xml><?xml version="1.0" encoding="utf-8"?>
<table xmlns="http://schemas.openxmlformats.org/spreadsheetml/2006/main" id="1" name="Fotoable_raw_data" displayName="Fotoable_raw_data" ref="A1:F7673" tableType="queryTable" totalsRowShown="0">
  <autoFilter ref="A1:F7673"/>
  <tableColumns count="6">
    <tableColumn id="1" uniqueName="1" name="Date" queryTableFieldId="1" dataDxfId="4"/>
    <tableColumn id="2" uniqueName="2" name="Region" queryTableFieldId="2" dataDxfId="3"/>
    <tableColumn id="3" uniqueName="3" name="R Rate*Installs" queryTableFieldId="3" dataDxfId="2"/>
    <tableColumn id="6" uniqueName="6" name="Level1" queryTableFieldId="6"/>
    <tableColumn id="4" uniqueName="4" name="Level2" queryTableFieldId="4" dataDxfId="1"/>
    <tableColumn id="5"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B2:D7" totalsRowShown="0">
  <autoFilter ref="B2:D7"/>
  <tableColumns count="3">
    <tableColumn id="1" name="#"/>
    <tableColumn id="2" name="Business questions:" dataDxfId="0"/>
    <tableColumn id="3" name="Information to check"/>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3.xml.rels><?xml version="1.0" encoding="UTF-8" standalone="yes"?><Relationships xmlns="http://schemas.openxmlformats.org/package/2006/relationships"><Relationship Id="rId1" Type="http://schemas.openxmlformats.org/officeDocument/2006/relationships/pivotTable" Target="../pivotTables/pivotTable1.xml"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ivotTable" Target="../pivotTables/pivotTable2.xml" /></Relationships>
</file>

<file path=xl/worksheets/_rels/sheet7.xml.rels><?xml version="1.0" encoding="UTF-8" standalone="yes"?><Relationships xmlns="http://schemas.openxmlformats.org/package/2006/relationships"><Relationship Id="rId1" Type="http://schemas.openxmlformats.org/officeDocument/2006/relationships/table" Target="../tables/table1.xml" /><Relationship Id="rId2" Type="http://schemas.openxmlformats.org/officeDocument/2006/relationships/drawing" Target="../drawings/drawing3.xml" /><Relationship Id="rId3" Type="http://schemas.openxmlformats.org/officeDocument/2006/relationships/pivotTable" Target="../pivotTables/pivotTable3.xml" /><Relationship Id="rId4" Type="http://schemas.microsoft.com/office/2007/relationships/slicer" Target="../slicers/slicer1.xml" /></Relationships>
</file>

<file path=xl/worksheets/_rels/sheet9.xml.rels><?xml version="1.0" encoding="UTF-8" standalone="yes"?><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459BF964-A67A-4CD2-9858-61FD60DB3DBB}">
  <dimension ref="A1:I275"/>
  <sheetViews>
    <sheetView showGridLines="0" workbookViewId="0" topLeftCell="A1">
      <selection pane="topLeft" activeCell="C4" sqref="C4"/>
    </sheetView>
  </sheetViews>
  <sheetFormatPr defaultRowHeight="13.9"/>
  <cols>
    <col min="1" max="1" width="11" customWidth="1"/>
    <col min="2" max="2" width="11.625" customWidth="1"/>
    <col min="3" max="3" width="13.125" customWidth="1"/>
    <col min="4" max="4" width="9" customWidth="1"/>
    <col min="5" max="5" width="0" hidden="1" customWidth="1"/>
  </cols>
  <sheetData>
    <row r="1" spans="1:9" ht="27.6">
      <c r="A1" s="11" t="s">
        <v>0</v>
      </c>
      <c r="B1" s="11" t="s">
        <v>1</v>
      </c>
      <c r="C1" s="11" t="s">
        <v>2</v>
      </c>
      <c r="D1" s="11" t="s">
        <v>3</v>
      </c>
      <c r="H1" s="2" t="s">
        <v>4</v>
      </c>
      <c r="I1" s="13">
        <f>RSQ(B2:B275,C2:C275)</f>
        <v>0.9482255641783229</v>
      </c>
    </row>
    <row r="2" spans="1:9" ht="13.9">
      <c r="A2" s="3">
        <v>44378.0</v>
      </c>
      <c r="B2" s="1">
        <v>58623.99</v>
      </c>
      <c r="C2" s="1">
        <v>71284.3958256993</v>
      </c>
      <c r="D2" s="1">
        <f>B2-C2</f>
        <v>-12660.405825699308</v>
      </c>
      <c r="E2" s="12">
        <v>0.2159594702731648</v>
      </c>
      <c r="H2" s="2" t="s">
        <v>5</v>
      </c>
      <c r="I2" s="13">
        <f>SUMPRODUCT(B2:B275,E2:E275)/SUM(B2:B275)</f>
        <v>0.07964555884325987</v>
      </c>
    </row>
    <row r="3" spans="1:5" ht="13.9">
      <c r="A3" s="3">
        <v>44379.0</v>
      </c>
      <c r="B3" s="1">
        <v>61503.74000000001</v>
      </c>
      <c r="C3" s="1">
        <v>71642.53489641103</v>
      </c>
      <c r="D3" s="1">
        <f t="shared" si="0" ref="D3:D66">B3-C3</f>
        <v>-10138.794896411018</v>
      </c>
      <c r="E3" s="12">
        <v>0.1648484286713462</v>
      </c>
    </row>
    <row r="4" spans="1:5" ht="13.9">
      <c r="A4" s="3">
        <v>44380.0</v>
      </c>
      <c r="B4" s="1">
        <v>42306.42</v>
      </c>
      <c r="C4" s="1">
        <v>71633.20733488105</v>
      </c>
      <c r="D4" s="1">
        <f t="shared" si="0"/>
        <v>-29326.787334881054</v>
      </c>
      <c r="E4" s="12">
        <v>0.693199456131742</v>
      </c>
    </row>
    <row r="5" spans="1:5" ht="13.9">
      <c r="A5" s="3">
        <v>44381.0</v>
      </c>
      <c r="B5" s="1">
        <v>63581.31</v>
      </c>
      <c r="C5" s="1">
        <v>71243.45144493812</v>
      </c>
      <c r="D5" s="1">
        <f t="shared" si="0"/>
        <v>-7662.141444938126</v>
      </c>
      <c r="E5" s="12">
        <v>0.1205093359186547</v>
      </c>
    </row>
    <row r="6" spans="1:5" ht="13.9">
      <c r="A6" s="3">
        <v>44382.0</v>
      </c>
      <c r="B6" s="1">
        <v>66845.78</v>
      </c>
      <c r="C6" s="1">
        <v>70687.5544853635</v>
      </c>
      <c r="D6" s="1">
        <f t="shared" si="0"/>
        <v>-3841.774485363494</v>
      </c>
      <c r="E6" s="12">
        <v>0.05747220670270425</v>
      </c>
    </row>
    <row r="7" spans="1:5" ht="13.9">
      <c r="A7" s="3">
        <v>44383.0</v>
      </c>
      <c r="B7" s="1">
        <v>77584.32</v>
      </c>
      <c r="C7" s="1">
        <v>70825.67937595195</v>
      </c>
      <c r="D7" s="1">
        <f t="shared" si="0"/>
        <v>6758.640624048057</v>
      </c>
      <c r="E7" s="12">
        <v>0.08711348664328122</v>
      </c>
    </row>
    <row r="8" spans="1:5" ht="13.9">
      <c r="A8" s="3">
        <v>44384.0</v>
      </c>
      <c r="B8" s="1">
        <v>72231.48</v>
      </c>
      <c r="C8" s="1">
        <v>63136.82170316523</v>
      </c>
      <c r="D8" s="1">
        <f t="shared" si="0"/>
        <v>9094.658296834765</v>
      </c>
      <c r="E8" s="12">
        <v>0.1259098982442941</v>
      </c>
    </row>
    <row r="9" spans="1:5" ht="13.9">
      <c r="A9" s="3">
        <v>44385.0</v>
      </c>
      <c r="B9" s="1">
        <v>71446.86</v>
      </c>
      <c r="C9" s="1">
        <v>65114.82666405475</v>
      </c>
      <c r="D9" s="1">
        <f t="shared" si="0"/>
        <v>6332.033335945249</v>
      </c>
      <c r="E9" s="12">
        <v>0.08862577495981278</v>
      </c>
    </row>
    <row r="10" spans="1:5" ht="13.9">
      <c r="A10" s="3">
        <v>44386.0</v>
      </c>
      <c r="B10" s="1">
        <v>64872.06</v>
      </c>
      <c r="C10" s="1">
        <v>71410.52474725533</v>
      </c>
      <c r="D10" s="1">
        <f t="shared" si="0"/>
        <v>-6538.464747255333</v>
      </c>
      <c r="E10" s="12">
        <v>0.1007901513726453</v>
      </c>
    </row>
    <row r="11" spans="1:5" ht="13.9">
      <c r="A11" s="3">
        <v>44387.0</v>
      </c>
      <c r="B11" s="1">
        <v>60906.24</v>
      </c>
      <c r="C11" s="1">
        <v>71481.1416318963</v>
      </c>
      <c r="D11" s="1">
        <f t="shared" si="0"/>
        <v>-10574.901631896304</v>
      </c>
      <c r="E11" s="12">
        <v>0.1736259147157385</v>
      </c>
    </row>
    <row r="12" spans="1:5" ht="13.9">
      <c r="A12" s="3">
        <v>44388.0</v>
      </c>
      <c r="B12" s="1">
        <v>61154.64</v>
      </c>
      <c r="C12" s="1">
        <v>71548.95892339534</v>
      </c>
      <c r="D12" s="1">
        <f t="shared" si="0"/>
        <v>-10394.318923395345</v>
      </c>
      <c r="E12" s="12">
        <v>0.169967788599448</v>
      </c>
    </row>
    <row r="13" spans="1:5" ht="13.9">
      <c r="A13" s="3">
        <v>44389.0</v>
      </c>
      <c r="B13" s="1">
        <v>70452.85</v>
      </c>
      <c r="C13" s="1">
        <v>70686.62414092812</v>
      </c>
      <c r="D13" s="1">
        <f t="shared" si="0"/>
        <v>-233.77414092811523</v>
      </c>
      <c r="E13" s="12">
        <v>0.003318164430936651</v>
      </c>
    </row>
    <row r="14" spans="1:5" ht="13.9">
      <c r="A14" s="3">
        <v>44390.0</v>
      </c>
      <c r="B14" s="1">
        <v>60250.0</v>
      </c>
      <c r="C14" s="1">
        <v>70688.49066624929</v>
      </c>
      <c r="D14" s="1">
        <f t="shared" si="0"/>
        <v>-10438.490666249287</v>
      </c>
      <c r="E14" s="12">
        <v>0.1732529571161707</v>
      </c>
    </row>
    <row r="15" spans="1:5" ht="13.9">
      <c r="A15" s="3">
        <v>44391.0</v>
      </c>
      <c r="B15" s="1">
        <v>60441.68</v>
      </c>
      <c r="C15" s="1">
        <v>71274.26794184602</v>
      </c>
      <c r="D15" s="1">
        <f t="shared" si="0"/>
        <v>-10832.587941846017</v>
      </c>
      <c r="E15" s="12">
        <v>0.1792238061855001</v>
      </c>
    </row>
    <row r="16" spans="1:5" ht="13.9">
      <c r="A16" s="3">
        <v>44392.0</v>
      </c>
      <c r="B16" s="1">
        <v>56688.02</v>
      </c>
      <c r="C16" s="1">
        <v>62602.06016449383</v>
      </c>
      <c r="D16" s="1">
        <f t="shared" si="0"/>
        <v>-5914.040164493832</v>
      </c>
      <c r="E16" s="12">
        <v>0.104326102137521</v>
      </c>
    </row>
    <row r="17" spans="1:5" ht="13.9">
      <c r="A17" s="3">
        <v>44393.0</v>
      </c>
      <c r="B17" s="1">
        <v>53203.8</v>
      </c>
      <c r="C17" s="1">
        <v>64765.62875290152</v>
      </c>
      <c r="D17" s="1">
        <f t="shared" si="0"/>
        <v>-11561.828752901514</v>
      </c>
      <c r="E17" s="12">
        <v>0.2173120858454005</v>
      </c>
    </row>
    <row r="18" spans="1:5" ht="13.9">
      <c r="A18" s="3">
        <v>44394.0</v>
      </c>
      <c r="B18" s="1">
        <v>61253.92</v>
      </c>
      <c r="C18" s="1">
        <v>71057.0973649491</v>
      </c>
      <c r="D18" s="1">
        <f t="shared" si="0"/>
        <v>-9803.177364949108</v>
      </c>
      <c r="E18" s="12">
        <v>0.1600416326816163</v>
      </c>
    </row>
    <row r="19" spans="1:5" ht="13.9">
      <c r="A19" s="3">
        <v>44395.0</v>
      </c>
      <c r="B19" s="1">
        <v>61226.16</v>
      </c>
      <c r="C19" s="1">
        <v>70056.90443183048</v>
      </c>
      <c r="D19" s="1">
        <f t="shared" si="0"/>
        <v>-8830.744431830477</v>
      </c>
      <c r="E19" s="12">
        <v>0.144231557749669</v>
      </c>
    </row>
    <row r="20" spans="1:5" ht="13.9">
      <c r="A20" s="3">
        <v>44396.0</v>
      </c>
      <c r="B20" s="1">
        <v>74646.0</v>
      </c>
      <c r="C20" s="1">
        <v>69816.74480652812</v>
      </c>
      <c r="D20" s="1">
        <f t="shared" si="0"/>
        <v>4829.2551934718795</v>
      </c>
      <c r="E20" s="12">
        <v>0.06469543168383945</v>
      </c>
    </row>
    <row r="21" spans="1:5" ht="13.9">
      <c r="A21" s="3">
        <v>44397.0</v>
      </c>
      <c r="B21" s="1">
        <v>66556.98</v>
      </c>
      <c r="C21" s="1">
        <v>69767.90405371404</v>
      </c>
      <c r="D21" s="1">
        <f t="shared" si="0"/>
        <v>-3210.924053714043</v>
      </c>
      <c r="E21" s="12">
        <v>0.04824323540091578</v>
      </c>
    </row>
    <row r="22" spans="1:5" ht="13.9">
      <c r="A22" s="3">
        <v>44398.0</v>
      </c>
      <c r="B22" s="1">
        <v>70758.8</v>
      </c>
      <c r="C22" s="1">
        <v>60789.37428263118</v>
      </c>
      <c r="D22" s="1">
        <f t="shared" si="0"/>
        <v>9969.425717368824</v>
      </c>
      <c r="E22" s="12">
        <v>0.1408930863351106</v>
      </c>
    </row>
    <row r="23" spans="1:5" ht="13.9">
      <c r="A23" s="3">
        <v>44399.0</v>
      </c>
      <c r="B23" s="1">
        <v>67953.95999999999</v>
      </c>
      <c r="C23" s="1">
        <v>63545.91924411558</v>
      </c>
      <c r="D23" s="1">
        <f t="shared" si="0"/>
        <v>4408.040755884409</v>
      </c>
      <c r="E23" s="12">
        <v>0.06486804824743708</v>
      </c>
    </row>
    <row r="24" spans="1:5" ht="13.9">
      <c r="A24" s="3">
        <v>44400.0</v>
      </c>
      <c r="B24" s="1">
        <v>64386.96</v>
      </c>
      <c r="C24" s="1">
        <v>70395.05665035856</v>
      </c>
      <c r="D24" s="1">
        <f t="shared" si="0"/>
        <v>-6008.096650358559</v>
      </c>
      <c r="E24" s="12">
        <v>0.09331232054376475</v>
      </c>
    </row>
    <row r="25" spans="1:5" ht="13.9">
      <c r="A25" s="3">
        <v>44401.0</v>
      </c>
      <c r="B25" s="1">
        <v>72694.72</v>
      </c>
      <c r="C25" s="1">
        <v>63389.48459558298</v>
      </c>
      <c r="D25" s="1">
        <f t="shared" si="0"/>
        <v>9305.23540441702</v>
      </c>
      <c r="E25" s="12">
        <v>0.1280042815271456</v>
      </c>
    </row>
    <row r="26" spans="1:5" ht="13.9">
      <c r="A26" s="3">
        <v>44402.0</v>
      </c>
      <c r="B26" s="1">
        <v>60831.54</v>
      </c>
      <c r="C26" s="1">
        <v>65443.56038015428</v>
      </c>
      <c r="D26" s="1">
        <f t="shared" si="0"/>
        <v>-4612.020380154281</v>
      </c>
      <c r="E26" s="12">
        <v>0.07581626866842893</v>
      </c>
    </row>
    <row r="27" spans="1:5" ht="13.9">
      <c r="A27" s="3">
        <v>44403.0</v>
      </c>
      <c r="B27" s="1">
        <v>74523.24</v>
      </c>
      <c r="C27" s="1">
        <v>69750.68341914703</v>
      </c>
      <c r="D27" s="1">
        <f t="shared" si="0"/>
        <v>4772.556580852979</v>
      </c>
      <c r="E27" s="12">
        <v>0.06404118474791191</v>
      </c>
    </row>
    <row r="28" spans="1:5" ht="13.9">
      <c r="A28" s="3">
        <v>44404.0</v>
      </c>
      <c r="B28" s="1">
        <v>65303.69</v>
      </c>
      <c r="C28" s="1">
        <v>69686.97422655116</v>
      </c>
      <c r="D28" s="1">
        <f t="shared" si="0"/>
        <v>-4383.284226551157</v>
      </c>
      <c r="E28" s="12">
        <v>0.06712153978666684</v>
      </c>
    </row>
    <row r="29" spans="1:5" ht="13.9">
      <c r="A29" s="3">
        <v>44405.0</v>
      </c>
      <c r="B29" s="1">
        <v>66603.15</v>
      </c>
      <c r="C29" s="1">
        <v>70199.70142599868</v>
      </c>
      <c r="D29" s="1">
        <f t="shared" si="0"/>
        <v>-3596.551425998681</v>
      </c>
      <c r="E29" s="12">
        <v>0.0539997196228509</v>
      </c>
    </row>
    <row r="30" spans="1:5" ht="13.9">
      <c r="A30" s="3">
        <v>44406.0</v>
      </c>
      <c r="B30" s="1">
        <v>61397.35</v>
      </c>
      <c r="C30" s="1">
        <v>62867.06124995662</v>
      </c>
      <c r="D30" s="1">
        <f t="shared" si="0"/>
        <v>-1469.711249956621</v>
      </c>
      <c r="E30" s="12">
        <v>0.02393769845044812</v>
      </c>
    </row>
    <row r="31" spans="1:5" ht="13.9">
      <c r="A31" s="3">
        <v>44407.0</v>
      </c>
      <c r="B31" s="1">
        <v>71296.2</v>
      </c>
      <c r="C31" s="1">
        <v>65111.88365027604</v>
      </c>
      <c r="D31" s="1">
        <f t="shared" si="0"/>
        <v>6184.316349723958</v>
      </c>
      <c r="E31" s="12">
        <v>0.08674117764655001</v>
      </c>
    </row>
    <row r="32" spans="1:5" ht="13.9">
      <c r="A32" s="3">
        <v>44408.0</v>
      </c>
      <c r="B32" s="1">
        <v>61901.64</v>
      </c>
      <c r="C32" s="1">
        <v>70988.7940143463</v>
      </c>
      <c r="D32" s="1">
        <f t="shared" si="0"/>
        <v>-9087.154014346306</v>
      </c>
      <c r="E32" s="12">
        <v>0.1467998911554897</v>
      </c>
    </row>
    <row r="33" spans="1:5" ht="13.9">
      <c r="A33" s="3">
        <v>44409.0</v>
      </c>
      <c r="B33" s="1">
        <v>70015.86</v>
      </c>
      <c r="C33" s="1">
        <v>71667.48345631694</v>
      </c>
      <c r="D33" s="1">
        <f t="shared" si="0"/>
        <v>-1651.6234563169419</v>
      </c>
      <c r="E33" s="12">
        <v>0.0235892761485318</v>
      </c>
    </row>
    <row r="34" spans="1:5" ht="13.9">
      <c r="A34" s="3">
        <v>44410.0</v>
      </c>
      <c r="B34" s="1">
        <v>75591.28</v>
      </c>
      <c r="C34" s="1">
        <v>71650.37363845213</v>
      </c>
      <c r="D34" s="1">
        <f t="shared" si="0"/>
        <v>3940.9063615478663</v>
      </c>
      <c r="E34" s="12">
        <v>0.05213440441209444</v>
      </c>
    </row>
    <row r="35" spans="1:5" ht="13.9">
      <c r="A35" s="3">
        <v>44411.0</v>
      </c>
      <c r="B35" s="1">
        <v>69449.15</v>
      </c>
      <c r="C35" s="1">
        <v>71633.26382058732</v>
      </c>
      <c r="D35" s="1">
        <f t="shared" si="0"/>
        <v>-2184.1138205873285</v>
      </c>
      <c r="E35" s="12">
        <v>0.03144910802489777</v>
      </c>
    </row>
    <row r="36" spans="1:5" ht="13.9">
      <c r="A36" s="3">
        <v>44412.0</v>
      </c>
      <c r="B36" s="1">
        <v>72596.56999999999</v>
      </c>
      <c r="C36" s="1">
        <v>62939.59251981434</v>
      </c>
      <c r="D36" s="1">
        <f t="shared" si="0"/>
        <v>9656.977480185655</v>
      </c>
      <c r="E36" s="12">
        <v>0.1330225034073325</v>
      </c>
    </row>
    <row r="37" spans="1:5" ht="13.9">
      <c r="A37" s="3">
        <v>44413.0</v>
      </c>
      <c r="B37" s="1">
        <v>70260.58</v>
      </c>
      <c r="C37" s="1">
        <v>56232.01445746697</v>
      </c>
      <c r="D37" s="1">
        <f t="shared" si="0"/>
        <v>14028.565542533033</v>
      </c>
      <c r="E37" s="12">
        <v>0.1996648126521733</v>
      </c>
    </row>
    <row r="38" spans="1:5" ht="13.9">
      <c r="A38" s="3">
        <v>44414.0</v>
      </c>
      <c r="B38" s="1">
        <v>75025.08</v>
      </c>
      <c r="C38" s="1">
        <v>64674.01589182853</v>
      </c>
      <c r="D38" s="1">
        <f t="shared" si="0"/>
        <v>10351.064108171471</v>
      </c>
      <c r="E38" s="12">
        <v>0.1379680515925004</v>
      </c>
    </row>
    <row r="39" spans="1:5" ht="13.9">
      <c r="A39" s="3">
        <v>44415.0</v>
      </c>
      <c r="B39" s="1">
        <v>70715.88</v>
      </c>
      <c r="C39" s="1">
        <v>71440.70059770883</v>
      </c>
      <c r="D39" s="1">
        <f t="shared" si="0"/>
        <v>-724.8205977088219</v>
      </c>
      <c r="E39" s="12">
        <v>0.01024975716499352</v>
      </c>
    </row>
    <row r="40" spans="1:5" ht="13.9">
      <c r="A40" s="3">
        <v>44416.0</v>
      </c>
      <c r="B40" s="1">
        <v>71740.67</v>
      </c>
      <c r="C40" s="1">
        <v>71266.49154308534</v>
      </c>
      <c r="D40" s="1">
        <f t="shared" si="0"/>
        <v>474.1784569146548</v>
      </c>
      <c r="E40" s="12">
        <v>0.006609618462089284</v>
      </c>
    </row>
    <row r="41" spans="1:5" ht="13.9">
      <c r="A41" s="3">
        <v>44417.0</v>
      </c>
      <c r="B41" s="1">
        <v>73895.84</v>
      </c>
      <c r="C41" s="1">
        <v>71410.52510074728</v>
      </c>
      <c r="D41" s="1">
        <f t="shared" si="0"/>
        <v>2485.314899252713</v>
      </c>
      <c r="E41" s="12">
        <v>0.03363267674137967</v>
      </c>
    </row>
    <row r="42" spans="1:5" ht="13.9">
      <c r="A42" s="3">
        <v>44418.0</v>
      </c>
      <c r="B42" s="1">
        <v>69977.74</v>
      </c>
      <c r="C42" s="1">
        <v>71481.14198538932</v>
      </c>
      <c r="D42" s="1">
        <f t="shared" si="0"/>
        <v>-1503.4019853893114</v>
      </c>
      <c r="E42" s="12">
        <v>0.02148400313284355</v>
      </c>
    </row>
    <row r="43" spans="1:5" ht="13.9">
      <c r="A43" s="3">
        <v>44419.0</v>
      </c>
      <c r="B43" s="1">
        <v>72016.92</v>
      </c>
      <c r="C43" s="1">
        <v>63245.08053974784</v>
      </c>
      <c r="D43" s="1">
        <f t="shared" si="0"/>
        <v>8771.839460252158</v>
      </c>
      <c r="E43" s="12">
        <v>0.1218024800318058</v>
      </c>
    </row>
    <row r="44" spans="1:5" ht="13.9">
      <c r="A44" s="3">
        <v>44420.0</v>
      </c>
      <c r="B44" s="1">
        <v>70775.41</v>
      </c>
      <c r="C44" s="1">
        <v>64534.9596974997</v>
      </c>
      <c r="D44" s="1">
        <f t="shared" si="0"/>
        <v>6240.450302500307</v>
      </c>
      <c r="E44" s="12">
        <v>0.08817257720584461</v>
      </c>
    </row>
    <row r="45" spans="1:5" ht="13.9">
      <c r="A45" s="3">
        <v>44421.0</v>
      </c>
      <c r="B45" s="1">
        <v>71548.81</v>
      </c>
      <c r="C45" s="1">
        <v>70688.49078685237</v>
      </c>
      <c r="D45" s="1">
        <f t="shared" si="0"/>
        <v>860.3192131476244</v>
      </c>
      <c r="E45" s="12">
        <v>0.01202422811990338</v>
      </c>
    </row>
    <row r="46" spans="1:5" ht="13.9">
      <c r="A46" s="3">
        <v>44422.0</v>
      </c>
      <c r="B46" s="1">
        <v>81561.51000000001</v>
      </c>
      <c r="C46" s="1">
        <v>71274.26873302358</v>
      </c>
      <c r="D46" s="1">
        <f t="shared" si="0"/>
        <v>10287.24126697643</v>
      </c>
      <c r="E46" s="12">
        <v>0.1261286269341559</v>
      </c>
    </row>
    <row r="47" spans="1:5" ht="13.9">
      <c r="A47" s="3">
        <v>44423.0</v>
      </c>
      <c r="B47" s="1">
        <v>87308.01</v>
      </c>
      <c r="C47" s="1">
        <v>70905.94101753374</v>
      </c>
      <c r="D47" s="1">
        <f t="shared" si="0"/>
        <v>16402.068982466255</v>
      </c>
      <c r="E47" s="12">
        <v>0.1878644236933845</v>
      </c>
    </row>
    <row r="48" spans="1:5" ht="13.9">
      <c r="A48" s="3">
        <v>44424.0</v>
      </c>
      <c r="B48" s="1">
        <v>100286.55</v>
      </c>
      <c r="C48" s="1">
        <v>89321.1980937462</v>
      </c>
      <c r="D48" s="1">
        <f t="shared" si="0"/>
        <v>10965.351906253796</v>
      </c>
      <c r="E48" s="12">
        <v>0.1093402047059531</v>
      </c>
    </row>
    <row r="49" spans="1:5" ht="13.9">
      <c r="A49" s="3">
        <v>44425.0</v>
      </c>
      <c r="B49" s="1">
        <v>82149.76</v>
      </c>
      <c r="C49" s="1">
        <v>132670.7154523358</v>
      </c>
      <c r="D49" s="1">
        <f t="shared" si="0"/>
        <v>-50520.95545233581</v>
      </c>
      <c r="E49" s="12">
        <v>0.6149860383321362</v>
      </c>
    </row>
    <row r="50" spans="1:5" ht="13.9">
      <c r="A50" s="3">
        <v>44426.0</v>
      </c>
      <c r="B50" s="1">
        <v>103566.5</v>
      </c>
      <c r="C50" s="1">
        <v>129695.4844074273</v>
      </c>
      <c r="D50" s="1">
        <f t="shared" si="0"/>
        <v>-26128.9844074273</v>
      </c>
      <c r="E50" s="12">
        <v>0.2522918550634355</v>
      </c>
    </row>
    <row r="51" spans="1:5" ht="13.9">
      <c r="A51" s="3">
        <v>44427.0</v>
      </c>
      <c r="B51" s="1">
        <v>99221.65</v>
      </c>
      <c r="C51" s="1">
        <v>123555.8400421389</v>
      </c>
      <c r="D51" s="1">
        <f t="shared" si="0"/>
        <v>-24334.1900421389</v>
      </c>
      <c r="E51" s="12">
        <v>0.2452508101018169</v>
      </c>
    </row>
    <row r="52" spans="1:5" ht="13.9">
      <c r="A52" s="3">
        <v>44428.0</v>
      </c>
      <c r="B52" s="1">
        <v>101402.82</v>
      </c>
      <c r="C52" s="1">
        <v>132531.6822808965</v>
      </c>
      <c r="D52" s="1">
        <f t="shared" si="0"/>
        <v>-31128.862280896486</v>
      </c>
      <c r="E52" s="12">
        <v>0.3069822149018783</v>
      </c>
    </row>
    <row r="53" spans="1:5" ht="13.9">
      <c r="A53" s="3">
        <v>44429.0</v>
      </c>
      <c r="B53" s="1">
        <v>102729.2</v>
      </c>
      <c r="C53" s="1">
        <v>138981.6798124791</v>
      </c>
      <c r="D53" s="1">
        <f t="shared" si="0"/>
        <v>-36252.4798124791</v>
      </c>
      <c r="E53" s="12">
        <v>0.3528936253030209</v>
      </c>
    </row>
    <row r="54" spans="1:5" ht="13.9">
      <c r="A54" s="3">
        <v>44430.0</v>
      </c>
      <c r="B54" s="1">
        <v>109277.96</v>
      </c>
      <c r="C54" s="1">
        <v>139333.8309728964</v>
      </c>
      <c r="D54" s="1">
        <f t="shared" si="0"/>
        <v>-30055.870972896388</v>
      </c>
      <c r="E54" s="12">
        <v>0.2750405568780421</v>
      </c>
    </row>
    <row r="55" spans="1:5" ht="13.9">
      <c r="A55" s="3">
        <v>44431.0</v>
      </c>
      <c r="B55" s="1">
        <v>116409.06</v>
      </c>
      <c r="C55" s="1">
        <v>158687.2304742563</v>
      </c>
      <c r="D55" s="1">
        <f t="shared" si="0"/>
        <v>-42278.1704742563</v>
      </c>
      <c r="E55" s="12">
        <v>0.3631862543538819</v>
      </c>
    </row>
    <row r="56" spans="1:5" ht="13.9">
      <c r="A56" s="3">
        <v>44432.0</v>
      </c>
      <c r="B56" s="1">
        <v>101561.74</v>
      </c>
      <c r="C56" s="1">
        <v>133238.1622149141</v>
      </c>
      <c r="D56" s="1">
        <f t="shared" si="0"/>
        <v>-31676.4222149141</v>
      </c>
      <c r="E56" s="12">
        <v>0.3118932603450288</v>
      </c>
    </row>
    <row r="57" spans="1:5" ht="13.9">
      <c r="A57" s="3">
        <v>44433.0</v>
      </c>
      <c r="B57" s="1">
        <v>101505.8</v>
      </c>
      <c r="C57" s="1">
        <v>139395.7374048073</v>
      </c>
      <c r="D57" s="1">
        <f t="shared" si="0"/>
        <v>-37889.93740480729</v>
      </c>
      <c r="E57" s="12">
        <v>0.3732785457068199</v>
      </c>
    </row>
    <row r="58" spans="1:5" ht="13.9">
      <c r="A58" s="3">
        <v>44434.0</v>
      </c>
      <c r="B58" s="1">
        <v>99569.25</v>
      </c>
      <c r="C58" s="1">
        <v>130013.0070754787</v>
      </c>
      <c r="D58" s="1">
        <f t="shared" si="0"/>
        <v>-30443.7570754787</v>
      </c>
      <c r="E58" s="12">
        <v>0.3057546087319</v>
      </c>
    </row>
    <row r="59" spans="1:5" ht="13.9">
      <c r="A59" s="3">
        <v>44435.0</v>
      </c>
      <c r="B59" s="1">
        <v>97162.65</v>
      </c>
      <c r="C59" s="1">
        <v>132081.8496148497</v>
      </c>
      <c r="D59" s="1">
        <f t="shared" si="0"/>
        <v>-34919.1996148497</v>
      </c>
      <c r="E59" s="12">
        <v>0.3593891234424922</v>
      </c>
    </row>
    <row r="60" spans="1:5" ht="13.9">
      <c r="A60" s="3">
        <v>44436.0</v>
      </c>
      <c r="B60" s="1">
        <v>113875.5</v>
      </c>
      <c r="C60" s="1">
        <v>138855.3782478765</v>
      </c>
      <c r="D60" s="1">
        <f t="shared" si="0"/>
        <v>-24979.878247876506</v>
      </c>
      <c r="E60" s="12">
        <v>0.2193613046518043</v>
      </c>
    </row>
    <row r="61" spans="1:5" ht="13.9">
      <c r="A61" s="3">
        <v>44437.0</v>
      </c>
      <c r="B61" s="1">
        <v>109796.58</v>
      </c>
      <c r="C61" s="1">
        <v>139647.3594115883</v>
      </c>
      <c r="D61" s="1">
        <f t="shared" si="0"/>
        <v>-29850.779411588286</v>
      </c>
      <c r="E61" s="12">
        <v>0.2718734901541401</v>
      </c>
    </row>
    <row r="62" spans="1:5" ht="13.9">
      <c r="A62" s="3">
        <v>44438.0</v>
      </c>
      <c r="B62" s="1">
        <v>123960.57</v>
      </c>
      <c r="C62" s="1">
        <v>167420.5774086236</v>
      </c>
      <c r="D62" s="1">
        <f t="shared" si="0"/>
        <v>-43460.00740862358</v>
      </c>
      <c r="E62" s="12">
        <v>0.3505954144017215</v>
      </c>
    </row>
    <row r="63" spans="1:5" ht="13.9">
      <c r="A63" s="3">
        <v>44439.0</v>
      </c>
      <c r="B63" s="1">
        <v>101186.6</v>
      </c>
      <c r="C63" s="1">
        <v>131161.3350938721</v>
      </c>
      <c r="D63" s="1">
        <f t="shared" si="0"/>
        <v>-29974.735093872092</v>
      </c>
      <c r="E63" s="12">
        <v>0.2962322589539728</v>
      </c>
    </row>
    <row r="64" spans="1:5" ht="13.9">
      <c r="A64" s="3">
        <v>44440.0</v>
      </c>
      <c r="B64" s="1">
        <v>105045.66</v>
      </c>
      <c r="C64" s="1">
        <v>133992.2385513558</v>
      </c>
      <c r="D64" s="1">
        <f t="shared" si="0"/>
        <v>-28946.578551355808</v>
      </c>
      <c r="E64" s="12">
        <v>0.2755618704414421</v>
      </c>
    </row>
    <row r="65" spans="1:5" ht="13.9">
      <c r="A65" s="3">
        <v>44441.0</v>
      </c>
      <c r="B65" s="1">
        <v>122369.87</v>
      </c>
      <c r="C65" s="1">
        <v>131822.914717978</v>
      </c>
      <c r="D65" s="1">
        <f t="shared" si="0"/>
        <v>-9453.044717978017</v>
      </c>
      <c r="E65" s="12">
        <v>0.07724977331411742</v>
      </c>
    </row>
    <row r="66" spans="1:5" ht="13.9">
      <c r="A66" s="3">
        <v>44442.0</v>
      </c>
      <c r="B66" s="1">
        <v>110607.36</v>
      </c>
      <c r="C66" s="1">
        <v>133958.0189156261</v>
      </c>
      <c r="D66" s="1">
        <f t="shared" si="0"/>
        <v>-23350.658915626103</v>
      </c>
      <c r="E66" s="12">
        <v>0.2111130662157211</v>
      </c>
    </row>
    <row r="67" spans="1:5" ht="13.9">
      <c r="A67" s="3">
        <v>44443.0</v>
      </c>
      <c r="B67" s="1">
        <v>112185.55</v>
      </c>
      <c r="C67" s="1">
        <v>139719.8906814452</v>
      </c>
      <c r="D67" s="1">
        <f t="shared" si="1" ref="D67:D130">B67-C67</f>
        <v>-27534.34068144519</v>
      </c>
      <c r="E67" s="12">
        <v>0.245435715040352</v>
      </c>
    </row>
    <row r="68" spans="1:5" ht="13.9">
      <c r="A68" s="3">
        <v>44444.0</v>
      </c>
      <c r="B68" s="1">
        <v>124419.12</v>
      </c>
      <c r="C68" s="1">
        <v>139163.9771446012</v>
      </c>
      <c r="D68" s="1">
        <f t="shared" si="1"/>
        <v>-14744.857144601207</v>
      </c>
      <c r="E68" s="12">
        <v>0.1185095758963832</v>
      </c>
    </row>
    <row r="69" spans="1:5" ht="13.9">
      <c r="A69" s="3">
        <v>44445.0</v>
      </c>
      <c r="B69" s="1">
        <v>122690.97</v>
      </c>
      <c r="C69" s="1">
        <v>166982.7096501375</v>
      </c>
      <c r="D69" s="1">
        <f t="shared" si="1"/>
        <v>-44291.73965013749</v>
      </c>
      <c r="E69" s="12">
        <v>0.3610024409305547</v>
      </c>
    </row>
    <row r="70" spans="1:5" ht="13.9">
      <c r="A70" s="3">
        <v>44446.0</v>
      </c>
      <c r="B70" s="1">
        <v>131513.18</v>
      </c>
      <c r="C70" s="1">
        <v>139917.1202169766</v>
      </c>
      <c r="D70" s="1">
        <f t="shared" si="1"/>
        <v>-8403.940216976596</v>
      </c>
      <c r="E70" s="12">
        <v>0.06390188585643375</v>
      </c>
    </row>
    <row r="71" spans="1:5" ht="13.9">
      <c r="A71" s="3">
        <v>44447.0</v>
      </c>
      <c r="B71" s="1">
        <v>114650.7</v>
      </c>
      <c r="C71" s="1">
        <v>131439.0326224519</v>
      </c>
      <c r="D71" s="1">
        <f t="shared" si="1"/>
        <v>-16788.332622451897</v>
      </c>
      <c r="E71" s="12">
        <v>0.1464302670847356</v>
      </c>
    </row>
    <row r="72" spans="1:5" ht="13.9">
      <c r="A72" s="3">
        <v>44448.0</v>
      </c>
      <c r="B72" s="1">
        <v>131063.08</v>
      </c>
      <c r="C72" s="1">
        <v>133735.2801957851</v>
      </c>
      <c r="D72" s="1">
        <f t="shared" si="1"/>
        <v>-2672.2001957851026</v>
      </c>
      <c r="E72" s="12">
        <v>0.02038865709385993</v>
      </c>
    </row>
    <row r="73" spans="1:5" ht="13.9">
      <c r="A73" s="3">
        <v>44449.0</v>
      </c>
      <c r="B73" s="1">
        <v>117255.84</v>
      </c>
      <c r="C73" s="1">
        <v>139957.5616059646</v>
      </c>
      <c r="D73" s="1">
        <f t="shared" si="1"/>
        <v>-22701.721605964616</v>
      </c>
      <c r="E73" s="12">
        <v>0.1936084514508157</v>
      </c>
    </row>
    <row r="74" spans="1:5" ht="13.9">
      <c r="A74" s="3">
        <v>44450.0</v>
      </c>
      <c r="B74" s="1">
        <v>126258.08</v>
      </c>
      <c r="C74" s="1">
        <v>140025.378702224</v>
      </c>
      <c r="D74" s="1">
        <f t="shared" si="1"/>
        <v>-13767.298702223998</v>
      </c>
      <c r="E74" s="12">
        <v>0.1090409318930244</v>
      </c>
    </row>
    <row r="75" spans="1:5" ht="13.9">
      <c r="A75" s="3">
        <v>44451.0</v>
      </c>
      <c r="B75" s="1">
        <v>144322.2</v>
      </c>
      <c r="C75" s="1">
        <v>139163.0438816269</v>
      </c>
      <c r="D75" s="1">
        <f t="shared" si="1"/>
        <v>5159.156118373125</v>
      </c>
      <c r="E75" s="12">
        <v>0.03574748803976882</v>
      </c>
    </row>
    <row r="76" spans="1:5" ht="13.9">
      <c r="A76" s="3">
        <v>44452.0</v>
      </c>
      <c r="B76" s="1">
        <v>151019.08</v>
      </c>
      <c r="C76" s="1">
        <v>166845.5200196354</v>
      </c>
      <c r="D76" s="1">
        <f t="shared" si="1"/>
        <v>-15826.440019635425</v>
      </c>
      <c r="E76" s="12">
        <v>0.1047976190798899</v>
      </c>
    </row>
    <row r="77" spans="1:5" ht="13.9">
      <c r="A77" s="3">
        <v>44453.0</v>
      </c>
      <c r="B77" s="1">
        <v>143199.25</v>
      </c>
      <c r="C77" s="1">
        <v>139750.6883535971</v>
      </c>
      <c r="D77" s="1">
        <f t="shared" si="1"/>
        <v>3448.561646402901</v>
      </c>
      <c r="E77" s="12">
        <v>0.0240822605314125</v>
      </c>
    </row>
    <row r="78" spans="1:5" ht="13.9">
      <c r="A78" s="3">
        <v>44454.0</v>
      </c>
      <c r="B78" s="1">
        <v>125497.72</v>
      </c>
      <c r="C78" s="1">
        <v>139382.3606381128</v>
      </c>
      <c r="D78" s="1">
        <f t="shared" si="1"/>
        <v>-13884.640638112789</v>
      </c>
      <c r="E78" s="12">
        <v>0.1106365967295089</v>
      </c>
    </row>
    <row r="79" spans="1:5" ht="13.9">
      <c r="A79" s="3">
        <v>44455.0</v>
      </c>
      <c r="B79" s="1">
        <v>145728.56</v>
      </c>
      <c r="C79" s="1">
        <v>139393.8708792222</v>
      </c>
      <c r="D79" s="1">
        <f t="shared" si="1"/>
        <v>6334.689120777795</v>
      </c>
      <c r="E79" s="12">
        <v>0.04346909844424336</v>
      </c>
    </row>
    <row r="80" spans="1:5" ht="13.9">
      <c r="A80" s="3">
        <v>44456.0</v>
      </c>
      <c r="B80" s="1">
        <v>119778.04</v>
      </c>
      <c r="C80" s="1">
        <v>138570.2086899696</v>
      </c>
      <c r="D80" s="1">
        <f t="shared" si="1"/>
        <v>-18792.168689969592</v>
      </c>
      <c r="E80" s="12">
        <v>0.1568916029179443</v>
      </c>
    </row>
    <row r="81" spans="1:5" ht="13.9">
      <c r="A81" s="3">
        <v>44457.0</v>
      </c>
      <c r="B81" s="1">
        <v>130716.63</v>
      </c>
      <c r="C81" s="1">
        <v>129947.6641929812</v>
      </c>
      <c r="D81" s="1">
        <f t="shared" si="1"/>
        <v>768.9658070188016</v>
      </c>
      <c r="E81" s="12">
        <v>0.005882693020917313</v>
      </c>
    </row>
    <row r="82" spans="1:5" ht="13.9">
      <c r="A82" s="3">
        <v>44458.0</v>
      </c>
      <c r="B82" s="1">
        <v>130201.83</v>
      </c>
      <c r="C82" s="1">
        <v>132580.5230337088</v>
      </c>
      <c r="D82" s="1">
        <f t="shared" si="1"/>
        <v>-2378.693033708798</v>
      </c>
      <c r="E82" s="12">
        <v>0.01826927496878345</v>
      </c>
    </row>
    <row r="83" spans="1:5" ht="13.9">
      <c r="A83" s="3">
        <v>44459.0</v>
      </c>
      <c r="B83" s="1">
        <v>155484.7</v>
      </c>
      <c r="C83" s="1">
        <v>166363.9564186647</v>
      </c>
      <c r="D83" s="1">
        <f t="shared" si="1"/>
        <v>-10879.256418664678</v>
      </c>
      <c r="E83" s="12">
        <v>0.06996994828857589</v>
      </c>
    </row>
    <row r="84" spans="1:5" ht="13.9">
      <c r="A84" s="3">
        <v>44460.0</v>
      </c>
      <c r="B84" s="1">
        <v>145051.2</v>
      </c>
      <c r="C84" s="1">
        <v>138981.6798124787</v>
      </c>
      <c r="D84" s="1">
        <f t="shared" si="1"/>
        <v>6069.520187521324</v>
      </c>
      <c r="E84" s="12">
        <v>0.04184398465866719</v>
      </c>
    </row>
    <row r="85" spans="1:5" ht="13.9">
      <c r="A85" s="3">
        <v>44461.0</v>
      </c>
      <c r="B85" s="1">
        <v>146467.58</v>
      </c>
      <c r="C85" s="1">
        <v>139333.8309728951</v>
      </c>
      <c r="D85" s="1">
        <f t="shared" si="1"/>
        <v>7133.749027104874</v>
      </c>
      <c r="E85" s="12">
        <v>0.04870531094392993</v>
      </c>
    </row>
    <row r="86" spans="1:5" ht="13.9">
      <c r="A86" s="3">
        <v>44462.0</v>
      </c>
      <c r="B86" s="1">
        <v>132594.59</v>
      </c>
      <c r="C86" s="1">
        <v>139310.499402988</v>
      </c>
      <c r="D86" s="1">
        <f t="shared" si="1"/>
        <v>-6715.909402988007</v>
      </c>
      <c r="E86" s="12">
        <v>0.05064995037118812</v>
      </c>
    </row>
    <row r="87" spans="1:5" ht="13.9">
      <c r="A87" s="3">
        <v>44463.0</v>
      </c>
      <c r="B87" s="1">
        <v>119079.1</v>
      </c>
      <c r="C87" s="1">
        <v>131085.9481979437</v>
      </c>
      <c r="D87" s="1">
        <f t="shared" si="1"/>
        <v>-12006.848197943706</v>
      </c>
      <c r="E87" s="12">
        <v>0.1008308611498047</v>
      </c>
    </row>
    <row r="88" spans="1:5" ht="13.9">
      <c r="A88" s="3">
        <v>44464.0</v>
      </c>
      <c r="B88" s="1">
        <v>113141.0</v>
      </c>
      <c r="C88" s="1">
        <v>133244.0728771435</v>
      </c>
      <c r="D88" s="1">
        <f t="shared" si="1"/>
        <v>-20103.07287714351</v>
      </c>
      <c r="E88" s="12">
        <v>0.1776815909099576</v>
      </c>
    </row>
    <row r="89" spans="1:5" ht="13.9">
      <c r="A89" s="3">
        <v>44465.0</v>
      </c>
      <c r="B89" s="1">
        <v>124010.92</v>
      </c>
      <c r="C89" s="1">
        <v>138316.8856134641</v>
      </c>
      <c r="D89" s="1">
        <f t="shared" si="1"/>
        <v>-14305.965613464112</v>
      </c>
      <c r="E89" s="12">
        <v>0.1153605312617965</v>
      </c>
    </row>
    <row r="90" spans="1:5" ht="13.9">
      <c r="A90" s="3">
        <v>44466.0</v>
      </c>
      <c r="B90" s="1">
        <v>131941.48</v>
      </c>
      <c r="C90" s="1">
        <v>169650.8744663733</v>
      </c>
      <c r="D90" s="1">
        <f t="shared" si="1"/>
        <v>-37709.394466373284</v>
      </c>
      <c r="E90" s="12">
        <v>0.2858039372180251</v>
      </c>
    </row>
    <row r="91" spans="1:5" ht="13.9">
      <c r="A91" s="3">
        <v>44467.0</v>
      </c>
      <c r="B91" s="1">
        <v>125307.35</v>
      </c>
      <c r="C91" s="1">
        <v>145101.4248409688</v>
      </c>
      <c r="D91" s="1">
        <f t="shared" si="1"/>
        <v>-19794.074840968795</v>
      </c>
      <c r="E91" s="12">
        <v>0.1579641963617361</v>
      </c>
    </row>
    <row r="92" spans="1:5" ht="13.9">
      <c r="A92" s="3">
        <v>44468.0</v>
      </c>
      <c r="B92" s="1">
        <v>124227.32</v>
      </c>
      <c r="C92" s="1">
        <v>141159.3156744077</v>
      </c>
      <c r="D92" s="1">
        <f t="shared" si="1"/>
        <v>-16931.99567440769</v>
      </c>
      <c r="E92" s="12">
        <v>0.1362984863104806</v>
      </c>
    </row>
    <row r="93" spans="1:5" ht="13.9">
      <c r="A93" s="3">
        <v>44469.0</v>
      </c>
      <c r="B93" s="1">
        <v>129047.43</v>
      </c>
      <c r="C93" s="1">
        <v>139582.1531216892</v>
      </c>
      <c r="D93" s="1">
        <f t="shared" si="1"/>
        <v>-10534.723121689196</v>
      </c>
      <c r="E93" s="12">
        <v>0.08163450540386008</v>
      </c>
    </row>
    <row r="94" spans="1:5" ht="13.9">
      <c r="A94" s="3">
        <v>44470.0</v>
      </c>
      <c r="B94" s="1">
        <v>134672.8</v>
      </c>
      <c r="C94" s="1">
        <v>143300.2795730168</v>
      </c>
      <c r="D94" s="1">
        <f t="shared" si="1"/>
        <v>-8627.479573016812</v>
      </c>
      <c r="E94" s="12">
        <v>0.0640625246747436</v>
      </c>
    </row>
    <row r="95" spans="1:5" ht="13.9">
      <c r="A95" s="3">
        <v>44471.0</v>
      </c>
      <c r="B95" s="1">
        <v>137878.08</v>
      </c>
      <c r="C95" s="1">
        <v>143893.2065582742</v>
      </c>
      <c r="D95" s="1">
        <f t="shared" si="1"/>
        <v>-6015.126558274205</v>
      </c>
      <c r="E95" s="12">
        <v>0.04362641660134958</v>
      </c>
    </row>
    <row r="96" spans="1:5" ht="13.9">
      <c r="A96" s="3">
        <v>44472.0</v>
      </c>
      <c r="B96" s="1">
        <v>151074.12</v>
      </c>
      <c r="C96" s="1">
        <v>143876.0967245971</v>
      </c>
      <c r="D96" s="1">
        <f t="shared" si="1"/>
        <v>7198.023275402898</v>
      </c>
      <c r="E96" s="12">
        <v>0.04764564093044441</v>
      </c>
    </row>
    <row r="97" spans="1:5" ht="13.9">
      <c r="A97" s="3">
        <v>44473.0</v>
      </c>
      <c r="B97" s="1">
        <v>162242.28</v>
      </c>
      <c r="C97" s="1">
        <v>171165.9363048787</v>
      </c>
      <c r="D97" s="1">
        <f t="shared" si="1"/>
        <v>-8923.656304878707</v>
      </c>
      <c r="E97" s="12">
        <v>0.05500203957241421</v>
      </c>
    </row>
    <row r="98" spans="1:5" ht="13.9">
      <c r="A98" s="3">
        <v>44474.0</v>
      </c>
      <c r="B98" s="1">
        <v>142801.28</v>
      </c>
      <c r="C98" s="1">
        <v>142478.2376679032</v>
      </c>
      <c r="D98" s="1">
        <f t="shared" si="1"/>
        <v>323.04233209681115</v>
      </c>
      <c r="E98" s="12">
        <v>0.002262180927907727</v>
      </c>
    </row>
    <row r="99" spans="1:5" ht="13.9">
      <c r="A99" s="3">
        <v>44475.0</v>
      </c>
      <c r="B99" s="1">
        <v>130400.01</v>
      </c>
      <c r="C99" s="1">
        <v>142008.9826675696</v>
      </c>
      <c r="D99" s="1">
        <f t="shared" si="1"/>
        <v>-11608.9726675696</v>
      </c>
      <c r="E99" s="12">
        <v>0.08902585718796802</v>
      </c>
    </row>
    <row r="100" spans="1:5" ht="13.9">
      <c r="A100" s="3">
        <v>44476.0</v>
      </c>
      <c r="B100" s="1">
        <v>132186.12</v>
      </c>
      <c r="C100" s="1">
        <v>142467.4522734987</v>
      </c>
      <c r="D100" s="1">
        <f t="shared" si="1"/>
        <v>-10281.332273498701</v>
      </c>
      <c r="E100" s="12">
        <v>0.077779212170678</v>
      </c>
    </row>
    <row r="101" spans="1:5" ht="13.9">
      <c r="A101" s="3">
        <v>44477.0</v>
      </c>
      <c r="B101" s="1">
        <v>136721.83</v>
      </c>
      <c r="C101" s="1">
        <v>135497.5763856526</v>
      </c>
      <c r="D101" s="1">
        <f t="shared" si="1"/>
        <v>1224.253614347399</v>
      </c>
      <c r="E101" s="12">
        <v>0.008954338998734868</v>
      </c>
    </row>
    <row r="102" spans="1:5" ht="13.9">
      <c r="A102" s="3">
        <v>44478.0</v>
      </c>
      <c r="B102" s="1">
        <v>142680.96</v>
      </c>
      <c r="C102" s="1">
        <v>139096.8839862187</v>
      </c>
      <c r="D102" s="1">
        <f t="shared" si="1"/>
        <v>3584.076013781305</v>
      </c>
      <c r="E102" s="12">
        <v>0.02511951148759656</v>
      </c>
    </row>
    <row r="103" spans="1:5" ht="13.9">
      <c r="A103" s="3">
        <v>44479.0</v>
      </c>
      <c r="B103" s="1">
        <v>162817.05</v>
      </c>
      <c r="C103" s="1">
        <v>145862.7965365116</v>
      </c>
      <c r="D103" s="1">
        <f t="shared" si="1"/>
        <v>16954.253463488392</v>
      </c>
      <c r="E103" s="12">
        <v>0.104130700460968</v>
      </c>
    </row>
    <row r="104" spans="1:5" ht="13.9">
      <c r="A104" s="3">
        <v>44480.0</v>
      </c>
      <c r="B104" s="1">
        <v>168828.86</v>
      </c>
      <c r="C104" s="1">
        <v>173070.6126611187</v>
      </c>
      <c r="D104" s="1">
        <f t="shared" si="1"/>
        <v>-4241.75266111872</v>
      </c>
      <c r="E104" s="12">
        <v>0.02512457088864227</v>
      </c>
    </row>
    <row r="105" spans="1:5" ht="13.9">
      <c r="A105" s="3">
        <v>44481.0</v>
      </c>
      <c r="B105" s="1">
        <v>151015.8</v>
      </c>
      <c r="C105" s="1">
        <v>144527.6682285041</v>
      </c>
      <c r="D105" s="1">
        <f t="shared" si="1"/>
        <v>6488.131771495886</v>
      </c>
      <c r="E105" s="12">
        <v>0.04296326458222177</v>
      </c>
    </row>
    <row r="106" spans="1:5" ht="13.9">
      <c r="A106" s="3">
        <v>44482.0</v>
      </c>
      <c r="B106" s="1">
        <v>159059.78</v>
      </c>
      <c r="C106" s="1">
        <v>145321.4639847283</v>
      </c>
      <c r="D106" s="1">
        <f t="shared" si="1"/>
        <v>13738.316015271703</v>
      </c>
      <c r="E106" s="12">
        <v>0.0863720295304805</v>
      </c>
    </row>
    <row r="107" spans="1:5" ht="13.9">
      <c r="A107" s="3">
        <v>44483.0</v>
      </c>
      <c r="B107" s="1">
        <v>155295.63</v>
      </c>
      <c r="C107" s="1">
        <v>155295.6300505419</v>
      </c>
      <c r="D107" s="1">
        <f t="shared" si="1"/>
        <v>-5.054188659414649E-5</v>
      </c>
      <c r="E107" s="12">
        <v>3.254565109503588E-10</v>
      </c>
    </row>
    <row r="108" spans="1:5" ht="13.9">
      <c r="A108" s="3">
        <v>44484.0</v>
      </c>
      <c r="B108" s="1">
        <v>159720.09</v>
      </c>
      <c r="C108" s="1">
        <v>144335.2272909331</v>
      </c>
      <c r="D108" s="1">
        <f t="shared" si="1"/>
        <v>15384.862709066889</v>
      </c>
      <c r="E108" s="12">
        <v>0.09632390458249127</v>
      </c>
    </row>
    <row r="109" spans="1:5" ht="13.9">
      <c r="A109" s="3">
        <v>44485.0</v>
      </c>
      <c r="B109" s="1">
        <v>153884.0</v>
      </c>
      <c r="C109" s="1">
        <v>143003.3624631173</v>
      </c>
      <c r="D109" s="1">
        <f t="shared" si="1"/>
        <v>10880.637536882714</v>
      </c>
      <c r="E109" s="12">
        <v>0.07070675012920548</v>
      </c>
    </row>
    <row r="110" spans="1:5" ht="13.9">
      <c r="A110" s="3">
        <v>44486.0</v>
      </c>
      <c r="B110" s="1">
        <v>172860.03</v>
      </c>
      <c r="C110" s="1">
        <v>143906.7350717713</v>
      </c>
      <c r="D110" s="1">
        <f t="shared" si="1"/>
        <v>28953.294928228686</v>
      </c>
      <c r="E110" s="12">
        <v>0.1674956028193947</v>
      </c>
    </row>
    <row r="111" spans="1:5" ht="13.9">
      <c r="A111" s="3">
        <v>44487.0</v>
      </c>
      <c r="B111" s="1">
        <v>181653.98</v>
      </c>
      <c r="C111" s="1">
        <v>171019.7298486257</v>
      </c>
      <c r="D111" s="1">
        <f t="shared" si="1"/>
        <v>10634.25015137432</v>
      </c>
      <c r="E111" s="12">
        <v>0.05854124501634531</v>
      </c>
    </row>
    <row r="112" spans="1:5" ht="13.9">
      <c r="A112" s="3">
        <v>44488.0</v>
      </c>
      <c r="B112" s="1">
        <v>158809.2</v>
      </c>
      <c r="C112" s="1">
        <v>142498.6008584981</v>
      </c>
      <c r="D112" s="1">
        <f t="shared" si="1"/>
        <v>16310.599141501909</v>
      </c>
      <c r="E112" s="12">
        <v>0.1027056312953022</v>
      </c>
    </row>
    <row r="113" spans="1:5" ht="13.9">
      <c r="A113" s="3">
        <v>44489.0</v>
      </c>
      <c r="B113" s="1">
        <v>157864.34</v>
      </c>
      <c r="C113" s="1">
        <v>142449.760105684</v>
      </c>
      <c r="D113" s="1">
        <f t="shared" si="1"/>
        <v>15414.579894316004</v>
      </c>
      <c r="E113" s="12">
        <v>0.09764447052650399</v>
      </c>
    </row>
    <row r="114" spans="1:5" ht="13.9">
      <c r="A114" s="3">
        <v>44490.0</v>
      </c>
      <c r="B114" s="1">
        <v>140032.92</v>
      </c>
      <c r="C114" s="1">
        <v>142748.0931117261</v>
      </c>
      <c r="D114" s="1">
        <f t="shared" si="1"/>
        <v>-2715.1731117260933</v>
      </c>
      <c r="E114" s="12">
        <v>0.01938953434468232</v>
      </c>
    </row>
    <row r="115" spans="1:5" ht="13.9">
      <c r="A115" s="3">
        <v>44491.0</v>
      </c>
      <c r="B115" s="1">
        <v>150527.52</v>
      </c>
      <c r="C115" s="1">
        <v>133823.3814950182</v>
      </c>
      <c r="D115" s="1">
        <f t="shared" si="1"/>
        <v>16704.13850498179</v>
      </c>
      <c r="E115" s="12">
        <v>0.1109706617433265</v>
      </c>
    </row>
    <row r="116" spans="1:5" ht="13.9">
      <c r="A116" s="3">
        <v>44492.0</v>
      </c>
      <c r="B116" s="1">
        <v>147397.8</v>
      </c>
      <c r="C116" s="1">
        <v>135678.2310649309</v>
      </c>
      <c r="D116" s="1">
        <f t="shared" si="1"/>
        <v>11719.56893506908</v>
      </c>
      <c r="E116" s="12">
        <v>0.0795097954994517</v>
      </c>
    </row>
    <row r="117" spans="1:5" ht="13.9">
      <c r="A117" s="3">
        <v>44493.0</v>
      </c>
      <c r="B117" s="1">
        <v>151289.32</v>
      </c>
      <c r="C117" s="1">
        <v>143032.5644356643</v>
      </c>
      <c r="D117" s="1">
        <f t="shared" si="1"/>
        <v>8256.755564335705</v>
      </c>
      <c r="E117" s="12">
        <v>0.05457593149559866</v>
      </c>
    </row>
    <row r="118" spans="1:5" ht="13.9">
      <c r="A118" s="3">
        <v>44494.0</v>
      </c>
      <c r="B118" s="1">
        <v>165622.11</v>
      </c>
      <c r="C118" s="1">
        <v>171443.1200688803</v>
      </c>
      <c r="D118" s="1">
        <f t="shared" si="1"/>
        <v>-5821.010068880307</v>
      </c>
      <c r="E118" s="12">
        <v>0.03514633444097698</v>
      </c>
    </row>
    <row r="119" spans="1:5" ht="13.9">
      <c r="A119" s="3">
        <v>44495.0</v>
      </c>
      <c r="B119" s="1">
        <v>146525.6</v>
      </c>
      <c r="C119" s="1">
        <v>142083.2989157796</v>
      </c>
      <c r="D119" s="1">
        <f t="shared" si="1"/>
        <v>4442.301084220409</v>
      </c>
      <c r="E119" s="12">
        <v>0.03031757647960772</v>
      </c>
    </row>
    <row r="120" spans="1:5" ht="13.9">
      <c r="A120" s="3">
        <v>44496.0</v>
      </c>
      <c r="B120" s="1">
        <v>134387.94</v>
      </c>
      <c r="C120" s="1">
        <v>141999.9274396366</v>
      </c>
      <c r="D120" s="1">
        <f t="shared" si="1"/>
        <v>-7611.987439636607</v>
      </c>
      <c r="E120" s="12">
        <v>0.05664189390533517</v>
      </c>
    </row>
    <row r="121" spans="1:5" ht="13.9">
      <c r="A121" s="3">
        <v>44497.0</v>
      </c>
      <c r="B121" s="1">
        <v>140032.2</v>
      </c>
      <c r="C121" s="1">
        <v>142621.7914381473</v>
      </c>
      <c r="D121" s="1">
        <f t="shared" si="1"/>
        <v>-2589.5914381472976</v>
      </c>
      <c r="E121" s="12">
        <v>0.01849282835053171</v>
      </c>
    </row>
    <row r="122" spans="1:5" ht="13.9">
      <c r="A122" s="3">
        <v>44498.0</v>
      </c>
      <c r="B122" s="1">
        <v>136203.57</v>
      </c>
      <c r="C122" s="1">
        <v>143324.5472112596</v>
      </c>
      <c r="D122" s="1">
        <f t="shared" si="1"/>
        <v>-7120.9772112595965</v>
      </c>
      <c r="E122" s="12">
        <v>0.05228186905276835</v>
      </c>
    </row>
    <row r="123" spans="1:5" ht="13.9">
      <c r="A123" s="3">
        <v>44499.0</v>
      </c>
      <c r="B123" s="1">
        <v>120186.94</v>
      </c>
      <c r="C123" s="1">
        <v>143961.752242596</v>
      </c>
      <c r="D123" s="1">
        <f t="shared" si="1"/>
        <v>-23774.812242596003</v>
      </c>
      <c r="E123" s="12">
        <v>0.1978152721301999</v>
      </c>
    </row>
    <row r="124" spans="1:5" ht="13.9">
      <c r="A124" s="3">
        <v>44500.0</v>
      </c>
      <c r="B124" s="1">
        <v>140849.55</v>
      </c>
      <c r="C124" s="1">
        <v>143984.6359053904</v>
      </c>
      <c r="D124" s="1">
        <f t="shared" si="1"/>
        <v>-3135.0859053904132</v>
      </c>
      <c r="E124" s="12">
        <v>0.02225840199979633</v>
      </c>
    </row>
    <row r="125" spans="1:5" ht="13.9">
      <c r="A125" s="3">
        <v>44501.0</v>
      </c>
      <c r="B125" s="1">
        <v>165493.64</v>
      </c>
      <c r="C125" s="1">
        <v>170532.4868597507</v>
      </c>
      <c r="D125" s="1">
        <f t="shared" si="1"/>
        <v>-5038.846859750687</v>
      </c>
      <c r="E125" s="12">
        <v>0.03044737465289129</v>
      </c>
    </row>
    <row r="126" spans="1:5" ht="13.9">
      <c r="A126" s="3">
        <v>44502.0</v>
      </c>
      <c r="B126" s="1">
        <v>173907.84</v>
      </c>
      <c r="C126" s="1">
        <v>143130.399766885</v>
      </c>
      <c r="D126" s="1">
        <f t="shared" si="1"/>
        <v>30777.44023311499</v>
      </c>
      <c r="E126" s="12">
        <v>0.1769755764496584</v>
      </c>
    </row>
    <row r="127" spans="1:5" ht="13.9">
      <c r="A127" s="3">
        <v>44503.0</v>
      </c>
      <c r="B127" s="1">
        <v>170361.16</v>
      </c>
      <c r="C127" s="1">
        <v>145187.3199957884</v>
      </c>
      <c r="D127" s="1">
        <f t="shared" si="1"/>
        <v>25173.84000421161</v>
      </c>
      <c r="E127" s="12">
        <v>0.1477674841155787</v>
      </c>
    </row>
    <row r="128" spans="1:5" ht="13.9">
      <c r="A128" s="3">
        <v>44504.0</v>
      </c>
      <c r="B128" s="1">
        <v>165271.0</v>
      </c>
      <c r="C128" s="1">
        <v>136482.9629000155</v>
      </c>
      <c r="D128" s="1">
        <f t="shared" si="1"/>
        <v>28788.037099984504</v>
      </c>
      <c r="E128" s="12">
        <v>0.1741868633939679</v>
      </c>
    </row>
    <row r="129" spans="1:5" ht="13.9">
      <c r="A129" s="3">
        <v>44505.0</v>
      </c>
      <c r="B129" s="1">
        <v>160127.63</v>
      </c>
      <c r="C129" s="1">
        <v>138594.7478375058</v>
      </c>
      <c r="D129" s="1">
        <f t="shared" si="1"/>
        <v>21532.882162494207</v>
      </c>
      <c r="E129" s="12">
        <v>0.1344732458882591</v>
      </c>
    </row>
    <row r="130" spans="1:5" ht="13.9">
      <c r="A130" s="3">
        <v>44506.0</v>
      </c>
      <c r="B130" s="1">
        <v>161170.62</v>
      </c>
      <c r="C130" s="1">
        <v>148676.6492894777</v>
      </c>
      <c r="D130" s="1">
        <f t="shared" si="1"/>
        <v>12493.970710522291</v>
      </c>
      <c r="E130" s="12">
        <v>0.07752015045001577</v>
      </c>
    </row>
    <row r="131" spans="1:5" ht="13.9">
      <c r="A131" s="3">
        <v>44507.0</v>
      </c>
      <c r="B131" s="1">
        <v>158968.44</v>
      </c>
      <c r="C131" s="1">
        <v>150446.1643673379</v>
      </c>
      <c r="D131" s="1">
        <f t="shared" si="2" ref="D131:D194">B131-C131</f>
        <v>8522.275632662117</v>
      </c>
      <c r="E131" s="12">
        <v>0.05360985886671667</v>
      </c>
    </row>
    <row r="132" spans="1:5" ht="13.9">
      <c r="A132" s="3">
        <v>44508.0</v>
      </c>
      <c r="B132" s="1">
        <v>194231.6</v>
      </c>
      <c r="C132" s="1">
        <v>178793.1440916984</v>
      </c>
      <c r="D132" s="1">
        <f t="shared" si="2"/>
        <v>15438.455908301607</v>
      </c>
      <c r="E132" s="12">
        <v>0.07948477955338697</v>
      </c>
    </row>
    <row r="133" spans="1:5" ht="13.9">
      <c r="A133" s="3">
        <v>44509.0</v>
      </c>
      <c r="B133" s="1">
        <v>172465.71</v>
      </c>
      <c r="C133" s="1">
        <v>148684.8459821796</v>
      </c>
      <c r="D133" s="1">
        <f t="shared" si="2"/>
        <v>23780.864017820393</v>
      </c>
      <c r="E133" s="12">
        <v>0.1378874908978741</v>
      </c>
    </row>
    <row r="134" spans="1:5" ht="13.9">
      <c r="A134" s="3">
        <v>44510.0</v>
      </c>
      <c r="B134" s="1">
        <v>174878.55</v>
      </c>
      <c r="C134" s="1">
        <v>152220.5772558276</v>
      </c>
      <c r="D134" s="1">
        <f t="shared" si="2"/>
        <v>22657.97274417238</v>
      </c>
      <c r="E134" s="12">
        <v>0.1295640474156059</v>
      </c>
    </row>
    <row r="135" spans="1:5" ht="13.9">
      <c r="A135" s="3">
        <v>44511.0</v>
      </c>
      <c r="B135" s="1">
        <v>185241.75</v>
      </c>
      <c r="C135" s="1">
        <v>148529.0854085569</v>
      </c>
      <c r="D135" s="1">
        <f t="shared" si="2"/>
        <v>36712.664591443114</v>
      </c>
      <c r="E135" s="12">
        <v>0.1981878523143036</v>
      </c>
    </row>
    <row r="136" spans="1:5" ht="13.9">
      <c r="A136" s="3">
        <v>44512.0</v>
      </c>
      <c r="B136" s="1">
        <v>179412.8</v>
      </c>
      <c r="C136" s="1">
        <v>157430.6460179232</v>
      </c>
      <c r="D136" s="1">
        <f t="shared" si="2"/>
        <v>21982.153982076794</v>
      </c>
      <c r="E136" s="12">
        <v>0.1225227741949115</v>
      </c>
    </row>
    <row r="137" spans="1:5" ht="13.9">
      <c r="A137" s="3">
        <v>44513.0</v>
      </c>
      <c r="B137" s="1">
        <v>193659.7</v>
      </c>
      <c r="C137" s="1">
        <v>166436.0743026124</v>
      </c>
      <c r="D137" s="1">
        <f t="shared" si="2"/>
        <v>27223.625697387615</v>
      </c>
      <c r="E137" s="12">
        <v>0.140574552668354</v>
      </c>
    </row>
    <row r="138" spans="1:5" ht="13.9">
      <c r="A138" s="3">
        <v>44514.0</v>
      </c>
      <c r="B138" s="1">
        <v>176705.14</v>
      </c>
      <c r="C138" s="1">
        <v>167943.0073348545</v>
      </c>
      <c r="D138" s="1">
        <f t="shared" si="2"/>
        <v>8762.132665145502</v>
      </c>
      <c r="E138" s="12">
        <v>0.04958617878996351</v>
      </c>
    </row>
    <row r="139" spans="1:5" ht="13.9">
      <c r="A139" s="3">
        <v>44515.0</v>
      </c>
      <c r="B139" s="1">
        <v>185868.72</v>
      </c>
      <c r="C139" s="1">
        <v>193956.8988170197</v>
      </c>
      <c r="D139" s="1">
        <f t="shared" si="2"/>
        <v>-8088.178817019711</v>
      </c>
      <c r="E139" s="12">
        <v>0.0435155459026117</v>
      </c>
    </row>
    <row r="140" spans="1:5" ht="13.9">
      <c r="A140" s="3">
        <v>44516.0</v>
      </c>
      <c r="B140" s="1">
        <v>172159.0</v>
      </c>
      <c r="C140" s="1">
        <v>153679.7383678594</v>
      </c>
      <c r="D140" s="1">
        <f t="shared" si="2"/>
        <v>18479.26163214061</v>
      </c>
      <c r="E140" s="12">
        <v>0.1073383420683243</v>
      </c>
    </row>
    <row r="141" spans="1:5" ht="13.9">
      <c r="A141" s="3">
        <v>44517.0</v>
      </c>
      <c r="B141" s="1">
        <v>184477.32</v>
      </c>
      <c r="C141" s="1">
        <v>155076.7497976446</v>
      </c>
      <c r="D141" s="1">
        <f t="shared" si="2"/>
        <v>29400.57020235542</v>
      </c>
      <c r="E141" s="12">
        <v>0.159372275152064</v>
      </c>
    </row>
    <row r="142" spans="1:5" ht="13.9">
      <c r="A142" s="3">
        <v>44518.0</v>
      </c>
      <c r="B142" s="1">
        <v>171583.64</v>
      </c>
      <c r="C142" s="1">
        <v>156241.9296602205</v>
      </c>
      <c r="D142" s="1">
        <f t="shared" si="2"/>
        <v>15341.7103397795</v>
      </c>
      <c r="E142" s="12">
        <v>0.08941243081088308</v>
      </c>
    </row>
    <row r="143" spans="1:5" ht="13.9">
      <c r="A143" s="3">
        <v>44519.0</v>
      </c>
      <c r="B143" s="1">
        <v>166632.88</v>
      </c>
      <c r="C143" s="1">
        <v>149151.3848774621</v>
      </c>
      <c r="D143" s="1">
        <f t="shared" si="2"/>
        <v>17481.49512253792</v>
      </c>
      <c r="E143" s="12">
        <v>0.1049102381387032</v>
      </c>
    </row>
    <row r="144" spans="1:5" ht="13.9">
      <c r="A144" s="3">
        <v>44520.0</v>
      </c>
      <c r="B144" s="1">
        <v>168770.32</v>
      </c>
      <c r="C144" s="1">
        <v>151203.0868720847</v>
      </c>
      <c r="D144" s="1">
        <f t="shared" si="2"/>
        <v>17567.2331279153</v>
      </c>
      <c r="E144" s="12">
        <v>0.1040895883109973</v>
      </c>
    </row>
    <row r="145" spans="1:5" ht="13.9">
      <c r="A145" s="3">
        <v>44521.0</v>
      </c>
      <c r="B145" s="1">
        <v>181099.46</v>
      </c>
      <c r="C145" s="1">
        <v>156976.6052632951</v>
      </c>
      <c r="D145" s="1">
        <f t="shared" si="2"/>
        <v>24122.854736704903</v>
      </c>
      <c r="E145" s="12">
        <v>0.1332022455323989</v>
      </c>
    </row>
    <row r="146" spans="1:5" ht="13.9">
      <c r="A146" s="3">
        <v>44522.0</v>
      </c>
      <c r="B146" s="1">
        <v>212147.44</v>
      </c>
      <c r="C146" s="1">
        <v>184210.5394505562</v>
      </c>
      <c r="D146" s="1">
        <f t="shared" si="2"/>
        <v>27936.900549443788</v>
      </c>
      <c r="E146" s="12">
        <v>0.1316862487213789</v>
      </c>
    </row>
    <row r="147" spans="1:5" ht="13.9">
      <c r="A147" s="3">
        <v>44523.0</v>
      </c>
      <c r="B147" s="1">
        <v>175527.81</v>
      </c>
      <c r="C147" s="1">
        <v>155699.0223284946</v>
      </c>
      <c r="D147" s="1">
        <f t="shared" si="2"/>
        <v>19828.787671505386</v>
      </c>
      <c r="E147" s="12">
        <v>0.112966644268537</v>
      </c>
    </row>
    <row r="148" spans="1:5" ht="13.9">
      <c r="A148" s="3">
        <v>44524.0</v>
      </c>
      <c r="B148" s="1">
        <v>160387.11</v>
      </c>
      <c r="C148" s="1">
        <v>156348.5724585851</v>
      </c>
      <c r="D148" s="1">
        <f t="shared" si="2"/>
        <v>4038.537541414873</v>
      </c>
      <c r="E148" s="12">
        <v>0.0251799383467593</v>
      </c>
    </row>
    <row r="149" spans="1:5" ht="13.9">
      <c r="A149" s="3">
        <v>44525.0</v>
      </c>
      <c r="B149" s="1">
        <v>174871.87</v>
      </c>
      <c r="C149" s="1">
        <v>150851.1530359171</v>
      </c>
      <c r="D149" s="1">
        <f t="shared" si="2"/>
        <v>24020.71696408291</v>
      </c>
      <c r="E149" s="12">
        <v>0.1373618121890207</v>
      </c>
    </row>
    <row r="150" spans="1:5" ht="13.9">
      <c r="A150" s="3">
        <v>44526.0</v>
      </c>
      <c r="B150" s="1">
        <v>175032.06</v>
      </c>
      <c r="C150" s="1">
        <v>151772.3942462761</v>
      </c>
      <c r="D150" s="1">
        <f t="shared" si="2"/>
        <v>23259.665753723908</v>
      </c>
      <c r="E150" s="12">
        <v>0.1328880306483503</v>
      </c>
    </row>
    <row r="151" spans="1:5" ht="13.9">
      <c r="A151" s="3">
        <v>44527.0</v>
      </c>
      <c r="B151" s="1">
        <v>187227.6</v>
      </c>
      <c r="C151" s="1">
        <v>156278.2205911696</v>
      </c>
      <c r="D151" s="1">
        <f t="shared" si="2"/>
        <v>30949.3794088304</v>
      </c>
      <c r="E151" s="12">
        <v>0.1653035097861126</v>
      </c>
    </row>
    <row r="152" spans="1:5" ht="13.9">
      <c r="A152" s="3">
        <v>44528.0</v>
      </c>
      <c r="B152" s="1">
        <v>184701.44</v>
      </c>
      <c r="C152" s="1">
        <v>157064.1771629306</v>
      </c>
      <c r="D152" s="1">
        <f t="shared" si="2"/>
        <v>27637.2628370694</v>
      </c>
      <c r="E152" s="12">
        <v>0.1496320918617063</v>
      </c>
    </row>
    <row r="153" spans="1:5" ht="13.9">
      <c r="A153" s="3">
        <v>44529.0</v>
      </c>
      <c r="B153" s="1">
        <v>211905.6</v>
      </c>
      <c r="C153" s="1">
        <v>185664.584135497</v>
      </c>
      <c r="D153" s="1">
        <f t="shared" si="2"/>
        <v>26241.015864503017</v>
      </c>
      <c r="E153" s="12">
        <v>0.1238335176819442</v>
      </c>
    </row>
    <row r="154" spans="1:5" ht="13.9">
      <c r="A154" s="3">
        <v>44530.0</v>
      </c>
      <c r="B154" s="1">
        <v>155829.0</v>
      </c>
      <c r="C154" s="1">
        <v>149284.429960294</v>
      </c>
      <c r="D154" s="1">
        <f t="shared" si="2"/>
        <v>6544.570039706014</v>
      </c>
      <c r="E154" s="12">
        <v>0.04199840876669967</v>
      </c>
    </row>
    <row r="155" spans="1:5" ht="13.9">
      <c r="A155" s="3">
        <v>44531.0</v>
      </c>
      <c r="B155" s="1">
        <v>164477.56</v>
      </c>
      <c r="C155" s="1">
        <v>154066.8742306532</v>
      </c>
      <c r="D155" s="1">
        <f t="shared" si="2"/>
        <v>10410.685769346805</v>
      </c>
      <c r="E155" s="12">
        <v>0.06329547793235019</v>
      </c>
    </row>
    <row r="156" spans="1:5" ht="13.9">
      <c r="A156" s="3">
        <v>44532.0</v>
      </c>
      <c r="B156" s="1">
        <v>143143.73</v>
      </c>
      <c r="C156" s="1">
        <v>152857.7408337652</v>
      </c>
      <c r="D156" s="1">
        <f t="shared" si="2"/>
        <v>-9714.010833765176</v>
      </c>
      <c r="E156" s="12">
        <v>0.06786193732526843</v>
      </c>
    </row>
    <row r="157" spans="1:5" ht="13.9">
      <c r="A157" s="3">
        <v>44533.0</v>
      </c>
      <c r="B157" s="1">
        <v>144282.06</v>
      </c>
      <c r="C157" s="1">
        <v>155436.1104281857</v>
      </c>
      <c r="D157" s="1">
        <f t="shared" si="2"/>
        <v>-11154.0504281857</v>
      </c>
      <c r="E157" s="12">
        <v>0.07730725793758232</v>
      </c>
    </row>
    <row r="158" spans="1:5" ht="13.9">
      <c r="A158" s="3">
        <v>44534.0</v>
      </c>
      <c r="B158" s="1">
        <v>156222.4</v>
      </c>
      <c r="C158" s="1">
        <v>157305.4189665383</v>
      </c>
      <c r="D158" s="1">
        <f t="shared" si="2"/>
        <v>-1083.0189665383077</v>
      </c>
      <c r="E158" s="12">
        <v>0.006932545950761538</v>
      </c>
    </row>
    <row r="159" spans="1:5" ht="13.9">
      <c r="A159" s="3">
        <v>44535.0</v>
      </c>
      <c r="B159" s="1">
        <v>178530.6</v>
      </c>
      <c r="C159" s="1">
        <v>155753.6978848389</v>
      </c>
      <c r="D159" s="1">
        <f t="shared" si="2"/>
        <v>22776.902115161094</v>
      </c>
      <c r="E159" s="12">
        <v>0.1275798216953349</v>
      </c>
    </row>
    <row r="160" spans="1:5" ht="13.9">
      <c r="A160" s="3">
        <v>44536.0</v>
      </c>
      <c r="B160" s="1">
        <v>210278.04</v>
      </c>
      <c r="C160" s="1">
        <v>183460.2938272754</v>
      </c>
      <c r="D160" s="1">
        <f t="shared" si="2"/>
        <v>26817.746172724612</v>
      </c>
      <c r="E160" s="12">
        <v>0.1275346972642726</v>
      </c>
    </row>
    <row r="161" spans="1:5" ht="13.9">
      <c r="A161" s="3">
        <v>44537.0</v>
      </c>
      <c r="B161" s="1">
        <v>170094.2</v>
      </c>
      <c r="C161" s="1">
        <v>156671.8133088356</v>
      </c>
      <c r="D161" s="1">
        <f t="shared" si="2"/>
        <v>13422.3866911644</v>
      </c>
      <c r="E161" s="12">
        <v>0.07891148958144638</v>
      </c>
    </row>
    <row r="162" spans="1:5" ht="13.9">
      <c r="A162" s="3">
        <v>44538.0</v>
      </c>
      <c r="B162" s="1">
        <v>164502.24</v>
      </c>
      <c r="C162" s="1">
        <v>157165.115527262</v>
      </c>
      <c r="D162" s="1">
        <f t="shared" si="2"/>
        <v>7337.124472737982</v>
      </c>
      <c r="E162" s="12">
        <v>0.04460197303537029</v>
      </c>
    </row>
    <row r="163" spans="1:5" ht="13.9">
      <c r="A163" s="3">
        <v>44539.0</v>
      </c>
      <c r="B163" s="1">
        <v>169301.3</v>
      </c>
      <c r="C163" s="1">
        <v>149670.7257908243</v>
      </c>
      <c r="D163" s="1">
        <f t="shared" si="2"/>
        <v>19630.574209175684</v>
      </c>
      <c r="E163" s="12">
        <v>0.1159505225841484</v>
      </c>
    </row>
    <row r="164" spans="1:5" ht="13.9">
      <c r="A164" s="3">
        <v>44540.0</v>
      </c>
      <c r="B164" s="1">
        <v>147118.26</v>
      </c>
      <c r="C164" s="1">
        <v>152040.7429354186</v>
      </c>
      <c r="D164" s="1">
        <f t="shared" si="2"/>
        <v>-4922.482935418579</v>
      </c>
      <c r="E164" s="12">
        <v>0.03345936075792752</v>
      </c>
    </row>
    <row r="165" spans="1:5" ht="13.9">
      <c r="A165" s="3">
        <v>44541.0</v>
      </c>
      <c r="B165" s="1">
        <v>166455.12</v>
      </c>
      <c r="C165" s="1">
        <v>156929.7863974632</v>
      </c>
      <c r="D165" s="1">
        <f t="shared" si="2"/>
        <v>9525.33360253679</v>
      </c>
      <c r="E165" s="12">
        <v>0.05722463570082326</v>
      </c>
    </row>
    <row r="166" spans="1:5" ht="13.9">
      <c r="A166" s="3">
        <v>44542.0</v>
      </c>
      <c r="B166" s="1">
        <v>168619.23</v>
      </c>
      <c r="C166" s="1">
        <v>154787.0832642254</v>
      </c>
      <c r="D166" s="1">
        <f t="shared" si="2"/>
        <v>13832.146735774615</v>
      </c>
      <c r="E166" s="12">
        <v>0.08203184616472654</v>
      </c>
    </row>
    <row r="167" spans="1:5" ht="13.9">
      <c r="A167" s="3">
        <v>44543.0</v>
      </c>
      <c r="B167" s="1">
        <v>196499.6</v>
      </c>
      <c r="C167" s="1">
        <v>182297.213822228</v>
      </c>
      <c r="D167" s="1">
        <f t="shared" si="2"/>
        <v>14202.386177772016</v>
      </c>
      <c r="E167" s="12">
        <v>0.07227692157018124</v>
      </c>
    </row>
    <row r="168" spans="1:5" ht="13.9">
      <c r="A168" s="3">
        <v>44544.0</v>
      </c>
      <c r="B168" s="1">
        <v>170667.0</v>
      </c>
      <c r="C168" s="1">
        <v>155209.6775687129</v>
      </c>
      <c r="D168" s="1">
        <f t="shared" si="2"/>
        <v>15457.322431287088</v>
      </c>
      <c r="E168" s="12">
        <v>0.09057007172615127</v>
      </c>
    </row>
    <row r="169" spans="1:5" ht="13.9">
      <c r="A169" s="3">
        <v>44545.0</v>
      </c>
      <c r="B169" s="1">
        <v>159466.43</v>
      </c>
      <c r="C169" s="1">
        <v>154563.671094214</v>
      </c>
      <c r="D169" s="1">
        <f t="shared" si="2"/>
        <v>4902.758905786002</v>
      </c>
      <c r="E169" s="12">
        <v>0.03074477120849789</v>
      </c>
    </row>
    <row r="170" spans="1:5" ht="13.9">
      <c r="A170" s="3">
        <v>44546.0</v>
      </c>
      <c r="B170" s="1">
        <v>151733.28</v>
      </c>
      <c r="C170" s="1">
        <v>147126.4452116288</v>
      </c>
      <c r="D170" s="1">
        <f t="shared" si="2"/>
        <v>4606.834788371198</v>
      </c>
      <c r="E170" s="12">
        <v>0.03036139987464298</v>
      </c>
    </row>
    <row r="171" spans="1:5" ht="13.9">
      <c r="A171" s="3">
        <v>44547.0</v>
      </c>
      <c r="B171" s="1">
        <v>132666.3</v>
      </c>
      <c r="C171" s="1">
        <v>140791.8269801855</v>
      </c>
      <c r="D171" s="1">
        <f t="shared" si="2"/>
        <v>-8125.526980185503</v>
      </c>
      <c r="E171" s="12">
        <v>0.06124786008342341</v>
      </c>
    </row>
    <row r="172" spans="1:5" ht="13.9">
      <c r="A172" s="3">
        <v>44548.0</v>
      </c>
      <c r="B172" s="1">
        <v>139099.62</v>
      </c>
      <c r="C172" s="1">
        <v>145330.3311732283</v>
      </c>
      <c r="D172" s="1">
        <f t="shared" si="2"/>
        <v>-6230.711173228308</v>
      </c>
      <c r="E172" s="12">
        <v>0.0447931574020709</v>
      </c>
    </row>
    <row r="173" spans="1:5" ht="13.9">
      <c r="A173" s="3">
        <v>44549.0</v>
      </c>
      <c r="B173" s="1">
        <v>163057.37</v>
      </c>
      <c r="C173" s="1">
        <v>156543.5592914975</v>
      </c>
      <c r="D173" s="1">
        <f t="shared" si="2"/>
        <v>6513.810708502482</v>
      </c>
      <c r="E173" s="12">
        <v>0.0399479686720233</v>
      </c>
    </row>
    <row r="174" spans="1:5" ht="13.9">
      <c r="A174" s="3">
        <v>44550.0</v>
      </c>
      <c r="B174" s="1">
        <v>183911.53</v>
      </c>
      <c r="C174" s="1">
        <v>195144.0720163328</v>
      </c>
      <c r="D174" s="1">
        <f t="shared" si="2"/>
        <v>-11232.542016332794</v>
      </c>
      <c r="E174" s="12">
        <v>0.0610757901711373</v>
      </c>
    </row>
    <row r="175" spans="1:5" ht="13.9">
      <c r="A175" s="3">
        <v>44551.0</v>
      </c>
      <c r="B175" s="1">
        <v>173947.37</v>
      </c>
      <c r="C175" s="1">
        <v>166012.5758583523</v>
      </c>
      <c r="D175" s="1">
        <f t="shared" si="2"/>
        <v>7934.794141647697</v>
      </c>
      <c r="E175" s="12">
        <v>0.04561606273005259</v>
      </c>
    </row>
    <row r="176" spans="1:5" ht="13.9">
      <c r="A176" s="3">
        <v>44552.0</v>
      </c>
      <c r="B176" s="1">
        <v>174573.24</v>
      </c>
      <c r="C176" s="1">
        <v>156404.5848703013</v>
      </c>
      <c r="D176" s="1">
        <f t="shared" si="2"/>
        <v>18168.655129698687</v>
      </c>
      <c r="E176" s="12">
        <v>0.1040746859581613</v>
      </c>
    </row>
    <row r="177" spans="1:5" ht="13.9">
      <c r="A177" s="3">
        <v>44553.0</v>
      </c>
      <c r="B177" s="1">
        <v>142125.32</v>
      </c>
      <c r="C177" s="1">
        <v>157817.9611812306</v>
      </c>
      <c r="D177" s="1">
        <f t="shared" si="2"/>
        <v>-15692.641181230603</v>
      </c>
      <c r="E177" s="12">
        <v>0.1104141132715172</v>
      </c>
    </row>
    <row r="178" spans="1:5" ht="13.9">
      <c r="A178" s="3">
        <v>44554.0</v>
      </c>
      <c r="B178" s="1">
        <v>141745.68</v>
      </c>
      <c r="C178" s="1">
        <v>154184.6224215441</v>
      </c>
      <c r="D178" s="1">
        <f t="shared" si="2"/>
        <v>-12438.94242154411</v>
      </c>
      <c r="E178" s="12">
        <v>0.08775535467143789</v>
      </c>
    </row>
    <row r="179" spans="1:5" ht="13.9">
      <c r="A179" s="3">
        <v>44555.0</v>
      </c>
      <c r="B179" s="1">
        <v>144202.18</v>
      </c>
      <c r="C179" s="1">
        <v>171821.2586037157</v>
      </c>
      <c r="D179" s="1">
        <f t="shared" si="2"/>
        <v>-27619.078603715694</v>
      </c>
      <c r="E179" s="12">
        <v>0.1915302431885271</v>
      </c>
    </row>
    <row r="180" spans="1:5" ht="13.9">
      <c r="A180" s="3">
        <v>44556.0</v>
      </c>
      <c r="B180" s="1">
        <v>158130.72</v>
      </c>
      <c r="C180" s="1">
        <v>178669.6372448752</v>
      </c>
      <c r="D180" s="1">
        <f t="shared" si="2"/>
        <v>-20538.917244875192</v>
      </c>
      <c r="E180" s="12">
        <v>0.1298856872647842</v>
      </c>
    </row>
    <row r="181" spans="1:5" ht="13.9">
      <c r="A181" s="3">
        <v>44557.0</v>
      </c>
      <c r="B181" s="1">
        <v>199853.88</v>
      </c>
      <c r="C181" s="1">
        <v>191773.7927046978</v>
      </c>
      <c r="D181" s="1">
        <f t="shared" si="2"/>
        <v>8080.087295302219</v>
      </c>
      <c r="E181" s="12">
        <v>0.04042997461596552</v>
      </c>
    </row>
    <row r="182" spans="1:5" ht="13.9">
      <c r="A182" s="3">
        <v>44558.0</v>
      </c>
      <c r="B182" s="1">
        <v>187259.55</v>
      </c>
      <c r="C182" s="1">
        <v>160479.625296268</v>
      </c>
      <c r="D182" s="1">
        <f t="shared" si="2"/>
        <v>26779.924703731987</v>
      </c>
      <c r="E182" s="12">
        <v>0.1430096606754208</v>
      </c>
    </row>
    <row r="183" spans="1:5" ht="13.9">
      <c r="A183" s="3">
        <v>44559.0</v>
      </c>
      <c r="B183" s="1">
        <v>185111.44</v>
      </c>
      <c r="C183" s="1">
        <v>160159.4704994814</v>
      </c>
      <c r="D183" s="1">
        <f t="shared" si="2"/>
        <v>24951.969500518608</v>
      </c>
      <c r="E183" s="12">
        <v>0.1347943136335527</v>
      </c>
    </row>
    <row r="184" spans="1:5" ht="13.9">
      <c r="A184" s="3">
        <v>44560.0</v>
      </c>
      <c r="B184" s="1">
        <v>180793.58</v>
      </c>
      <c r="C184" s="1">
        <v>160075.4113640883</v>
      </c>
      <c r="D184" s="1">
        <f t="shared" si="2"/>
        <v>20718.168635911687</v>
      </c>
      <c r="E184" s="12">
        <v>0.1145957098471733</v>
      </c>
    </row>
    <row r="185" spans="1:5" ht="13.9">
      <c r="A185" s="3">
        <v>44561.0</v>
      </c>
      <c r="B185" s="1">
        <v>153907.56</v>
      </c>
      <c r="C185" s="1">
        <v>171653.1478692988</v>
      </c>
      <c r="D185" s="1">
        <f t="shared" si="2"/>
        <v>-17745.58786929879</v>
      </c>
      <c r="E185" s="12">
        <v>0.1153003001886248</v>
      </c>
    </row>
    <row r="186" spans="1:5" ht="13.9">
      <c r="A186" s="3">
        <v>44562.0</v>
      </c>
      <c r="B186" s="1">
        <v>164883.84</v>
      </c>
      <c r="C186" s="1">
        <v>196451.3992155955</v>
      </c>
      <c r="D186" s="1">
        <f t="shared" si="2"/>
        <v>-31567.55921559551</v>
      </c>
      <c r="E186" s="12">
        <v>0.1914533238405626</v>
      </c>
    </row>
    <row r="187" spans="1:5" ht="13.9">
      <c r="A187" s="3">
        <v>44563.0</v>
      </c>
      <c r="B187" s="1">
        <v>211334.4</v>
      </c>
      <c r="C187" s="1">
        <v>208999.0608893883</v>
      </c>
      <c r="D187" s="1">
        <f t="shared" si="2"/>
        <v>2335.339110611705</v>
      </c>
      <c r="E187" s="12">
        <v>0.01105044474828392</v>
      </c>
    </row>
    <row r="188" spans="1:5" ht="13.9">
      <c r="A188" s="3">
        <v>44564.0</v>
      </c>
      <c r="B188" s="1">
        <v>228847.2</v>
      </c>
      <c r="C188" s="1">
        <v>234011.1446760741</v>
      </c>
      <c r="D188" s="1">
        <f t="shared" si="2"/>
        <v>-5163.944676074083</v>
      </c>
      <c r="E188" s="12">
        <v>0.02256503324521389</v>
      </c>
    </row>
    <row r="189" spans="1:5" ht="13.9">
      <c r="A189" s="3">
        <v>44565.0</v>
      </c>
      <c r="B189" s="1">
        <v>195096.16</v>
      </c>
      <c r="C189" s="1">
        <v>176259.4749546983</v>
      </c>
      <c r="D189" s="1">
        <f t="shared" si="2"/>
        <v>18836.68504530171</v>
      </c>
      <c r="E189" s="12">
        <v>0.09655077293833825</v>
      </c>
    </row>
    <row r="190" spans="1:5" ht="13.9">
      <c r="A190" s="3">
        <v>44566.0</v>
      </c>
      <c r="B190" s="1">
        <v>197396.0</v>
      </c>
      <c r="C190" s="1">
        <v>167878.8865491062</v>
      </c>
      <c r="D190" s="1">
        <f t="shared" si="2"/>
        <v>29517.113450893812</v>
      </c>
      <c r="E190" s="12">
        <v>0.1495324801459693</v>
      </c>
    </row>
    <row r="191" spans="1:5" ht="13.9">
      <c r="A191" s="3">
        <v>44567.0</v>
      </c>
      <c r="B191" s="1">
        <v>193540.09</v>
      </c>
      <c r="C191" s="1">
        <v>182974.0667031961</v>
      </c>
      <c r="D191" s="1">
        <f t="shared" si="2"/>
        <v>10566.023296803905</v>
      </c>
      <c r="E191" s="12">
        <v>0.05459346069749133</v>
      </c>
    </row>
    <row r="192" spans="1:5" ht="13.9">
      <c r="A192" s="3">
        <v>44568.0</v>
      </c>
      <c r="B192" s="1">
        <v>200070.2</v>
      </c>
      <c r="C192" s="1">
        <v>200165.3947001215</v>
      </c>
      <c r="D192" s="1">
        <f t="shared" si="2"/>
        <v>-95.19470012150123</v>
      </c>
      <c r="E192" s="12">
        <v>4.758064925284831E-4</v>
      </c>
    </row>
    <row r="193" spans="1:5" ht="13.9">
      <c r="A193" s="3">
        <v>44569.0</v>
      </c>
      <c r="B193" s="1">
        <v>217527.87</v>
      </c>
      <c r="C193" s="1">
        <v>208424.1254409979</v>
      </c>
      <c r="D193" s="1">
        <f t="shared" si="2"/>
        <v>9103.744559002109</v>
      </c>
      <c r="E193" s="12">
        <v>0.04185093413088681</v>
      </c>
    </row>
    <row r="194" spans="1:5" ht="13.9">
      <c r="A194" s="3">
        <v>44570.0</v>
      </c>
      <c r="B194" s="1">
        <v>232152.96</v>
      </c>
      <c r="C194" s="1">
        <v>210336.287180821</v>
      </c>
      <c r="D194" s="1">
        <f t="shared" si="2"/>
        <v>21816.672819178988</v>
      </c>
      <c r="E194" s="12">
        <v>0.0939754238721704</v>
      </c>
    </row>
    <row r="195" spans="1:5" ht="13.9">
      <c r="A195" s="3">
        <v>44571.0</v>
      </c>
      <c r="B195" s="1">
        <v>259671.68</v>
      </c>
      <c r="C195" s="1">
        <v>241685.7793757153</v>
      </c>
      <c r="D195" s="1">
        <f t="shared" si="3" ref="D195:D258">B195-C195</f>
        <v>17985.900624284695</v>
      </c>
      <c r="E195" s="12">
        <v>0.06926400531734803</v>
      </c>
    </row>
    <row r="196" spans="1:5" ht="13.9">
      <c r="A196" s="3">
        <v>44572.0</v>
      </c>
      <c r="B196" s="1">
        <v>223846.42</v>
      </c>
      <c r="C196" s="1">
        <v>207708.6316849462</v>
      </c>
      <c r="D196" s="1">
        <f t="shared" si="3"/>
        <v>16137.788315053825</v>
      </c>
      <c r="E196" s="12">
        <v>0.07209312668504515</v>
      </c>
    </row>
    <row r="197" spans="1:5" ht="13.9">
      <c r="A197" s="3">
        <v>44573.0</v>
      </c>
      <c r="B197" s="1">
        <v>224433.54</v>
      </c>
      <c r="C197" s="1">
        <v>220073.0408110683</v>
      </c>
      <c r="D197" s="1">
        <f t="shared" si="3"/>
        <v>4360.499188931717</v>
      </c>
      <c r="E197" s="12">
        <v>0.01942891062063032</v>
      </c>
    </row>
    <row r="198" spans="1:5" ht="13.9">
      <c r="A198" s="3">
        <v>44574.0</v>
      </c>
      <c r="B198" s="1">
        <v>214823.25</v>
      </c>
      <c r="C198" s="1">
        <v>225435.9011059082</v>
      </c>
      <c r="D198" s="1">
        <f t="shared" si="3"/>
        <v>-10612.651105908211</v>
      </c>
      <c r="E198" s="12">
        <v>0.04940178079378378</v>
      </c>
    </row>
    <row r="199" spans="1:5" ht="13.9">
      <c r="A199" s="3">
        <v>44575.0</v>
      </c>
      <c r="B199" s="1">
        <v>230364.96</v>
      </c>
      <c r="C199" s="1">
        <v>234968.8923419873</v>
      </c>
      <c r="D199" s="1">
        <f t="shared" si="3"/>
        <v>-4603.932341987296</v>
      </c>
      <c r="E199" s="12">
        <v>0.01998538467823968</v>
      </c>
    </row>
    <row r="200" spans="1:5" ht="13.9">
      <c r="A200" s="3">
        <v>44576.0</v>
      </c>
      <c r="B200" s="1">
        <v>224376.32</v>
      </c>
      <c r="C200" s="1">
        <v>254141.0781575637</v>
      </c>
      <c r="D200" s="1">
        <f t="shared" si="3"/>
        <v>-29764.758157563687</v>
      </c>
      <c r="E200" s="12">
        <v>0.1326555233527481</v>
      </c>
    </row>
    <row r="201" spans="1:5" ht="13.9">
      <c r="A201" s="3">
        <v>44577.0</v>
      </c>
      <c r="B201" s="1">
        <v>285400.29</v>
      </c>
      <c r="C201" s="1">
        <v>242443.5637024296</v>
      </c>
      <c r="D201" s="1">
        <f t="shared" si="3"/>
        <v>42956.72629757039</v>
      </c>
      <c r="E201" s="12">
        <v>0.1505139546199143</v>
      </c>
    </row>
    <row r="202" spans="1:5" ht="13.9">
      <c r="A202" s="3">
        <v>44578.0</v>
      </c>
      <c r="B202" s="1">
        <v>293732.18</v>
      </c>
      <c r="C202" s="1">
        <v>267609.6807803425</v>
      </c>
      <c r="D202" s="1">
        <f t="shared" si="3"/>
        <v>26122.499219657504</v>
      </c>
      <c r="E202" s="12">
        <v>0.0889330519375082</v>
      </c>
    </row>
    <row r="203" spans="1:5" ht="13.9">
      <c r="A203" s="3">
        <v>44579.0</v>
      </c>
      <c r="B203" s="1">
        <v>285262.74</v>
      </c>
      <c r="C203" s="1">
        <v>260308.1436197696</v>
      </c>
      <c r="D203" s="1">
        <f t="shared" si="3"/>
        <v>24954.59638023039</v>
      </c>
      <c r="E203" s="12">
        <v>0.08747934055541354</v>
      </c>
    </row>
    <row r="204" spans="1:5" ht="13.9">
      <c r="A204" s="3">
        <v>44580.0</v>
      </c>
      <c r="B204" s="1">
        <v>308549.6</v>
      </c>
      <c r="C204" s="1">
        <v>289120.4490212855</v>
      </c>
      <c r="D204" s="1">
        <f t="shared" si="3"/>
        <v>19429.15097871446</v>
      </c>
      <c r="E204" s="12">
        <v>0.06296929562933973</v>
      </c>
    </row>
    <row r="205" spans="1:5" ht="13.9">
      <c r="A205" s="3">
        <v>44581.0</v>
      </c>
      <c r="B205" s="1">
        <v>270330.45</v>
      </c>
      <c r="C205" s="1">
        <v>275252.1519996559</v>
      </c>
      <c r="D205" s="1">
        <f t="shared" si="3"/>
        <v>-4921.7019996558665</v>
      </c>
      <c r="E205" s="12">
        <v>0.01820624350551676</v>
      </c>
    </row>
    <row r="206" spans="1:5" ht="13.9">
      <c r="A206" s="3">
        <v>44582.0</v>
      </c>
      <c r="B206" s="1">
        <v>250326.18</v>
      </c>
      <c r="C206" s="1">
        <v>258746.576117291</v>
      </c>
      <c r="D206" s="1">
        <f t="shared" si="3"/>
        <v>-8420.396117291006</v>
      </c>
      <c r="E206" s="12">
        <v>0.03363769669353404</v>
      </c>
    </row>
    <row r="207" spans="1:5" ht="13.9">
      <c r="A207" s="3">
        <v>44583.0</v>
      </c>
      <c r="B207" s="1">
        <v>256335.18</v>
      </c>
      <c r="C207" s="1">
        <v>265863.1114553179</v>
      </c>
      <c r="D207" s="1">
        <f t="shared" si="3"/>
        <v>-9527.931455317885</v>
      </c>
      <c r="E207" s="12">
        <v>0.03716981592350252</v>
      </c>
    </row>
    <row r="208" spans="1:5" ht="13.9">
      <c r="A208" s="3">
        <v>44584.0</v>
      </c>
      <c r="B208" s="1">
        <v>266187.72</v>
      </c>
      <c r="C208" s="1">
        <v>258237.5558725453</v>
      </c>
      <c r="D208" s="1">
        <f t="shared" si="3"/>
        <v>7950.1641274546855</v>
      </c>
      <c r="E208" s="12">
        <v>0.0298667576680648</v>
      </c>
    </row>
    <row r="209" spans="1:5" ht="13.9">
      <c r="A209" s="3">
        <v>44585.0</v>
      </c>
      <c r="B209" s="1">
        <v>304469.55</v>
      </c>
      <c r="C209" s="1">
        <v>283252.933322852</v>
      </c>
      <c r="D209" s="1">
        <f t="shared" si="3"/>
        <v>21216.616677147977</v>
      </c>
      <c r="E209" s="12">
        <v>0.06968387044664394</v>
      </c>
    </row>
    <row r="210" spans="1:5" ht="13.9">
      <c r="A210" s="3">
        <v>44586.0</v>
      </c>
      <c r="B210" s="1">
        <v>275231.87</v>
      </c>
      <c r="C210" s="1">
        <v>273818.2817180759</v>
      </c>
      <c r="D210" s="1">
        <f t="shared" si="3"/>
        <v>1413.5882819240796</v>
      </c>
      <c r="E210" s="12">
        <v>0.005135990544714673</v>
      </c>
    </row>
    <row r="211" spans="1:5" ht="13.9">
      <c r="A211" s="3">
        <v>44587.0</v>
      </c>
      <c r="B211" s="1">
        <v>286573.72</v>
      </c>
      <c r="C211" s="1">
        <v>285163.5077085332</v>
      </c>
      <c r="D211" s="1">
        <f t="shared" si="3"/>
        <v>1410.2122914667707</v>
      </c>
      <c r="E211" s="12">
        <v>0.004920940731993048</v>
      </c>
    </row>
    <row r="212" spans="1:5" ht="13.9">
      <c r="A212" s="3">
        <v>44588.0</v>
      </c>
      <c r="B212" s="1">
        <v>288136.87</v>
      </c>
      <c r="C212" s="1">
        <v>303147.2729440063</v>
      </c>
      <c r="D212" s="1">
        <f t="shared" si="3"/>
        <v>-15010.402944006317</v>
      </c>
      <c r="E212" s="12">
        <v>0.05209469702369682</v>
      </c>
    </row>
    <row r="213" spans="1:5" ht="13.9">
      <c r="A213" s="3">
        <v>44589.0</v>
      </c>
      <c r="B213" s="1">
        <v>277403.68</v>
      </c>
      <c r="C213" s="1">
        <v>309823.4509034007</v>
      </c>
      <c r="D213" s="1">
        <f t="shared" si="3"/>
        <v>-32419.770903400728</v>
      </c>
      <c r="E213" s="12">
        <v>0.1168685682302438</v>
      </c>
    </row>
    <row r="214" spans="1:5" ht="13.9">
      <c r="A214" s="3">
        <v>44590.0</v>
      </c>
      <c r="B214" s="1">
        <v>297686.84</v>
      </c>
      <c r="C214" s="1">
        <v>304440.3117338568</v>
      </c>
      <c r="D214" s="1">
        <f t="shared" si="3"/>
        <v>-6753.471733856772</v>
      </c>
      <c r="E214" s="12">
        <v>0.02268649744092406</v>
      </c>
    </row>
    <row r="215" spans="1:5" ht="13.9">
      <c r="A215" s="3">
        <v>44591.0</v>
      </c>
      <c r="B215" s="1">
        <v>304910.62</v>
      </c>
      <c r="C215" s="1">
        <v>284496.3180449569</v>
      </c>
      <c r="D215" s="1">
        <f t="shared" si="3"/>
        <v>20414.301955043105</v>
      </c>
      <c r="E215" s="12">
        <v>0.06695175771523815</v>
      </c>
    </row>
    <row r="216" spans="1:5" ht="13.9">
      <c r="A216" s="3">
        <v>44592.0</v>
      </c>
      <c r="B216" s="1">
        <v>334775.44</v>
      </c>
      <c r="C216" s="1">
        <v>317791.638910571</v>
      </c>
      <c r="D216" s="1">
        <f t="shared" si="3"/>
        <v>16983.801089429006</v>
      </c>
      <c r="E216" s="12">
        <v>0.05073192074492981</v>
      </c>
    </row>
    <row r="217" spans="1:5" ht="13.9">
      <c r="A217" s="3">
        <v>44593.0</v>
      </c>
      <c r="B217" s="1">
        <v>273641.68</v>
      </c>
      <c r="C217" s="1">
        <v>294600.1767096272</v>
      </c>
      <c r="D217" s="1">
        <f t="shared" si="3"/>
        <v>-20958.496709627216</v>
      </c>
      <c r="E217" s="12">
        <v>0.07659102483812852</v>
      </c>
    </row>
    <row r="218" spans="1:5" ht="13.9">
      <c r="A218" s="3">
        <v>44594.0</v>
      </c>
      <c r="B218" s="1">
        <v>278906.74</v>
      </c>
      <c r="C218" s="1">
        <v>286786.7440599872</v>
      </c>
      <c r="D218" s="1">
        <f t="shared" si="3"/>
        <v>-7880.004059987201</v>
      </c>
      <c r="E218" s="12">
        <v>0.02825318620836198</v>
      </c>
    </row>
    <row r="219" spans="1:5" ht="13.9">
      <c r="A219" s="3">
        <v>44595.0</v>
      </c>
      <c r="B219" s="1">
        <v>278935.47</v>
      </c>
      <c r="C219" s="1">
        <v>287925.640754629</v>
      </c>
      <c r="D219" s="1">
        <f t="shared" si="3"/>
        <v>-8990.170754629013</v>
      </c>
      <c r="E219" s="12">
        <v>0.03223028879987572</v>
      </c>
    </row>
    <row r="220" spans="1:5" ht="13.9">
      <c r="A220" s="3">
        <v>44596.0</v>
      </c>
      <c r="B220" s="1">
        <v>278674.8</v>
      </c>
      <c r="C220" s="1">
        <v>292473.3477325103</v>
      </c>
      <c r="D220" s="1">
        <f t="shared" si="3"/>
        <v>-13798.547732510313</v>
      </c>
      <c r="E220" s="12">
        <v>0.04951487444329489</v>
      </c>
    </row>
    <row r="221" spans="1:5" ht="13.9">
      <c r="A221" s="3">
        <v>44597.0</v>
      </c>
      <c r="B221" s="1">
        <v>303767.04</v>
      </c>
      <c r="C221" s="1">
        <v>287225.8087958738</v>
      </c>
      <c r="D221" s="1">
        <f t="shared" si="3"/>
        <v>16541.231204126205</v>
      </c>
      <c r="E221" s="12">
        <v>0.05445367346018253</v>
      </c>
    </row>
    <row r="222" spans="1:5" ht="13.9">
      <c r="A222" s="3">
        <v>44598.0</v>
      </c>
      <c r="B222" s="1">
        <v>298062.37</v>
      </c>
      <c r="C222" s="1">
        <v>268839.9317881941</v>
      </c>
      <c r="D222" s="1">
        <f t="shared" si="3"/>
        <v>29222.438211805886</v>
      </c>
      <c r="E222" s="12">
        <v>0.09804135359926812</v>
      </c>
    </row>
    <row r="223" spans="1:5" ht="13.9">
      <c r="A223" s="3">
        <v>44599.0</v>
      </c>
      <c r="B223" s="1">
        <v>307967.79</v>
      </c>
      <c r="C223" s="1">
        <v>287637.8631085317</v>
      </c>
      <c r="D223" s="1">
        <f t="shared" si="3"/>
        <v>20329.92689146829</v>
      </c>
      <c r="E223" s="12">
        <v>0.06601315966019788</v>
      </c>
    </row>
    <row r="224" spans="1:5" ht="13.9">
      <c r="A224" s="3">
        <v>44600.0</v>
      </c>
      <c r="B224" s="1">
        <v>263572.26</v>
      </c>
      <c r="C224" s="1">
        <v>263344.4945851623</v>
      </c>
      <c r="D224" s="1">
        <f t="shared" si="3"/>
        <v>227.7654148376896</v>
      </c>
      <c r="E224" s="12">
        <v>8.641478994707098E-4</v>
      </c>
    </row>
    <row r="225" spans="1:5" ht="13.9">
      <c r="A225" s="3">
        <v>44601.0</v>
      </c>
      <c r="B225" s="1">
        <v>268381.08</v>
      </c>
      <c r="C225" s="1">
        <v>262258.3843335132</v>
      </c>
      <c r="D225" s="1">
        <f t="shared" si="3"/>
        <v>6122.695666486805</v>
      </c>
      <c r="E225" s="12">
        <v>0.02281344000287503</v>
      </c>
    </row>
    <row r="226" spans="1:5" ht="13.9">
      <c r="A226" s="3">
        <v>44602.0</v>
      </c>
      <c r="B226" s="1">
        <v>252666.5</v>
      </c>
      <c r="C226" s="1">
        <v>259016.9612329491</v>
      </c>
      <c r="D226" s="1">
        <f t="shared" si="3"/>
        <v>-6350.4612329491065</v>
      </c>
      <c r="E226" s="12">
        <v>0.02513376816059563</v>
      </c>
    </row>
    <row r="227" spans="1:5" ht="13.9">
      <c r="A227" s="3">
        <v>44603.0</v>
      </c>
      <c r="B227" s="1">
        <v>256462.56</v>
      </c>
      <c r="C227" s="1">
        <v>279578.1010207192</v>
      </c>
      <c r="D227" s="1">
        <f t="shared" si="3"/>
        <v>-23115.541020719218</v>
      </c>
      <c r="E227" s="12">
        <v>0.0901322244491328</v>
      </c>
    </row>
    <row r="228" spans="1:5" ht="13.9">
      <c r="A228" s="3">
        <v>44604.0</v>
      </c>
      <c r="B228" s="1">
        <v>260558.62</v>
      </c>
      <c r="C228" s="1">
        <v>284097.1262487725</v>
      </c>
      <c r="D228" s="1">
        <f t="shared" si="3"/>
        <v>-23538.506248772494</v>
      </c>
      <c r="E228" s="12">
        <v>0.0903386203410678</v>
      </c>
    </row>
    <row r="229" spans="1:5" ht="13.9">
      <c r="A229" s="3">
        <v>44605.0</v>
      </c>
      <c r="B229" s="1">
        <v>296590.64</v>
      </c>
      <c r="C229" s="1">
        <v>293038.7449861895</v>
      </c>
      <c r="D229" s="1">
        <f t="shared" si="3"/>
        <v>3551.895013810543</v>
      </c>
      <c r="E229" s="12">
        <v>0.01197574884295231</v>
      </c>
    </row>
    <row r="230" spans="1:5" ht="13.9">
      <c r="A230" s="3">
        <v>44606.0</v>
      </c>
      <c r="B230" s="1">
        <v>336839.09</v>
      </c>
      <c r="C230" s="1">
        <v>339209.5619571186</v>
      </c>
      <c r="D230" s="1">
        <f t="shared" si="3"/>
        <v>-2370.4719571185997</v>
      </c>
      <c r="E230" s="12">
        <v>0.007037401618436094</v>
      </c>
    </row>
    <row r="231" spans="1:5" ht="13.9">
      <c r="A231" s="3">
        <v>44607.0</v>
      </c>
      <c r="B231" s="1">
        <v>310614.26</v>
      </c>
      <c r="C231" s="1">
        <v>311435.185755842</v>
      </c>
      <c r="D231" s="1">
        <f t="shared" si="3"/>
        <v>-820.9257558420068</v>
      </c>
      <c r="E231" s="12">
        <v>0.002642910714537081</v>
      </c>
    </row>
    <row r="232" spans="1:5" ht="13.9">
      <c r="A232" s="3">
        <v>44608.0</v>
      </c>
      <c r="B232" s="1">
        <v>304092.32</v>
      </c>
      <c r="C232" s="1">
        <v>299225.3409077185</v>
      </c>
      <c r="D232" s="1">
        <f t="shared" si="3"/>
        <v>4866.979092281486</v>
      </c>
      <c r="E232" s="12">
        <v>0.01600493919833801</v>
      </c>
    </row>
    <row r="233" spans="1:5" ht="13.9">
      <c r="A233" s="3">
        <v>44609.0</v>
      </c>
      <c r="B233" s="1">
        <v>296140.1</v>
      </c>
      <c r="C233" s="1">
        <v>290260.4120615469</v>
      </c>
      <c r="D233" s="1">
        <f t="shared" si="3"/>
        <v>5879.687938453106</v>
      </c>
      <c r="E233" s="12">
        <v>0.01985441329442775</v>
      </c>
    </row>
    <row r="234" spans="1:5" ht="13.9">
      <c r="A234" s="3">
        <v>44610.0</v>
      </c>
      <c r="B234" s="1">
        <v>281663.95</v>
      </c>
      <c r="C234" s="1">
        <v>284479.4147078957</v>
      </c>
      <c r="D234" s="1">
        <f t="shared" si="3"/>
        <v>-2815.464707895706</v>
      </c>
      <c r="E234" s="12">
        <v>0.009995829100229923</v>
      </c>
    </row>
    <row r="235" spans="1:5" ht="13.9">
      <c r="A235" s="3">
        <v>44611.0</v>
      </c>
      <c r="B235" s="1">
        <v>300636.84</v>
      </c>
      <c r="C235" s="1">
        <v>298242.295430996</v>
      </c>
      <c r="D235" s="1">
        <f t="shared" si="3"/>
        <v>2394.544569004036</v>
      </c>
      <c r="E235" s="12">
        <v>0.007964907324744485</v>
      </c>
    </row>
    <row r="236" spans="1:5" ht="13.9">
      <c r="A236" s="3">
        <v>44612.0</v>
      </c>
      <c r="B236" s="1">
        <v>335349.33</v>
      </c>
      <c r="C236" s="1">
        <v>313731.6307889775</v>
      </c>
      <c r="D236" s="1">
        <f t="shared" si="3"/>
        <v>21617.699211022526</v>
      </c>
      <c r="E236" s="12">
        <v>0.06446322469474583</v>
      </c>
    </row>
    <row r="237" spans="1:5" ht="13.9">
      <c r="A237" s="3">
        <v>44613.0</v>
      </c>
      <c r="B237" s="1">
        <v>358307.64</v>
      </c>
      <c r="C237" s="1">
        <v>349815.3013795802</v>
      </c>
      <c r="D237" s="1">
        <f t="shared" si="3"/>
        <v>8492.338620419789</v>
      </c>
      <c r="E237" s="12">
        <v>0.02370124907305853</v>
      </c>
    </row>
    <row r="238" spans="1:5" ht="13.9">
      <c r="A238" s="3">
        <v>44614.0</v>
      </c>
      <c r="B238" s="1">
        <v>323386.4</v>
      </c>
      <c r="C238" s="1">
        <v>308957.4413256785</v>
      </c>
      <c r="D238" s="1">
        <f t="shared" si="3"/>
        <v>14428.958674321533</v>
      </c>
      <c r="E238" s="12">
        <v>0.04461832245982352</v>
      </c>
    </row>
    <row r="239" spans="1:5" ht="13.9">
      <c r="A239" s="3">
        <v>44615.0</v>
      </c>
      <c r="B239" s="1">
        <v>293333.7</v>
      </c>
      <c r="C239" s="1">
        <v>306816.8834443071</v>
      </c>
      <c r="D239" s="1">
        <f t="shared" si="3"/>
        <v>-13483.18344430707</v>
      </c>
      <c r="E239" s="12">
        <v>0.04596534064891666</v>
      </c>
    </row>
    <row r="240" spans="1:5" ht="13.9">
      <c r="A240" s="3">
        <v>44616.0</v>
      </c>
      <c r="B240" s="1">
        <v>292660.76</v>
      </c>
      <c r="C240" s="1">
        <v>305296.964606618</v>
      </c>
      <c r="D240" s="1">
        <f t="shared" si="3"/>
        <v>-12636.204606617976</v>
      </c>
      <c r="E240" s="12">
        <v>0.04317696915233198</v>
      </c>
    </row>
    <row r="241" spans="1:5" ht="13.9">
      <c r="A241" s="3">
        <v>44617.0</v>
      </c>
      <c r="B241" s="1">
        <v>287278.24</v>
      </c>
      <c r="C241" s="1">
        <v>296552.7530862612</v>
      </c>
      <c r="D241" s="1">
        <f t="shared" si="3"/>
        <v>-9274.513086261228</v>
      </c>
      <c r="E241" s="12">
        <v>0.03228407792480617</v>
      </c>
    </row>
    <row r="242" spans="1:5" ht="13.9">
      <c r="A242" s="3">
        <v>44618.0</v>
      </c>
      <c r="B242" s="1">
        <v>295767.0</v>
      </c>
      <c r="C242" s="1">
        <v>295767.0000505412</v>
      </c>
      <c r="D242" s="1">
        <f t="shared" si="3"/>
        <v>-5.054118810221553E-5</v>
      </c>
      <c r="E242" s="12">
        <v>1.708819655670729E-10</v>
      </c>
    </row>
    <row r="243" spans="1:5" ht="13.9">
      <c r="A243" s="3">
        <v>44619.0</v>
      </c>
      <c r="B243" s="1">
        <v>320400.99</v>
      </c>
      <c r="C243" s="1">
        <v>325352.7691262099</v>
      </c>
      <c r="D243" s="1">
        <f t="shared" si="3"/>
        <v>-4951.779126209905</v>
      </c>
      <c r="E243" s="12">
        <v>0.01545494327657947</v>
      </c>
    </row>
    <row r="244" spans="1:5" ht="13.9">
      <c r="A244" s="3">
        <v>44620.0</v>
      </c>
      <c r="B244" s="1">
        <v>351337.32</v>
      </c>
      <c r="C244" s="1">
        <v>362120.8035077025</v>
      </c>
      <c r="D244" s="1">
        <f t="shared" si="3"/>
        <v>-10783.483507702476</v>
      </c>
      <c r="E244" s="12">
        <v>0.0306926787843161</v>
      </c>
    </row>
    <row r="245" spans="1:5" ht="13.9">
      <c r="A245" s="3">
        <v>44621.0</v>
      </c>
      <c r="B245" s="1">
        <v>276617.2</v>
      </c>
      <c r="C245" s="1">
        <v>292785.707389548</v>
      </c>
      <c r="D245" s="1">
        <f t="shared" si="3"/>
        <v>-16168.507389548002</v>
      </c>
      <c r="E245" s="12">
        <v>0.05845083888329432</v>
      </c>
    </row>
    <row r="246" spans="1:5" ht="13.9">
      <c r="A246" s="3">
        <v>44622.0</v>
      </c>
      <c r="B246" s="1">
        <v>257879.43</v>
      </c>
      <c r="C246" s="1">
        <v>257735.8142645339</v>
      </c>
      <c r="D246" s="1">
        <f t="shared" si="3"/>
        <v>143.61573546609725</v>
      </c>
      <c r="E246" s="12">
        <v>5.56910395940061E-4</v>
      </c>
    </row>
    <row r="247" spans="1:5" ht="13.9">
      <c r="A247" s="3">
        <v>44623.0</v>
      </c>
      <c r="B247" s="1">
        <v>249452.52</v>
      </c>
      <c r="C247" s="1">
        <v>249113.6757279306</v>
      </c>
      <c r="D247" s="1">
        <f t="shared" si="3"/>
        <v>338.8442720694002</v>
      </c>
      <c r="E247" s="12">
        <v>0.001358351769985845</v>
      </c>
    </row>
    <row r="248" spans="1:5" ht="13.9">
      <c r="A248" s="3">
        <v>44624.0</v>
      </c>
      <c r="B248" s="1">
        <v>230450.19</v>
      </c>
      <c r="C248" s="1">
        <v>249724.1009552427</v>
      </c>
      <c r="D248" s="1">
        <f t="shared" si="3"/>
        <v>-19273.910955242696</v>
      </c>
      <c r="E248" s="12">
        <v>0.0836359082856155</v>
      </c>
    </row>
    <row r="249" spans="1:5" ht="13.9">
      <c r="A249" s="3">
        <v>44625.0</v>
      </c>
      <c r="B249" s="1">
        <v>293336.16</v>
      </c>
      <c r="C249" s="1">
        <v>265455.1673239766</v>
      </c>
      <c r="D249" s="1">
        <f t="shared" si="3"/>
        <v>27880.992676023394</v>
      </c>
      <c r="E249" s="12">
        <v>0.09504792275191504</v>
      </c>
    </row>
    <row r="250" spans="1:5" ht="13.9">
      <c r="A250" s="3">
        <v>44626.0</v>
      </c>
      <c r="B250" s="1">
        <v>293701.56</v>
      </c>
      <c r="C250" s="1">
        <v>276920.4116952938</v>
      </c>
      <c r="D250" s="1">
        <f t="shared" si="3"/>
        <v>16781.148304706207</v>
      </c>
      <c r="E250" s="12">
        <v>0.05713673534694949</v>
      </c>
    </row>
    <row r="251" spans="1:5" ht="13.9">
      <c r="A251" s="3">
        <v>44627.0</v>
      </c>
      <c r="B251" s="1">
        <v>321749.76</v>
      </c>
      <c r="C251" s="1">
        <v>315000.8752233107</v>
      </c>
      <c r="D251" s="1">
        <f t="shared" si="3"/>
        <v>6748.884776689287</v>
      </c>
      <c r="E251" s="12">
        <v>0.02097557050761819</v>
      </c>
    </row>
    <row r="252" spans="1:5" ht="13.9">
      <c r="A252" s="3">
        <v>44628.0</v>
      </c>
      <c r="B252" s="1">
        <v>267021.37</v>
      </c>
      <c r="C252" s="1">
        <v>277360.8661049826</v>
      </c>
      <c r="D252" s="1">
        <f t="shared" si="3"/>
        <v>-10339.496104982623</v>
      </c>
      <c r="E252" s="12">
        <v>0.03872160533436939</v>
      </c>
    </row>
    <row r="253" spans="1:5" ht="13.9">
      <c r="A253" s="3">
        <v>44629.0</v>
      </c>
      <c r="B253" s="1">
        <v>248311.14</v>
      </c>
      <c r="C253" s="1">
        <v>265439.1006776168</v>
      </c>
      <c r="D253" s="1">
        <f t="shared" si="3"/>
        <v>-17127.960677616764</v>
      </c>
      <c r="E253" s="12">
        <v>0.06897781822280233</v>
      </c>
    </row>
    <row r="254" spans="1:5" ht="13.9">
      <c r="A254" s="3">
        <v>44630.0</v>
      </c>
      <c r="B254" s="1">
        <v>241610.85</v>
      </c>
      <c r="C254" s="1">
        <v>231892.398887433</v>
      </c>
      <c r="D254" s="1">
        <f t="shared" si="3"/>
        <v>9718.45111256701</v>
      </c>
      <c r="E254" s="12">
        <v>0.04022357072361188</v>
      </c>
    </row>
    <row r="255" spans="1:5" ht="13.9">
      <c r="A255" s="3">
        <v>44631.0</v>
      </c>
      <c r="B255" s="1">
        <v>203605.71</v>
      </c>
      <c r="C255" s="1">
        <v>215561.440267579</v>
      </c>
      <c r="D255" s="1">
        <f t="shared" si="3"/>
        <v>-11955.730267578998</v>
      </c>
      <c r="E255" s="12">
        <v>0.05872001461834724</v>
      </c>
    </row>
    <row r="256" spans="1:5" ht="13.9">
      <c r="A256" s="3">
        <v>44632.0</v>
      </c>
      <c r="B256" s="1">
        <v>198475.1</v>
      </c>
      <c r="C256" s="1">
        <v>224229.1298924909</v>
      </c>
      <c r="D256" s="1">
        <f t="shared" si="3"/>
        <v>-25754.029892490886</v>
      </c>
      <c r="E256" s="12">
        <v>0.1297595007761221</v>
      </c>
    </row>
    <row r="257" spans="1:5" ht="13.9">
      <c r="A257" s="3">
        <v>44633.0</v>
      </c>
      <c r="B257" s="1">
        <v>204435.0</v>
      </c>
      <c r="C257" s="1">
        <v>194733.5769837618</v>
      </c>
      <c r="D257" s="1">
        <f t="shared" si="3"/>
        <v>9701.423016238201</v>
      </c>
      <c r="E257" s="12">
        <v>0.04745480478508182</v>
      </c>
    </row>
    <row r="258" spans="1:5" ht="13.9">
      <c r="A258" s="3">
        <v>44634.0</v>
      </c>
      <c r="B258" s="1">
        <v>229442.88</v>
      </c>
      <c r="C258" s="1">
        <v>222940.1281664858</v>
      </c>
      <c r="D258" s="1">
        <f t="shared" si="3"/>
        <v>6502.751833514194</v>
      </c>
      <c r="E258" s="12">
        <v>0.02834148452771449</v>
      </c>
    </row>
    <row r="259" spans="1:5" ht="13.9">
      <c r="A259" s="3">
        <v>44635.0</v>
      </c>
      <c r="B259" s="1">
        <v>192068.82</v>
      </c>
      <c r="C259" s="1">
        <v>190590.3954049789</v>
      </c>
      <c r="D259" s="1">
        <f t="shared" si="4" ref="D259:D275">B259-C259</f>
        <v>1478.4245950211189</v>
      </c>
      <c r="E259" s="12">
        <v>0.007697369073341101</v>
      </c>
    </row>
    <row r="260" spans="1:5" ht="13.9">
      <c r="A260" s="3">
        <v>44636.0</v>
      </c>
      <c r="B260" s="1">
        <v>189265.5</v>
      </c>
      <c r="C260" s="1">
        <v>177004.6237962108</v>
      </c>
      <c r="D260" s="1">
        <f t="shared" si="4"/>
        <v>12260.876203789201</v>
      </c>
      <c r="E260" s="12">
        <v>0.06478135848207503</v>
      </c>
    </row>
    <row r="261" spans="1:5" ht="13.9">
      <c r="A261" s="3">
        <v>44637.0</v>
      </c>
      <c r="B261" s="1">
        <v>176942.7</v>
      </c>
      <c r="C261" s="1">
        <v>173141.4621569231</v>
      </c>
      <c r="D261" s="1">
        <f t="shared" si="4"/>
        <v>3801.237843076902</v>
      </c>
      <c r="E261" s="12">
        <v>0.02148287464290362</v>
      </c>
    </row>
    <row r="262" spans="1:5" ht="13.9">
      <c r="A262" s="3">
        <v>44638.0</v>
      </c>
      <c r="B262" s="1">
        <v>158005.86</v>
      </c>
      <c r="C262" s="1">
        <v>161807.0979441612</v>
      </c>
      <c r="D262" s="1">
        <f t="shared" si="4"/>
        <v>-3801.2379441612284</v>
      </c>
      <c r="E262" s="12">
        <v>0.02405757573903379</v>
      </c>
    </row>
    <row r="263" spans="1:5" ht="13.9">
      <c r="A263" s="3">
        <v>44639.0</v>
      </c>
      <c r="B263" s="1">
        <v>185844.3</v>
      </c>
      <c r="C263" s="1">
        <v>180713.1656001456</v>
      </c>
      <c r="D263" s="1">
        <f t="shared" si="4"/>
        <v>5131.134399854374</v>
      </c>
      <c r="E263" s="12">
        <v>0.02760985620680508</v>
      </c>
    </row>
    <row r="264" spans="1:5" ht="13.9">
      <c r="A264" s="3">
        <v>44640.0</v>
      </c>
      <c r="B264" s="1">
        <v>195234.24</v>
      </c>
      <c r="C264" s="1">
        <v>190893.6300675664</v>
      </c>
      <c r="D264" s="1">
        <f t="shared" si="4"/>
        <v>4340.609932433581</v>
      </c>
      <c r="E264" s="12">
        <v>0.02223283135393484</v>
      </c>
    </row>
    <row r="265" spans="1:5" ht="13.9">
      <c r="A265" s="3">
        <v>44641.0</v>
      </c>
      <c r="B265" s="1">
        <v>213066.89</v>
      </c>
      <c r="C265" s="1">
        <v>218574.1012035643</v>
      </c>
      <c r="D265" s="1">
        <f t="shared" si="4"/>
        <v>-5507.211203564279</v>
      </c>
      <c r="E265" s="12">
        <v>0.02584733462606156</v>
      </c>
    </row>
    <row r="266" spans="1:5" ht="13.9">
      <c r="A266" s="3">
        <v>44642.0</v>
      </c>
      <c r="B266" s="1">
        <v>177415.04</v>
      </c>
      <c r="C266" s="1">
        <v>175012.0102882679</v>
      </c>
      <c r="D266" s="1">
        <f t="shared" si="4"/>
        <v>2403.029711732117</v>
      </c>
      <c r="E266" s="12">
        <v>0.01354467869089422</v>
      </c>
    </row>
    <row r="267" spans="1:5" ht="13.9">
      <c r="A267" s="3">
        <v>44643.0</v>
      </c>
      <c r="B267" s="1">
        <v>170466.48</v>
      </c>
      <c r="C267" s="1">
        <v>176820.0551929662</v>
      </c>
      <c r="D267" s="1">
        <f t="shared" si="4"/>
        <v>-6353.575192966178</v>
      </c>
      <c r="E267" s="12">
        <v>0.03727169818351507</v>
      </c>
    </row>
    <row r="268" spans="1:5" ht="13.9">
      <c r="A268" s="3">
        <v>44644.0</v>
      </c>
      <c r="B268" s="1">
        <v>166591.62</v>
      </c>
      <c r="C268" s="1">
        <v>168995.3423445999</v>
      </c>
      <c r="D268" s="1">
        <f t="shared" si="4"/>
        <v>-2403.722344599897</v>
      </c>
      <c r="E268" s="12">
        <v>0.01442883108165883</v>
      </c>
    </row>
    <row r="269" spans="1:5" ht="13.9">
      <c r="A269" s="3">
        <v>44645.0</v>
      </c>
      <c r="B269" s="1">
        <v>179946.6</v>
      </c>
      <c r="C269" s="1">
        <v>164009.6897044227</v>
      </c>
      <c r="D269" s="1">
        <f t="shared" si="4"/>
        <v>15936.910295577312</v>
      </c>
      <c r="E269" s="12">
        <v>0.08856466471485017</v>
      </c>
    </row>
    <row r="270" spans="1:5" ht="13.9">
      <c r="A270" s="3">
        <v>44646.0</v>
      </c>
      <c r="B270" s="1">
        <v>153881.28</v>
      </c>
      <c r="C270" s="1">
        <v>180584.0963293438</v>
      </c>
      <c r="D270" s="1">
        <f t="shared" si="4"/>
        <v>-26702.816329343797</v>
      </c>
      <c r="E270" s="12">
        <v>0.1735286860711309</v>
      </c>
    </row>
    <row r="271" spans="1:5" ht="13.9">
      <c r="A271" s="3">
        <v>44647.0</v>
      </c>
      <c r="B271" s="1">
        <v>200037.6</v>
      </c>
      <c r="C271" s="1">
        <v>181615.558195899</v>
      </c>
      <c r="D271" s="1">
        <f t="shared" si="4"/>
        <v>18422.041804100998</v>
      </c>
      <c r="E271" s="12">
        <v>0.09209289555614043</v>
      </c>
    </row>
    <row r="272" spans="1:5" ht="13.9">
      <c r="A272" s="3">
        <v>44648.0</v>
      </c>
      <c r="B272" s="1">
        <v>203278.38</v>
      </c>
      <c r="C272" s="1">
        <v>206361.1889160295</v>
      </c>
      <c r="D272" s="1">
        <f t="shared" si="4"/>
        <v>-3082.8089160294912</v>
      </c>
      <c r="E272" s="12">
        <v>0.01516545397513234</v>
      </c>
    </row>
    <row r="273" spans="1:5" ht="13.9">
      <c r="A273" s="3">
        <v>44649.0</v>
      </c>
      <c r="B273" s="1">
        <v>185722.16</v>
      </c>
      <c r="C273" s="1">
        <v>174229.9944034768</v>
      </c>
      <c r="D273" s="1">
        <f t="shared" si="4"/>
        <v>11492.165596523206</v>
      </c>
      <c r="E273" s="12">
        <v>0.06187826803502196</v>
      </c>
    </row>
    <row r="274" spans="1:5" ht="13.9">
      <c r="A274" s="3">
        <v>44650.0</v>
      </c>
      <c r="B274" s="1">
        <v>163524.48</v>
      </c>
      <c r="C274" s="1">
        <v>174750.0146513802</v>
      </c>
      <c r="D274" s="1">
        <f t="shared" si="4"/>
        <v>-11225.534651380178</v>
      </c>
      <c r="E274" s="12">
        <v>0.06864742606966391</v>
      </c>
    </row>
    <row r="275" spans="1:5" ht="13.9">
      <c r="A275" s="3">
        <v>44651.0</v>
      </c>
      <c r="B275" s="1">
        <v>153500.62</v>
      </c>
      <c r="C275" s="1">
        <v>153767.2510967671</v>
      </c>
      <c r="D275" s="1">
        <f t="shared" si="4"/>
        <v>-266.6310967671161</v>
      </c>
      <c r="E275" s="12">
        <v>0.001737003386482003</v>
      </c>
    </row>
  </sheetData>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7E48CC2B-9527-48CE-A6D1-92B47E2AC4D5}">
  <dimension ref="A1:M456"/>
  <sheetViews>
    <sheetView workbookViewId="0" topLeftCell="A1">
      <selection pane="topLeft" activeCell="I3" sqref="I3"/>
    </sheetView>
  </sheetViews>
  <sheetFormatPr defaultRowHeight="13.9"/>
  <cols>
    <col min="3" max="3" width="10.625" bestFit="1" customWidth="1"/>
    <col min="5" max="6" width="11" bestFit="1" customWidth="1"/>
    <col min="7" max="7" width="32.125" hidden="1" customWidth="1"/>
    <col min="9" max="9" width="32.125" bestFit="1" customWidth="1"/>
  </cols>
  <sheetData>
    <row r="1" spans="1:9" ht="13.9">
      <c r="A1" s="2" t="s">
        <v>6</v>
      </c>
      <c r="B1" s="2" t="s">
        <v>7</v>
      </c>
      <c r="C1" s="2" t="s">
        <v>0</v>
      </c>
      <c r="D1" s="2" t="s">
        <v>8</v>
      </c>
      <c r="E1" s="2" t="s">
        <v>9</v>
      </c>
      <c r="F1" s="6" t="s">
        <v>10</v>
      </c>
      <c r="G1" s="2" t="s">
        <v>11</v>
      </c>
      <c r="H1" s="6" t="s">
        <v>12</v>
      </c>
      <c r="I1" s="6" t="s">
        <v>11</v>
      </c>
    </row>
    <row r="2" spans="1:13" ht="13.9">
      <c r="A2" s="2">
        <f t="shared" si="0" ref="A2:A65">WEEKDAY(C2)</f>
        <v>6.0</v>
      </c>
      <c r="B2" s="2">
        <f t="shared" si="1" ref="B2:B65">YEAR(C2)</f>
        <v>2021.0</v>
      </c>
      <c r="C2" s="3">
        <v>44197.0</v>
      </c>
      <c r="D2" s="2" t="s">
        <v>13</v>
      </c>
      <c r="E2" s="1">
        <v>341.24</v>
      </c>
      <c r="F2" s="1">
        <v>187.0</v>
      </c>
      <c r="G2" s="1">
        <v>58623.99</v>
      </c>
      <c r="H2" s="1">
        <v>41.18</v>
      </c>
      <c r="I2" s="1"/>
      <c r="K2">
        <v>2021.0</v>
      </c>
      <c r="L2">
        <v>1.0</v>
      </c>
      <c r="M2" s="4">
        <f t="shared" si="2" ref="M2:M8">AVERAGEIFS($G$2:$G$456,$B$2:$B$456,$K$2,$A$2:$A$456,$L2)</f>
        <v>77531.93307692307</v>
      </c>
    </row>
    <row r="3" spans="1:13" ht="13.9">
      <c r="A3" s="2">
        <f t="shared" si="0"/>
        <v>7.0</v>
      </c>
      <c r="B3" s="2">
        <f t="shared" si="1"/>
        <v>2021.0</v>
      </c>
      <c r="C3" s="3">
        <v>44198.0</v>
      </c>
      <c r="D3" s="2" t="s">
        <v>13</v>
      </c>
      <c r="E3" s="1">
        <v>411.16</v>
      </c>
      <c r="F3" s="1">
        <v>224.0</v>
      </c>
      <c r="G3" s="1">
        <v>8097.099999999999</v>
      </c>
      <c r="H3" s="1">
        <v>43.3</v>
      </c>
      <c r="I3" s="1">
        <f t="shared" si="3" ref="I3:I66">H3*F2</f>
        <v>8097.099999999999</v>
      </c>
      <c r="L3">
        <v>2.0</v>
      </c>
      <c r="M3" s="5">
        <f t="shared" si="2"/>
        <v>86480.46980769232</v>
      </c>
    </row>
    <row r="4" spans="1:13" ht="13.9">
      <c r="A4" s="2">
        <f t="shared" si="0"/>
        <v>1.0</v>
      </c>
      <c r="B4" s="2">
        <f t="shared" si="1"/>
        <v>2021.0</v>
      </c>
      <c r="C4" s="3">
        <v>44199.0</v>
      </c>
      <c r="D4" s="2" t="s">
        <v>13</v>
      </c>
      <c r="E4" s="1">
        <v>625.28</v>
      </c>
      <c r="F4" s="1">
        <v>225.0</v>
      </c>
      <c r="G4" s="1">
        <v>9358.720000000001</v>
      </c>
      <c r="H4" s="1">
        <v>41.78</v>
      </c>
      <c r="I4" s="1">
        <f t="shared" si="3"/>
        <v>9358.720000000001</v>
      </c>
      <c r="L4">
        <v>3.0</v>
      </c>
      <c r="M4" s="4">
        <f t="shared" si="2"/>
        <v>79305.69076923077</v>
      </c>
    </row>
    <row r="5" spans="1:13" ht="13.9">
      <c r="A5" s="2">
        <f t="shared" si="0"/>
        <v>2.0</v>
      </c>
      <c r="B5" s="2">
        <f t="shared" si="1"/>
        <v>2021.0</v>
      </c>
      <c r="C5" s="3">
        <v>44200.0</v>
      </c>
      <c r="D5" s="2" t="s">
        <v>13</v>
      </c>
      <c r="E5" s="1">
        <v>315.75</v>
      </c>
      <c r="F5" s="1">
        <v>235.0</v>
      </c>
      <c r="G5" s="1">
        <v>9382.5</v>
      </c>
      <c r="H5" s="1">
        <v>41.7</v>
      </c>
      <c r="I5" s="1">
        <f t="shared" si="3"/>
        <v>9382.5</v>
      </c>
      <c r="L5">
        <v>4.0</v>
      </c>
      <c r="M5" s="4">
        <f t="shared" si="2"/>
        <v>79165.41423076924</v>
      </c>
    </row>
    <row r="6" spans="1:13" ht="13.9">
      <c r="A6" s="2">
        <f t="shared" si="0"/>
        <v>3.0</v>
      </c>
      <c r="B6" s="2">
        <f t="shared" si="1"/>
        <v>2021.0</v>
      </c>
      <c r="C6" s="3">
        <v>44201.0</v>
      </c>
      <c r="D6" s="2" t="s">
        <v>13</v>
      </c>
      <c r="E6" s="1">
        <v>335.33</v>
      </c>
      <c r="F6" s="1">
        <v>215.0</v>
      </c>
      <c r="G6" s="1">
        <v>9837.1</v>
      </c>
      <c r="H6" s="1">
        <v>41.86</v>
      </c>
      <c r="I6" s="1">
        <f t="shared" si="3"/>
        <v>9837.1</v>
      </c>
      <c r="L6">
        <v>5.0</v>
      </c>
      <c r="M6" s="4">
        <f t="shared" si="2"/>
        <v>77391.72249999999</v>
      </c>
    </row>
    <row r="7" spans="1:13" ht="13.9">
      <c r="A7" s="2">
        <f t="shared" si="0"/>
        <v>4.0</v>
      </c>
      <c r="B7" s="2">
        <f t="shared" si="1"/>
        <v>2021.0</v>
      </c>
      <c r="C7" s="3">
        <v>44202.0</v>
      </c>
      <c r="D7" s="2" t="s">
        <v>13</v>
      </c>
      <c r="E7" s="1">
        <v>336.81</v>
      </c>
      <c r="F7" s="1">
        <v>177.0</v>
      </c>
      <c r="G7" s="1">
        <v>9960.949999999999</v>
      </c>
      <c r="H7" s="1">
        <v>46.33</v>
      </c>
      <c r="I7" s="1">
        <f t="shared" si="3"/>
        <v>9960.949999999999</v>
      </c>
      <c r="L7">
        <v>6.0</v>
      </c>
      <c r="M7" s="4">
        <f t="shared" si="2"/>
        <v>74524.4296226415</v>
      </c>
    </row>
    <row r="8" spans="1:13" ht="13.9">
      <c r="A8" s="2">
        <f t="shared" si="0"/>
        <v>5.0</v>
      </c>
      <c r="B8" s="2">
        <f t="shared" si="1"/>
        <v>2021.0</v>
      </c>
      <c r="C8" s="3">
        <v>44203.0</v>
      </c>
      <c r="D8" s="2" t="s">
        <v>13</v>
      </c>
      <c r="E8" s="1">
        <v>275.41</v>
      </c>
      <c r="F8" s="1">
        <v>186.0</v>
      </c>
      <c r="G8" s="1">
        <v>7232.22</v>
      </c>
      <c r="H8" s="1">
        <v>40.86</v>
      </c>
      <c r="I8" s="1">
        <f t="shared" si="3"/>
        <v>7232.22</v>
      </c>
      <c r="L8">
        <v>7.0</v>
      </c>
      <c r="M8" s="4">
        <f t="shared" si="2"/>
        <v>73918.1128846154</v>
      </c>
    </row>
    <row r="9" spans="1:9" ht="13.9">
      <c r="A9" s="2">
        <f t="shared" si="0"/>
        <v>6.0</v>
      </c>
      <c r="B9" s="2">
        <f t="shared" si="1"/>
        <v>2021.0</v>
      </c>
      <c r="C9" s="3">
        <v>44204.0</v>
      </c>
      <c r="D9" s="2" t="s">
        <v>13</v>
      </c>
      <c r="E9" s="1">
        <v>311.94</v>
      </c>
      <c r="F9" s="1">
        <v>202.0</v>
      </c>
      <c r="G9" s="1">
        <v>7826.88</v>
      </c>
      <c r="H9" s="1">
        <v>42.08</v>
      </c>
      <c r="I9" s="1">
        <f t="shared" si="3"/>
        <v>7826.88</v>
      </c>
    </row>
    <row r="10" spans="1:13" ht="13.9">
      <c r="A10" s="2">
        <f t="shared" si="0"/>
        <v>7.0</v>
      </c>
      <c r="B10" s="2">
        <f t="shared" si="1"/>
        <v>2021.0</v>
      </c>
      <c r="C10" s="3">
        <v>44205.0</v>
      </c>
      <c r="D10" s="2" t="s">
        <v>13</v>
      </c>
      <c r="E10" s="1">
        <v>282.81</v>
      </c>
      <c r="F10" s="1">
        <v>153.0</v>
      </c>
      <c r="G10" s="1">
        <v>8845.58</v>
      </c>
      <c r="H10" s="1">
        <v>43.79</v>
      </c>
      <c r="I10" s="1">
        <f t="shared" si="3"/>
        <v>8845.58</v>
      </c>
      <c r="K10">
        <v>2022.0</v>
      </c>
      <c r="L10">
        <v>1.0</v>
      </c>
      <c r="M10" s="4">
        <f t="shared" si="4" ref="M10:M16">AVERAGEIFS($G$2:$G$456,$B$2:$B$456,$K$10,$A$2:$A$456,$L10)</f>
        <v>264907.516923077</v>
      </c>
    </row>
    <row r="11" spans="1:13" ht="13.9">
      <c r="A11" s="2">
        <f t="shared" si="0"/>
        <v>1.0</v>
      </c>
      <c r="B11" s="2">
        <f t="shared" si="1"/>
        <v>2021.0</v>
      </c>
      <c r="C11" s="3">
        <v>44206.0</v>
      </c>
      <c r="D11" s="2" t="s">
        <v>13</v>
      </c>
      <c r="E11" s="1">
        <v>499.57</v>
      </c>
      <c r="F11" s="1">
        <v>194.0</v>
      </c>
      <c r="G11" s="1">
        <v>6467.31</v>
      </c>
      <c r="H11" s="1">
        <v>42.27</v>
      </c>
      <c r="I11" s="1">
        <f t="shared" si="3"/>
        <v>6467.31</v>
      </c>
      <c r="L11">
        <v>2.0</v>
      </c>
      <c r="M11" s="5">
        <f t="shared" si="4"/>
        <v>287960.44615384616</v>
      </c>
    </row>
    <row r="12" spans="1:13" ht="13.9">
      <c r="A12" s="2">
        <f t="shared" si="0"/>
        <v>2.0</v>
      </c>
      <c r="B12" s="2">
        <f t="shared" si="1"/>
        <v>2021.0</v>
      </c>
      <c r="C12" s="3">
        <v>44207.0</v>
      </c>
      <c r="D12" s="2" t="s">
        <v>13</v>
      </c>
      <c r="E12" s="1">
        <v>185.07</v>
      </c>
      <c r="F12" s="1">
        <v>151.0</v>
      </c>
      <c r="G12" s="1">
        <v>8607.779999999999</v>
      </c>
      <c r="H12" s="1">
        <v>44.37</v>
      </c>
      <c r="I12" s="1">
        <f t="shared" si="3"/>
        <v>8607.779999999999</v>
      </c>
      <c r="L12">
        <v>3.0</v>
      </c>
      <c r="M12" s="4">
        <f t="shared" si="4"/>
        <v>249961.26000000004</v>
      </c>
    </row>
    <row r="13" spans="1:13" ht="13.9">
      <c r="A13" s="2">
        <f t="shared" si="0"/>
        <v>3.0</v>
      </c>
      <c r="B13" s="2">
        <f t="shared" si="1"/>
        <v>2021.0</v>
      </c>
      <c r="C13" s="3">
        <v>44208.0</v>
      </c>
      <c r="D13" s="2" t="s">
        <v>13</v>
      </c>
      <c r="E13" s="1">
        <v>456.37</v>
      </c>
      <c r="F13" s="1">
        <v>150.0</v>
      </c>
      <c r="G13" s="1">
        <v>8354.83</v>
      </c>
      <c r="H13" s="1">
        <v>55.33</v>
      </c>
      <c r="I13" s="1">
        <f t="shared" si="3"/>
        <v>8354.83</v>
      </c>
      <c r="L13">
        <v>4.0</v>
      </c>
      <c r="M13" s="4">
        <f t="shared" si="4"/>
        <v>245470.28692307696</v>
      </c>
    </row>
    <row r="14" spans="1:13" ht="13.9">
      <c r="A14" s="2">
        <f t="shared" si="0"/>
        <v>4.0</v>
      </c>
      <c r="B14" s="2">
        <f t="shared" si="1"/>
        <v>2021.0</v>
      </c>
      <c r="C14" s="3">
        <v>44209.0</v>
      </c>
      <c r="D14" s="2" t="s">
        <v>13</v>
      </c>
      <c r="E14" s="1">
        <v>438.18</v>
      </c>
      <c r="F14" s="1">
        <v>193.0</v>
      </c>
      <c r="G14" s="1">
        <v>7305.0</v>
      </c>
      <c r="H14" s="1">
        <v>48.7</v>
      </c>
      <c r="I14" s="1">
        <f t="shared" si="3"/>
        <v>7305.0</v>
      </c>
      <c r="L14">
        <v>5.0</v>
      </c>
      <c r="M14" s="4">
        <f t="shared" si="4"/>
        <v>236563.98461538463</v>
      </c>
    </row>
    <row r="15" spans="1:13" ht="13.9">
      <c r="A15" s="2">
        <f t="shared" si="0"/>
        <v>5.0</v>
      </c>
      <c r="B15" s="2">
        <f t="shared" si="1"/>
        <v>2021.0</v>
      </c>
      <c r="C15" s="3">
        <v>44210.0</v>
      </c>
      <c r="D15" s="2" t="s">
        <v>13</v>
      </c>
      <c r="E15" s="1">
        <v>536.8</v>
      </c>
      <c r="F15" s="1">
        <v>169.0</v>
      </c>
      <c r="G15" s="1">
        <v>9250.49</v>
      </c>
      <c r="H15" s="1">
        <v>47.93</v>
      </c>
      <c r="I15" s="1">
        <f t="shared" si="3"/>
        <v>9250.49</v>
      </c>
      <c r="L15">
        <v>6.0</v>
      </c>
      <c r="M15" s="4">
        <f t="shared" si="4"/>
        <v>236187.74416666667</v>
      </c>
    </row>
    <row r="16" spans="1:13" ht="13.9">
      <c r="A16" s="2">
        <f t="shared" si="0"/>
        <v>6.0</v>
      </c>
      <c r="B16" s="2">
        <f t="shared" si="1"/>
        <v>2021.0</v>
      </c>
      <c r="C16" s="3">
        <v>44211.0</v>
      </c>
      <c r="D16" s="2" t="s">
        <v>13</v>
      </c>
      <c r="E16" s="1">
        <v>286.61</v>
      </c>
      <c r="F16" s="1">
        <v>153.0</v>
      </c>
      <c r="G16" s="1">
        <v>6847.88</v>
      </c>
      <c r="H16" s="1">
        <v>40.52</v>
      </c>
      <c r="I16" s="1">
        <f t="shared" si="3"/>
        <v>6847.88</v>
      </c>
      <c r="L16">
        <v>7.0</v>
      </c>
      <c r="M16" s="4">
        <f t="shared" si="4"/>
        <v>242544.33769230766</v>
      </c>
    </row>
    <row r="17" spans="1:9" ht="13.9">
      <c r="A17" s="2">
        <f t="shared" si="0"/>
        <v>7.0</v>
      </c>
      <c r="B17" s="2">
        <f t="shared" si="1"/>
        <v>2021.0</v>
      </c>
      <c r="C17" s="3">
        <v>44212.0</v>
      </c>
      <c r="D17" s="2" t="s">
        <v>13</v>
      </c>
      <c r="E17" s="1">
        <v>289.49</v>
      </c>
      <c r="F17" s="1">
        <v>141.0</v>
      </c>
      <c r="G17" s="1">
        <v>7053.3</v>
      </c>
      <c r="H17" s="1">
        <v>46.1</v>
      </c>
      <c r="I17" s="1">
        <f t="shared" si="3"/>
        <v>7053.3</v>
      </c>
    </row>
    <row r="18" spans="1:9" ht="13.9">
      <c r="A18" s="2">
        <f t="shared" si="0"/>
        <v>1.0</v>
      </c>
      <c r="B18" s="2">
        <f t="shared" si="1"/>
        <v>2021.0</v>
      </c>
      <c r="C18" s="3">
        <v>44213.0</v>
      </c>
      <c r="D18" s="2" t="s">
        <v>13</v>
      </c>
      <c r="E18" s="1">
        <v>502.8</v>
      </c>
      <c r="F18" s="1">
        <v>242.0</v>
      </c>
      <c r="G18" s="1">
        <v>6525.4800000000005</v>
      </c>
      <c r="H18" s="1">
        <v>46.28</v>
      </c>
      <c r="I18" s="1">
        <f t="shared" si="3"/>
        <v>6525.4800000000005</v>
      </c>
    </row>
    <row r="19" spans="1:9" ht="13.9">
      <c r="A19" s="2">
        <f t="shared" si="0"/>
        <v>2.0</v>
      </c>
      <c r="B19" s="2">
        <f t="shared" si="1"/>
        <v>2021.0</v>
      </c>
      <c r="C19" s="3">
        <v>44214.0</v>
      </c>
      <c r="D19" s="2" t="s">
        <v>13</v>
      </c>
      <c r="E19" s="1">
        <v>576.12</v>
      </c>
      <c r="F19" s="1">
        <v>591.0</v>
      </c>
      <c r="G19" s="1">
        <v>9089.52</v>
      </c>
      <c r="H19" s="1">
        <v>37.56</v>
      </c>
      <c r="I19" s="1">
        <f t="shared" si="3"/>
        <v>9089.52</v>
      </c>
    </row>
    <row r="20" spans="1:9" ht="13.9">
      <c r="A20" s="2">
        <f t="shared" si="0"/>
        <v>3.0</v>
      </c>
      <c r="B20" s="2">
        <f t="shared" si="1"/>
        <v>2021.0</v>
      </c>
      <c r="C20" s="3">
        <v>44215.0</v>
      </c>
      <c r="D20" s="2" t="s">
        <v>13</v>
      </c>
      <c r="E20" s="1">
        <v>582.8</v>
      </c>
      <c r="F20" s="1">
        <v>552.0</v>
      </c>
      <c r="G20" s="1">
        <v>24089.16</v>
      </c>
      <c r="H20" s="1">
        <v>40.76</v>
      </c>
      <c r="I20" s="1">
        <f t="shared" si="3"/>
        <v>24089.16</v>
      </c>
    </row>
    <row r="21" spans="1:9" ht="13.9">
      <c r="A21" s="2">
        <f t="shared" si="0"/>
        <v>4.0</v>
      </c>
      <c r="B21" s="2">
        <f t="shared" si="1"/>
        <v>2021.0</v>
      </c>
      <c r="C21" s="3">
        <v>44216.0</v>
      </c>
      <c r="D21" s="2" t="s">
        <v>13</v>
      </c>
      <c r="E21" s="1">
        <v>546.94</v>
      </c>
      <c r="F21" s="1">
        <v>491.0</v>
      </c>
      <c r="G21" s="1">
        <v>20346.72</v>
      </c>
      <c r="H21" s="1">
        <v>36.86</v>
      </c>
      <c r="I21" s="1">
        <f t="shared" si="3"/>
        <v>20346.72</v>
      </c>
    </row>
    <row r="22" spans="1:9" ht="13.9">
      <c r="A22" s="2">
        <f t="shared" si="0"/>
        <v>5.0</v>
      </c>
      <c r="B22" s="2">
        <f t="shared" si="1"/>
        <v>2021.0</v>
      </c>
      <c r="C22" s="3">
        <v>44217.0</v>
      </c>
      <c r="D22" s="2" t="s">
        <v>13</v>
      </c>
      <c r="E22" s="1">
        <v>505.21</v>
      </c>
      <c r="F22" s="1">
        <v>562.0</v>
      </c>
      <c r="G22" s="1">
        <v>19482.88</v>
      </c>
      <c r="H22" s="1">
        <v>39.68</v>
      </c>
      <c r="I22" s="1">
        <f t="shared" si="3"/>
        <v>19482.88</v>
      </c>
    </row>
    <row r="23" spans="1:9" ht="13.9">
      <c r="A23" s="2">
        <f t="shared" si="0"/>
        <v>6.0</v>
      </c>
      <c r="B23" s="2">
        <f t="shared" si="1"/>
        <v>2021.0</v>
      </c>
      <c r="C23" s="3">
        <v>44218.0</v>
      </c>
      <c r="D23" s="2" t="s">
        <v>13</v>
      </c>
      <c r="E23" s="1">
        <v>572.89</v>
      </c>
      <c r="F23" s="1">
        <v>530.0</v>
      </c>
      <c r="G23" s="1">
        <v>19299.08</v>
      </c>
      <c r="H23" s="1">
        <v>34.34</v>
      </c>
      <c r="I23" s="1">
        <f t="shared" si="3"/>
        <v>19299.08</v>
      </c>
    </row>
    <row r="24" spans="1:9" ht="13.9">
      <c r="A24" s="2">
        <f t="shared" si="0"/>
        <v>7.0</v>
      </c>
      <c r="B24" s="2">
        <f t="shared" si="1"/>
        <v>2021.0</v>
      </c>
      <c r="C24" s="3">
        <v>44219.0</v>
      </c>
      <c r="D24" s="2" t="s">
        <v>13</v>
      </c>
      <c r="E24" s="1">
        <v>796.16</v>
      </c>
      <c r="F24" s="1">
        <v>624.0</v>
      </c>
      <c r="G24" s="1">
        <v>19959.8</v>
      </c>
      <c r="H24" s="1">
        <v>37.66</v>
      </c>
      <c r="I24" s="1">
        <f t="shared" si="3"/>
        <v>19959.8</v>
      </c>
    </row>
    <row r="25" spans="1:9" ht="13.9">
      <c r="A25" s="2">
        <f t="shared" si="0"/>
        <v>1.0</v>
      </c>
      <c r="B25" s="2">
        <f t="shared" si="1"/>
        <v>2021.0</v>
      </c>
      <c r="C25" s="3">
        <v>44220.0</v>
      </c>
      <c r="D25" s="2" t="s">
        <v>13</v>
      </c>
      <c r="E25" s="1">
        <v>531.46</v>
      </c>
      <c r="F25" s="1">
        <v>612.0</v>
      </c>
      <c r="G25" s="1">
        <v>21409.440000000002</v>
      </c>
      <c r="H25" s="1">
        <v>34.31</v>
      </c>
      <c r="I25" s="1">
        <f t="shared" si="3"/>
        <v>21409.440000000002</v>
      </c>
    </row>
    <row r="26" spans="1:9" ht="13.9">
      <c r="A26" s="2">
        <f t="shared" si="0"/>
        <v>2.0</v>
      </c>
      <c r="B26" s="2">
        <f t="shared" si="1"/>
        <v>2021.0</v>
      </c>
      <c r="C26" s="3">
        <v>44221.0</v>
      </c>
      <c r="D26" s="2" t="s">
        <v>13</v>
      </c>
      <c r="E26" s="1">
        <v>419.8</v>
      </c>
      <c r="F26" s="1">
        <v>538.0</v>
      </c>
      <c r="G26" s="1">
        <v>17858.16</v>
      </c>
      <c r="H26" s="1">
        <v>29.18</v>
      </c>
      <c r="I26" s="1">
        <f t="shared" si="3"/>
        <v>17858.16</v>
      </c>
    </row>
    <row r="27" spans="1:9" ht="13.9">
      <c r="A27" s="2">
        <f t="shared" si="0"/>
        <v>3.0</v>
      </c>
      <c r="B27" s="2">
        <f t="shared" si="1"/>
        <v>2021.0</v>
      </c>
      <c r="C27" s="3">
        <v>44222.0</v>
      </c>
      <c r="D27" s="2" t="s">
        <v>13</v>
      </c>
      <c r="E27" s="1">
        <v>696.88</v>
      </c>
      <c r="F27" s="1">
        <v>554.0</v>
      </c>
      <c r="G27" s="1">
        <v>20002.84</v>
      </c>
      <c r="H27" s="1">
        <v>37.18</v>
      </c>
      <c r="I27" s="1">
        <f t="shared" si="3"/>
        <v>20002.84</v>
      </c>
    </row>
    <row r="28" spans="1:9" ht="13.9">
      <c r="A28" s="2">
        <f t="shared" si="0"/>
        <v>4.0</v>
      </c>
      <c r="B28" s="2">
        <f t="shared" si="1"/>
        <v>2021.0</v>
      </c>
      <c r="C28" s="3">
        <v>44223.0</v>
      </c>
      <c r="D28" s="2" t="s">
        <v>13</v>
      </c>
      <c r="E28" s="1">
        <v>848.09</v>
      </c>
      <c r="F28" s="1">
        <v>580.0</v>
      </c>
      <c r="G28" s="1">
        <v>21777.74</v>
      </c>
      <c r="H28" s="1">
        <v>39.31</v>
      </c>
      <c r="I28" s="1">
        <f t="shared" si="3"/>
        <v>21777.74</v>
      </c>
    </row>
    <row r="29" spans="1:9" ht="13.9">
      <c r="A29" s="2">
        <f t="shared" si="0"/>
        <v>5.0</v>
      </c>
      <c r="B29" s="2">
        <f t="shared" si="1"/>
        <v>2021.0</v>
      </c>
      <c r="C29" s="3">
        <v>44224.0</v>
      </c>
      <c r="D29" s="2" t="s">
        <v>13</v>
      </c>
      <c r="E29" s="1">
        <v>659.28</v>
      </c>
      <c r="F29" s="1">
        <v>547.0</v>
      </c>
      <c r="G29" s="1">
        <v>22266.2</v>
      </c>
      <c r="H29" s="1">
        <v>38.39</v>
      </c>
      <c r="I29" s="1">
        <f t="shared" si="3"/>
        <v>22266.2</v>
      </c>
    </row>
    <row r="30" spans="1:9" ht="13.9">
      <c r="A30" s="2">
        <f t="shared" si="0"/>
        <v>6.0</v>
      </c>
      <c r="B30" s="2">
        <f t="shared" si="1"/>
        <v>2021.0</v>
      </c>
      <c r="C30" s="3">
        <v>44225.0</v>
      </c>
      <c r="D30" s="2" t="s">
        <v>13</v>
      </c>
      <c r="E30" s="1">
        <v>950.93</v>
      </c>
      <c r="F30" s="1">
        <v>555.0</v>
      </c>
      <c r="G30" s="1">
        <v>21092.32</v>
      </c>
      <c r="H30" s="1">
        <v>38.56</v>
      </c>
      <c r="I30" s="1">
        <f t="shared" si="3"/>
        <v>21092.32</v>
      </c>
    </row>
    <row r="31" spans="1:9" ht="13.9">
      <c r="A31" s="2">
        <f t="shared" si="0"/>
        <v>7.0</v>
      </c>
      <c r="B31" s="2">
        <f t="shared" si="1"/>
        <v>2021.0</v>
      </c>
      <c r="C31" s="3">
        <v>44226.0</v>
      </c>
      <c r="D31" s="2" t="s">
        <v>13</v>
      </c>
      <c r="E31" s="1">
        <v>728.97</v>
      </c>
      <c r="F31" s="1">
        <v>580.0</v>
      </c>
      <c r="G31" s="1">
        <v>21528.45</v>
      </c>
      <c r="H31" s="1">
        <v>38.79</v>
      </c>
      <c r="I31" s="1">
        <f t="shared" si="3"/>
        <v>21528.45</v>
      </c>
    </row>
    <row r="32" spans="1:9" ht="13.9">
      <c r="A32" s="2">
        <f t="shared" si="0"/>
        <v>1.0</v>
      </c>
      <c r="B32" s="2">
        <f t="shared" si="1"/>
        <v>2021.0</v>
      </c>
      <c r="C32" s="3">
        <v>44227.0</v>
      </c>
      <c r="D32" s="2" t="s">
        <v>13</v>
      </c>
      <c r="E32" s="1">
        <v>540.48</v>
      </c>
      <c r="F32" s="1">
        <v>593.0</v>
      </c>
      <c r="G32" s="1">
        <v>19853.399999999998</v>
      </c>
      <c r="H32" s="1">
        <v>34.23</v>
      </c>
      <c r="I32" s="1">
        <f t="shared" si="3"/>
        <v>19853.399999999998</v>
      </c>
    </row>
    <row r="33" spans="1:9" ht="13.9">
      <c r="A33" s="2">
        <f t="shared" si="0"/>
        <v>2.0</v>
      </c>
      <c r="B33" s="2">
        <f t="shared" si="1"/>
        <v>2021.0</v>
      </c>
      <c r="C33" s="3">
        <v>44228.0</v>
      </c>
      <c r="D33" s="2" t="s">
        <v>13</v>
      </c>
      <c r="E33" s="1">
        <v>550.8</v>
      </c>
      <c r="F33" s="1">
        <v>556.0</v>
      </c>
      <c r="G33" s="1">
        <v>21863.91</v>
      </c>
      <c r="H33" s="1">
        <v>36.87</v>
      </c>
      <c r="I33" s="1">
        <f t="shared" si="3"/>
        <v>21863.91</v>
      </c>
    </row>
    <row r="34" spans="1:9" ht="13.9">
      <c r="A34" s="2">
        <f t="shared" si="0"/>
        <v>3.0</v>
      </c>
      <c r="B34" s="2">
        <f t="shared" si="1"/>
        <v>2021.0</v>
      </c>
      <c r="C34" s="3">
        <v>44229.0</v>
      </c>
      <c r="D34" s="2" t="s">
        <v>13</v>
      </c>
      <c r="E34" s="1">
        <v>560.11</v>
      </c>
      <c r="F34" s="1">
        <v>584.0</v>
      </c>
      <c r="G34" s="1">
        <v>21895.280000000002</v>
      </c>
      <c r="H34" s="1">
        <v>39.38</v>
      </c>
      <c r="I34" s="1">
        <f t="shared" si="3"/>
        <v>21895.280000000002</v>
      </c>
    </row>
    <row r="35" spans="1:9" ht="13.9">
      <c r="A35" s="2">
        <f t="shared" si="0"/>
        <v>4.0</v>
      </c>
      <c r="B35" s="2">
        <f t="shared" si="1"/>
        <v>2021.0</v>
      </c>
      <c r="C35" s="3">
        <v>44230.0</v>
      </c>
      <c r="D35" s="2" t="s">
        <v>13</v>
      </c>
      <c r="E35" s="1">
        <v>1078.74</v>
      </c>
      <c r="F35" s="1">
        <v>608.0</v>
      </c>
      <c r="G35" s="1">
        <v>23722.079999999998</v>
      </c>
      <c r="H35" s="1">
        <v>40.62</v>
      </c>
      <c r="I35" s="1">
        <f t="shared" si="3"/>
        <v>23722.079999999998</v>
      </c>
    </row>
    <row r="36" spans="1:9" ht="13.9">
      <c r="A36" s="2">
        <f t="shared" si="0"/>
        <v>5.0</v>
      </c>
      <c r="B36" s="2">
        <f t="shared" si="1"/>
        <v>2021.0</v>
      </c>
      <c r="C36" s="3">
        <v>44231.0</v>
      </c>
      <c r="D36" s="2" t="s">
        <v>13</v>
      </c>
      <c r="E36" s="1">
        <v>724.16</v>
      </c>
      <c r="F36" s="1">
        <v>599.0</v>
      </c>
      <c r="G36" s="1">
        <v>22125.12</v>
      </c>
      <c r="H36" s="1">
        <v>36.39</v>
      </c>
      <c r="I36" s="1">
        <f t="shared" si="3"/>
        <v>22125.12</v>
      </c>
    </row>
    <row r="37" spans="1:9" ht="13.9">
      <c r="A37" s="2">
        <f t="shared" si="0"/>
        <v>6.0</v>
      </c>
      <c r="B37" s="2">
        <f t="shared" si="1"/>
        <v>2021.0</v>
      </c>
      <c r="C37" s="3">
        <v>44232.0</v>
      </c>
      <c r="D37" s="2" t="s">
        <v>13</v>
      </c>
      <c r="E37" s="1">
        <v>678.79</v>
      </c>
      <c r="F37" s="1">
        <v>560.0</v>
      </c>
      <c r="G37" s="1">
        <v>23426.89</v>
      </c>
      <c r="H37" s="1">
        <v>39.11</v>
      </c>
      <c r="I37" s="1">
        <f t="shared" si="3"/>
        <v>23426.89</v>
      </c>
    </row>
    <row r="38" spans="1:9" ht="13.9">
      <c r="A38" s="2">
        <f t="shared" si="0"/>
        <v>7.0</v>
      </c>
      <c r="B38" s="2">
        <f t="shared" si="1"/>
        <v>2021.0</v>
      </c>
      <c r="C38" s="3">
        <v>44233.0</v>
      </c>
      <c r="D38" s="2" t="s">
        <v>13</v>
      </c>
      <c r="E38" s="1">
        <v>946.74</v>
      </c>
      <c r="F38" s="1">
        <v>618.0</v>
      </c>
      <c r="G38" s="1">
        <v>23380.0</v>
      </c>
      <c r="H38" s="1">
        <v>41.75</v>
      </c>
      <c r="I38" s="1">
        <f t="shared" si="3"/>
        <v>23380.0</v>
      </c>
    </row>
    <row r="39" spans="1:9" ht="13.9">
      <c r="A39" s="2">
        <f t="shared" si="0"/>
        <v>1.0</v>
      </c>
      <c r="B39" s="2">
        <f t="shared" si="1"/>
        <v>2021.0</v>
      </c>
      <c r="C39" s="3">
        <v>44234.0</v>
      </c>
      <c r="D39" s="2" t="s">
        <v>13</v>
      </c>
      <c r="E39" s="1">
        <v>1026.62</v>
      </c>
      <c r="F39" s="1">
        <v>661.0</v>
      </c>
      <c r="G39" s="1">
        <v>23465.46</v>
      </c>
      <c r="H39" s="1">
        <v>37.97</v>
      </c>
      <c r="I39" s="1">
        <f t="shared" si="3"/>
        <v>23465.46</v>
      </c>
    </row>
    <row r="40" spans="1:9" ht="13.9">
      <c r="A40" s="2">
        <f t="shared" si="0"/>
        <v>2.0</v>
      </c>
      <c r="B40" s="2">
        <f t="shared" si="1"/>
        <v>2021.0</v>
      </c>
      <c r="C40" s="3">
        <v>44235.0</v>
      </c>
      <c r="D40" s="2" t="s">
        <v>13</v>
      </c>
      <c r="E40" s="1">
        <v>943.85</v>
      </c>
      <c r="F40" s="1">
        <v>637.0</v>
      </c>
      <c r="G40" s="1">
        <v>28746.890000000003</v>
      </c>
      <c r="H40" s="1">
        <v>43.49</v>
      </c>
      <c r="I40" s="1">
        <f t="shared" si="3"/>
        <v>28746.890000000003</v>
      </c>
    </row>
    <row r="41" spans="1:9" ht="13.9">
      <c r="A41" s="2">
        <f t="shared" si="0"/>
        <v>3.0</v>
      </c>
      <c r="B41" s="2">
        <f t="shared" si="1"/>
        <v>2021.0</v>
      </c>
      <c r="C41" s="3">
        <v>44236.0</v>
      </c>
      <c r="D41" s="2" t="s">
        <v>13</v>
      </c>
      <c r="E41" s="1">
        <v>835.04</v>
      </c>
      <c r="F41" s="1">
        <v>574.0</v>
      </c>
      <c r="G41" s="1">
        <v>27187.16</v>
      </c>
      <c r="H41" s="1">
        <v>42.68</v>
      </c>
      <c r="I41" s="1">
        <f t="shared" si="3"/>
        <v>27187.16</v>
      </c>
    </row>
    <row r="42" spans="1:9" ht="13.9">
      <c r="A42" s="2">
        <f t="shared" si="0"/>
        <v>4.0</v>
      </c>
      <c r="B42" s="2">
        <f t="shared" si="1"/>
        <v>2021.0</v>
      </c>
      <c r="C42" s="3">
        <v>44237.0</v>
      </c>
      <c r="D42" s="2" t="s">
        <v>13</v>
      </c>
      <c r="E42" s="1">
        <v>486.23</v>
      </c>
      <c r="F42" s="1">
        <v>530.0</v>
      </c>
      <c r="G42" s="1">
        <v>22420.440000000002</v>
      </c>
      <c r="H42" s="1">
        <v>39.06</v>
      </c>
      <c r="I42" s="1">
        <f t="shared" si="3"/>
        <v>22420.440000000002</v>
      </c>
    </row>
    <row r="43" spans="1:9" ht="13.9">
      <c r="A43" s="2">
        <f t="shared" si="0"/>
        <v>5.0</v>
      </c>
      <c r="B43" s="2">
        <f t="shared" si="1"/>
        <v>2021.0</v>
      </c>
      <c r="C43" s="3">
        <v>44238.0</v>
      </c>
      <c r="D43" s="2" t="s">
        <v>13</v>
      </c>
      <c r="E43" s="1">
        <v>524.9</v>
      </c>
      <c r="F43" s="1">
        <v>501.0</v>
      </c>
      <c r="G43" s="1">
        <v>21475.600000000002</v>
      </c>
      <c r="H43" s="1">
        <v>40.52</v>
      </c>
      <c r="I43" s="1">
        <f t="shared" si="3"/>
        <v>21475.600000000002</v>
      </c>
    </row>
    <row r="44" spans="1:9" ht="13.9">
      <c r="A44" s="2">
        <f t="shared" si="0"/>
        <v>6.0</v>
      </c>
      <c r="B44" s="2">
        <f t="shared" si="1"/>
        <v>2021.0</v>
      </c>
      <c r="C44" s="3">
        <v>44239.0</v>
      </c>
      <c r="D44" s="2" t="s">
        <v>13</v>
      </c>
      <c r="E44" s="1">
        <v>679.83</v>
      </c>
      <c r="F44" s="1">
        <v>565.0</v>
      </c>
      <c r="G44" s="1">
        <v>19949.82</v>
      </c>
      <c r="H44" s="1">
        <v>39.82</v>
      </c>
      <c r="I44" s="1">
        <f t="shared" si="3"/>
        <v>19949.82</v>
      </c>
    </row>
    <row r="45" spans="1:9" ht="13.9">
      <c r="A45" s="2">
        <f t="shared" si="0"/>
        <v>7.0</v>
      </c>
      <c r="B45" s="2">
        <f t="shared" si="1"/>
        <v>2021.0</v>
      </c>
      <c r="C45" s="3">
        <v>44240.0</v>
      </c>
      <c r="D45" s="2" t="s">
        <v>13</v>
      </c>
      <c r="E45" s="1">
        <v>759.76</v>
      </c>
      <c r="F45" s="1">
        <v>511.0</v>
      </c>
      <c r="G45" s="1">
        <v>23108.5</v>
      </c>
      <c r="H45" s="1">
        <v>40.9</v>
      </c>
      <c r="I45" s="1">
        <f t="shared" si="3"/>
        <v>23108.5</v>
      </c>
    </row>
    <row r="46" spans="1:9" ht="13.9">
      <c r="A46" s="2">
        <f t="shared" si="0"/>
        <v>1.0</v>
      </c>
      <c r="B46" s="2">
        <f t="shared" si="1"/>
        <v>2021.0</v>
      </c>
      <c r="C46" s="3">
        <v>44241.0</v>
      </c>
      <c r="D46" s="2" t="s">
        <v>13</v>
      </c>
      <c r="E46" s="1">
        <v>586.76</v>
      </c>
      <c r="F46" s="1">
        <v>567.0</v>
      </c>
      <c r="G46" s="1">
        <v>19918.78</v>
      </c>
      <c r="H46" s="1">
        <v>38.98</v>
      </c>
      <c r="I46" s="1">
        <f t="shared" si="3"/>
        <v>19918.78</v>
      </c>
    </row>
    <row r="47" spans="1:9" ht="13.9">
      <c r="A47" s="2">
        <f t="shared" si="0"/>
        <v>2.0</v>
      </c>
      <c r="B47" s="2">
        <f t="shared" si="1"/>
        <v>2021.0</v>
      </c>
      <c r="C47" s="3">
        <v>44242.0</v>
      </c>
      <c r="D47" s="2" t="s">
        <v>13</v>
      </c>
      <c r="E47" s="1">
        <v>934.32</v>
      </c>
      <c r="F47" s="1">
        <v>645.0</v>
      </c>
      <c r="G47" s="1">
        <v>21710.43</v>
      </c>
      <c r="H47" s="1">
        <v>38.29</v>
      </c>
      <c r="I47" s="1">
        <f t="shared" si="3"/>
        <v>21710.43</v>
      </c>
    </row>
    <row r="48" spans="1:9" ht="13.9">
      <c r="A48" s="2">
        <f t="shared" si="0"/>
        <v>3.0</v>
      </c>
      <c r="B48" s="2">
        <f t="shared" si="1"/>
        <v>2021.0</v>
      </c>
      <c r="C48" s="3">
        <v>44243.0</v>
      </c>
      <c r="D48" s="2" t="s">
        <v>13</v>
      </c>
      <c r="E48" s="1">
        <v>825.03</v>
      </c>
      <c r="F48" s="1">
        <v>587.0</v>
      </c>
      <c r="G48" s="1">
        <v>24832.5</v>
      </c>
      <c r="H48" s="1">
        <v>38.5</v>
      </c>
      <c r="I48" s="1">
        <f t="shared" si="3"/>
        <v>24832.5</v>
      </c>
    </row>
    <row r="49" spans="1:9" ht="13.9">
      <c r="A49" s="2">
        <f t="shared" si="0"/>
        <v>4.0</v>
      </c>
      <c r="B49" s="2">
        <f t="shared" si="1"/>
        <v>2021.0</v>
      </c>
      <c r="C49" s="3">
        <v>44244.0</v>
      </c>
      <c r="D49" s="2" t="s">
        <v>13</v>
      </c>
      <c r="E49" s="1">
        <v>709.66</v>
      </c>
      <c r="F49" s="1">
        <v>506.0</v>
      </c>
      <c r="G49" s="1">
        <v>24014.17</v>
      </c>
      <c r="H49" s="1">
        <v>40.91</v>
      </c>
      <c r="I49" s="1">
        <f t="shared" si="3"/>
        <v>24014.17</v>
      </c>
    </row>
    <row r="50" spans="1:9" ht="13.9">
      <c r="A50" s="2">
        <f t="shared" si="0"/>
        <v>5.0</v>
      </c>
      <c r="B50" s="2">
        <f t="shared" si="1"/>
        <v>2021.0</v>
      </c>
      <c r="C50" s="3">
        <v>44245.0</v>
      </c>
      <c r="D50" s="2" t="s">
        <v>13</v>
      </c>
      <c r="E50" s="1">
        <v>1016.62</v>
      </c>
      <c r="F50" s="1">
        <v>550.0</v>
      </c>
      <c r="G50" s="1">
        <v>20791.54</v>
      </c>
      <c r="H50" s="1">
        <v>41.09</v>
      </c>
      <c r="I50" s="1">
        <f t="shared" si="3"/>
        <v>20791.54</v>
      </c>
    </row>
    <row r="51" spans="1:9" ht="13.9">
      <c r="A51" s="2">
        <f t="shared" si="0"/>
        <v>6.0</v>
      </c>
      <c r="B51" s="2">
        <f t="shared" si="1"/>
        <v>2021.0</v>
      </c>
      <c r="C51" s="3">
        <v>44246.0</v>
      </c>
      <c r="D51" s="2" t="s">
        <v>13</v>
      </c>
      <c r="E51" s="1">
        <v>759.77</v>
      </c>
      <c r="F51" s="1">
        <v>546.0</v>
      </c>
      <c r="G51" s="1">
        <v>19541.5</v>
      </c>
      <c r="H51" s="1">
        <v>35.53</v>
      </c>
      <c r="I51" s="1">
        <f t="shared" si="3"/>
        <v>19541.5</v>
      </c>
    </row>
    <row r="52" spans="1:9" ht="13.9">
      <c r="A52" s="2">
        <f t="shared" si="0"/>
        <v>7.0</v>
      </c>
      <c r="B52" s="2">
        <f t="shared" si="1"/>
        <v>2021.0</v>
      </c>
      <c r="C52" s="3">
        <v>44247.0</v>
      </c>
      <c r="D52" s="2" t="s">
        <v>13</v>
      </c>
      <c r="E52" s="1">
        <v>745.23</v>
      </c>
      <c r="F52" s="1">
        <v>523.0</v>
      </c>
      <c r="G52" s="1">
        <v>21299.46</v>
      </c>
      <c r="H52" s="1">
        <v>39.01</v>
      </c>
      <c r="I52" s="1">
        <f t="shared" si="3"/>
        <v>21299.46</v>
      </c>
    </row>
    <row r="53" spans="1:9" ht="13.9">
      <c r="A53" s="2">
        <f t="shared" si="0"/>
        <v>1.0</v>
      </c>
      <c r="B53" s="2">
        <f t="shared" si="1"/>
        <v>2021.0</v>
      </c>
      <c r="C53" s="3">
        <v>44248.0</v>
      </c>
      <c r="D53" s="2" t="s">
        <v>13</v>
      </c>
      <c r="E53" s="1">
        <v>845.28</v>
      </c>
      <c r="F53" s="1">
        <v>581.0</v>
      </c>
      <c r="G53" s="1">
        <v>21066.440000000002</v>
      </c>
      <c r="H53" s="1">
        <v>40.28</v>
      </c>
      <c r="I53" s="1">
        <f t="shared" si="3"/>
        <v>21066.440000000002</v>
      </c>
    </row>
    <row r="54" spans="1:9" ht="13.9">
      <c r="A54" s="2">
        <f t="shared" si="0"/>
        <v>2.0</v>
      </c>
      <c r="B54" s="2">
        <f t="shared" si="1"/>
        <v>2021.0</v>
      </c>
      <c r="C54" s="3">
        <v>44249.0</v>
      </c>
      <c r="D54" s="2" t="s">
        <v>13</v>
      </c>
      <c r="E54" s="1">
        <v>719.7</v>
      </c>
      <c r="F54" s="1">
        <v>527.0</v>
      </c>
      <c r="G54" s="1">
        <v>24035.969999999998</v>
      </c>
      <c r="H54" s="1">
        <v>41.37</v>
      </c>
      <c r="I54" s="1">
        <f t="shared" si="3"/>
        <v>24035.969999999998</v>
      </c>
    </row>
    <row r="55" spans="1:9" ht="13.9">
      <c r="A55" s="2">
        <f t="shared" si="0"/>
        <v>3.0</v>
      </c>
      <c r="B55" s="2">
        <f t="shared" si="1"/>
        <v>2021.0</v>
      </c>
      <c r="C55" s="3">
        <v>44250.0</v>
      </c>
      <c r="D55" s="2" t="s">
        <v>13</v>
      </c>
      <c r="E55" s="1">
        <v>1030.38</v>
      </c>
      <c r="F55" s="1">
        <v>623.0</v>
      </c>
      <c r="G55" s="1">
        <v>23599.06</v>
      </c>
      <c r="H55" s="1">
        <v>44.78</v>
      </c>
      <c r="I55" s="1">
        <f t="shared" si="3"/>
        <v>23599.06</v>
      </c>
    </row>
    <row r="56" spans="1:9" ht="13.9">
      <c r="A56" s="2">
        <f t="shared" si="0"/>
        <v>4.0</v>
      </c>
      <c r="B56" s="2">
        <f t="shared" si="1"/>
        <v>2021.0</v>
      </c>
      <c r="C56" s="3">
        <v>44251.0</v>
      </c>
      <c r="D56" s="2" t="s">
        <v>13</v>
      </c>
      <c r="E56" s="1">
        <v>721.12</v>
      </c>
      <c r="F56" s="1">
        <v>526.0</v>
      </c>
      <c r="G56" s="1">
        <v>26296.83</v>
      </c>
      <c r="H56" s="1">
        <v>42.21</v>
      </c>
      <c r="I56" s="1">
        <f t="shared" si="3"/>
        <v>26296.83</v>
      </c>
    </row>
    <row r="57" spans="1:9" ht="13.9">
      <c r="A57" s="2">
        <f t="shared" si="0"/>
        <v>5.0</v>
      </c>
      <c r="B57" s="2">
        <f t="shared" si="1"/>
        <v>2021.0</v>
      </c>
      <c r="C57" s="3">
        <v>44252.0</v>
      </c>
      <c r="D57" s="2" t="s">
        <v>13</v>
      </c>
      <c r="E57" s="1">
        <v>884.2</v>
      </c>
      <c r="F57" s="1">
        <v>490.0</v>
      </c>
      <c r="G57" s="1">
        <v>21792.18</v>
      </c>
      <c r="H57" s="1">
        <v>41.43</v>
      </c>
      <c r="I57" s="1">
        <f t="shared" si="3"/>
        <v>21792.18</v>
      </c>
    </row>
    <row r="58" spans="1:9" ht="13.9">
      <c r="A58" s="2">
        <f t="shared" si="0"/>
        <v>6.0</v>
      </c>
      <c r="B58" s="2">
        <f t="shared" si="1"/>
        <v>2021.0</v>
      </c>
      <c r="C58" s="3">
        <v>44253.0</v>
      </c>
      <c r="D58" s="2" t="s">
        <v>13</v>
      </c>
      <c r="E58" s="1">
        <v>764.74</v>
      </c>
      <c r="F58" s="1">
        <v>485.0</v>
      </c>
      <c r="G58" s="1">
        <v>18688.6</v>
      </c>
      <c r="H58" s="1">
        <v>38.14</v>
      </c>
      <c r="I58" s="1">
        <f t="shared" si="3"/>
        <v>18688.6</v>
      </c>
    </row>
    <row r="59" spans="1:9" ht="13.9">
      <c r="A59" s="2">
        <f t="shared" si="0"/>
        <v>7.0</v>
      </c>
      <c r="B59" s="2">
        <f t="shared" si="1"/>
        <v>2021.0</v>
      </c>
      <c r="C59" s="3">
        <v>44254.0</v>
      </c>
      <c r="D59" s="2" t="s">
        <v>13</v>
      </c>
      <c r="E59" s="1">
        <v>748.62</v>
      </c>
      <c r="F59" s="1">
        <v>485.0</v>
      </c>
      <c r="G59" s="1">
        <v>19298.149999999998</v>
      </c>
      <c r="H59" s="1">
        <v>39.79</v>
      </c>
      <c r="I59" s="1">
        <f t="shared" si="3"/>
        <v>19298.149999999998</v>
      </c>
    </row>
    <row r="60" spans="1:9" ht="13.9">
      <c r="A60" s="2">
        <f t="shared" si="0"/>
        <v>1.0</v>
      </c>
      <c r="B60" s="2">
        <f t="shared" si="1"/>
        <v>2021.0</v>
      </c>
      <c r="C60" s="3">
        <v>44255.0</v>
      </c>
      <c r="D60" s="2" t="s">
        <v>13</v>
      </c>
      <c r="E60" s="1">
        <v>1032.16</v>
      </c>
      <c r="F60" s="1">
        <v>563.0</v>
      </c>
      <c r="G60" s="1">
        <v>19642.5</v>
      </c>
      <c r="H60" s="1">
        <v>40.5</v>
      </c>
      <c r="I60" s="1">
        <f t="shared" si="3"/>
        <v>19642.5</v>
      </c>
    </row>
    <row r="61" spans="1:9" ht="13.9">
      <c r="A61" s="2">
        <f t="shared" si="0"/>
        <v>2.0</v>
      </c>
      <c r="B61" s="2">
        <f t="shared" si="1"/>
        <v>2021.0</v>
      </c>
      <c r="C61" s="3">
        <v>44256.0</v>
      </c>
      <c r="D61" s="2" t="s">
        <v>13</v>
      </c>
      <c r="E61" s="1">
        <v>573.54</v>
      </c>
      <c r="F61" s="1">
        <v>498.0</v>
      </c>
      <c r="G61" s="1">
        <v>23629.11</v>
      </c>
      <c r="H61" s="1">
        <v>41.97</v>
      </c>
      <c r="I61" s="1">
        <f t="shared" si="3"/>
        <v>23629.11</v>
      </c>
    </row>
    <row r="62" spans="1:9" ht="13.9">
      <c r="A62" s="2">
        <f t="shared" si="0"/>
        <v>3.0</v>
      </c>
      <c r="B62" s="2">
        <f t="shared" si="1"/>
        <v>2021.0</v>
      </c>
      <c r="C62" s="3">
        <v>44257.0</v>
      </c>
      <c r="D62" s="2" t="s">
        <v>13</v>
      </c>
      <c r="E62" s="1">
        <v>522.66</v>
      </c>
      <c r="F62" s="1">
        <v>473.0</v>
      </c>
      <c r="G62" s="1">
        <v>19267.62</v>
      </c>
      <c r="H62" s="1">
        <v>38.69</v>
      </c>
      <c r="I62" s="1">
        <f t="shared" si="3"/>
        <v>19267.62</v>
      </c>
    </row>
    <row r="63" spans="1:9" ht="13.9">
      <c r="A63" s="2">
        <f t="shared" si="0"/>
        <v>4.0</v>
      </c>
      <c r="B63" s="2">
        <f t="shared" si="1"/>
        <v>2021.0</v>
      </c>
      <c r="C63" s="3">
        <v>44258.0</v>
      </c>
      <c r="D63" s="2" t="s">
        <v>13</v>
      </c>
      <c r="E63" s="1">
        <v>589.74</v>
      </c>
      <c r="F63" s="1">
        <v>479.0</v>
      </c>
      <c r="G63" s="1">
        <v>19454.49</v>
      </c>
      <c r="H63" s="1">
        <v>41.13</v>
      </c>
      <c r="I63" s="1">
        <f t="shared" si="3"/>
        <v>19454.49</v>
      </c>
    </row>
    <row r="64" spans="1:9" ht="13.9">
      <c r="A64" s="2">
        <f t="shared" si="0"/>
        <v>5.0</v>
      </c>
      <c r="B64" s="2">
        <f t="shared" si="1"/>
        <v>2021.0</v>
      </c>
      <c r="C64" s="3">
        <v>44259.0</v>
      </c>
      <c r="D64" s="2" t="s">
        <v>13</v>
      </c>
      <c r="E64" s="1">
        <v>745.45</v>
      </c>
      <c r="F64" s="1">
        <v>488.0</v>
      </c>
      <c r="G64" s="1">
        <v>18647.47</v>
      </c>
      <c r="H64" s="1">
        <v>38.93</v>
      </c>
      <c r="I64" s="1">
        <f t="shared" si="3"/>
        <v>18647.47</v>
      </c>
    </row>
    <row r="65" spans="1:9" ht="13.9">
      <c r="A65" s="2">
        <f t="shared" si="0"/>
        <v>6.0</v>
      </c>
      <c r="B65" s="2">
        <f t="shared" si="1"/>
        <v>2021.0</v>
      </c>
      <c r="C65" s="3">
        <v>44260.0</v>
      </c>
      <c r="D65" s="2" t="s">
        <v>13</v>
      </c>
      <c r="E65" s="1">
        <v>594.33</v>
      </c>
      <c r="F65" s="1">
        <v>594.0</v>
      </c>
      <c r="G65" s="1">
        <v>20047.04</v>
      </c>
      <c r="H65" s="1">
        <v>41.08</v>
      </c>
      <c r="I65" s="1">
        <f t="shared" si="3"/>
        <v>20047.04</v>
      </c>
    </row>
    <row r="66" spans="1:9" ht="13.9">
      <c r="A66" s="2">
        <f t="shared" si="5" ref="A66:A129">WEEKDAY(C66)</f>
        <v>7.0</v>
      </c>
      <c r="B66" s="2">
        <f t="shared" si="6" ref="B66:B129">YEAR(C66)</f>
        <v>2021.0</v>
      </c>
      <c r="C66" s="3">
        <v>44261.0</v>
      </c>
      <c r="D66" s="2" t="s">
        <v>13</v>
      </c>
      <c r="E66" s="1">
        <v>748.56</v>
      </c>
      <c r="F66" s="1">
        <v>568.0</v>
      </c>
      <c r="G66" s="1">
        <v>23213.52</v>
      </c>
      <c r="H66" s="1">
        <v>39.08</v>
      </c>
      <c r="I66" s="1">
        <f t="shared" si="3"/>
        <v>23213.52</v>
      </c>
    </row>
    <row r="67" spans="1:9" ht="13.9">
      <c r="A67" s="2">
        <f t="shared" si="5"/>
        <v>1.0</v>
      </c>
      <c r="B67" s="2">
        <f t="shared" si="6"/>
        <v>2021.0</v>
      </c>
      <c r="C67" s="3">
        <v>44262.0</v>
      </c>
      <c r="D67" s="2" t="s">
        <v>13</v>
      </c>
      <c r="E67" s="1">
        <v>728.22</v>
      </c>
      <c r="F67" s="1">
        <v>630.0</v>
      </c>
      <c r="G67" s="1">
        <v>23168.72</v>
      </c>
      <c r="H67" s="1">
        <v>40.79</v>
      </c>
      <c r="I67" s="1">
        <f t="shared" si="7" ref="I67:I130">H67*F66</f>
        <v>23168.72</v>
      </c>
    </row>
    <row r="68" spans="1:9" ht="13.9">
      <c r="A68" s="2">
        <f t="shared" si="5"/>
        <v>2.0</v>
      </c>
      <c r="B68" s="2">
        <f t="shared" si="6"/>
        <v>2021.0</v>
      </c>
      <c r="C68" s="3">
        <v>44263.0</v>
      </c>
      <c r="D68" s="2" t="s">
        <v>13</v>
      </c>
      <c r="E68" s="1">
        <v>746.84</v>
      </c>
      <c r="F68" s="1">
        <v>551.0</v>
      </c>
      <c r="G68" s="1">
        <v>24469.2</v>
      </c>
      <c r="H68" s="1">
        <v>38.84</v>
      </c>
      <c r="I68" s="1">
        <f t="shared" si="7"/>
        <v>24469.2</v>
      </c>
    </row>
    <row r="69" spans="1:9" ht="13.9">
      <c r="A69" s="2">
        <f t="shared" si="5"/>
        <v>3.0</v>
      </c>
      <c r="B69" s="2">
        <f t="shared" si="6"/>
        <v>2021.0</v>
      </c>
      <c r="C69" s="3">
        <v>44264.0</v>
      </c>
      <c r="D69" s="2" t="s">
        <v>13</v>
      </c>
      <c r="E69" s="1">
        <v>758.58</v>
      </c>
      <c r="F69" s="1">
        <v>673.0</v>
      </c>
      <c r="G69" s="1">
        <v>20304.350000000002</v>
      </c>
      <c r="H69" s="1">
        <v>36.85</v>
      </c>
      <c r="I69" s="1">
        <f t="shared" si="7"/>
        <v>20304.350000000002</v>
      </c>
    </row>
    <row r="70" spans="1:9" ht="13.9">
      <c r="A70" s="2">
        <f t="shared" si="5"/>
        <v>4.0</v>
      </c>
      <c r="B70" s="2">
        <f t="shared" si="6"/>
        <v>2021.0</v>
      </c>
      <c r="C70" s="3">
        <v>44265.0</v>
      </c>
      <c r="D70" s="2" t="s">
        <v>13</v>
      </c>
      <c r="E70" s="1">
        <v>771.51</v>
      </c>
      <c r="F70" s="1">
        <v>640.0</v>
      </c>
      <c r="G70" s="1">
        <v>28494.820000000003</v>
      </c>
      <c r="H70" s="1">
        <v>42.34</v>
      </c>
      <c r="I70" s="1">
        <f t="shared" si="7"/>
        <v>28494.820000000003</v>
      </c>
    </row>
    <row r="71" spans="1:9" ht="13.9">
      <c r="A71" s="2">
        <f t="shared" si="5"/>
        <v>5.0</v>
      </c>
      <c r="B71" s="2">
        <f t="shared" si="6"/>
        <v>2021.0</v>
      </c>
      <c r="C71" s="3">
        <v>44266.0</v>
      </c>
      <c r="D71" s="2" t="s">
        <v>13</v>
      </c>
      <c r="E71" s="1">
        <v>845.75</v>
      </c>
      <c r="F71" s="1">
        <v>587.0</v>
      </c>
      <c r="G71" s="1">
        <v>25836.8</v>
      </c>
      <c r="H71" s="1">
        <v>40.37</v>
      </c>
      <c r="I71" s="1">
        <f t="shared" si="7"/>
        <v>25836.8</v>
      </c>
    </row>
    <row r="72" spans="1:9" ht="13.9">
      <c r="A72" s="2">
        <f t="shared" si="5"/>
        <v>6.0</v>
      </c>
      <c r="B72" s="2">
        <f t="shared" si="6"/>
        <v>2021.0</v>
      </c>
      <c r="C72" s="3">
        <v>44267.0</v>
      </c>
      <c r="D72" s="2" t="s">
        <v>13</v>
      </c>
      <c r="E72" s="1">
        <v>792.71</v>
      </c>
      <c r="F72" s="1">
        <v>572.0</v>
      </c>
      <c r="G72" s="1">
        <v>23908.51</v>
      </c>
      <c r="H72" s="1">
        <v>40.73</v>
      </c>
      <c r="I72" s="1">
        <f t="shared" si="7"/>
        <v>23908.51</v>
      </c>
    </row>
    <row r="73" spans="1:9" ht="13.9">
      <c r="A73" s="2">
        <f t="shared" si="5"/>
        <v>7.0</v>
      </c>
      <c r="B73" s="2">
        <f t="shared" si="6"/>
        <v>2021.0</v>
      </c>
      <c r="C73" s="3">
        <v>44268.0</v>
      </c>
      <c r="D73" s="2" t="s">
        <v>13</v>
      </c>
      <c r="E73" s="1">
        <v>818.85</v>
      </c>
      <c r="F73" s="1">
        <v>596.0</v>
      </c>
      <c r="G73" s="1">
        <v>25047.88</v>
      </c>
      <c r="H73" s="1">
        <v>43.79</v>
      </c>
      <c r="I73" s="1">
        <f t="shared" si="7"/>
        <v>25047.88</v>
      </c>
    </row>
    <row r="74" spans="1:9" ht="13.9">
      <c r="A74" s="2">
        <f t="shared" si="5"/>
        <v>1.0</v>
      </c>
      <c r="B74" s="2">
        <f t="shared" si="6"/>
        <v>2021.0</v>
      </c>
      <c r="C74" s="3">
        <v>44269.0</v>
      </c>
      <c r="D74" s="2" t="s">
        <v>13</v>
      </c>
      <c r="E74" s="1">
        <v>880.99</v>
      </c>
      <c r="F74" s="1">
        <v>680.0</v>
      </c>
      <c r="G74" s="1">
        <v>21825.519999999997</v>
      </c>
      <c r="H74" s="1">
        <v>36.62</v>
      </c>
      <c r="I74" s="1">
        <f t="shared" si="7"/>
        <v>21825.519999999997</v>
      </c>
    </row>
    <row r="75" spans="1:9" ht="13.9">
      <c r="A75" s="2">
        <f t="shared" si="5"/>
        <v>2.0</v>
      </c>
      <c r="B75" s="2">
        <f t="shared" si="6"/>
        <v>2021.0</v>
      </c>
      <c r="C75" s="3">
        <v>44270.0</v>
      </c>
      <c r="D75" s="2" t="s">
        <v>13</v>
      </c>
      <c r="E75" s="1">
        <v>1165.36</v>
      </c>
      <c r="F75" s="1">
        <v>629.0</v>
      </c>
      <c r="G75" s="1">
        <v>24969.6</v>
      </c>
      <c r="H75" s="1">
        <v>36.72</v>
      </c>
      <c r="I75" s="1">
        <f t="shared" si="7"/>
        <v>24969.6</v>
      </c>
    </row>
    <row r="76" spans="1:9" ht="13.9">
      <c r="A76" s="2">
        <f t="shared" si="5"/>
        <v>3.0</v>
      </c>
      <c r="B76" s="2">
        <f t="shared" si="6"/>
        <v>2021.0</v>
      </c>
      <c r="C76" s="3">
        <v>44271.0</v>
      </c>
      <c r="D76" s="2" t="s">
        <v>13</v>
      </c>
      <c r="E76" s="1">
        <v>944.38</v>
      </c>
      <c r="F76" s="1">
        <v>653.0</v>
      </c>
      <c r="G76" s="1">
        <v>24851.789999999997</v>
      </c>
      <c r="H76" s="1">
        <v>39.51</v>
      </c>
      <c r="I76" s="1">
        <f t="shared" si="7"/>
        <v>24851.789999999997</v>
      </c>
    </row>
    <row r="77" spans="1:9" ht="13.9">
      <c r="A77" s="2">
        <f t="shared" si="5"/>
        <v>4.0</v>
      </c>
      <c r="B77" s="2">
        <f t="shared" si="6"/>
        <v>2021.0</v>
      </c>
      <c r="C77" s="3">
        <v>44272.0</v>
      </c>
      <c r="D77" s="2" t="s">
        <v>13</v>
      </c>
      <c r="E77" s="1">
        <v>855.76</v>
      </c>
      <c r="F77" s="1">
        <v>572.0</v>
      </c>
      <c r="G77" s="1">
        <v>27856.98</v>
      </c>
      <c r="H77" s="1">
        <v>42.66</v>
      </c>
      <c r="I77" s="1">
        <f t="shared" si="7"/>
        <v>27856.98</v>
      </c>
    </row>
    <row r="78" spans="1:9" ht="13.9">
      <c r="A78" s="2">
        <f t="shared" si="5"/>
        <v>5.0</v>
      </c>
      <c r="B78" s="2">
        <f t="shared" si="6"/>
        <v>2021.0</v>
      </c>
      <c r="C78" s="3">
        <v>44273.0</v>
      </c>
      <c r="D78" s="2" t="s">
        <v>13</v>
      </c>
      <c r="E78" s="1">
        <v>1558.0</v>
      </c>
      <c r="F78" s="1">
        <v>587.0</v>
      </c>
      <c r="G78" s="1">
        <v>23680.8</v>
      </c>
      <c r="H78" s="1">
        <v>41.4</v>
      </c>
      <c r="I78" s="1">
        <f t="shared" si="7"/>
        <v>23680.8</v>
      </c>
    </row>
    <row r="79" spans="1:9" ht="13.9">
      <c r="A79" s="2">
        <f t="shared" si="5"/>
        <v>6.0</v>
      </c>
      <c r="B79" s="2">
        <f t="shared" si="6"/>
        <v>2021.0</v>
      </c>
      <c r="C79" s="3">
        <v>44274.0</v>
      </c>
      <c r="D79" s="2" t="s">
        <v>13</v>
      </c>
      <c r="E79" s="1">
        <v>899.2</v>
      </c>
      <c r="F79" s="1">
        <v>508.0</v>
      </c>
      <c r="G79" s="1">
        <v>21953.8</v>
      </c>
      <c r="H79" s="1">
        <v>37.4</v>
      </c>
      <c r="I79" s="1">
        <f t="shared" si="7"/>
        <v>21953.8</v>
      </c>
    </row>
    <row r="80" spans="1:9" ht="13.9">
      <c r="A80" s="2">
        <f t="shared" si="5"/>
        <v>7.0</v>
      </c>
      <c r="B80" s="2">
        <f t="shared" si="6"/>
        <v>2021.0</v>
      </c>
      <c r="C80" s="3">
        <v>44275.0</v>
      </c>
      <c r="D80" s="2" t="s">
        <v>13</v>
      </c>
      <c r="E80" s="1">
        <v>842.47</v>
      </c>
      <c r="F80" s="1">
        <v>487.0</v>
      </c>
      <c r="G80" s="1">
        <v>19715.48</v>
      </c>
      <c r="H80" s="1">
        <v>38.81</v>
      </c>
      <c r="I80" s="1">
        <f t="shared" si="7"/>
        <v>19715.48</v>
      </c>
    </row>
    <row r="81" spans="1:9" ht="13.9">
      <c r="A81" s="2">
        <f t="shared" si="5"/>
        <v>1.0</v>
      </c>
      <c r="B81" s="2">
        <f t="shared" si="6"/>
        <v>2021.0</v>
      </c>
      <c r="C81" s="3">
        <v>44276.0</v>
      </c>
      <c r="D81" s="2" t="s">
        <v>13</v>
      </c>
      <c r="E81" s="1">
        <v>750.86</v>
      </c>
      <c r="F81" s="1">
        <v>507.0</v>
      </c>
      <c r="G81" s="1">
        <v>19402.08</v>
      </c>
      <c r="H81" s="1">
        <v>39.84</v>
      </c>
      <c r="I81" s="1">
        <f t="shared" si="7"/>
        <v>19402.08</v>
      </c>
    </row>
    <row r="82" spans="1:9" ht="13.9">
      <c r="A82" s="2">
        <f t="shared" si="5"/>
        <v>2.0</v>
      </c>
      <c r="B82" s="2">
        <f t="shared" si="6"/>
        <v>2021.0</v>
      </c>
      <c r="C82" s="3">
        <v>44277.0</v>
      </c>
      <c r="D82" s="2" t="s">
        <v>13</v>
      </c>
      <c r="E82" s="1">
        <v>672.55</v>
      </c>
      <c r="F82" s="1">
        <v>453.0</v>
      </c>
      <c r="G82" s="1">
        <v>22049.43</v>
      </c>
      <c r="H82" s="1">
        <v>43.49</v>
      </c>
      <c r="I82" s="1">
        <f t="shared" si="7"/>
        <v>22049.43</v>
      </c>
    </row>
    <row r="83" spans="1:9" ht="13.9">
      <c r="A83" s="2">
        <f t="shared" si="5"/>
        <v>3.0</v>
      </c>
      <c r="B83" s="2">
        <f t="shared" si="6"/>
        <v>2021.0</v>
      </c>
      <c r="C83" s="3">
        <v>44278.0</v>
      </c>
      <c r="D83" s="2" t="s">
        <v>13</v>
      </c>
      <c r="E83" s="1">
        <v>1279.47</v>
      </c>
      <c r="F83" s="1">
        <v>544.0</v>
      </c>
      <c r="G83" s="1">
        <v>18319.32</v>
      </c>
      <c r="H83" s="1">
        <v>40.44</v>
      </c>
      <c r="I83" s="1">
        <f t="shared" si="7"/>
        <v>18319.32</v>
      </c>
    </row>
    <row r="84" spans="1:9" ht="13.9">
      <c r="A84" s="2">
        <f t="shared" si="5"/>
        <v>4.0</v>
      </c>
      <c r="B84" s="2">
        <f t="shared" si="6"/>
        <v>2021.0</v>
      </c>
      <c r="C84" s="3">
        <v>44279.0</v>
      </c>
      <c r="D84" s="2" t="s">
        <v>13</v>
      </c>
      <c r="E84" s="1">
        <v>897.39</v>
      </c>
      <c r="F84" s="1">
        <v>543.0</v>
      </c>
      <c r="G84" s="1">
        <v>20438.08</v>
      </c>
      <c r="H84" s="1">
        <v>37.57</v>
      </c>
      <c r="I84" s="1">
        <f t="shared" si="7"/>
        <v>20438.08</v>
      </c>
    </row>
    <row r="85" spans="1:9" ht="13.9">
      <c r="A85" s="2">
        <f t="shared" si="5"/>
        <v>5.0</v>
      </c>
      <c r="B85" s="2">
        <f t="shared" si="6"/>
        <v>2021.0</v>
      </c>
      <c r="C85" s="3">
        <v>44280.0</v>
      </c>
      <c r="D85" s="2" t="s">
        <v>13</v>
      </c>
      <c r="E85" s="1">
        <v>1349.45</v>
      </c>
      <c r="F85" s="1">
        <v>496.0</v>
      </c>
      <c r="G85" s="1">
        <v>20802.33</v>
      </c>
      <c r="H85" s="1">
        <v>38.31</v>
      </c>
      <c r="I85" s="1">
        <f t="shared" si="7"/>
        <v>20802.33</v>
      </c>
    </row>
    <row r="86" spans="1:9" ht="13.9">
      <c r="A86" s="2">
        <f t="shared" si="5"/>
        <v>6.0</v>
      </c>
      <c r="B86" s="2">
        <f t="shared" si="6"/>
        <v>2021.0</v>
      </c>
      <c r="C86" s="3">
        <v>44281.0</v>
      </c>
      <c r="D86" s="2" t="s">
        <v>13</v>
      </c>
      <c r="E86" s="1">
        <v>902.94</v>
      </c>
      <c r="F86" s="1">
        <v>536.0</v>
      </c>
      <c r="G86" s="1">
        <v>19339.04</v>
      </c>
      <c r="H86" s="1">
        <v>38.99</v>
      </c>
      <c r="I86" s="1">
        <f t="shared" si="7"/>
        <v>19339.04</v>
      </c>
    </row>
    <row r="87" spans="1:9" ht="13.9">
      <c r="A87" s="2">
        <f t="shared" si="5"/>
        <v>7.0</v>
      </c>
      <c r="B87" s="2">
        <f t="shared" si="6"/>
        <v>2021.0</v>
      </c>
      <c r="C87" s="3">
        <v>44282.0</v>
      </c>
      <c r="D87" s="2" t="s">
        <v>13</v>
      </c>
      <c r="E87" s="1">
        <v>791.81</v>
      </c>
      <c r="F87" s="1">
        <v>505.0</v>
      </c>
      <c r="G87" s="1">
        <v>20593.120000000003</v>
      </c>
      <c r="H87" s="1">
        <v>38.42</v>
      </c>
      <c r="I87" s="1">
        <f t="shared" si="7"/>
        <v>20593.120000000003</v>
      </c>
    </row>
    <row r="88" spans="1:9" ht="13.9">
      <c r="A88" s="2">
        <f t="shared" si="5"/>
        <v>1.0</v>
      </c>
      <c r="B88" s="2">
        <f t="shared" si="6"/>
        <v>2021.0</v>
      </c>
      <c r="C88" s="3">
        <v>44283.0</v>
      </c>
      <c r="D88" s="2" t="s">
        <v>13</v>
      </c>
      <c r="E88" s="1">
        <v>1011.42</v>
      </c>
      <c r="F88" s="1">
        <v>568.0</v>
      </c>
      <c r="G88" s="1">
        <v>19205.15</v>
      </c>
      <c r="H88" s="1">
        <v>38.03</v>
      </c>
      <c r="I88" s="1">
        <f t="shared" si="7"/>
        <v>19205.15</v>
      </c>
    </row>
    <row r="89" spans="1:9" ht="13.9">
      <c r="A89" s="2">
        <f t="shared" si="5"/>
        <v>2.0</v>
      </c>
      <c r="B89" s="2">
        <f t="shared" si="6"/>
        <v>2021.0</v>
      </c>
      <c r="C89" s="3">
        <v>44284.0</v>
      </c>
      <c r="D89" s="2" t="s">
        <v>13</v>
      </c>
      <c r="E89" s="1">
        <v>1116.45</v>
      </c>
      <c r="F89" s="1">
        <v>521.0</v>
      </c>
      <c r="G89" s="1">
        <v>22242.879999999997</v>
      </c>
      <c r="H89" s="1">
        <v>39.16</v>
      </c>
      <c r="I89" s="1">
        <f t="shared" si="7"/>
        <v>22242.879999999997</v>
      </c>
    </row>
    <row r="90" spans="1:9" ht="13.9">
      <c r="A90" s="2">
        <f t="shared" si="5"/>
        <v>3.0</v>
      </c>
      <c r="B90" s="2">
        <f t="shared" si="6"/>
        <v>2021.0</v>
      </c>
      <c r="C90" s="3">
        <v>44285.0</v>
      </c>
      <c r="D90" s="2" t="s">
        <v>13</v>
      </c>
      <c r="E90" s="1">
        <v>804.75</v>
      </c>
      <c r="F90" s="1">
        <v>506.0</v>
      </c>
      <c r="G90" s="1">
        <v>19975.140000000003</v>
      </c>
      <c r="H90" s="1">
        <v>38.34</v>
      </c>
      <c r="I90" s="1">
        <f t="shared" si="7"/>
        <v>19975.140000000003</v>
      </c>
    </row>
    <row r="91" spans="1:9" ht="13.9">
      <c r="A91" s="2">
        <f t="shared" si="5"/>
        <v>4.0</v>
      </c>
      <c r="B91" s="2">
        <f t="shared" si="6"/>
        <v>2021.0</v>
      </c>
      <c r="C91" s="3">
        <v>44286.0</v>
      </c>
      <c r="D91" s="2" t="s">
        <v>13</v>
      </c>
      <c r="E91" s="1">
        <v>1621.97</v>
      </c>
      <c r="F91" s="1">
        <v>750.0</v>
      </c>
      <c r="G91" s="1">
        <v>20305.780000000002</v>
      </c>
      <c r="H91" s="1">
        <v>40.13</v>
      </c>
      <c r="I91" s="1">
        <f t="shared" si="7"/>
        <v>20305.780000000002</v>
      </c>
    </row>
    <row r="92" spans="1:9" ht="13.9">
      <c r="A92" s="2">
        <f t="shared" si="5"/>
        <v>5.0</v>
      </c>
      <c r="B92" s="2">
        <f t="shared" si="6"/>
        <v>2021.0</v>
      </c>
      <c r="C92" s="3">
        <v>44287.0</v>
      </c>
      <c r="D92" s="2" t="s">
        <v>13</v>
      </c>
      <c r="E92" s="1">
        <v>2264.16</v>
      </c>
      <c r="F92" s="1">
        <v>794.0</v>
      </c>
      <c r="G92" s="1">
        <v>29280.0</v>
      </c>
      <c r="H92" s="1">
        <v>39.04</v>
      </c>
      <c r="I92" s="1">
        <f t="shared" si="7"/>
        <v>29280.0</v>
      </c>
    </row>
    <row r="93" spans="1:9" ht="13.9">
      <c r="A93" s="2">
        <f t="shared" si="5"/>
        <v>6.0</v>
      </c>
      <c r="B93" s="2">
        <f t="shared" si="6"/>
        <v>2021.0</v>
      </c>
      <c r="C93" s="3">
        <v>44288.0</v>
      </c>
      <c r="D93" s="2" t="s">
        <v>13</v>
      </c>
      <c r="E93" s="1">
        <v>1344.82</v>
      </c>
      <c r="F93" s="1">
        <v>834.0</v>
      </c>
      <c r="G93" s="1">
        <v>30561.06</v>
      </c>
      <c r="H93" s="1">
        <v>38.49</v>
      </c>
      <c r="I93" s="1">
        <f t="shared" si="7"/>
        <v>30561.06</v>
      </c>
    </row>
    <row r="94" spans="1:9" ht="13.9">
      <c r="A94" s="2">
        <f t="shared" si="5"/>
        <v>7.0</v>
      </c>
      <c r="B94" s="2">
        <f t="shared" si="6"/>
        <v>2021.0</v>
      </c>
      <c r="C94" s="3">
        <v>44289.0</v>
      </c>
      <c r="D94" s="2" t="s">
        <v>13</v>
      </c>
      <c r="E94" s="1">
        <v>1488.01</v>
      </c>
      <c r="F94" s="1">
        <v>908.0</v>
      </c>
      <c r="G94" s="1">
        <v>31875.48</v>
      </c>
      <c r="H94" s="1">
        <v>38.22</v>
      </c>
      <c r="I94" s="1">
        <f t="shared" si="7"/>
        <v>31875.48</v>
      </c>
    </row>
    <row r="95" spans="1:9" ht="13.9">
      <c r="A95" s="2">
        <f t="shared" si="5"/>
        <v>1.0</v>
      </c>
      <c r="B95" s="2">
        <f t="shared" si="6"/>
        <v>2021.0</v>
      </c>
      <c r="C95" s="3">
        <v>44290.0</v>
      </c>
      <c r="D95" s="2" t="s">
        <v>13</v>
      </c>
      <c r="E95" s="1">
        <v>2061.25</v>
      </c>
      <c r="F95" s="1">
        <v>962.0</v>
      </c>
      <c r="G95" s="1">
        <v>35675.32</v>
      </c>
      <c r="H95" s="1">
        <v>39.29</v>
      </c>
      <c r="I95" s="1">
        <f t="shared" si="7"/>
        <v>35675.32</v>
      </c>
    </row>
    <row r="96" spans="1:9" ht="13.9">
      <c r="A96" s="2">
        <f t="shared" si="5"/>
        <v>2.0</v>
      </c>
      <c r="B96" s="2">
        <f t="shared" si="6"/>
        <v>2021.0</v>
      </c>
      <c r="C96" s="3">
        <v>44291.0</v>
      </c>
      <c r="D96" s="2" t="s">
        <v>13</v>
      </c>
      <c r="E96" s="1">
        <v>1714.48</v>
      </c>
      <c r="F96" s="1">
        <v>1043.0</v>
      </c>
      <c r="G96" s="1">
        <v>39663.259999999995</v>
      </c>
      <c r="H96" s="1">
        <v>41.23</v>
      </c>
      <c r="I96" s="1">
        <f t="shared" si="7"/>
        <v>39663.259999999995</v>
      </c>
    </row>
    <row r="97" spans="1:9" ht="13.9">
      <c r="A97" s="2">
        <f t="shared" si="5"/>
        <v>3.0</v>
      </c>
      <c r="B97" s="2">
        <f t="shared" si="6"/>
        <v>2021.0</v>
      </c>
      <c r="C97" s="3">
        <v>44292.0</v>
      </c>
      <c r="D97" s="2" t="s">
        <v>13</v>
      </c>
      <c r="E97" s="1">
        <v>2080.49</v>
      </c>
      <c r="F97" s="1">
        <v>953.0</v>
      </c>
      <c r="G97" s="1">
        <v>43774.71</v>
      </c>
      <c r="H97" s="1">
        <v>41.97</v>
      </c>
      <c r="I97" s="1">
        <f t="shared" si="7"/>
        <v>43774.71</v>
      </c>
    </row>
    <row r="98" spans="1:9" ht="13.9">
      <c r="A98" s="2">
        <f t="shared" si="5"/>
        <v>4.0</v>
      </c>
      <c r="B98" s="2">
        <f t="shared" si="6"/>
        <v>2021.0</v>
      </c>
      <c r="C98" s="3">
        <v>44293.0</v>
      </c>
      <c r="D98" s="2" t="s">
        <v>13</v>
      </c>
      <c r="E98" s="1">
        <v>1867.37</v>
      </c>
      <c r="F98" s="1">
        <v>873.0</v>
      </c>
      <c r="G98" s="1">
        <v>39082.53</v>
      </c>
      <c r="H98" s="1">
        <v>41.01</v>
      </c>
      <c r="I98" s="1">
        <f t="shared" si="7"/>
        <v>39082.53</v>
      </c>
    </row>
    <row r="99" spans="1:9" ht="13.9">
      <c r="A99" s="2">
        <f t="shared" si="5"/>
        <v>5.0</v>
      </c>
      <c r="B99" s="2">
        <f t="shared" si="6"/>
        <v>2021.0</v>
      </c>
      <c r="C99" s="3">
        <v>44294.0</v>
      </c>
      <c r="D99" s="2" t="s">
        <v>13</v>
      </c>
      <c r="E99" s="1">
        <v>2037.71</v>
      </c>
      <c r="F99" s="1">
        <v>835.0</v>
      </c>
      <c r="G99" s="1">
        <v>33872.399999999994</v>
      </c>
      <c r="H99" s="1">
        <v>38.8</v>
      </c>
      <c r="I99" s="1">
        <f t="shared" si="7"/>
        <v>33872.399999999994</v>
      </c>
    </row>
    <row r="100" spans="1:9" ht="13.9">
      <c r="A100" s="2">
        <f t="shared" si="5"/>
        <v>6.0</v>
      </c>
      <c r="B100" s="2">
        <f t="shared" si="6"/>
        <v>2021.0</v>
      </c>
      <c r="C100" s="3">
        <v>44295.0</v>
      </c>
      <c r="D100" s="2" t="s">
        <v>13</v>
      </c>
      <c r="E100" s="1">
        <v>1447.84</v>
      </c>
      <c r="F100" s="1">
        <v>851.0</v>
      </c>
      <c r="G100" s="1">
        <v>30218.649999999998</v>
      </c>
      <c r="H100" s="1">
        <v>36.19</v>
      </c>
      <c r="I100" s="1">
        <f t="shared" si="7"/>
        <v>30218.649999999998</v>
      </c>
    </row>
    <row r="101" spans="1:9" ht="13.9">
      <c r="A101" s="2">
        <f t="shared" si="5"/>
        <v>7.0</v>
      </c>
      <c r="B101" s="2">
        <f t="shared" si="6"/>
        <v>2021.0</v>
      </c>
      <c r="C101" s="3">
        <v>44296.0</v>
      </c>
      <c r="D101" s="2" t="s">
        <v>13</v>
      </c>
      <c r="E101" s="1">
        <v>2242.73</v>
      </c>
      <c r="F101" s="1">
        <v>825.0</v>
      </c>
      <c r="G101" s="1">
        <v>36720.65</v>
      </c>
      <c r="H101" s="1">
        <v>43.15</v>
      </c>
      <c r="I101" s="1">
        <f t="shared" si="7"/>
        <v>36720.65</v>
      </c>
    </row>
    <row r="102" spans="1:9" ht="13.9">
      <c r="A102" s="2">
        <f t="shared" si="5"/>
        <v>1.0</v>
      </c>
      <c r="B102" s="2">
        <f t="shared" si="6"/>
        <v>2021.0</v>
      </c>
      <c r="C102" s="3">
        <v>44297.0</v>
      </c>
      <c r="D102" s="2" t="s">
        <v>13</v>
      </c>
      <c r="E102" s="1">
        <v>2711.05</v>
      </c>
      <c r="F102" s="1">
        <v>861.0</v>
      </c>
      <c r="G102" s="1">
        <v>33635.25</v>
      </c>
      <c r="H102" s="1">
        <v>40.77</v>
      </c>
      <c r="I102" s="1">
        <f t="shared" si="7"/>
        <v>33635.25</v>
      </c>
    </row>
    <row r="103" spans="1:9" ht="13.9">
      <c r="A103" s="2">
        <f t="shared" si="5"/>
        <v>2.0</v>
      </c>
      <c r="B103" s="2">
        <f t="shared" si="6"/>
        <v>2021.0</v>
      </c>
      <c r="C103" s="3">
        <v>44298.0</v>
      </c>
      <c r="D103" s="2" t="s">
        <v>13</v>
      </c>
      <c r="E103" s="1">
        <v>2014.25</v>
      </c>
      <c r="F103" s="1">
        <v>966.0</v>
      </c>
      <c r="G103" s="1">
        <v>34319.46</v>
      </c>
      <c r="H103" s="1">
        <v>39.86</v>
      </c>
      <c r="I103" s="1">
        <f t="shared" si="7"/>
        <v>34319.46</v>
      </c>
    </row>
    <row r="104" spans="1:9" ht="13.9">
      <c r="A104" s="2">
        <f t="shared" si="5"/>
        <v>3.0</v>
      </c>
      <c r="B104" s="2">
        <f t="shared" si="6"/>
        <v>2021.0</v>
      </c>
      <c r="C104" s="3">
        <v>44299.0</v>
      </c>
      <c r="D104" s="2" t="s">
        <v>13</v>
      </c>
      <c r="E104" s="1">
        <v>2120.16</v>
      </c>
      <c r="F104" s="1">
        <v>1118.0</v>
      </c>
      <c r="G104" s="1">
        <v>38620.68</v>
      </c>
      <c r="H104" s="1">
        <v>39.98</v>
      </c>
      <c r="I104" s="1">
        <f t="shared" si="7"/>
        <v>38620.68</v>
      </c>
    </row>
    <row r="105" spans="1:9" ht="13.9">
      <c r="A105" s="2">
        <f t="shared" si="5"/>
        <v>4.0</v>
      </c>
      <c r="B105" s="2">
        <f t="shared" si="6"/>
        <v>2021.0</v>
      </c>
      <c r="C105" s="3">
        <v>44300.0</v>
      </c>
      <c r="D105" s="2" t="s">
        <v>13</v>
      </c>
      <c r="E105" s="1">
        <v>2384.4</v>
      </c>
      <c r="F105" s="1">
        <v>940.0</v>
      </c>
      <c r="G105" s="1">
        <v>45200.74</v>
      </c>
      <c r="H105" s="1">
        <v>40.43</v>
      </c>
      <c r="I105" s="1">
        <f t="shared" si="7"/>
        <v>45200.74</v>
      </c>
    </row>
    <row r="106" spans="1:9" ht="13.9">
      <c r="A106" s="2">
        <f t="shared" si="5"/>
        <v>5.0</v>
      </c>
      <c r="B106" s="2">
        <f t="shared" si="6"/>
        <v>2021.0</v>
      </c>
      <c r="C106" s="3">
        <v>44301.0</v>
      </c>
      <c r="D106" s="2" t="s">
        <v>13</v>
      </c>
      <c r="E106" s="1">
        <v>2426.66</v>
      </c>
      <c r="F106" s="1">
        <v>961.0</v>
      </c>
      <c r="G106" s="1">
        <v>38248.6</v>
      </c>
      <c r="H106" s="1">
        <v>40.69</v>
      </c>
      <c r="I106" s="1">
        <f t="shared" si="7"/>
        <v>38248.6</v>
      </c>
    </row>
    <row r="107" spans="1:9" ht="13.9">
      <c r="A107" s="2">
        <f t="shared" si="5"/>
        <v>6.0</v>
      </c>
      <c r="B107" s="2">
        <f t="shared" si="6"/>
        <v>2021.0</v>
      </c>
      <c r="C107" s="3">
        <v>44302.0</v>
      </c>
      <c r="D107" s="2" t="s">
        <v>13</v>
      </c>
      <c r="E107" s="1">
        <v>1680.81</v>
      </c>
      <c r="F107" s="1">
        <v>886.0</v>
      </c>
      <c r="G107" s="1">
        <v>37632.759999999995</v>
      </c>
      <c r="H107" s="1">
        <v>39.16</v>
      </c>
      <c r="I107" s="1">
        <f t="shared" si="7"/>
        <v>37632.759999999995</v>
      </c>
    </row>
    <row r="108" spans="1:9" ht="13.9">
      <c r="A108" s="2">
        <f t="shared" si="5"/>
        <v>7.0</v>
      </c>
      <c r="B108" s="2">
        <f t="shared" si="6"/>
        <v>2021.0</v>
      </c>
      <c r="C108" s="3">
        <v>44303.0</v>
      </c>
      <c r="D108" s="2" t="s">
        <v>13</v>
      </c>
      <c r="E108" s="1">
        <v>1600.62</v>
      </c>
      <c r="F108" s="1">
        <v>790.0</v>
      </c>
      <c r="G108" s="1">
        <v>34093.28</v>
      </c>
      <c r="H108" s="1">
        <v>38.48</v>
      </c>
      <c r="I108" s="1">
        <f t="shared" si="7"/>
        <v>34093.28</v>
      </c>
    </row>
    <row r="109" spans="1:9" ht="13.9">
      <c r="A109" s="2">
        <f t="shared" si="5"/>
        <v>1.0</v>
      </c>
      <c r="B109" s="2">
        <f t="shared" si="6"/>
        <v>2021.0</v>
      </c>
      <c r="C109" s="3">
        <v>44304.0</v>
      </c>
      <c r="D109" s="2" t="s">
        <v>13</v>
      </c>
      <c r="E109" s="1">
        <v>2166.13</v>
      </c>
      <c r="F109" s="1">
        <v>835.0</v>
      </c>
      <c r="G109" s="1">
        <v>33962.1</v>
      </c>
      <c r="H109" s="1">
        <v>42.99</v>
      </c>
      <c r="I109" s="1">
        <f t="shared" si="7"/>
        <v>33962.1</v>
      </c>
    </row>
    <row r="110" spans="1:9" ht="13.9">
      <c r="A110" s="2">
        <f t="shared" si="5"/>
        <v>2.0</v>
      </c>
      <c r="B110" s="2">
        <f t="shared" si="6"/>
        <v>2021.0</v>
      </c>
      <c r="C110" s="3">
        <v>44305.0</v>
      </c>
      <c r="D110" s="2" t="s">
        <v>13</v>
      </c>
      <c r="E110" s="1">
        <v>1839.65</v>
      </c>
      <c r="F110" s="1">
        <v>912.0</v>
      </c>
      <c r="G110" s="1">
        <v>30302.149999999998</v>
      </c>
      <c r="H110" s="1">
        <v>36.29</v>
      </c>
      <c r="I110" s="1">
        <f t="shared" si="7"/>
        <v>30302.149999999998</v>
      </c>
    </row>
    <row r="111" spans="1:9" ht="13.9">
      <c r="A111" s="2">
        <f t="shared" si="5"/>
        <v>3.0</v>
      </c>
      <c r="B111" s="2">
        <f t="shared" si="6"/>
        <v>2021.0</v>
      </c>
      <c r="C111" s="3">
        <v>44306.0</v>
      </c>
      <c r="D111" s="2" t="s">
        <v>13</v>
      </c>
      <c r="E111" s="1">
        <v>1853.78</v>
      </c>
      <c r="F111" s="1">
        <v>879.0</v>
      </c>
      <c r="G111" s="1">
        <v>36936.0</v>
      </c>
      <c r="H111" s="1">
        <v>40.5</v>
      </c>
      <c r="I111" s="1">
        <f t="shared" si="7"/>
        <v>36936.0</v>
      </c>
    </row>
    <row r="112" spans="1:9" ht="13.9">
      <c r="A112" s="2">
        <f t="shared" si="5"/>
        <v>4.0</v>
      </c>
      <c r="B112" s="2">
        <f t="shared" si="6"/>
        <v>2021.0</v>
      </c>
      <c r="C112" s="3">
        <v>44307.0</v>
      </c>
      <c r="D112" s="2" t="s">
        <v>13</v>
      </c>
      <c r="E112" s="1">
        <v>1416.73</v>
      </c>
      <c r="F112" s="1">
        <v>848.0</v>
      </c>
      <c r="G112" s="1">
        <v>33067.979999999996</v>
      </c>
      <c r="H112" s="1">
        <v>37.62</v>
      </c>
      <c r="I112" s="1">
        <f t="shared" si="7"/>
        <v>33067.979999999996</v>
      </c>
    </row>
    <row r="113" spans="1:9" ht="13.9">
      <c r="A113" s="2">
        <f t="shared" si="5"/>
        <v>5.0</v>
      </c>
      <c r="B113" s="2">
        <f t="shared" si="6"/>
        <v>2021.0</v>
      </c>
      <c r="C113" s="3">
        <v>44308.0</v>
      </c>
      <c r="D113" s="2" t="s">
        <v>13</v>
      </c>
      <c r="E113" s="1">
        <v>2028.96</v>
      </c>
      <c r="F113" s="1">
        <v>1093.0</v>
      </c>
      <c r="G113" s="1">
        <v>36235.04</v>
      </c>
      <c r="H113" s="1">
        <v>42.73</v>
      </c>
      <c r="I113" s="1">
        <f t="shared" si="7"/>
        <v>36235.04</v>
      </c>
    </row>
    <row r="114" spans="1:9" ht="13.9">
      <c r="A114" s="2">
        <f t="shared" si="5"/>
        <v>6.0</v>
      </c>
      <c r="B114" s="2">
        <f t="shared" si="6"/>
        <v>2021.0</v>
      </c>
      <c r="C114" s="3">
        <v>44309.0</v>
      </c>
      <c r="D114" s="2" t="s">
        <v>13</v>
      </c>
      <c r="E114" s="1">
        <v>1968.47</v>
      </c>
      <c r="F114" s="1">
        <v>1227.0</v>
      </c>
      <c r="G114" s="1">
        <v>45075.32</v>
      </c>
      <c r="H114" s="1">
        <v>41.24</v>
      </c>
      <c r="I114" s="1">
        <f t="shared" si="7"/>
        <v>45075.32</v>
      </c>
    </row>
    <row r="115" spans="1:9" ht="13.9">
      <c r="A115" s="2">
        <f t="shared" si="5"/>
        <v>7.0</v>
      </c>
      <c r="B115" s="2">
        <f t="shared" si="6"/>
        <v>2021.0</v>
      </c>
      <c r="C115" s="3">
        <v>44310.0</v>
      </c>
      <c r="D115" s="2" t="s">
        <v>13</v>
      </c>
      <c r="E115" s="1">
        <v>2109.48</v>
      </c>
      <c r="F115" s="1">
        <v>1250.0</v>
      </c>
      <c r="G115" s="1">
        <v>54086.159999999996</v>
      </c>
      <c r="H115" s="1">
        <v>44.08</v>
      </c>
      <c r="I115" s="1">
        <f t="shared" si="7"/>
        <v>54086.159999999996</v>
      </c>
    </row>
    <row r="116" spans="1:9" ht="13.9">
      <c r="A116" s="2">
        <f t="shared" si="5"/>
        <v>1.0</v>
      </c>
      <c r="B116" s="2">
        <f t="shared" si="6"/>
        <v>2021.0</v>
      </c>
      <c r="C116" s="3">
        <v>44311.0</v>
      </c>
      <c r="D116" s="2" t="s">
        <v>13</v>
      </c>
      <c r="E116" s="1">
        <v>1910.05</v>
      </c>
      <c r="F116" s="1">
        <v>1380.0</v>
      </c>
      <c r="G116" s="1">
        <v>51449.99999999999</v>
      </c>
      <c r="H116" s="1">
        <v>41.16</v>
      </c>
      <c r="I116" s="1">
        <f t="shared" si="7"/>
        <v>51449.99999999999</v>
      </c>
    </row>
    <row r="117" spans="1:9" ht="13.9">
      <c r="A117" s="2">
        <f t="shared" si="5"/>
        <v>2.0</v>
      </c>
      <c r="B117" s="2">
        <f t="shared" si="6"/>
        <v>2021.0</v>
      </c>
      <c r="C117" s="3">
        <v>44312.0</v>
      </c>
      <c r="D117" s="2" t="s">
        <v>13</v>
      </c>
      <c r="E117" s="1">
        <v>1842.62</v>
      </c>
      <c r="F117" s="1">
        <v>1349.0</v>
      </c>
      <c r="G117" s="1">
        <v>59133.0</v>
      </c>
      <c r="H117" s="1">
        <v>42.85</v>
      </c>
      <c r="I117" s="1">
        <f t="shared" si="7"/>
        <v>59133.0</v>
      </c>
    </row>
    <row r="118" spans="1:9" ht="13.9">
      <c r="A118" s="2">
        <f t="shared" si="5"/>
        <v>3.0</v>
      </c>
      <c r="B118" s="2">
        <f t="shared" si="6"/>
        <v>2021.0</v>
      </c>
      <c r="C118" s="3">
        <v>44313.0</v>
      </c>
      <c r="D118" s="2" t="s">
        <v>13</v>
      </c>
      <c r="E118" s="1">
        <v>2463.46</v>
      </c>
      <c r="F118" s="1">
        <v>1322.0</v>
      </c>
      <c r="G118" s="1">
        <v>58263.31</v>
      </c>
      <c r="H118" s="1">
        <v>43.19</v>
      </c>
      <c r="I118" s="1">
        <f t="shared" si="7"/>
        <v>58263.31</v>
      </c>
    </row>
    <row r="119" spans="1:9" ht="13.9">
      <c r="A119" s="2">
        <f t="shared" si="5"/>
        <v>4.0</v>
      </c>
      <c r="B119" s="2">
        <f t="shared" si="6"/>
        <v>2021.0</v>
      </c>
      <c r="C119" s="3">
        <v>44314.0</v>
      </c>
      <c r="D119" s="2" t="s">
        <v>13</v>
      </c>
      <c r="E119" s="1">
        <v>1955.72</v>
      </c>
      <c r="F119" s="1">
        <v>1161.0</v>
      </c>
      <c r="G119" s="1">
        <v>56370.08</v>
      </c>
      <c r="H119" s="1">
        <v>42.64</v>
      </c>
      <c r="I119" s="1">
        <f t="shared" si="7"/>
        <v>56370.08</v>
      </c>
    </row>
    <row r="120" spans="1:9" ht="13.9">
      <c r="A120" s="2">
        <f t="shared" si="5"/>
        <v>5.0</v>
      </c>
      <c r="B120" s="2">
        <f t="shared" si="6"/>
        <v>2021.0</v>
      </c>
      <c r="C120" s="3">
        <v>44315.0</v>
      </c>
      <c r="D120" s="2" t="s">
        <v>13</v>
      </c>
      <c r="E120" s="1">
        <v>1560.18</v>
      </c>
      <c r="F120" s="1">
        <v>1166.0</v>
      </c>
      <c r="G120" s="1">
        <v>46799.91</v>
      </c>
      <c r="H120" s="1">
        <v>40.31</v>
      </c>
      <c r="I120" s="1">
        <f t="shared" si="7"/>
        <v>46799.91</v>
      </c>
    </row>
    <row r="121" spans="1:9" ht="13.9">
      <c r="A121" s="2">
        <f t="shared" si="5"/>
        <v>6.0</v>
      </c>
      <c r="B121" s="2">
        <f t="shared" si="6"/>
        <v>2021.0</v>
      </c>
      <c r="C121" s="3">
        <v>44316.0</v>
      </c>
      <c r="D121" s="2" t="s">
        <v>13</v>
      </c>
      <c r="E121" s="1">
        <v>1379.23</v>
      </c>
      <c r="F121" s="1">
        <v>870.0</v>
      </c>
      <c r="G121" s="1">
        <v>46103.64</v>
      </c>
      <c r="H121" s="1">
        <v>39.54</v>
      </c>
      <c r="I121" s="1">
        <f t="shared" si="7"/>
        <v>46103.64</v>
      </c>
    </row>
    <row r="122" spans="1:9" ht="13.9">
      <c r="A122" s="2">
        <f t="shared" si="5"/>
        <v>7.0</v>
      </c>
      <c r="B122" s="2">
        <f t="shared" si="6"/>
        <v>2021.0</v>
      </c>
      <c r="C122" s="3">
        <v>44317.0</v>
      </c>
      <c r="D122" s="2" t="s">
        <v>13</v>
      </c>
      <c r="E122" s="1">
        <v>1351.3</v>
      </c>
      <c r="F122" s="1">
        <v>757.0</v>
      </c>
      <c r="G122" s="1">
        <v>38045.1</v>
      </c>
      <c r="H122" s="1">
        <v>43.73</v>
      </c>
      <c r="I122" s="1">
        <f t="shared" si="7"/>
        <v>38045.1</v>
      </c>
    </row>
    <row r="123" spans="1:9" ht="13.9">
      <c r="A123" s="2">
        <f t="shared" si="5"/>
        <v>1.0</v>
      </c>
      <c r="B123" s="2">
        <f t="shared" si="6"/>
        <v>2021.0</v>
      </c>
      <c r="C123" s="3">
        <v>44318.0</v>
      </c>
      <c r="D123" s="2" t="s">
        <v>13</v>
      </c>
      <c r="E123" s="1">
        <v>1391.88</v>
      </c>
      <c r="F123" s="1">
        <v>852.0</v>
      </c>
      <c r="G123" s="1">
        <v>32694.829999999998</v>
      </c>
      <c r="H123" s="1">
        <v>43.19</v>
      </c>
      <c r="I123" s="1">
        <f t="shared" si="7"/>
        <v>32694.829999999998</v>
      </c>
    </row>
    <row r="124" spans="1:9" ht="13.9">
      <c r="A124" s="2">
        <f t="shared" si="5"/>
        <v>2.0</v>
      </c>
      <c r="B124" s="2">
        <f t="shared" si="6"/>
        <v>2021.0</v>
      </c>
      <c r="C124" s="3">
        <v>44319.0</v>
      </c>
      <c r="D124" s="2" t="s">
        <v>13</v>
      </c>
      <c r="E124" s="1">
        <v>1037.02</v>
      </c>
      <c r="F124" s="1">
        <v>795.0</v>
      </c>
      <c r="G124" s="1">
        <v>37292.04</v>
      </c>
      <c r="H124" s="1">
        <v>43.77</v>
      </c>
      <c r="I124" s="1">
        <f t="shared" si="7"/>
        <v>37292.04</v>
      </c>
    </row>
    <row r="125" spans="1:9" ht="13.9">
      <c r="A125" s="2">
        <f t="shared" si="5"/>
        <v>3.0</v>
      </c>
      <c r="B125" s="2">
        <f t="shared" si="6"/>
        <v>2021.0</v>
      </c>
      <c r="C125" s="3">
        <v>44320.0</v>
      </c>
      <c r="D125" s="2" t="s">
        <v>13</v>
      </c>
      <c r="E125" s="1">
        <v>1721.57</v>
      </c>
      <c r="F125" s="1">
        <v>767.0</v>
      </c>
      <c r="G125" s="1">
        <v>33270.75</v>
      </c>
      <c r="H125" s="1">
        <v>41.85</v>
      </c>
      <c r="I125" s="1">
        <f t="shared" si="7"/>
        <v>33270.75</v>
      </c>
    </row>
    <row r="126" spans="1:9" ht="13.9">
      <c r="A126" s="2">
        <f t="shared" si="5"/>
        <v>4.0</v>
      </c>
      <c r="B126" s="2">
        <f t="shared" si="6"/>
        <v>2021.0</v>
      </c>
      <c r="C126" s="3">
        <v>44321.0</v>
      </c>
      <c r="D126" s="2" t="s">
        <v>13</v>
      </c>
      <c r="E126" s="1">
        <v>1198.71</v>
      </c>
      <c r="F126" s="1">
        <v>716.0</v>
      </c>
      <c r="G126" s="1">
        <v>32996.340000000004</v>
      </c>
      <c r="H126" s="1">
        <v>43.02</v>
      </c>
      <c r="I126" s="1">
        <f t="shared" si="7"/>
        <v>32996.340000000004</v>
      </c>
    </row>
    <row r="127" spans="1:9" ht="13.9">
      <c r="A127" s="2">
        <f t="shared" si="5"/>
        <v>5.0</v>
      </c>
      <c r="B127" s="2">
        <f t="shared" si="6"/>
        <v>2021.0</v>
      </c>
      <c r="C127" s="3">
        <v>44322.0</v>
      </c>
      <c r="D127" s="2" t="s">
        <v>13</v>
      </c>
      <c r="E127" s="1">
        <v>1035.23</v>
      </c>
      <c r="F127" s="1">
        <v>710.0</v>
      </c>
      <c r="G127" s="1">
        <v>31668.679999999997</v>
      </c>
      <c r="H127" s="1">
        <v>44.23</v>
      </c>
      <c r="I127" s="1">
        <f t="shared" si="7"/>
        <v>31668.679999999997</v>
      </c>
    </row>
    <row r="128" spans="1:9" ht="13.9">
      <c r="A128" s="2">
        <f t="shared" si="5"/>
        <v>6.0</v>
      </c>
      <c r="B128" s="2">
        <f t="shared" si="6"/>
        <v>2021.0</v>
      </c>
      <c r="C128" s="3">
        <v>44323.0</v>
      </c>
      <c r="D128" s="2" t="s">
        <v>13</v>
      </c>
      <c r="E128" s="1">
        <v>996.65</v>
      </c>
      <c r="F128" s="1">
        <v>639.0</v>
      </c>
      <c r="G128" s="1">
        <v>29110.0</v>
      </c>
      <c r="H128" s="1">
        <v>41.0</v>
      </c>
      <c r="I128" s="1">
        <f t="shared" si="7"/>
        <v>29110.0</v>
      </c>
    </row>
    <row r="129" spans="1:9" ht="13.9">
      <c r="A129" s="2">
        <f t="shared" si="5"/>
        <v>7.0</v>
      </c>
      <c r="B129" s="2">
        <f t="shared" si="6"/>
        <v>2021.0</v>
      </c>
      <c r="C129" s="3">
        <v>44324.0</v>
      </c>
      <c r="D129" s="2" t="s">
        <v>13</v>
      </c>
      <c r="E129" s="1">
        <v>1602.99</v>
      </c>
      <c r="F129" s="1">
        <v>799.0</v>
      </c>
      <c r="G129" s="1">
        <v>27029.699999999997</v>
      </c>
      <c r="H129" s="1">
        <v>42.3</v>
      </c>
      <c r="I129" s="1">
        <f t="shared" si="7"/>
        <v>27029.699999999997</v>
      </c>
    </row>
    <row r="130" spans="1:9" ht="13.9">
      <c r="A130" s="2">
        <f t="shared" si="8" ref="A130:A193">WEEKDAY(C130)</f>
        <v>1.0</v>
      </c>
      <c r="B130" s="2">
        <f t="shared" si="9" ref="B130:B193">YEAR(C130)</f>
        <v>2021.0</v>
      </c>
      <c r="C130" s="3">
        <v>44325.0</v>
      </c>
      <c r="D130" s="2" t="s">
        <v>13</v>
      </c>
      <c r="E130" s="1">
        <v>1047.67</v>
      </c>
      <c r="F130" s="1">
        <v>759.0</v>
      </c>
      <c r="G130" s="1">
        <v>30002.449999999997</v>
      </c>
      <c r="H130" s="1">
        <v>37.55</v>
      </c>
      <c r="I130" s="1">
        <f t="shared" si="7"/>
        <v>30002.449999999997</v>
      </c>
    </row>
    <row r="131" spans="1:9" ht="13.9">
      <c r="A131" s="2">
        <f t="shared" si="8"/>
        <v>2.0</v>
      </c>
      <c r="B131" s="2">
        <f t="shared" si="9"/>
        <v>2021.0</v>
      </c>
      <c r="C131" s="3">
        <v>44326.0</v>
      </c>
      <c r="D131" s="2" t="s">
        <v>13</v>
      </c>
      <c r="E131" s="1">
        <v>1222.42</v>
      </c>
      <c r="F131" s="1">
        <v>802.0</v>
      </c>
      <c r="G131" s="1">
        <v>34731.84</v>
      </c>
      <c r="H131" s="1">
        <v>45.76</v>
      </c>
      <c r="I131" s="1">
        <f t="shared" si="10" ref="I131:I194">H131*F130</f>
        <v>34731.84</v>
      </c>
    </row>
    <row r="132" spans="1:9" ht="13.9">
      <c r="A132" s="2">
        <f t="shared" si="8"/>
        <v>3.0</v>
      </c>
      <c r="B132" s="2">
        <f t="shared" si="9"/>
        <v>2021.0</v>
      </c>
      <c r="C132" s="3">
        <v>44327.0</v>
      </c>
      <c r="D132" s="2" t="s">
        <v>13</v>
      </c>
      <c r="E132" s="1">
        <v>1946.36</v>
      </c>
      <c r="F132" s="1">
        <v>870.0</v>
      </c>
      <c r="G132" s="1">
        <v>37060.42</v>
      </c>
      <c r="H132" s="1">
        <v>46.21</v>
      </c>
      <c r="I132" s="1">
        <f t="shared" si="10"/>
        <v>37060.42</v>
      </c>
    </row>
    <row r="133" spans="1:9" ht="13.9">
      <c r="A133" s="2">
        <f t="shared" si="8"/>
        <v>4.0</v>
      </c>
      <c r="B133" s="2">
        <f t="shared" si="9"/>
        <v>2021.0</v>
      </c>
      <c r="C133" s="3">
        <v>44328.0</v>
      </c>
      <c r="D133" s="2" t="s">
        <v>13</v>
      </c>
      <c r="E133" s="1">
        <v>1471.93</v>
      </c>
      <c r="F133" s="1">
        <v>747.0</v>
      </c>
      <c r="G133" s="1">
        <v>39019.5</v>
      </c>
      <c r="H133" s="1">
        <v>44.85</v>
      </c>
      <c r="I133" s="1">
        <f t="shared" si="10"/>
        <v>39019.5</v>
      </c>
    </row>
    <row r="134" spans="1:9" ht="13.9">
      <c r="A134" s="2">
        <f t="shared" si="8"/>
        <v>5.0</v>
      </c>
      <c r="B134" s="2">
        <f t="shared" si="9"/>
        <v>2021.0</v>
      </c>
      <c r="C134" s="3">
        <v>44329.0</v>
      </c>
      <c r="D134" s="2" t="s">
        <v>13</v>
      </c>
      <c r="E134" s="1">
        <v>1349.65</v>
      </c>
      <c r="F134" s="1">
        <v>682.0</v>
      </c>
      <c r="G134" s="1">
        <v>31874.49</v>
      </c>
      <c r="H134" s="1">
        <v>42.67</v>
      </c>
      <c r="I134" s="1">
        <f t="shared" si="10"/>
        <v>31874.49</v>
      </c>
    </row>
    <row r="135" spans="1:9" ht="13.9">
      <c r="A135" s="2">
        <f t="shared" si="8"/>
        <v>6.0</v>
      </c>
      <c r="B135" s="2">
        <f t="shared" si="9"/>
        <v>2021.0</v>
      </c>
      <c r="C135" s="3">
        <v>44330.0</v>
      </c>
      <c r="D135" s="2" t="s">
        <v>13</v>
      </c>
      <c r="E135" s="1">
        <v>1352.78</v>
      </c>
      <c r="F135" s="1">
        <v>687.0</v>
      </c>
      <c r="G135" s="1">
        <v>28589.440000000002</v>
      </c>
      <c r="H135" s="1">
        <v>41.92</v>
      </c>
      <c r="I135" s="1">
        <f t="shared" si="10"/>
        <v>28589.440000000002</v>
      </c>
    </row>
    <row r="136" spans="1:9" ht="13.9">
      <c r="A136" s="2">
        <f t="shared" si="8"/>
        <v>7.0</v>
      </c>
      <c r="B136" s="2">
        <f t="shared" si="9"/>
        <v>2021.0</v>
      </c>
      <c r="C136" s="3">
        <v>44331.0</v>
      </c>
      <c r="D136" s="2" t="s">
        <v>13</v>
      </c>
      <c r="E136" s="1">
        <v>1378.37</v>
      </c>
      <c r="F136" s="1">
        <v>698.0</v>
      </c>
      <c r="G136" s="1">
        <v>31395.9</v>
      </c>
      <c r="H136" s="1">
        <v>45.7</v>
      </c>
      <c r="I136" s="1">
        <f t="shared" si="10"/>
        <v>31395.9</v>
      </c>
    </row>
    <row r="137" spans="1:9" ht="13.9">
      <c r="A137" s="2">
        <f t="shared" si="8"/>
        <v>1.0</v>
      </c>
      <c r="B137" s="2">
        <f t="shared" si="9"/>
        <v>2021.0</v>
      </c>
      <c r="C137" s="3">
        <v>44332.0</v>
      </c>
      <c r="D137" s="2" t="s">
        <v>13</v>
      </c>
      <c r="E137" s="1">
        <v>1574.01</v>
      </c>
      <c r="F137" s="1">
        <v>735.0</v>
      </c>
      <c r="G137" s="1">
        <v>30007.02</v>
      </c>
      <c r="H137" s="1">
        <v>42.99</v>
      </c>
      <c r="I137" s="1">
        <f t="shared" si="10"/>
        <v>30007.02</v>
      </c>
    </row>
    <row r="138" spans="1:9" ht="13.9">
      <c r="A138" s="2">
        <f t="shared" si="8"/>
        <v>2.0</v>
      </c>
      <c r="B138" s="2">
        <f t="shared" si="9"/>
        <v>2021.0</v>
      </c>
      <c r="C138" s="3">
        <v>44333.0</v>
      </c>
      <c r="D138" s="2" t="s">
        <v>13</v>
      </c>
      <c r="E138" s="1">
        <v>1137.51</v>
      </c>
      <c r="F138" s="1">
        <v>715.0</v>
      </c>
      <c r="G138" s="1">
        <v>33714.45</v>
      </c>
      <c r="H138" s="1">
        <v>45.87</v>
      </c>
      <c r="I138" s="1">
        <f t="shared" si="10"/>
        <v>33714.45</v>
      </c>
    </row>
    <row r="139" spans="1:9" ht="13.9">
      <c r="A139" s="2">
        <f t="shared" si="8"/>
        <v>3.0</v>
      </c>
      <c r="B139" s="2">
        <f t="shared" si="9"/>
        <v>2021.0</v>
      </c>
      <c r="C139" s="3">
        <v>44334.0</v>
      </c>
      <c r="D139" s="2" t="s">
        <v>13</v>
      </c>
      <c r="E139" s="1">
        <v>1307.97</v>
      </c>
      <c r="F139" s="1">
        <v>655.0</v>
      </c>
      <c r="G139" s="1">
        <v>31874.699999999997</v>
      </c>
      <c r="H139" s="1">
        <v>44.58</v>
      </c>
      <c r="I139" s="1">
        <f t="shared" si="10"/>
        <v>31874.699999999997</v>
      </c>
    </row>
    <row r="140" spans="1:9" ht="13.9">
      <c r="A140" s="2">
        <f t="shared" si="8"/>
        <v>4.0</v>
      </c>
      <c r="B140" s="2">
        <f t="shared" si="9"/>
        <v>2021.0</v>
      </c>
      <c r="C140" s="3">
        <v>44335.0</v>
      </c>
      <c r="D140" s="2" t="s">
        <v>13</v>
      </c>
      <c r="E140" s="1">
        <v>884.09</v>
      </c>
      <c r="F140" s="1">
        <v>569.0</v>
      </c>
      <c r="G140" s="1">
        <v>26822.250000000004</v>
      </c>
      <c r="H140" s="1">
        <v>40.95</v>
      </c>
      <c r="I140" s="1">
        <f t="shared" si="10"/>
        <v>26822.250000000004</v>
      </c>
    </row>
    <row r="141" spans="1:9" ht="13.9">
      <c r="A141" s="2">
        <f t="shared" si="8"/>
        <v>5.0</v>
      </c>
      <c r="B141" s="2">
        <f t="shared" si="9"/>
        <v>2021.0</v>
      </c>
      <c r="C141" s="3">
        <v>44336.0</v>
      </c>
      <c r="D141" s="2" t="s">
        <v>13</v>
      </c>
      <c r="E141" s="1">
        <v>3026.3</v>
      </c>
      <c r="F141" s="1">
        <v>578.0</v>
      </c>
      <c r="G141" s="1">
        <v>25496.890000000003</v>
      </c>
      <c r="H141" s="1">
        <v>44.81</v>
      </c>
      <c r="I141" s="1">
        <f t="shared" si="10"/>
        <v>25496.890000000003</v>
      </c>
    </row>
    <row r="142" spans="1:9" ht="13.9">
      <c r="A142" s="2">
        <f t="shared" si="8"/>
        <v>6.0</v>
      </c>
      <c r="B142" s="2">
        <f t="shared" si="9"/>
        <v>2021.0</v>
      </c>
      <c r="C142" s="3">
        <v>44337.0</v>
      </c>
      <c r="D142" s="2" t="s">
        <v>13</v>
      </c>
      <c r="E142" s="1">
        <v>1391.43</v>
      </c>
      <c r="F142" s="1">
        <v>533.0</v>
      </c>
      <c r="G142" s="1">
        <v>24397.38</v>
      </c>
      <c r="H142" s="1">
        <v>42.21</v>
      </c>
      <c r="I142" s="1">
        <f t="shared" si="10"/>
        <v>24397.38</v>
      </c>
    </row>
    <row r="143" spans="1:9" ht="13.9">
      <c r="A143" s="2">
        <f t="shared" si="8"/>
        <v>7.0</v>
      </c>
      <c r="B143" s="2">
        <f t="shared" si="9"/>
        <v>2021.0</v>
      </c>
      <c r="C143" s="3">
        <v>44338.0</v>
      </c>
      <c r="D143" s="2" t="s">
        <v>13</v>
      </c>
      <c r="E143" s="1">
        <v>1136.33</v>
      </c>
      <c r="F143" s="1">
        <v>541.0</v>
      </c>
      <c r="G143" s="1">
        <v>23745.149999999998</v>
      </c>
      <c r="H143" s="1">
        <v>44.55</v>
      </c>
      <c r="I143" s="1">
        <f t="shared" si="10"/>
        <v>23745.149999999998</v>
      </c>
    </row>
    <row r="144" spans="1:9" ht="13.9">
      <c r="A144" s="2">
        <f t="shared" si="8"/>
        <v>1.0</v>
      </c>
      <c r="B144" s="2">
        <f t="shared" si="9"/>
        <v>2021.0</v>
      </c>
      <c r="C144" s="3">
        <v>44339.0</v>
      </c>
      <c r="D144" s="2" t="s">
        <v>13</v>
      </c>
      <c r="E144" s="1">
        <v>1767.05</v>
      </c>
      <c r="F144" s="1">
        <v>557.0</v>
      </c>
      <c r="G144" s="1">
        <v>26611.789999999997</v>
      </c>
      <c r="H144" s="1">
        <v>49.19</v>
      </c>
      <c r="I144" s="1">
        <f t="shared" si="10"/>
        <v>26611.789999999997</v>
      </c>
    </row>
    <row r="145" spans="1:9" ht="13.9">
      <c r="A145" s="2">
        <f t="shared" si="8"/>
        <v>2.0</v>
      </c>
      <c r="B145" s="2">
        <f t="shared" si="9"/>
        <v>2021.0</v>
      </c>
      <c r="C145" s="3">
        <v>44340.0</v>
      </c>
      <c r="D145" s="2" t="s">
        <v>13</v>
      </c>
      <c r="E145" s="1">
        <v>1180.02</v>
      </c>
      <c r="F145" s="1">
        <v>512.0</v>
      </c>
      <c r="G145" s="1">
        <v>27738.6</v>
      </c>
      <c r="H145" s="1">
        <v>49.8</v>
      </c>
      <c r="I145" s="1">
        <f t="shared" si="10"/>
        <v>27738.6</v>
      </c>
    </row>
    <row r="146" spans="1:9" ht="13.9">
      <c r="A146" s="2">
        <f t="shared" si="8"/>
        <v>3.0</v>
      </c>
      <c r="B146" s="2">
        <f t="shared" si="9"/>
        <v>2021.0</v>
      </c>
      <c r="C146" s="3">
        <v>44341.0</v>
      </c>
      <c r="D146" s="2" t="s">
        <v>13</v>
      </c>
      <c r="E146" s="1">
        <v>1040.59</v>
      </c>
      <c r="F146" s="1">
        <v>543.0</v>
      </c>
      <c r="G146" s="1">
        <v>23009.28</v>
      </c>
      <c r="H146" s="1">
        <v>44.94</v>
      </c>
      <c r="I146" s="1">
        <f t="shared" si="10"/>
        <v>23009.28</v>
      </c>
    </row>
    <row r="147" spans="1:9" ht="13.9">
      <c r="A147" s="2">
        <f t="shared" si="8"/>
        <v>4.0</v>
      </c>
      <c r="B147" s="2">
        <f t="shared" si="9"/>
        <v>2021.0</v>
      </c>
      <c r="C147" s="3">
        <v>44342.0</v>
      </c>
      <c r="D147" s="2" t="s">
        <v>13</v>
      </c>
      <c r="E147" s="1">
        <v>1434.62</v>
      </c>
      <c r="F147" s="1">
        <v>587.0</v>
      </c>
      <c r="G147" s="1">
        <v>24608.76</v>
      </c>
      <c r="H147" s="1">
        <v>45.32</v>
      </c>
      <c r="I147" s="1">
        <f t="shared" si="10"/>
        <v>24608.76</v>
      </c>
    </row>
    <row r="148" spans="1:9" ht="13.9">
      <c r="A148" s="2">
        <f t="shared" si="8"/>
        <v>5.0</v>
      </c>
      <c r="B148" s="2">
        <f t="shared" si="9"/>
        <v>2021.0</v>
      </c>
      <c r="C148" s="3">
        <v>44343.0</v>
      </c>
      <c r="D148" s="2" t="s">
        <v>13</v>
      </c>
      <c r="E148" s="1">
        <v>1592.3</v>
      </c>
      <c r="F148" s="1">
        <v>632.0</v>
      </c>
      <c r="G148" s="1">
        <v>27025.48</v>
      </c>
      <c r="H148" s="1">
        <v>46.04</v>
      </c>
      <c r="I148" s="1">
        <f t="shared" si="10"/>
        <v>27025.48</v>
      </c>
    </row>
    <row r="149" spans="1:9" ht="13.9">
      <c r="A149" s="2">
        <f t="shared" si="8"/>
        <v>6.0</v>
      </c>
      <c r="B149" s="2">
        <f t="shared" si="9"/>
        <v>2021.0</v>
      </c>
      <c r="C149" s="3">
        <v>44344.0</v>
      </c>
      <c r="D149" s="2" t="s">
        <v>13</v>
      </c>
      <c r="E149" s="1">
        <v>1091.45</v>
      </c>
      <c r="F149" s="1">
        <v>615.0</v>
      </c>
      <c r="G149" s="1">
        <v>26822.079999999998</v>
      </c>
      <c r="H149" s="1">
        <v>42.44</v>
      </c>
      <c r="I149" s="1">
        <f t="shared" si="10"/>
        <v>26822.079999999998</v>
      </c>
    </row>
    <row r="150" spans="1:9" ht="13.9">
      <c r="A150" s="2">
        <f t="shared" si="8"/>
        <v>7.0</v>
      </c>
      <c r="B150" s="2">
        <f t="shared" si="9"/>
        <v>2021.0</v>
      </c>
      <c r="C150" s="3">
        <v>44345.0</v>
      </c>
      <c r="D150" s="2" t="s">
        <v>13</v>
      </c>
      <c r="E150" s="1">
        <v>1090.87</v>
      </c>
      <c r="F150" s="1">
        <v>632.0</v>
      </c>
      <c r="G150" s="1">
        <v>28222.35</v>
      </c>
      <c r="H150" s="1">
        <v>45.89</v>
      </c>
      <c r="I150" s="1">
        <f t="shared" si="10"/>
        <v>28222.35</v>
      </c>
    </row>
    <row r="151" spans="1:9" ht="13.9">
      <c r="A151" s="2">
        <f t="shared" si="8"/>
        <v>1.0</v>
      </c>
      <c r="B151" s="2">
        <f t="shared" si="9"/>
        <v>2021.0</v>
      </c>
      <c r="C151" s="3">
        <v>44346.0</v>
      </c>
      <c r="D151" s="2" t="s">
        <v>13</v>
      </c>
      <c r="E151" s="1">
        <v>1032.33</v>
      </c>
      <c r="F151" s="1">
        <v>662.0</v>
      </c>
      <c r="G151" s="1">
        <v>29211.04</v>
      </c>
      <c r="H151" s="1">
        <v>46.22</v>
      </c>
      <c r="I151" s="1">
        <f t="shared" si="10"/>
        <v>29211.04</v>
      </c>
    </row>
    <row r="152" spans="1:9" ht="13.9">
      <c r="A152" s="2">
        <f t="shared" si="8"/>
        <v>2.0</v>
      </c>
      <c r="B152" s="2">
        <f t="shared" si="9"/>
        <v>2021.0</v>
      </c>
      <c r="C152" s="3">
        <v>44347.0</v>
      </c>
      <c r="D152" s="2" t="s">
        <v>13</v>
      </c>
      <c r="E152" s="1">
        <v>1124.11</v>
      </c>
      <c r="F152" s="1">
        <v>724.0</v>
      </c>
      <c r="G152" s="1">
        <v>29353.08</v>
      </c>
      <c r="H152" s="1">
        <v>44.34</v>
      </c>
      <c r="I152" s="1">
        <f t="shared" si="10"/>
        <v>29353.08</v>
      </c>
    </row>
    <row r="153" spans="1:9" ht="13.9">
      <c r="A153" s="2">
        <f t="shared" si="8"/>
        <v>3.0</v>
      </c>
      <c r="B153" s="2">
        <f t="shared" si="9"/>
        <v>2021.0</v>
      </c>
      <c r="C153" s="3">
        <v>44348.0</v>
      </c>
      <c r="D153" s="2" t="s">
        <v>13</v>
      </c>
      <c r="E153" s="1">
        <v>1907.7</v>
      </c>
      <c r="F153" s="1">
        <v>814.0</v>
      </c>
      <c r="G153" s="1">
        <v>32196.28</v>
      </c>
      <c r="H153" s="1">
        <v>44.47</v>
      </c>
      <c r="I153" s="1">
        <f t="shared" si="10"/>
        <v>32196.28</v>
      </c>
    </row>
    <row r="154" spans="1:9" ht="13.9">
      <c r="A154" s="2">
        <f t="shared" si="8"/>
        <v>4.0</v>
      </c>
      <c r="B154" s="2">
        <f t="shared" si="9"/>
        <v>2021.0</v>
      </c>
      <c r="C154" s="3">
        <v>44349.0</v>
      </c>
      <c r="D154" s="2" t="s">
        <v>13</v>
      </c>
      <c r="E154" s="1">
        <v>1249.61</v>
      </c>
      <c r="F154" s="1">
        <v>740.0</v>
      </c>
      <c r="G154" s="1">
        <v>32893.74</v>
      </c>
      <c r="H154" s="1">
        <v>40.41</v>
      </c>
      <c r="I154" s="1">
        <f t="shared" si="10"/>
        <v>32893.74</v>
      </c>
    </row>
    <row r="155" spans="1:9" ht="13.9">
      <c r="A155" s="2">
        <f t="shared" si="8"/>
        <v>5.0</v>
      </c>
      <c r="B155" s="2">
        <f t="shared" si="9"/>
        <v>2021.0</v>
      </c>
      <c r="C155" s="3">
        <v>44350.0</v>
      </c>
      <c r="D155" s="2" t="s">
        <v>13</v>
      </c>
      <c r="E155" s="1">
        <v>1124.01</v>
      </c>
      <c r="F155" s="1">
        <v>797.0</v>
      </c>
      <c r="G155" s="1">
        <v>32493.399999999998</v>
      </c>
      <c r="H155" s="1">
        <v>43.91</v>
      </c>
      <c r="I155" s="1">
        <f t="shared" si="10"/>
        <v>32493.399999999998</v>
      </c>
    </row>
    <row r="156" spans="1:9" ht="13.9">
      <c r="A156" s="2">
        <f t="shared" si="8"/>
        <v>6.0</v>
      </c>
      <c r="B156" s="2">
        <f t="shared" si="9"/>
        <v>2021.0</v>
      </c>
      <c r="C156" s="3">
        <v>44351.0</v>
      </c>
      <c r="D156" s="2" t="s">
        <v>13</v>
      </c>
      <c r="E156" s="1">
        <v>919.22</v>
      </c>
      <c r="F156" s="1">
        <v>589.0</v>
      </c>
      <c r="G156" s="1">
        <v>32477.75</v>
      </c>
      <c r="H156" s="1">
        <v>40.75</v>
      </c>
      <c r="I156" s="1">
        <f t="shared" si="10"/>
        <v>32477.75</v>
      </c>
    </row>
    <row r="157" spans="1:9" ht="13.9">
      <c r="A157" s="2">
        <f t="shared" si="8"/>
        <v>7.0</v>
      </c>
      <c r="B157" s="2">
        <f t="shared" si="9"/>
        <v>2021.0</v>
      </c>
      <c r="C157" s="3">
        <v>44352.0</v>
      </c>
      <c r="D157" s="2" t="s">
        <v>13</v>
      </c>
      <c r="E157" s="1">
        <v>1211.22</v>
      </c>
      <c r="F157" s="1">
        <v>614.0</v>
      </c>
      <c r="G157" s="1">
        <v>27241.25</v>
      </c>
      <c r="H157" s="1">
        <v>46.25</v>
      </c>
      <c r="I157" s="1">
        <f t="shared" si="10"/>
        <v>27241.25</v>
      </c>
    </row>
    <row r="158" spans="1:9" ht="13.9">
      <c r="A158" s="2">
        <f t="shared" si="8"/>
        <v>1.0</v>
      </c>
      <c r="B158" s="2">
        <f t="shared" si="9"/>
        <v>2021.0</v>
      </c>
      <c r="C158" s="3">
        <v>44353.0</v>
      </c>
      <c r="D158" s="2" t="s">
        <v>13</v>
      </c>
      <c r="E158" s="1">
        <v>903.07</v>
      </c>
      <c r="F158" s="1">
        <v>661.0</v>
      </c>
      <c r="G158" s="1">
        <v>24246.86</v>
      </c>
      <c r="H158" s="1">
        <v>39.49</v>
      </c>
      <c r="I158" s="1">
        <f t="shared" si="10"/>
        <v>24246.86</v>
      </c>
    </row>
    <row r="159" spans="1:9" ht="13.9">
      <c r="A159" s="2">
        <f t="shared" si="8"/>
        <v>2.0</v>
      </c>
      <c r="B159" s="2">
        <f t="shared" si="9"/>
        <v>2021.0</v>
      </c>
      <c r="C159" s="3">
        <v>44354.0</v>
      </c>
      <c r="D159" s="2" t="s">
        <v>13</v>
      </c>
      <c r="E159" s="1">
        <v>757.77</v>
      </c>
      <c r="F159" s="1">
        <v>571.0</v>
      </c>
      <c r="G159" s="1">
        <v>30214.31</v>
      </c>
      <c r="H159" s="1">
        <v>45.71</v>
      </c>
      <c r="I159" s="1">
        <f t="shared" si="10"/>
        <v>30214.31</v>
      </c>
    </row>
    <row r="160" spans="1:9" ht="13.9">
      <c r="A160" s="2">
        <f t="shared" si="8"/>
        <v>3.0</v>
      </c>
      <c r="B160" s="2">
        <f t="shared" si="9"/>
        <v>2021.0</v>
      </c>
      <c r="C160" s="3">
        <v>44355.0</v>
      </c>
      <c r="D160" s="2" t="s">
        <v>13</v>
      </c>
      <c r="E160" s="1">
        <v>1551.59</v>
      </c>
      <c r="F160" s="1">
        <v>627.0</v>
      </c>
      <c r="G160" s="1">
        <v>23405.29</v>
      </c>
      <c r="H160" s="1">
        <v>40.99</v>
      </c>
      <c r="I160" s="1">
        <f t="shared" si="10"/>
        <v>23405.29</v>
      </c>
    </row>
    <row r="161" spans="1:9" ht="13.9">
      <c r="A161" s="2">
        <f t="shared" si="8"/>
        <v>4.0</v>
      </c>
      <c r="B161" s="2">
        <f t="shared" si="9"/>
        <v>2021.0</v>
      </c>
      <c r="C161" s="3">
        <v>44356.0</v>
      </c>
      <c r="D161" s="2" t="s">
        <v>13</v>
      </c>
      <c r="E161" s="1">
        <v>1512.82</v>
      </c>
      <c r="F161" s="1">
        <v>541.0</v>
      </c>
      <c r="G161" s="1">
        <v>27700.86</v>
      </c>
      <c r="H161" s="1">
        <v>44.18</v>
      </c>
      <c r="I161" s="1">
        <f t="shared" si="10"/>
        <v>27700.86</v>
      </c>
    </row>
    <row r="162" spans="1:9" ht="13.9">
      <c r="A162" s="2">
        <f t="shared" si="8"/>
        <v>5.0</v>
      </c>
      <c r="B162" s="2">
        <f t="shared" si="9"/>
        <v>2021.0</v>
      </c>
      <c r="C162" s="3">
        <v>44357.0</v>
      </c>
      <c r="D162" s="2" t="s">
        <v>13</v>
      </c>
      <c r="E162" s="1">
        <v>705.98</v>
      </c>
      <c r="F162" s="1">
        <v>543.0</v>
      </c>
      <c r="G162" s="1">
        <v>23214.309999999998</v>
      </c>
      <c r="H162" s="1">
        <v>42.91</v>
      </c>
      <c r="I162" s="1">
        <f t="shared" si="10"/>
        <v>23214.309999999998</v>
      </c>
    </row>
    <row r="163" spans="1:9" ht="13.9">
      <c r="A163" s="2">
        <f t="shared" si="8"/>
        <v>6.0</v>
      </c>
      <c r="B163" s="2">
        <f t="shared" si="9"/>
        <v>2021.0</v>
      </c>
      <c r="C163" s="3">
        <v>44358.0</v>
      </c>
      <c r="D163" s="2" t="s">
        <v>13</v>
      </c>
      <c r="E163" s="1">
        <v>1191.05</v>
      </c>
      <c r="F163" s="1">
        <v>544.0</v>
      </c>
      <c r="G163" s="1">
        <v>21459.36</v>
      </c>
      <c r="H163" s="1">
        <v>39.52</v>
      </c>
      <c r="I163" s="1">
        <f t="shared" si="10"/>
        <v>21459.36</v>
      </c>
    </row>
    <row r="164" spans="1:9" ht="13.9">
      <c r="A164" s="2">
        <f t="shared" si="8"/>
        <v>7.0</v>
      </c>
      <c r="B164" s="2">
        <f t="shared" si="9"/>
        <v>2021.0</v>
      </c>
      <c r="C164" s="3">
        <v>44359.0</v>
      </c>
      <c r="D164" s="2" t="s">
        <v>13</v>
      </c>
      <c r="E164" s="1">
        <v>1257.96</v>
      </c>
      <c r="F164" s="1">
        <v>667.0</v>
      </c>
      <c r="G164" s="1">
        <v>24142.72</v>
      </c>
      <c r="H164" s="1">
        <v>44.38</v>
      </c>
      <c r="I164" s="1">
        <f t="shared" si="10"/>
        <v>24142.72</v>
      </c>
    </row>
    <row r="165" spans="1:9" ht="13.9">
      <c r="A165" s="2">
        <f t="shared" si="8"/>
        <v>1.0</v>
      </c>
      <c r="B165" s="2">
        <f t="shared" si="9"/>
        <v>2021.0</v>
      </c>
      <c r="C165" s="3">
        <v>44360.0</v>
      </c>
      <c r="D165" s="2" t="s">
        <v>13</v>
      </c>
      <c r="E165" s="1">
        <v>595.26</v>
      </c>
      <c r="F165" s="1">
        <v>640.0</v>
      </c>
      <c r="G165" s="1">
        <v>28034.010000000002</v>
      </c>
      <c r="H165" s="1">
        <v>42.03</v>
      </c>
      <c r="I165" s="1">
        <f t="shared" si="10"/>
        <v>28034.010000000002</v>
      </c>
    </row>
    <row r="166" spans="1:9" ht="13.9">
      <c r="A166" s="2">
        <f t="shared" si="8"/>
        <v>2.0</v>
      </c>
      <c r="B166" s="2">
        <f t="shared" si="9"/>
        <v>2021.0</v>
      </c>
      <c r="C166" s="3">
        <v>44361.0</v>
      </c>
      <c r="D166" s="2" t="s">
        <v>13</v>
      </c>
      <c r="E166" s="1">
        <v>1136.5</v>
      </c>
      <c r="F166" s="1">
        <v>645.0</v>
      </c>
      <c r="G166" s="1">
        <v>28377.600000000002</v>
      </c>
      <c r="H166" s="1">
        <v>44.34</v>
      </c>
      <c r="I166" s="1">
        <f t="shared" si="10"/>
        <v>28377.600000000002</v>
      </c>
    </row>
    <row r="167" spans="1:9" ht="13.9">
      <c r="A167" s="2">
        <f t="shared" si="8"/>
        <v>3.0</v>
      </c>
      <c r="B167" s="2">
        <f t="shared" si="9"/>
        <v>2021.0</v>
      </c>
      <c r="C167" s="3">
        <v>44362.0</v>
      </c>
      <c r="D167" s="2" t="s">
        <v>13</v>
      </c>
      <c r="E167" s="1">
        <v>1278.26</v>
      </c>
      <c r="F167" s="1">
        <v>793.0</v>
      </c>
      <c r="G167" s="1">
        <v>26838.45</v>
      </c>
      <c r="H167" s="1">
        <v>41.61</v>
      </c>
      <c r="I167" s="1">
        <f t="shared" si="10"/>
        <v>26838.45</v>
      </c>
    </row>
    <row r="168" spans="1:9" ht="13.9">
      <c r="A168" s="2">
        <f t="shared" si="8"/>
        <v>4.0</v>
      </c>
      <c r="B168" s="2">
        <f t="shared" si="9"/>
        <v>2021.0</v>
      </c>
      <c r="C168" s="3">
        <v>44363.0</v>
      </c>
      <c r="D168" s="2" t="s">
        <v>13</v>
      </c>
      <c r="E168" s="1">
        <v>808.88</v>
      </c>
      <c r="F168" s="1">
        <v>795.0</v>
      </c>
      <c r="G168" s="1">
        <v>36604.88</v>
      </c>
      <c r="H168" s="1">
        <v>46.16</v>
      </c>
      <c r="I168" s="1">
        <f t="shared" si="10"/>
        <v>36604.88</v>
      </c>
    </row>
    <row r="169" spans="1:9" ht="13.9">
      <c r="A169" s="2">
        <f t="shared" si="8"/>
        <v>5.0</v>
      </c>
      <c r="B169" s="2">
        <f t="shared" si="9"/>
        <v>2021.0</v>
      </c>
      <c r="C169" s="3">
        <v>44364.0</v>
      </c>
      <c r="D169" s="2" t="s">
        <v>13</v>
      </c>
      <c r="E169" s="1">
        <v>1191.04</v>
      </c>
      <c r="F169" s="1">
        <v>872.0</v>
      </c>
      <c r="G169" s="1">
        <v>34010.1</v>
      </c>
      <c r="H169" s="1">
        <v>42.78</v>
      </c>
      <c r="I169" s="1">
        <f t="shared" si="10"/>
        <v>34010.1</v>
      </c>
    </row>
    <row r="170" spans="1:9" ht="13.9">
      <c r="A170" s="2">
        <f t="shared" si="8"/>
        <v>6.0</v>
      </c>
      <c r="B170" s="2">
        <f t="shared" si="9"/>
        <v>2021.0</v>
      </c>
      <c r="C170" s="3">
        <v>44365.0</v>
      </c>
      <c r="D170" s="2" t="s">
        <v>13</v>
      </c>
      <c r="E170" s="1">
        <v>1217.04</v>
      </c>
      <c r="F170" s="1">
        <v>841.0</v>
      </c>
      <c r="G170" s="1">
        <v>34217.28</v>
      </c>
      <c r="H170" s="1">
        <v>39.24</v>
      </c>
      <c r="I170" s="1">
        <f t="shared" si="10"/>
        <v>34217.28</v>
      </c>
    </row>
    <row r="171" spans="1:9" ht="13.9">
      <c r="A171" s="2">
        <f t="shared" si="8"/>
        <v>7.0</v>
      </c>
      <c r="B171" s="2">
        <f t="shared" si="9"/>
        <v>2021.0</v>
      </c>
      <c r="C171" s="3">
        <v>44366.0</v>
      </c>
      <c r="D171" s="2" t="s">
        <v>13</v>
      </c>
      <c r="E171" s="1">
        <v>1427.38</v>
      </c>
      <c r="F171" s="1">
        <v>701.0</v>
      </c>
      <c r="G171" s="1">
        <v>39106.5</v>
      </c>
      <c r="H171" s="1">
        <v>46.5</v>
      </c>
      <c r="I171" s="1">
        <f t="shared" si="10"/>
        <v>39106.5</v>
      </c>
    </row>
    <row r="172" spans="1:9" ht="13.9">
      <c r="A172" s="2">
        <f t="shared" si="8"/>
        <v>1.0</v>
      </c>
      <c r="B172" s="2">
        <f t="shared" si="9"/>
        <v>2021.0</v>
      </c>
      <c r="C172" s="3">
        <v>44367.0</v>
      </c>
      <c r="D172" s="2" t="s">
        <v>13</v>
      </c>
      <c r="E172" s="1">
        <v>1574.11</v>
      </c>
      <c r="F172" s="1">
        <v>739.0</v>
      </c>
      <c r="G172" s="1">
        <v>33956.439999999995</v>
      </c>
      <c r="H172" s="1">
        <v>48.44</v>
      </c>
      <c r="I172" s="1">
        <f t="shared" si="10"/>
        <v>33956.439999999995</v>
      </c>
    </row>
    <row r="173" spans="1:9" ht="13.9">
      <c r="A173" s="2">
        <f t="shared" si="8"/>
        <v>2.0</v>
      </c>
      <c r="B173" s="2">
        <f t="shared" si="9"/>
        <v>2021.0</v>
      </c>
      <c r="C173" s="3">
        <v>44368.0</v>
      </c>
      <c r="D173" s="2" t="s">
        <v>13</v>
      </c>
      <c r="E173" s="1">
        <v>1475.62</v>
      </c>
      <c r="F173" s="1">
        <v>798.0</v>
      </c>
      <c r="G173" s="1">
        <v>34452.18</v>
      </c>
      <c r="H173" s="1">
        <v>46.62</v>
      </c>
      <c r="I173" s="1">
        <f t="shared" si="10"/>
        <v>34452.18</v>
      </c>
    </row>
    <row r="174" spans="1:9" ht="13.9">
      <c r="A174" s="2">
        <f t="shared" si="8"/>
        <v>3.0</v>
      </c>
      <c r="B174" s="2">
        <f t="shared" si="9"/>
        <v>2021.0</v>
      </c>
      <c r="C174" s="3">
        <v>44369.0</v>
      </c>
      <c r="D174" s="2" t="s">
        <v>13</v>
      </c>
      <c r="E174" s="1">
        <v>1626.15</v>
      </c>
      <c r="F174" s="1">
        <v>840.0</v>
      </c>
      <c r="G174" s="1">
        <v>37146.899999999994</v>
      </c>
      <c r="H174" s="1">
        <v>46.55</v>
      </c>
      <c r="I174" s="1">
        <f t="shared" si="10"/>
        <v>37146.899999999994</v>
      </c>
    </row>
    <row r="175" spans="1:9" ht="13.9">
      <c r="A175" s="2">
        <f t="shared" si="8"/>
        <v>4.0</v>
      </c>
      <c r="B175" s="2">
        <f t="shared" si="9"/>
        <v>2021.0</v>
      </c>
      <c r="C175" s="3">
        <v>44370.0</v>
      </c>
      <c r="D175" s="2" t="s">
        <v>13</v>
      </c>
      <c r="E175" s="1">
        <v>1765.25</v>
      </c>
      <c r="F175" s="1">
        <v>790.0</v>
      </c>
      <c r="G175" s="1">
        <v>37002.0</v>
      </c>
      <c r="H175" s="1">
        <v>44.05</v>
      </c>
      <c r="I175" s="1">
        <f t="shared" si="10"/>
        <v>37002.0</v>
      </c>
    </row>
    <row r="176" spans="1:9" ht="13.9">
      <c r="A176" s="2">
        <f t="shared" si="8"/>
        <v>5.0</v>
      </c>
      <c r="B176" s="2">
        <f t="shared" si="9"/>
        <v>2021.0</v>
      </c>
      <c r="C176" s="3">
        <v>44371.0</v>
      </c>
      <c r="D176" s="2" t="s">
        <v>13</v>
      </c>
      <c r="E176" s="1">
        <v>1694.74</v>
      </c>
      <c r="F176" s="1">
        <v>819.0</v>
      </c>
      <c r="G176" s="1">
        <v>32413.7</v>
      </c>
      <c r="H176" s="1">
        <v>41.03</v>
      </c>
      <c r="I176" s="1">
        <f t="shared" si="10"/>
        <v>32413.7</v>
      </c>
    </row>
    <row r="177" spans="1:9" ht="13.9">
      <c r="A177" s="2">
        <f t="shared" si="8"/>
        <v>6.0</v>
      </c>
      <c r="B177" s="2">
        <f t="shared" si="9"/>
        <v>2021.0</v>
      </c>
      <c r="C177" s="3">
        <v>44372.0</v>
      </c>
      <c r="D177" s="2" t="s">
        <v>13</v>
      </c>
      <c r="E177" s="1">
        <v>1614.23</v>
      </c>
      <c r="F177" s="1">
        <v>837.0</v>
      </c>
      <c r="G177" s="1">
        <v>36691.2</v>
      </c>
      <c r="H177" s="1">
        <v>44.8</v>
      </c>
      <c r="I177" s="1">
        <f t="shared" si="10"/>
        <v>36691.2</v>
      </c>
    </row>
    <row r="178" spans="1:9" ht="13.9">
      <c r="A178" s="2">
        <f t="shared" si="8"/>
        <v>7.0</v>
      </c>
      <c r="B178" s="2">
        <f t="shared" si="9"/>
        <v>2021.0</v>
      </c>
      <c r="C178" s="3">
        <v>44373.0</v>
      </c>
      <c r="D178" s="2" t="s">
        <v>13</v>
      </c>
      <c r="E178" s="1">
        <v>1780.53</v>
      </c>
      <c r="F178" s="1">
        <v>954.0</v>
      </c>
      <c r="G178" s="1">
        <v>37815.659999999996</v>
      </c>
      <c r="H178" s="1">
        <v>45.18</v>
      </c>
      <c r="I178" s="1">
        <f t="shared" si="10"/>
        <v>37815.659999999996</v>
      </c>
    </row>
    <row r="179" spans="1:9" ht="13.9">
      <c r="A179" s="2">
        <f t="shared" si="8"/>
        <v>1.0</v>
      </c>
      <c r="B179" s="2">
        <f t="shared" si="9"/>
        <v>2021.0</v>
      </c>
      <c r="C179" s="3">
        <v>44374.0</v>
      </c>
      <c r="D179" s="2" t="s">
        <v>13</v>
      </c>
      <c r="E179" s="1">
        <v>2169.77</v>
      </c>
      <c r="F179" s="1">
        <v>920.0</v>
      </c>
      <c r="G179" s="1">
        <v>44275.14</v>
      </c>
      <c r="H179" s="1">
        <v>46.41</v>
      </c>
      <c r="I179" s="1">
        <f t="shared" si="10"/>
        <v>44275.14</v>
      </c>
    </row>
    <row r="180" spans="1:9" ht="13.9">
      <c r="A180" s="2">
        <f t="shared" si="8"/>
        <v>2.0</v>
      </c>
      <c r="B180" s="2">
        <f t="shared" si="9"/>
        <v>2021.0</v>
      </c>
      <c r="C180" s="3">
        <v>44375.0</v>
      </c>
      <c r="D180" s="2" t="s">
        <v>13</v>
      </c>
      <c r="E180" s="1">
        <v>1505.92</v>
      </c>
      <c r="F180" s="1">
        <v>1076.0</v>
      </c>
      <c r="G180" s="1">
        <v>42752.4</v>
      </c>
      <c r="H180" s="1">
        <v>46.47</v>
      </c>
      <c r="I180" s="1">
        <f t="shared" si="10"/>
        <v>42752.4</v>
      </c>
    </row>
    <row r="181" spans="1:9" ht="13.9">
      <c r="A181" s="2">
        <f t="shared" si="8"/>
        <v>3.0</v>
      </c>
      <c r="B181" s="2">
        <f t="shared" si="9"/>
        <v>2021.0</v>
      </c>
      <c r="C181" s="3">
        <v>44376.0</v>
      </c>
      <c r="D181" s="2" t="s">
        <v>13</v>
      </c>
      <c r="E181" s="1">
        <v>1485.54</v>
      </c>
      <c r="F181" s="1">
        <v>1160.0</v>
      </c>
      <c r="G181" s="1">
        <v>48882.68</v>
      </c>
      <c r="H181" s="1">
        <v>45.43</v>
      </c>
      <c r="I181" s="1">
        <f t="shared" si="10"/>
        <v>48882.68</v>
      </c>
    </row>
    <row r="182" spans="1:9" ht="13.9">
      <c r="A182" s="2">
        <f t="shared" si="8"/>
        <v>4.0</v>
      </c>
      <c r="B182" s="2">
        <f t="shared" si="9"/>
        <v>2021.0</v>
      </c>
      <c r="C182" s="3">
        <v>44377.0</v>
      </c>
      <c r="D182" s="2" t="s">
        <v>13</v>
      </c>
      <c r="E182" s="1">
        <v>2426.9</v>
      </c>
      <c r="F182" s="1">
        <v>1207.0</v>
      </c>
      <c r="G182" s="1">
        <v>57280.8</v>
      </c>
      <c r="H182" s="1">
        <v>49.38</v>
      </c>
      <c r="I182" s="1">
        <f t="shared" si="10"/>
        <v>57280.8</v>
      </c>
    </row>
    <row r="183" spans="1:9" ht="13.9">
      <c r="A183" s="2">
        <f t="shared" si="8"/>
        <v>5.0</v>
      </c>
      <c r="B183" s="2">
        <f t="shared" si="9"/>
        <v>2021.0</v>
      </c>
      <c r="C183" s="3">
        <v>44378.0</v>
      </c>
      <c r="D183" s="2" t="s">
        <v>13</v>
      </c>
      <c r="E183" s="1">
        <v>3421.54</v>
      </c>
      <c r="F183" s="1">
        <v>1297.0</v>
      </c>
      <c r="G183" s="1">
        <v>58623.99</v>
      </c>
      <c r="H183" s="1">
        <v>48.57</v>
      </c>
      <c r="I183" s="1">
        <f t="shared" si="10"/>
        <v>58623.99</v>
      </c>
    </row>
    <row r="184" spans="1:9" ht="13.9">
      <c r="A184" s="2">
        <f t="shared" si="8"/>
        <v>6.0</v>
      </c>
      <c r="B184" s="2">
        <f t="shared" si="9"/>
        <v>2021.0</v>
      </c>
      <c r="C184" s="3">
        <v>44379.0</v>
      </c>
      <c r="D184" s="2" t="s">
        <v>13</v>
      </c>
      <c r="E184" s="1">
        <v>2621.26</v>
      </c>
      <c r="F184" s="1">
        <v>949.0</v>
      </c>
      <c r="G184" s="1">
        <v>61503.740000000005</v>
      </c>
      <c r="H184" s="1">
        <v>47.42</v>
      </c>
      <c r="I184" s="1">
        <f t="shared" si="10"/>
        <v>61503.740000000005</v>
      </c>
    </row>
    <row r="185" spans="1:9" ht="13.9">
      <c r="A185" s="2">
        <f t="shared" si="8"/>
        <v>7.0</v>
      </c>
      <c r="B185" s="2">
        <f t="shared" si="9"/>
        <v>2021.0</v>
      </c>
      <c r="C185" s="3">
        <v>44380.0</v>
      </c>
      <c r="D185" s="2" t="s">
        <v>13</v>
      </c>
      <c r="E185" s="1">
        <v>3491.19</v>
      </c>
      <c r="F185" s="1">
        <v>1209.0</v>
      </c>
      <c r="G185" s="1">
        <v>42306.42</v>
      </c>
      <c r="H185" s="1">
        <v>44.58</v>
      </c>
      <c r="I185" s="1">
        <f t="shared" si="10"/>
        <v>42306.42</v>
      </c>
    </row>
    <row r="186" spans="1:9" ht="13.9">
      <c r="A186" s="2">
        <f t="shared" si="8"/>
        <v>1.0</v>
      </c>
      <c r="B186" s="2">
        <f t="shared" si="9"/>
        <v>2021.0</v>
      </c>
      <c r="C186" s="3">
        <v>44381.0</v>
      </c>
      <c r="D186" s="2" t="s">
        <v>13</v>
      </c>
      <c r="E186" s="1">
        <v>3106.8</v>
      </c>
      <c r="F186" s="1">
        <v>1234.0</v>
      </c>
      <c r="G186" s="1">
        <v>63581.310000000005</v>
      </c>
      <c r="H186" s="1">
        <v>52.59</v>
      </c>
      <c r="I186" s="1">
        <f t="shared" si="10"/>
        <v>63581.310000000005</v>
      </c>
    </row>
    <row r="187" spans="1:9" ht="13.9">
      <c r="A187" s="2">
        <f t="shared" si="8"/>
        <v>2.0</v>
      </c>
      <c r="B187" s="2">
        <f t="shared" si="9"/>
        <v>2021.0</v>
      </c>
      <c r="C187" s="3">
        <v>44382.0</v>
      </c>
      <c r="D187" s="2" t="s">
        <v>13</v>
      </c>
      <c r="E187" s="1">
        <v>4202.77</v>
      </c>
      <c r="F187" s="1">
        <v>1488.0</v>
      </c>
      <c r="G187" s="1">
        <v>66845.78</v>
      </c>
      <c r="H187" s="1">
        <v>54.17</v>
      </c>
      <c r="I187" s="1">
        <f t="shared" si="10"/>
        <v>66845.78</v>
      </c>
    </row>
    <row r="188" spans="1:9" ht="13.9">
      <c r="A188" s="2">
        <f t="shared" si="8"/>
        <v>3.0</v>
      </c>
      <c r="B188" s="2">
        <f t="shared" si="9"/>
        <v>2021.0</v>
      </c>
      <c r="C188" s="3">
        <v>44383.0</v>
      </c>
      <c r="D188" s="2" t="s">
        <v>13</v>
      </c>
      <c r="E188" s="1">
        <v>3604.27</v>
      </c>
      <c r="F188" s="1">
        <v>1423.0</v>
      </c>
      <c r="G188" s="1">
        <v>77584.32</v>
      </c>
      <c r="H188" s="1">
        <v>52.14</v>
      </c>
      <c r="I188" s="1">
        <f t="shared" si="10"/>
        <v>77584.32</v>
      </c>
    </row>
    <row r="189" spans="1:9" ht="13.9">
      <c r="A189" s="2">
        <f t="shared" si="8"/>
        <v>4.0</v>
      </c>
      <c r="B189" s="2">
        <f t="shared" si="9"/>
        <v>2021.0</v>
      </c>
      <c r="C189" s="3">
        <v>44384.0</v>
      </c>
      <c r="D189" s="2" t="s">
        <v>13</v>
      </c>
      <c r="E189" s="1">
        <v>2679.16</v>
      </c>
      <c r="F189" s="1">
        <v>1446.0</v>
      </c>
      <c r="G189" s="1">
        <v>72231.48</v>
      </c>
      <c r="H189" s="1">
        <v>50.76</v>
      </c>
      <c r="I189" s="1">
        <f t="shared" si="10"/>
        <v>72231.48</v>
      </c>
    </row>
    <row r="190" spans="1:9" ht="13.9">
      <c r="A190" s="2">
        <f t="shared" si="8"/>
        <v>5.0</v>
      </c>
      <c r="B190" s="2">
        <f t="shared" si="9"/>
        <v>2021.0</v>
      </c>
      <c r="C190" s="3">
        <v>44385.0</v>
      </c>
      <c r="D190" s="2" t="s">
        <v>13</v>
      </c>
      <c r="E190" s="1">
        <v>3208.43</v>
      </c>
      <c r="F190" s="1">
        <v>1362.0</v>
      </c>
      <c r="G190" s="1">
        <v>71446.86</v>
      </c>
      <c r="H190" s="1">
        <v>49.41</v>
      </c>
      <c r="I190" s="1">
        <f t="shared" si="10"/>
        <v>71446.86</v>
      </c>
    </row>
    <row r="191" spans="1:9" ht="13.9">
      <c r="A191" s="2">
        <f t="shared" si="8"/>
        <v>6.0</v>
      </c>
      <c r="B191" s="2">
        <f t="shared" si="9"/>
        <v>2021.0</v>
      </c>
      <c r="C191" s="3">
        <v>44386.0</v>
      </c>
      <c r="D191" s="2" t="s">
        <v>13</v>
      </c>
      <c r="E191" s="1">
        <v>3037.57</v>
      </c>
      <c r="F191" s="1">
        <v>1224.0</v>
      </c>
      <c r="G191" s="1">
        <v>64872.060000000005</v>
      </c>
      <c r="H191" s="1">
        <v>47.63</v>
      </c>
      <c r="I191" s="1">
        <f t="shared" si="10"/>
        <v>64872.060000000005</v>
      </c>
    </row>
    <row r="192" spans="1:9" ht="13.9">
      <c r="A192" s="2">
        <f t="shared" si="8"/>
        <v>7.0</v>
      </c>
      <c r="B192" s="2">
        <f t="shared" si="9"/>
        <v>2021.0</v>
      </c>
      <c r="C192" s="3">
        <v>44387.0</v>
      </c>
      <c r="D192" s="2" t="s">
        <v>13</v>
      </c>
      <c r="E192" s="1">
        <v>3305.51</v>
      </c>
      <c r="F192" s="1">
        <v>1256.0</v>
      </c>
      <c r="G192" s="1">
        <v>60906.24</v>
      </c>
      <c r="H192" s="1">
        <v>49.76</v>
      </c>
      <c r="I192" s="1">
        <f t="shared" si="10"/>
        <v>60906.24</v>
      </c>
    </row>
    <row r="193" spans="1:9" ht="13.9">
      <c r="A193" s="2">
        <f t="shared" si="8"/>
        <v>1.0</v>
      </c>
      <c r="B193" s="2">
        <f t="shared" si="9"/>
        <v>2021.0</v>
      </c>
      <c r="C193" s="3">
        <v>44388.0</v>
      </c>
      <c r="D193" s="2" t="s">
        <v>13</v>
      </c>
      <c r="E193" s="1">
        <v>2929.86</v>
      </c>
      <c r="F193" s="1">
        <v>1415.0</v>
      </c>
      <c r="G193" s="1">
        <v>61154.64</v>
      </c>
      <c r="H193" s="1">
        <v>48.69</v>
      </c>
      <c r="I193" s="1">
        <f t="shared" si="10"/>
        <v>61154.64</v>
      </c>
    </row>
    <row r="194" spans="1:9" ht="13.9">
      <c r="A194" s="2">
        <f t="shared" si="11" ref="A194:A257">WEEKDAY(C194)</f>
        <v>2.0</v>
      </c>
      <c r="B194" s="2">
        <f t="shared" si="12" ref="B194:B257">YEAR(C194)</f>
        <v>2021.0</v>
      </c>
      <c r="C194" s="3">
        <v>44389.0</v>
      </c>
      <c r="D194" s="2" t="s">
        <v>13</v>
      </c>
      <c r="E194" s="1">
        <v>2533.35</v>
      </c>
      <c r="F194" s="1">
        <v>1205.0</v>
      </c>
      <c r="G194" s="1">
        <v>70452.85</v>
      </c>
      <c r="H194" s="1">
        <v>49.79</v>
      </c>
      <c r="I194" s="1">
        <f t="shared" si="10"/>
        <v>70452.85</v>
      </c>
    </row>
    <row r="195" spans="1:9" ht="13.9">
      <c r="A195" s="2">
        <f t="shared" si="11"/>
        <v>3.0</v>
      </c>
      <c r="B195" s="2">
        <f t="shared" si="12"/>
        <v>2021.0</v>
      </c>
      <c r="C195" s="3">
        <v>44390.0</v>
      </c>
      <c r="D195" s="2" t="s">
        <v>13</v>
      </c>
      <c r="E195" s="1">
        <v>2491.38</v>
      </c>
      <c r="F195" s="1">
        <v>1306.0</v>
      </c>
      <c r="G195" s="1">
        <v>60250.0</v>
      </c>
      <c r="H195" s="1">
        <v>50.0</v>
      </c>
      <c r="I195" s="1">
        <f t="shared" si="13" ref="I195:I258">H195*F194</f>
        <v>60250.0</v>
      </c>
    </row>
    <row r="196" spans="1:9" ht="13.9">
      <c r="A196" s="2">
        <f t="shared" si="11"/>
        <v>4.0</v>
      </c>
      <c r="B196" s="2">
        <f t="shared" si="12"/>
        <v>2021.0</v>
      </c>
      <c r="C196" s="3">
        <v>44391.0</v>
      </c>
      <c r="D196" s="2" t="s">
        <v>13</v>
      </c>
      <c r="E196" s="1">
        <v>1738.87</v>
      </c>
      <c r="F196" s="1">
        <v>1238.0</v>
      </c>
      <c r="G196" s="1">
        <v>60441.68</v>
      </c>
      <c r="H196" s="1">
        <v>46.28</v>
      </c>
      <c r="I196" s="1">
        <f t="shared" si="13"/>
        <v>60441.68</v>
      </c>
    </row>
    <row r="197" spans="1:9" ht="13.9">
      <c r="A197" s="2">
        <f t="shared" si="11"/>
        <v>5.0</v>
      </c>
      <c r="B197" s="2">
        <f t="shared" si="12"/>
        <v>2021.0</v>
      </c>
      <c r="C197" s="3">
        <v>44392.0</v>
      </c>
      <c r="D197" s="2" t="s">
        <v>13</v>
      </c>
      <c r="E197" s="1">
        <v>1784.13</v>
      </c>
      <c r="F197" s="1">
        <v>1140.0</v>
      </c>
      <c r="G197" s="1">
        <v>56688.02</v>
      </c>
      <c r="H197" s="1">
        <v>45.79</v>
      </c>
      <c r="I197" s="1">
        <f t="shared" si="13"/>
        <v>56688.02</v>
      </c>
    </row>
    <row r="198" spans="1:9" ht="13.9">
      <c r="A198" s="2">
        <f t="shared" si="11"/>
        <v>6.0</v>
      </c>
      <c r="B198" s="2">
        <f t="shared" si="12"/>
        <v>2021.0</v>
      </c>
      <c r="C198" s="3">
        <v>44393.0</v>
      </c>
      <c r="D198" s="2" t="s">
        <v>13</v>
      </c>
      <c r="E198" s="1">
        <v>1858.38</v>
      </c>
      <c r="F198" s="1">
        <v>1202.0</v>
      </c>
      <c r="G198" s="1">
        <v>53203.8</v>
      </c>
      <c r="H198" s="1">
        <v>46.67</v>
      </c>
      <c r="I198" s="1">
        <f t="shared" si="13"/>
        <v>53203.8</v>
      </c>
    </row>
    <row r="199" spans="1:9" ht="13.9">
      <c r="A199" s="2">
        <f t="shared" si="11"/>
        <v>7.0</v>
      </c>
      <c r="B199" s="2">
        <f t="shared" si="12"/>
        <v>2021.0</v>
      </c>
      <c r="C199" s="3">
        <v>44394.0</v>
      </c>
      <c r="D199" s="2" t="s">
        <v>13</v>
      </c>
      <c r="E199" s="1">
        <v>2287.16</v>
      </c>
      <c r="F199" s="1">
        <v>1348.0</v>
      </c>
      <c r="G199" s="1">
        <v>61253.92</v>
      </c>
      <c r="H199" s="1">
        <v>50.96</v>
      </c>
      <c r="I199" s="1">
        <f t="shared" si="13"/>
        <v>61253.92</v>
      </c>
    </row>
    <row r="200" spans="1:9" ht="13.9">
      <c r="A200" s="2">
        <f t="shared" si="11"/>
        <v>1.0</v>
      </c>
      <c r="B200" s="2">
        <f t="shared" si="12"/>
        <v>2021.0</v>
      </c>
      <c r="C200" s="3">
        <v>44395.0</v>
      </c>
      <c r="D200" s="2" t="s">
        <v>13</v>
      </c>
      <c r="E200" s="1">
        <v>2380.49</v>
      </c>
      <c r="F200" s="1">
        <v>1508.0</v>
      </c>
      <c r="G200" s="1">
        <v>61226.16</v>
      </c>
      <c r="H200" s="1">
        <v>45.42</v>
      </c>
      <c r="I200" s="1">
        <f t="shared" si="13"/>
        <v>61226.16</v>
      </c>
    </row>
    <row r="201" spans="1:9" ht="13.9">
      <c r="A201" s="2">
        <f t="shared" si="11"/>
        <v>2.0</v>
      </c>
      <c r="B201" s="2">
        <f t="shared" si="12"/>
        <v>2021.0</v>
      </c>
      <c r="C201" s="3">
        <v>44396.0</v>
      </c>
      <c r="D201" s="2" t="s">
        <v>13</v>
      </c>
      <c r="E201" s="1">
        <v>2053.47</v>
      </c>
      <c r="F201" s="1">
        <v>1414.0</v>
      </c>
      <c r="G201" s="1">
        <v>74646.0</v>
      </c>
      <c r="H201" s="1">
        <v>49.5</v>
      </c>
      <c r="I201" s="1">
        <f t="shared" si="13"/>
        <v>74646.0</v>
      </c>
    </row>
    <row r="202" spans="1:9" ht="13.9">
      <c r="A202" s="2">
        <f t="shared" si="11"/>
        <v>3.0</v>
      </c>
      <c r="B202" s="2">
        <f t="shared" si="12"/>
        <v>2021.0</v>
      </c>
      <c r="C202" s="3">
        <v>44397.0</v>
      </c>
      <c r="D202" s="2" t="s">
        <v>13</v>
      </c>
      <c r="E202" s="1">
        <v>2453.05</v>
      </c>
      <c r="F202" s="1">
        <v>1366.0</v>
      </c>
      <c r="G202" s="1">
        <v>66556.98</v>
      </c>
      <c r="H202" s="1">
        <v>47.07</v>
      </c>
      <c r="I202" s="1">
        <f t="shared" si="13"/>
        <v>66556.98</v>
      </c>
    </row>
    <row r="203" spans="1:9" ht="13.9">
      <c r="A203" s="2">
        <f t="shared" si="11"/>
        <v>4.0</v>
      </c>
      <c r="B203" s="2">
        <f t="shared" si="12"/>
        <v>2021.0</v>
      </c>
      <c r="C203" s="3">
        <v>44398.0</v>
      </c>
      <c r="D203" s="2" t="s">
        <v>13</v>
      </c>
      <c r="E203" s="1">
        <v>3017.53</v>
      </c>
      <c r="F203" s="1">
        <v>1334.0</v>
      </c>
      <c r="G203" s="1">
        <v>70758.8</v>
      </c>
      <c r="H203" s="1">
        <v>51.8</v>
      </c>
      <c r="I203" s="1">
        <f t="shared" si="13"/>
        <v>70758.8</v>
      </c>
    </row>
    <row r="204" spans="1:9" ht="13.9">
      <c r="A204" s="2">
        <f t="shared" si="11"/>
        <v>5.0</v>
      </c>
      <c r="B204" s="2">
        <f t="shared" si="12"/>
        <v>2021.0</v>
      </c>
      <c r="C204" s="3">
        <v>44399.0</v>
      </c>
      <c r="D204" s="2" t="s">
        <v>13</v>
      </c>
      <c r="E204" s="1">
        <v>1707.69</v>
      </c>
      <c r="F204" s="1">
        <v>1276.0</v>
      </c>
      <c r="G204" s="1">
        <v>67953.95999999999</v>
      </c>
      <c r="H204" s="1">
        <v>50.94</v>
      </c>
      <c r="I204" s="1">
        <f t="shared" si="13"/>
        <v>67953.95999999999</v>
      </c>
    </row>
    <row r="205" spans="1:9" ht="13.9">
      <c r="A205" s="2">
        <f t="shared" si="11"/>
        <v>6.0</v>
      </c>
      <c r="B205" s="2">
        <f t="shared" si="12"/>
        <v>2021.0</v>
      </c>
      <c r="C205" s="3">
        <v>44400.0</v>
      </c>
      <c r="D205" s="2" t="s">
        <v>13</v>
      </c>
      <c r="E205" s="1">
        <v>2822.13</v>
      </c>
      <c r="F205" s="1">
        <v>1411.0</v>
      </c>
      <c r="G205" s="1">
        <v>64386.96</v>
      </c>
      <c r="H205" s="1">
        <v>50.46</v>
      </c>
      <c r="I205" s="1">
        <f t="shared" si="13"/>
        <v>64386.96</v>
      </c>
    </row>
    <row r="206" spans="1:9" ht="13.9">
      <c r="A206" s="2">
        <f t="shared" si="11"/>
        <v>7.0</v>
      </c>
      <c r="B206" s="2">
        <f t="shared" si="12"/>
        <v>2021.0</v>
      </c>
      <c r="C206" s="3">
        <v>44401.0</v>
      </c>
      <c r="D206" s="2" t="s">
        <v>13</v>
      </c>
      <c r="E206" s="1">
        <v>3091.34</v>
      </c>
      <c r="F206" s="1">
        <v>1254.0</v>
      </c>
      <c r="G206" s="1">
        <v>72694.72</v>
      </c>
      <c r="H206" s="1">
        <v>51.52</v>
      </c>
      <c r="I206" s="1">
        <f t="shared" si="13"/>
        <v>72694.72</v>
      </c>
    </row>
    <row r="207" spans="1:9" ht="13.9">
      <c r="A207" s="2">
        <f t="shared" si="11"/>
        <v>1.0</v>
      </c>
      <c r="B207" s="2">
        <f t="shared" si="12"/>
        <v>2021.0</v>
      </c>
      <c r="C207" s="3">
        <v>44402.0</v>
      </c>
      <c r="D207" s="2" t="s">
        <v>13</v>
      </c>
      <c r="E207" s="1">
        <v>3570.57</v>
      </c>
      <c r="F207" s="1">
        <v>1476.0</v>
      </c>
      <c r="G207" s="1">
        <v>60831.54</v>
      </c>
      <c r="H207" s="1">
        <v>48.51</v>
      </c>
      <c r="I207" s="1">
        <f t="shared" si="13"/>
        <v>60831.54</v>
      </c>
    </row>
    <row r="208" spans="1:9" ht="13.9">
      <c r="A208" s="2">
        <f t="shared" si="11"/>
        <v>2.0</v>
      </c>
      <c r="B208" s="2">
        <f t="shared" si="12"/>
        <v>2021.0</v>
      </c>
      <c r="C208" s="3">
        <v>44403.0</v>
      </c>
      <c r="D208" s="2" t="s">
        <v>13</v>
      </c>
      <c r="E208" s="1">
        <v>3556.91</v>
      </c>
      <c r="F208" s="1">
        <v>1319.0</v>
      </c>
      <c r="G208" s="1">
        <v>74523.24</v>
      </c>
      <c r="H208" s="1">
        <v>50.49</v>
      </c>
      <c r="I208" s="1">
        <f t="shared" si="13"/>
        <v>74523.24</v>
      </c>
    </row>
    <row r="209" spans="1:9" ht="13.9">
      <c r="A209" s="2">
        <f t="shared" si="11"/>
        <v>3.0</v>
      </c>
      <c r="B209" s="2">
        <f t="shared" si="12"/>
        <v>2021.0</v>
      </c>
      <c r="C209" s="3">
        <v>44404.0</v>
      </c>
      <c r="D209" s="2" t="s">
        <v>13</v>
      </c>
      <c r="E209" s="1">
        <v>2649.16</v>
      </c>
      <c r="F209" s="1">
        <v>1335.0</v>
      </c>
      <c r="G209" s="1">
        <v>65303.689999999995</v>
      </c>
      <c r="H209" s="1">
        <v>49.51</v>
      </c>
      <c r="I209" s="1">
        <f t="shared" si="13"/>
        <v>65303.689999999995</v>
      </c>
    </row>
    <row r="210" spans="1:9" ht="13.9">
      <c r="A210" s="2">
        <f t="shared" si="11"/>
        <v>4.0</v>
      </c>
      <c r="B210" s="2">
        <f t="shared" si="12"/>
        <v>2021.0</v>
      </c>
      <c r="C210" s="3">
        <v>44405.0</v>
      </c>
      <c r="D210" s="2" t="s">
        <v>13</v>
      </c>
      <c r="E210" s="1">
        <v>2159.97</v>
      </c>
      <c r="F210" s="1">
        <v>1315.0</v>
      </c>
      <c r="G210" s="1">
        <v>66603.15</v>
      </c>
      <c r="H210" s="1">
        <v>49.89</v>
      </c>
      <c r="I210" s="1">
        <f t="shared" si="13"/>
        <v>66603.15</v>
      </c>
    </row>
    <row r="211" spans="1:9" ht="13.9">
      <c r="A211" s="2">
        <f t="shared" si="11"/>
        <v>5.0</v>
      </c>
      <c r="B211" s="2">
        <f t="shared" si="12"/>
        <v>2021.0</v>
      </c>
      <c r="C211" s="3">
        <v>44406.0</v>
      </c>
      <c r="D211" s="2" t="s">
        <v>13</v>
      </c>
      <c r="E211" s="1">
        <v>2623.81</v>
      </c>
      <c r="F211" s="1">
        <v>1467.0</v>
      </c>
      <c r="G211" s="1">
        <v>61397.35</v>
      </c>
      <c r="H211" s="1">
        <v>46.69</v>
      </c>
      <c r="I211" s="1">
        <f t="shared" si="13"/>
        <v>61397.35</v>
      </c>
    </row>
    <row r="212" spans="1:9" ht="13.9">
      <c r="A212" s="2">
        <f t="shared" si="11"/>
        <v>6.0</v>
      </c>
      <c r="B212" s="2">
        <f t="shared" si="12"/>
        <v>2021.0</v>
      </c>
      <c r="C212" s="3">
        <v>44407.0</v>
      </c>
      <c r="D212" s="2" t="s">
        <v>13</v>
      </c>
      <c r="E212" s="1">
        <v>3169.07</v>
      </c>
      <c r="F212" s="1">
        <v>1284.0</v>
      </c>
      <c r="G212" s="1">
        <v>71296.2</v>
      </c>
      <c r="H212" s="1">
        <v>48.6</v>
      </c>
      <c r="I212" s="1">
        <f t="shared" si="13"/>
        <v>71296.2</v>
      </c>
    </row>
    <row r="213" spans="1:9" ht="13.9">
      <c r="A213" s="2">
        <f t="shared" si="11"/>
        <v>7.0</v>
      </c>
      <c r="B213" s="2">
        <f t="shared" si="12"/>
        <v>2021.0</v>
      </c>
      <c r="C213" s="3">
        <v>44408.0</v>
      </c>
      <c r="D213" s="2" t="s">
        <v>13</v>
      </c>
      <c r="E213" s="1">
        <v>4124.5</v>
      </c>
      <c r="F213" s="1">
        <v>1479.0</v>
      </c>
      <c r="G213" s="1">
        <v>61901.64</v>
      </c>
      <c r="H213" s="1">
        <v>48.21</v>
      </c>
      <c r="I213" s="1">
        <f t="shared" si="13"/>
        <v>61901.64</v>
      </c>
    </row>
    <row r="214" spans="1:9" ht="13.9">
      <c r="A214" s="2">
        <f t="shared" si="11"/>
        <v>1.0</v>
      </c>
      <c r="B214" s="2">
        <f t="shared" si="12"/>
        <v>2021.0</v>
      </c>
      <c r="C214" s="3">
        <v>44409.0</v>
      </c>
      <c r="D214" s="2" t="s">
        <v>13</v>
      </c>
      <c r="E214" s="1">
        <v>2327.24</v>
      </c>
      <c r="F214" s="1">
        <v>1447.0</v>
      </c>
      <c r="G214" s="1">
        <v>70015.86</v>
      </c>
      <c r="H214" s="1">
        <v>47.34</v>
      </c>
      <c r="I214" s="1">
        <f t="shared" si="13"/>
        <v>70015.86</v>
      </c>
    </row>
    <row r="215" spans="1:9" ht="13.9">
      <c r="A215" s="2">
        <f t="shared" si="11"/>
        <v>2.0</v>
      </c>
      <c r="B215" s="2">
        <f t="shared" si="12"/>
        <v>2021.0</v>
      </c>
      <c r="C215" s="3">
        <v>44410.0</v>
      </c>
      <c r="D215" s="2" t="s">
        <v>13</v>
      </c>
      <c r="E215" s="1">
        <v>3063.21</v>
      </c>
      <c r="F215" s="1">
        <v>1405.0</v>
      </c>
      <c r="G215" s="1">
        <v>75591.28</v>
      </c>
      <c r="H215" s="1">
        <v>52.24</v>
      </c>
      <c r="I215" s="1">
        <f t="shared" si="13"/>
        <v>75591.28</v>
      </c>
    </row>
    <row r="216" spans="1:9" ht="13.9">
      <c r="A216" s="2">
        <f t="shared" si="11"/>
        <v>3.0</v>
      </c>
      <c r="B216" s="2">
        <f t="shared" si="12"/>
        <v>2021.0</v>
      </c>
      <c r="C216" s="3">
        <v>44411.0</v>
      </c>
      <c r="D216" s="2" t="s">
        <v>13</v>
      </c>
      <c r="E216" s="1">
        <v>2994.77</v>
      </c>
      <c r="F216" s="1">
        <v>1499.0</v>
      </c>
      <c r="G216" s="1">
        <v>69449.15</v>
      </c>
      <c r="H216" s="1">
        <v>49.43</v>
      </c>
      <c r="I216" s="1">
        <f t="shared" si="13"/>
        <v>69449.15</v>
      </c>
    </row>
    <row r="217" spans="1:9" ht="13.9">
      <c r="A217" s="2">
        <f t="shared" si="11"/>
        <v>4.0</v>
      </c>
      <c r="B217" s="2">
        <f t="shared" si="12"/>
        <v>2021.0</v>
      </c>
      <c r="C217" s="3">
        <v>44412.0</v>
      </c>
      <c r="D217" s="2" t="s">
        <v>13</v>
      </c>
      <c r="E217" s="1">
        <v>2854.31</v>
      </c>
      <c r="F217" s="1">
        <v>1493.0</v>
      </c>
      <c r="G217" s="1">
        <v>72596.56999999999</v>
      </c>
      <c r="H217" s="1">
        <v>48.43</v>
      </c>
      <c r="I217" s="1">
        <f t="shared" si="13"/>
        <v>72596.56999999999</v>
      </c>
    </row>
    <row r="218" spans="1:9" ht="13.9">
      <c r="A218" s="2">
        <f t="shared" si="11"/>
        <v>5.0</v>
      </c>
      <c r="B218" s="2">
        <f t="shared" si="12"/>
        <v>2021.0</v>
      </c>
      <c r="C218" s="3">
        <v>44413.0</v>
      </c>
      <c r="D218" s="2" t="s">
        <v>13</v>
      </c>
      <c r="E218" s="1">
        <v>3160.79</v>
      </c>
      <c r="F218" s="1">
        <v>1564.0</v>
      </c>
      <c r="G218" s="1">
        <v>70260.58</v>
      </c>
      <c r="H218" s="1">
        <v>47.06</v>
      </c>
      <c r="I218" s="1">
        <f t="shared" si="13"/>
        <v>70260.58</v>
      </c>
    </row>
    <row r="219" spans="1:9" ht="13.9">
      <c r="A219" s="2">
        <f t="shared" si="11"/>
        <v>6.0</v>
      </c>
      <c r="B219" s="2">
        <f t="shared" si="12"/>
        <v>2021.0</v>
      </c>
      <c r="C219" s="3">
        <v>44414.0</v>
      </c>
      <c r="D219" s="2" t="s">
        <v>13</v>
      </c>
      <c r="E219" s="1">
        <v>2986.25</v>
      </c>
      <c r="F219" s="1">
        <v>1332.0</v>
      </c>
      <c r="G219" s="1">
        <v>75025.08</v>
      </c>
      <c r="H219" s="1">
        <v>47.97</v>
      </c>
      <c r="I219" s="1">
        <f t="shared" si="13"/>
        <v>75025.08</v>
      </c>
    </row>
    <row r="220" spans="1:9" ht="13.9">
      <c r="A220" s="2">
        <f t="shared" si="11"/>
        <v>7.0</v>
      </c>
      <c r="B220" s="2">
        <f t="shared" si="12"/>
        <v>2021.0</v>
      </c>
      <c r="C220" s="3">
        <v>44415.0</v>
      </c>
      <c r="D220" s="2" t="s">
        <v>13</v>
      </c>
      <c r="E220" s="1">
        <v>3905.75</v>
      </c>
      <c r="F220" s="1">
        <v>1471.0</v>
      </c>
      <c r="G220" s="1">
        <v>70715.88</v>
      </c>
      <c r="H220" s="1">
        <v>53.09</v>
      </c>
      <c r="I220" s="1">
        <f t="shared" si="13"/>
        <v>70715.88</v>
      </c>
    </row>
    <row r="221" spans="1:9" ht="13.9">
      <c r="A221" s="2">
        <f t="shared" si="11"/>
        <v>1.0</v>
      </c>
      <c r="B221" s="2">
        <f t="shared" si="12"/>
        <v>2021.0</v>
      </c>
      <c r="C221" s="3">
        <v>44416.0</v>
      </c>
      <c r="D221" s="2" t="s">
        <v>13</v>
      </c>
      <c r="E221" s="1">
        <v>3714.08</v>
      </c>
      <c r="F221" s="1">
        <v>1544.0</v>
      </c>
      <c r="G221" s="1">
        <v>71740.67</v>
      </c>
      <c r="H221" s="1">
        <v>48.77</v>
      </c>
      <c r="I221" s="1">
        <f t="shared" si="13"/>
        <v>71740.67</v>
      </c>
    </row>
    <row r="222" spans="1:9" ht="13.9">
      <c r="A222" s="2">
        <f t="shared" si="11"/>
        <v>2.0</v>
      </c>
      <c r="B222" s="2">
        <f t="shared" si="12"/>
        <v>2021.0</v>
      </c>
      <c r="C222" s="3">
        <v>44417.0</v>
      </c>
      <c r="D222" s="2" t="s">
        <v>13</v>
      </c>
      <c r="E222" s="1">
        <v>2372.54</v>
      </c>
      <c r="F222" s="1">
        <v>1358.0</v>
      </c>
      <c r="G222" s="1">
        <v>73895.84</v>
      </c>
      <c r="H222" s="1">
        <v>47.86</v>
      </c>
      <c r="I222" s="1">
        <f t="shared" si="13"/>
        <v>73895.84</v>
      </c>
    </row>
    <row r="223" spans="1:9" ht="13.9">
      <c r="A223" s="2">
        <f t="shared" si="11"/>
        <v>3.0</v>
      </c>
      <c r="B223" s="2">
        <f t="shared" si="12"/>
        <v>2021.0</v>
      </c>
      <c r="C223" s="3">
        <v>44418.0</v>
      </c>
      <c r="D223" s="2" t="s">
        <v>13</v>
      </c>
      <c r="E223" s="1">
        <v>3259.41</v>
      </c>
      <c r="F223" s="1">
        <v>1506.0</v>
      </c>
      <c r="G223" s="1">
        <v>69977.74</v>
      </c>
      <c r="H223" s="1">
        <v>51.53</v>
      </c>
      <c r="I223" s="1">
        <f t="shared" si="13"/>
        <v>69977.74</v>
      </c>
    </row>
    <row r="224" spans="1:9" ht="13.9">
      <c r="A224" s="2">
        <f t="shared" si="11"/>
        <v>4.0</v>
      </c>
      <c r="B224" s="2">
        <f t="shared" si="12"/>
        <v>2021.0</v>
      </c>
      <c r="C224" s="3">
        <v>44419.0</v>
      </c>
      <c r="D224" s="2" t="s">
        <v>13</v>
      </c>
      <c r="E224" s="1">
        <v>2532.13</v>
      </c>
      <c r="F224" s="1">
        <v>1399.0</v>
      </c>
      <c r="G224" s="1">
        <v>72016.92</v>
      </c>
      <c r="H224" s="1">
        <v>47.82</v>
      </c>
      <c r="I224" s="1">
        <f t="shared" si="13"/>
        <v>72016.92</v>
      </c>
    </row>
    <row r="225" spans="1:9" ht="13.9">
      <c r="A225" s="2">
        <f t="shared" si="11"/>
        <v>5.0</v>
      </c>
      <c r="B225" s="2">
        <f t="shared" si="12"/>
        <v>2021.0</v>
      </c>
      <c r="C225" s="3">
        <v>44420.0</v>
      </c>
      <c r="D225" s="2" t="s">
        <v>13</v>
      </c>
      <c r="E225" s="1">
        <v>3354.24</v>
      </c>
      <c r="F225" s="1">
        <v>1451.0</v>
      </c>
      <c r="G225" s="1">
        <v>70775.41</v>
      </c>
      <c r="H225" s="1">
        <v>50.59</v>
      </c>
      <c r="I225" s="1">
        <f t="shared" si="13"/>
        <v>70775.41</v>
      </c>
    </row>
    <row r="226" spans="1:9" ht="13.9">
      <c r="A226" s="2">
        <f t="shared" si="11"/>
        <v>6.0</v>
      </c>
      <c r="B226" s="2">
        <f t="shared" si="12"/>
        <v>2021.0</v>
      </c>
      <c r="C226" s="3">
        <v>44421.0</v>
      </c>
      <c r="D226" s="2" t="s">
        <v>13</v>
      </c>
      <c r="E226" s="1">
        <v>3024.13</v>
      </c>
      <c r="F226" s="1">
        <v>1671.0</v>
      </c>
      <c r="G226" s="1">
        <v>71548.81</v>
      </c>
      <c r="H226" s="1">
        <v>49.31</v>
      </c>
      <c r="I226" s="1">
        <f t="shared" si="13"/>
        <v>71548.81</v>
      </c>
    </row>
    <row r="227" spans="1:9" ht="13.9">
      <c r="A227" s="2">
        <f t="shared" si="11"/>
        <v>7.0</v>
      </c>
      <c r="B227" s="2">
        <f t="shared" si="12"/>
        <v>2021.0</v>
      </c>
      <c r="C227" s="3">
        <v>44422.0</v>
      </c>
      <c r="D227" s="2" t="s">
        <v>13</v>
      </c>
      <c r="E227" s="1">
        <v>3535.5</v>
      </c>
      <c r="F227" s="1">
        <v>1719.0</v>
      </c>
      <c r="G227" s="1">
        <v>81561.51000000001</v>
      </c>
      <c r="H227" s="1">
        <v>48.81</v>
      </c>
      <c r="I227" s="1">
        <f t="shared" si="13"/>
        <v>81561.51000000001</v>
      </c>
    </row>
    <row r="228" spans="1:9" ht="13.9">
      <c r="A228" s="2">
        <f t="shared" si="11"/>
        <v>1.0</v>
      </c>
      <c r="B228" s="2">
        <f t="shared" si="12"/>
        <v>2021.0</v>
      </c>
      <c r="C228" s="3">
        <v>44423.0</v>
      </c>
      <c r="D228" s="2" t="s">
        <v>13</v>
      </c>
      <c r="E228" s="1">
        <v>4414.41</v>
      </c>
      <c r="F228" s="1">
        <v>1953.0</v>
      </c>
      <c r="G228" s="1">
        <v>87308.01</v>
      </c>
      <c r="H228" s="1">
        <v>50.79</v>
      </c>
      <c r="I228" s="1">
        <f t="shared" si="13"/>
        <v>87308.01</v>
      </c>
    </row>
    <row r="229" spans="1:9" ht="13.9">
      <c r="A229" s="2">
        <f t="shared" si="11"/>
        <v>2.0</v>
      </c>
      <c r="B229" s="2">
        <f t="shared" si="12"/>
        <v>2021.0</v>
      </c>
      <c r="C229" s="3">
        <v>44424.0</v>
      </c>
      <c r="D229" s="2" t="s">
        <v>13</v>
      </c>
      <c r="E229" s="1">
        <v>3196.8</v>
      </c>
      <c r="F229" s="1">
        <v>1667.0</v>
      </c>
      <c r="G229" s="1">
        <v>100286.55</v>
      </c>
      <c r="H229" s="1">
        <v>51.35</v>
      </c>
      <c r="I229" s="1">
        <f t="shared" si="13"/>
        <v>100286.55</v>
      </c>
    </row>
    <row r="230" spans="1:9" ht="13.9">
      <c r="A230" s="2">
        <f t="shared" si="11"/>
        <v>3.0</v>
      </c>
      <c r="B230" s="2">
        <f t="shared" si="12"/>
        <v>2021.0</v>
      </c>
      <c r="C230" s="3">
        <v>44425.0</v>
      </c>
      <c r="D230" s="2" t="s">
        <v>13</v>
      </c>
      <c r="E230" s="1">
        <v>3659.76</v>
      </c>
      <c r="F230" s="1">
        <v>2011.0</v>
      </c>
      <c r="G230" s="1">
        <v>82149.76</v>
      </c>
      <c r="H230" s="1">
        <v>49.28</v>
      </c>
      <c r="I230" s="1">
        <f t="shared" si="13"/>
        <v>82149.76</v>
      </c>
    </row>
    <row r="231" spans="1:9" ht="13.9">
      <c r="A231" s="2">
        <f t="shared" si="11"/>
        <v>4.0</v>
      </c>
      <c r="B231" s="2">
        <f t="shared" si="12"/>
        <v>2021.0</v>
      </c>
      <c r="C231" s="3">
        <v>44426.0</v>
      </c>
      <c r="D231" s="2" t="s">
        <v>13</v>
      </c>
      <c r="E231" s="1">
        <v>4306.35</v>
      </c>
      <c r="F231" s="1">
        <v>2027.0</v>
      </c>
      <c r="G231" s="1">
        <v>103566.5</v>
      </c>
      <c r="H231" s="1">
        <v>51.5</v>
      </c>
      <c r="I231" s="1">
        <f t="shared" si="13"/>
        <v>103566.5</v>
      </c>
    </row>
    <row r="232" spans="1:9" ht="13.9">
      <c r="A232" s="2">
        <f t="shared" si="11"/>
        <v>5.0</v>
      </c>
      <c r="B232" s="2">
        <f t="shared" si="12"/>
        <v>2021.0</v>
      </c>
      <c r="C232" s="3">
        <v>44427.0</v>
      </c>
      <c r="D232" s="2" t="s">
        <v>13</v>
      </c>
      <c r="E232" s="1">
        <v>3954.44</v>
      </c>
      <c r="F232" s="1">
        <v>2133.0</v>
      </c>
      <c r="G232" s="1">
        <v>99221.65000000001</v>
      </c>
      <c r="H232" s="1">
        <v>48.95</v>
      </c>
      <c r="I232" s="1">
        <f t="shared" si="13"/>
        <v>99221.65000000001</v>
      </c>
    </row>
    <row r="233" spans="1:9" ht="13.9">
      <c r="A233" s="2">
        <f t="shared" si="11"/>
        <v>6.0</v>
      </c>
      <c r="B233" s="2">
        <f t="shared" si="12"/>
        <v>2021.0</v>
      </c>
      <c r="C233" s="3">
        <v>44428.0</v>
      </c>
      <c r="D233" s="2" t="s">
        <v>13</v>
      </c>
      <c r="E233" s="1">
        <v>4691.24</v>
      </c>
      <c r="F233" s="1">
        <v>1931.0</v>
      </c>
      <c r="G233" s="1">
        <v>101402.81999999999</v>
      </c>
      <c r="H233" s="1">
        <v>47.54</v>
      </c>
      <c r="I233" s="1">
        <f t="shared" si="13"/>
        <v>101402.81999999999</v>
      </c>
    </row>
    <row r="234" spans="1:9" ht="13.9">
      <c r="A234" s="2">
        <f t="shared" si="11"/>
        <v>7.0</v>
      </c>
      <c r="B234" s="2">
        <f t="shared" si="12"/>
        <v>2021.0</v>
      </c>
      <c r="C234" s="3">
        <v>44429.0</v>
      </c>
      <c r="D234" s="2" t="s">
        <v>13</v>
      </c>
      <c r="E234" s="1">
        <v>5489.96</v>
      </c>
      <c r="F234" s="1">
        <v>2222.0</v>
      </c>
      <c r="G234" s="1">
        <v>102729.20000000001</v>
      </c>
      <c r="H234" s="1">
        <v>53.2</v>
      </c>
      <c r="I234" s="1">
        <f t="shared" si="13"/>
        <v>102729.20000000001</v>
      </c>
    </row>
    <row r="235" spans="1:9" ht="13.9">
      <c r="A235" s="2">
        <f t="shared" si="11"/>
        <v>1.0</v>
      </c>
      <c r="B235" s="2">
        <f t="shared" si="12"/>
        <v>2021.0</v>
      </c>
      <c r="C235" s="3">
        <v>44430.0</v>
      </c>
      <c r="D235" s="2" t="s">
        <v>13</v>
      </c>
      <c r="E235" s="1">
        <v>5632.77</v>
      </c>
      <c r="F235" s="1">
        <v>2367.0</v>
      </c>
      <c r="G235" s="1">
        <v>109277.96</v>
      </c>
      <c r="H235" s="1">
        <v>49.18</v>
      </c>
      <c r="I235" s="1">
        <f t="shared" si="13"/>
        <v>109277.96</v>
      </c>
    </row>
    <row r="236" spans="1:9" ht="13.9">
      <c r="A236" s="2">
        <f t="shared" si="11"/>
        <v>2.0</v>
      </c>
      <c r="B236" s="2">
        <f t="shared" si="12"/>
        <v>2021.0</v>
      </c>
      <c r="C236" s="3">
        <v>44431.0</v>
      </c>
      <c r="D236" s="2" t="s">
        <v>13</v>
      </c>
      <c r="E236" s="1">
        <v>4029.7</v>
      </c>
      <c r="F236" s="1">
        <v>1946.0</v>
      </c>
      <c r="G236" s="1">
        <v>116409.06</v>
      </c>
      <c r="H236" s="1">
        <v>49.18</v>
      </c>
      <c r="I236" s="1">
        <f t="shared" si="13"/>
        <v>116409.06</v>
      </c>
    </row>
    <row r="237" spans="1:9" ht="13.9">
      <c r="A237" s="2">
        <f t="shared" si="11"/>
        <v>3.0</v>
      </c>
      <c r="B237" s="2">
        <f t="shared" si="12"/>
        <v>2021.0</v>
      </c>
      <c r="C237" s="3">
        <v>44432.0</v>
      </c>
      <c r="D237" s="2" t="s">
        <v>13</v>
      </c>
      <c r="E237" s="1">
        <v>5409.12</v>
      </c>
      <c r="F237" s="1">
        <v>2035.0</v>
      </c>
      <c r="G237" s="1">
        <v>101561.73999999999</v>
      </c>
      <c r="H237" s="1">
        <v>52.19</v>
      </c>
      <c r="I237" s="1">
        <f t="shared" si="13"/>
        <v>101561.73999999999</v>
      </c>
    </row>
    <row r="238" spans="1:9" ht="13.9">
      <c r="A238" s="2">
        <f t="shared" si="11"/>
        <v>4.0</v>
      </c>
      <c r="B238" s="2">
        <f t="shared" si="12"/>
        <v>2021.0</v>
      </c>
      <c r="C238" s="3">
        <v>44433.0</v>
      </c>
      <c r="D238" s="2" t="s">
        <v>13</v>
      </c>
      <c r="E238" s="1">
        <v>4641.94</v>
      </c>
      <c r="F238" s="1">
        <v>2025.0</v>
      </c>
      <c r="G238" s="1">
        <v>101505.8</v>
      </c>
      <c r="H238" s="1">
        <v>49.88</v>
      </c>
      <c r="I238" s="1">
        <f t="shared" si="13"/>
        <v>101505.8</v>
      </c>
    </row>
    <row r="239" spans="1:9" ht="13.9">
      <c r="A239" s="2">
        <f t="shared" si="11"/>
        <v>5.0</v>
      </c>
      <c r="B239" s="2">
        <f t="shared" si="12"/>
        <v>2021.0</v>
      </c>
      <c r="C239" s="3">
        <v>44434.0</v>
      </c>
      <c r="D239" s="2" t="s">
        <v>13</v>
      </c>
      <c r="E239" s="1">
        <v>3862.17</v>
      </c>
      <c r="F239" s="1">
        <v>1989.0</v>
      </c>
      <c r="G239" s="1">
        <v>99569.25</v>
      </c>
      <c r="H239" s="1">
        <v>49.17</v>
      </c>
      <c r="I239" s="1">
        <f t="shared" si="13"/>
        <v>99569.25</v>
      </c>
    </row>
    <row r="240" spans="1:9" ht="13.9">
      <c r="A240" s="2">
        <f t="shared" si="11"/>
        <v>6.0</v>
      </c>
      <c r="B240" s="2">
        <f t="shared" si="12"/>
        <v>2021.0</v>
      </c>
      <c r="C240" s="3">
        <v>44435.0</v>
      </c>
      <c r="D240" s="2" t="s">
        <v>13</v>
      </c>
      <c r="E240" s="1">
        <v>4035.32</v>
      </c>
      <c r="F240" s="1">
        <v>2225.0</v>
      </c>
      <c r="G240" s="1">
        <v>97162.65000000001</v>
      </c>
      <c r="H240" s="1">
        <v>48.85</v>
      </c>
      <c r="I240" s="1">
        <f t="shared" si="13"/>
        <v>97162.65000000001</v>
      </c>
    </row>
    <row r="241" spans="1:9" ht="13.9">
      <c r="A241" s="2">
        <f t="shared" si="11"/>
        <v>7.0</v>
      </c>
      <c r="B241" s="2">
        <f t="shared" si="12"/>
        <v>2021.0</v>
      </c>
      <c r="C241" s="3">
        <v>44436.0</v>
      </c>
      <c r="D241" s="2" t="s">
        <v>13</v>
      </c>
      <c r="E241" s="1">
        <v>4751.14</v>
      </c>
      <c r="F241" s="1">
        <v>2286.0</v>
      </c>
      <c r="G241" s="1">
        <v>113875.5</v>
      </c>
      <c r="H241" s="1">
        <v>51.18</v>
      </c>
      <c r="I241" s="1">
        <f t="shared" si="13"/>
        <v>113875.5</v>
      </c>
    </row>
    <row r="242" spans="1:9" ht="13.9">
      <c r="A242" s="2">
        <f t="shared" si="11"/>
        <v>1.0</v>
      </c>
      <c r="B242" s="2">
        <f t="shared" si="12"/>
        <v>2021.0</v>
      </c>
      <c r="C242" s="3">
        <v>44437.0</v>
      </c>
      <c r="D242" s="2" t="s">
        <v>13</v>
      </c>
      <c r="E242" s="1">
        <v>4235.49</v>
      </c>
      <c r="F242" s="1">
        <v>2461.0</v>
      </c>
      <c r="G242" s="1">
        <v>109796.58</v>
      </c>
      <c r="H242" s="1">
        <v>48.03</v>
      </c>
      <c r="I242" s="1">
        <f t="shared" si="13"/>
        <v>109796.58</v>
      </c>
    </row>
    <row r="243" spans="1:9" ht="13.9">
      <c r="A243" s="2">
        <f t="shared" si="11"/>
        <v>2.0</v>
      </c>
      <c r="B243" s="2">
        <f t="shared" si="12"/>
        <v>2021.0</v>
      </c>
      <c r="C243" s="3">
        <v>44438.0</v>
      </c>
      <c r="D243" s="2" t="s">
        <v>13</v>
      </c>
      <c r="E243" s="1">
        <v>4034.79</v>
      </c>
      <c r="F243" s="1">
        <v>2045.0</v>
      </c>
      <c r="G243" s="1">
        <v>123960.56999999999</v>
      </c>
      <c r="H243" s="1">
        <v>50.37</v>
      </c>
      <c r="I243" s="1">
        <f t="shared" si="13"/>
        <v>123960.56999999999</v>
      </c>
    </row>
    <row r="244" spans="1:9" ht="13.9">
      <c r="A244" s="2">
        <f t="shared" si="11"/>
        <v>3.0</v>
      </c>
      <c r="B244" s="2">
        <f t="shared" si="12"/>
        <v>2021.0</v>
      </c>
      <c r="C244" s="3">
        <v>44439.0</v>
      </c>
      <c r="D244" s="2" t="s">
        <v>13</v>
      </c>
      <c r="E244" s="1">
        <v>4120.24</v>
      </c>
      <c r="F244" s="1">
        <v>2126.0</v>
      </c>
      <c r="G244" s="1">
        <v>101186.59999999999</v>
      </c>
      <c r="H244" s="1">
        <v>49.48</v>
      </c>
      <c r="I244" s="1">
        <f t="shared" si="13"/>
        <v>101186.59999999999</v>
      </c>
    </row>
    <row r="245" spans="1:9" ht="13.9">
      <c r="A245" s="2">
        <f t="shared" si="11"/>
        <v>4.0</v>
      </c>
      <c r="B245" s="2">
        <f t="shared" si="12"/>
        <v>2021.0</v>
      </c>
      <c r="C245" s="3">
        <v>44440.0</v>
      </c>
      <c r="D245" s="2" t="s">
        <v>13</v>
      </c>
      <c r="E245" s="1">
        <v>4394.48</v>
      </c>
      <c r="F245" s="1">
        <v>2443.0</v>
      </c>
      <c r="G245" s="1">
        <v>105045.65999999999</v>
      </c>
      <c r="H245" s="1">
        <v>49.41</v>
      </c>
      <c r="I245" s="1">
        <f t="shared" si="13"/>
        <v>105045.65999999999</v>
      </c>
    </row>
    <row r="246" spans="1:9" ht="13.9">
      <c r="A246" s="2">
        <f t="shared" si="11"/>
        <v>5.0</v>
      </c>
      <c r="B246" s="2">
        <f t="shared" si="12"/>
        <v>2021.0</v>
      </c>
      <c r="C246" s="3">
        <v>44441.0</v>
      </c>
      <c r="D246" s="2" t="s">
        <v>13</v>
      </c>
      <c r="E246" s="1">
        <v>4322.56</v>
      </c>
      <c r="F246" s="1">
        <v>2274.0</v>
      </c>
      <c r="G246" s="1">
        <v>122369.87000000001</v>
      </c>
      <c r="H246" s="1">
        <v>50.09</v>
      </c>
      <c r="I246" s="1">
        <f t="shared" si="13"/>
        <v>122369.87000000001</v>
      </c>
    </row>
    <row r="247" spans="1:9" ht="13.9">
      <c r="A247" s="2">
        <f t="shared" si="11"/>
        <v>6.0</v>
      </c>
      <c r="B247" s="2">
        <f t="shared" si="12"/>
        <v>2021.0</v>
      </c>
      <c r="C247" s="3">
        <v>44442.0</v>
      </c>
      <c r="D247" s="2" t="s">
        <v>13</v>
      </c>
      <c r="E247" s="1">
        <v>5124.83</v>
      </c>
      <c r="F247" s="1">
        <v>2237.0</v>
      </c>
      <c r="G247" s="1">
        <v>110607.36</v>
      </c>
      <c r="H247" s="1">
        <v>48.64</v>
      </c>
      <c r="I247" s="1">
        <f t="shared" si="13"/>
        <v>110607.36</v>
      </c>
    </row>
    <row r="248" spans="1:9" ht="13.9">
      <c r="A248" s="2">
        <f t="shared" si="11"/>
        <v>7.0</v>
      </c>
      <c r="B248" s="2">
        <f t="shared" si="12"/>
        <v>2021.0</v>
      </c>
      <c r="C248" s="3">
        <v>44443.0</v>
      </c>
      <c r="D248" s="2" t="s">
        <v>13</v>
      </c>
      <c r="E248" s="1">
        <v>4303.85</v>
      </c>
      <c r="F248" s="1">
        <v>2389.0</v>
      </c>
      <c r="G248" s="1">
        <v>112185.55</v>
      </c>
      <c r="H248" s="1">
        <v>50.15</v>
      </c>
      <c r="I248" s="1">
        <f t="shared" si="13"/>
        <v>112185.55</v>
      </c>
    </row>
    <row r="249" spans="1:9" ht="13.9">
      <c r="A249" s="2">
        <f t="shared" si="11"/>
        <v>1.0</v>
      </c>
      <c r="B249" s="2">
        <f t="shared" si="12"/>
        <v>2021.0</v>
      </c>
      <c r="C249" s="3">
        <v>44444.0</v>
      </c>
      <c r="D249" s="2" t="s">
        <v>13</v>
      </c>
      <c r="E249" s="1">
        <v>6007.11</v>
      </c>
      <c r="F249" s="1">
        <v>2577.0</v>
      </c>
      <c r="G249" s="1">
        <v>124419.12</v>
      </c>
      <c r="H249" s="1">
        <v>52.08</v>
      </c>
      <c r="I249" s="1">
        <f t="shared" si="13"/>
        <v>124419.12</v>
      </c>
    </row>
    <row r="250" spans="1:9" ht="13.9">
      <c r="A250" s="2">
        <f t="shared" si="11"/>
        <v>2.0</v>
      </c>
      <c r="B250" s="2">
        <f t="shared" si="12"/>
        <v>2021.0</v>
      </c>
      <c r="C250" s="3">
        <v>44445.0</v>
      </c>
      <c r="D250" s="2" t="s">
        <v>13</v>
      </c>
      <c r="E250" s="1">
        <v>4633.45</v>
      </c>
      <c r="F250" s="1">
        <v>2741.0</v>
      </c>
      <c r="G250" s="1">
        <v>122690.97</v>
      </c>
      <c r="H250" s="1">
        <v>47.61</v>
      </c>
      <c r="I250" s="1">
        <f t="shared" si="13"/>
        <v>122690.97</v>
      </c>
    </row>
    <row r="251" spans="1:9" ht="13.9">
      <c r="A251" s="2">
        <f t="shared" si="11"/>
        <v>3.0</v>
      </c>
      <c r="B251" s="2">
        <f t="shared" si="12"/>
        <v>2021.0</v>
      </c>
      <c r="C251" s="3">
        <v>44446.0</v>
      </c>
      <c r="D251" s="2" t="s">
        <v>13</v>
      </c>
      <c r="E251" s="1">
        <v>4021.77</v>
      </c>
      <c r="F251" s="1">
        <v>2305.0</v>
      </c>
      <c r="G251" s="1">
        <v>131513.18</v>
      </c>
      <c r="H251" s="1">
        <v>47.98</v>
      </c>
      <c r="I251" s="1">
        <f t="shared" si="13"/>
        <v>131513.18</v>
      </c>
    </row>
    <row r="252" spans="1:9" ht="13.9">
      <c r="A252" s="2">
        <f t="shared" si="11"/>
        <v>4.0</v>
      </c>
      <c r="B252" s="2">
        <f t="shared" si="12"/>
        <v>2021.0</v>
      </c>
      <c r="C252" s="3">
        <v>44447.0</v>
      </c>
      <c r="D252" s="2" t="s">
        <v>13</v>
      </c>
      <c r="E252" s="1">
        <v>6295.02</v>
      </c>
      <c r="F252" s="1">
        <v>2644.0</v>
      </c>
      <c r="G252" s="1">
        <v>114650.70000000001</v>
      </c>
      <c r="H252" s="1">
        <v>49.74</v>
      </c>
      <c r="I252" s="1">
        <f t="shared" si="13"/>
        <v>114650.70000000001</v>
      </c>
    </row>
    <row r="253" spans="1:9" ht="13.9">
      <c r="A253" s="2">
        <f t="shared" si="11"/>
        <v>5.0</v>
      </c>
      <c r="B253" s="2">
        <f t="shared" si="12"/>
        <v>2021.0</v>
      </c>
      <c r="C253" s="3">
        <v>44448.0</v>
      </c>
      <c r="D253" s="2" t="s">
        <v>13</v>
      </c>
      <c r="E253" s="1">
        <v>4237.51</v>
      </c>
      <c r="F253" s="1">
        <v>2451.0</v>
      </c>
      <c r="G253" s="1">
        <v>131063.08</v>
      </c>
      <c r="H253" s="1">
        <v>49.57</v>
      </c>
      <c r="I253" s="1">
        <f t="shared" si="13"/>
        <v>131063.08</v>
      </c>
    </row>
    <row r="254" spans="1:9" ht="13.9">
      <c r="A254" s="2">
        <f t="shared" si="11"/>
        <v>6.0</v>
      </c>
      <c r="B254" s="2">
        <f t="shared" si="12"/>
        <v>2021.0</v>
      </c>
      <c r="C254" s="3">
        <v>44449.0</v>
      </c>
      <c r="D254" s="2" t="s">
        <v>13</v>
      </c>
      <c r="E254" s="1">
        <v>4414.19</v>
      </c>
      <c r="F254" s="1">
        <v>2404.0</v>
      </c>
      <c r="G254" s="1">
        <v>117255.84000000001</v>
      </c>
      <c r="H254" s="1">
        <v>47.84</v>
      </c>
      <c r="I254" s="1">
        <f t="shared" si="13"/>
        <v>117255.84000000001</v>
      </c>
    </row>
    <row r="255" spans="1:9" ht="13.9">
      <c r="A255" s="2">
        <f t="shared" si="11"/>
        <v>7.0</v>
      </c>
      <c r="B255" s="2">
        <f t="shared" si="12"/>
        <v>2021.0</v>
      </c>
      <c r="C255" s="3">
        <v>44450.0</v>
      </c>
      <c r="D255" s="2" t="s">
        <v>13</v>
      </c>
      <c r="E255" s="1">
        <v>5140.37</v>
      </c>
      <c r="F255" s="1">
        <v>2955.0</v>
      </c>
      <c r="G255" s="1">
        <v>126258.08</v>
      </c>
      <c r="H255" s="1">
        <v>52.52</v>
      </c>
      <c r="I255" s="1">
        <f t="shared" si="13"/>
        <v>126258.08</v>
      </c>
    </row>
    <row r="256" spans="1:9" ht="13.9">
      <c r="A256" s="2">
        <f t="shared" si="11"/>
        <v>1.0</v>
      </c>
      <c r="B256" s="2">
        <f t="shared" si="12"/>
        <v>2021.0</v>
      </c>
      <c r="C256" s="3">
        <v>44451.0</v>
      </c>
      <c r="D256" s="2" t="s">
        <v>13</v>
      </c>
      <c r="E256" s="1">
        <v>5347.46</v>
      </c>
      <c r="F256" s="1">
        <v>3067.0</v>
      </c>
      <c r="G256" s="1">
        <v>144322.2</v>
      </c>
      <c r="H256" s="1">
        <v>48.84</v>
      </c>
      <c r="I256" s="1">
        <f t="shared" si="13"/>
        <v>144322.2</v>
      </c>
    </row>
    <row r="257" spans="1:9" ht="13.9">
      <c r="A257" s="2">
        <f t="shared" si="11"/>
        <v>2.0</v>
      </c>
      <c r="B257" s="2">
        <f t="shared" si="12"/>
        <v>2021.0</v>
      </c>
      <c r="C257" s="3">
        <v>44452.0</v>
      </c>
      <c r="D257" s="2" t="s">
        <v>13</v>
      </c>
      <c r="E257" s="1">
        <v>4493.87</v>
      </c>
      <c r="F257" s="1">
        <v>2825.0</v>
      </c>
      <c r="G257" s="1">
        <v>151019.08000000002</v>
      </c>
      <c r="H257" s="1">
        <v>49.24</v>
      </c>
      <c r="I257" s="1">
        <f t="shared" si="13"/>
        <v>151019.08000000002</v>
      </c>
    </row>
    <row r="258" spans="1:9" ht="13.9">
      <c r="A258" s="2">
        <f t="shared" si="14" ref="A258:A321">WEEKDAY(C258)</f>
        <v>3.0</v>
      </c>
      <c r="B258" s="2">
        <f t="shared" si="15" ref="B258:B321">YEAR(C258)</f>
        <v>2021.0</v>
      </c>
      <c r="C258" s="3">
        <v>44453.0</v>
      </c>
      <c r="D258" s="2" t="s">
        <v>13</v>
      </c>
      <c r="E258" s="1">
        <v>4954.24</v>
      </c>
      <c r="F258" s="1">
        <v>2594.0</v>
      </c>
      <c r="G258" s="1">
        <v>143199.25</v>
      </c>
      <c r="H258" s="1">
        <v>50.69</v>
      </c>
      <c r="I258" s="1">
        <f t="shared" si="13"/>
        <v>143199.25</v>
      </c>
    </row>
    <row r="259" spans="1:9" ht="13.9">
      <c r="A259" s="2">
        <f t="shared" si="14"/>
        <v>4.0</v>
      </c>
      <c r="B259" s="2">
        <f t="shared" si="15"/>
        <v>2021.0</v>
      </c>
      <c r="C259" s="3">
        <v>44454.0</v>
      </c>
      <c r="D259" s="2" t="s">
        <v>13</v>
      </c>
      <c r="E259" s="1">
        <v>5078.36</v>
      </c>
      <c r="F259" s="1">
        <v>3001.0</v>
      </c>
      <c r="G259" s="1">
        <v>125497.72</v>
      </c>
      <c r="H259" s="1">
        <v>48.38</v>
      </c>
      <c r="I259" s="1">
        <f t="shared" si="16" ref="I259:I322">H259*F258</f>
        <v>125497.72</v>
      </c>
    </row>
    <row r="260" spans="1:9" ht="13.9">
      <c r="A260" s="2">
        <f t="shared" si="14"/>
        <v>5.0</v>
      </c>
      <c r="B260" s="2">
        <f t="shared" si="15"/>
        <v>2021.0</v>
      </c>
      <c r="C260" s="3">
        <v>44455.0</v>
      </c>
      <c r="D260" s="2" t="s">
        <v>13</v>
      </c>
      <c r="E260" s="1">
        <v>4743.21</v>
      </c>
      <c r="F260" s="1">
        <v>2572.0</v>
      </c>
      <c r="G260" s="1">
        <v>145728.56</v>
      </c>
      <c r="H260" s="1">
        <v>48.56</v>
      </c>
      <c r="I260" s="1">
        <f t="shared" si="16"/>
        <v>145728.56</v>
      </c>
    </row>
    <row r="261" spans="1:9" ht="13.9">
      <c r="A261" s="2">
        <f t="shared" si="14"/>
        <v>6.0</v>
      </c>
      <c r="B261" s="2">
        <f t="shared" si="15"/>
        <v>2021.0</v>
      </c>
      <c r="C261" s="3">
        <v>44456.0</v>
      </c>
      <c r="D261" s="2" t="s">
        <v>13</v>
      </c>
      <c r="E261" s="1">
        <v>6588.1</v>
      </c>
      <c r="F261" s="1">
        <v>2523.0</v>
      </c>
      <c r="G261" s="1">
        <v>119778.04</v>
      </c>
      <c r="H261" s="1">
        <v>46.57</v>
      </c>
      <c r="I261" s="1">
        <f t="shared" si="16"/>
        <v>119778.04</v>
      </c>
    </row>
    <row r="262" spans="1:9" ht="13.9">
      <c r="A262" s="2">
        <f t="shared" si="14"/>
        <v>7.0</v>
      </c>
      <c r="B262" s="2">
        <f t="shared" si="15"/>
        <v>2021.0</v>
      </c>
      <c r="C262" s="3">
        <v>44457.0</v>
      </c>
      <c r="D262" s="2" t="s">
        <v>13</v>
      </c>
      <c r="E262" s="1">
        <v>5638.76</v>
      </c>
      <c r="F262" s="1">
        <v>2673.0</v>
      </c>
      <c r="G262" s="1">
        <v>130716.63</v>
      </c>
      <c r="H262" s="1">
        <v>51.81</v>
      </c>
      <c r="I262" s="1">
        <f t="shared" si="16"/>
        <v>130716.63</v>
      </c>
    </row>
    <row r="263" spans="1:9" ht="13.9">
      <c r="A263" s="2">
        <f t="shared" si="14"/>
        <v>1.0</v>
      </c>
      <c r="B263" s="2">
        <f t="shared" si="15"/>
        <v>2021.0</v>
      </c>
      <c r="C263" s="3">
        <v>44458.0</v>
      </c>
      <c r="D263" s="2" t="s">
        <v>13</v>
      </c>
      <c r="E263" s="1">
        <v>5615.63</v>
      </c>
      <c r="F263" s="1">
        <v>2942.0</v>
      </c>
      <c r="G263" s="1">
        <v>130201.83</v>
      </c>
      <c r="H263" s="1">
        <v>48.71</v>
      </c>
      <c r="I263" s="1">
        <f t="shared" si="16"/>
        <v>130201.83</v>
      </c>
    </row>
    <row r="264" spans="1:9" ht="13.9">
      <c r="A264" s="2">
        <f t="shared" si="14"/>
        <v>2.0</v>
      </c>
      <c r="B264" s="2">
        <f t="shared" si="15"/>
        <v>2021.0</v>
      </c>
      <c r="C264" s="3">
        <v>44459.0</v>
      </c>
      <c r="D264" s="2" t="s">
        <v>13</v>
      </c>
      <c r="E264" s="1">
        <v>5829.71</v>
      </c>
      <c r="F264" s="1">
        <v>2878.0</v>
      </c>
      <c r="G264" s="1">
        <v>155484.7</v>
      </c>
      <c r="H264" s="1">
        <v>52.85</v>
      </c>
      <c r="I264" s="1">
        <f t="shared" si="16"/>
        <v>155484.7</v>
      </c>
    </row>
    <row r="265" spans="1:9" ht="13.9">
      <c r="A265" s="2">
        <f t="shared" si="14"/>
        <v>3.0</v>
      </c>
      <c r="B265" s="2">
        <f t="shared" si="15"/>
        <v>2021.0</v>
      </c>
      <c r="C265" s="3">
        <v>44460.0</v>
      </c>
      <c r="D265" s="2" t="s">
        <v>13</v>
      </c>
      <c r="E265" s="1">
        <v>6067.12</v>
      </c>
      <c r="F265" s="1">
        <v>3002.0</v>
      </c>
      <c r="G265" s="1">
        <v>145051.19999999998</v>
      </c>
      <c r="H265" s="1">
        <v>50.4</v>
      </c>
      <c r="I265" s="1">
        <f t="shared" si="16"/>
        <v>145051.19999999998</v>
      </c>
    </row>
    <row r="266" spans="1:9" ht="13.9">
      <c r="A266" s="2">
        <f t="shared" si="14"/>
        <v>4.0</v>
      </c>
      <c r="B266" s="2">
        <f t="shared" si="15"/>
        <v>2021.0</v>
      </c>
      <c r="C266" s="3">
        <v>44461.0</v>
      </c>
      <c r="D266" s="2" t="s">
        <v>13</v>
      </c>
      <c r="E266" s="1">
        <v>5326.62</v>
      </c>
      <c r="F266" s="1">
        <v>2689.0</v>
      </c>
      <c r="G266" s="1">
        <v>146467.58</v>
      </c>
      <c r="H266" s="1">
        <v>48.79</v>
      </c>
      <c r="I266" s="1">
        <f t="shared" si="16"/>
        <v>146467.58</v>
      </c>
    </row>
    <row r="267" spans="1:9" ht="13.9">
      <c r="A267" s="2">
        <f t="shared" si="14"/>
        <v>5.0</v>
      </c>
      <c r="B267" s="2">
        <f t="shared" si="15"/>
        <v>2021.0</v>
      </c>
      <c r="C267" s="3">
        <v>44462.0</v>
      </c>
      <c r="D267" s="2" t="s">
        <v>13</v>
      </c>
      <c r="E267" s="1">
        <v>5685.54</v>
      </c>
      <c r="F267" s="1">
        <v>2539.0</v>
      </c>
      <c r="G267" s="1">
        <v>132594.59</v>
      </c>
      <c r="H267" s="1">
        <v>49.31</v>
      </c>
      <c r="I267" s="1">
        <f t="shared" si="16"/>
        <v>132594.59</v>
      </c>
    </row>
    <row r="268" spans="1:9" ht="13.9">
      <c r="A268" s="2">
        <f t="shared" si="14"/>
        <v>6.0</v>
      </c>
      <c r="B268" s="2">
        <f t="shared" si="15"/>
        <v>2021.0</v>
      </c>
      <c r="C268" s="3">
        <v>44463.0</v>
      </c>
      <c r="D268" s="2" t="s">
        <v>13</v>
      </c>
      <c r="E268" s="1">
        <v>5195.16</v>
      </c>
      <c r="F268" s="1">
        <v>2309.0</v>
      </c>
      <c r="G268" s="1">
        <v>119079.09999999999</v>
      </c>
      <c r="H268" s="1">
        <v>46.9</v>
      </c>
      <c r="I268" s="1">
        <f t="shared" si="16"/>
        <v>119079.09999999999</v>
      </c>
    </row>
    <row r="269" spans="1:9" ht="13.9">
      <c r="A269" s="2">
        <f t="shared" si="14"/>
        <v>7.0</v>
      </c>
      <c r="B269" s="2">
        <f t="shared" si="15"/>
        <v>2021.0</v>
      </c>
      <c r="C269" s="3">
        <v>44464.0</v>
      </c>
      <c r="D269" s="2" t="s">
        <v>13</v>
      </c>
      <c r="E269" s="1">
        <v>5241.18</v>
      </c>
      <c r="F269" s="1">
        <v>2596.0</v>
      </c>
      <c r="G269" s="1">
        <v>113141.0</v>
      </c>
      <c r="H269" s="1">
        <v>49.0</v>
      </c>
      <c r="I269" s="1">
        <f t="shared" si="16"/>
        <v>113141.0</v>
      </c>
    </row>
    <row r="270" spans="1:9" ht="13.9">
      <c r="A270" s="2">
        <f t="shared" si="14"/>
        <v>1.0</v>
      </c>
      <c r="B270" s="2">
        <f t="shared" si="15"/>
        <v>2021.0</v>
      </c>
      <c r="C270" s="3">
        <v>44465.0</v>
      </c>
      <c r="D270" s="2" t="s">
        <v>13</v>
      </c>
      <c r="E270" s="1">
        <v>5169.91</v>
      </c>
      <c r="F270" s="1">
        <v>2642.0</v>
      </c>
      <c r="G270" s="1">
        <v>124010.92000000001</v>
      </c>
      <c r="H270" s="1">
        <v>47.77</v>
      </c>
      <c r="I270" s="1">
        <f t="shared" si="16"/>
        <v>124010.92000000001</v>
      </c>
    </row>
    <row r="271" spans="1:9" ht="13.9">
      <c r="A271" s="2">
        <f t="shared" si="14"/>
        <v>2.0</v>
      </c>
      <c r="B271" s="2">
        <f t="shared" si="15"/>
        <v>2021.0</v>
      </c>
      <c r="C271" s="3">
        <v>44466.0</v>
      </c>
      <c r="D271" s="2" t="s">
        <v>13</v>
      </c>
      <c r="E271" s="1">
        <v>3983.03</v>
      </c>
      <c r="F271" s="1">
        <v>2371.0</v>
      </c>
      <c r="G271" s="1">
        <v>131941.47999999998</v>
      </c>
      <c r="H271" s="1">
        <v>49.94</v>
      </c>
      <c r="I271" s="1">
        <f t="shared" si="16"/>
        <v>131941.47999999998</v>
      </c>
    </row>
    <row r="272" spans="1:9" ht="13.9">
      <c r="A272" s="2">
        <f t="shared" si="14"/>
        <v>3.0</v>
      </c>
      <c r="B272" s="2">
        <f t="shared" si="15"/>
        <v>2021.0</v>
      </c>
      <c r="C272" s="3">
        <v>44467.0</v>
      </c>
      <c r="D272" s="2" t="s">
        <v>13</v>
      </c>
      <c r="E272" s="1">
        <v>5191.3</v>
      </c>
      <c r="F272" s="1">
        <v>2458.0</v>
      </c>
      <c r="G272" s="1">
        <v>125307.35</v>
      </c>
      <c r="H272" s="1">
        <v>52.85</v>
      </c>
      <c r="I272" s="1">
        <f t="shared" si="16"/>
        <v>125307.35</v>
      </c>
    </row>
    <row r="273" spans="1:9" ht="13.9">
      <c r="A273" s="2">
        <f t="shared" si="14"/>
        <v>4.0</v>
      </c>
      <c r="B273" s="2">
        <f t="shared" si="15"/>
        <v>2021.0</v>
      </c>
      <c r="C273" s="3">
        <v>44468.0</v>
      </c>
      <c r="D273" s="2" t="s">
        <v>13</v>
      </c>
      <c r="E273" s="1">
        <v>5658.17</v>
      </c>
      <c r="F273" s="1">
        <v>2679.0</v>
      </c>
      <c r="G273" s="1">
        <v>124227.31999999999</v>
      </c>
      <c r="H273" s="1">
        <v>50.54</v>
      </c>
      <c r="I273" s="1">
        <f t="shared" si="16"/>
        <v>124227.31999999999</v>
      </c>
    </row>
    <row r="274" spans="1:9" ht="13.9">
      <c r="A274" s="2">
        <f t="shared" si="14"/>
        <v>5.0</v>
      </c>
      <c r="B274" s="2">
        <f t="shared" si="15"/>
        <v>2021.0</v>
      </c>
      <c r="C274" s="3">
        <v>44469.0</v>
      </c>
      <c r="D274" s="2" t="s">
        <v>13</v>
      </c>
      <c r="E274" s="1">
        <v>6089.51</v>
      </c>
      <c r="F274" s="1">
        <v>2840.0</v>
      </c>
      <c r="G274" s="1">
        <v>129047.43000000001</v>
      </c>
      <c r="H274" s="1">
        <v>48.17</v>
      </c>
      <c r="I274" s="1">
        <f t="shared" si="16"/>
        <v>129047.43000000001</v>
      </c>
    </row>
    <row r="275" spans="1:9" ht="13.9">
      <c r="A275" s="2">
        <f t="shared" si="14"/>
        <v>6.0</v>
      </c>
      <c r="B275" s="2">
        <f t="shared" si="15"/>
        <v>2021.0</v>
      </c>
      <c r="C275" s="3">
        <v>44470.0</v>
      </c>
      <c r="D275" s="2" t="s">
        <v>13</v>
      </c>
      <c r="E275" s="1">
        <v>5364.92</v>
      </c>
      <c r="F275" s="1">
        <v>2712.0</v>
      </c>
      <c r="G275" s="1">
        <v>134672.80000000002</v>
      </c>
      <c r="H275" s="1">
        <v>47.42</v>
      </c>
      <c r="I275" s="1">
        <f t="shared" si="16"/>
        <v>134672.80000000002</v>
      </c>
    </row>
    <row r="276" spans="1:9" ht="13.9">
      <c r="A276" s="2">
        <f t="shared" si="14"/>
        <v>7.0</v>
      </c>
      <c r="B276" s="2">
        <f t="shared" si="15"/>
        <v>2021.0</v>
      </c>
      <c r="C276" s="3">
        <v>44471.0</v>
      </c>
      <c r="D276" s="2" t="s">
        <v>13</v>
      </c>
      <c r="E276" s="1">
        <v>6964.32</v>
      </c>
      <c r="F276" s="1">
        <v>2921.0</v>
      </c>
      <c r="G276" s="1">
        <v>137878.08000000002</v>
      </c>
      <c r="H276" s="1">
        <v>50.84</v>
      </c>
      <c r="I276" s="1">
        <f t="shared" si="16"/>
        <v>137878.08000000002</v>
      </c>
    </row>
    <row r="277" spans="1:9" ht="13.9">
      <c r="A277" s="2">
        <f t="shared" si="14"/>
        <v>1.0</v>
      </c>
      <c r="B277" s="2">
        <f t="shared" si="15"/>
        <v>2021.0</v>
      </c>
      <c r="C277" s="3">
        <v>44472.0</v>
      </c>
      <c r="D277" s="2" t="s">
        <v>13</v>
      </c>
      <c r="E277" s="1">
        <v>6721.79</v>
      </c>
      <c r="F277" s="1">
        <v>3252.0</v>
      </c>
      <c r="G277" s="1">
        <v>151074.12</v>
      </c>
      <c r="H277" s="1">
        <v>51.72</v>
      </c>
      <c r="I277" s="1">
        <f t="shared" si="16"/>
        <v>151074.12</v>
      </c>
    </row>
    <row r="278" spans="1:9" ht="13.9">
      <c r="A278" s="2">
        <f t="shared" si="14"/>
        <v>2.0</v>
      </c>
      <c r="B278" s="2">
        <f t="shared" si="15"/>
        <v>2021.0</v>
      </c>
      <c r="C278" s="3">
        <v>44473.0</v>
      </c>
      <c r="D278" s="2" t="s">
        <v>13</v>
      </c>
      <c r="E278" s="1">
        <v>7025.56</v>
      </c>
      <c r="F278" s="1">
        <v>2752.0</v>
      </c>
      <c r="G278" s="1">
        <v>162242.28</v>
      </c>
      <c r="H278" s="1">
        <v>49.89</v>
      </c>
      <c r="I278" s="1">
        <f t="shared" si="16"/>
        <v>162242.28</v>
      </c>
    </row>
    <row r="279" spans="1:9" ht="13.9">
      <c r="A279" s="2">
        <f t="shared" si="14"/>
        <v>3.0</v>
      </c>
      <c r="B279" s="2">
        <f t="shared" si="15"/>
        <v>2021.0</v>
      </c>
      <c r="C279" s="3">
        <v>44474.0</v>
      </c>
      <c r="D279" s="2" t="s">
        <v>13</v>
      </c>
      <c r="E279" s="1">
        <v>4561.73</v>
      </c>
      <c r="F279" s="1">
        <v>2619.0</v>
      </c>
      <c r="G279" s="1">
        <v>142801.28</v>
      </c>
      <c r="H279" s="1">
        <v>51.89</v>
      </c>
      <c r="I279" s="1">
        <f t="shared" si="16"/>
        <v>142801.28</v>
      </c>
    </row>
    <row r="280" spans="1:9" ht="13.9">
      <c r="A280" s="2">
        <f t="shared" si="14"/>
        <v>4.0</v>
      </c>
      <c r="B280" s="2">
        <f t="shared" si="15"/>
        <v>2021.0</v>
      </c>
      <c r="C280" s="3">
        <v>44475.0</v>
      </c>
      <c r="D280" s="2" t="s">
        <v>13</v>
      </c>
      <c r="E280" s="1">
        <v>4761.27</v>
      </c>
      <c r="F280" s="1">
        <v>2629.0</v>
      </c>
      <c r="G280" s="1">
        <v>130400.01</v>
      </c>
      <c r="H280" s="1">
        <v>49.79</v>
      </c>
      <c r="I280" s="1">
        <f t="shared" si="16"/>
        <v>130400.01</v>
      </c>
    </row>
    <row r="281" spans="1:9" ht="13.9">
      <c r="A281" s="2">
        <f t="shared" si="14"/>
        <v>5.0</v>
      </c>
      <c r="B281" s="2">
        <f t="shared" si="15"/>
        <v>2021.0</v>
      </c>
      <c r="C281" s="3">
        <v>44476.0</v>
      </c>
      <c r="D281" s="2" t="s">
        <v>13</v>
      </c>
      <c r="E281" s="1">
        <v>4907.77</v>
      </c>
      <c r="F281" s="1">
        <v>2723.0</v>
      </c>
      <c r="G281" s="1">
        <v>132186.12</v>
      </c>
      <c r="H281" s="1">
        <v>50.28</v>
      </c>
      <c r="I281" s="1">
        <f t="shared" si="16"/>
        <v>132186.12</v>
      </c>
    </row>
    <row r="282" spans="1:9" ht="13.9">
      <c r="A282" s="2">
        <f t="shared" si="14"/>
        <v>6.0</v>
      </c>
      <c r="B282" s="2">
        <f t="shared" si="15"/>
        <v>2021.0</v>
      </c>
      <c r="C282" s="3">
        <v>44477.0</v>
      </c>
      <c r="D282" s="2" t="s">
        <v>13</v>
      </c>
      <c r="E282" s="1">
        <v>6024.79</v>
      </c>
      <c r="F282" s="1">
        <v>2872.0</v>
      </c>
      <c r="G282" s="1">
        <v>136721.83000000002</v>
      </c>
      <c r="H282" s="1">
        <v>50.21</v>
      </c>
      <c r="I282" s="1">
        <f t="shared" si="16"/>
        <v>136721.83000000002</v>
      </c>
    </row>
    <row r="283" spans="1:9" ht="13.9">
      <c r="A283" s="2">
        <f t="shared" si="14"/>
        <v>7.0</v>
      </c>
      <c r="B283" s="2">
        <f t="shared" si="15"/>
        <v>2021.0</v>
      </c>
      <c r="C283" s="3">
        <v>44478.0</v>
      </c>
      <c r="D283" s="2" t="s">
        <v>13</v>
      </c>
      <c r="E283" s="1">
        <v>6978.32</v>
      </c>
      <c r="F283" s="1">
        <v>3333.0</v>
      </c>
      <c r="G283" s="1">
        <v>142680.96</v>
      </c>
      <c r="H283" s="1">
        <v>49.68</v>
      </c>
      <c r="I283" s="1">
        <f t="shared" si="16"/>
        <v>142680.96</v>
      </c>
    </row>
    <row r="284" spans="1:9" ht="13.9">
      <c r="A284" s="2">
        <f t="shared" si="14"/>
        <v>1.0</v>
      </c>
      <c r="B284" s="2">
        <f t="shared" si="15"/>
        <v>2021.0</v>
      </c>
      <c r="C284" s="3">
        <v>44479.0</v>
      </c>
      <c r="D284" s="2" t="s">
        <v>13</v>
      </c>
      <c r="E284" s="1">
        <v>7029.41</v>
      </c>
      <c r="F284" s="1">
        <v>3466.0</v>
      </c>
      <c r="G284" s="1">
        <v>162817.05000000002</v>
      </c>
      <c r="H284" s="1">
        <v>48.85</v>
      </c>
      <c r="I284" s="1">
        <f t="shared" si="16"/>
        <v>162817.05000000002</v>
      </c>
    </row>
    <row r="285" spans="1:9" ht="13.9">
      <c r="A285" s="2">
        <f t="shared" si="14"/>
        <v>2.0</v>
      </c>
      <c r="B285" s="2">
        <f t="shared" si="15"/>
        <v>2021.0</v>
      </c>
      <c r="C285" s="3">
        <v>44480.0</v>
      </c>
      <c r="D285" s="2" t="s">
        <v>13</v>
      </c>
      <c r="E285" s="1">
        <v>5907.42</v>
      </c>
      <c r="F285" s="1">
        <v>3057.0</v>
      </c>
      <c r="G285" s="1">
        <v>168828.86000000002</v>
      </c>
      <c r="H285" s="1">
        <v>48.71</v>
      </c>
      <c r="I285" s="1">
        <f t="shared" si="16"/>
        <v>168828.86000000002</v>
      </c>
    </row>
    <row r="286" spans="1:9" ht="13.9">
      <c r="A286" s="2">
        <f t="shared" si="14"/>
        <v>3.0</v>
      </c>
      <c r="B286" s="2">
        <f t="shared" si="15"/>
        <v>2021.0</v>
      </c>
      <c r="C286" s="3">
        <v>44481.0</v>
      </c>
      <c r="D286" s="2" t="s">
        <v>13</v>
      </c>
      <c r="E286" s="1">
        <v>5669.33</v>
      </c>
      <c r="F286" s="1">
        <v>3103.0</v>
      </c>
      <c r="G286" s="1">
        <v>151015.8</v>
      </c>
      <c r="H286" s="1">
        <v>49.4</v>
      </c>
      <c r="I286" s="1">
        <f t="shared" si="16"/>
        <v>151015.8</v>
      </c>
    </row>
    <row r="287" spans="1:9" ht="13.9">
      <c r="A287" s="2">
        <f t="shared" si="14"/>
        <v>4.0</v>
      </c>
      <c r="B287" s="2">
        <f t="shared" si="15"/>
        <v>2021.0</v>
      </c>
      <c r="C287" s="3">
        <v>44482.0</v>
      </c>
      <c r="D287" s="2" t="s">
        <v>13</v>
      </c>
      <c r="E287" s="1">
        <v>5926.32</v>
      </c>
      <c r="F287" s="1">
        <v>3143.0</v>
      </c>
      <c r="G287" s="1">
        <v>159059.78</v>
      </c>
      <c r="H287" s="1">
        <v>51.26</v>
      </c>
      <c r="I287" s="1">
        <f t="shared" si="16"/>
        <v>159059.78</v>
      </c>
    </row>
    <row r="288" spans="1:9" ht="13.9">
      <c r="A288" s="2">
        <f t="shared" si="14"/>
        <v>5.0</v>
      </c>
      <c r="B288" s="2">
        <f t="shared" si="15"/>
        <v>2021.0</v>
      </c>
      <c r="C288" s="3">
        <v>44483.0</v>
      </c>
      <c r="D288" s="2" t="s">
        <v>13</v>
      </c>
      <c r="E288" s="1">
        <v>8914.32</v>
      </c>
      <c r="F288" s="1">
        <v>3279.0</v>
      </c>
      <c r="G288" s="1">
        <v>155295.62999999998</v>
      </c>
      <c r="H288" s="1">
        <v>49.41</v>
      </c>
      <c r="I288" s="1">
        <f t="shared" si="16"/>
        <v>155295.62999999998</v>
      </c>
    </row>
    <row r="289" spans="1:9" ht="13.9">
      <c r="A289" s="2">
        <f t="shared" si="14"/>
        <v>6.0</v>
      </c>
      <c r="B289" s="2">
        <f t="shared" si="15"/>
        <v>2021.0</v>
      </c>
      <c r="C289" s="3">
        <v>44484.0</v>
      </c>
      <c r="D289" s="2" t="s">
        <v>13</v>
      </c>
      <c r="E289" s="1">
        <v>5625.45</v>
      </c>
      <c r="F289" s="1">
        <v>3100.0</v>
      </c>
      <c r="G289" s="1">
        <v>159720.09</v>
      </c>
      <c r="H289" s="1">
        <v>48.71</v>
      </c>
      <c r="I289" s="1">
        <f t="shared" si="16"/>
        <v>159720.09</v>
      </c>
    </row>
    <row r="290" spans="1:9" ht="13.9">
      <c r="A290" s="2">
        <f t="shared" si="14"/>
        <v>7.0</v>
      </c>
      <c r="B290" s="2">
        <f t="shared" si="15"/>
        <v>2021.0</v>
      </c>
      <c r="C290" s="3">
        <v>44485.0</v>
      </c>
      <c r="D290" s="2" t="s">
        <v>13</v>
      </c>
      <c r="E290" s="1">
        <v>6327.07</v>
      </c>
      <c r="F290" s="1">
        <v>3507.0</v>
      </c>
      <c r="G290" s="1">
        <v>153884.0</v>
      </c>
      <c r="H290" s="1">
        <v>49.64</v>
      </c>
      <c r="I290" s="1">
        <f t="shared" si="16"/>
        <v>153884.0</v>
      </c>
    </row>
    <row r="291" spans="1:9" ht="13.9">
      <c r="A291" s="2">
        <f t="shared" si="14"/>
        <v>1.0</v>
      </c>
      <c r="B291" s="2">
        <f t="shared" si="15"/>
        <v>2021.0</v>
      </c>
      <c r="C291" s="3">
        <v>44486.0</v>
      </c>
      <c r="D291" s="2" t="s">
        <v>13</v>
      </c>
      <c r="E291" s="1">
        <v>6963.26</v>
      </c>
      <c r="F291" s="1">
        <v>3727.0</v>
      </c>
      <c r="G291" s="1">
        <v>172860.03</v>
      </c>
      <c r="H291" s="1">
        <v>49.29</v>
      </c>
      <c r="I291" s="1">
        <f t="shared" si="16"/>
        <v>172860.03</v>
      </c>
    </row>
    <row r="292" spans="1:9" ht="13.9">
      <c r="A292" s="2">
        <f t="shared" si="14"/>
        <v>2.0</v>
      </c>
      <c r="B292" s="2">
        <f t="shared" si="15"/>
        <v>2021.0</v>
      </c>
      <c r="C292" s="3">
        <v>44487.0</v>
      </c>
      <c r="D292" s="2" t="s">
        <v>13</v>
      </c>
      <c r="E292" s="1">
        <v>6649.37</v>
      </c>
      <c r="F292" s="1">
        <v>3180.0</v>
      </c>
      <c r="G292" s="1">
        <v>181653.98</v>
      </c>
      <c r="H292" s="1">
        <v>48.74</v>
      </c>
      <c r="I292" s="1">
        <f t="shared" si="16"/>
        <v>181653.98</v>
      </c>
    </row>
    <row r="293" spans="1:9" ht="13.9">
      <c r="A293" s="2">
        <f t="shared" si="14"/>
        <v>3.0</v>
      </c>
      <c r="B293" s="2">
        <f t="shared" si="15"/>
        <v>2021.0</v>
      </c>
      <c r="C293" s="3">
        <v>44488.0</v>
      </c>
      <c r="D293" s="2" t="s">
        <v>13</v>
      </c>
      <c r="E293" s="1">
        <v>7248.65</v>
      </c>
      <c r="F293" s="1">
        <v>3118.0</v>
      </c>
      <c r="G293" s="1">
        <v>158809.19999999998</v>
      </c>
      <c r="H293" s="1">
        <v>49.94</v>
      </c>
      <c r="I293" s="1">
        <f t="shared" si="16"/>
        <v>158809.19999999998</v>
      </c>
    </row>
    <row r="294" spans="1:9" ht="13.9">
      <c r="A294" s="2">
        <f t="shared" si="14"/>
        <v>4.0</v>
      </c>
      <c r="B294" s="2">
        <f t="shared" si="15"/>
        <v>2021.0</v>
      </c>
      <c r="C294" s="3">
        <v>44489.0</v>
      </c>
      <c r="D294" s="2" t="s">
        <v>13</v>
      </c>
      <c r="E294" s="1">
        <v>5512.89</v>
      </c>
      <c r="F294" s="1">
        <v>3079.0</v>
      </c>
      <c r="G294" s="1">
        <v>157864.34</v>
      </c>
      <c r="H294" s="1">
        <v>50.63</v>
      </c>
      <c r="I294" s="1">
        <f t="shared" si="16"/>
        <v>157864.34</v>
      </c>
    </row>
    <row r="295" spans="1:9" ht="13.9">
      <c r="A295" s="2">
        <f t="shared" si="14"/>
        <v>5.0</v>
      </c>
      <c r="B295" s="2">
        <f t="shared" si="15"/>
        <v>2021.0</v>
      </c>
      <c r="C295" s="3">
        <v>44490.0</v>
      </c>
      <c r="D295" s="2" t="s">
        <v>13</v>
      </c>
      <c r="E295" s="1">
        <v>5454.14</v>
      </c>
      <c r="F295" s="1">
        <v>3096.0</v>
      </c>
      <c r="G295" s="1">
        <v>140032.91999999998</v>
      </c>
      <c r="H295" s="1">
        <v>45.48</v>
      </c>
      <c r="I295" s="1">
        <f t="shared" si="16"/>
        <v>140032.91999999998</v>
      </c>
    </row>
    <row r="296" spans="1:9" ht="13.9">
      <c r="A296" s="2">
        <f t="shared" si="14"/>
        <v>6.0</v>
      </c>
      <c r="B296" s="2">
        <f t="shared" si="15"/>
        <v>2021.0</v>
      </c>
      <c r="C296" s="3">
        <v>44491.0</v>
      </c>
      <c r="D296" s="2" t="s">
        <v>13</v>
      </c>
      <c r="E296" s="1">
        <v>5770.72</v>
      </c>
      <c r="F296" s="1">
        <v>3036.0</v>
      </c>
      <c r="G296" s="1">
        <v>150527.52</v>
      </c>
      <c r="H296" s="1">
        <v>48.62</v>
      </c>
      <c r="I296" s="1">
        <f t="shared" si="16"/>
        <v>150527.52</v>
      </c>
    </row>
    <row r="297" spans="1:9" ht="13.9">
      <c r="A297" s="2">
        <f t="shared" si="14"/>
        <v>7.0</v>
      </c>
      <c r="B297" s="2">
        <f t="shared" si="15"/>
        <v>2021.0</v>
      </c>
      <c r="C297" s="3">
        <v>44492.0</v>
      </c>
      <c r="D297" s="2" t="s">
        <v>13</v>
      </c>
      <c r="E297" s="1">
        <v>6717.1</v>
      </c>
      <c r="F297" s="1">
        <v>3269.0</v>
      </c>
      <c r="G297" s="1">
        <v>147397.8</v>
      </c>
      <c r="H297" s="1">
        <v>48.55</v>
      </c>
      <c r="I297" s="1">
        <f t="shared" si="16"/>
        <v>147397.8</v>
      </c>
    </row>
    <row r="298" spans="1:9" ht="13.9">
      <c r="A298" s="2">
        <f t="shared" si="14"/>
        <v>1.0</v>
      </c>
      <c r="B298" s="2">
        <f t="shared" si="15"/>
        <v>2021.0</v>
      </c>
      <c r="C298" s="3">
        <v>44493.0</v>
      </c>
      <c r="D298" s="2" t="s">
        <v>13</v>
      </c>
      <c r="E298" s="1">
        <v>6147.16</v>
      </c>
      <c r="F298" s="1">
        <v>3561.0</v>
      </c>
      <c r="G298" s="1">
        <v>151289.32</v>
      </c>
      <c r="H298" s="1">
        <v>46.28</v>
      </c>
      <c r="I298" s="1">
        <f t="shared" si="16"/>
        <v>151289.32</v>
      </c>
    </row>
    <row r="299" spans="1:9" ht="13.9">
      <c r="A299" s="2">
        <f t="shared" si="14"/>
        <v>2.0</v>
      </c>
      <c r="B299" s="2">
        <f t="shared" si="15"/>
        <v>2021.0</v>
      </c>
      <c r="C299" s="3">
        <v>44494.0</v>
      </c>
      <c r="D299" s="2" t="s">
        <v>13</v>
      </c>
      <c r="E299" s="1">
        <v>5362.47</v>
      </c>
      <c r="F299" s="1">
        <v>2920.0</v>
      </c>
      <c r="G299" s="1">
        <v>165622.11</v>
      </c>
      <c r="H299" s="1">
        <v>46.51</v>
      </c>
      <c r="I299" s="1">
        <f t="shared" si="16"/>
        <v>165622.11</v>
      </c>
    </row>
    <row r="300" spans="1:9" ht="13.9">
      <c r="A300" s="2">
        <f t="shared" si="14"/>
        <v>3.0</v>
      </c>
      <c r="B300" s="2">
        <f t="shared" si="15"/>
        <v>2021.0</v>
      </c>
      <c r="C300" s="3">
        <v>44495.0</v>
      </c>
      <c r="D300" s="2" t="s">
        <v>13</v>
      </c>
      <c r="E300" s="1">
        <v>5125.02</v>
      </c>
      <c r="F300" s="1">
        <v>2798.0</v>
      </c>
      <c r="G300" s="1">
        <v>146525.6</v>
      </c>
      <c r="H300" s="1">
        <v>50.18</v>
      </c>
      <c r="I300" s="1">
        <f t="shared" si="16"/>
        <v>146525.6</v>
      </c>
    </row>
    <row r="301" spans="1:9" ht="13.9">
      <c r="A301" s="2">
        <f t="shared" si="14"/>
        <v>4.0</v>
      </c>
      <c r="B301" s="2">
        <f t="shared" si="15"/>
        <v>2021.0</v>
      </c>
      <c r="C301" s="3">
        <v>44496.0</v>
      </c>
      <c r="D301" s="2" t="s">
        <v>13</v>
      </c>
      <c r="E301" s="1">
        <v>4221.0</v>
      </c>
      <c r="F301" s="1">
        <v>2940.0</v>
      </c>
      <c r="G301" s="1">
        <v>134387.94</v>
      </c>
      <c r="H301" s="1">
        <v>48.03</v>
      </c>
      <c r="I301" s="1">
        <f t="shared" si="16"/>
        <v>134387.94</v>
      </c>
    </row>
    <row r="302" spans="1:9" ht="13.9">
      <c r="A302" s="2">
        <f t="shared" si="14"/>
        <v>5.0</v>
      </c>
      <c r="B302" s="2">
        <f t="shared" si="15"/>
        <v>2021.0</v>
      </c>
      <c r="C302" s="3">
        <v>44497.0</v>
      </c>
      <c r="D302" s="2" t="s">
        <v>13</v>
      </c>
      <c r="E302" s="1">
        <v>5224.76</v>
      </c>
      <c r="F302" s="1">
        <v>2931.0</v>
      </c>
      <c r="G302" s="1">
        <v>140032.2</v>
      </c>
      <c r="H302" s="1">
        <v>47.63</v>
      </c>
      <c r="I302" s="1">
        <f t="shared" si="16"/>
        <v>140032.2</v>
      </c>
    </row>
    <row r="303" spans="1:9" ht="13.9">
      <c r="A303" s="2">
        <f t="shared" si="14"/>
        <v>6.0</v>
      </c>
      <c r="B303" s="2">
        <f t="shared" si="15"/>
        <v>2021.0</v>
      </c>
      <c r="C303" s="3">
        <v>44498.0</v>
      </c>
      <c r="D303" s="2" t="s">
        <v>13</v>
      </c>
      <c r="E303" s="1">
        <v>3968.28</v>
      </c>
      <c r="F303" s="1">
        <v>2567.0</v>
      </c>
      <c r="G303" s="1">
        <v>136203.57</v>
      </c>
      <c r="H303" s="1">
        <v>46.47</v>
      </c>
      <c r="I303" s="1">
        <f t="shared" si="16"/>
        <v>136203.57</v>
      </c>
    </row>
    <row r="304" spans="1:9" ht="13.9">
      <c r="A304" s="2">
        <f t="shared" si="14"/>
        <v>7.0</v>
      </c>
      <c r="B304" s="2">
        <f t="shared" si="15"/>
        <v>2021.0</v>
      </c>
      <c r="C304" s="3">
        <v>44499.0</v>
      </c>
      <c r="D304" s="2" t="s">
        <v>13</v>
      </c>
      <c r="E304" s="1">
        <v>5500.8</v>
      </c>
      <c r="F304" s="1">
        <v>3099.0</v>
      </c>
      <c r="G304" s="1">
        <v>120186.94</v>
      </c>
      <c r="H304" s="1">
        <v>46.82</v>
      </c>
      <c r="I304" s="1">
        <f t="shared" si="16"/>
        <v>120186.94</v>
      </c>
    </row>
    <row r="305" spans="1:9" ht="13.9">
      <c r="A305" s="2">
        <f t="shared" si="14"/>
        <v>1.0</v>
      </c>
      <c r="B305" s="2">
        <f t="shared" si="15"/>
        <v>2021.0</v>
      </c>
      <c r="C305" s="3">
        <v>44500.0</v>
      </c>
      <c r="D305" s="2" t="s">
        <v>13</v>
      </c>
      <c r="E305" s="1">
        <v>5384.77</v>
      </c>
      <c r="F305" s="1">
        <v>3298.0</v>
      </c>
      <c r="G305" s="1">
        <v>140849.55000000002</v>
      </c>
      <c r="H305" s="1">
        <v>45.45</v>
      </c>
      <c r="I305" s="1">
        <f t="shared" si="16"/>
        <v>140849.55000000002</v>
      </c>
    </row>
    <row r="306" spans="1:9" ht="13.9">
      <c r="A306" s="2">
        <f t="shared" si="14"/>
        <v>2.0</v>
      </c>
      <c r="B306" s="2">
        <f t="shared" si="15"/>
        <v>2021.0</v>
      </c>
      <c r="C306" s="3">
        <v>44501.0</v>
      </c>
      <c r="D306" s="2" t="s">
        <v>13</v>
      </c>
      <c r="E306" s="1">
        <v>6181.85</v>
      </c>
      <c r="F306" s="1">
        <v>3418.0</v>
      </c>
      <c r="G306" s="1">
        <v>165493.63999999998</v>
      </c>
      <c r="H306" s="1">
        <v>50.18</v>
      </c>
      <c r="I306" s="1">
        <f t="shared" si="16"/>
        <v>165493.63999999998</v>
      </c>
    </row>
    <row r="307" spans="1:9" ht="13.9">
      <c r="A307" s="2">
        <f t="shared" si="14"/>
        <v>3.0</v>
      </c>
      <c r="B307" s="2">
        <f t="shared" si="15"/>
        <v>2021.0</v>
      </c>
      <c r="C307" s="3">
        <v>44502.0</v>
      </c>
      <c r="D307" s="2" t="s">
        <v>13</v>
      </c>
      <c r="E307" s="1">
        <v>5775.87</v>
      </c>
      <c r="F307" s="1">
        <v>3412.0</v>
      </c>
      <c r="G307" s="1">
        <v>173907.84</v>
      </c>
      <c r="H307" s="1">
        <v>50.88</v>
      </c>
      <c r="I307" s="1">
        <f t="shared" si="16"/>
        <v>173907.84</v>
      </c>
    </row>
    <row r="308" spans="1:9" ht="13.9">
      <c r="A308" s="2">
        <f t="shared" si="14"/>
        <v>4.0</v>
      </c>
      <c r="B308" s="2">
        <f t="shared" si="15"/>
        <v>2021.0</v>
      </c>
      <c r="C308" s="3">
        <v>44503.0</v>
      </c>
      <c r="D308" s="2" t="s">
        <v>13</v>
      </c>
      <c r="E308" s="1">
        <v>6761.79</v>
      </c>
      <c r="F308" s="1">
        <v>3475.0</v>
      </c>
      <c r="G308" s="1">
        <v>170361.16</v>
      </c>
      <c r="H308" s="1">
        <v>49.93</v>
      </c>
      <c r="I308" s="1">
        <f t="shared" si="16"/>
        <v>170361.16</v>
      </c>
    </row>
    <row r="309" spans="1:9" ht="13.9">
      <c r="A309" s="2">
        <f t="shared" si="14"/>
        <v>5.0</v>
      </c>
      <c r="B309" s="2">
        <f t="shared" si="15"/>
        <v>2021.0</v>
      </c>
      <c r="C309" s="3">
        <v>44504.0</v>
      </c>
      <c r="D309" s="2" t="s">
        <v>13</v>
      </c>
      <c r="E309" s="1">
        <v>6459.87</v>
      </c>
      <c r="F309" s="1">
        <v>3497.0</v>
      </c>
      <c r="G309" s="1">
        <v>165271.0</v>
      </c>
      <c r="H309" s="1">
        <v>47.56</v>
      </c>
      <c r="I309" s="1">
        <f t="shared" si="16"/>
        <v>165271.0</v>
      </c>
    </row>
    <row r="310" spans="1:9" ht="13.9">
      <c r="A310" s="2">
        <f t="shared" si="14"/>
        <v>6.0</v>
      </c>
      <c r="B310" s="2">
        <f t="shared" si="15"/>
        <v>2021.0</v>
      </c>
      <c r="C310" s="3">
        <v>44505.0</v>
      </c>
      <c r="D310" s="2" t="s">
        <v>13</v>
      </c>
      <c r="E310" s="1">
        <v>6452.95</v>
      </c>
      <c r="F310" s="1">
        <v>3302.0</v>
      </c>
      <c r="G310" s="1">
        <v>160127.63</v>
      </c>
      <c r="H310" s="1">
        <v>45.79</v>
      </c>
      <c r="I310" s="1">
        <f t="shared" si="16"/>
        <v>160127.63</v>
      </c>
    </row>
    <row r="311" spans="1:9" ht="13.9">
      <c r="A311" s="2">
        <f t="shared" si="14"/>
        <v>7.0</v>
      </c>
      <c r="B311" s="2">
        <f t="shared" si="15"/>
        <v>2021.0</v>
      </c>
      <c r="C311" s="3">
        <v>44506.0</v>
      </c>
      <c r="D311" s="2" t="s">
        <v>13</v>
      </c>
      <c r="E311" s="1">
        <v>6755.78</v>
      </c>
      <c r="F311" s="1">
        <v>3477.0</v>
      </c>
      <c r="G311" s="1">
        <v>161170.62</v>
      </c>
      <c r="H311" s="1">
        <v>48.81</v>
      </c>
      <c r="I311" s="1">
        <f t="shared" si="16"/>
        <v>161170.62</v>
      </c>
    </row>
    <row r="312" spans="1:9" ht="13.9">
      <c r="A312" s="2">
        <f t="shared" si="14"/>
        <v>1.0</v>
      </c>
      <c r="B312" s="2">
        <f t="shared" si="15"/>
        <v>2021.0</v>
      </c>
      <c r="C312" s="3">
        <v>44507.0</v>
      </c>
      <c r="D312" s="2" t="s">
        <v>13</v>
      </c>
      <c r="E312" s="1">
        <v>7109.39</v>
      </c>
      <c r="F312" s="1">
        <v>3935.0</v>
      </c>
      <c r="G312" s="1">
        <v>158968.44</v>
      </c>
      <c r="H312" s="1">
        <v>45.72</v>
      </c>
      <c r="I312" s="1">
        <f t="shared" si="16"/>
        <v>158968.44</v>
      </c>
    </row>
    <row r="313" spans="1:9" ht="13.9">
      <c r="A313" s="2">
        <f t="shared" si="14"/>
        <v>2.0</v>
      </c>
      <c r="B313" s="2">
        <f t="shared" si="15"/>
        <v>2021.0</v>
      </c>
      <c r="C313" s="3">
        <v>44508.0</v>
      </c>
      <c r="D313" s="2" t="s">
        <v>13</v>
      </c>
      <c r="E313" s="1">
        <v>6741.52</v>
      </c>
      <c r="F313" s="1">
        <v>3499.0</v>
      </c>
      <c r="G313" s="1">
        <v>194231.6</v>
      </c>
      <c r="H313" s="1">
        <v>49.36</v>
      </c>
      <c r="I313" s="1">
        <f t="shared" si="16"/>
        <v>194231.6</v>
      </c>
    </row>
    <row r="314" spans="1:9" ht="13.9">
      <c r="A314" s="2">
        <f t="shared" si="14"/>
        <v>3.0</v>
      </c>
      <c r="B314" s="2">
        <f t="shared" si="15"/>
        <v>2021.0</v>
      </c>
      <c r="C314" s="3">
        <v>44509.0</v>
      </c>
      <c r="D314" s="2" t="s">
        <v>13</v>
      </c>
      <c r="E314" s="1">
        <v>6922.45</v>
      </c>
      <c r="F314" s="1">
        <v>3605.0</v>
      </c>
      <c r="G314" s="1">
        <v>172465.71</v>
      </c>
      <c r="H314" s="1">
        <v>49.29</v>
      </c>
      <c r="I314" s="1">
        <f t="shared" si="16"/>
        <v>172465.71</v>
      </c>
    </row>
    <row r="315" spans="1:9" ht="13.9">
      <c r="A315" s="2">
        <f t="shared" si="14"/>
        <v>4.0</v>
      </c>
      <c r="B315" s="2">
        <f t="shared" si="15"/>
        <v>2021.0</v>
      </c>
      <c r="C315" s="3">
        <v>44510.0</v>
      </c>
      <c r="D315" s="2" t="s">
        <v>13</v>
      </c>
      <c r="E315" s="1">
        <v>6826.31</v>
      </c>
      <c r="F315" s="1">
        <v>4049.0</v>
      </c>
      <c r="G315" s="1">
        <v>174878.55</v>
      </c>
      <c r="H315" s="1">
        <v>48.51</v>
      </c>
      <c r="I315" s="1">
        <f t="shared" si="16"/>
        <v>174878.55</v>
      </c>
    </row>
    <row r="316" spans="1:9" ht="13.9">
      <c r="A316" s="2">
        <f t="shared" si="14"/>
        <v>5.0</v>
      </c>
      <c r="B316" s="2">
        <f t="shared" si="15"/>
        <v>2021.0</v>
      </c>
      <c r="C316" s="3">
        <v>44511.0</v>
      </c>
      <c r="D316" s="2" t="s">
        <v>13</v>
      </c>
      <c r="E316" s="1">
        <v>7388.0</v>
      </c>
      <c r="F316" s="1">
        <v>3860.0</v>
      </c>
      <c r="G316" s="1">
        <v>185241.75</v>
      </c>
      <c r="H316" s="1">
        <v>45.75</v>
      </c>
      <c r="I316" s="1">
        <f t="shared" si="16"/>
        <v>185241.75</v>
      </c>
    </row>
    <row r="317" spans="1:9" ht="13.9">
      <c r="A317" s="2">
        <f t="shared" si="14"/>
        <v>6.0</v>
      </c>
      <c r="B317" s="2">
        <f t="shared" si="15"/>
        <v>2021.0</v>
      </c>
      <c r="C317" s="3">
        <v>44512.0</v>
      </c>
      <c r="D317" s="2" t="s">
        <v>13</v>
      </c>
      <c r="E317" s="1">
        <v>6492.23</v>
      </c>
      <c r="F317" s="1">
        <v>4043.0</v>
      </c>
      <c r="G317" s="1">
        <v>179412.8</v>
      </c>
      <c r="H317" s="1">
        <v>46.48</v>
      </c>
      <c r="I317" s="1">
        <f t="shared" si="16"/>
        <v>179412.8</v>
      </c>
    </row>
    <row r="318" spans="1:9" ht="13.9">
      <c r="A318" s="2">
        <f t="shared" si="14"/>
        <v>7.0</v>
      </c>
      <c r="B318" s="2">
        <f t="shared" si="15"/>
        <v>2021.0</v>
      </c>
      <c r="C318" s="3">
        <v>44513.0</v>
      </c>
      <c r="D318" s="2" t="s">
        <v>13</v>
      </c>
      <c r="E318" s="1">
        <v>6767.82</v>
      </c>
      <c r="F318" s="1">
        <v>3739.0</v>
      </c>
      <c r="G318" s="1">
        <v>193659.69999999998</v>
      </c>
      <c r="H318" s="1">
        <v>47.9</v>
      </c>
      <c r="I318" s="1">
        <f t="shared" si="16"/>
        <v>193659.69999999998</v>
      </c>
    </row>
    <row r="319" spans="1:9" ht="13.9">
      <c r="A319" s="2">
        <f t="shared" si="14"/>
        <v>1.0</v>
      </c>
      <c r="B319" s="2">
        <f t="shared" si="15"/>
        <v>2021.0</v>
      </c>
      <c r="C319" s="3">
        <v>44514.0</v>
      </c>
      <c r="D319" s="2" t="s">
        <v>13</v>
      </c>
      <c r="E319" s="1">
        <v>7482.66</v>
      </c>
      <c r="F319" s="1">
        <v>3853.0</v>
      </c>
      <c r="G319" s="1">
        <v>176705.13999999998</v>
      </c>
      <c r="H319" s="1">
        <v>47.26</v>
      </c>
      <c r="I319" s="1">
        <f t="shared" si="16"/>
        <v>176705.13999999998</v>
      </c>
    </row>
    <row r="320" spans="1:9" ht="13.9">
      <c r="A320" s="2">
        <f t="shared" si="14"/>
        <v>2.0</v>
      </c>
      <c r="B320" s="2">
        <f t="shared" si="15"/>
        <v>2021.0</v>
      </c>
      <c r="C320" s="3">
        <v>44515.0</v>
      </c>
      <c r="D320" s="2" t="s">
        <v>13</v>
      </c>
      <c r="E320" s="1">
        <v>6312.6</v>
      </c>
      <c r="F320" s="1">
        <v>3485.0</v>
      </c>
      <c r="G320" s="1">
        <v>185868.72</v>
      </c>
      <c r="H320" s="1">
        <v>48.24</v>
      </c>
      <c r="I320" s="1">
        <f t="shared" si="16"/>
        <v>185868.72</v>
      </c>
    </row>
    <row r="321" spans="1:9" ht="13.9">
      <c r="A321" s="2">
        <f t="shared" si="14"/>
        <v>3.0</v>
      </c>
      <c r="B321" s="2">
        <f t="shared" si="15"/>
        <v>2021.0</v>
      </c>
      <c r="C321" s="3">
        <v>44516.0</v>
      </c>
      <c r="D321" s="2" t="s">
        <v>13</v>
      </c>
      <c r="E321" s="1">
        <v>7628.11</v>
      </c>
      <c r="F321" s="1">
        <v>3771.0</v>
      </c>
      <c r="G321" s="1">
        <v>172159.0</v>
      </c>
      <c r="H321" s="1">
        <v>49.4</v>
      </c>
      <c r="I321" s="1">
        <f t="shared" si="16"/>
        <v>172159.0</v>
      </c>
    </row>
    <row r="322" spans="1:9" ht="13.9">
      <c r="A322" s="2">
        <f t="shared" si="17" ref="A322:A385">WEEKDAY(C322)</f>
        <v>4.0</v>
      </c>
      <c r="B322" s="2">
        <f t="shared" si="18" ref="B322:B385">YEAR(C322)</f>
        <v>2021.0</v>
      </c>
      <c r="C322" s="3">
        <v>44517.0</v>
      </c>
      <c r="D322" s="2" t="s">
        <v>13</v>
      </c>
      <c r="E322" s="1">
        <v>6220.02</v>
      </c>
      <c r="F322" s="1">
        <v>3506.0</v>
      </c>
      <c r="G322" s="1">
        <v>184477.32</v>
      </c>
      <c r="H322" s="1">
        <v>48.92</v>
      </c>
      <c r="I322" s="1">
        <f t="shared" si="16"/>
        <v>184477.32</v>
      </c>
    </row>
    <row r="323" spans="1:9" ht="13.9">
      <c r="A323" s="2">
        <f t="shared" si="17"/>
        <v>5.0</v>
      </c>
      <c r="B323" s="2">
        <f t="shared" si="18"/>
        <v>2021.0</v>
      </c>
      <c r="C323" s="3">
        <v>44518.0</v>
      </c>
      <c r="D323" s="2" t="s">
        <v>13</v>
      </c>
      <c r="E323" s="1">
        <v>6229.28</v>
      </c>
      <c r="F323" s="1">
        <v>3592.0</v>
      </c>
      <c r="G323" s="1">
        <v>171583.63999999998</v>
      </c>
      <c r="H323" s="1">
        <v>48.94</v>
      </c>
      <c r="I323" s="1">
        <f t="shared" si="19" ref="I323:I386">H323*F322</f>
        <v>171583.63999999998</v>
      </c>
    </row>
    <row r="324" spans="1:9" ht="13.9">
      <c r="A324" s="2">
        <f t="shared" si="17"/>
        <v>6.0</v>
      </c>
      <c r="B324" s="2">
        <f t="shared" si="18"/>
        <v>2021.0</v>
      </c>
      <c r="C324" s="3">
        <v>44519.0</v>
      </c>
      <c r="D324" s="2" t="s">
        <v>13</v>
      </c>
      <c r="E324" s="1">
        <v>5986.98</v>
      </c>
      <c r="F324" s="1">
        <v>3404.0</v>
      </c>
      <c r="G324" s="1">
        <v>166632.88</v>
      </c>
      <c r="H324" s="1">
        <v>46.39</v>
      </c>
      <c r="I324" s="1">
        <f t="shared" si="19"/>
        <v>166632.88</v>
      </c>
    </row>
    <row r="325" spans="1:9" ht="13.9">
      <c r="A325" s="2">
        <f t="shared" si="17"/>
        <v>7.0</v>
      </c>
      <c r="B325" s="2">
        <f t="shared" si="18"/>
        <v>2021.0</v>
      </c>
      <c r="C325" s="3">
        <v>44520.0</v>
      </c>
      <c r="D325" s="2" t="s">
        <v>13</v>
      </c>
      <c r="E325" s="1">
        <v>8309.49</v>
      </c>
      <c r="F325" s="1">
        <v>3854.0</v>
      </c>
      <c r="G325" s="1">
        <v>168770.32</v>
      </c>
      <c r="H325" s="1">
        <v>49.58</v>
      </c>
      <c r="I325" s="1">
        <f t="shared" si="19"/>
        <v>168770.32</v>
      </c>
    </row>
    <row r="326" spans="1:9" ht="13.9">
      <c r="A326" s="2">
        <f t="shared" si="17"/>
        <v>1.0</v>
      </c>
      <c r="B326" s="2">
        <f t="shared" si="18"/>
        <v>2021.0</v>
      </c>
      <c r="C326" s="3">
        <v>44521.0</v>
      </c>
      <c r="D326" s="2" t="s">
        <v>13</v>
      </c>
      <c r="E326" s="1">
        <v>7911.47</v>
      </c>
      <c r="F326" s="1">
        <v>4358.0</v>
      </c>
      <c r="G326" s="1">
        <v>181099.46000000002</v>
      </c>
      <c r="H326" s="1">
        <v>46.99</v>
      </c>
      <c r="I326" s="1">
        <f t="shared" si="19"/>
        <v>181099.46000000002</v>
      </c>
    </row>
    <row r="327" spans="1:9" ht="13.9">
      <c r="A327" s="2">
        <f t="shared" si="17"/>
        <v>2.0</v>
      </c>
      <c r="B327" s="2">
        <f t="shared" si="18"/>
        <v>2021.0</v>
      </c>
      <c r="C327" s="3">
        <v>44522.0</v>
      </c>
      <c r="D327" s="2" t="s">
        <v>13</v>
      </c>
      <c r="E327" s="1">
        <v>6240.24</v>
      </c>
      <c r="F327" s="1">
        <v>3753.0</v>
      </c>
      <c r="G327" s="1">
        <v>212147.44</v>
      </c>
      <c r="H327" s="1">
        <v>48.68</v>
      </c>
      <c r="I327" s="1">
        <f t="shared" si="19"/>
        <v>212147.44</v>
      </c>
    </row>
    <row r="328" spans="1:9" ht="13.9">
      <c r="A328" s="2">
        <f t="shared" si="17"/>
        <v>3.0</v>
      </c>
      <c r="B328" s="2">
        <f t="shared" si="18"/>
        <v>2021.0</v>
      </c>
      <c r="C328" s="3">
        <v>44523.0</v>
      </c>
      <c r="D328" s="2" t="s">
        <v>13</v>
      </c>
      <c r="E328" s="1">
        <v>5901.58</v>
      </c>
      <c r="F328" s="1">
        <v>3393.0</v>
      </c>
      <c r="G328" s="1">
        <v>175527.81</v>
      </c>
      <c r="H328" s="1">
        <v>46.77</v>
      </c>
      <c r="I328" s="1">
        <f t="shared" si="19"/>
        <v>175527.81</v>
      </c>
    </row>
    <row r="329" spans="1:9" ht="13.9">
      <c r="A329" s="2">
        <f t="shared" si="17"/>
        <v>4.0</v>
      </c>
      <c r="B329" s="2">
        <f t="shared" si="18"/>
        <v>2021.0</v>
      </c>
      <c r="C329" s="3">
        <v>44524.0</v>
      </c>
      <c r="D329" s="2" t="s">
        <v>13</v>
      </c>
      <c r="E329" s="1">
        <v>5212.61</v>
      </c>
      <c r="F329" s="1">
        <v>3571.0</v>
      </c>
      <c r="G329" s="1">
        <v>160387.11000000002</v>
      </c>
      <c r="H329" s="1">
        <v>47.27</v>
      </c>
      <c r="I329" s="1">
        <f t="shared" si="19"/>
        <v>160387.11000000002</v>
      </c>
    </row>
    <row r="330" spans="1:9" ht="13.9">
      <c r="A330" s="2">
        <f t="shared" si="17"/>
        <v>5.0</v>
      </c>
      <c r="B330" s="2">
        <f t="shared" si="18"/>
        <v>2021.0</v>
      </c>
      <c r="C330" s="3">
        <v>44525.0</v>
      </c>
      <c r="D330" s="2" t="s">
        <v>13</v>
      </c>
      <c r="E330" s="1">
        <v>5269.57</v>
      </c>
      <c r="F330" s="1">
        <v>3486.0</v>
      </c>
      <c r="G330" s="1">
        <v>174871.87</v>
      </c>
      <c r="H330" s="1">
        <v>48.97</v>
      </c>
      <c r="I330" s="1">
        <f t="shared" si="19"/>
        <v>174871.87</v>
      </c>
    </row>
    <row r="331" spans="1:9" ht="13.9">
      <c r="A331" s="2">
        <f t="shared" si="17"/>
        <v>6.0</v>
      </c>
      <c r="B331" s="2">
        <f t="shared" si="18"/>
        <v>2021.0</v>
      </c>
      <c r="C331" s="3">
        <v>44526.0</v>
      </c>
      <c r="D331" s="2" t="s">
        <v>13</v>
      </c>
      <c r="E331" s="1">
        <v>6751.81</v>
      </c>
      <c r="F331" s="1">
        <v>3595.0</v>
      </c>
      <c r="G331" s="1">
        <v>175032.06</v>
      </c>
      <c r="H331" s="1">
        <v>50.21</v>
      </c>
      <c r="I331" s="1">
        <f t="shared" si="19"/>
        <v>175032.06</v>
      </c>
    </row>
    <row r="332" spans="1:9" ht="13.9">
      <c r="A332" s="2">
        <f t="shared" si="17"/>
        <v>7.0</v>
      </c>
      <c r="B332" s="2">
        <f t="shared" si="18"/>
        <v>2021.0</v>
      </c>
      <c r="C332" s="3">
        <v>44527.0</v>
      </c>
      <c r="D332" s="2" t="s">
        <v>13</v>
      </c>
      <c r="E332" s="1">
        <v>5288.02</v>
      </c>
      <c r="F332" s="1">
        <v>3748.0</v>
      </c>
      <c r="G332" s="1">
        <v>187227.6</v>
      </c>
      <c r="H332" s="1">
        <v>52.08</v>
      </c>
      <c r="I332" s="1">
        <f t="shared" si="19"/>
        <v>187227.6</v>
      </c>
    </row>
    <row r="333" spans="1:9" ht="13.9">
      <c r="A333" s="2">
        <f t="shared" si="17"/>
        <v>1.0</v>
      </c>
      <c r="B333" s="2">
        <f t="shared" si="18"/>
        <v>2021.0</v>
      </c>
      <c r="C333" s="3">
        <v>44528.0</v>
      </c>
      <c r="D333" s="2" t="s">
        <v>13</v>
      </c>
      <c r="E333" s="1">
        <v>7545.31</v>
      </c>
      <c r="F333" s="1">
        <v>4192.0</v>
      </c>
      <c r="G333" s="1">
        <v>184701.44</v>
      </c>
      <c r="H333" s="1">
        <v>49.28</v>
      </c>
      <c r="I333" s="1">
        <f t="shared" si="19"/>
        <v>184701.44</v>
      </c>
    </row>
    <row r="334" spans="1:9" ht="13.9">
      <c r="A334" s="2">
        <f t="shared" si="17"/>
        <v>2.0</v>
      </c>
      <c r="B334" s="2">
        <f t="shared" si="18"/>
        <v>2021.0</v>
      </c>
      <c r="C334" s="3">
        <v>44529.0</v>
      </c>
      <c r="D334" s="2" t="s">
        <v>13</v>
      </c>
      <c r="E334" s="1">
        <v>5659.8</v>
      </c>
      <c r="F334" s="1">
        <v>3175.0</v>
      </c>
      <c r="G334" s="1">
        <v>211905.59999999998</v>
      </c>
      <c r="H334" s="1">
        <v>50.55</v>
      </c>
      <c r="I334" s="1">
        <f t="shared" si="19"/>
        <v>211905.59999999998</v>
      </c>
    </row>
    <row r="335" spans="1:9" ht="13.9">
      <c r="A335" s="2">
        <f t="shared" si="17"/>
        <v>3.0</v>
      </c>
      <c r="B335" s="2">
        <f t="shared" si="18"/>
        <v>2021.0</v>
      </c>
      <c r="C335" s="3">
        <v>44530.0</v>
      </c>
      <c r="D335" s="2" t="s">
        <v>13</v>
      </c>
      <c r="E335" s="1">
        <v>6594.36</v>
      </c>
      <c r="F335" s="1">
        <v>3356.0</v>
      </c>
      <c r="G335" s="1">
        <v>155829.0</v>
      </c>
      <c r="H335" s="1">
        <v>49.08</v>
      </c>
      <c r="I335" s="1">
        <f t="shared" si="19"/>
        <v>155829.0</v>
      </c>
    </row>
    <row r="336" spans="1:9" ht="13.9">
      <c r="A336" s="2">
        <f t="shared" si="17"/>
        <v>4.0</v>
      </c>
      <c r="B336" s="2">
        <f t="shared" si="18"/>
        <v>2021.0</v>
      </c>
      <c r="C336" s="3">
        <v>44531.0</v>
      </c>
      <c r="D336" s="2" t="s">
        <v>13</v>
      </c>
      <c r="E336" s="1">
        <v>4500.25</v>
      </c>
      <c r="F336" s="1">
        <v>3169.0</v>
      </c>
      <c r="G336" s="1">
        <v>164477.56</v>
      </c>
      <c r="H336" s="1">
        <v>49.01</v>
      </c>
      <c r="I336" s="1">
        <f t="shared" si="19"/>
        <v>164477.56</v>
      </c>
    </row>
    <row r="337" spans="1:9" ht="13.9">
      <c r="A337" s="2">
        <f t="shared" si="17"/>
        <v>5.0</v>
      </c>
      <c r="B337" s="2">
        <f t="shared" si="18"/>
        <v>2021.0</v>
      </c>
      <c r="C337" s="3">
        <v>44532.0</v>
      </c>
      <c r="D337" s="2" t="s">
        <v>13</v>
      </c>
      <c r="E337" s="1">
        <v>4917.43</v>
      </c>
      <c r="F337" s="1">
        <v>3042.0</v>
      </c>
      <c r="G337" s="1">
        <v>143143.73</v>
      </c>
      <c r="H337" s="1">
        <v>45.17</v>
      </c>
      <c r="I337" s="1">
        <f t="shared" si="19"/>
        <v>143143.73</v>
      </c>
    </row>
    <row r="338" spans="1:9" ht="13.9">
      <c r="A338" s="2">
        <f t="shared" si="17"/>
        <v>6.0</v>
      </c>
      <c r="B338" s="2">
        <f t="shared" si="18"/>
        <v>2021.0</v>
      </c>
      <c r="C338" s="3">
        <v>44533.0</v>
      </c>
      <c r="D338" s="2" t="s">
        <v>13</v>
      </c>
      <c r="E338" s="1">
        <v>5518.75</v>
      </c>
      <c r="F338" s="1">
        <v>3112.0</v>
      </c>
      <c r="G338" s="1">
        <v>144282.06</v>
      </c>
      <c r="H338" s="1">
        <v>47.43</v>
      </c>
      <c r="I338" s="1">
        <f t="shared" si="19"/>
        <v>144282.06</v>
      </c>
    </row>
    <row r="339" spans="1:9" ht="13.9">
      <c r="A339" s="2">
        <f t="shared" si="17"/>
        <v>7.0</v>
      </c>
      <c r="B339" s="2">
        <f t="shared" si="18"/>
        <v>2021.0</v>
      </c>
      <c r="C339" s="3">
        <v>44534.0</v>
      </c>
      <c r="D339" s="2" t="s">
        <v>13</v>
      </c>
      <c r="E339" s="1">
        <v>7684.01</v>
      </c>
      <c r="F339" s="1">
        <v>3805.0</v>
      </c>
      <c r="G339" s="1">
        <v>156222.40000000002</v>
      </c>
      <c r="H339" s="1">
        <v>50.2</v>
      </c>
      <c r="I339" s="1">
        <f t="shared" si="19"/>
        <v>156222.40000000002</v>
      </c>
    </row>
    <row r="340" spans="1:9" ht="13.9">
      <c r="A340" s="2">
        <f t="shared" si="17"/>
        <v>1.0</v>
      </c>
      <c r="B340" s="2">
        <f t="shared" si="18"/>
        <v>2021.0</v>
      </c>
      <c r="C340" s="3">
        <v>44535.0</v>
      </c>
      <c r="D340" s="2" t="s">
        <v>13</v>
      </c>
      <c r="E340" s="1">
        <v>8248.75</v>
      </c>
      <c r="F340" s="1">
        <v>4341.0</v>
      </c>
      <c r="G340" s="1">
        <v>178530.6</v>
      </c>
      <c r="H340" s="1">
        <v>46.92</v>
      </c>
      <c r="I340" s="1">
        <f t="shared" si="19"/>
        <v>178530.6</v>
      </c>
    </row>
    <row r="341" spans="1:9" ht="13.9">
      <c r="A341" s="2">
        <f t="shared" si="17"/>
        <v>2.0</v>
      </c>
      <c r="B341" s="2">
        <f t="shared" si="18"/>
        <v>2021.0</v>
      </c>
      <c r="C341" s="3">
        <v>44536.0</v>
      </c>
      <c r="D341" s="2" t="s">
        <v>13</v>
      </c>
      <c r="E341" s="1">
        <v>5888.79</v>
      </c>
      <c r="F341" s="1">
        <v>3590.0</v>
      </c>
      <c r="G341" s="1">
        <v>210278.03999999998</v>
      </c>
      <c r="H341" s="1">
        <v>48.44</v>
      </c>
      <c r="I341" s="1">
        <f t="shared" si="19"/>
        <v>210278.03999999998</v>
      </c>
    </row>
    <row r="342" spans="1:9" ht="13.9">
      <c r="A342" s="2">
        <f t="shared" si="17"/>
        <v>3.0</v>
      </c>
      <c r="B342" s="2">
        <f t="shared" si="18"/>
        <v>2021.0</v>
      </c>
      <c r="C342" s="3">
        <v>44537.0</v>
      </c>
      <c r="D342" s="2" t="s">
        <v>13</v>
      </c>
      <c r="E342" s="1">
        <v>5589.43</v>
      </c>
      <c r="F342" s="1">
        <v>3396.0</v>
      </c>
      <c r="G342" s="1">
        <v>170094.2</v>
      </c>
      <c r="H342" s="1">
        <v>47.38</v>
      </c>
      <c r="I342" s="1">
        <f t="shared" si="19"/>
        <v>170094.2</v>
      </c>
    </row>
    <row r="343" spans="1:9" ht="13.9">
      <c r="A343" s="2">
        <f t="shared" si="17"/>
        <v>4.0</v>
      </c>
      <c r="B343" s="2">
        <f t="shared" si="18"/>
        <v>2021.0</v>
      </c>
      <c r="C343" s="3">
        <v>44538.0</v>
      </c>
      <c r="D343" s="2" t="s">
        <v>13</v>
      </c>
      <c r="E343" s="1">
        <v>6089.64</v>
      </c>
      <c r="F343" s="1">
        <v>3470.0</v>
      </c>
      <c r="G343" s="1">
        <v>164502.24</v>
      </c>
      <c r="H343" s="1">
        <v>48.44</v>
      </c>
      <c r="I343" s="1">
        <f t="shared" si="19"/>
        <v>164502.24</v>
      </c>
    </row>
    <row r="344" spans="1:9" ht="13.9">
      <c r="A344" s="2">
        <f t="shared" si="17"/>
        <v>5.0</v>
      </c>
      <c r="B344" s="2">
        <f t="shared" si="18"/>
        <v>2021.0</v>
      </c>
      <c r="C344" s="3">
        <v>44539.0</v>
      </c>
      <c r="D344" s="2" t="s">
        <v>13</v>
      </c>
      <c r="E344" s="1">
        <v>5671.52</v>
      </c>
      <c r="F344" s="1">
        <v>3183.0</v>
      </c>
      <c r="G344" s="1">
        <v>169301.3</v>
      </c>
      <c r="H344" s="1">
        <v>48.79</v>
      </c>
      <c r="I344" s="1">
        <f t="shared" si="19"/>
        <v>169301.3</v>
      </c>
    </row>
    <row r="345" spans="1:9" ht="13.9">
      <c r="A345" s="2">
        <f t="shared" si="17"/>
        <v>6.0</v>
      </c>
      <c r="B345" s="2">
        <f t="shared" si="18"/>
        <v>2021.0</v>
      </c>
      <c r="C345" s="3">
        <v>44540.0</v>
      </c>
      <c r="D345" s="2" t="s">
        <v>13</v>
      </c>
      <c r="E345" s="1">
        <v>5500.59</v>
      </c>
      <c r="F345" s="1">
        <v>3442.0</v>
      </c>
      <c r="G345" s="1">
        <v>147118.26</v>
      </c>
      <c r="H345" s="1">
        <v>46.22</v>
      </c>
      <c r="I345" s="1">
        <f t="shared" si="19"/>
        <v>147118.26</v>
      </c>
    </row>
    <row r="346" spans="1:9" ht="13.9">
      <c r="A346" s="2">
        <f t="shared" si="17"/>
        <v>7.0</v>
      </c>
      <c r="B346" s="2">
        <f t="shared" si="18"/>
        <v>2021.0</v>
      </c>
      <c r="C346" s="3">
        <v>44541.0</v>
      </c>
      <c r="D346" s="2" t="s">
        <v>13</v>
      </c>
      <c r="E346" s="1">
        <v>5945.8</v>
      </c>
      <c r="F346" s="1">
        <v>3627.0</v>
      </c>
      <c r="G346" s="1">
        <v>166455.12</v>
      </c>
      <c r="H346" s="1">
        <v>48.36</v>
      </c>
      <c r="I346" s="1">
        <f t="shared" si="19"/>
        <v>166455.12</v>
      </c>
    </row>
    <row r="347" spans="1:9" ht="13.9">
      <c r="A347" s="2">
        <f t="shared" si="17"/>
        <v>1.0</v>
      </c>
      <c r="B347" s="2">
        <f t="shared" si="18"/>
        <v>2021.0</v>
      </c>
      <c r="C347" s="3">
        <v>44542.0</v>
      </c>
      <c r="D347" s="2" t="s">
        <v>13</v>
      </c>
      <c r="E347" s="1">
        <v>6955.83</v>
      </c>
      <c r="F347" s="1">
        <v>4070.0</v>
      </c>
      <c r="G347" s="1">
        <v>168619.23</v>
      </c>
      <c r="H347" s="1">
        <v>46.49</v>
      </c>
      <c r="I347" s="1">
        <f t="shared" si="19"/>
        <v>168619.23</v>
      </c>
    </row>
    <row r="348" spans="1:9" ht="13.9">
      <c r="A348" s="2">
        <f t="shared" si="17"/>
        <v>2.0</v>
      </c>
      <c r="B348" s="2">
        <f t="shared" si="18"/>
        <v>2021.0</v>
      </c>
      <c r="C348" s="3">
        <v>44543.0</v>
      </c>
      <c r="D348" s="2" t="s">
        <v>13</v>
      </c>
      <c r="E348" s="1">
        <v>6670.23</v>
      </c>
      <c r="F348" s="1">
        <v>3612.0</v>
      </c>
      <c r="G348" s="1">
        <v>196499.6</v>
      </c>
      <c r="H348" s="1">
        <v>48.28</v>
      </c>
      <c r="I348" s="1">
        <f t="shared" si="19"/>
        <v>196499.6</v>
      </c>
    </row>
    <row r="349" spans="1:9" ht="13.9">
      <c r="A349" s="2">
        <f t="shared" si="17"/>
        <v>3.0</v>
      </c>
      <c r="B349" s="2">
        <f t="shared" si="18"/>
        <v>2021.0</v>
      </c>
      <c r="C349" s="3">
        <v>44544.0</v>
      </c>
      <c r="D349" s="2" t="s">
        <v>13</v>
      </c>
      <c r="E349" s="1">
        <v>4468.58</v>
      </c>
      <c r="F349" s="1">
        <v>3439.0</v>
      </c>
      <c r="G349" s="1">
        <v>170667.0</v>
      </c>
      <c r="H349" s="1">
        <v>47.25</v>
      </c>
      <c r="I349" s="1">
        <f t="shared" si="19"/>
        <v>170667.0</v>
      </c>
    </row>
    <row r="350" spans="1:9" ht="13.9">
      <c r="A350" s="2">
        <f t="shared" si="17"/>
        <v>4.0</v>
      </c>
      <c r="B350" s="2">
        <f t="shared" si="18"/>
        <v>2021.0</v>
      </c>
      <c r="C350" s="3">
        <v>44545.0</v>
      </c>
      <c r="D350" s="2" t="s">
        <v>13</v>
      </c>
      <c r="E350" s="1">
        <v>6161.62</v>
      </c>
      <c r="F350" s="1">
        <v>3351.0</v>
      </c>
      <c r="G350" s="1">
        <v>159466.43</v>
      </c>
      <c r="H350" s="1">
        <v>46.37</v>
      </c>
      <c r="I350" s="1">
        <f t="shared" si="19"/>
        <v>159466.43</v>
      </c>
    </row>
    <row r="351" spans="1:9" ht="13.9">
      <c r="A351" s="2">
        <f t="shared" si="17"/>
        <v>5.0</v>
      </c>
      <c r="B351" s="2">
        <f t="shared" si="18"/>
        <v>2021.0</v>
      </c>
      <c r="C351" s="3">
        <v>44546.0</v>
      </c>
      <c r="D351" s="2" t="s">
        <v>13</v>
      </c>
      <c r="E351" s="1">
        <v>5789.33</v>
      </c>
      <c r="F351" s="1">
        <v>2990.0</v>
      </c>
      <c r="G351" s="1">
        <v>151733.28</v>
      </c>
      <c r="H351" s="1">
        <v>45.28</v>
      </c>
      <c r="I351" s="1">
        <f t="shared" si="19"/>
        <v>151733.28</v>
      </c>
    </row>
    <row r="352" spans="1:9" ht="13.9">
      <c r="A352" s="2">
        <f t="shared" si="17"/>
        <v>6.0</v>
      </c>
      <c r="B352" s="2">
        <f t="shared" si="18"/>
        <v>2021.0</v>
      </c>
      <c r="C352" s="3">
        <v>44547.0</v>
      </c>
      <c r="D352" s="2" t="s">
        <v>13</v>
      </c>
      <c r="E352" s="1">
        <v>4462.72</v>
      </c>
      <c r="F352" s="1">
        <v>3018.0</v>
      </c>
      <c r="G352" s="1">
        <v>132666.3</v>
      </c>
      <c r="H352" s="1">
        <v>44.37</v>
      </c>
      <c r="I352" s="1">
        <f t="shared" si="19"/>
        <v>132666.3</v>
      </c>
    </row>
    <row r="353" spans="1:9" ht="13.9">
      <c r="A353" s="2">
        <f t="shared" si="17"/>
        <v>7.0</v>
      </c>
      <c r="B353" s="2">
        <f t="shared" si="18"/>
        <v>2021.0</v>
      </c>
      <c r="C353" s="3">
        <v>44548.0</v>
      </c>
      <c r="D353" s="2" t="s">
        <v>13</v>
      </c>
      <c r="E353" s="1">
        <v>4620.05</v>
      </c>
      <c r="F353" s="1">
        <v>3647.0</v>
      </c>
      <c r="G353" s="1">
        <v>139099.62000000002</v>
      </c>
      <c r="H353" s="1">
        <v>46.09</v>
      </c>
      <c r="I353" s="1">
        <f t="shared" si="19"/>
        <v>139099.62000000002</v>
      </c>
    </row>
    <row r="354" spans="1:9" ht="13.9">
      <c r="A354" s="2">
        <f t="shared" si="17"/>
        <v>1.0</v>
      </c>
      <c r="B354" s="2">
        <f t="shared" si="18"/>
        <v>2021.0</v>
      </c>
      <c r="C354" s="3">
        <v>44549.0</v>
      </c>
      <c r="D354" s="2" t="s">
        <v>13</v>
      </c>
      <c r="E354" s="1">
        <v>7034.5</v>
      </c>
      <c r="F354" s="1">
        <v>3751.0</v>
      </c>
      <c r="G354" s="1">
        <v>163057.37</v>
      </c>
      <c r="H354" s="1">
        <v>44.71</v>
      </c>
      <c r="I354" s="1">
        <f t="shared" si="19"/>
        <v>163057.37</v>
      </c>
    </row>
    <row r="355" spans="1:9" ht="13.9">
      <c r="A355" s="2">
        <f t="shared" si="17"/>
        <v>2.0</v>
      </c>
      <c r="B355" s="2">
        <f t="shared" si="18"/>
        <v>2021.0</v>
      </c>
      <c r="C355" s="3">
        <v>44550.0</v>
      </c>
      <c r="D355" s="2" t="s">
        <v>13</v>
      </c>
      <c r="E355" s="1">
        <v>6598.03</v>
      </c>
      <c r="F355" s="1">
        <v>3779.0</v>
      </c>
      <c r="G355" s="1">
        <v>183911.53</v>
      </c>
      <c r="H355" s="1">
        <v>49.03</v>
      </c>
      <c r="I355" s="1">
        <f t="shared" si="19"/>
        <v>183911.53</v>
      </c>
    </row>
    <row r="356" spans="1:9" ht="13.9">
      <c r="A356" s="2">
        <f t="shared" si="17"/>
        <v>3.0</v>
      </c>
      <c r="B356" s="2">
        <f t="shared" si="18"/>
        <v>2021.0</v>
      </c>
      <c r="C356" s="3">
        <v>44551.0</v>
      </c>
      <c r="D356" s="2" t="s">
        <v>13</v>
      </c>
      <c r="E356" s="1">
        <v>4652.77</v>
      </c>
      <c r="F356" s="1">
        <v>3676.0</v>
      </c>
      <c r="G356" s="1">
        <v>173947.37</v>
      </c>
      <c r="H356" s="1">
        <v>46.03</v>
      </c>
      <c r="I356" s="1">
        <f t="shared" si="19"/>
        <v>173947.37</v>
      </c>
    </row>
    <row r="357" spans="1:9" ht="13.9">
      <c r="A357" s="2">
        <f t="shared" si="17"/>
        <v>4.0</v>
      </c>
      <c r="B357" s="2">
        <f t="shared" si="18"/>
        <v>2021.0</v>
      </c>
      <c r="C357" s="3">
        <v>44552.0</v>
      </c>
      <c r="D357" s="2" t="s">
        <v>13</v>
      </c>
      <c r="E357" s="1">
        <v>5748.71</v>
      </c>
      <c r="F357" s="1">
        <v>3268.0</v>
      </c>
      <c r="G357" s="1">
        <v>174573.24000000002</v>
      </c>
      <c r="H357" s="1">
        <v>47.49</v>
      </c>
      <c r="I357" s="1">
        <f t="shared" si="19"/>
        <v>174573.24000000002</v>
      </c>
    </row>
    <row r="358" spans="1:9" ht="13.9">
      <c r="A358" s="2">
        <f t="shared" si="17"/>
        <v>5.0</v>
      </c>
      <c r="B358" s="2">
        <f t="shared" si="18"/>
        <v>2021.0</v>
      </c>
      <c r="C358" s="3">
        <v>44553.0</v>
      </c>
      <c r="D358" s="2" t="s">
        <v>13</v>
      </c>
      <c r="E358" s="1">
        <v>5774.28</v>
      </c>
      <c r="F358" s="1">
        <v>3288.0</v>
      </c>
      <c r="G358" s="1">
        <v>142125.32</v>
      </c>
      <c r="H358" s="1">
        <v>43.49</v>
      </c>
      <c r="I358" s="1">
        <f t="shared" si="19"/>
        <v>142125.32</v>
      </c>
    </row>
    <row r="359" spans="1:9" ht="13.9">
      <c r="A359" s="2">
        <f t="shared" si="17"/>
        <v>6.0</v>
      </c>
      <c r="B359" s="2">
        <f t="shared" si="18"/>
        <v>2021.0</v>
      </c>
      <c r="C359" s="3">
        <v>44554.0</v>
      </c>
      <c r="D359" s="2" t="s">
        <v>13</v>
      </c>
      <c r="E359" s="1">
        <v>6063.91</v>
      </c>
      <c r="F359" s="1">
        <v>3013.0</v>
      </c>
      <c r="G359" s="1">
        <v>141745.68</v>
      </c>
      <c r="H359" s="1">
        <v>43.11</v>
      </c>
      <c r="I359" s="1">
        <f t="shared" si="19"/>
        <v>141745.68</v>
      </c>
    </row>
    <row r="360" spans="1:9" ht="13.9">
      <c r="A360" s="2">
        <f t="shared" si="17"/>
        <v>7.0</v>
      </c>
      <c r="B360" s="2">
        <f t="shared" si="18"/>
        <v>2021.0</v>
      </c>
      <c r="C360" s="3">
        <v>44555.0</v>
      </c>
      <c r="D360" s="2" t="s">
        <v>13</v>
      </c>
      <c r="E360" s="1">
        <v>5619.61</v>
      </c>
      <c r="F360" s="1">
        <v>3278.0</v>
      </c>
      <c r="G360" s="1">
        <v>144202.18</v>
      </c>
      <c r="H360" s="1">
        <v>47.86</v>
      </c>
      <c r="I360" s="1">
        <f t="shared" si="19"/>
        <v>144202.18</v>
      </c>
    </row>
    <row r="361" spans="1:9" ht="13.9">
      <c r="A361" s="2">
        <f t="shared" si="17"/>
        <v>1.0</v>
      </c>
      <c r="B361" s="2">
        <f t="shared" si="18"/>
        <v>2021.0</v>
      </c>
      <c r="C361" s="3">
        <v>44556.0</v>
      </c>
      <c r="D361" s="2" t="s">
        <v>13</v>
      </c>
      <c r="E361" s="1">
        <v>9171.35</v>
      </c>
      <c r="F361" s="1">
        <v>4119.0</v>
      </c>
      <c r="G361" s="1">
        <v>158130.72</v>
      </c>
      <c r="H361" s="1">
        <v>48.24</v>
      </c>
      <c r="I361" s="1">
        <f t="shared" si="19"/>
        <v>158130.72</v>
      </c>
    </row>
    <row r="362" spans="1:9" ht="13.9">
      <c r="A362" s="2">
        <f t="shared" si="17"/>
        <v>2.0</v>
      </c>
      <c r="B362" s="2">
        <f t="shared" si="18"/>
        <v>2021.0</v>
      </c>
      <c r="C362" s="3">
        <v>44557.0</v>
      </c>
      <c r="D362" s="2" t="s">
        <v>13</v>
      </c>
      <c r="E362" s="1">
        <v>9106.76</v>
      </c>
      <c r="F362" s="1">
        <v>3873.0</v>
      </c>
      <c r="G362" s="1">
        <v>199853.88</v>
      </c>
      <c r="H362" s="1">
        <v>48.52</v>
      </c>
      <c r="I362" s="1">
        <f t="shared" si="19"/>
        <v>199853.88</v>
      </c>
    </row>
    <row r="363" spans="1:9" ht="13.9">
      <c r="A363" s="2">
        <f t="shared" si="17"/>
        <v>3.0</v>
      </c>
      <c r="B363" s="2">
        <f t="shared" si="18"/>
        <v>2021.0</v>
      </c>
      <c r="C363" s="3">
        <v>44558.0</v>
      </c>
      <c r="D363" s="2" t="s">
        <v>13</v>
      </c>
      <c r="E363" s="1">
        <v>7346.06</v>
      </c>
      <c r="F363" s="1">
        <v>3884.0</v>
      </c>
      <c r="G363" s="1">
        <v>187259.55000000002</v>
      </c>
      <c r="H363" s="1">
        <v>48.35</v>
      </c>
      <c r="I363" s="1">
        <f t="shared" si="19"/>
        <v>187259.55000000002</v>
      </c>
    </row>
    <row r="364" spans="1:9" ht="13.9">
      <c r="A364" s="2">
        <f t="shared" si="17"/>
        <v>4.0</v>
      </c>
      <c r="B364" s="2">
        <f t="shared" si="18"/>
        <v>2021.0</v>
      </c>
      <c r="C364" s="3">
        <v>44559.0</v>
      </c>
      <c r="D364" s="2" t="s">
        <v>13</v>
      </c>
      <c r="E364" s="1">
        <v>8322.04</v>
      </c>
      <c r="F364" s="1">
        <v>3938.0</v>
      </c>
      <c r="G364" s="1">
        <v>185111.43999999997</v>
      </c>
      <c r="H364" s="1">
        <v>47.66</v>
      </c>
      <c r="I364" s="1">
        <f t="shared" si="19"/>
        <v>185111.43999999997</v>
      </c>
    </row>
    <row r="365" spans="1:9" ht="13.9">
      <c r="A365" s="2">
        <f t="shared" si="17"/>
        <v>5.0</v>
      </c>
      <c r="B365" s="2">
        <f t="shared" si="18"/>
        <v>2021.0</v>
      </c>
      <c r="C365" s="3">
        <v>44560.0</v>
      </c>
      <c r="D365" s="2" t="s">
        <v>13</v>
      </c>
      <c r="E365" s="1">
        <v>5374.44</v>
      </c>
      <c r="F365" s="1">
        <v>3348.0</v>
      </c>
      <c r="G365" s="1">
        <v>180793.58</v>
      </c>
      <c r="H365" s="1">
        <v>45.91</v>
      </c>
      <c r="I365" s="1">
        <f t="shared" si="19"/>
        <v>180793.58</v>
      </c>
    </row>
    <row r="366" spans="1:9" ht="13.9">
      <c r="A366" s="2">
        <f t="shared" si="17"/>
        <v>6.0</v>
      </c>
      <c r="B366" s="2">
        <f t="shared" si="18"/>
        <v>2021.0</v>
      </c>
      <c r="C366" s="3">
        <v>44561.0</v>
      </c>
      <c r="D366" s="2" t="s">
        <v>13</v>
      </c>
      <c r="E366" s="1">
        <v>6132.35</v>
      </c>
      <c r="F366" s="1">
        <v>3376.0</v>
      </c>
      <c r="G366" s="1">
        <v>153907.56</v>
      </c>
      <c r="H366" s="1">
        <v>45.97</v>
      </c>
      <c r="I366" s="1">
        <f t="shared" si="19"/>
        <v>153907.56</v>
      </c>
    </row>
    <row r="367" spans="1:9" ht="13.9">
      <c r="A367" s="2">
        <f t="shared" si="17"/>
        <v>7.0</v>
      </c>
      <c r="B367" s="2">
        <f t="shared" si="18"/>
        <v>2022.0</v>
      </c>
      <c r="C367" s="3">
        <v>44562.0</v>
      </c>
      <c r="D367" s="2" t="s">
        <v>13</v>
      </c>
      <c r="E367" s="1">
        <v>8416.6</v>
      </c>
      <c r="F367" s="1">
        <v>4320.0</v>
      </c>
      <c r="G367" s="1">
        <v>164883.84000000003</v>
      </c>
      <c r="H367" s="1">
        <v>48.84</v>
      </c>
      <c r="I367" s="1">
        <f t="shared" si="19"/>
        <v>164883.84000000003</v>
      </c>
    </row>
    <row r="368" spans="1:9" ht="13.9">
      <c r="A368" s="2">
        <f t="shared" si="17"/>
        <v>1.0</v>
      </c>
      <c r="B368" s="2">
        <f t="shared" si="18"/>
        <v>2022.0</v>
      </c>
      <c r="C368" s="3">
        <v>44563.0</v>
      </c>
      <c r="D368" s="2" t="s">
        <v>13</v>
      </c>
      <c r="E368" s="1">
        <v>7773.88</v>
      </c>
      <c r="F368" s="1">
        <v>4740.0</v>
      </c>
      <c r="G368" s="1">
        <v>211334.4</v>
      </c>
      <c r="H368" s="1">
        <v>48.92</v>
      </c>
      <c r="I368" s="1">
        <f t="shared" si="19"/>
        <v>211334.4</v>
      </c>
    </row>
    <row r="369" spans="1:9" ht="13.9">
      <c r="A369" s="2">
        <f t="shared" si="17"/>
        <v>2.0</v>
      </c>
      <c r="B369" s="2">
        <f t="shared" si="18"/>
        <v>2022.0</v>
      </c>
      <c r="C369" s="3">
        <v>44564.0</v>
      </c>
      <c r="D369" s="2" t="s">
        <v>13</v>
      </c>
      <c r="E369" s="1">
        <v>7627.23</v>
      </c>
      <c r="F369" s="1">
        <v>4051.0</v>
      </c>
      <c r="G369" s="1">
        <v>228847.2</v>
      </c>
      <c r="H369" s="1">
        <v>48.28</v>
      </c>
      <c r="I369" s="1">
        <f t="shared" si="19"/>
        <v>228847.2</v>
      </c>
    </row>
    <row r="370" spans="1:9" ht="13.9">
      <c r="A370" s="2">
        <f t="shared" si="17"/>
        <v>3.0</v>
      </c>
      <c r="B370" s="2">
        <f t="shared" si="18"/>
        <v>2022.0</v>
      </c>
      <c r="C370" s="3">
        <v>44565.0</v>
      </c>
      <c r="D370" s="2" t="s">
        <v>13</v>
      </c>
      <c r="E370" s="1">
        <v>7303.1</v>
      </c>
      <c r="F370" s="1">
        <v>4045.0</v>
      </c>
      <c r="G370" s="1">
        <v>195096.15999999997</v>
      </c>
      <c r="H370" s="1">
        <v>48.16</v>
      </c>
      <c r="I370" s="1">
        <f t="shared" si="19"/>
        <v>195096.15999999997</v>
      </c>
    </row>
    <row r="371" spans="1:9" ht="13.9">
      <c r="A371" s="2">
        <f t="shared" si="17"/>
        <v>4.0</v>
      </c>
      <c r="B371" s="2">
        <f t="shared" si="18"/>
        <v>2022.0</v>
      </c>
      <c r="C371" s="3">
        <v>44566.0</v>
      </c>
      <c r="D371" s="2" t="s">
        <v>13</v>
      </c>
      <c r="E371" s="1">
        <v>7652.25</v>
      </c>
      <c r="F371" s="1">
        <v>4223.0</v>
      </c>
      <c r="G371" s="1">
        <v>197396.0</v>
      </c>
      <c r="H371" s="1">
        <v>48.8</v>
      </c>
      <c r="I371" s="1">
        <f t="shared" si="19"/>
        <v>197396.0</v>
      </c>
    </row>
    <row r="372" spans="1:9" ht="13.9">
      <c r="A372" s="2">
        <f t="shared" si="17"/>
        <v>5.0</v>
      </c>
      <c r="B372" s="2">
        <f t="shared" si="18"/>
        <v>2022.0</v>
      </c>
      <c r="C372" s="3">
        <v>44567.0</v>
      </c>
      <c r="D372" s="2" t="s">
        <v>13</v>
      </c>
      <c r="E372" s="1">
        <v>9675.28</v>
      </c>
      <c r="F372" s="1">
        <v>4220.0</v>
      </c>
      <c r="G372" s="1">
        <v>193540.09</v>
      </c>
      <c r="H372" s="1">
        <v>45.83</v>
      </c>
      <c r="I372" s="1">
        <f t="shared" si="19"/>
        <v>193540.09</v>
      </c>
    </row>
    <row r="373" spans="1:9" ht="13.9">
      <c r="A373" s="2">
        <f t="shared" si="17"/>
        <v>6.0</v>
      </c>
      <c r="B373" s="2">
        <f t="shared" si="18"/>
        <v>2022.0</v>
      </c>
      <c r="C373" s="3">
        <v>44568.0</v>
      </c>
      <c r="D373" s="2" t="s">
        <v>13</v>
      </c>
      <c r="E373" s="1">
        <v>11313.0</v>
      </c>
      <c r="F373" s="1">
        <v>4529.0</v>
      </c>
      <c r="G373" s="1">
        <v>200070.19999999998</v>
      </c>
      <c r="H373" s="1">
        <v>47.41</v>
      </c>
      <c r="I373" s="1">
        <f t="shared" si="19"/>
        <v>200070.19999999998</v>
      </c>
    </row>
    <row r="374" spans="1:9" ht="13.9">
      <c r="A374" s="2">
        <f t="shared" si="17"/>
        <v>7.0</v>
      </c>
      <c r="B374" s="2">
        <f t="shared" si="18"/>
        <v>2022.0</v>
      </c>
      <c r="C374" s="3">
        <v>44569.0</v>
      </c>
      <c r="D374" s="2" t="s">
        <v>13</v>
      </c>
      <c r="E374" s="1">
        <v>9574.56</v>
      </c>
      <c r="F374" s="1">
        <v>5109.0</v>
      </c>
      <c r="G374" s="1">
        <v>217527.87</v>
      </c>
      <c r="H374" s="1">
        <v>48.03</v>
      </c>
      <c r="I374" s="1">
        <f t="shared" si="19"/>
        <v>217527.87</v>
      </c>
    </row>
    <row r="375" spans="1:9" ht="13.9">
      <c r="A375" s="2">
        <f t="shared" si="17"/>
        <v>1.0</v>
      </c>
      <c r="B375" s="2">
        <f t="shared" si="18"/>
        <v>2022.0</v>
      </c>
      <c r="C375" s="3">
        <v>44570.0</v>
      </c>
      <c r="D375" s="2" t="s">
        <v>13</v>
      </c>
      <c r="E375" s="1">
        <v>10193.82</v>
      </c>
      <c r="F375" s="1">
        <v>5374.0</v>
      </c>
      <c r="G375" s="1">
        <v>232152.96</v>
      </c>
      <c r="H375" s="1">
        <v>45.44</v>
      </c>
      <c r="I375" s="1">
        <f t="shared" si="19"/>
        <v>232152.96</v>
      </c>
    </row>
    <row r="376" spans="1:9" ht="13.9">
      <c r="A376" s="2">
        <f t="shared" si="17"/>
        <v>2.0</v>
      </c>
      <c r="B376" s="2">
        <f t="shared" si="18"/>
        <v>2022.0</v>
      </c>
      <c r="C376" s="3">
        <v>44571.0</v>
      </c>
      <c r="D376" s="2" t="s">
        <v>13</v>
      </c>
      <c r="E376" s="1">
        <v>9508.88</v>
      </c>
      <c r="F376" s="1">
        <v>4781.0</v>
      </c>
      <c r="G376" s="1">
        <v>259671.68</v>
      </c>
      <c r="H376" s="1">
        <v>48.32</v>
      </c>
      <c r="I376" s="1">
        <f t="shared" si="19"/>
        <v>259671.68</v>
      </c>
    </row>
    <row r="377" spans="1:9" ht="13.9">
      <c r="A377" s="2">
        <f t="shared" si="17"/>
        <v>3.0</v>
      </c>
      <c r="B377" s="2">
        <f t="shared" si="18"/>
        <v>2022.0</v>
      </c>
      <c r="C377" s="3">
        <v>44572.0</v>
      </c>
      <c r="D377" s="2" t="s">
        <v>13</v>
      </c>
      <c r="E377" s="1">
        <v>7986.7</v>
      </c>
      <c r="F377" s="1">
        <v>4714.0</v>
      </c>
      <c r="G377" s="1">
        <v>223846.42</v>
      </c>
      <c r="H377" s="1">
        <v>46.82</v>
      </c>
      <c r="I377" s="1">
        <f t="shared" si="19"/>
        <v>223846.42</v>
      </c>
    </row>
    <row r="378" spans="1:9" ht="13.9">
      <c r="A378" s="2">
        <f t="shared" si="17"/>
        <v>4.0</v>
      </c>
      <c r="B378" s="2">
        <f t="shared" si="18"/>
        <v>2022.0</v>
      </c>
      <c r="C378" s="3">
        <v>44573.0</v>
      </c>
      <c r="D378" s="2" t="s">
        <v>13</v>
      </c>
      <c r="E378" s="1">
        <v>9240.73</v>
      </c>
      <c r="F378" s="1">
        <v>4665.0</v>
      </c>
      <c r="G378" s="1">
        <v>224433.54</v>
      </c>
      <c r="H378" s="1">
        <v>47.61</v>
      </c>
      <c r="I378" s="1">
        <f t="shared" si="19"/>
        <v>224433.54</v>
      </c>
    </row>
    <row r="379" spans="1:9" ht="13.9">
      <c r="A379" s="2">
        <f t="shared" si="17"/>
        <v>5.0</v>
      </c>
      <c r="B379" s="2">
        <f t="shared" si="18"/>
        <v>2022.0</v>
      </c>
      <c r="C379" s="3">
        <v>44574.0</v>
      </c>
      <c r="D379" s="2" t="s">
        <v>13</v>
      </c>
      <c r="E379" s="1">
        <v>9872.8</v>
      </c>
      <c r="F379" s="1">
        <v>5032.0</v>
      </c>
      <c r="G379" s="1">
        <v>214823.25</v>
      </c>
      <c r="H379" s="1">
        <v>46.05</v>
      </c>
      <c r="I379" s="1">
        <f t="shared" si="19"/>
        <v>214823.25</v>
      </c>
    </row>
    <row r="380" spans="1:9" ht="13.9">
      <c r="A380" s="2">
        <f t="shared" si="17"/>
        <v>6.0</v>
      </c>
      <c r="B380" s="2">
        <f t="shared" si="18"/>
        <v>2022.0</v>
      </c>
      <c r="C380" s="3">
        <v>44575.0</v>
      </c>
      <c r="D380" s="2" t="s">
        <v>13</v>
      </c>
      <c r="E380" s="1">
        <v>9641.46</v>
      </c>
      <c r="F380" s="1">
        <v>4613.0</v>
      </c>
      <c r="G380" s="1">
        <v>230364.96</v>
      </c>
      <c r="H380" s="1">
        <v>45.78</v>
      </c>
      <c r="I380" s="1">
        <f t="shared" si="19"/>
        <v>230364.96</v>
      </c>
    </row>
    <row r="381" spans="1:9" ht="13.9">
      <c r="A381" s="2">
        <f t="shared" si="17"/>
        <v>7.0</v>
      </c>
      <c r="B381" s="2">
        <f t="shared" si="18"/>
        <v>2022.0</v>
      </c>
      <c r="C381" s="3">
        <v>44576.0</v>
      </c>
      <c r="D381" s="2" t="s">
        <v>13</v>
      </c>
      <c r="E381" s="1">
        <v>13152.21</v>
      </c>
      <c r="F381" s="1">
        <v>5987.0</v>
      </c>
      <c r="G381" s="1">
        <v>224376.32</v>
      </c>
      <c r="H381" s="1">
        <v>48.64</v>
      </c>
      <c r="I381" s="1">
        <f t="shared" si="19"/>
        <v>224376.32</v>
      </c>
    </row>
    <row r="382" spans="1:9" ht="13.9">
      <c r="A382" s="2">
        <f t="shared" si="17"/>
        <v>1.0</v>
      </c>
      <c r="B382" s="2">
        <f t="shared" si="18"/>
        <v>2022.0</v>
      </c>
      <c r="C382" s="3">
        <v>44577.0</v>
      </c>
      <c r="D382" s="2" t="s">
        <v>13</v>
      </c>
      <c r="E382" s="1">
        <v>13652.38</v>
      </c>
      <c r="F382" s="1">
        <v>6398.0</v>
      </c>
      <c r="G382" s="1">
        <v>285400.29000000004</v>
      </c>
      <c r="H382" s="1">
        <v>47.67</v>
      </c>
      <c r="I382" s="1">
        <f t="shared" si="19"/>
        <v>285400.29000000004</v>
      </c>
    </row>
    <row r="383" spans="1:9" ht="13.9">
      <c r="A383" s="2">
        <f t="shared" si="17"/>
        <v>2.0</v>
      </c>
      <c r="B383" s="2">
        <f t="shared" si="18"/>
        <v>2022.0</v>
      </c>
      <c r="C383" s="3">
        <v>44578.0</v>
      </c>
      <c r="D383" s="2" t="s">
        <v>13</v>
      </c>
      <c r="E383" s="1">
        <v>10762.3</v>
      </c>
      <c r="F383" s="1">
        <v>5922.0</v>
      </c>
      <c r="G383" s="1">
        <v>293732.18</v>
      </c>
      <c r="H383" s="1">
        <v>45.91</v>
      </c>
      <c r="I383" s="1">
        <f t="shared" si="19"/>
        <v>293732.18</v>
      </c>
    </row>
    <row r="384" spans="1:9" ht="13.9">
      <c r="A384" s="2">
        <f t="shared" si="17"/>
        <v>3.0</v>
      </c>
      <c r="B384" s="2">
        <f t="shared" si="18"/>
        <v>2022.0</v>
      </c>
      <c r="C384" s="3">
        <v>44579.0</v>
      </c>
      <c r="D384" s="2" t="s">
        <v>13</v>
      </c>
      <c r="E384" s="1">
        <v>15291.16</v>
      </c>
      <c r="F384" s="1">
        <v>6544.0</v>
      </c>
      <c r="G384" s="1">
        <v>285262.74</v>
      </c>
      <c r="H384" s="1">
        <v>48.17</v>
      </c>
      <c r="I384" s="1">
        <f t="shared" si="19"/>
        <v>285262.74</v>
      </c>
    </row>
    <row r="385" spans="1:9" ht="13.9">
      <c r="A385" s="2">
        <f t="shared" si="17"/>
        <v>4.0</v>
      </c>
      <c r="B385" s="2">
        <f t="shared" si="18"/>
        <v>2022.0</v>
      </c>
      <c r="C385" s="3">
        <v>44580.0</v>
      </c>
      <c r="D385" s="2" t="s">
        <v>13</v>
      </c>
      <c r="E385" s="1">
        <v>11665.6</v>
      </c>
      <c r="F385" s="1">
        <v>6123.0</v>
      </c>
      <c r="G385" s="1">
        <v>308549.6</v>
      </c>
      <c r="H385" s="1">
        <v>47.15</v>
      </c>
      <c r="I385" s="1">
        <f t="shared" si="19"/>
        <v>308549.6</v>
      </c>
    </row>
    <row r="386" spans="1:9" ht="13.9">
      <c r="A386" s="2">
        <f t="shared" si="20" ref="A386:A449">WEEKDAY(C386)</f>
        <v>5.0</v>
      </c>
      <c r="B386" s="2">
        <f t="shared" si="21" ref="B386:B449">YEAR(C386)</f>
        <v>2022.0</v>
      </c>
      <c r="C386" s="3">
        <v>44581.0</v>
      </c>
      <c r="D386" s="2" t="s">
        <v>13</v>
      </c>
      <c r="E386" s="1">
        <v>12144.42</v>
      </c>
      <c r="F386" s="1">
        <v>5486.0</v>
      </c>
      <c r="G386" s="1">
        <v>270330.45</v>
      </c>
      <c r="H386" s="1">
        <v>44.15</v>
      </c>
      <c r="I386" s="1">
        <f t="shared" si="19"/>
        <v>270330.45</v>
      </c>
    </row>
    <row r="387" spans="1:9" ht="13.9">
      <c r="A387" s="2">
        <f t="shared" si="20"/>
        <v>6.0</v>
      </c>
      <c r="B387" s="2">
        <f t="shared" si="21"/>
        <v>2022.0</v>
      </c>
      <c r="C387" s="3">
        <v>44582.0</v>
      </c>
      <c r="D387" s="2" t="s">
        <v>13</v>
      </c>
      <c r="E387" s="1">
        <v>10004.11</v>
      </c>
      <c r="F387" s="1">
        <v>5347.0</v>
      </c>
      <c r="G387" s="1">
        <v>250326.18000000002</v>
      </c>
      <c r="H387" s="1">
        <v>45.63</v>
      </c>
      <c r="I387" s="1">
        <f t="shared" si="22" ref="I387:I450">H387*F386</f>
        <v>250326.18000000002</v>
      </c>
    </row>
    <row r="388" spans="1:9" ht="13.9">
      <c r="A388" s="2">
        <f t="shared" si="20"/>
        <v>7.0</v>
      </c>
      <c r="B388" s="2">
        <f t="shared" si="21"/>
        <v>2022.0</v>
      </c>
      <c r="C388" s="3">
        <v>44583.0</v>
      </c>
      <c r="D388" s="2" t="s">
        <v>13</v>
      </c>
      <c r="E388" s="1">
        <v>12207.46</v>
      </c>
      <c r="F388" s="1">
        <v>5947.0</v>
      </c>
      <c r="G388" s="1">
        <v>256335.18</v>
      </c>
      <c r="H388" s="1">
        <v>47.94</v>
      </c>
      <c r="I388" s="1">
        <f t="shared" si="22"/>
        <v>256335.18</v>
      </c>
    </row>
    <row r="389" spans="1:9" ht="13.9">
      <c r="A389" s="2">
        <f t="shared" si="20"/>
        <v>1.0</v>
      </c>
      <c r="B389" s="2">
        <f t="shared" si="21"/>
        <v>2022.0</v>
      </c>
      <c r="C389" s="3">
        <v>44584.0</v>
      </c>
      <c r="D389" s="2" t="s">
        <v>13</v>
      </c>
      <c r="E389" s="1">
        <v>12471.62</v>
      </c>
      <c r="F389" s="1">
        <v>6363.0</v>
      </c>
      <c r="G389" s="1">
        <v>266187.72</v>
      </c>
      <c r="H389" s="1">
        <v>44.76</v>
      </c>
      <c r="I389" s="1">
        <f t="shared" si="22"/>
        <v>266187.72</v>
      </c>
    </row>
    <row r="390" spans="1:9" ht="13.9">
      <c r="A390" s="2">
        <f t="shared" si="20"/>
        <v>2.0</v>
      </c>
      <c r="B390" s="2">
        <f t="shared" si="21"/>
        <v>2022.0</v>
      </c>
      <c r="C390" s="3">
        <v>44585.0</v>
      </c>
      <c r="D390" s="2" t="s">
        <v>13</v>
      </c>
      <c r="E390" s="1">
        <v>11554.94</v>
      </c>
      <c r="F390" s="1">
        <v>5933.0</v>
      </c>
      <c r="G390" s="1">
        <v>304469.55</v>
      </c>
      <c r="H390" s="1">
        <v>47.85</v>
      </c>
      <c r="I390" s="1">
        <f t="shared" si="22"/>
        <v>304469.55</v>
      </c>
    </row>
    <row r="391" spans="1:9" ht="13.9">
      <c r="A391" s="2">
        <f t="shared" si="20"/>
        <v>3.0</v>
      </c>
      <c r="B391" s="2">
        <f t="shared" si="21"/>
        <v>2022.0</v>
      </c>
      <c r="C391" s="3">
        <v>44586.0</v>
      </c>
      <c r="D391" s="2" t="s">
        <v>13</v>
      </c>
      <c r="E391" s="1">
        <v>14682.16</v>
      </c>
      <c r="F391" s="1">
        <v>6238.0</v>
      </c>
      <c r="G391" s="1">
        <v>275231.87</v>
      </c>
      <c r="H391" s="1">
        <v>46.39</v>
      </c>
      <c r="I391" s="1">
        <f t="shared" si="22"/>
        <v>275231.87</v>
      </c>
    </row>
    <row r="392" spans="1:9" ht="13.9">
      <c r="A392" s="2">
        <f t="shared" si="20"/>
        <v>4.0</v>
      </c>
      <c r="B392" s="2">
        <f t="shared" si="21"/>
        <v>2022.0</v>
      </c>
      <c r="C392" s="3">
        <v>44587.0</v>
      </c>
      <c r="D392" s="2" t="s">
        <v>13</v>
      </c>
      <c r="E392" s="1">
        <v>13391.3</v>
      </c>
      <c r="F392" s="1">
        <v>6559.0</v>
      </c>
      <c r="G392" s="1">
        <v>286573.72</v>
      </c>
      <c r="H392" s="1">
        <v>45.94</v>
      </c>
      <c r="I392" s="1">
        <f t="shared" si="22"/>
        <v>286573.72</v>
      </c>
    </row>
    <row r="393" spans="1:9" ht="13.9">
      <c r="A393" s="2">
        <f t="shared" si="20"/>
        <v>5.0</v>
      </c>
      <c r="B393" s="2">
        <f t="shared" si="21"/>
        <v>2022.0</v>
      </c>
      <c r="C393" s="3">
        <v>44588.0</v>
      </c>
      <c r="D393" s="2" t="s">
        <v>13</v>
      </c>
      <c r="E393" s="1">
        <v>11497.15</v>
      </c>
      <c r="F393" s="1">
        <v>6224.0</v>
      </c>
      <c r="G393" s="1">
        <v>288136.87</v>
      </c>
      <c r="H393" s="1">
        <v>43.93</v>
      </c>
      <c r="I393" s="1">
        <f t="shared" si="22"/>
        <v>288136.87</v>
      </c>
    </row>
    <row r="394" spans="1:9" ht="13.9">
      <c r="A394" s="2">
        <f t="shared" si="20"/>
        <v>6.0</v>
      </c>
      <c r="B394" s="2">
        <f t="shared" si="21"/>
        <v>2022.0</v>
      </c>
      <c r="C394" s="3">
        <v>44589.0</v>
      </c>
      <c r="D394" s="2" t="s">
        <v>13</v>
      </c>
      <c r="E394" s="1">
        <v>14107.09</v>
      </c>
      <c r="F394" s="1">
        <v>6323.0</v>
      </c>
      <c r="G394" s="1">
        <v>277403.68</v>
      </c>
      <c r="H394" s="1">
        <v>44.57</v>
      </c>
      <c r="I394" s="1">
        <f t="shared" si="22"/>
        <v>277403.68</v>
      </c>
    </row>
    <row r="395" spans="1:9" ht="13.9">
      <c r="A395" s="2">
        <f t="shared" si="20"/>
        <v>7.0</v>
      </c>
      <c r="B395" s="2">
        <f t="shared" si="21"/>
        <v>2022.0</v>
      </c>
      <c r="C395" s="3">
        <v>44590.0</v>
      </c>
      <c r="D395" s="2" t="s">
        <v>13</v>
      </c>
      <c r="E395" s="1">
        <v>16444.09</v>
      </c>
      <c r="F395" s="1">
        <v>7003.0</v>
      </c>
      <c r="G395" s="1">
        <v>297686.83999999997</v>
      </c>
      <c r="H395" s="1">
        <v>47.08</v>
      </c>
      <c r="I395" s="1">
        <f t="shared" si="22"/>
        <v>297686.83999999997</v>
      </c>
    </row>
    <row r="396" spans="1:9" ht="13.9">
      <c r="A396" s="2">
        <f t="shared" si="20"/>
        <v>1.0</v>
      </c>
      <c r="B396" s="2">
        <f t="shared" si="21"/>
        <v>2022.0</v>
      </c>
      <c r="C396" s="3">
        <v>44591.0</v>
      </c>
      <c r="D396" s="2" t="s">
        <v>13</v>
      </c>
      <c r="E396" s="1">
        <v>16273.82</v>
      </c>
      <c r="F396" s="1">
        <v>7466.0</v>
      </c>
      <c r="G396" s="1">
        <v>304910.62</v>
      </c>
      <c r="H396" s="1">
        <v>43.54</v>
      </c>
      <c r="I396" s="1">
        <f t="shared" si="22"/>
        <v>304910.62</v>
      </c>
    </row>
    <row r="397" spans="1:9" ht="13.9">
      <c r="A397" s="2">
        <f t="shared" si="20"/>
        <v>2.0</v>
      </c>
      <c r="B397" s="2">
        <f t="shared" si="21"/>
        <v>2022.0</v>
      </c>
      <c r="C397" s="3">
        <v>44592.0</v>
      </c>
      <c r="D397" s="2" t="s">
        <v>13</v>
      </c>
      <c r="E397" s="1">
        <v>12929.1</v>
      </c>
      <c r="F397" s="1">
        <v>6119.0</v>
      </c>
      <c r="G397" s="1">
        <v>334775.44</v>
      </c>
      <c r="H397" s="1">
        <v>44.84</v>
      </c>
      <c r="I397" s="1">
        <f t="shared" si="22"/>
        <v>334775.44</v>
      </c>
    </row>
    <row r="398" spans="1:9" ht="13.9">
      <c r="A398" s="2">
        <f t="shared" si="20"/>
        <v>3.0</v>
      </c>
      <c r="B398" s="2">
        <f t="shared" si="21"/>
        <v>2022.0</v>
      </c>
      <c r="C398" s="3">
        <v>44593.0</v>
      </c>
      <c r="D398" s="2" t="s">
        <v>13</v>
      </c>
      <c r="E398" s="1">
        <v>12013.17</v>
      </c>
      <c r="F398" s="1">
        <v>5957.0</v>
      </c>
      <c r="G398" s="1">
        <v>273641.68</v>
      </c>
      <c r="H398" s="1">
        <v>44.72</v>
      </c>
      <c r="I398" s="1">
        <f t="shared" si="22"/>
        <v>273641.68</v>
      </c>
    </row>
    <row r="399" spans="1:9" ht="13.9">
      <c r="A399" s="2">
        <f t="shared" si="20"/>
        <v>4.0</v>
      </c>
      <c r="B399" s="2">
        <f t="shared" si="21"/>
        <v>2022.0</v>
      </c>
      <c r="C399" s="3">
        <v>44594.0</v>
      </c>
      <c r="D399" s="2" t="s">
        <v>13</v>
      </c>
      <c r="E399" s="1">
        <v>10965.73</v>
      </c>
      <c r="F399" s="1">
        <v>6081.0</v>
      </c>
      <c r="G399" s="1">
        <v>278906.74</v>
      </c>
      <c r="H399" s="1">
        <v>46.82</v>
      </c>
      <c r="I399" s="1">
        <f t="shared" si="22"/>
        <v>278906.74</v>
      </c>
    </row>
    <row r="400" spans="1:9" ht="13.9">
      <c r="A400" s="2">
        <f t="shared" si="20"/>
        <v>5.0</v>
      </c>
      <c r="B400" s="2">
        <f t="shared" si="21"/>
        <v>2022.0</v>
      </c>
      <c r="C400" s="3">
        <v>44595.0</v>
      </c>
      <c r="D400" s="2" t="s">
        <v>13</v>
      </c>
      <c r="E400" s="1">
        <v>14644.11</v>
      </c>
      <c r="F400" s="1">
        <v>6312.0</v>
      </c>
      <c r="G400" s="1">
        <v>278935.47</v>
      </c>
      <c r="H400" s="1">
        <v>45.87</v>
      </c>
      <c r="I400" s="1">
        <f t="shared" si="22"/>
        <v>278935.47</v>
      </c>
    </row>
    <row r="401" spans="1:9" ht="13.9">
      <c r="A401" s="2">
        <f t="shared" si="20"/>
        <v>6.0</v>
      </c>
      <c r="B401" s="2">
        <f t="shared" si="21"/>
        <v>2022.0</v>
      </c>
      <c r="C401" s="3">
        <v>44596.0</v>
      </c>
      <c r="D401" s="2" t="s">
        <v>13</v>
      </c>
      <c r="E401" s="1">
        <v>12814.5</v>
      </c>
      <c r="F401" s="1">
        <v>6414.0</v>
      </c>
      <c r="G401" s="1">
        <v>278674.8</v>
      </c>
      <c r="H401" s="1">
        <v>44.15</v>
      </c>
      <c r="I401" s="1">
        <f t="shared" si="22"/>
        <v>278674.8</v>
      </c>
    </row>
    <row r="402" spans="1:9" ht="13.9">
      <c r="A402" s="2">
        <f t="shared" si="20"/>
        <v>7.0</v>
      </c>
      <c r="B402" s="2">
        <f t="shared" si="21"/>
        <v>2022.0</v>
      </c>
      <c r="C402" s="3">
        <v>44597.0</v>
      </c>
      <c r="D402" s="2" t="s">
        <v>13</v>
      </c>
      <c r="E402" s="1">
        <v>16232.43</v>
      </c>
      <c r="F402" s="1">
        <v>6841.0</v>
      </c>
      <c r="G402" s="1">
        <v>303767.04</v>
      </c>
      <c r="H402" s="1">
        <v>47.36</v>
      </c>
      <c r="I402" s="1">
        <f t="shared" si="22"/>
        <v>303767.04</v>
      </c>
    </row>
    <row r="403" spans="1:9" ht="13.9">
      <c r="A403" s="2">
        <f t="shared" si="20"/>
        <v>1.0</v>
      </c>
      <c r="B403" s="2">
        <f t="shared" si="21"/>
        <v>2022.0</v>
      </c>
      <c r="C403" s="3">
        <v>44598.0</v>
      </c>
      <c r="D403" s="2" t="s">
        <v>13</v>
      </c>
      <c r="E403" s="1">
        <v>13722.73</v>
      </c>
      <c r="F403" s="1">
        <v>6711.0</v>
      </c>
      <c r="G403" s="1">
        <v>298062.37</v>
      </c>
      <c r="H403" s="1">
        <v>43.57</v>
      </c>
      <c r="I403" s="1">
        <f t="shared" si="22"/>
        <v>298062.37</v>
      </c>
    </row>
    <row r="404" spans="1:9" ht="13.9">
      <c r="A404" s="2">
        <f t="shared" si="20"/>
        <v>2.0</v>
      </c>
      <c r="B404" s="2">
        <f t="shared" si="21"/>
        <v>2022.0</v>
      </c>
      <c r="C404" s="3">
        <v>44599.0</v>
      </c>
      <c r="D404" s="2" t="s">
        <v>13</v>
      </c>
      <c r="E404" s="1">
        <v>10606.07</v>
      </c>
      <c r="F404" s="1">
        <v>5803.0</v>
      </c>
      <c r="G404" s="1">
        <v>307967.79</v>
      </c>
      <c r="H404" s="1">
        <v>45.89</v>
      </c>
      <c r="I404" s="1">
        <f t="shared" si="22"/>
        <v>307967.79</v>
      </c>
    </row>
    <row r="405" spans="1:9" ht="13.9">
      <c r="A405" s="2">
        <f t="shared" si="20"/>
        <v>3.0</v>
      </c>
      <c r="B405" s="2">
        <f t="shared" si="21"/>
        <v>2022.0</v>
      </c>
      <c r="C405" s="3">
        <v>44600.0</v>
      </c>
      <c r="D405" s="2" t="s">
        <v>13</v>
      </c>
      <c r="E405" s="1">
        <v>10856.95</v>
      </c>
      <c r="F405" s="1">
        <v>6061.0</v>
      </c>
      <c r="G405" s="1">
        <v>263572.26</v>
      </c>
      <c r="H405" s="1">
        <v>45.42</v>
      </c>
      <c r="I405" s="1">
        <f t="shared" si="22"/>
        <v>263572.26</v>
      </c>
    </row>
    <row r="406" spans="1:9" ht="13.9">
      <c r="A406" s="2">
        <f t="shared" si="20"/>
        <v>4.0</v>
      </c>
      <c r="B406" s="2">
        <f t="shared" si="21"/>
        <v>2022.0</v>
      </c>
      <c r="C406" s="3">
        <v>44601.0</v>
      </c>
      <c r="D406" s="2" t="s">
        <v>13</v>
      </c>
      <c r="E406" s="1">
        <v>10796.88</v>
      </c>
      <c r="F406" s="1">
        <v>5842.0</v>
      </c>
      <c r="G406" s="1">
        <v>268381.08</v>
      </c>
      <c r="H406" s="1">
        <v>44.28</v>
      </c>
      <c r="I406" s="1">
        <f t="shared" si="22"/>
        <v>268381.08</v>
      </c>
    </row>
    <row r="407" spans="1:9" ht="13.9">
      <c r="A407" s="2">
        <f t="shared" si="20"/>
        <v>5.0</v>
      </c>
      <c r="B407" s="2">
        <f t="shared" si="21"/>
        <v>2022.0</v>
      </c>
      <c r="C407" s="3">
        <v>44602.0</v>
      </c>
      <c r="D407" s="2" t="s">
        <v>13</v>
      </c>
      <c r="E407" s="1">
        <v>11491.02</v>
      </c>
      <c r="F407" s="1">
        <v>5912.0</v>
      </c>
      <c r="G407" s="1">
        <v>252666.5</v>
      </c>
      <c r="H407" s="1">
        <v>43.25</v>
      </c>
      <c r="I407" s="1">
        <f t="shared" si="22"/>
        <v>252666.5</v>
      </c>
    </row>
    <row r="408" spans="1:9" ht="13.9">
      <c r="A408" s="2">
        <f t="shared" si="20"/>
        <v>6.0</v>
      </c>
      <c r="B408" s="2">
        <f t="shared" si="21"/>
        <v>2022.0</v>
      </c>
      <c r="C408" s="3">
        <v>44603.0</v>
      </c>
      <c r="D408" s="2" t="s">
        <v>13</v>
      </c>
      <c r="E408" s="1">
        <v>13261.53</v>
      </c>
      <c r="F408" s="1">
        <v>5887.0</v>
      </c>
      <c r="G408" s="1">
        <v>256462.56000000003</v>
      </c>
      <c r="H408" s="1">
        <v>43.38</v>
      </c>
      <c r="I408" s="1">
        <f t="shared" si="22"/>
        <v>256462.56000000003</v>
      </c>
    </row>
    <row r="409" spans="1:9" ht="13.9">
      <c r="A409" s="2">
        <f t="shared" si="20"/>
        <v>7.0</v>
      </c>
      <c r="B409" s="2">
        <f t="shared" si="21"/>
        <v>2022.0</v>
      </c>
      <c r="C409" s="3">
        <v>44604.0</v>
      </c>
      <c r="D409" s="2" t="s">
        <v>13</v>
      </c>
      <c r="E409" s="1">
        <v>14991.28</v>
      </c>
      <c r="F409" s="1">
        <v>7316.0</v>
      </c>
      <c r="G409" s="1">
        <v>260558.62</v>
      </c>
      <c r="H409" s="1">
        <v>44.26</v>
      </c>
      <c r="I409" s="1">
        <f t="shared" si="22"/>
        <v>260558.62</v>
      </c>
    </row>
    <row r="410" spans="1:9" ht="13.9">
      <c r="A410" s="2">
        <f t="shared" si="20"/>
        <v>1.0</v>
      </c>
      <c r="B410" s="2">
        <f t="shared" si="21"/>
        <v>2022.0</v>
      </c>
      <c r="C410" s="3">
        <v>44605.0</v>
      </c>
      <c r="D410" s="2" t="s">
        <v>13</v>
      </c>
      <c r="E410" s="1">
        <v>17784.12</v>
      </c>
      <c r="F410" s="1">
        <v>7507.0</v>
      </c>
      <c r="G410" s="1">
        <v>296590.64</v>
      </c>
      <c r="H410" s="1">
        <v>40.54</v>
      </c>
      <c r="I410" s="1">
        <f t="shared" si="22"/>
        <v>296590.64</v>
      </c>
    </row>
    <row r="411" spans="1:9" ht="13.9">
      <c r="A411" s="2">
        <f t="shared" si="20"/>
        <v>2.0</v>
      </c>
      <c r="B411" s="2">
        <f t="shared" si="21"/>
        <v>2022.0</v>
      </c>
      <c r="C411" s="3">
        <v>44606.0</v>
      </c>
      <c r="D411" s="2" t="s">
        <v>13</v>
      </c>
      <c r="E411" s="1">
        <v>15590.1</v>
      </c>
      <c r="F411" s="1">
        <v>6938.0</v>
      </c>
      <c r="G411" s="1">
        <v>336839.08999999997</v>
      </c>
      <c r="H411" s="1">
        <v>44.87</v>
      </c>
      <c r="I411" s="1">
        <f t="shared" si="22"/>
        <v>336839.08999999997</v>
      </c>
    </row>
    <row r="412" spans="1:9" ht="13.9">
      <c r="A412" s="2">
        <f t="shared" si="20"/>
        <v>3.0</v>
      </c>
      <c r="B412" s="2">
        <f t="shared" si="21"/>
        <v>2022.0</v>
      </c>
      <c r="C412" s="3">
        <v>44607.0</v>
      </c>
      <c r="D412" s="2" t="s">
        <v>13</v>
      </c>
      <c r="E412" s="1">
        <v>16450.18</v>
      </c>
      <c r="F412" s="1">
        <v>6832.0</v>
      </c>
      <c r="G412" s="1">
        <v>310614.26</v>
      </c>
      <c r="H412" s="1">
        <v>44.77</v>
      </c>
      <c r="I412" s="1">
        <f t="shared" si="22"/>
        <v>310614.26</v>
      </c>
    </row>
    <row r="413" spans="1:9" ht="13.9">
      <c r="A413" s="2">
        <f t="shared" si="20"/>
        <v>4.0</v>
      </c>
      <c r="B413" s="2">
        <f t="shared" si="21"/>
        <v>2022.0</v>
      </c>
      <c r="C413" s="3">
        <v>44608.0</v>
      </c>
      <c r="D413" s="2" t="s">
        <v>13</v>
      </c>
      <c r="E413" s="1">
        <v>14280.24</v>
      </c>
      <c r="F413" s="1">
        <v>6871.0</v>
      </c>
      <c r="G413" s="1">
        <v>304092.32</v>
      </c>
      <c r="H413" s="1">
        <v>44.51</v>
      </c>
      <c r="I413" s="1">
        <f t="shared" si="22"/>
        <v>304092.32</v>
      </c>
    </row>
    <row r="414" spans="1:9" ht="13.9">
      <c r="A414" s="2">
        <f t="shared" si="20"/>
        <v>5.0</v>
      </c>
      <c r="B414" s="2">
        <f t="shared" si="21"/>
        <v>2022.0</v>
      </c>
      <c r="C414" s="3">
        <v>44609.0</v>
      </c>
      <c r="D414" s="2" t="s">
        <v>13</v>
      </c>
      <c r="E414" s="1">
        <v>16376.35</v>
      </c>
      <c r="F414" s="1">
        <v>6815.0</v>
      </c>
      <c r="G414" s="1">
        <v>296140.10000000003</v>
      </c>
      <c r="H414" s="1">
        <v>43.1</v>
      </c>
      <c r="I414" s="1">
        <f t="shared" si="22"/>
        <v>296140.10000000003</v>
      </c>
    </row>
    <row r="415" spans="1:9" ht="13.9">
      <c r="A415" s="2">
        <f t="shared" si="20"/>
        <v>6.0</v>
      </c>
      <c r="B415" s="2">
        <f t="shared" si="21"/>
        <v>2022.0</v>
      </c>
      <c r="C415" s="3">
        <v>44610.0</v>
      </c>
      <c r="D415" s="2" t="s">
        <v>13</v>
      </c>
      <c r="E415" s="1">
        <v>12979.63</v>
      </c>
      <c r="F415" s="1">
        <v>6828.0</v>
      </c>
      <c r="G415" s="1">
        <v>281663.95</v>
      </c>
      <c r="H415" s="1">
        <v>41.33</v>
      </c>
      <c r="I415" s="1">
        <f t="shared" si="22"/>
        <v>281663.95</v>
      </c>
    </row>
    <row r="416" spans="1:9" ht="13.9">
      <c r="A416" s="2">
        <f t="shared" si="20"/>
        <v>7.0</v>
      </c>
      <c r="B416" s="2">
        <f t="shared" si="21"/>
        <v>2022.0</v>
      </c>
      <c r="C416" s="3">
        <v>44611.0</v>
      </c>
      <c r="D416" s="2" t="s">
        <v>13</v>
      </c>
      <c r="E416" s="1">
        <v>18379.28</v>
      </c>
      <c r="F416" s="1">
        <v>7743.0</v>
      </c>
      <c r="G416" s="1">
        <v>300636.84</v>
      </c>
      <c r="H416" s="1">
        <v>44.03</v>
      </c>
      <c r="I416" s="1">
        <f t="shared" si="22"/>
        <v>300636.84</v>
      </c>
    </row>
    <row r="417" spans="1:9" ht="13.9">
      <c r="A417" s="2">
        <f t="shared" si="20"/>
        <v>1.0</v>
      </c>
      <c r="B417" s="2">
        <f t="shared" si="21"/>
        <v>2022.0</v>
      </c>
      <c r="C417" s="3">
        <v>44612.0</v>
      </c>
      <c r="D417" s="2" t="s">
        <v>13</v>
      </c>
      <c r="E417" s="1">
        <v>21166.66</v>
      </c>
      <c r="F417" s="1">
        <v>8298.0</v>
      </c>
      <c r="G417" s="1">
        <v>335349.33</v>
      </c>
      <c r="H417" s="1">
        <v>43.31</v>
      </c>
      <c r="I417" s="1">
        <f t="shared" si="22"/>
        <v>335349.33</v>
      </c>
    </row>
    <row r="418" spans="1:9" ht="13.9">
      <c r="A418" s="2">
        <f t="shared" si="20"/>
        <v>2.0</v>
      </c>
      <c r="B418" s="2">
        <f t="shared" si="21"/>
        <v>2022.0</v>
      </c>
      <c r="C418" s="3">
        <v>44613.0</v>
      </c>
      <c r="D418" s="2" t="s">
        <v>13</v>
      </c>
      <c r="E418" s="1">
        <v>15374.9</v>
      </c>
      <c r="F418" s="1">
        <v>7390.0</v>
      </c>
      <c r="G418" s="1">
        <v>358307.64</v>
      </c>
      <c r="H418" s="1">
        <v>43.18</v>
      </c>
      <c r="I418" s="1">
        <f t="shared" si="22"/>
        <v>358307.64</v>
      </c>
    </row>
    <row r="419" spans="1:9" ht="13.9">
      <c r="A419" s="2">
        <f t="shared" si="20"/>
        <v>3.0</v>
      </c>
      <c r="B419" s="2">
        <f t="shared" si="21"/>
        <v>2022.0</v>
      </c>
      <c r="C419" s="3">
        <v>44614.0</v>
      </c>
      <c r="D419" s="2" t="s">
        <v>13</v>
      </c>
      <c r="E419" s="1">
        <v>15931.22</v>
      </c>
      <c r="F419" s="1">
        <v>6798.0</v>
      </c>
      <c r="G419" s="1">
        <v>323386.39999999997</v>
      </c>
      <c r="H419" s="1">
        <v>43.76</v>
      </c>
      <c r="I419" s="1">
        <f t="shared" si="22"/>
        <v>323386.39999999997</v>
      </c>
    </row>
    <row r="420" spans="1:9" ht="13.9">
      <c r="A420" s="2">
        <f t="shared" si="20"/>
        <v>4.0</v>
      </c>
      <c r="B420" s="2">
        <f t="shared" si="21"/>
        <v>2022.0</v>
      </c>
      <c r="C420" s="3">
        <v>44615.0</v>
      </c>
      <c r="D420" s="2" t="s">
        <v>13</v>
      </c>
      <c r="E420" s="1">
        <v>14299.89</v>
      </c>
      <c r="F420" s="1">
        <v>6748.0</v>
      </c>
      <c r="G420" s="1">
        <v>293333.7</v>
      </c>
      <c r="H420" s="1">
        <v>43.15</v>
      </c>
      <c r="I420" s="1">
        <f t="shared" si="22"/>
        <v>293333.7</v>
      </c>
    </row>
    <row r="421" spans="1:9" ht="13.9">
      <c r="A421" s="2">
        <f t="shared" si="20"/>
        <v>5.0</v>
      </c>
      <c r="B421" s="2">
        <f t="shared" si="21"/>
        <v>2022.0</v>
      </c>
      <c r="C421" s="3">
        <v>44616.0</v>
      </c>
      <c r="D421" s="2" t="s">
        <v>13</v>
      </c>
      <c r="E421" s="1">
        <v>14910.89</v>
      </c>
      <c r="F421" s="1">
        <v>6814.0</v>
      </c>
      <c r="G421" s="1">
        <v>292660.76</v>
      </c>
      <c r="H421" s="1">
        <v>43.37</v>
      </c>
      <c r="I421" s="1">
        <f t="shared" si="22"/>
        <v>292660.76</v>
      </c>
    </row>
    <row r="422" spans="1:9" ht="13.9">
      <c r="A422" s="2">
        <f t="shared" si="20"/>
        <v>6.0</v>
      </c>
      <c r="B422" s="2">
        <f t="shared" si="21"/>
        <v>2022.0</v>
      </c>
      <c r="C422" s="3">
        <v>44617.0</v>
      </c>
      <c r="D422" s="2" t="s">
        <v>13</v>
      </c>
      <c r="E422" s="1">
        <v>15446.35</v>
      </c>
      <c r="F422" s="1">
        <v>6684.0</v>
      </c>
      <c r="G422" s="1">
        <v>287278.24</v>
      </c>
      <c r="H422" s="1">
        <v>42.16</v>
      </c>
      <c r="I422" s="1">
        <f t="shared" si="22"/>
        <v>287278.24</v>
      </c>
    </row>
    <row r="423" spans="1:9" ht="13.9">
      <c r="A423" s="2">
        <f t="shared" si="20"/>
        <v>7.0</v>
      </c>
      <c r="B423" s="2">
        <f t="shared" si="21"/>
        <v>2022.0</v>
      </c>
      <c r="C423" s="3">
        <v>44618.0</v>
      </c>
      <c r="D423" s="2" t="s">
        <v>13</v>
      </c>
      <c r="E423" s="1">
        <v>19393.49</v>
      </c>
      <c r="F423" s="1">
        <v>7917.0</v>
      </c>
      <c r="G423" s="1">
        <v>295767.0</v>
      </c>
      <c r="H423" s="1">
        <v>44.25</v>
      </c>
      <c r="I423" s="1">
        <f t="shared" si="22"/>
        <v>295767.0</v>
      </c>
    </row>
    <row r="424" spans="1:9" ht="13.9">
      <c r="A424" s="2">
        <f t="shared" si="20"/>
        <v>1.0</v>
      </c>
      <c r="B424" s="2">
        <f t="shared" si="21"/>
        <v>2022.0</v>
      </c>
      <c r="C424" s="3">
        <v>44619.0</v>
      </c>
      <c r="D424" s="2" t="s">
        <v>13</v>
      </c>
      <c r="E424" s="1">
        <v>15439.48</v>
      </c>
      <c r="F424" s="1">
        <v>8468.0</v>
      </c>
      <c r="G424" s="1">
        <v>320400.99</v>
      </c>
      <c r="H424" s="1">
        <v>40.47</v>
      </c>
      <c r="I424" s="1">
        <f t="shared" si="22"/>
        <v>320400.99</v>
      </c>
    </row>
    <row r="425" spans="1:9" ht="13.9">
      <c r="A425" s="2">
        <f t="shared" si="20"/>
        <v>2.0</v>
      </c>
      <c r="B425" s="2">
        <f t="shared" si="21"/>
        <v>2022.0</v>
      </c>
      <c r="C425" s="3">
        <v>44620.0</v>
      </c>
      <c r="D425" s="2" t="s">
        <v>13</v>
      </c>
      <c r="E425" s="1">
        <v>13639.86</v>
      </c>
      <c r="F425" s="1">
        <v>6460.0</v>
      </c>
      <c r="G425" s="1">
        <v>351337.32</v>
      </c>
      <c r="H425" s="1">
        <v>41.49</v>
      </c>
      <c r="I425" s="1">
        <f t="shared" si="22"/>
        <v>351337.32</v>
      </c>
    </row>
    <row r="426" spans="1:9" ht="13.9">
      <c r="A426" s="2">
        <f t="shared" si="20"/>
        <v>3.0</v>
      </c>
      <c r="B426" s="2">
        <f t="shared" si="21"/>
        <v>2022.0</v>
      </c>
      <c r="C426" s="3">
        <v>44621.0</v>
      </c>
      <c r="D426" s="2" t="s">
        <v>13</v>
      </c>
      <c r="E426" s="1">
        <v>11343.29</v>
      </c>
      <c r="F426" s="1">
        <v>6021.0</v>
      </c>
      <c r="G426" s="1">
        <v>276617.2</v>
      </c>
      <c r="H426" s="1">
        <v>42.82</v>
      </c>
      <c r="I426" s="1">
        <f t="shared" si="22"/>
        <v>276617.2</v>
      </c>
    </row>
    <row r="427" spans="1:9" ht="13.9">
      <c r="A427" s="2">
        <f t="shared" si="20"/>
        <v>4.0</v>
      </c>
      <c r="B427" s="2">
        <f t="shared" si="21"/>
        <v>2022.0</v>
      </c>
      <c r="C427" s="3">
        <v>44622.0</v>
      </c>
      <c r="D427" s="2" t="s">
        <v>13</v>
      </c>
      <c r="E427" s="1">
        <v>13365.91</v>
      </c>
      <c r="F427" s="1">
        <v>5914.0</v>
      </c>
      <c r="G427" s="1">
        <v>257879.43</v>
      </c>
      <c r="H427" s="1">
        <v>42.83</v>
      </c>
      <c r="I427" s="1">
        <f t="shared" si="22"/>
        <v>257879.43</v>
      </c>
    </row>
    <row r="428" spans="1:9" ht="13.9">
      <c r="A428" s="2">
        <f t="shared" si="20"/>
        <v>5.0</v>
      </c>
      <c r="B428" s="2">
        <f t="shared" si="21"/>
        <v>2022.0</v>
      </c>
      <c r="C428" s="3">
        <v>44623.0</v>
      </c>
      <c r="D428" s="2" t="s">
        <v>13</v>
      </c>
      <c r="E428" s="1">
        <v>11829.31</v>
      </c>
      <c r="F428" s="1">
        <v>5541.0</v>
      </c>
      <c r="G428" s="1">
        <v>249452.52</v>
      </c>
      <c r="H428" s="1">
        <v>42.18</v>
      </c>
      <c r="I428" s="1">
        <f t="shared" si="22"/>
        <v>249452.52</v>
      </c>
    </row>
    <row r="429" spans="1:9" ht="13.9">
      <c r="A429" s="2">
        <f t="shared" si="20"/>
        <v>6.0</v>
      </c>
      <c r="B429" s="2">
        <f t="shared" si="21"/>
        <v>2022.0</v>
      </c>
      <c r="C429" s="3">
        <v>44624.0</v>
      </c>
      <c r="D429" s="2" t="s">
        <v>13</v>
      </c>
      <c r="E429" s="1">
        <v>14590.31</v>
      </c>
      <c r="F429" s="1">
        <v>6484.0</v>
      </c>
      <c r="G429" s="1">
        <v>230450.19000000003</v>
      </c>
      <c r="H429" s="1">
        <v>41.59</v>
      </c>
      <c r="I429" s="1">
        <f t="shared" si="22"/>
        <v>230450.19000000003</v>
      </c>
    </row>
    <row r="430" spans="1:9" ht="13.9">
      <c r="A430" s="2">
        <f t="shared" si="20"/>
        <v>7.0</v>
      </c>
      <c r="B430" s="2">
        <f t="shared" si="21"/>
        <v>2022.0</v>
      </c>
      <c r="C430" s="3">
        <v>44625.0</v>
      </c>
      <c r="D430" s="2" t="s">
        <v>13</v>
      </c>
      <c r="E430" s="1">
        <v>16320.05</v>
      </c>
      <c r="F430" s="1">
        <v>6843.0</v>
      </c>
      <c r="G430" s="1">
        <v>293336.16000000003</v>
      </c>
      <c r="H430" s="1">
        <v>45.24</v>
      </c>
      <c r="I430" s="1">
        <f t="shared" si="22"/>
        <v>293336.16000000003</v>
      </c>
    </row>
    <row r="431" spans="1:9" ht="13.9">
      <c r="A431" s="2">
        <f t="shared" si="20"/>
        <v>1.0</v>
      </c>
      <c r="B431" s="2">
        <f t="shared" si="21"/>
        <v>2022.0</v>
      </c>
      <c r="C431" s="3">
        <v>44626.0</v>
      </c>
      <c r="D431" s="2" t="s">
        <v>13</v>
      </c>
      <c r="E431" s="1">
        <v>17343.09</v>
      </c>
      <c r="F431" s="1">
        <v>7286.0</v>
      </c>
      <c r="G431" s="1">
        <v>293701.56</v>
      </c>
      <c r="H431" s="1">
        <v>42.92</v>
      </c>
      <c r="I431" s="1">
        <f t="shared" si="22"/>
        <v>293701.56</v>
      </c>
    </row>
    <row r="432" spans="1:9" ht="13.9">
      <c r="A432" s="2">
        <f t="shared" si="20"/>
        <v>2.0</v>
      </c>
      <c r="B432" s="2">
        <f t="shared" si="21"/>
        <v>2022.0</v>
      </c>
      <c r="C432" s="3">
        <v>44627.0</v>
      </c>
      <c r="D432" s="2" t="s">
        <v>13</v>
      </c>
      <c r="E432" s="1">
        <v>16475.5</v>
      </c>
      <c r="F432" s="1">
        <v>5951.0</v>
      </c>
      <c r="G432" s="1">
        <v>321749.75999999995</v>
      </c>
      <c r="H432" s="1">
        <v>44.16</v>
      </c>
      <c r="I432" s="1">
        <f t="shared" si="22"/>
        <v>321749.75999999995</v>
      </c>
    </row>
    <row r="433" spans="1:9" ht="13.9">
      <c r="A433" s="2">
        <f t="shared" si="20"/>
        <v>3.0</v>
      </c>
      <c r="B433" s="2">
        <f t="shared" si="21"/>
        <v>2022.0</v>
      </c>
      <c r="C433" s="3">
        <v>44628.0</v>
      </c>
      <c r="D433" s="2" t="s">
        <v>13</v>
      </c>
      <c r="E433" s="1">
        <v>16732.01</v>
      </c>
      <c r="F433" s="1">
        <v>5467.0</v>
      </c>
      <c r="G433" s="1">
        <v>267021.37</v>
      </c>
      <c r="H433" s="1">
        <v>44.87</v>
      </c>
      <c r="I433" s="1">
        <f t="shared" si="22"/>
        <v>267021.37</v>
      </c>
    </row>
    <row r="434" spans="1:9" ht="13.9">
      <c r="A434" s="2">
        <f t="shared" si="20"/>
        <v>4.0</v>
      </c>
      <c r="B434" s="2">
        <f t="shared" si="21"/>
        <v>2022.0</v>
      </c>
      <c r="C434" s="3">
        <v>44629.0</v>
      </c>
      <c r="D434" s="2" t="s">
        <v>13</v>
      </c>
      <c r="E434" s="1">
        <v>15378.06</v>
      </c>
      <c r="F434" s="1">
        <v>5295.0</v>
      </c>
      <c r="G434" s="1">
        <v>248311.14</v>
      </c>
      <c r="H434" s="1">
        <v>45.42</v>
      </c>
      <c r="I434" s="1">
        <f t="shared" si="22"/>
        <v>248311.14</v>
      </c>
    </row>
    <row r="435" spans="1:9" ht="13.9">
      <c r="A435" s="2">
        <f t="shared" si="20"/>
        <v>5.0</v>
      </c>
      <c r="B435" s="2">
        <f t="shared" si="21"/>
        <v>2022.0</v>
      </c>
      <c r="C435" s="3">
        <v>44630.0</v>
      </c>
      <c r="D435" s="2" t="s">
        <v>13</v>
      </c>
      <c r="E435" s="1">
        <v>11047.86</v>
      </c>
      <c r="F435" s="1">
        <v>4639.0</v>
      </c>
      <c r="G435" s="1">
        <v>241610.85</v>
      </c>
      <c r="H435" s="1">
        <v>45.63</v>
      </c>
      <c r="I435" s="1">
        <f t="shared" si="22"/>
        <v>241610.85</v>
      </c>
    </row>
    <row r="436" spans="1:9" ht="13.9">
      <c r="A436" s="2">
        <f t="shared" si="20"/>
        <v>6.0</v>
      </c>
      <c r="B436" s="2">
        <f t="shared" si="21"/>
        <v>2022.0</v>
      </c>
      <c r="C436" s="3">
        <v>44631.0</v>
      </c>
      <c r="D436" s="2" t="s">
        <v>13</v>
      </c>
      <c r="E436" s="1">
        <v>12453.64</v>
      </c>
      <c r="F436" s="1">
        <v>4343.0</v>
      </c>
      <c r="G436" s="1">
        <v>203605.71</v>
      </c>
      <c r="H436" s="1">
        <v>43.89</v>
      </c>
      <c r="I436" s="1">
        <f t="shared" si="22"/>
        <v>203605.71</v>
      </c>
    </row>
    <row r="437" spans="1:9" ht="13.9">
      <c r="A437" s="2">
        <f t="shared" si="20"/>
        <v>7.0</v>
      </c>
      <c r="B437" s="2">
        <f t="shared" si="21"/>
        <v>2022.0</v>
      </c>
      <c r="C437" s="3">
        <v>44632.0</v>
      </c>
      <c r="D437" s="2" t="s">
        <v>13</v>
      </c>
      <c r="E437" s="1">
        <v>12578.81</v>
      </c>
      <c r="F437" s="1">
        <v>4956.0</v>
      </c>
      <c r="G437" s="1">
        <v>198475.1</v>
      </c>
      <c r="H437" s="1">
        <v>45.7</v>
      </c>
      <c r="I437" s="1">
        <f t="shared" si="22"/>
        <v>198475.1</v>
      </c>
    </row>
    <row r="438" spans="1:9" ht="13.9">
      <c r="A438" s="2">
        <f t="shared" si="20"/>
        <v>1.0</v>
      </c>
      <c r="B438" s="2">
        <f t="shared" si="21"/>
        <v>2022.0</v>
      </c>
      <c r="C438" s="3">
        <v>44633.0</v>
      </c>
      <c r="D438" s="2" t="s">
        <v>13</v>
      </c>
      <c r="E438" s="1">
        <v>12512.9</v>
      </c>
      <c r="F438" s="1">
        <v>4962.0</v>
      </c>
      <c r="G438" s="1">
        <v>204435.0</v>
      </c>
      <c r="H438" s="1">
        <v>41.25</v>
      </c>
      <c r="I438" s="1">
        <f t="shared" si="22"/>
        <v>204435.0</v>
      </c>
    </row>
    <row r="439" spans="1:9" ht="13.9">
      <c r="A439" s="2">
        <f t="shared" si="20"/>
        <v>2.0</v>
      </c>
      <c r="B439" s="2">
        <f t="shared" si="21"/>
        <v>2022.0</v>
      </c>
      <c r="C439" s="3">
        <v>44634.0</v>
      </c>
      <c r="D439" s="2" t="s">
        <v>13</v>
      </c>
      <c r="E439" s="1">
        <v>9759.56</v>
      </c>
      <c r="F439" s="1">
        <v>4293.0</v>
      </c>
      <c r="G439" s="1">
        <v>229442.88</v>
      </c>
      <c r="H439" s="1">
        <v>46.24</v>
      </c>
      <c r="I439" s="1">
        <f t="shared" si="22"/>
        <v>229442.88</v>
      </c>
    </row>
    <row r="440" spans="1:9" ht="13.9">
      <c r="A440" s="2">
        <f t="shared" si="20"/>
        <v>3.0</v>
      </c>
      <c r="B440" s="2">
        <f t="shared" si="21"/>
        <v>2022.0</v>
      </c>
      <c r="C440" s="3">
        <v>44635.0</v>
      </c>
      <c r="D440" s="2" t="s">
        <v>13</v>
      </c>
      <c r="E440" s="1">
        <v>9660.27</v>
      </c>
      <c r="F440" s="1">
        <v>4110.0</v>
      </c>
      <c r="G440" s="1">
        <v>192068.82</v>
      </c>
      <c r="H440" s="1">
        <v>44.74</v>
      </c>
      <c r="I440" s="1">
        <f t="shared" si="22"/>
        <v>192068.82</v>
      </c>
    </row>
    <row r="441" spans="1:9" ht="13.9">
      <c r="A441" s="2">
        <f t="shared" si="20"/>
        <v>4.0</v>
      </c>
      <c r="B441" s="2">
        <f t="shared" si="21"/>
        <v>2022.0</v>
      </c>
      <c r="C441" s="3">
        <v>44636.0</v>
      </c>
      <c r="D441" s="2" t="s">
        <v>13</v>
      </c>
      <c r="E441" s="1">
        <v>9595.91</v>
      </c>
      <c r="F441" s="1">
        <v>4026.0</v>
      </c>
      <c r="G441" s="1">
        <v>189265.5</v>
      </c>
      <c r="H441" s="1">
        <v>46.05</v>
      </c>
      <c r="I441" s="1">
        <f t="shared" si="22"/>
        <v>189265.5</v>
      </c>
    </row>
    <row r="442" spans="1:9" ht="13.9">
      <c r="A442" s="2">
        <f t="shared" si="20"/>
        <v>5.0</v>
      </c>
      <c r="B442" s="2">
        <f t="shared" si="21"/>
        <v>2022.0</v>
      </c>
      <c r="C442" s="3">
        <v>44637.0</v>
      </c>
      <c r="D442" s="2" t="s">
        <v>13</v>
      </c>
      <c r="E442" s="1">
        <v>6682.12</v>
      </c>
      <c r="F442" s="1">
        <v>3754.0</v>
      </c>
      <c r="G442" s="1">
        <v>176942.7</v>
      </c>
      <c r="H442" s="1">
        <v>43.95</v>
      </c>
      <c r="I442" s="1">
        <f t="shared" si="22"/>
        <v>176942.7</v>
      </c>
    </row>
    <row r="443" spans="1:9" ht="13.9">
      <c r="A443" s="2">
        <f t="shared" si="20"/>
        <v>6.0</v>
      </c>
      <c r="B443" s="2">
        <f t="shared" si="21"/>
        <v>2022.0</v>
      </c>
      <c r="C443" s="3">
        <v>44638.0</v>
      </c>
      <c r="D443" s="2" t="s">
        <v>13</v>
      </c>
      <c r="E443" s="1">
        <v>10557.76</v>
      </c>
      <c r="F443" s="1">
        <v>4098.0</v>
      </c>
      <c r="G443" s="1">
        <v>158005.86000000002</v>
      </c>
      <c r="H443" s="1">
        <v>42.09</v>
      </c>
      <c r="I443" s="1">
        <f t="shared" si="22"/>
        <v>158005.86000000002</v>
      </c>
    </row>
    <row r="444" spans="1:9" ht="13.9">
      <c r="A444" s="2">
        <f t="shared" si="20"/>
        <v>7.0</v>
      </c>
      <c r="B444" s="2">
        <f t="shared" si="21"/>
        <v>2022.0</v>
      </c>
      <c r="C444" s="3">
        <v>44639.0</v>
      </c>
      <c r="D444" s="2" t="s">
        <v>13</v>
      </c>
      <c r="E444" s="1">
        <v>12345.71</v>
      </c>
      <c r="F444" s="1">
        <v>4512.0</v>
      </c>
      <c r="G444" s="1">
        <v>185844.30000000002</v>
      </c>
      <c r="H444" s="1">
        <v>45.35</v>
      </c>
      <c r="I444" s="1">
        <f t="shared" si="22"/>
        <v>185844.30000000002</v>
      </c>
    </row>
    <row r="445" spans="1:9" ht="13.9">
      <c r="A445" s="2">
        <f t="shared" si="20"/>
        <v>1.0</v>
      </c>
      <c r="B445" s="2">
        <f t="shared" si="21"/>
        <v>2022.0</v>
      </c>
      <c r="C445" s="3">
        <v>44640.0</v>
      </c>
      <c r="D445" s="2" t="s">
        <v>13</v>
      </c>
      <c r="E445" s="1">
        <v>10658.18</v>
      </c>
      <c r="F445" s="1">
        <v>4717.0</v>
      </c>
      <c r="G445" s="1">
        <v>195234.24000000002</v>
      </c>
      <c r="H445" s="1">
        <v>43.27</v>
      </c>
      <c r="I445" s="1">
        <f t="shared" si="22"/>
        <v>195234.24000000002</v>
      </c>
    </row>
    <row r="446" spans="1:9" ht="13.9">
      <c r="A446" s="2">
        <f t="shared" si="20"/>
        <v>2.0</v>
      </c>
      <c r="B446" s="2">
        <f t="shared" si="21"/>
        <v>2022.0</v>
      </c>
      <c r="C446" s="3">
        <v>44641.0</v>
      </c>
      <c r="D446" s="2" t="s">
        <v>13</v>
      </c>
      <c r="E446" s="1">
        <v>8704.34</v>
      </c>
      <c r="F446" s="1">
        <v>3872.0</v>
      </c>
      <c r="G446" s="1">
        <v>213066.89</v>
      </c>
      <c r="H446" s="1">
        <v>45.17</v>
      </c>
      <c r="I446" s="1">
        <f t="shared" si="22"/>
        <v>213066.89</v>
      </c>
    </row>
    <row r="447" spans="1:9" ht="13.9">
      <c r="A447" s="2">
        <f t="shared" si="20"/>
        <v>3.0</v>
      </c>
      <c r="B447" s="2">
        <f t="shared" si="21"/>
        <v>2022.0</v>
      </c>
      <c r="C447" s="3">
        <v>44642.0</v>
      </c>
      <c r="D447" s="2" t="s">
        <v>13</v>
      </c>
      <c r="E447" s="1">
        <v>10593.7</v>
      </c>
      <c r="F447" s="1">
        <v>3876.0</v>
      </c>
      <c r="G447" s="1">
        <v>177415.04</v>
      </c>
      <c r="H447" s="1">
        <v>45.82</v>
      </c>
      <c r="I447" s="1">
        <f t="shared" si="22"/>
        <v>177415.04</v>
      </c>
    </row>
    <row r="448" spans="1:9" ht="13.9">
      <c r="A448" s="2">
        <f t="shared" si="20"/>
        <v>4.0</v>
      </c>
      <c r="B448" s="2">
        <f t="shared" si="21"/>
        <v>2022.0</v>
      </c>
      <c r="C448" s="3">
        <v>44643.0</v>
      </c>
      <c r="D448" s="2" t="s">
        <v>13</v>
      </c>
      <c r="E448" s="1">
        <v>9032.2</v>
      </c>
      <c r="F448" s="1">
        <v>3747.0</v>
      </c>
      <c r="G448" s="1">
        <v>170466.47999999998</v>
      </c>
      <c r="H448" s="1">
        <v>43.98</v>
      </c>
      <c r="I448" s="1">
        <f t="shared" si="22"/>
        <v>170466.47999999998</v>
      </c>
    </row>
    <row r="449" spans="1:9" ht="13.9">
      <c r="A449" s="2">
        <f t="shared" si="20"/>
        <v>5.0</v>
      </c>
      <c r="B449" s="2">
        <f t="shared" si="21"/>
        <v>2022.0</v>
      </c>
      <c r="C449" s="3">
        <v>44644.0</v>
      </c>
      <c r="D449" s="2" t="s">
        <v>13</v>
      </c>
      <c r="E449" s="1">
        <v>10107.04</v>
      </c>
      <c r="F449" s="1">
        <v>4062.0</v>
      </c>
      <c r="G449" s="1">
        <v>166591.62</v>
      </c>
      <c r="H449" s="1">
        <v>44.46</v>
      </c>
      <c r="I449" s="1">
        <f t="shared" si="22"/>
        <v>166591.62</v>
      </c>
    </row>
    <row r="450" spans="1:9" ht="13.9">
      <c r="A450" s="2">
        <f t="shared" si="23" ref="A450:A456">WEEKDAY(C450)</f>
        <v>6.0</v>
      </c>
      <c r="B450" s="2">
        <f t="shared" si="24" ref="B450:B513">YEAR(C450)</f>
        <v>2022.0</v>
      </c>
      <c r="C450" s="3">
        <v>44645.0</v>
      </c>
      <c r="D450" s="2" t="s">
        <v>13</v>
      </c>
      <c r="E450" s="1">
        <v>6879.46</v>
      </c>
      <c r="F450" s="1">
        <v>3808.0</v>
      </c>
      <c r="G450" s="1">
        <v>179946.59999999998</v>
      </c>
      <c r="H450" s="1">
        <v>44.3</v>
      </c>
      <c r="I450" s="1">
        <f t="shared" si="22"/>
        <v>179946.59999999998</v>
      </c>
    </row>
    <row r="451" spans="1:9" ht="13.9">
      <c r="A451" s="2">
        <f t="shared" si="23"/>
        <v>7.0</v>
      </c>
      <c r="B451" s="2">
        <f t="shared" si="24"/>
        <v>2022.0</v>
      </c>
      <c r="C451" s="3">
        <v>44646.0</v>
      </c>
      <c r="D451" s="2" t="s">
        <v>13</v>
      </c>
      <c r="E451" s="1">
        <v>11389.04</v>
      </c>
      <c r="F451" s="1">
        <v>4860.0</v>
      </c>
      <c r="G451" s="1">
        <v>153881.28</v>
      </c>
      <c r="H451" s="1">
        <v>40.41</v>
      </c>
      <c r="I451" s="1">
        <f t="shared" si="25" ref="I451:I514">H451*F450</f>
        <v>153881.28</v>
      </c>
    </row>
    <row r="452" spans="1:9" ht="13.9">
      <c r="A452" s="2">
        <f t="shared" si="23"/>
        <v>1.0</v>
      </c>
      <c r="B452" s="2">
        <f t="shared" si="24"/>
        <v>2022.0</v>
      </c>
      <c r="C452" s="3">
        <v>44647.0</v>
      </c>
      <c r="D452" s="2" t="s">
        <v>13</v>
      </c>
      <c r="E452" s="1">
        <v>10078.25</v>
      </c>
      <c r="F452" s="1">
        <v>4903.0</v>
      </c>
      <c r="G452" s="1">
        <v>200037.59999999998</v>
      </c>
      <c r="H452" s="1">
        <v>41.16</v>
      </c>
      <c r="I452" s="1">
        <f t="shared" si="25"/>
        <v>200037.59999999998</v>
      </c>
    </row>
    <row r="453" spans="1:9" ht="13.9">
      <c r="A453" s="2">
        <f t="shared" si="23"/>
        <v>2.0</v>
      </c>
      <c r="B453" s="2">
        <f t="shared" si="24"/>
        <v>2022.0</v>
      </c>
      <c r="C453" s="3">
        <v>44648.0</v>
      </c>
      <c r="D453" s="2" t="s">
        <v>13</v>
      </c>
      <c r="E453" s="1">
        <v>7089.71</v>
      </c>
      <c r="F453" s="1">
        <v>4153.0</v>
      </c>
      <c r="G453" s="1">
        <v>203278.38</v>
      </c>
      <c r="H453" s="1">
        <v>41.46</v>
      </c>
      <c r="I453" s="1">
        <f t="shared" si="25"/>
        <v>203278.38</v>
      </c>
    </row>
    <row r="454" spans="1:9" ht="13.9">
      <c r="A454" s="2">
        <f t="shared" si="23"/>
        <v>3.0</v>
      </c>
      <c r="B454" s="2">
        <f t="shared" si="24"/>
        <v>2022.0</v>
      </c>
      <c r="C454" s="3">
        <v>44649.0</v>
      </c>
      <c r="D454" s="2" t="s">
        <v>13</v>
      </c>
      <c r="E454" s="1">
        <v>7075.35</v>
      </c>
      <c r="F454" s="1">
        <v>3864.0</v>
      </c>
      <c r="G454" s="1">
        <v>185722.16</v>
      </c>
      <c r="H454" s="1">
        <v>44.72</v>
      </c>
      <c r="I454" s="1">
        <f t="shared" si="25"/>
        <v>185722.16</v>
      </c>
    </row>
    <row r="455" spans="1:9" ht="13.9">
      <c r="A455" s="2">
        <f t="shared" si="23"/>
        <v>4.0</v>
      </c>
      <c r="B455" s="2">
        <f t="shared" si="24"/>
        <v>2022.0</v>
      </c>
      <c r="C455" s="3">
        <v>44650.0</v>
      </c>
      <c r="D455" s="2" t="s">
        <v>13</v>
      </c>
      <c r="E455" s="1">
        <v>7211.76</v>
      </c>
      <c r="F455" s="1">
        <v>3667.0</v>
      </c>
      <c r="G455" s="1">
        <v>163524.48</v>
      </c>
      <c r="H455" s="1">
        <v>42.32</v>
      </c>
      <c r="I455" s="1">
        <f t="shared" si="25"/>
        <v>163524.48</v>
      </c>
    </row>
    <row r="456" spans="1:9" ht="13.9">
      <c r="A456" s="2">
        <f t="shared" si="23"/>
        <v>5.0</v>
      </c>
      <c r="B456" s="2">
        <f t="shared" si="24"/>
        <v>2022.0</v>
      </c>
      <c r="C456" s="3">
        <v>44651.0</v>
      </c>
      <c r="D456" s="2" t="s">
        <v>13</v>
      </c>
      <c r="E456" s="1">
        <v>5413.52</v>
      </c>
      <c r="F456" s="1">
        <v>3478.0</v>
      </c>
      <c r="G456" s="1">
        <v>153500.62</v>
      </c>
      <c r="H456" s="1">
        <v>41.86</v>
      </c>
      <c r="I456" s="1">
        <f t="shared" si="25"/>
        <v>153500.62</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7B76E7A1-C9EF-401E-A9C3-A9DDBE748E7C}">
  <dimension ref="A3:JQ111"/>
  <sheetViews>
    <sheetView workbookViewId="0" topLeftCell="A58">
      <pane xSplit="1" ySplit="3" topLeftCell="JB81" activePane="bottomRight" state="frozen"/>
      <selection pane="topLeft" activeCell="A58" sqref="A58"/>
      <selection pane="bottomLeft" activeCell="A61" sqref="A61"/>
      <selection pane="topRight" activeCell="B58" sqref="B58"/>
      <selection pane="bottomRight" activeCell="A60" sqref="A60:JO111"/>
    </sheetView>
  </sheetViews>
  <sheetFormatPr defaultRowHeight="13.9"/>
  <cols>
    <col min="1" max="1" width="24.375" bestFit="1" customWidth="1"/>
    <col min="2" max="2" width="16.375" bestFit="1" customWidth="1"/>
    <col min="3" max="276" width="12.625" bestFit="1" customWidth="1"/>
  </cols>
  <sheetData>
    <row r="3" spans="1:2" ht="13.9">
      <c r="A3" t="s">
        <v>14</v>
      </c>
      <c r="B3" t="s">
        <v>15</v>
      </c>
    </row>
    <row r="4" spans="1:275" ht="13.9">
      <c r="A4" t="s">
        <v>16</v>
      </c>
      <c r="B4" s="7">
        <v>44378.0</v>
      </c>
      <c r="C4" s="7">
        <v>44379.0</v>
      </c>
      <c r="D4" s="7">
        <v>44380.0</v>
      </c>
      <c r="E4" s="7">
        <v>44381.0</v>
      </c>
      <c r="F4" s="7">
        <v>44382.0</v>
      </c>
      <c r="G4" s="7">
        <v>44383.0</v>
      </c>
      <c r="H4" s="7">
        <v>44384.0</v>
      </c>
      <c r="I4" s="7">
        <v>44385.0</v>
      </c>
      <c r="J4" s="7">
        <v>44386.0</v>
      </c>
      <c r="K4" s="7">
        <v>44387.0</v>
      </c>
      <c r="L4" s="7">
        <v>44388.0</v>
      </c>
      <c r="M4" s="7">
        <v>44389.0</v>
      </c>
      <c r="N4" s="7">
        <v>44390.0</v>
      </c>
      <c r="O4" s="7">
        <v>44391.0</v>
      </c>
      <c r="P4" s="7">
        <v>44392.0</v>
      </c>
      <c r="Q4" s="7">
        <v>44393.0</v>
      </c>
      <c r="R4" s="7">
        <v>44394.0</v>
      </c>
      <c r="S4" s="7">
        <v>44395.0</v>
      </c>
      <c r="T4" s="7">
        <v>44396.0</v>
      </c>
      <c r="U4" s="7">
        <v>44397.0</v>
      </c>
      <c r="V4" s="7">
        <v>44398.0</v>
      </c>
      <c r="W4" s="7">
        <v>44399.0</v>
      </c>
      <c r="X4" s="7">
        <v>44400.0</v>
      </c>
      <c r="Y4" s="7">
        <v>44401.0</v>
      </c>
      <c r="Z4" s="7">
        <v>44402.0</v>
      </c>
      <c r="AA4" s="7">
        <v>44403.0</v>
      </c>
      <c r="AB4" s="7">
        <v>44404.0</v>
      </c>
      <c r="AC4" s="7">
        <v>44405.0</v>
      </c>
      <c r="AD4" s="7">
        <v>44406.0</v>
      </c>
      <c r="AE4" s="7">
        <v>44407.0</v>
      </c>
      <c r="AF4" s="7">
        <v>44408.0</v>
      </c>
      <c r="AG4" s="7">
        <v>44409.0</v>
      </c>
      <c r="AH4" s="7">
        <v>44410.0</v>
      </c>
      <c r="AI4" s="7">
        <v>44411.0</v>
      </c>
      <c r="AJ4" s="7">
        <v>44412.0</v>
      </c>
      <c r="AK4" s="7">
        <v>44413.0</v>
      </c>
      <c r="AL4" s="7">
        <v>44414.0</v>
      </c>
      <c r="AM4" s="7">
        <v>44415.0</v>
      </c>
      <c r="AN4" s="7">
        <v>44416.0</v>
      </c>
      <c r="AO4" s="7">
        <v>44417.0</v>
      </c>
      <c r="AP4" s="7">
        <v>44418.0</v>
      </c>
      <c r="AQ4" s="7">
        <v>44419.0</v>
      </c>
      <c r="AR4" s="7">
        <v>44420.0</v>
      </c>
      <c r="AS4" s="7">
        <v>44421.0</v>
      </c>
      <c r="AT4" s="7">
        <v>44422.0</v>
      </c>
      <c r="AU4" s="7">
        <v>44423.0</v>
      </c>
      <c r="AV4" s="7">
        <v>44424.0</v>
      </c>
      <c r="AW4" s="7">
        <v>44425.0</v>
      </c>
      <c r="AX4" s="7">
        <v>44426.0</v>
      </c>
      <c r="AY4" s="7">
        <v>44427.0</v>
      </c>
      <c r="AZ4" s="7">
        <v>44428.0</v>
      </c>
      <c r="BA4" s="7">
        <v>44429.0</v>
      </c>
      <c r="BB4" s="7">
        <v>44430.0</v>
      </c>
      <c r="BC4" s="7">
        <v>44431.0</v>
      </c>
      <c r="BD4" s="7">
        <v>44432.0</v>
      </c>
      <c r="BE4" s="7">
        <v>44433.0</v>
      </c>
      <c r="BF4" s="7">
        <v>44434.0</v>
      </c>
      <c r="BG4" s="7">
        <v>44435.0</v>
      </c>
      <c r="BH4" s="7">
        <v>44436.0</v>
      </c>
      <c r="BI4" s="7">
        <v>44437.0</v>
      </c>
      <c r="BJ4" s="7">
        <v>44438.0</v>
      </c>
      <c r="BK4" s="7">
        <v>44439.0</v>
      </c>
      <c r="BL4" s="7">
        <v>44440.0</v>
      </c>
      <c r="BM4" s="7">
        <v>44441.0</v>
      </c>
      <c r="BN4" s="7">
        <v>44442.0</v>
      </c>
      <c r="BO4" s="7">
        <v>44443.0</v>
      </c>
      <c r="BP4" s="7">
        <v>44444.0</v>
      </c>
      <c r="BQ4" s="7">
        <v>44445.0</v>
      </c>
      <c r="BR4" s="7">
        <v>44446.0</v>
      </c>
      <c r="BS4" s="7">
        <v>44447.0</v>
      </c>
      <c r="BT4" s="7">
        <v>44448.0</v>
      </c>
      <c r="BU4" s="7">
        <v>44449.0</v>
      </c>
      <c r="BV4" s="7">
        <v>44450.0</v>
      </c>
      <c r="BW4" s="7">
        <v>44451.0</v>
      </c>
      <c r="BX4" s="7">
        <v>44452.0</v>
      </c>
      <c r="BY4" s="7">
        <v>44453.0</v>
      </c>
      <c r="BZ4" s="7">
        <v>44454.0</v>
      </c>
      <c r="CA4" s="7">
        <v>44455.0</v>
      </c>
      <c r="CB4" s="7">
        <v>44456.0</v>
      </c>
      <c r="CC4" s="7">
        <v>44457.0</v>
      </c>
      <c r="CD4" s="7">
        <v>44458.0</v>
      </c>
      <c r="CE4" s="7">
        <v>44459.0</v>
      </c>
      <c r="CF4" s="7">
        <v>44460.0</v>
      </c>
      <c r="CG4" s="7">
        <v>44461.0</v>
      </c>
      <c r="CH4" s="7">
        <v>44462.0</v>
      </c>
      <c r="CI4" s="7">
        <v>44463.0</v>
      </c>
      <c r="CJ4" s="7">
        <v>44464.0</v>
      </c>
      <c r="CK4" s="7">
        <v>44465.0</v>
      </c>
      <c r="CL4" s="7">
        <v>44466.0</v>
      </c>
      <c r="CM4" s="7">
        <v>44467.0</v>
      </c>
      <c r="CN4" s="7">
        <v>44468.0</v>
      </c>
      <c r="CO4" s="7">
        <v>44469.0</v>
      </c>
      <c r="CP4" s="7">
        <v>44470.0</v>
      </c>
      <c r="CQ4" s="7">
        <v>44471.0</v>
      </c>
      <c r="CR4" s="7">
        <v>44472.0</v>
      </c>
      <c r="CS4" s="7">
        <v>44473.0</v>
      </c>
      <c r="CT4" s="7">
        <v>44474.0</v>
      </c>
      <c r="CU4" s="7">
        <v>44475.0</v>
      </c>
      <c r="CV4" s="7">
        <v>44476.0</v>
      </c>
      <c r="CW4" s="7">
        <v>44477.0</v>
      </c>
      <c r="CX4" s="7">
        <v>44478.0</v>
      </c>
      <c r="CY4" s="7">
        <v>44479.0</v>
      </c>
      <c r="CZ4" s="7">
        <v>44480.0</v>
      </c>
      <c r="DA4" s="7">
        <v>44481.0</v>
      </c>
      <c r="DB4" s="7">
        <v>44482.0</v>
      </c>
      <c r="DC4" s="7">
        <v>44483.0</v>
      </c>
      <c r="DD4" s="7">
        <v>44484.0</v>
      </c>
      <c r="DE4" s="7">
        <v>44485.0</v>
      </c>
      <c r="DF4" s="7">
        <v>44486.0</v>
      </c>
      <c r="DG4" s="7">
        <v>44487.0</v>
      </c>
      <c r="DH4" s="7">
        <v>44488.0</v>
      </c>
      <c r="DI4" s="7">
        <v>44489.0</v>
      </c>
      <c r="DJ4" s="7">
        <v>44490.0</v>
      </c>
      <c r="DK4" s="7">
        <v>44491.0</v>
      </c>
      <c r="DL4" s="7">
        <v>44492.0</v>
      </c>
      <c r="DM4" s="7">
        <v>44493.0</v>
      </c>
      <c r="DN4" s="7">
        <v>44494.0</v>
      </c>
      <c r="DO4" s="7">
        <v>44495.0</v>
      </c>
      <c r="DP4" s="7">
        <v>44496.0</v>
      </c>
      <c r="DQ4" s="7">
        <v>44497.0</v>
      </c>
      <c r="DR4" s="7">
        <v>44498.0</v>
      </c>
      <c r="DS4" s="7">
        <v>44499.0</v>
      </c>
      <c r="DT4" s="7">
        <v>44500.0</v>
      </c>
      <c r="DU4" s="7">
        <v>44501.0</v>
      </c>
      <c r="DV4" s="7">
        <v>44502.0</v>
      </c>
      <c r="DW4" s="7">
        <v>44503.0</v>
      </c>
      <c r="DX4" s="7">
        <v>44504.0</v>
      </c>
      <c r="DY4" s="7">
        <v>44505.0</v>
      </c>
      <c r="DZ4" s="7">
        <v>44506.0</v>
      </c>
      <c r="EA4" s="7">
        <v>44507.0</v>
      </c>
      <c r="EB4" s="7">
        <v>44508.0</v>
      </c>
      <c r="EC4" s="7">
        <v>44509.0</v>
      </c>
      <c r="ED4" s="7">
        <v>44510.0</v>
      </c>
      <c r="EE4" s="7">
        <v>44511.0</v>
      </c>
      <c r="EF4" s="7">
        <v>44512.0</v>
      </c>
      <c r="EG4" s="7">
        <v>44513.0</v>
      </c>
      <c r="EH4" s="7">
        <v>44514.0</v>
      </c>
      <c r="EI4" s="7">
        <v>44515.0</v>
      </c>
      <c r="EJ4" s="7">
        <v>44516.0</v>
      </c>
      <c r="EK4" s="7">
        <v>44517.0</v>
      </c>
      <c r="EL4" s="7">
        <v>44518.0</v>
      </c>
      <c r="EM4" s="7">
        <v>44519.0</v>
      </c>
      <c r="EN4" s="7">
        <v>44520.0</v>
      </c>
      <c r="EO4" s="7">
        <v>44521.0</v>
      </c>
      <c r="EP4" s="7">
        <v>44522.0</v>
      </c>
      <c r="EQ4" s="7">
        <v>44523.0</v>
      </c>
      <c r="ER4" s="7">
        <v>44524.0</v>
      </c>
      <c r="ES4" s="7">
        <v>44525.0</v>
      </c>
      <c r="ET4" s="7">
        <v>44526.0</v>
      </c>
      <c r="EU4" s="7">
        <v>44527.0</v>
      </c>
      <c r="EV4" s="7">
        <v>44528.0</v>
      </c>
      <c r="EW4" s="7">
        <v>44529.0</v>
      </c>
      <c r="EX4" s="7">
        <v>44530.0</v>
      </c>
      <c r="EY4" s="7">
        <v>44531.0</v>
      </c>
      <c r="EZ4" s="7">
        <v>44532.0</v>
      </c>
      <c r="FA4" s="7">
        <v>44533.0</v>
      </c>
      <c r="FB4" s="7">
        <v>44534.0</v>
      </c>
      <c r="FC4" s="7">
        <v>44535.0</v>
      </c>
      <c r="FD4" s="7">
        <v>44536.0</v>
      </c>
      <c r="FE4" s="7">
        <v>44537.0</v>
      </c>
      <c r="FF4" s="7">
        <v>44538.0</v>
      </c>
      <c r="FG4" s="7">
        <v>44539.0</v>
      </c>
      <c r="FH4" s="7">
        <v>44540.0</v>
      </c>
      <c r="FI4" s="7">
        <v>44541.0</v>
      </c>
      <c r="FJ4" s="7">
        <v>44542.0</v>
      </c>
      <c r="FK4" s="7">
        <v>44543.0</v>
      </c>
      <c r="FL4" s="7">
        <v>44544.0</v>
      </c>
      <c r="FM4" s="7">
        <v>44545.0</v>
      </c>
      <c r="FN4" s="7">
        <v>44546.0</v>
      </c>
      <c r="FO4" s="7">
        <v>44547.0</v>
      </c>
      <c r="FP4" s="7">
        <v>44548.0</v>
      </c>
      <c r="FQ4" s="7">
        <v>44549.0</v>
      </c>
      <c r="FR4" s="7">
        <v>44550.0</v>
      </c>
      <c r="FS4" s="7">
        <v>44551.0</v>
      </c>
      <c r="FT4" s="7">
        <v>44552.0</v>
      </c>
      <c r="FU4" s="7">
        <v>44553.0</v>
      </c>
      <c r="FV4" s="7">
        <v>44554.0</v>
      </c>
      <c r="FW4" s="7">
        <v>44555.0</v>
      </c>
      <c r="FX4" s="7">
        <v>44556.0</v>
      </c>
      <c r="FY4" s="7">
        <v>44557.0</v>
      </c>
      <c r="FZ4" s="7">
        <v>44558.0</v>
      </c>
      <c r="GA4" s="7">
        <v>44559.0</v>
      </c>
      <c r="GB4" s="7">
        <v>44560.0</v>
      </c>
      <c r="GC4" s="7">
        <v>44561.0</v>
      </c>
      <c r="GD4" s="7">
        <v>44562.0</v>
      </c>
      <c r="GE4" s="7">
        <v>44563.0</v>
      </c>
      <c r="GF4" s="7">
        <v>44564.0</v>
      </c>
      <c r="GG4" s="7">
        <v>44565.0</v>
      </c>
      <c r="GH4" s="7">
        <v>44566.0</v>
      </c>
      <c r="GI4" s="7">
        <v>44567.0</v>
      </c>
      <c r="GJ4" s="7">
        <v>44568.0</v>
      </c>
      <c r="GK4" s="7">
        <v>44569.0</v>
      </c>
      <c r="GL4" s="7">
        <v>44570.0</v>
      </c>
      <c r="GM4" s="7">
        <v>44571.0</v>
      </c>
      <c r="GN4" s="7">
        <v>44572.0</v>
      </c>
      <c r="GO4" s="7">
        <v>44573.0</v>
      </c>
      <c r="GP4" s="7">
        <v>44574.0</v>
      </c>
      <c r="GQ4" s="7">
        <v>44575.0</v>
      </c>
      <c r="GR4" s="7">
        <v>44576.0</v>
      </c>
      <c r="GS4" s="7">
        <v>44577.0</v>
      </c>
      <c r="GT4" s="7">
        <v>44578.0</v>
      </c>
      <c r="GU4" s="7">
        <v>44579.0</v>
      </c>
      <c r="GV4" s="7">
        <v>44580.0</v>
      </c>
      <c r="GW4" s="7">
        <v>44581.0</v>
      </c>
      <c r="GX4" s="7">
        <v>44582.0</v>
      </c>
      <c r="GY4" s="7">
        <v>44583.0</v>
      </c>
      <c r="GZ4" s="7">
        <v>44584.0</v>
      </c>
      <c r="HA4" s="7">
        <v>44585.0</v>
      </c>
      <c r="HB4" s="7">
        <v>44586.0</v>
      </c>
      <c r="HC4" s="7">
        <v>44587.0</v>
      </c>
      <c r="HD4" s="7">
        <v>44588.0</v>
      </c>
      <c r="HE4" s="7">
        <v>44589.0</v>
      </c>
      <c r="HF4" s="7">
        <v>44590.0</v>
      </c>
      <c r="HG4" s="7">
        <v>44591.0</v>
      </c>
      <c r="HH4" s="7">
        <v>44592.0</v>
      </c>
      <c r="HI4" s="7">
        <v>44593.0</v>
      </c>
      <c r="HJ4" s="7">
        <v>44594.0</v>
      </c>
      <c r="HK4" s="7">
        <v>44595.0</v>
      </c>
      <c r="HL4" s="7">
        <v>44596.0</v>
      </c>
      <c r="HM4" s="7">
        <v>44597.0</v>
      </c>
      <c r="HN4" s="7">
        <v>44598.0</v>
      </c>
      <c r="HO4" s="7">
        <v>44599.0</v>
      </c>
      <c r="HP4" s="7">
        <v>44600.0</v>
      </c>
      <c r="HQ4" s="7">
        <v>44601.0</v>
      </c>
      <c r="HR4" s="7">
        <v>44602.0</v>
      </c>
      <c r="HS4" s="7">
        <v>44603.0</v>
      </c>
      <c r="HT4" s="7">
        <v>44604.0</v>
      </c>
      <c r="HU4" s="7">
        <v>44605.0</v>
      </c>
      <c r="HV4" s="7">
        <v>44606.0</v>
      </c>
      <c r="HW4" s="7">
        <v>44607.0</v>
      </c>
      <c r="HX4" s="7">
        <v>44608.0</v>
      </c>
      <c r="HY4" s="7">
        <v>44609.0</v>
      </c>
      <c r="HZ4" s="7">
        <v>44610.0</v>
      </c>
      <c r="IA4" s="7">
        <v>44611.0</v>
      </c>
      <c r="IB4" s="7">
        <v>44612.0</v>
      </c>
      <c r="IC4" s="7">
        <v>44613.0</v>
      </c>
      <c r="ID4" s="7">
        <v>44614.0</v>
      </c>
      <c r="IE4" s="7">
        <v>44615.0</v>
      </c>
      <c r="IF4" s="7">
        <v>44616.0</v>
      </c>
      <c r="IG4" s="7">
        <v>44617.0</v>
      </c>
      <c r="IH4" s="7">
        <v>44618.0</v>
      </c>
      <c r="II4" s="7">
        <v>44619.0</v>
      </c>
      <c r="IJ4" s="7">
        <v>44620.0</v>
      </c>
      <c r="IK4" s="7">
        <v>44621.0</v>
      </c>
      <c r="IL4" s="7">
        <v>44622.0</v>
      </c>
      <c r="IM4" s="7">
        <v>44623.0</v>
      </c>
      <c r="IN4" s="7">
        <v>44624.0</v>
      </c>
      <c r="IO4" s="7">
        <v>44625.0</v>
      </c>
      <c r="IP4" s="7">
        <v>44626.0</v>
      </c>
      <c r="IQ4" s="7">
        <v>44627.0</v>
      </c>
      <c r="IR4" s="7">
        <v>44628.0</v>
      </c>
      <c r="IS4" s="7">
        <v>44629.0</v>
      </c>
      <c r="IT4" s="7">
        <v>44630.0</v>
      </c>
      <c r="IU4" s="7">
        <v>44631.0</v>
      </c>
      <c r="IV4" s="7">
        <v>44632.0</v>
      </c>
      <c r="IW4" s="7">
        <v>44633.0</v>
      </c>
      <c r="IX4" s="7">
        <v>44634.0</v>
      </c>
      <c r="IY4" s="7">
        <v>44635.0</v>
      </c>
      <c r="IZ4" s="7">
        <v>44636.0</v>
      </c>
      <c r="JA4" s="7">
        <v>44637.0</v>
      </c>
      <c r="JB4" s="7">
        <v>44638.0</v>
      </c>
      <c r="JC4" s="7">
        <v>44639.0</v>
      </c>
      <c r="JD4" s="7">
        <v>44640.0</v>
      </c>
      <c r="JE4" s="7">
        <v>44641.0</v>
      </c>
      <c r="JF4" s="7">
        <v>44642.0</v>
      </c>
      <c r="JG4" s="7">
        <v>44643.0</v>
      </c>
      <c r="JH4" s="7">
        <v>44644.0</v>
      </c>
      <c r="JI4" s="7">
        <v>44645.0</v>
      </c>
      <c r="JJ4" s="7">
        <v>44646.0</v>
      </c>
      <c r="JK4" s="7">
        <v>44647.0</v>
      </c>
      <c r="JL4" s="7">
        <v>44648.0</v>
      </c>
      <c r="JM4" s="7">
        <v>44649.0</v>
      </c>
      <c r="JN4" s="7">
        <v>44650.0</v>
      </c>
      <c r="JO4" s="7">
        <v>44651.0</v>
      </c>
    </row>
    <row r="5" spans="1:275" ht="13.9">
      <c r="A5" s="8" t="s">
        <v>1</v>
      </c>
      <c r="B5">
        <v>58623.99</v>
      </c>
      <c r="C5">
        <v>61503.74000000001</v>
      </c>
      <c r="D5">
        <v>42306.42</v>
      </c>
      <c r="E5">
        <v>63581.31</v>
      </c>
      <c r="F5">
        <v>66845.78</v>
      </c>
      <c r="G5">
        <v>77584.32</v>
      </c>
      <c r="H5">
        <v>72231.48</v>
      </c>
      <c r="I5">
        <v>71446.86</v>
      </c>
      <c r="J5">
        <v>64872.06</v>
      </c>
      <c r="K5">
        <v>60906.24</v>
      </c>
      <c r="L5">
        <v>61154.64</v>
      </c>
      <c r="M5">
        <v>70452.85</v>
      </c>
      <c r="N5">
        <v>60250.0</v>
      </c>
      <c r="O5">
        <v>60441.68</v>
      </c>
      <c r="P5">
        <v>56688.02</v>
      </c>
      <c r="Q5">
        <v>53203.8</v>
      </c>
      <c r="R5">
        <v>61253.92</v>
      </c>
      <c r="S5">
        <v>61226.16</v>
      </c>
      <c r="T5">
        <v>74646.0</v>
      </c>
      <c r="U5">
        <v>66556.98</v>
      </c>
      <c r="V5">
        <v>70758.8</v>
      </c>
      <c r="W5">
        <v>67953.95999999999</v>
      </c>
      <c r="X5">
        <v>64386.96</v>
      </c>
      <c r="Y5">
        <v>72694.72</v>
      </c>
      <c r="Z5">
        <v>60831.54</v>
      </c>
      <c r="AA5">
        <v>74523.24</v>
      </c>
      <c r="AB5">
        <v>65303.69</v>
      </c>
      <c r="AC5">
        <v>66603.15</v>
      </c>
      <c r="AD5">
        <v>61397.35</v>
      </c>
      <c r="AE5">
        <v>71296.2</v>
      </c>
      <c r="AF5">
        <v>61901.64</v>
      </c>
      <c r="AG5">
        <v>70015.86</v>
      </c>
      <c r="AH5">
        <v>75591.28</v>
      </c>
      <c r="AI5">
        <v>69449.15</v>
      </c>
      <c r="AJ5">
        <v>72596.56999999999</v>
      </c>
      <c r="AK5">
        <v>70260.58</v>
      </c>
      <c r="AL5">
        <v>75025.08</v>
      </c>
      <c r="AM5">
        <v>70715.88</v>
      </c>
      <c r="AN5">
        <v>71740.67</v>
      </c>
      <c r="AO5">
        <v>73895.84</v>
      </c>
      <c r="AP5">
        <v>69977.74</v>
      </c>
      <c r="AQ5">
        <v>72016.92</v>
      </c>
      <c r="AR5">
        <v>70775.41</v>
      </c>
      <c r="AS5">
        <v>71548.81</v>
      </c>
      <c r="AT5">
        <v>81561.51000000001</v>
      </c>
      <c r="AU5">
        <v>87308.01</v>
      </c>
      <c r="AV5">
        <v>100286.55</v>
      </c>
      <c r="AW5">
        <v>82149.76</v>
      </c>
      <c r="AX5">
        <v>103566.5</v>
      </c>
      <c r="AY5">
        <v>99221.65</v>
      </c>
      <c r="AZ5">
        <v>101402.82</v>
      </c>
      <c r="BA5">
        <v>102729.2</v>
      </c>
      <c r="BB5">
        <v>109277.96</v>
      </c>
      <c r="BC5">
        <v>116409.06</v>
      </c>
      <c r="BD5">
        <v>101561.74</v>
      </c>
      <c r="BE5">
        <v>101505.8</v>
      </c>
      <c r="BF5">
        <v>99569.25</v>
      </c>
      <c r="BG5">
        <v>97162.65</v>
      </c>
      <c r="BH5">
        <v>113875.5</v>
      </c>
      <c r="BI5">
        <v>109796.58</v>
      </c>
      <c r="BJ5">
        <v>123960.57</v>
      </c>
      <c r="BK5">
        <v>101186.6</v>
      </c>
      <c r="BL5">
        <v>105045.66</v>
      </c>
      <c r="BM5">
        <v>122369.87</v>
      </c>
      <c r="BN5">
        <v>110607.36</v>
      </c>
      <c r="BO5">
        <v>112185.55</v>
      </c>
      <c r="BP5">
        <v>124419.12</v>
      </c>
      <c r="BQ5">
        <v>122690.97</v>
      </c>
      <c r="BR5">
        <v>131513.18</v>
      </c>
      <c r="BS5">
        <v>114650.7</v>
      </c>
      <c r="BT5">
        <v>131063.08</v>
      </c>
      <c r="BU5">
        <v>117255.84</v>
      </c>
      <c r="BV5">
        <v>126258.08</v>
      </c>
      <c r="BW5">
        <v>144322.2</v>
      </c>
      <c r="BX5">
        <v>151019.08</v>
      </c>
      <c r="BY5">
        <v>143199.25</v>
      </c>
      <c r="BZ5">
        <v>125497.72</v>
      </c>
      <c r="CA5">
        <v>145728.56</v>
      </c>
      <c r="CB5">
        <v>119778.04</v>
      </c>
      <c r="CC5">
        <v>130716.63</v>
      </c>
      <c r="CD5">
        <v>130201.83</v>
      </c>
      <c r="CE5">
        <v>155484.7</v>
      </c>
      <c r="CF5">
        <v>145051.2</v>
      </c>
      <c r="CG5">
        <v>146467.58</v>
      </c>
      <c r="CH5">
        <v>132594.59</v>
      </c>
      <c r="CI5">
        <v>119079.1</v>
      </c>
      <c r="CJ5">
        <v>113141.0</v>
      </c>
      <c r="CK5">
        <v>124010.92</v>
      </c>
      <c r="CL5">
        <v>131941.48</v>
      </c>
      <c r="CM5">
        <v>125307.35</v>
      </c>
      <c r="CN5">
        <v>124227.32</v>
      </c>
      <c r="CO5">
        <v>129047.43</v>
      </c>
      <c r="CP5">
        <v>134672.8</v>
      </c>
      <c r="CQ5">
        <v>137878.08</v>
      </c>
      <c r="CR5">
        <v>151074.12</v>
      </c>
      <c r="CS5">
        <v>162242.28</v>
      </c>
      <c r="CT5">
        <v>142801.28</v>
      </c>
      <c r="CU5">
        <v>130400.01</v>
      </c>
      <c r="CV5">
        <v>132186.12</v>
      </c>
      <c r="CW5">
        <v>136721.83</v>
      </c>
      <c r="CX5">
        <v>142680.96</v>
      </c>
      <c r="CY5">
        <v>162817.05</v>
      </c>
      <c r="CZ5">
        <v>168828.86</v>
      </c>
      <c r="DA5">
        <v>151015.8</v>
      </c>
      <c r="DB5">
        <v>159059.78</v>
      </c>
      <c r="DC5">
        <v>155295.63</v>
      </c>
      <c r="DD5">
        <v>159720.09</v>
      </c>
      <c r="DE5">
        <v>153884.0</v>
      </c>
      <c r="DF5">
        <v>172860.03</v>
      </c>
      <c r="DG5">
        <v>181653.98</v>
      </c>
      <c r="DH5">
        <v>158809.2</v>
      </c>
      <c r="DI5">
        <v>157864.34</v>
      </c>
      <c r="DJ5">
        <v>140032.92</v>
      </c>
      <c r="DK5">
        <v>150527.52</v>
      </c>
      <c r="DL5">
        <v>147397.8</v>
      </c>
      <c r="DM5">
        <v>151289.32</v>
      </c>
      <c r="DN5">
        <v>165622.11</v>
      </c>
      <c r="DO5">
        <v>146525.6</v>
      </c>
      <c r="DP5">
        <v>134387.94</v>
      </c>
      <c r="DQ5">
        <v>140032.2</v>
      </c>
      <c r="DR5">
        <v>136203.57</v>
      </c>
      <c r="DS5">
        <v>120186.94</v>
      </c>
      <c r="DT5">
        <v>140849.55</v>
      </c>
      <c r="DU5">
        <v>165493.64</v>
      </c>
      <c r="DV5">
        <v>173907.84</v>
      </c>
      <c r="DW5">
        <v>170361.16</v>
      </c>
      <c r="DX5">
        <v>165271.0</v>
      </c>
      <c r="DY5">
        <v>160127.63</v>
      </c>
      <c r="DZ5">
        <v>161170.62</v>
      </c>
      <c r="EA5">
        <v>158968.44</v>
      </c>
      <c r="EB5">
        <v>194231.6</v>
      </c>
      <c r="EC5">
        <v>172465.71</v>
      </c>
      <c r="ED5">
        <v>174878.55</v>
      </c>
      <c r="EE5">
        <v>185241.75</v>
      </c>
      <c r="EF5">
        <v>179412.8</v>
      </c>
      <c r="EG5">
        <v>193659.7</v>
      </c>
      <c r="EH5">
        <v>176705.14</v>
      </c>
      <c r="EI5">
        <v>185868.72</v>
      </c>
      <c r="EJ5">
        <v>172159.0</v>
      </c>
      <c r="EK5">
        <v>184477.32</v>
      </c>
      <c r="EL5">
        <v>171583.64</v>
      </c>
      <c r="EM5">
        <v>166632.88</v>
      </c>
      <c r="EN5">
        <v>168770.32</v>
      </c>
      <c r="EO5">
        <v>181099.46</v>
      </c>
      <c r="EP5">
        <v>212147.44</v>
      </c>
      <c r="EQ5">
        <v>175527.81</v>
      </c>
      <c r="ER5">
        <v>160387.11</v>
      </c>
      <c r="ES5">
        <v>174871.87</v>
      </c>
      <c r="ET5">
        <v>175032.06</v>
      </c>
      <c r="EU5">
        <v>187227.6</v>
      </c>
      <c r="EV5">
        <v>184701.44</v>
      </c>
      <c r="EW5">
        <v>211905.6</v>
      </c>
      <c r="EX5">
        <v>155829.0</v>
      </c>
      <c r="EY5">
        <v>164477.56</v>
      </c>
      <c r="EZ5">
        <v>143143.73</v>
      </c>
      <c r="FA5">
        <v>144282.06</v>
      </c>
      <c r="FB5">
        <v>156222.4</v>
      </c>
      <c r="FC5">
        <v>178530.6</v>
      </c>
      <c r="FD5">
        <v>210278.04</v>
      </c>
      <c r="FE5">
        <v>170094.2</v>
      </c>
      <c r="FF5">
        <v>164502.24</v>
      </c>
      <c r="FG5">
        <v>169301.3</v>
      </c>
      <c r="FH5">
        <v>147118.26</v>
      </c>
      <c r="FI5">
        <v>166455.12</v>
      </c>
      <c r="FJ5">
        <v>168619.23</v>
      </c>
      <c r="FK5">
        <v>196499.6</v>
      </c>
      <c r="FL5">
        <v>170667.0</v>
      </c>
      <c r="FM5">
        <v>159466.43</v>
      </c>
      <c r="FN5">
        <v>151733.28</v>
      </c>
      <c r="FO5">
        <v>132666.3</v>
      </c>
      <c r="FP5">
        <v>139099.62</v>
      </c>
      <c r="FQ5">
        <v>163057.37</v>
      </c>
      <c r="FR5">
        <v>183911.53</v>
      </c>
      <c r="FS5">
        <v>173947.37</v>
      </c>
      <c r="FT5">
        <v>174573.24</v>
      </c>
      <c r="FU5">
        <v>142125.32</v>
      </c>
      <c r="FV5">
        <v>141745.68</v>
      </c>
      <c r="FW5">
        <v>144202.18</v>
      </c>
      <c r="FX5">
        <v>158130.72</v>
      </c>
      <c r="FY5">
        <v>199853.88</v>
      </c>
      <c r="FZ5">
        <v>187259.55</v>
      </c>
      <c r="GA5">
        <v>185111.44</v>
      </c>
      <c r="GB5">
        <v>180793.58</v>
      </c>
      <c r="GC5">
        <v>153907.56</v>
      </c>
      <c r="GD5">
        <v>164883.84</v>
      </c>
      <c r="GE5">
        <v>211334.4</v>
      </c>
      <c r="GF5">
        <v>228847.2</v>
      </c>
      <c r="GG5">
        <v>195096.16</v>
      </c>
      <c r="GH5">
        <v>197396.0</v>
      </c>
      <c r="GI5">
        <v>193540.09</v>
      </c>
      <c r="GJ5">
        <v>200070.2</v>
      </c>
      <c r="GK5">
        <v>217527.87</v>
      </c>
      <c r="GL5">
        <v>232152.96</v>
      </c>
      <c r="GM5">
        <v>259671.68</v>
      </c>
      <c r="GN5">
        <v>223846.42</v>
      </c>
      <c r="GO5">
        <v>224433.54</v>
      </c>
      <c r="GP5">
        <v>214823.25</v>
      </c>
      <c r="GQ5">
        <v>230364.96</v>
      </c>
      <c r="GR5">
        <v>224376.32</v>
      </c>
      <c r="GS5">
        <v>285400.29</v>
      </c>
      <c r="GT5">
        <v>293732.18</v>
      </c>
      <c r="GU5">
        <v>285262.74</v>
      </c>
      <c r="GV5">
        <v>308549.6</v>
      </c>
      <c r="GW5">
        <v>270330.45</v>
      </c>
      <c r="GX5">
        <v>250326.18</v>
      </c>
      <c r="GY5">
        <v>256335.18</v>
      </c>
      <c r="GZ5">
        <v>266187.72</v>
      </c>
      <c r="HA5">
        <v>304469.55</v>
      </c>
      <c r="HB5">
        <v>275231.87</v>
      </c>
      <c r="HC5">
        <v>286573.72</v>
      </c>
      <c r="HD5">
        <v>288136.87</v>
      </c>
      <c r="HE5">
        <v>277403.68</v>
      </c>
      <c r="HF5">
        <v>297686.84</v>
      </c>
      <c r="HG5">
        <v>304910.62</v>
      </c>
      <c r="HH5">
        <v>334775.44</v>
      </c>
      <c r="HI5">
        <v>273641.68</v>
      </c>
      <c r="HJ5">
        <v>278906.74</v>
      </c>
      <c r="HK5">
        <v>278935.47</v>
      </c>
      <c r="HL5">
        <v>278674.8</v>
      </c>
      <c r="HM5">
        <v>303767.04</v>
      </c>
      <c r="HN5">
        <v>298062.37</v>
      </c>
      <c r="HO5">
        <v>307967.79</v>
      </c>
      <c r="HP5">
        <v>263572.26</v>
      </c>
      <c r="HQ5">
        <v>268381.08</v>
      </c>
      <c r="HR5">
        <v>252666.5</v>
      </c>
      <c r="HS5">
        <v>256462.56</v>
      </c>
      <c r="HT5">
        <v>260558.62</v>
      </c>
      <c r="HU5">
        <v>296590.64</v>
      </c>
      <c r="HV5">
        <v>336839.09</v>
      </c>
      <c r="HW5">
        <v>310614.26</v>
      </c>
      <c r="HX5">
        <v>304092.32</v>
      </c>
      <c r="HY5">
        <v>296140.1</v>
      </c>
      <c r="HZ5">
        <v>281663.95</v>
      </c>
      <c r="IA5">
        <v>300636.84</v>
      </c>
      <c r="IB5">
        <v>335349.33</v>
      </c>
      <c r="IC5">
        <v>358307.64</v>
      </c>
      <c r="ID5">
        <v>323386.4</v>
      </c>
      <c r="IE5">
        <v>293333.7</v>
      </c>
      <c r="IF5">
        <v>292660.76</v>
      </c>
      <c r="IG5">
        <v>287278.24</v>
      </c>
      <c r="IH5">
        <v>295767.0</v>
      </c>
      <c r="II5">
        <v>320400.99</v>
      </c>
      <c r="IJ5">
        <v>351337.32</v>
      </c>
      <c r="IK5">
        <v>276617.2</v>
      </c>
      <c r="IL5">
        <v>257879.43</v>
      </c>
      <c r="IM5">
        <v>249452.52</v>
      </c>
      <c r="IN5">
        <v>230450.19</v>
      </c>
      <c r="IO5">
        <v>293336.16</v>
      </c>
      <c r="IP5">
        <v>293701.56</v>
      </c>
      <c r="IQ5">
        <v>321749.76</v>
      </c>
      <c r="IR5">
        <v>267021.37</v>
      </c>
      <c r="IS5">
        <v>248311.14</v>
      </c>
      <c r="IT5">
        <v>241610.85</v>
      </c>
      <c r="IU5">
        <v>203605.71</v>
      </c>
      <c r="IV5">
        <v>198475.1</v>
      </c>
      <c r="IW5">
        <v>204435.0</v>
      </c>
      <c r="IX5">
        <v>229442.88</v>
      </c>
      <c r="IY5">
        <v>192068.82</v>
      </c>
      <c r="IZ5">
        <v>189265.5</v>
      </c>
      <c r="JA5">
        <v>176942.7</v>
      </c>
      <c r="JB5">
        <v>158005.86</v>
      </c>
      <c r="JC5">
        <v>185844.3</v>
      </c>
      <c r="JD5">
        <v>195234.24</v>
      </c>
      <c r="JE5">
        <v>213066.89</v>
      </c>
      <c r="JF5">
        <v>177415.04</v>
      </c>
      <c r="JG5">
        <v>170466.48</v>
      </c>
      <c r="JH5">
        <v>166591.62</v>
      </c>
      <c r="JI5">
        <v>179946.6</v>
      </c>
      <c r="JJ5">
        <v>153881.28</v>
      </c>
      <c r="JK5">
        <v>200037.6</v>
      </c>
      <c r="JL5">
        <v>203278.38</v>
      </c>
      <c r="JM5">
        <v>185722.16</v>
      </c>
      <c r="JN5">
        <v>163524.48</v>
      </c>
      <c r="JO5">
        <v>153500.62</v>
      </c>
    </row>
    <row r="6" spans="1:275" ht="13.9">
      <c r="A6" s="8" t="s">
        <v>17</v>
      </c>
      <c r="B6">
        <v>0.0</v>
      </c>
      <c r="C6">
        <v>0.0</v>
      </c>
      <c r="D6">
        <v>0.0</v>
      </c>
      <c r="E6">
        <v>0.0</v>
      </c>
      <c r="F6">
        <v>0.0</v>
      </c>
      <c r="G6">
        <v>0.0</v>
      </c>
      <c r="H6">
        <v>0.0</v>
      </c>
      <c r="I6">
        <v>0.0</v>
      </c>
      <c r="J6">
        <v>0.0</v>
      </c>
      <c r="K6">
        <v>0.0</v>
      </c>
      <c r="L6">
        <v>0.0</v>
      </c>
      <c r="M6">
        <v>0.0</v>
      </c>
      <c r="N6">
        <v>0.0</v>
      </c>
      <c r="O6">
        <v>0.0</v>
      </c>
      <c r="P6">
        <v>0.0</v>
      </c>
      <c r="Q6">
        <v>0.0</v>
      </c>
      <c r="R6">
        <v>0.0</v>
      </c>
      <c r="S6">
        <v>0.0</v>
      </c>
      <c r="T6">
        <v>0.0</v>
      </c>
      <c r="U6">
        <v>0.0</v>
      </c>
      <c r="V6">
        <v>0.0</v>
      </c>
      <c r="W6">
        <v>0.0</v>
      </c>
      <c r="X6">
        <v>0.0</v>
      </c>
      <c r="Y6">
        <v>0.0</v>
      </c>
      <c r="Z6">
        <v>0.0</v>
      </c>
      <c r="AA6">
        <v>0.0</v>
      </c>
      <c r="AB6">
        <v>0.0</v>
      </c>
      <c r="AC6">
        <v>0.0</v>
      </c>
      <c r="AD6">
        <v>0.0</v>
      </c>
      <c r="AE6">
        <v>0.0</v>
      </c>
      <c r="AF6">
        <v>0.0</v>
      </c>
      <c r="AG6">
        <v>0.0</v>
      </c>
      <c r="AH6">
        <v>0.0</v>
      </c>
      <c r="AI6">
        <v>0.0</v>
      </c>
      <c r="AJ6">
        <v>0.0</v>
      </c>
      <c r="AK6">
        <v>0.0</v>
      </c>
      <c r="AL6">
        <v>0.0</v>
      </c>
      <c r="AM6">
        <v>0.0</v>
      </c>
      <c r="AN6">
        <v>0.0</v>
      </c>
      <c r="AO6">
        <v>0.0</v>
      </c>
      <c r="AP6">
        <v>0.0</v>
      </c>
      <c r="AQ6">
        <v>0.0</v>
      </c>
      <c r="AR6">
        <v>0.0</v>
      </c>
      <c r="AS6">
        <v>0.0</v>
      </c>
      <c r="AT6">
        <v>0.0</v>
      </c>
      <c r="AU6">
        <v>0.0</v>
      </c>
      <c r="AV6">
        <v>0.0</v>
      </c>
      <c r="AW6">
        <v>0.0</v>
      </c>
      <c r="AX6">
        <v>0.0</v>
      </c>
      <c r="AY6">
        <v>0.0</v>
      </c>
      <c r="AZ6">
        <v>0.0</v>
      </c>
      <c r="BA6">
        <v>0.0</v>
      </c>
      <c r="BB6">
        <v>0.0</v>
      </c>
      <c r="BC6">
        <v>0.0</v>
      </c>
      <c r="BD6">
        <v>0.0</v>
      </c>
      <c r="BE6">
        <v>0.0</v>
      </c>
      <c r="BF6">
        <v>0.0</v>
      </c>
      <c r="BG6">
        <v>0.0</v>
      </c>
      <c r="BH6">
        <v>0.0</v>
      </c>
      <c r="BI6">
        <v>0.0</v>
      </c>
      <c r="BJ6">
        <v>0.0</v>
      </c>
      <c r="BK6">
        <v>0.0</v>
      </c>
      <c r="BL6">
        <v>0.0</v>
      </c>
      <c r="BM6">
        <v>0.0</v>
      </c>
      <c r="BN6">
        <v>0.0</v>
      </c>
      <c r="BO6">
        <v>0.0</v>
      </c>
      <c r="BP6">
        <v>0.0</v>
      </c>
      <c r="BQ6">
        <v>0.0</v>
      </c>
      <c r="BR6">
        <v>0.0</v>
      </c>
      <c r="BS6">
        <v>0.0</v>
      </c>
      <c r="BT6">
        <v>0.0</v>
      </c>
      <c r="BU6">
        <v>0.0</v>
      </c>
      <c r="BV6">
        <v>0.0</v>
      </c>
      <c r="BW6">
        <v>0.0</v>
      </c>
      <c r="BX6">
        <v>0.0</v>
      </c>
      <c r="BY6">
        <v>0.0</v>
      </c>
      <c r="BZ6">
        <v>0.0</v>
      </c>
      <c r="CA6">
        <v>0.0</v>
      </c>
      <c r="CB6">
        <v>0.0</v>
      </c>
      <c r="CC6">
        <v>0.0</v>
      </c>
      <c r="CD6">
        <v>0.0</v>
      </c>
      <c r="CE6">
        <v>0.0</v>
      </c>
      <c r="CF6">
        <v>0.0</v>
      </c>
      <c r="CG6">
        <v>0.0</v>
      </c>
      <c r="CH6">
        <v>0.0</v>
      </c>
      <c r="CI6">
        <v>0.0</v>
      </c>
      <c r="CJ6">
        <v>0.0</v>
      </c>
      <c r="CK6">
        <v>0.0</v>
      </c>
      <c r="CL6">
        <v>0.0</v>
      </c>
      <c r="CM6">
        <v>0.0</v>
      </c>
      <c r="CN6">
        <v>0.0</v>
      </c>
      <c r="CO6">
        <v>0.0</v>
      </c>
      <c r="CP6">
        <v>0.0</v>
      </c>
      <c r="CQ6">
        <v>0.0</v>
      </c>
      <c r="CR6">
        <v>0.0</v>
      </c>
      <c r="CS6">
        <v>0.0</v>
      </c>
      <c r="CT6">
        <v>0.0</v>
      </c>
      <c r="CU6">
        <v>0.0</v>
      </c>
      <c r="CV6">
        <v>0.0</v>
      </c>
      <c r="CW6">
        <v>0.0</v>
      </c>
      <c r="CX6">
        <v>0.0</v>
      </c>
      <c r="CY6">
        <v>0.0</v>
      </c>
      <c r="CZ6">
        <v>0.0</v>
      </c>
      <c r="DA6">
        <v>0.0</v>
      </c>
      <c r="DB6">
        <v>0.0</v>
      </c>
      <c r="DC6">
        <v>0.0</v>
      </c>
      <c r="DD6">
        <v>0.0</v>
      </c>
      <c r="DE6">
        <v>0.0</v>
      </c>
      <c r="DF6">
        <v>0.0</v>
      </c>
      <c r="DG6">
        <v>0.0</v>
      </c>
      <c r="DH6">
        <v>0.0</v>
      </c>
      <c r="DI6">
        <v>0.0</v>
      </c>
      <c r="DJ6">
        <v>0.0</v>
      </c>
      <c r="DK6">
        <v>0.0</v>
      </c>
      <c r="DL6">
        <v>0.0</v>
      </c>
      <c r="DM6">
        <v>0.0</v>
      </c>
      <c r="DN6">
        <v>0.0</v>
      </c>
      <c r="DO6">
        <v>0.0</v>
      </c>
      <c r="DP6">
        <v>0.0</v>
      </c>
      <c r="DQ6">
        <v>0.0</v>
      </c>
      <c r="DR6">
        <v>0.0</v>
      </c>
      <c r="DS6">
        <v>0.0</v>
      </c>
      <c r="DT6">
        <v>0.0</v>
      </c>
      <c r="DU6">
        <v>0.0</v>
      </c>
      <c r="DV6">
        <v>0.0</v>
      </c>
      <c r="DW6">
        <v>0.0</v>
      </c>
      <c r="DX6">
        <v>0.0</v>
      </c>
      <c r="DY6">
        <v>0.0</v>
      </c>
      <c r="DZ6">
        <v>0.0</v>
      </c>
      <c r="EA6">
        <v>0.0</v>
      </c>
      <c r="EB6">
        <v>0.0</v>
      </c>
      <c r="EC6">
        <v>0.0</v>
      </c>
      <c r="ED6">
        <v>0.0</v>
      </c>
      <c r="EE6">
        <v>0.0</v>
      </c>
      <c r="EF6">
        <v>0.0</v>
      </c>
      <c r="EG6">
        <v>0.0</v>
      </c>
      <c r="EH6">
        <v>0.0</v>
      </c>
      <c r="EI6">
        <v>0.0</v>
      </c>
      <c r="EJ6">
        <v>0.0</v>
      </c>
      <c r="EK6">
        <v>0.0</v>
      </c>
      <c r="EL6">
        <v>0.0</v>
      </c>
      <c r="EM6">
        <v>0.0</v>
      </c>
      <c r="EN6">
        <v>0.0</v>
      </c>
      <c r="EO6">
        <v>0.0</v>
      </c>
      <c r="EP6">
        <v>0.0</v>
      </c>
      <c r="EQ6">
        <v>0.0</v>
      </c>
      <c r="ER6">
        <v>0.0</v>
      </c>
      <c r="ES6">
        <v>0.0</v>
      </c>
      <c r="ET6">
        <v>0.0</v>
      </c>
      <c r="EU6">
        <v>0.0</v>
      </c>
      <c r="EV6">
        <v>0.0</v>
      </c>
      <c r="EW6">
        <v>0.0</v>
      </c>
      <c r="EX6">
        <v>0.0</v>
      </c>
      <c r="EY6">
        <v>0.0</v>
      </c>
      <c r="EZ6">
        <v>0.0</v>
      </c>
      <c r="FA6">
        <v>0.0</v>
      </c>
      <c r="FB6">
        <v>0.0</v>
      </c>
      <c r="FC6">
        <v>0.0</v>
      </c>
      <c r="FD6">
        <v>0.0</v>
      </c>
      <c r="FE6">
        <v>0.0</v>
      </c>
      <c r="FF6">
        <v>0.0</v>
      </c>
      <c r="FG6">
        <v>0.0</v>
      </c>
      <c r="FH6">
        <v>0.0</v>
      </c>
      <c r="FI6">
        <v>0.0</v>
      </c>
      <c r="FJ6">
        <v>0.0</v>
      </c>
      <c r="FK6">
        <v>0.0</v>
      </c>
      <c r="FL6">
        <v>0.0</v>
      </c>
      <c r="FM6">
        <v>0.0</v>
      </c>
      <c r="FN6">
        <v>0.0</v>
      </c>
      <c r="FO6">
        <v>0.0</v>
      </c>
      <c r="FP6">
        <v>0.0</v>
      </c>
      <c r="FQ6">
        <v>0.0</v>
      </c>
      <c r="FR6">
        <v>0.0</v>
      </c>
      <c r="FS6">
        <v>0.0</v>
      </c>
      <c r="FT6">
        <v>0.0</v>
      </c>
      <c r="FU6">
        <v>0.0</v>
      </c>
      <c r="FV6">
        <v>0.0</v>
      </c>
      <c r="FW6">
        <v>0.0</v>
      </c>
      <c r="FX6">
        <v>0.0</v>
      </c>
      <c r="FY6">
        <v>0.0</v>
      </c>
      <c r="FZ6">
        <v>0.0</v>
      </c>
      <c r="GA6">
        <v>0.0</v>
      </c>
      <c r="GB6">
        <v>0.0</v>
      </c>
      <c r="GC6">
        <v>0.0</v>
      </c>
      <c r="GD6">
        <v>0.0</v>
      </c>
      <c r="GE6">
        <v>0.0</v>
      </c>
      <c r="GF6">
        <v>0.0</v>
      </c>
      <c r="GG6">
        <v>0.0</v>
      </c>
      <c r="GH6">
        <v>0.0</v>
      </c>
      <c r="GI6">
        <v>0.0</v>
      </c>
      <c r="GJ6">
        <v>0.0</v>
      </c>
      <c r="GK6">
        <v>0.0</v>
      </c>
      <c r="GL6">
        <v>0.0</v>
      </c>
      <c r="GM6">
        <v>0.0</v>
      </c>
      <c r="GN6">
        <v>0.0</v>
      </c>
      <c r="GO6">
        <v>0.0</v>
      </c>
      <c r="GP6">
        <v>0.0</v>
      </c>
      <c r="GQ6">
        <v>0.0</v>
      </c>
      <c r="GR6">
        <v>0.0</v>
      </c>
      <c r="GS6">
        <v>0.0</v>
      </c>
      <c r="GT6">
        <v>0.0</v>
      </c>
      <c r="GU6">
        <v>0.0</v>
      </c>
      <c r="GV6">
        <v>0.0</v>
      </c>
      <c r="GW6">
        <v>0.0</v>
      </c>
      <c r="GX6">
        <v>0.8584162559175446</v>
      </c>
      <c r="GY6">
        <v>5.934742586282812</v>
      </c>
      <c r="GZ6">
        <v>16.89802563489723</v>
      </c>
      <c r="HA6">
        <v>34.43221383167367</v>
      </c>
      <c r="HB6">
        <v>106.9892491403423</v>
      </c>
      <c r="HC6">
        <v>259.7168139119906</v>
      </c>
      <c r="HD6">
        <v>432.5533536621369</v>
      </c>
      <c r="HE6">
        <v>411.0192892817072</v>
      </c>
      <c r="HF6">
        <v>352.3323448629884</v>
      </c>
      <c r="HG6">
        <v>289.814140688812</v>
      </c>
      <c r="HH6">
        <v>381.6675096861106</v>
      </c>
      <c r="HI6">
        <v>408.4659863485059</v>
      </c>
      <c r="HJ6">
        <v>468.1628158028096</v>
      </c>
      <c r="HK6">
        <v>503.1385563886921</v>
      </c>
      <c r="HL6">
        <v>541.2679280342271</v>
      </c>
      <c r="HM6">
        <v>500.5867205117275</v>
      </c>
      <c r="HN6">
        <v>475.2053453933898</v>
      </c>
      <c r="HO6">
        <v>465.0104394642411</v>
      </c>
      <c r="HP6">
        <v>623.2110512089819</v>
      </c>
      <c r="HQ6">
        <v>849.2326485170679</v>
      </c>
      <c r="HR6">
        <v>1088.1421133899</v>
      </c>
      <c r="HS6">
        <v>1146.020919623464</v>
      </c>
      <c r="HT6">
        <v>1181.54326479789</v>
      </c>
      <c r="HU6">
        <v>1174.166723410466</v>
      </c>
      <c r="HV6">
        <v>1192.605487279014</v>
      </c>
      <c r="HW6">
        <v>1345.137201945941</v>
      </c>
      <c r="HX6">
        <v>1534.298712626834</v>
      </c>
      <c r="HY6">
        <v>1679.748117564723</v>
      </c>
      <c r="HZ6">
        <v>1715.09513667574</v>
      </c>
      <c r="IA6">
        <v>1735.157274712235</v>
      </c>
      <c r="IB6">
        <v>1744.640836189716</v>
      </c>
      <c r="IC6">
        <v>1780.117599362545</v>
      </c>
      <c r="ID6">
        <v>1825.434076177443</v>
      </c>
      <c r="IE6">
        <v>1860.777341925763</v>
      </c>
      <c r="IF6">
        <v>1771.860106945411</v>
      </c>
      <c r="IG6">
        <v>1744.041096049516</v>
      </c>
      <c r="IH6">
        <v>1696.871748367414</v>
      </c>
      <c r="II6">
        <v>1749.698439454628</v>
      </c>
      <c r="IJ6">
        <v>1637.288758404313</v>
      </c>
      <c r="IK6">
        <v>1701.277938877874</v>
      </c>
      <c r="IL6">
        <v>1820.455333880193</v>
      </c>
      <c r="IM6">
        <v>1859.111623005329</v>
      </c>
      <c r="IN6">
        <v>1798.932707040662</v>
      </c>
      <c r="IO6">
        <v>1687.713974314108</v>
      </c>
      <c r="IP6">
        <v>1586.590411008973</v>
      </c>
      <c r="IQ6">
        <v>1665.821083581805</v>
      </c>
      <c r="IR6">
        <v>1782.280718258832</v>
      </c>
      <c r="IS6">
        <v>1844.470883000416</v>
      </c>
      <c r="IT6">
        <v>1786.968417618796</v>
      </c>
      <c r="IU6">
        <v>1794.777669222764</v>
      </c>
      <c r="IV6">
        <v>1799.227607720195</v>
      </c>
      <c r="IW6">
        <v>1790.218172280205</v>
      </c>
      <c r="IX6">
        <v>1704.178563343582</v>
      </c>
      <c r="IY6">
        <v>1560.570671079396</v>
      </c>
      <c r="IZ6">
        <v>1325.255861509495</v>
      </c>
      <c r="JA6">
        <v>1206.528404520905</v>
      </c>
      <c r="JB6">
        <v>1329.920024727306</v>
      </c>
      <c r="JC6">
        <v>1443.840124812181</v>
      </c>
      <c r="JD6">
        <v>1322.689250972452</v>
      </c>
      <c r="JE6">
        <v>1184.106003322535</v>
      </c>
      <c r="JF6">
        <v>1163.133488869509</v>
      </c>
      <c r="JG6">
        <v>1024.612952229492</v>
      </c>
      <c r="JH6">
        <v>768.9125145822132</v>
      </c>
      <c r="JI6">
        <v>549.8657036293342</v>
      </c>
      <c r="JJ6">
        <v>606.1356237330663</v>
      </c>
      <c r="JK6">
        <v>614.4077569037329</v>
      </c>
      <c r="JL6">
        <v>666.0614010800159</v>
      </c>
      <c r="JM6">
        <v>606.3818055909187</v>
      </c>
      <c r="JN6">
        <v>684.0622436323449</v>
      </c>
      <c r="JO6">
        <v>546.1766686090097</v>
      </c>
    </row>
    <row r="7" spans="1:275" ht="13.9">
      <c r="A7" s="8" t="s">
        <v>18</v>
      </c>
      <c r="B7">
        <v>0.0</v>
      </c>
      <c r="C7">
        <v>0.0</v>
      </c>
      <c r="D7">
        <v>0.0</v>
      </c>
      <c r="E7">
        <v>0.0</v>
      </c>
      <c r="F7">
        <v>0.0</v>
      </c>
      <c r="G7">
        <v>0.0</v>
      </c>
      <c r="H7">
        <v>0.0</v>
      </c>
      <c r="I7">
        <v>0.0</v>
      </c>
      <c r="J7">
        <v>0.0</v>
      </c>
      <c r="K7">
        <v>0.0</v>
      </c>
      <c r="L7">
        <v>0.0</v>
      </c>
      <c r="M7">
        <v>0.0</v>
      </c>
      <c r="N7">
        <v>0.0</v>
      </c>
      <c r="O7">
        <v>0.0</v>
      </c>
      <c r="P7">
        <v>0.0</v>
      </c>
      <c r="Q7">
        <v>0.0</v>
      </c>
      <c r="R7">
        <v>0.0</v>
      </c>
      <c r="S7">
        <v>0.0</v>
      </c>
      <c r="T7">
        <v>0.0</v>
      </c>
      <c r="U7">
        <v>0.0</v>
      </c>
      <c r="V7">
        <v>0.0</v>
      </c>
      <c r="W7">
        <v>0.0</v>
      </c>
      <c r="X7">
        <v>0.0</v>
      </c>
      <c r="Y7">
        <v>0.0</v>
      </c>
      <c r="Z7">
        <v>0.0</v>
      </c>
      <c r="AA7">
        <v>0.0</v>
      </c>
      <c r="AB7">
        <v>0.0</v>
      </c>
      <c r="AC7">
        <v>0.0</v>
      </c>
      <c r="AD7">
        <v>0.0</v>
      </c>
      <c r="AE7">
        <v>0.0</v>
      </c>
      <c r="AF7">
        <v>0.0</v>
      </c>
      <c r="AG7">
        <v>0.0</v>
      </c>
      <c r="AH7">
        <v>0.0</v>
      </c>
      <c r="AI7">
        <v>0.0</v>
      </c>
      <c r="AJ7">
        <v>0.0</v>
      </c>
      <c r="AK7">
        <v>0.0</v>
      </c>
      <c r="AL7">
        <v>0.0</v>
      </c>
      <c r="AM7">
        <v>0.0</v>
      </c>
      <c r="AN7">
        <v>0.0</v>
      </c>
      <c r="AO7">
        <v>0.0</v>
      </c>
      <c r="AP7">
        <v>0.0</v>
      </c>
      <c r="AQ7">
        <v>0.0</v>
      </c>
      <c r="AR7">
        <v>0.0</v>
      </c>
      <c r="AS7">
        <v>0.0</v>
      </c>
      <c r="AT7">
        <v>0.0</v>
      </c>
      <c r="AU7">
        <v>0.0</v>
      </c>
      <c r="AV7">
        <v>0.0</v>
      </c>
      <c r="AW7">
        <v>0.0</v>
      </c>
      <c r="AX7">
        <v>0.0</v>
      </c>
      <c r="AY7">
        <v>0.0</v>
      </c>
      <c r="AZ7">
        <v>0.0</v>
      </c>
      <c r="BA7">
        <v>0.0</v>
      </c>
      <c r="BB7">
        <v>0.0</v>
      </c>
      <c r="BC7">
        <v>0.0</v>
      </c>
      <c r="BD7">
        <v>0.0</v>
      </c>
      <c r="BE7">
        <v>0.0</v>
      </c>
      <c r="BF7">
        <v>0.0</v>
      </c>
      <c r="BG7">
        <v>0.0</v>
      </c>
      <c r="BH7">
        <v>0.0</v>
      </c>
      <c r="BI7">
        <v>0.0</v>
      </c>
      <c r="BJ7">
        <v>0.0</v>
      </c>
      <c r="BK7">
        <v>0.0</v>
      </c>
      <c r="BL7">
        <v>0.0</v>
      </c>
      <c r="BM7">
        <v>0.0</v>
      </c>
      <c r="BN7">
        <v>0.0</v>
      </c>
      <c r="BO7">
        <v>0.0</v>
      </c>
      <c r="BP7">
        <v>0.0</v>
      </c>
      <c r="BQ7">
        <v>0.0</v>
      </c>
      <c r="BR7">
        <v>0.0</v>
      </c>
      <c r="BS7">
        <v>0.0</v>
      </c>
      <c r="BT7">
        <v>0.0</v>
      </c>
      <c r="BU7">
        <v>0.0</v>
      </c>
      <c r="BV7">
        <v>0.0</v>
      </c>
      <c r="BW7">
        <v>0.0</v>
      </c>
      <c r="BX7">
        <v>0.0</v>
      </c>
      <c r="BY7">
        <v>0.0</v>
      </c>
      <c r="BZ7">
        <v>0.0</v>
      </c>
      <c r="CA7">
        <v>0.0</v>
      </c>
      <c r="CB7">
        <v>0.0</v>
      </c>
      <c r="CC7">
        <v>0.0</v>
      </c>
      <c r="CD7">
        <v>0.0</v>
      </c>
      <c r="CE7">
        <v>0.0</v>
      </c>
      <c r="CF7">
        <v>0.0</v>
      </c>
      <c r="CG7">
        <v>0.0</v>
      </c>
      <c r="CH7">
        <v>0.0</v>
      </c>
      <c r="CI7">
        <v>0.0</v>
      </c>
      <c r="CJ7">
        <v>0.0</v>
      </c>
      <c r="CK7">
        <v>0.0</v>
      </c>
      <c r="CL7">
        <v>3736.750713507137</v>
      </c>
      <c r="CM7">
        <v>7219.03082724918</v>
      </c>
      <c r="CN7">
        <v>8344.675867116597</v>
      </c>
      <c r="CO7">
        <v>4370.003434944545</v>
      </c>
      <c r="CP7">
        <v>3156.376495217368</v>
      </c>
      <c r="CQ7">
        <v>3766.413298122537</v>
      </c>
      <c r="CR7">
        <v>3766.413298122537</v>
      </c>
      <c r="CS7">
        <v>3766.413298122537</v>
      </c>
      <c r="CT7">
        <v>3314.261355403121</v>
      </c>
      <c r="CU7">
        <v>2706.890414010725</v>
      </c>
      <c r="CV7">
        <v>2550.332335103232</v>
      </c>
      <c r="CW7">
        <v>4058.543988879661</v>
      </c>
      <c r="CX7">
        <v>5361.603789768919</v>
      </c>
      <c r="CY7">
        <v>5905.234928780195</v>
      </c>
      <c r="CZ7">
        <v>5364.624345055677</v>
      </c>
      <c r="DA7">
        <v>5364.624345055677</v>
      </c>
      <c r="DB7">
        <v>6156.553575458011</v>
      </c>
      <c r="DC7">
        <v>5641.295080336845</v>
      </c>
      <c r="DD7">
        <v>4952.866651340526</v>
      </c>
      <c r="DE7">
        <v>3609.491582817017</v>
      </c>
      <c r="DF7">
        <v>4363.542144425668</v>
      </c>
      <c r="DG7">
        <v>4366.77305053999</v>
      </c>
      <c r="DH7">
        <v>3766.413298122537</v>
      </c>
      <c r="DI7">
        <v>3766.413298122537</v>
      </c>
      <c r="DJ7">
        <v>3766.413298122537</v>
      </c>
      <c r="DK7">
        <v>3766.413298122537</v>
      </c>
      <c r="DL7">
        <v>4213.184872722912</v>
      </c>
      <c r="DM7">
        <v>4363.542144425668</v>
      </c>
      <c r="DN7">
        <v>4366.77305053999</v>
      </c>
      <c r="DO7">
        <v>3766.413298122537</v>
      </c>
      <c r="DP7">
        <v>3766.413298122537</v>
      </c>
      <c r="DQ7">
        <v>3766.413298122537</v>
      </c>
      <c r="DR7">
        <v>4651.313406558533</v>
      </c>
      <c r="DS7">
        <v>4943.508598292203</v>
      </c>
      <c r="DT7">
        <v>4519.191554741848</v>
      </c>
      <c r="DU7">
        <v>2706.890414010725</v>
      </c>
      <c r="DV7">
        <v>3001.852087378676</v>
      </c>
      <c r="DW7">
        <v>5075.133105759995</v>
      </c>
      <c r="DX7">
        <v>6034.558572438847</v>
      </c>
      <c r="DY7">
        <v>6290.605327548078</v>
      </c>
      <c r="DZ7">
        <v>9330.970902456038</v>
      </c>
      <c r="EA7">
        <v>10301.22776046989</v>
      </c>
      <c r="EB7">
        <v>10266.66725809286</v>
      </c>
      <c r="EC7">
        <v>6285.103339727358</v>
      </c>
      <c r="ED7">
        <v>7118.097114889903</v>
      </c>
      <c r="EE7">
        <v>7551.439109122515</v>
      </c>
      <c r="EF7">
        <v>7956.327492175337</v>
      </c>
      <c r="EG7">
        <v>8237.117194288483</v>
      </c>
      <c r="EH7">
        <v>8588.1800680147</v>
      </c>
      <c r="EI7">
        <v>8421.01367977386</v>
      </c>
      <c r="EJ7">
        <v>7661.148007352074</v>
      </c>
      <c r="EK7">
        <v>6414.44278430979</v>
      </c>
      <c r="EL7">
        <v>5506.800124356762</v>
      </c>
      <c r="EM7">
        <v>4366.77305053999</v>
      </c>
      <c r="EN7">
        <v>4213.184872722912</v>
      </c>
      <c r="EO7">
        <v>4363.542144425668</v>
      </c>
      <c r="EP7">
        <v>4366.77305053999</v>
      </c>
      <c r="EQ7">
        <v>3766.413298122537</v>
      </c>
      <c r="ER7">
        <v>4213.184872722912</v>
      </c>
      <c r="ES7">
        <v>4798.107107567626</v>
      </c>
      <c r="ET7">
        <v>5768.33270989364</v>
      </c>
      <c r="EU7">
        <v>5902.364300882826</v>
      </c>
      <c r="EV7">
        <v>6287.854780406176</v>
      </c>
      <c r="EW7">
        <v>5503.816778288161</v>
      </c>
      <c r="EX7">
        <v>4949.747985757911</v>
      </c>
      <c r="EY7">
        <v>6274.133699378792</v>
      </c>
      <c r="EZ7">
        <v>7005.539303487374</v>
      </c>
      <c r="FA7">
        <v>7020.530096006194</v>
      </c>
      <c r="FB7">
        <v>3314.261355403121</v>
      </c>
      <c r="FC7">
        <v>3159.710218250621</v>
      </c>
      <c r="FD7">
        <v>3156.376495217368</v>
      </c>
      <c r="FE7">
        <v>4213.184872722912</v>
      </c>
      <c r="FF7">
        <v>4798.107107567626</v>
      </c>
      <c r="FG7">
        <v>4946.628634493537</v>
      </c>
      <c r="FH7">
        <v>4366.77305053999</v>
      </c>
      <c r="FI7">
        <v>3766.413298122537</v>
      </c>
      <c r="FJ7">
        <v>3314.261355403121</v>
      </c>
      <c r="FK7">
        <v>2706.890414010725</v>
      </c>
      <c r="FL7">
        <v>2106.581929124948</v>
      </c>
      <c r="FM7">
        <v>2106.581929124948</v>
      </c>
      <c r="FN7">
        <v>2106.581929124948</v>
      </c>
      <c r="FO7">
        <v>2106.581929124948</v>
      </c>
      <c r="FP7">
        <v>2550.332335103232</v>
      </c>
      <c r="FQ7">
        <v>3156.376495217368</v>
      </c>
      <c r="FR7">
        <v>3766.413298122537</v>
      </c>
      <c r="FS7">
        <v>3314.261355403121</v>
      </c>
      <c r="FT7">
        <v>3159.710218250621</v>
      </c>
      <c r="FU7">
        <v>3156.376495217368</v>
      </c>
      <c r="FV7">
        <v>3766.413298122537</v>
      </c>
      <c r="FW7">
        <v>4213.184872722912</v>
      </c>
      <c r="FX7">
        <v>7432.608544966532</v>
      </c>
      <c r="FY7">
        <v>8985.769974497964</v>
      </c>
      <c r="FZ7">
        <v>9147.57543451178</v>
      </c>
      <c r="GA7">
        <v>6777.375905207557</v>
      </c>
      <c r="GB7">
        <v>6285.103339727358</v>
      </c>
      <c r="GC7">
        <v>6774.791297068474</v>
      </c>
      <c r="GD7">
        <v>6774.791297068474</v>
      </c>
      <c r="GE7">
        <v>7118.097114889903</v>
      </c>
      <c r="GF7">
        <v>6893.658856285388</v>
      </c>
      <c r="GG7">
        <v>6417.151673718775</v>
      </c>
      <c r="GH7">
        <v>5364.624345055677</v>
      </c>
      <c r="GI7">
        <v>5768.33270989364</v>
      </c>
      <c r="GJ7">
        <v>6285.103339727358</v>
      </c>
      <c r="GK7">
        <v>7118.097114889903</v>
      </c>
      <c r="GL7">
        <v>7231.123563529327</v>
      </c>
      <c r="GM7">
        <v>7233.539331494017</v>
      </c>
      <c r="GN7">
        <v>6774.791297068474</v>
      </c>
      <c r="GO7">
        <v>6774.791297068474</v>
      </c>
      <c r="GP7">
        <v>6774.791297068474</v>
      </c>
      <c r="GQ7">
        <v>7444.247985197201</v>
      </c>
      <c r="GR7">
        <v>8235.114013777538</v>
      </c>
      <c r="GS7">
        <v>8674.681591231818</v>
      </c>
      <c r="GT7">
        <v>8330.998963768116</v>
      </c>
      <c r="GU7">
        <v>7658.901398153668</v>
      </c>
      <c r="GV7">
        <v>7233.539331494017</v>
      </c>
      <c r="GW7">
        <v>6774.791297068474</v>
      </c>
      <c r="GX7">
        <v>6414.44278430979</v>
      </c>
      <c r="GY7">
        <v>6287.854780406176</v>
      </c>
      <c r="GZ7">
        <v>6651.31613563401</v>
      </c>
      <c r="HA7">
        <v>7551.439109122515</v>
      </c>
      <c r="HB7">
        <v>8750.503193788674</v>
      </c>
      <c r="HC7">
        <v>9782.739702478884</v>
      </c>
      <c r="HD7">
        <v>10432.94227811798</v>
      </c>
      <c r="HE7">
        <v>10303.23582741098</v>
      </c>
      <c r="HF7">
        <v>10591.15781752104</v>
      </c>
      <c r="HG7">
        <v>10929.37972919978</v>
      </c>
      <c r="HH7">
        <v>10934.55318636373</v>
      </c>
      <c r="HI7">
        <v>9958.877685876827</v>
      </c>
      <c r="HJ7">
        <v>9136.495195332554</v>
      </c>
      <c r="HK7">
        <v>9414.017709145504</v>
      </c>
      <c r="HL7">
        <v>10005.92457771218</v>
      </c>
      <c r="HM7">
        <v>10628.73734944715</v>
      </c>
      <c r="HN7">
        <v>11119.61534197309</v>
      </c>
      <c r="HO7">
        <v>11169.41764207385</v>
      </c>
      <c r="HP7">
        <v>10775.84860460399</v>
      </c>
      <c r="HQ7">
        <v>10112.46496200446</v>
      </c>
      <c r="HR7">
        <v>9482.077007746799</v>
      </c>
      <c r="HS7">
        <v>8992.40886322564</v>
      </c>
      <c r="HT7">
        <v>8590.02570605387</v>
      </c>
      <c r="HU7">
        <v>8831.764809726003</v>
      </c>
      <c r="HV7">
        <v>8990.750322109381</v>
      </c>
      <c r="HW7">
        <v>8676.487690594926</v>
      </c>
      <c r="HX7">
        <v>7956.327492175337</v>
      </c>
      <c r="HY7">
        <v>7658.901398153668</v>
      </c>
      <c r="HZ7">
        <v>7233.539331494017</v>
      </c>
      <c r="IA7">
        <v>7444.247985197201</v>
      </c>
      <c r="IB7">
        <v>8235.114013777538</v>
      </c>
      <c r="IC7">
        <v>8912.982355222213</v>
      </c>
      <c r="ID7">
        <v>8421.01367977386</v>
      </c>
      <c r="IE7">
        <v>7661.148007352074</v>
      </c>
      <c r="IF7">
        <v>7444.247985197201</v>
      </c>
      <c r="IG7">
        <v>8235.114013777538</v>
      </c>
      <c r="IH7">
        <v>9136.495195332554</v>
      </c>
      <c r="II7">
        <v>9414.017709145504</v>
      </c>
      <c r="IJ7">
        <v>9282.132574931311</v>
      </c>
      <c r="IK7">
        <v>8422.93468384209</v>
      </c>
      <c r="IL7">
        <v>7233.539331494017</v>
      </c>
      <c r="IM7">
        <v>7444.247985197201</v>
      </c>
      <c r="IN7">
        <v>8235.114013777538</v>
      </c>
      <c r="IO7">
        <v>9345.832976073472</v>
      </c>
      <c r="IP7">
        <v>9667.598306222311</v>
      </c>
      <c r="IQ7">
        <v>9901.213410988885</v>
      </c>
      <c r="IR7">
        <v>9482.077007746799</v>
      </c>
      <c r="IS7">
        <v>9210.91811027283</v>
      </c>
      <c r="IT7">
        <v>8674.681591231818</v>
      </c>
      <c r="IU7">
        <v>8330.998963768116</v>
      </c>
      <c r="IV7">
        <v>7956.327492175337</v>
      </c>
      <c r="IW7">
        <v>7658.901398153668</v>
      </c>
      <c r="IX7">
        <v>6896.200684159065</v>
      </c>
      <c r="IY7">
        <v>6653.944258213726</v>
      </c>
      <c r="IZ7">
        <v>7115.637454023054</v>
      </c>
      <c r="JA7">
        <v>7956.327492175337</v>
      </c>
      <c r="JB7">
        <v>7956.327492175337</v>
      </c>
      <c r="JC7">
        <v>8750.503193788674</v>
      </c>
      <c r="JD7">
        <v>9207.809998103003</v>
      </c>
      <c r="JE7">
        <v>9483.496704108507</v>
      </c>
      <c r="JF7">
        <v>8674.681591231818</v>
      </c>
      <c r="JG7">
        <v>8330.998963768116</v>
      </c>
      <c r="JH7">
        <v>7956.327492175337</v>
      </c>
      <c r="JI7">
        <v>7956.327492175337</v>
      </c>
      <c r="JJ7">
        <v>8501.679706419243</v>
      </c>
      <c r="JK7">
        <v>8911.28626292859</v>
      </c>
      <c r="JL7">
        <v>8992.40886322564</v>
      </c>
      <c r="JM7">
        <v>8330.998963768116</v>
      </c>
      <c r="JN7">
        <v>7956.327492175337</v>
      </c>
      <c r="JO7">
        <v>7658.901398153666</v>
      </c>
    </row>
    <row r="8" spans="1:275" ht="13.9">
      <c r="A8" s="8" t="s">
        <v>19</v>
      </c>
      <c r="B8">
        <v>0.0</v>
      </c>
      <c r="C8">
        <v>0.0</v>
      </c>
      <c r="D8">
        <v>0.0</v>
      </c>
      <c r="E8">
        <v>0.0</v>
      </c>
      <c r="F8">
        <v>0.0</v>
      </c>
      <c r="G8">
        <v>0.0</v>
      </c>
      <c r="H8">
        <v>0.0</v>
      </c>
      <c r="I8">
        <v>0.0</v>
      </c>
      <c r="J8">
        <v>0.0</v>
      </c>
      <c r="K8">
        <v>0.0</v>
      </c>
      <c r="L8">
        <v>0.0</v>
      </c>
      <c r="M8">
        <v>0.0</v>
      </c>
      <c r="N8">
        <v>0.0</v>
      </c>
      <c r="O8">
        <v>0.0</v>
      </c>
      <c r="P8">
        <v>0.0</v>
      </c>
      <c r="Q8">
        <v>0.0</v>
      </c>
      <c r="R8">
        <v>0.0</v>
      </c>
      <c r="S8">
        <v>0.0</v>
      </c>
      <c r="T8">
        <v>0.0</v>
      </c>
      <c r="U8">
        <v>0.0</v>
      </c>
      <c r="V8">
        <v>0.0</v>
      </c>
      <c r="W8">
        <v>0.0</v>
      </c>
      <c r="X8">
        <v>0.0</v>
      </c>
      <c r="Y8">
        <v>0.0</v>
      </c>
      <c r="Z8">
        <v>0.0</v>
      </c>
      <c r="AA8">
        <v>0.0</v>
      </c>
      <c r="AB8">
        <v>0.0</v>
      </c>
      <c r="AC8">
        <v>0.0</v>
      </c>
      <c r="AD8">
        <v>0.0</v>
      </c>
      <c r="AE8">
        <v>0.0</v>
      </c>
      <c r="AF8">
        <v>0.0</v>
      </c>
      <c r="AG8">
        <v>0.0</v>
      </c>
      <c r="AH8">
        <v>0.0</v>
      </c>
      <c r="AI8">
        <v>0.0</v>
      </c>
      <c r="AJ8">
        <v>0.0</v>
      </c>
      <c r="AK8">
        <v>0.0</v>
      </c>
      <c r="AL8">
        <v>0.0</v>
      </c>
      <c r="AM8">
        <v>0.0</v>
      </c>
      <c r="AN8">
        <v>0.0</v>
      </c>
      <c r="AO8">
        <v>0.0</v>
      </c>
      <c r="AP8">
        <v>0.0</v>
      </c>
      <c r="AQ8">
        <v>0.0</v>
      </c>
      <c r="AR8">
        <v>0.0</v>
      </c>
      <c r="AS8">
        <v>0.0</v>
      </c>
      <c r="AT8">
        <v>0.0</v>
      </c>
      <c r="AU8">
        <v>0.0</v>
      </c>
      <c r="AV8">
        <v>0.0</v>
      </c>
      <c r="AW8">
        <v>0.0</v>
      </c>
      <c r="AX8">
        <v>0.0</v>
      </c>
      <c r="AY8">
        <v>0.0</v>
      </c>
      <c r="AZ8">
        <v>0.0</v>
      </c>
      <c r="BA8">
        <v>0.0</v>
      </c>
      <c r="BB8">
        <v>0.0</v>
      </c>
      <c r="BC8">
        <v>0.0</v>
      </c>
      <c r="BD8">
        <v>0.0</v>
      </c>
      <c r="BE8">
        <v>0.0</v>
      </c>
      <c r="BF8">
        <v>0.0</v>
      </c>
      <c r="BG8">
        <v>0.0</v>
      </c>
      <c r="BH8">
        <v>0.0</v>
      </c>
      <c r="BI8">
        <v>0.0</v>
      </c>
      <c r="BJ8">
        <v>0.0</v>
      </c>
      <c r="BK8">
        <v>0.0</v>
      </c>
      <c r="BL8">
        <v>0.0</v>
      </c>
      <c r="BM8">
        <v>0.0</v>
      </c>
      <c r="BN8">
        <v>0.0</v>
      </c>
      <c r="BO8">
        <v>0.0</v>
      </c>
      <c r="BP8">
        <v>0.0</v>
      </c>
      <c r="BQ8">
        <v>0.0</v>
      </c>
      <c r="BR8">
        <v>0.0</v>
      </c>
      <c r="BS8">
        <v>0.0</v>
      </c>
      <c r="BT8">
        <v>0.0</v>
      </c>
      <c r="BU8">
        <v>0.0</v>
      </c>
      <c r="BV8">
        <v>0.0</v>
      </c>
      <c r="BW8">
        <v>0.0</v>
      </c>
      <c r="BX8">
        <v>0.0</v>
      </c>
      <c r="BY8">
        <v>0.0</v>
      </c>
      <c r="BZ8">
        <v>0.0</v>
      </c>
      <c r="CA8">
        <v>0.0</v>
      </c>
      <c r="CB8">
        <v>0.0</v>
      </c>
      <c r="CC8">
        <v>0.0</v>
      </c>
      <c r="CD8">
        <v>0.0</v>
      </c>
      <c r="CE8">
        <v>0.0</v>
      </c>
      <c r="CF8">
        <v>0.0</v>
      </c>
      <c r="CG8">
        <v>0.0</v>
      </c>
      <c r="CH8">
        <v>0.0</v>
      </c>
      <c r="CI8">
        <v>0.0</v>
      </c>
      <c r="CJ8">
        <v>0.0</v>
      </c>
      <c r="CK8">
        <v>0.0</v>
      </c>
      <c r="CL8">
        <v>0.0</v>
      </c>
      <c r="CM8">
        <v>0.0</v>
      </c>
      <c r="CN8">
        <v>0.0</v>
      </c>
      <c r="CO8">
        <v>0.0</v>
      </c>
      <c r="CP8">
        <v>0.0</v>
      </c>
      <c r="CQ8">
        <v>0.0</v>
      </c>
      <c r="CR8">
        <v>0.0</v>
      </c>
      <c r="CS8">
        <v>0.0</v>
      </c>
      <c r="CT8">
        <v>0.0</v>
      </c>
      <c r="CU8">
        <v>0.0</v>
      </c>
      <c r="CV8">
        <v>0.0</v>
      </c>
      <c r="CW8">
        <v>0.0</v>
      </c>
      <c r="CX8">
        <v>0.0</v>
      </c>
      <c r="CY8">
        <v>0.0</v>
      </c>
      <c r="CZ8">
        <v>0.0</v>
      </c>
      <c r="DA8">
        <v>0.0</v>
      </c>
      <c r="DB8">
        <v>0.0</v>
      </c>
      <c r="DC8">
        <v>0.0</v>
      </c>
      <c r="DD8">
        <v>0.0</v>
      </c>
      <c r="DE8">
        <v>0.0</v>
      </c>
      <c r="DF8">
        <v>0.0</v>
      </c>
      <c r="DG8">
        <v>0.0</v>
      </c>
      <c r="DH8">
        <v>0.0</v>
      </c>
      <c r="DI8">
        <v>0.0</v>
      </c>
      <c r="DJ8">
        <v>0.0</v>
      </c>
      <c r="DK8">
        <v>0.0</v>
      </c>
      <c r="DL8">
        <v>0.0</v>
      </c>
      <c r="DM8">
        <v>0.0</v>
      </c>
      <c r="DN8">
        <v>0.0</v>
      </c>
      <c r="DO8">
        <v>0.0</v>
      </c>
      <c r="DP8">
        <v>0.0</v>
      </c>
      <c r="DQ8">
        <v>0.0</v>
      </c>
      <c r="DR8">
        <v>0.0</v>
      </c>
      <c r="DS8">
        <v>0.0</v>
      </c>
      <c r="DT8">
        <v>0.0</v>
      </c>
      <c r="DU8">
        <v>0.0</v>
      </c>
      <c r="DV8">
        <v>0.0</v>
      </c>
      <c r="DW8">
        <v>0.0</v>
      </c>
      <c r="DX8">
        <v>0.0</v>
      </c>
      <c r="DY8">
        <v>0.0</v>
      </c>
      <c r="DZ8">
        <v>0.0</v>
      </c>
      <c r="EA8">
        <v>0.0</v>
      </c>
      <c r="EB8">
        <v>0.0</v>
      </c>
      <c r="EC8">
        <v>0.0</v>
      </c>
      <c r="ED8">
        <v>0.0</v>
      </c>
      <c r="EE8">
        <v>0.0</v>
      </c>
      <c r="EF8">
        <v>0.0</v>
      </c>
      <c r="EG8">
        <v>0.0</v>
      </c>
      <c r="EH8">
        <v>0.0</v>
      </c>
      <c r="EI8">
        <v>0.0</v>
      </c>
      <c r="EJ8">
        <v>0.0</v>
      </c>
      <c r="EK8">
        <v>0.0</v>
      </c>
      <c r="EL8">
        <v>0.0</v>
      </c>
      <c r="EM8">
        <v>0.0</v>
      </c>
      <c r="EN8">
        <v>0.0</v>
      </c>
      <c r="EO8">
        <v>0.0</v>
      </c>
      <c r="EP8">
        <v>0.0</v>
      </c>
      <c r="EQ8">
        <v>0.0</v>
      </c>
      <c r="ER8">
        <v>0.0</v>
      </c>
      <c r="ES8">
        <v>0.0</v>
      </c>
      <c r="ET8">
        <v>0.0</v>
      </c>
      <c r="EU8">
        <v>0.0</v>
      </c>
      <c r="EV8">
        <v>0.0</v>
      </c>
      <c r="EW8">
        <v>0.0</v>
      </c>
      <c r="EX8">
        <v>0.0</v>
      </c>
      <c r="EY8">
        <v>0.0</v>
      </c>
      <c r="EZ8">
        <v>0.0</v>
      </c>
      <c r="FA8">
        <v>0.0</v>
      </c>
      <c r="FB8">
        <v>0.0</v>
      </c>
      <c r="FC8">
        <v>0.0</v>
      </c>
      <c r="FD8">
        <v>0.0</v>
      </c>
      <c r="FE8">
        <v>0.0</v>
      </c>
      <c r="FF8">
        <v>0.0</v>
      </c>
      <c r="FG8">
        <v>0.0</v>
      </c>
      <c r="FH8">
        <v>0.0</v>
      </c>
      <c r="FI8">
        <v>0.0</v>
      </c>
      <c r="FJ8">
        <v>0.0</v>
      </c>
      <c r="FK8">
        <v>0.0</v>
      </c>
      <c r="FL8">
        <v>0.0</v>
      </c>
      <c r="FM8">
        <v>0.0</v>
      </c>
      <c r="FN8">
        <v>0.0</v>
      </c>
      <c r="FO8">
        <v>0.0</v>
      </c>
      <c r="FP8">
        <v>1614.381787602332</v>
      </c>
      <c r="FQ8">
        <v>8108.803183965937</v>
      </c>
      <c r="FR8">
        <v>19085.73300663022</v>
      </c>
      <c r="FS8">
        <v>19189.00849033512</v>
      </c>
      <c r="FT8">
        <v>14340.72450255012</v>
      </c>
      <c r="FU8">
        <v>7106.526816275901</v>
      </c>
      <c r="FV8">
        <v>3717.293513746718</v>
      </c>
      <c r="FW8">
        <v>4831.271745044534</v>
      </c>
      <c r="FX8">
        <v>7012.379462084099</v>
      </c>
      <c r="FY8">
        <v>8496.024843029852</v>
      </c>
      <c r="FZ8">
        <v>7949.669785652707</v>
      </c>
      <c r="GA8">
        <v>7217.468130550964</v>
      </c>
      <c r="GB8">
        <v>7151.247299095019</v>
      </c>
      <c r="GC8">
        <v>7940.816376002102</v>
      </c>
      <c r="GD8">
        <v>10193.28484622302</v>
      </c>
      <c r="GE8">
        <v>11024.86617679242</v>
      </c>
      <c r="GF8">
        <v>9068.44774110334</v>
      </c>
      <c r="GG8">
        <v>5719.333875851066</v>
      </c>
      <c r="GH8">
        <v>6436.050967758588</v>
      </c>
      <c r="GI8">
        <v>8141.533480032766</v>
      </c>
      <c r="GJ8">
        <v>12547.48792790621</v>
      </c>
      <c r="GK8">
        <v>13727.19859412422</v>
      </c>
      <c r="GL8">
        <v>15958.57549606512</v>
      </c>
      <c r="GM8">
        <v>19502.49041695168</v>
      </c>
      <c r="GN8">
        <v>22784.1196666979</v>
      </c>
      <c r="GO8">
        <v>24996.4322394013</v>
      </c>
      <c r="GP8">
        <v>22875.20887635118</v>
      </c>
      <c r="GQ8">
        <v>24410.49454745162</v>
      </c>
      <c r="GR8">
        <v>34326.25449325458</v>
      </c>
      <c r="GS8">
        <v>38300.04463729999</v>
      </c>
      <c r="GT8">
        <v>54063.41581932075</v>
      </c>
      <c r="GU8">
        <v>60905.38791169065</v>
      </c>
      <c r="GV8">
        <v>63887.96609978651</v>
      </c>
      <c r="GW8">
        <v>56171.13920337861</v>
      </c>
      <c r="GX8">
        <v>48408.37935435543</v>
      </c>
      <c r="GY8">
        <v>48441.46841761845</v>
      </c>
      <c r="GZ8">
        <v>40016.34469441462</v>
      </c>
      <c r="HA8">
        <v>37779.90946864452</v>
      </c>
      <c r="HB8">
        <v>46825.32865078113</v>
      </c>
      <c r="HC8">
        <v>61633.46201020025</v>
      </c>
      <c r="HD8">
        <v>75823.72431224212</v>
      </c>
      <c r="HE8">
        <v>71014.53141662273</v>
      </c>
      <c r="HF8">
        <v>63594.40139995122</v>
      </c>
      <c r="HG8">
        <v>49901.29574453984</v>
      </c>
      <c r="HH8">
        <v>53319.35081650122</v>
      </c>
      <c r="HI8">
        <v>51523.65827221566</v>
      </c>
      <c r="HJ8">
        <v>43866.02762888056</v>
      </c>
      <c r="HK8">
        <v>42988.81888622292</v>
      </c>
      <c r="HL8">
        <v>47574.00567811885</v>
      </c>
      <c r="HM8">
        <v>42367.11090452222</v>
      </c>
      <c r="HN8">
        <v>24054.30829882652</v>
      </c>
      <c r="HO8">
        <v>13073.61748626522</v>
      </c>
      <c r="HP8">
        <v>29913.81470489761</v>
      </c>
      <c r="HQ8">
        <v>53072.04402167419</v>
      </c>
      <c r="HR8">
        <v>64552.41441841126</v>
      </c>
      <c r="HS8">
        <v>79371.73803910648</v>
      </c>
      <c r="HT8">
        <v>98883.28217043277</v>
      </c>
      <c r="HU8">
        <v>115049.6941982037</v>
      </c>
      <c r="HV8">
        <v>120530.0185576189</v>
      </c>
      <c r="HW8">
        <v>122837.6294172388</v>
      </c>
      <c r="HX8">
        <v>122966.7438822072</v>
      </c>
      <c r="HY8">
        <v>119943.0758872851</v>
      </c>
      <c r="HZ8">
        <v>113194.6633874476</v>
      </c>
      <c r="IA8">
        <v>114764.6233478942</v>
      </c>
      <c r="IB8">
        <v>120310.6478197195</v>
      </c>
      <c r="IC8">
        <v>120863.798983513</v>
      </c>
      <c r="ID8">
        <v>113453.8637607169</v>
      </c>
      <c r="IE8">
        <v>99647.11024848622</v>
      </c>
      <c r="IF8">
        <v>101371.3521596654</v>
      </c>
      <c r="IG8">
        <v>106722.0864594047</v>
      </c>
      <c r="IH8">
        <v>110323.0610107324</v>
      </c>
      <c r="II8">
        <v>112752.6822478835</v>
      </c>
      <c r="IJ8">
        <v>114448.8624595564</v>
      </c>
      <c r="IK8">
        <v>116709.5841379933</v>
      </c>
      <c r="IL8">
        <v>116598.3834811018</v>
      </c>
      <c r="IM8">
        <v>112439.4426301393</v>
      </c>
      <c r="IN8">
        <v>111999.7203524457</v>
      </c>
      <c r="IO8">
        <v>115877.9222866796</v>
      </c>
      <c r="IP8">
        <v>121640.1987978461</v>
      </c>
      <c r="IQ8">
        <v>120615.2599821573</v>
      </c>
      <c r="IR8">
        <v>118375.7690299606</v>
      </c>
      <c r="IS8">
        <v>111716.1944529047</v>
      </c>
      <c r="IT8">
        <v>96026.10318128773</v>
      </c>
      <c r="IU8">
        <v>94226.3535284688</v>
      </c>
      <c r="IV8">
        <v>96705.40298511364</v>
      </c>
      <c r="IW8">
        <v>101159.5908911623</v>
      </c>
      <c r="IX8">
        <v>103270.8549264515</v>
      </c>
      <c r="IY8">
        <v>102617.1322961671</v>
      </c>
      <c r="IZ8">
        <v>104022.4105725984</v>
      </c>
      <c r="JA8">
        <v>98373.18520276753</v>
      </c>
      <c r="JB8">
        <v>92521.09152546825</v>
      </c>
      <c r="JC8">
        <v>81333.70653385324</v>
      </c>
      <c r="JD8">
        <v>82464.98702708051</v>
      </c>
      <c r="JE8">
        <v>82401.24663076333</v>
      </c>
      <c r="JF8">
        <v>78736.04942572146</v>
      </c>
      <c r="JG8">
        <v>73174.35946883622</v>
      </c>
      <c r="JH8">
        <v>65957.34058671589</v>
      </c>
      <c r="JI8">
        <v>64382.67796162183</v>
      </c>
      <c r="JJ8">
        <v>63851.74405007271</v>
      </c>
      <c r="JK8">
        <v>63836.25264725886</v>
      </c>
      <c r="JL8">
        <v>65923.53052502117</v>
      </c>
      <c r="JM8">
        <v>63797.33545226124</v>
      </c>
      <c r="JN8">
        <v>54924.77783854312</v>
      </c>
      <c r="JO8">
        <v>46253.63949467488</v>
      </c>
    </row>
    <row r="9" spans="1:275" ht="13.9">
      <c r="A9" s="8" t="s">
        <v>20</v>
      </c>
      <c r="B9">
        <v>0.0</v>
      </c>
      <c r="C9">
        <v>0.0</v>
      </c>
      <c r="D9">
        <v>0.0</v>
      </c>
      <c r="E9">
        <v>0.0</v>
      </c>
      <c r="F9">
        <v>0.0</v>
      </c>
      <c r="G9">
        <v>0.0</v>
      </c>
      <c r="H9">
        <v>0.0</v>
      </c>
      <c r="I9">
        <v>0.0</v>
      </c>
      <c r="J9">
        <v>0.0</v>
      </c>
      <c r="K9">
        <v>0.0</v>
      </c>
      <c r="L9">
        <v>0.0</v>
      </c>
      <c r="M9">
        <v>0.0</v>
      </c>
      <c r="N9">
        <v>0.0</v>
      </c>
      <c r="O9">
        <v>0.0</v>
      </c>
      <c r="P9">
        <v>0.0</v>
      </c>
      <c r="Q9">
        <v>0.0</v>
      </c>
      <c r="R9">
        <v>0.0</v>
      </c>
      <c r="S9">
        <v>0.0</v>
      </c>
      <c r="T9">
        <v>0.0</v>
      </c>
      <c r="U9">
        <v>0.0</v>
      </c>
      <c r="V9">
        <v>0.0</v>
      </c>
      <c r="W9">
        <v>0.0</v>
      </c>
      <c r="X9">
        <v>0.0</v>
      </c>
      <c r="Y9">
        <v>0.0</v>
      </c>
      <c r="Z9">
        <v>0.0</v>
      </c>
      <c r="AA9">
        <v>0.0</v>
      </c>
      <c r="AB9">
        <v>0.0</v>
      </c>
      <c r="AC9">
        <v>0.0</v>
      </c>
      <c r="AD9">
        <v>0.0</v>
      </c>
      <c r="AE9">
        <v>0.0</v>
      </c>
      <c r="AF9">
        <v>0.0</v>
      </c>
      <c r="AG9">
        <v>0.0</v>
      </c>
      <c r="AH9">
        <v>0.0</v>
      </c>
      <c r="AI9">
        <v>0.0</v>
      </c>
      <c r="AJ9">
        <v>0.0</v>
      </c>
      <c r="AK9">
        <v>0.0</v>
      </c>
      <c r="AL9">
        <v>0.0</v>
      </c>
      <c r="AM9">
        <v>0.0</v>
      </c>
      <c r="AN9">
        <v>0.0</v>
      </c>
      <c r="AO9">
        <v>0.0</v>
      </c>
      <c r="AP9">
        <v>0.0</v>
      </c>
      <c r="AQ9">
        <v>0.0</v>
      </c>
      <c r="AR9">
        <v>0.0</v>
      </c>
      <c r="AS9">
        <v>0.0</v>
      </c>
      <c r="AT9">
        <v>0.0</v>
      </c>
      <c r="AU9">
        <v>0.0</v>
      </c>
      <c r="AV9">
        <v>0.0</v>
      </c>
      <c r="AW9">
        <v>0.0</v>
      </c>
      <c r="AX9">
        <v>0.0</v>
      </c>
      <c r="AY9">
        <v>0.0</v>
      </c>
      <c r="AZ9">
        <v>0.0</v>
      </c>
      <c r="BA9">
        <v>0.0</v>
      </c>
      <c r="BB9">
        <v>0.0</v>
      </c>
      <c r="BC9">
        <v>0.0</v>
      </c>
      <c r="BD9">
        <v>0.0</v>
      </c>
      <c r="BE9">
        <v>0.0</v>
      </c>
      <c r="BF9">
        <v>0.0</v>
      </c>
      <c r="BG9">
        <v>0.0</v>
      </c>
      <c r="BH9">
        <v>0.0</v>
      </c>
      <c r="BI9">
        <v>0.0</v>
      </c>
      <c r="BJ9">
        <v>0.0</v>
      </c>
      <c r="BK9">
        <v>0.0</v>
      </c>
      <c r="BL9">
        <v>0.0</v>
      </c>
      <c r="BM9">
        <v>0.0</v>
      </c>
      <c r="BN9">
        <v>0.0</v>
      </c>
      <c r="BO9">
        <v>0.0</v>
      </c>
      <c r="BP9">
        <v>0.0</v>
      </c>
      <c r="BQ9">
        <v>0.0</v>
      </c>
      <c r="BR9">
        <v>0.0</v>
      </c>
      <c r="BS9">
        <v>0.0</v>
      </c>
      <c r="BT9">
        <v>0.0</v>
      </c>
      <c r="BU9">
        <v>0.0</v>
      </c>
      <c r="BV9">
        <v>0.0</v>
      </c>
      <c r="BW9">
        <v>0.0</v>
      </c>
      <c r="BX9">
        <v>0.0</v>
      </c>
      <c r="BY9">
        <v>0.0</v>
      </c>
      <c r="BZ9">
        <v>0.0</v>
      </c>
      <c r="CA9">
        <v>0.0</v>
      </c>
      <c r="CB9">
        <v>0.0</v>
      </c>
      <c r="CC9">
        <v>0.0</v>
      </c>
      <c r="CD9">
        <v>0.0</v>
      </c>
      <c r="CE9">
        <v>0.0</v>
      </c>
      <c r="CF9">
        <v>0.0</v>
      </c>
      <c r="CG9">
        <v>0.0</v>
      </c>
      <c r="CH9">
        <v>0.0</v>
      </c>
      <c r="CI9">
        <v>0.0</v>
      </c>
      <c r="CJ9">
        <v>0.0</v>
      </c>
      <c r="CK9">
        <v>0.0</v>
      </c>
      <c r="CL9">
        <v>0.0</v>
      </c>
      <c r="CM9">
        <v>0.0</v>
      </c>
      <c r="CN9">
        <v>0.0</v>
      </c>
      <c r="CO9">
        <v>0.0</v>
      </c>
      <c r="CP9">
        <v>0.0</v>
      </c>
      <c r="CQ9">
        <v>0.0</v>
      </c>
      <c r="CR9">
        <v>0.0</v>
      </c>
      <c r="CS9">
        <v>0.0</v>
      </c>
      <c r="CT9">
        <v>0.0</v>
      </c>
      <c r="CU9">
        <v>0.0</v>
      </c>
      <c r="CV9">
        <v>0.0</v>
      </c>
      <c r="CW9">
        <v>0.0</v>
      </c>
      <c r="CX9">
        <v>0.0</v>
      </c>
      <c r="CY9">
        <v>0.0</v>
      </c>
      <c r="CZ9">
        <v>0.0</v>
      </c>
      <c r="DA9">
        <v>0.0</v>
      </c>
      <c r="DB9">
        <v>0.0</v>
      </c>
      <c r="DC9">
        <v>0.0</v>
      </c>
      <c r="DD9">
        <v>0.0</v>
      </c>
      <c r="DE9">
        <v>0.0</v>
      </c>
      <c r="DF9">
        <v>0.0</v>
      </c>
      <c r="DG9">
        <v>0.0</v>
      </c>
      <c r="DH9">
        <v>0.0</v>
      </c>
      <c r="DI9">
        <v>0.0</v>
      </c>
      <c r="DJ9">
        <v>0.0</v>
      </c>
      <c r="DK9">
        <v>0.0</v>
      </c>
      <c r="DL9">
        <v>0.0</v>
      </c>
      <c r="DM9">
        <v>0.0</v>
      </c>
      <c r="DN9">
        <v>0.0</v>
      </c>
      <c r="DO9">
        <v>0.0</v>
      </c>
      <c r="DP9">
        <v>0.0</v>
      </c>
      <c r="DQ9">
        <v>0.0</v>
      </c>
      <c r="DR9">
        <v>0.0</v>
      </c>
      <c r="DS9">
        <v>0.0</v>
      </c>
      <c r="DT9">
        <v>0.0</v>
      </c>
      <c r="DU9">
        <v>0.0</v>
      </c>
      <c r="DV9">
        <v>0.0</v>
      </c>
      <c r="DW9">
        <v>0.0</v>
      </c>
      <c r="DX9">
        <v>0.0</v>
      </c>
      <c r="DY9">
        <v>0.0</v>
      </c>
      <c r="DZ9">
        <v>0.0</v>
      </c>
      <c r="EA9">
        <v>0.0</v>
      </c>
      <c r="EB9">
        <v>0.0</v>
      </c>
      <c r="EC9">
        <v>0.0</v>
      </c>
      <c r="ED9">
        <v>1615.149963925411</v>
      </c>
      <c r="EE9">
        <v>5411.623678489967</v>
      </c>
      <c r="EF9">
        <v>12093.05200702642</v>
      </c>
      <c r="EG9">
        <v>14040.98757659577</v>
      </c>
      <c r="EH9">
        <v>14213.37971534512</v>
      </c>
      <c r="EI9">
        <v>12409.61799725945</v>
      </c>
      <c r="EJ9">
        <v>289.3539499229702</v>
      </c>
      <c r="EK9">
        <v>2074.115366275019</v>
      </c>
      <c r="EL9">
        <v>4901.664922936927</v>
      </c>
      <c r="EM9">
        <v>5844.866913093941</v>
      </c>
      <c r="EN9">
        <v>5109.54375245779</v>
      </c>
      <c r="EO9">
        <v>4286.768873153408</v>
      </c>
      <c r="EP9">
        <v>3673.719497955128</v>
      </c>
      <c r="EQ9">
        <v>4313.882015442583</v>
      </c>
      <c r="ER9">
        <v>4459.869563408947</v>
      </c>
      <c r="ES9">
        <v>4667.562052632121</v>
      </c>
      <c r="ET9">
        <v>4256.992594890648</v>
      </c>
      <c r="EU9">
        <v>4773.059759841432</v>
      </c>
      <c r="EV9">
        <v>4338.504526290923</v>
      </c>
      <c r="EW9">
        <v>4691.191320294794</v>
      </c>
      <c r="EX9">
        <v>4455.100441656801</v>
      </c>
      <c r="EY9">
        <v>4624.431427918738</v>
      </c>
      <c r="EZ9">
        <v>4092.100508688018</v>
      </c>
      <c r="FA9">
        <v>3532.22628248208</v>
      </c>
      <c r="FB9">
        <v>3221.415472247847</v>
      </c>
      <c r="FC9">
        <v>2363.820748828597</v>
      </c>
      <c r="FD9">
        <v>2305.618632346666</v>
      </c>
      <c r="FE9">
        <v>2167.183876002336</v>
      </c>
      <c r="FF9">
        <v>1702.418731037448</v>
      </c>
      <c r="FG9">
        <v>1415.755283724812</v>
      </c>
      <c r="FH9">
        <v>1440.408474405555</v>
      </c>
      <c r="FI9">
        <v>1623.76677389684</v>
      </c>
      <c r="FJ9">
        <v>1511.532674449245</v>
      </c>
      <c r="FK9">
        <v>1518.051311564626</v>
      </c>
      <c r="FL9">
        <v>1733.822095409505</v>
      </c>
      <c r="FM9">
        <v>1999.668055653941</v>
      </c>
      <c r="FN9">
        <v>2196.698823476296</v>
      </c>
      <c r="FO9">
        <v>1895.593709566547</v>
      </c>
      <c r="FP9">
        <v>1805.422788189358</v>
      </c>
      <c r="FQ9">
        <v>1509.133815550089</v>
      </c>
      <c r="FR9">
        <v>1051.469301758533</v>
      </c>
      <c r="FS9">
        <v>722.30264370197</v>
      </c>
      <c r="FT9">
        <v>661.1503848396757</v>
      </c>
      <c r="FU9">
        <v>518.4104522798422</v>
      </c>
      <c r="FV9">
        <v>358.5781916979776</v>
      </c>
      <c r="FW9">
        <v>263.2886735735088</v>
      </c>
      <c r="FX9">
        <v>233.3385187405487</v>
      </c>
      <c r="FY9">
        <v>240.3438086862886</v>
      </c>
      <c r="FZ9">
        <v>280.8508701948709</v>
      </c>
      <c r="GA9">
        <v>343.4461660533783</v>
      </c>
      <c r="GB9">
        <v>273.3572530018232</v>
      </c>
      <c r="GC9">
        <v>236.5925703952976</v>
      </c>
      <c r="GD9">
        <v>190.1180174525942</v>
      </c>
      <c r="GE9">
        <v>230.1039981335672</v>
      </c>
      <c r="GF9">
        <v>253.3822750164905</v>
      </c>
      <c r="GG9">
        <v>230.1039981335672</v>
      </c>
      <c r="GH9">
        <v>274.1316437283526</v>
      </c>
      <c r="GI9">
        <v>239.6119569210985</v>
      </c>
      <c r="GJ9">
        <v>180.4661065978955</v>
      </c>
      <c r="GK9">
        <v>77.89381080456612</v>
      </c>
      <c r="GL9">
        <v>57.5640784815245</v>
      </c>
      <c r="GM9">
        <v>64.49038538450652</v>
      </c>
      <c r="GN9">
        <v>39.93604487527775</v>
      </c>
      <c r="GO9">
        <v>17.05601663235621</v>
      </c>
      <c r="GP9">
        <v>8.779275194883313</v>
      </c>
      <c r="GQ9">
        <v>8.779275194883313</v>
      </c>
      <c r="GR9">
        <v>19.17738715405961</v>
      </c>
      <c r="GS9">
        <v>61.30670319011801</v>
      </c>
      <c r="GT9">
        <v>129.5836214628822</v>
      </c>
      <c r="GU9">
        <v>112.1229469423795</v>
      </c>
      <c r="GV9">
        <v>41.39432737022454</v>
      </c>
      <c r="GW9">
        <v>5.060515870437589</v>
      </c>
      <c r="GX9">
        <v>1.407779972277908</v>
      </c>
      <c r="GY9">
        <v>0.0</v>
      </c>
      <c r="GZ9">
        <v>0.0</v>
      </c>
      <c r="HA9">
        <v>0.0</v>
      </c>
      <c r="HB9">
        <v>0.0</v>
      </c>
      <c r="HC9">
        <v>0.0</v>
      </c>
      <c r="HD9">
        <v>0.0</v>
      </c>
      <c r="HE9">
        <v>0.0</v>
      </c>
      <c r="HF9">
        <v>0.0</v>
      </c>
      <c r="HG9">
        <v>0.0</v>
      </c>
      <c r="HH9">
        <v>0.0</v>
      </c>
      <c r="HI9">
        <v>0.0</v>
      </c>
      <c r="HJ9">
        <v>0.0</v>
      </c>
      <c r="HK9">
        <v>0.0</v>
      </c>
      <c r="HL9">
        <v>0.0</v>
      </c>
      <c r="HM9">
        <v>0.0</v>
      </c>
      <c r="HN9">
        <v>0.0</v>
      </c>
      <c r="HO9">
        <v>0.0</v>
      </c>
      <c r="HP9">
        <v>0.0</v>
      </c>
      <c r="HQ9">
        <v>0.0</v>
      </c>
      <c r="HR9">
        <v>0.0</v>
      </c>
      <c r="HS9">
        <v>0.0</v>
      </c>
      <c r="HT9">
        <v>0.0</v>
      </c>
      <c r="HU9">
        <v>0.0</v>
      </c>
      <c r="HV9">
        <v>0.0</v>
      </c>
      <c r="HW9">
        <v>0.0</v>
      </c>
      <c r="HX9">
        <v>0.0</v>
      </c>
      <c r="HY9">
        <v>0.0</v>
      </c>
      <c r="HZ9">
        <v>0.0</v>
      </c>
      <c r="IA9">
        <v>0.0</v>
      </c>
      <c r="IB9">
        <v>0.0</v>
      </c>
      <c r="IC9">
        <v>0.0</v>
      </c>
      <c r="ID9">
        <v>0.0</v>
      </c>
      <c r="IE9">
        <v>0.0</v>
      </c>
      <c r="IF9">
        <v>0.0</v>
      </c>
      <c r="IG9">
        <v>0.0</v>
      </c>
      <c r="IH9">
        <v>0.0</v>
      </c>
      <c r="II9">
        <v>0.0</v>
      </c>
      <c r="IJ9">
        <v>0.0</v>
      </c>
      <c r="IK9">
        <v>0.0</v>
      </c>
      <c r="IL9">
        <v>0.0</v>
      </c>
      <c r="IM9">
        <v>0.0</v>
      </c>
      <c r="IN9">
        <v>0.0</v>
      </c>
      <c r="IO9">
        <v>0.0</v>
      </c>
      <c r="IP9">
        <v>0.0</v>
      </c>
      <c r="IQ9">
        <v>0.0</v>
      </c>
      <c r="IR9">
        <v>0.0</v>
      </c>
      <c r="IS9">
        <v>0.0</v>
      </c>
      <c r="IT9">
        <v>0.0</v>
      </c>
      <c r="IU9">
        <v>0.0</v>
      </c>
      <c r="IV9">
        <v>0.0</v>
      </c>
      <c r="IW9">
        <v>0.0</v>
      </c>
      <c r="IX9">
        <v>0.0</v>
      </c>
      <c r="IY9">
        <v>0.0</v>
      </c>
      <c r="IZ9">
        <v>0.0</v>
      </c>
      <c r="JA9">
        <v>0.0</v>
      </c>
      <c r="JB9">
        <v>0.0</v>
      </c>
      <c r="JC9">
        <v>0.0</v>
      </c>
      <c r="JD9">
        <v>0.0</v>
      </c>
      <c r="JE9">
        <v>0.0</v>
      </c>
      <c r="JF9">
        <v>0.0</v>
      </c>
      <c r="JG9">
        <v>0.0</v>
      </c>
      <c r="JH9">
        <v>0.0</v>
      </c>
      <c r="JI9">
        <v>0.0</v>
      </c>
      <c r="JJ9">
        <v>0.0</v>
      </c>
      <c r="JK9">
        <v>0.0</v>
      </c>
      <c r="JL9">
        <v>0.0</v>
      </c>
      <c r="JM9">
        <v>0.0</v>
      </c>
      <c r="JN9">
        <v>0.0</v>
      </c>
      <c r="JO9">
        <v>0.0</v>
      </c>
    </row>
    <row r="10" spans="1:275" ht="13.9">
      <c r="A10" s="8" t="s">
        <v>21</v>
      </c>
      <c r="B10">
        <v>0.0</v>
      </c>
      <c r="C10">
        <v>0.0</v>
      </c>
      <c r="D10">
        <v>0.0</v>
      </c>
      <c r="E10">
        <v>0.0</v>
      </c>
      <c r="F10">
        <v>0.0</v>
      </c>
      <c r="G10">
        <v>0.0</v>
      </c>
      <c r="H10">
        <v>0.0</v>
      </c>
      <c r="I10">
        <v>0.0</v>
      </c>
      <c r="J10">
        <v>0.0</v>
      </c>
      <c r="K10">
        <v>0.0</v>
      </c>
      <c r="L10">
        <v>0.0</v>
      </c>
      <c r="M10">
        <v>0.0</v>
      </c>
      <c r="N10">
        <v>0.0</v>
      </c>
      <c r="O10">
        <v>0.0</v>
      </c>
      <c r="P10">
        <v>0.0</v>
      </c>
      <c r="Q10">
        <v>0.0</v>
      </c>
      <c r="R10">
        <v>0.0</v>
      </c>
      <c r="S10">
        <v>0.0</v>
      </c>
      <c r="T10">
        <v>0.0</v>
      </c>
      <c r="U10">
        <v>0.0</v>
      </c>
      <c r="V10">
        <v>0.0</v>
      </c>
      <c r="W10">
        <v>0.0</v>
      </c>
      <c r="X10">
        <v>0.0</v>
      </c>
      <c r="Y10">
        <v>0.0</v>
      </c>
      <c r="Z10">
        <v>0.0</v>
      </c>
      <c r="AA10">
        <v>0.0</v>
      </c>
      <c r="AB10">
        <v>0.0</v>
      </c>
      <c r="AC10">
        <v>0.0</v>
      </c>
      <c r="AD10">
        <v>0.0</v>
      </c>
      <c r="AE10">
        <v>0.0</v>
      </c>
      <c r="AF10">
        <v>0.0</v>
      </c>
      <c r="AG10">
        <v>0.0</v>
      </c>
      <c r="AH10">
        <v>0.0</v>
      </c>
      <c r="AI10">
        <v>0.0</v>
      </c>
      <c r="AJ10">
        <v>0.0</v>
      </c>
      <c r="AK10">
        <v>0.0</v>
      </c>
      <c r="AL10">
        <v>0.0</v>
      </c>
      <c r="AM10">
        <v>0.0</v>
      </c>
      <c r="AN10">
        <v>0.0</v>
      </c>
      <c r="AO10">
        <v>0.0</v>
      </c>
      <c r="AP10">
        <v>0.0</v>
      </c>
      <c r="AQ10">
        <v>0.0</v>
      </c>
      <c r="AR10">
        <v>0.0</v>
      </c>
      <c r="AS10">
        <v>0.0</v>
      </c>
      <c r="AT10">
        <v>0.0</v>
      </c>
      <c r="AU10">
        <v>0.0</v>
      </c>
      <c r="AV10">
        <v>0.0</v>
      </c>
      <c r="AW10">
        <v>0.0</v>
      </c>
      <c r="AX10">
        <v>0.0</v>
      </c>
      <c r="AY10">
        <v>0.0</v>
      </c>
      <c r="AZ10">
        <v>0.0</v>
      </c>
      <c r="BA10">
        <v>0.0</v>
      </c>
      <c r="BB10">
        <v>0.0</v>
      </c>
      <c r="BC10">
        <v>0.0</v>
      </c>
      <c r="BD10">
        <v>0.0</v>
      </c>
      <c r="BE10">
        <v>0.0</v>
      </c>
      <c r="BF10">
        <v>0.0</v>
      </c>
      <c r="BG10">
        <v>0.0</v>
      </c>
      <c r="BH10">
        <v>0.0</v>
      </c>
      <c r="BI10">
        <v>0.0</v>
      </c>
      <c r="BJ10">
        <v>0.0</v>
      </c>
      <c r="BK10">
        <v>0.0</v>
      </c>
      <c r="BL10">
        <v>0.0</v>
      </c>
      <c r="BM10">
        <v>0.0</v>
      </c>
      <c r="BN10">
        <v>0.0</v>
      </c>
      <c r="BO10">
        <v>0.0</v>
      </c>
      <c r="BP10">
        <v>0.0</v>
      </c>
      <c r="BQ10">
        <v>0.0</v>
      </c>
      <c r="BR10">
        <v>0.0</v>
      </c>
      <c r="BS10">
        <v>0.0</v>
      </c>
      <c r="BT10">
        <v>0.0</v>
      </c>
      <c r="BU10">
        <v>0.0</v>
      </c>
      <c r="BV10">
        <v>0.0</v>
      </c>
      <c r="BW10">
        <v>0.0</v>
      </c>
      <c r="BX10">
        <v>0.0</v>
      </c>
      <c r="BY10">
        <v>0.0</v>
      </c>
      <c r="BZ10">
        <v>0.0</v>
      </c>
      <c r="CA10">
        <v>0.0</v>
      </c>
      <c r="CB10">
        <v>0.0</v>
      </c>
      <c r="CC10">
        <v>0.0</v>
      </c>
      <c r="CD10">
        <v>0.0</v>
      </c>
      <c r="CE10">
        <v>0.0</v>
      </c>
      <c r="CF10">
        <v>0.0</v>
      </c>
      <c r="CG10">
        <v>0.0</v>
      </c>
      <c r="CH10">
        <v>0.0</v>
      </c>
      <c r="CI10">
        <v>0.0</v>
      </c>
      <c r="CJ10">
        <v>0.0</v>
      </c>
      <c r="CK10">
        <v>0.0</v>
      </c>
      <c r="CL10">
        <v>0.0</v>
      </c>
      <c r="CM10">
        <v>0.0</v>
      </c>
      <c r="CN10">
        <v>0.0</v>
      </c>
      <c r="CO10">
        <v>0.0</v>
      </c>
      <c r="CP10">
        <v>0.0</v>
      </c>
      <c r="CQ10">
        <v>0.0</v>
      </c>
      <c r="CR10">
        <v>0.0</v>
      </c>
      <c r="CS10">
        <v>0.0</v>
      </c>
      <c r="CT10">
        <v>0.0</v>
      </c>
      <c r="CU10">
        <v>0.0</v>
      </c>
      <c r="CV10">
        <v>0.0</v>
      </c>
      <c r="CW10">
        <v>0.0</v>
      </c>
      <c r="CX10">
        <v>0.0</v>
      </c>
      <c r="CY10">
        <v>0.0</v>
      </c>
      <c r="CZ10">
        <v>0.0</v>
      </c>
      <c r="DA10">
        <v>0.0</v>
      </c>
      <c r="DB10">
        <v>0.0</v>
      </c>
      <c r="DC10">
        <v>0.0</v>
      </c>
      <c r="DD10">
        <v>0.0</v>
      </c>
      <c r="DE10">
        <v>0.0</v>
      </c>
      <c r="DF10">
        <v>0.0</v>
      </c>
      <c r="DG10">
        <v>0.0</v>
      </c>
      <c r="DH10">
        <v>0.0</v>
      </c>
      <c r="DI10">
        <v>0.0</v>
      </c>
      <c r="DJ10">
        <v>0.0</v>
      </c>
      <c r="DK10">
        <v>0.0</v>
      </c>
      <c r="DL10">
        <v>0.0</v>
      </c>
      <c r="DM10">
        <v>0.0</v>
      </c>
      <c r="DN10">
        <v>0.0</v>
      </c>
      <c r="DO10">
        <v>0.0</v>
      </c>
      <c r="DP10">
        <v>0.0</v>
      </c>
      <c r="DQ10">
        <v>0.0</v>
      </c>
      <c r="DR10">
        <v>0.0</v>
      </c>
      <c r="DS10">
        <v>0.0</v>
      </c>
      <c r="DT10">
        <v>0.0</v>
      </c>
      <c r="DU10">
        <v>0.0</v>
      </c>
      <c r="DV10">
        <v>0.0</v>
      </c>
      <c r="DW10">
        <v>0.0</v>
      </c>
      <c r="DX10">
        <v>0.0</v>
      </c>
      <c r="DY10">
        <v>0.0</v>
      </c>
      <c r="DZ10">
        <v>0.0</v>
      </c>
      <c r="EA10">
        <v>0.0</v>
      </c>
      <c r="EB10">
        <v>0.0</v>
      </c>
      <c r="EC10">
        <v>0.0</v>
      </c>
      <c r="ED10">
        <v>0.0</v>
      </c>
      <c r="EE10">
        <v>0.0</v>
      </c>
      <c r="EF10">
        <v>0.0</v>
      </c>
      <c r="EG10">
        <v>0.0</v>
      </c>
      <c r="EH10">
        <v>0.0</v>
      </c>
      <c r="EI10">
        <v>0.0</v>
      </c>
      <c r="EJ10">
        <v>0.0</v>
      </c>
      <c r="EK10">
        <v>0.0</v>
      </c>
      <c r="EL10">
        <v>0.0</v>
      </c>
      <c r="EM10">
        <v>0.0</v>
      </c>
      <c r="EN10">
        <v>0.0</v>
      </c>
      <c r="EO10">
        <v>0.0</v>
      </c>
      <c r="EP10">
        <v>0.0</v>
      </c>
      <c r="EQ10">
        <v>0.0</v>
      </c>
      <c r="ER10">
        <v>0.0</v>
      </c>
      <c r="ES10">
        <v>0.0</v>
      </c>
      <c r="ET10">
        <v>0.0</v>
      </c>
      <c r="EU10">
        <v>0.0</v>
      </c>
      <c r="EV10">
        <v>0.0</v>
      </c>
      <c r="EW10">
        <v>0.0</v>
      </c>
      <c r="EX10">
        <v>0.0</v>
      </c>
      <c r="EY10">
        <v>0.0</v>
      </c>
      <c r="EZ10">
        <v>0.0</v>
      </c>
      <c r="FA10">
        <v>0.0</v>
      </c>
      <c r="FB10">
        <v>0.0</v>
      </c>
      <c r="FC10">
        <v>0.0</v>
      </c>
      <c r="FD10">
        <v>0.0</v>
      </c>
      <c r="FE10">
        <v>0.0</v>
      </c>
      <c r="FF10">
        <v>0.0</v>
      </c>
      <c r="FG10">
        <v>0.0</v>
      </c>
      <c r="FH10">
        <v>0.0</v>
      </c>
      <c r="FI10">
        <v>0.0</v>
      </c>
      <c r="FJ10">
        <v>0.0</v>
      </c>
      <c r="FK10">
        <v>0.0</v>
      </c>
      <c r="FL10">
        <v>0.0</v>
      </c>
      <c r="FM10">
        <v>0.0</v>
      </c>
      <c r="FN10">
        <v>0.0</v>
      </c>
      <c r="FO10">
        <v>0.0</v>
      </c>
      <c r="FP10">
        <v>0.0</v>
      </c>
      <c r="FQ10">
        <v>0.0</v>
      </c>
      <c r="FR10">
        <v>0.0</v>
      </c>
      <c r="FS10">
        <v>0.0</v>
      </c>
      <c r="FT10">
        <v>0.0</v>
      </c>
      <c r="FU10">
        <v>0.0</v>
      </c>
      <c r="FV10">
        <v>0.0</v>
      </c>
      <c r="FW10">
        <v>0.0</v>
      </c>
      <c r="FX10">
        <v>0.0</v>
      </c>
      <c r="FY10">
        <v>0.0</v>
      </c>
      <c r="FZ10">
        <v>0.0</v>
      </c>
      <c r="GA10">
        <v>0.0</v>
      </c>
      <c r="GB10">
        <v>0.0</v>
      </c>
      <c r="GC10">
        <v>0.0</v>
      </c>
      <c r="GD10">
        <v>0.0</v>
      </c>
      <c r="GE10">
        <v>0.0</v>
      </c>
      <c r="GF10">
        <v>0.0</v>
      </c>
      <c r="GG10">
        <v>0.0</v>
      </c>
      <c r="GH10">
        <v>0.6191758125511485</v>
      </c>
      <c r="GI10">
        <v>2.906150445252502</v>
      </c>
      <c r="GJ10">
        <v>7.590763097564039</v>
      </c>
      <c r="GK10">
        <v>6.938447203401639</v>
      </c>
      <c r="GL10">
        <v>7.014648898756468</v>
      </c>
      <c r="GM10">
        <v>6.713579137866505</v>
      </c>
      <c r="GN10">
        <v>10.27830022782565</v>
      </c>
      <c r="GO10">
        <v>14.14019866656989</v>
      </c>
      <c r="GP10">
        <v>20.34186723067078</v>
      </c>
      <c r="GQ10">
        <v>37.90809263068886</v>
      </c>
      <c r="GR10">
        <v>59.49821775168412</v>
      </c>
      <c r="GS10">
        <v>79.33459268123015</v>
      </c>
      <c r="GT10">
        <v>93.63361759336087</v>
      </c>
      <c r="GU10">
        <v>111.3739720185372</v>
      </c>
      <c r="GV10">
        <v>129.1640301445451</v>
      </c>
      <c r="GW10">
        <v>127.968518567899</v>
      </c>
      <c r="GX10">
        <v>139.7826616558663</v>
      </c>
      <c r="GY10">
        <v>127.8850844998117</v>
      </c>
      <c r="GZ10">
        <v>115.5926990924158</v>
      </c>
      <c r="HA10">
        <v>106.2846280643562</v>
      </c>
      <c r="HB10">
        <v>134.5817405899213</v>
      </c>
      <c r="HC10">
        <v>167.2565131097508</v>
      </c>
      <c r="HD10">
        <v>185.3821601377513</v>
      </c>
      <c r="HE10">
        <v>214.5534746657027</v>
      </c>
      <c r="HF10">
        <v>220.5316556191061</v>
      </c>
      <c r="HG10">
        <v>214.4075215194288</v>
      </c>
      <c r="HH10">
        <v>187.4437246533982</v>
      </c>
      <c r="HI10">
        <v>206.8060173041994</v>
      </c>
      <c r="HJ10">
        <v>213.6880191995091</v>
      </c>
      <c r="HK10">
        <v>206.1168609801557</v>
      </c>
      <c r="HL10">
        <v>188.9098235957184</v>
      </c>
      <c r="HM10">
        <v>169.9605355331437</v>
      </c>
      <c r="HN10">
        <v>157.7334303120458</v>
      </c>
      <c r="HO10">
        <v>118.9540368615998</v>
      </c>
      <c r="HP10">
        <v>108.3973623607562</v>
      </c>
      <c r="HQ10">
        <v>100.5646560619414</v>
      </c>
      <c r="HR10">
        <v>109.5744852010643</v>
      </c>
      <c r="HS10">
        <v>139.3911988891142</v>
      </c>
      <c r="HT10">
        <v>191.3725621902865</v>
      </c>
      <c r="HU10">
        <v>241.8153180803928</v>
      </c>
      <c r="HV10">
        <v>272.8924562581241</v>
      </c>
      <c r="HW10">
        <v>285.247875321802</v>
      </c>
      <c r="HX10">
        <v>284.2867554323014</v>
      </c>
      <c r="HY10">
        <v>275.0718364572344</v>
      </c>
      <c r="HZ10">
        <v>264.6502224921138</v>
      </c>
      <c r="IA10">
        <v>266.0818913901605</v>
      </c>
      <c r="IB10">
        <v>269.4175557824516</v>
      </c>
      <c r="IC10">
        <v>266.9034376532749</v>
      </c>
      <c r="ID10">
        <v>258.8252917840988</v>
      </c>
      <c r="IE10">
        <v>240.0947208047816</v>
      </c>
      <c r="IF10">
        <v>230.2511435505748</v>
      </c>
      <c r="IG10">
        <v>232.8421672492043</v>
      </c>
      <c r="IH10">
        <v>232.0725208482115</v>
      </c>
      <c r="II10">
        <v>243.2062700430071</v>
      </c>
      <c r="IJ10">
        <v>240.4548309986772</v>
      </c>
      <c r="IK10">
        <v>217.6546689234176</v>
      </c>
      <c r="IL10">
        <v>181.2251969063161</v>
      </c>
      <c r="IM10">
        <v>161.2258048482278</v>
      </c>
      <c r="IN10">
        <v>147.0909756219377</v>
      </c>
      <c r="IO10">
        <v>164.3887559993751</v>
      </c>
      <c r="IP10">
        <v>210.1417959456896</v>
      </c>
      <c r="IQ10">
        <v>236.093970106881</v>
      </c>
      <c r="IR10">
        <v>234.2195242917822</v>
      </c>
      <c r="IS10">
        <v>212.6600738489864</v>
      </c>
      <c r="IT10">
        <v>194.4096624035016</v>
      </c>
      <c r="IU10">
        <v>171.9213211200749</v>
      </c>
      <c r="IV10">
        <v>140.9227414668133</v>
      </c>
      <c r="IW10">
        <v>127.2075721006896</v>
      </c>
      <c r="IX10">
        <v>119.2819389345354</v>
      </c>
      <c r="IY10">
        <v>128.3763280110221</v>
      </c>
      <c r="IZ10">
        <v>121.5238330677878</v>
      </c>
      <c r="JA10">
        <v>117.4308609176785</v>
      </c>
      <c r="JB10">
        <v>103.1550097481328</v>
      </c>
      <c r="JC10">
        <v>109.169203305247</v>
      </c>
      <c r="JD10">
        <v>112.7676574730215</v>
      </c>
      <c r="JE10">
        <v>122.8759379399972</v>
      </c>
      <c r="JF10">
        <v>112.4470501292982</v>
      </c>
      <c r="JG10">
        <v>104.1640321481812</v>
      </c>
      <c r="JH10">
        <v>96.7288201897371</v>
      </c>
      <c r="JI10">
        <v>96.3216112877593</v>
      </c>
      <c r="JJ10">
        <v>94.74255914745343</v>
      </c>
      <c r="JK10">
        <v>96.56815790330326</v>
      </c>
      <c r="JL10">
        <v>92.48267025792552</v>
      </c>
      <c r="JM10">
        <v>83.30241770424465</v>
      </c>
      <c r="JN10">
        <v>68.2741220206515</v>
      </c>
      <c r="JO10">
        <v>64.28284190799695</v>
      </c>
    </row>
    <row r="11" spans="1:275" ht="13.9">
      <c r="A11" s="8" t="s">
        <v>22</v>
      </c>
      <c r="B11">
        <v>0.0</v>
      </c>
      <c r="C11">
        <v>0.0</v>
      </c>
      <c r="D11">
        <v>0.0</v>
      </c>
      <c r="E11">
        <v>0.0</v>
      </c>
      <c r="F11">
        <v>0.0</v>
      </c>
      <c r="G11">
        <v>0.0</v>
      </c>
      <c r="H11">
        <v>0.0</v>
      </c>
      <c r="I11">
        <v>0.0</v>
      </c>
      <c r="J11">
        <v>0.0</v>
      </c>
      <c r="K11">
        <v>0.0</v>
      </c>
      <c r="L11">
        <v>0.0</v>
      </c>
      <c r="M11">
        <v>0.0</v>
      </c>
      <c r="N11">
        <v>0.0</v>
      </c>
      <c r="O11">
        <v>0.0</v>
      </c>
      <c r="P11">
        <v>0.0</v>
      </c>
      <c r="Q11">
        <v>0.0</v>
      </c>
      <c r="R11">
        <v>0.0</v>
      </c>
      <c r="S11">
        <v>0.0</v>
      </c>
      <c r="T11">
        <v>0.0</v>
      </c>
      <c r="U11">
        <v>0.0</v>
      </c>
      <c r="V11">
        <v>0.0</v>
      </c>
      <c r="W11">
        <v>0.0</v>
      </c>
      <c r="X11">
        <v>0.0</v>
      </c>
      <c r="Y11">
        <v>2191.963384322069</v>
      </c>
      <c r="Z11">
        <v>1623.846414172952</v>
      </c>
      <c r="AA11">
        <v>0.0</v>
      </c>
      <c r="AB11">
        <v>0.0</v>
      </c>
      <c r="AC11">
        <v>0.0</v>
      </c>
      <c r="AD11">
        <v>0.0</v>
      </c>
      <c r="AE11">
        <v>0.0</v>
      </c>
      <c r="AF11">
        <v>0.0</v>
      </c>
      <c r="AG11">
        <v>0.0</v>
      </c>
      <c r="AH11">
        <v>0.0</v>
      </c>
      <c r="AI11">
        <v>0.0</v>
      </c>
      <c r="AJ11">
        <v>0.0</v>
      </c>
      <c r="AK11">
        <v>0.0</v>
      </c>
      <c r="AL11">
        <v>0.0</v>
      </c>
      <c r="AM11">
        <v>0.0</v>
      </c>
      <c r="AN11">
        <v>0.0</v>
      </c>
      <c r="AO11">
        <v>0.0</v>
      </c>
      <c r="AP11">
        <v>0.0</v>
      </c>
      <c r="AQ11">
        <v>0.0</v>
      </c>
      <c r="AR11">
        <v>0.0</v>
      </c>
      <c r="AS11">
        <v>0.0</v>
      </c>
      <c r="AT11">
        <v>0.0</v>
      </c>
      <c r="AU11">
        <v>0.0</v>
      </c>
      <c r="AV11">
        <v>0.0</v>
      </c>
      <c r="AW11">
        <v>0.0</v>
      </c>
      <c r="AX11">
        <v>0.0</v>
      </c>
      <c r="AY11">
        <v>0.0</v>
      </c>
      <c r="AZ11">
        <v>0.0</v>
      </c>
      <c r="BA11">
        <v>0.0</v>
      </c>
      <c r="BB11">
        <v>0.0</v>
      </c>
      <c r="BC11">
        <v>0.0</v>
      </c>
      <c r="BD11">
        <v>0.0</v>
      </c>
      <c r="BE11">
        <v>0.0</v>
      </c>
      <c r="BF11">
        <v>0.0</v>
      </c>
      <c r="BG11">
        <v>0.0</v>
      </c>
      <c r="BH11">
        <v>0.0</v>
      </c>
      <c r="BI11">
        <v>0.0</v>
      </c>
      <c r="BJ11">
        <v>0.0</v>
      </c>
      <c r="BK11">
        <v>0.0</v>
      </c>
      <c r="BL11">
        <v>0.0</v>
      </c>
      <c r="BM11">
        <v>0.0</v>
      </c>
      <c r="BN11">
        <v>0.0</v>
      </c>
      <c r="BO11">
        <v>0.0</v>
      </c>
      <c r="BP11">
        <v>0.0</v>
      </c>
      <c r="BQ11">
        <v>0.0</v>
      </c>
      <c r="BR11">
        <v>0.0</v>
      </c>
      <c r="BS11">
        <v>0.0</v>
      </c>
      <c r="BT11">
        <v>0.0</v>
      </c>
      <c r="BU11">
        <v>0.0</v>
      </c>
      <c r="BV11">
        <v>0.0</v>
      </c>
      <c r="BW11">
        <v>0.0</v>
      </c>
      <c r="BX11">
        <v>0.0</v>
      </c>
      <c r="BY11">
        <v>0.0</v>
      </c>
      <c r="BZ11">
        <v>0.0</v>
      </c>
      <c r="CA11">
        <v>0.0</v>
      </c>
      <c r="CB11">
        <v>0.0</v>
      </c>
      <c r="CC11">
        <v>0.0</v>
      </c>
      <c r="CD11">
        <v>0.0</v>
      </c>
      <c r="CE11">
        <v>0.0</v>
      </c>
      <c r="CF11">
        <v>0.0</v>
      </c>
      <c r="CG11">
        <v>0.0</v>
      </c>
      <c r="CH11">
        <v>0.0</v>
      </c>
      <c r="CI11">
        <v>0.0</v>
      </c>
      <c r="CJ11">
        <v>0.0</v>
      </c>
      <c r="CK11">
        <v>0.0</v>
      </c>
      <c r="CL11">
        <v>0.0</v>
      </c>
      <c r="CM11">
        <v>0.0</v>
      </c>
      <c r="CN11">
        <v>2191.963384322069</v>
      </c>
      <c r="CO11">
        <v>1623.846414172952</v>
      </c>
      <c r="CP11">
        <v>0.0</v>
      </c>
      <c r="CQ11">
        <v>0.0</v>
      </c>
      <c r="CR11">
        <v>0.0</v>
      </c>
      <c r="CS11">
        <v>0.0</v>
      </c>
      <c r="CT11">
        <v>0.0</v>
      </c>
      <c r="CU11">
        <v>0.0</v>
      </c>
      <c r="CV11">
        <v>0.0</v>
      </c>
      <c r="CW11">
        <v>0.0</v>
      </c>
      <c r="CX11">
        <v>0.0</v>
      </c>
      <c r="CY11">
        <v>0.0</v>
      </c>
      <c r="CZ11">
        <v>0.0</v>
      </c>
      <c r="DA11">
        <v>0.0</v>
      </c>
      <c r="DB11">
        <v>0.0</v>
      </c>
      <c r="DC11">
        <v>0.0</v>
      </c>
      <c r="DD11">
        <v>0.0</v>
      </c>
      <c r="DE11">
        <v>0.0</v>
      </c>
      <c r="DF11">
        <v>0.0</v>
      </c>
      <c r="DG11">
        <v>0.0</v>
      </c>
      <c r="DH11">
        <v>0.0</v>
      </c>
      <c r="DI11">
        <v>0.0</v>
      </c>
      <c r="DJ11">
        <v>0.0</v>
      </c>
      <c r="DK11">
        <v>0.0</v>
      </c>
      <c r="DL11">
        <v>0.0</v>
      </c>
      <c r="DM11">
        <v>0.0</v>
      </c>
      <c r="DN11">
        <v>0.0</v>
      </c>
      <c r="DO11">
        <v>0.0</v>
      </c>
      <c r="DP11">
        <v>0.0</v>
      </c>
      <c r="DQ11">
        <v>0.0</v>
      </c>
      <c r="DR11">
        <v>0.0</v>
      </c>
      <c r="DS11">
        <v>0.0</v>
      </c>
      <c r="DT11">
        <v>0.0</v>
      </c>
      <c r="DU11">
        <v>0.0</v>
      </c>
      <c r="DV11">
        <v>0.0</v>
      </c>
      <c r="DW11">
        <v>0.0</v>
      </c>
      <c r="DX11">
        <v>0.0</v>
      </c>
      <c r="DY11">
        <v>0.0</v>
      </c>
      <c r="DZ11">
        <v>0.0</v>
      </c>
      <c r="EA11">
        <v>0.0</v>
      </c>
      <c r="EB11">
        <v>0.0</v>
      </c>
      <c r="EC11">
        <v>0.0</v>
      </c>
      <c r="ED11">
        <v>0.0</v>
      </c>
      <c r="EE11">
        <v>0.0</v>
      </c>
      <c r="EF11">
        <v>0.0</v>
      </c>
      <c r="EG11">
        <v>0.0</v>
      </c>
      <c r="EH11">
        <v>0.0</v>
      </c>
      <c r="EI11">
        <v>0.0</v>
      </c>
      <c r="EJ11">
        <v>0.0</v>
      </c>
      <c r="EK11">
        <v>0.0</v>
      </c>
      <c r="EL11">
        <v>0.0</v>
      </c>
      <c r="EM11">
        <v>0.0</v>
      </c>
      <c r="EN11">
        <v>0.0</v>
      </c>
      <c r="EO11">
        <v>0.0</v>
      </c>
      <c r="EP11">
        <v>0.0</v>
      </c>
      <c r="EQ11">
        <v>0.0</v>
      </c>
      <c r="ER11">
        <v>0.0</v>
      </c>
      <c r="ES11">
        <v>2191.963384322069</v>
      </c>
      <c r="ET11">
        <v>1623.846414172952</v>
      </c>
      <c r="EU11">
        <v>0.0</v>
      </c>
      <c r="EV11">
        <v>0.0</v>
      </c>
      <c r="EW11">
        <v>0.0</v>
      </c>
      <c r="EX11">
        <v>0.0</v>
      </c>
      <c r="EY11">
        <v>0.0</v>
      </c>
      <c r="EZ11">
        <v>0.0</v>
      </c>
      <c r="FA11">
        <v>0.0</v>
      </c>
      <c r="FB11">
        <v>0.0</v>
      </c>
      <c r="FC11">
        <v>0.0</v>
      </c>
      <c r="FD11">
        <v>0.0</v>
      </c>
      <c r="FE11">
        <v>0.0</v>
      </c>
      <c r="FF11">
        <v>0.0</v>
      </c>
      <c r="FG11">
        <v>0.0</v>
      </c>
      <c r="FH11">
        <v>0.0</v>
      </c>
      <c r="FI11">
        <v>0.0</v>
      </c>
      <c r="FJ11">
        <v>0.0</v>
      </c>
      <c r="FK11">
        <v>0.0</v>
      </c>
      <c r="FL11">
        <v>0.0</v>
      </c>
      <c r="FM11">
        <v>0.0</v>
      </c>
      <c r="FN11">
        <v>0.0</v>
      </c>
      <c r="FO11">
        <v>0.0</v>
      </c>
      <c r="FP11">
        <v>0.0</v>
      </c>
      <c r="FQ11">
        <v>0.0</v>
      </c>
      <c r="FR11">
        <v>0.0</v>
      </c>
      <c r="FS11">
        <v>0.0</v>
      </c>
      <c r="FT11">
        <v>0.0</v>
      </c>
      <c r="FU11">
        <v>0.0</v>
      </c>
      <c r="FV11">
        <v>2191.963384322069</v>
      </c>
      <c r="FW11">
        <v>1623.846414172952</v>
      </c>
      <c r="FX11">
        <v>0.0</v>
      </c>
      <c r="FY11">
        <v>0.0</v>
      </c>
      <c r="FZ11">
        <v>0.0</v>
      </c>
      <c r="GA11">
        <v>0.0</v>
      </c>
      <c r="GB11">
        <v>0.0</v>
      </c>
      <c r="GC11">
        <v>0.0</v>
      </c>
      <c r="GD11">
        <v>0.0</v>
      </c>
      <c r="GE11">
        <v>0.0</v>
      </c>
      <c r="GF11">
        <v>0.0</v>
      </c>
      <c r="GG11">
        <v>0.0</v>
      </c>
      <c r="GH11">
        <v>0.0</v>
      </c>
      <c r="GI11">
        <v>2191.963384322069</v>
      </c>
      <c r="GJ11">
        <v>1623.846414172952</v>
      </c>
      <c r="GK11">
        <v>0.0</v>
      </c>
      <c r="GL11">
        <v>0.0</v>
      </c>
      <c r="GM11">
        <v>0.0</v>
      </c>
      <c r="GN11">
        <v>0.0</v>
      </c>
      <c r="GO11">
        <v>0.0</v>
      </c>
      <c r="GP11">
        <v>0.0</v>
      </c>
      <c r="GQ11">
        <v>0.0</v>
      </c>
      <c r="GR11">
        <v>0.0</v>
      </c>
      <c r="GS11">
        <v>0.0</v>
      </c>
      <c r="GT11">
        <v>0.0</v>
      </c>
      <c r="GU11">
        <v>0.0</v>
      </c>
      <c r="GV11">
        <v>0.0</v>
      </c>
      <c r="GW11">
        <v>0.0</v>
      </c>
      <c r="GX11">
        <v>0.0</v>
      </c>
      <c r="GY11">
        <v>0.0</v>
      </c>
      <c r="GZ11">
        <v>0.0</v>
      </c>
      <c r="HA11">
        <v>0.0</v>
      </c>
      <c r="HB11">
        <v>0.0</v>
      </c>
      <c r="HC11">
        <v>0.0</v>
      </c>
      <c r="HD11">
        <v>0.0</v>
      </c>
      <c r="HE11">
        <v>0.0</v>
      </c>
      <c r="HF11">
        <v>0.0</v>
      </c>
      <c r="HG11">
        <v>0.0</v>
      </c>
      <c r="HH11">
        <v>0.0</v>
      </c>
      <c r="HI11">
        <v>0.0</v>
      </c>
      <c r="HJ11">
        <v>0.0</v>
      </c>
      <c r="HK11">
        <v>0.0</v>
      </c>
      <c r="HL11">
        <v>0.0</v>
      </c>
      <c r="HM11">
        <v>0.0</v>
      </c>
      <c r="HN11">
        <v>0.0</v>
      </c>
      <c r="HO11">
        <v>0.0</v>
      </c>
      <c r="HP11">
        <v>0.0</v>
      </c>
      <c r="HQ11">
        <v>0.0</v>
      </c>
      <c r="HR11">
        <v>0.0</v>
      </c>
      <c r="HS11">
        <v>0.0</v>
      </c>
      <c r="HT11">
        <v>0.0</v>
      </c>
      <c r="HU11">
        <v>0.0</v>
      </c>
      <c r="HV11">
        <v>0.0</v>
      </c>
      <c r="HW11">
        <v>0.0</v>
      </c>
      <c r="HX11">
        <v>0.0</v>
      </c>
      <c r="HY11">
        <v>0.0</v>
      </c>
      <c r="HZ11">
        <v>0.0</v>
      </c>
      <c r="IA11">
        <v>0.0</v>
      </c>
      <c r="IB11">
        <v>0.0</v>
      </c>
      <c r="IC11">
        <v>0.0</v>
      </c>
      <c r="ID11">
        <v>0.0</v>
      </c>
      <c r="IE11">
        <v>0.0</v>
      </c>
      <c r="IF11">
        <v>0.0</v>
      </c>
      <c r="IG11">
        <v>0.0</v>
      </c>
      <c r="IH11">
        <v>0.0</v>
      </c>
      <c r="II11">
        <v>0.0</v>
      </c>
      <c r="IJ11">
        <v>0.0</v>
      </c>
      <c r="IK11">
        <v>0.0</v>
      </c>
      <c r="IL11">
        <v>0.0</v>
      </c>
      <c r="IM11">
        <v>0.0</v>
      </c>
      <c r="IN11">
        <v>0.0</v>
      </c>
      <c r="IO11">
        <v>0.0</v>
      </c>
      <c r="IP11">
        <v>0.0</v>
      </c>
      <c r="IQ11">
        <v>0.0</v>
      </c>
      <c r="IR11">
        <v>0.0</v>
      </c>
      <c r="IS11">
        <v>0.0</v>
      </c>
      <c r="IT11">
        <v>0.0</v>
      </c>
      <c r="IU11">
        <v>0.0</v>
      </c>
      <c r="IV11">
        <v>0.0</v>
      </c>
      <c r="IW11">
        <v>0.0</v>
      </c>
      <c r="IX11">
        <v>0.0</v>
      </c>
      <c r="IY11">
        <v>0.0</v>
      </c>
      <c r="IZ11">
        <v>0.0</v>
      </c>
      <c r="JA11">
        <v>0.0</v>
      </c>
      <c r="JB11">
        <v>0.0</v>
      </c>
      <c r="JC11">
        <v>0.0</v>
      </c>
      <c r="JD11">
        <v>0.0</v>
      </c>
      <c r="JE11">
        <v>0.0</v>
      </c>
      <c r="JF11">
        <v>0.0</v>
      </c>
      <c r="JG11">
        <v>0.0</v>
      </c>
      <c r="JH11">
        <v>0.0</v>
      </c>
      <c r="JI11">
        <v>0.0</v>
      </c>
      <c r="JJ11">
        <v>0.0</v>
      </c>
      <c r="JK11">
        <v>0.0</v>
      </c>
      <c r="JL11">
        <v>0.0</v>
      </c>
      <c r="JM11">
        <v>0.0</v>
      </c>
      <c r="JN11">
        <v>0.0</v>
      </c>
      <c r="JO11">
        <v>0.0</v>
      </c>
    </row>
    <row r="12" spans="1:275" ht="13.9">
      <c r="A12" s="8" t="s">
        <v>23</v>
      </c>
      <c r="B12">
        <v>0.0</v>
      </c>
      <c r="C12">
        <v>0.0</v>
      </c>
      <c r="D12">
        <v>0.0</v>
      </c>
      <c r="E12">
        <v>0.0</v>
      </c>
      <c r="F12">
        <v>0.0</v>
      </c>
      <c r="G12">
        <v>0.0</v>
      </c>
      <c r="H12">
        <v>0.0</v>
      </c>
      <c r="I12">
        <v>0.0</v>
      </c>
      <c r="J12">
        <v>0.0</v>
      </c>
      <c r="K12">
        <v>0.0</v>
      </c>
      <c r="L12">
        <v>0.0</v>
      </c>
      <c r="M12">
        <v>0.0</v>
      </c>
      <c r="N12">
        <v>0.0</v>
      </c>
      <c r="O12">
        <v>0.0</v>
      </c>
      <c r="P12">
        <v>0.0</v>
      </c>
      <c r="Q12">
        <v>0.0</v>
      </c>
      <c r="R12">
        <v>0.0</v>
      </c>
      <c r="S12">
        <v>0.0</v>
      </c>
      <c r="T12">
        <v>0.0</v>
      </c>
      <c r="U12">
        <v>0.0</v>
      </c>
      <c r="V12">
        <v>0.0</v>
      </c>
      <c r="W12">
        <v>0.0</v>
      </c>
      <c r="X12">
        <v>0.0</v>
      </c>
      <c r="Y12">
        <v>0.0</v>
      </c>
      <c r="Z12">
        <v>0.0</v>
      </c>
      <c r="AA12">
        <v>0.0</v>
      </c>
      <c r="AB12">
        <v>0.0</v>
      </c>
      <c r="AC12">
        <v>0.0</v>
      </c>
      <c r="AD12">
        <v>0.0</v>
      </c>
      <c r="AE12">
        <v>0.0</v>
      </c>
      <c r="AF12">
        <v>0.0</v>
      </c>
      <c r="AG12">
        <v>0.0</v>
      </c>
      <c r="AH12">
        <v>0.0</v>
      </c>
      <c r="AI12">
        <v>0.0</v>
      </c>
      <c r="AJ12">
        <v>0.0</v>
      </c>
      <c r="AK12">
        <v>0.0</v>
      </c>
      <c r="AL12">
        <v>0.0</v>
      </c>
      <c r="AM12">
        <v>0.0</v>
      </c>
      <c r="AN12">
        <v>0.0</v>
      </c>
      <c r="AO12">
        <v>0.0</v>
      </c>
      <c r="AP12">
        <v>0.0</v>
      </c>
      <c r="AQ12">
        <v>0.0</v>
      </c>
      <c r="AR12">
        <v>0.0</v>
      </c>
      <c r="AS12">
        <v>0.0</v>
      </c>
      <c r="AT12">
        <v>0.0</v>
      </c>
      <c r="AU12">
        <v>0.0</v>
      </c>
      <c r="AV12">
        <v>0.0</v>
      </c>
      <c r="AW12">
        <v>0.0</v>
      </c>
      <c r="AX12">
        <v>0.0</v>
      </c>
      <c r="AY12">
        <v>0.0</v>
      </c>
      <c r="AZ12">
        <v>0.0</v>
      </c>
      <c r="BA12">
        <v>0.0</v>
      </c>
      <c r="BB12">
        <v>0.0</v>
      </c>
      <c r="BC12">
        <v>0.0</v>
      </c>
      <c r="BD12">
        <v>0.0</v>
      </c>
      <c r="BE12">
        <v>0.0</v>
      </c>
      <c r="BF12">
        <v>0.0</v>
      </c>
      <c r="BG12">
        <v>0.0</v>
      </c>
      <c r="BH12">
        <v>0.0</v>
      </c>
      <c r="BI12">
        <v>0.0</v>
      </c>
      <c r="BJ12">
        <v>0.0</v>
      </c>
      <c r="BK12">
        <v>0.0</v>
      </c>
      <c r="BL12">
        <v>0.0</v>
      </c>
      <c r="BM12">
        <v>0.0</v>
      </c>
      <c r="BN12">
        <v>0.0</v>
      </c>
      <c r="BO12">
        <v>0.0</v>
      </c>
      <c r="BP12">
        <v>0.0</v>
      </c>
      <c r="BQ12">
        <v>0.0</v>
      </c>
      <c r="BR12">
        <v>0.0</v>
      </c>
      <c r="BS12">
        <v>0.0</v>
      </c>
      <c r="BT12">
        <v>0.0</v>
      </c>
      <c r="BU12">
        <v>0.0</v>
      </c>
      <c r="BV12">
        <v>0.0</v>
      </c>
      <c r="BW12">
        <v>0.0</v>
      </c>
      <c r="BX12">
        <v>0.0</v>
      </c>
      <c r="BY12">
        <v>0.0</v>
      </c>
      <c r="BZ12">
        <v>0.0</v>
      </c>
      <c r="CA12">
        <v>0.0</v>
      </c>
      <c r="CB12">
        <v>0.0</v>
      </c>
      <c r="CC12">
        <v>0.0</v>
      </c>
      <c r="CD12">
        <v>0.0</v>
      </c>
      <c r="CE12">
        <v>0.0</v>
      </c>
      <c r="CF12">
        <v>0.0</v>
      </c>
      <c r="CG12">
        <v>0.0</v>
      </c>
      <c r="CH12">
        <v>0.0</v>
      </c>
      <c r="CI12">
        <v>0.0</v>
      </c>
      <c r="CJ12">
        <v>0.0</v>
      </c>
      <c r="CK12">
        <v>0.0</v>
      </c>
      <c r="CL12">
        <v>0.0</v>
      </c>
      <c r="CM12">
        <v>0.0</v>
      </c>
      <c r="CN12">
        <v>0.0</v>
      </c>
      <c r="CO12">
        <v>0.0</v>
      </c>
      <c r="CP12">
        <v>0.0</v>
      </c>
      <c r="CQ12">
        <v>0.0</v>
      </c>
      <c r="CR12">
        <v>0.0</v>
      </c>
      <c r="CS12">
        <v>0.0</v>
      </c>
      <c r="CT12">
        <v>0.0</v>
      </c>
      <c r="CU12">
        <v>0.0</v>
      </c>
      <c r="CV12">
        <v>0.0</v>
      </c>
      <c r="CW12">
        <v>0.0</v>
      </c>
      <c r="CX12">
        <v>0.0</v>
      </c>
      <c r="CY12">
        <v>0.0</v>
      </c>
      <c r="CZ12">
        <v>0.0</v>
      </c>
      <c r="DA12">
        <v>0.0</v>
      </c>
      <c r="DB12">
        <v>0.0</v>
      </c>
      <c r="DC12">
        <v>0.0</v>
      </c>
      <c r="DD12">
        <v>0.0</v>
      </c>
      <c r="DE12">
        <v>0.0</v>
      </c>
      <c r="DF12">
        <v>0.0</v>
      </c>
      <c r="DG12">
        <v>0.0</v>
      </c>
      <c r="DH12">
        <v>0.0</v>
      </c>
      <c r="DI12">
        <v>0.0</v>
      </c>
      <c r="DJ12">
        <v>0.0</v>
      </c>
      <c r="DK12">
        <v>0.0</v>
      </c>
      <c r="DL12">
        <v>0.0</v>
      </c>
      <c r="DM12">
        <v>0.0</v>
      </c>
      <c r="DN12">
        <v>0.0</v>
      </c>
      <c r="DO12">
        <v>0.0</v>
      </c>
      <c r="DP12">
        <v>0.0</v>
      </c>
      <c r="DQ12">
        <v>0.0</v>
      </c>
      <c r="DR12">
        <v>0.0</v>
      </c>
      <c r="DS12">
        <v>0.0</v>
      </c>
      <c r="DT12">
        <v>0.0</v>
      </c>
      <c r="DU12">
        <v>0.0</v>
      </c>
      <c r="DV12">
        <v>0.0</v>
      </c>
      <c r="DW12">
        <v>0.0</v>
      </c>
      <c r="DX12">
        <v>0.0</v>
      </c>
      <c r="DY12">
        <v>0.0</v>
      </c>
      <c r="DZ12">
        <v>0.0</v>
      </c>
      <c r="EA12">
        <v>0.0</v>
      </c>
      <c r="EB12">
        <v>0.0</v>
      </c>
      <c r="EC12">
        <v>0.0</v>
      </c>
      <c r="ED12">
        <v>0.0</v>
      </c>
      <c r="EE12">
        <v>0.0</v>
      </c>
      <c r="EF12">
        <v>0.0</v>
      </c>
      <c r="EG12">
        <v>0.0</v>
      </c>
      <c r="EH12">
        <v>0.0</v>
      </c>
      <c r="EI12">
        <v>0.0</v>
      </c>
      <c r="EJ12">
        <v>0.0</v>
      </c>
      <c r="EK12">
        <v>0.0</v>
      </c>
      <c r="EL12">
        <v>0.0</v>
      </c>
      <c r="EM12">
        <v>0.0</v>
      </c>
      <c r="EN12">
        <v>0.0</v>
      </c>
      <c r="EO12">
        <v>0.0</v>
      </c>
      <c r="EP12">
        <v>0.0</v>
      </c>
      <c r="EQ12">
        <v>0.0</v>
      </c>
      <c r="ER12">
        <v>0.0</v>
      </c>
      <c r="ES12">
        <v>0.0</v>
      </c>
      <c r="ET12">
        <v>0.0</v>
      </c>
      <c r="EU12">
        <v>0.0</v>
      </c>
      <c r="EV12">
        <v>0.0</v>
      </c>
      <c r="EW12">
        <v>0.0</v>
      </c>
      <c r="EX12">
        <v>0.0</v>
      </c>
      <c r="EY12">
        <v>0.0</v>
      </c>
      <c r="EZ12">
        <v>0.0</v>
      </c>
      <c r="FA12">
        <v>0.0</v>
      </c>
      <c r="FB12">
        <v>0.0</v>
      </c>
      <c r="FC12">
        <v>0.0</v>
      </c>
      <c r="FD12">
        <v>0.0</v>
      </c>
      <c r="FE12">
        <v>0.0</v>
      </c>
      <c r="FF12">
        <v>0.0</v>
      </c>
      <c r="FG12">
        <v>0.0</v>
      </c>
      <c r="FH12">
        <v>0.0</v>
      </c>
      <c r="FI12">
        <v>0.0</v>
      </c>
      <c r="FJ12">
        <v>0.0</v>
      </c>
      <c r="FK12">
        <v>0.0</v>
      </c>
      <c r="FL12">
        <v>0.0</v>
      </c>
      <c r="FM12">
        <v>0.0</v>
      </c>
      <c r="FN12">
        <v>0.0</v>
      </c>
      <c r="FO12">
        <v>0.0</v>
      </c>
      <c r="FP12">
        <v>0.0</v>
      </c>
      <c r="FQ12">
        <v>0.0</v>
      </c>
      <c r="FR12">
        <v>0.0</v>
      </c>
      <c r="FS12">
        <v>0.0</v>
      </c>
      <c r="FT12">
        <v>0.0</v>
      </c>
      <c r="FU12">
        <v>0.0</v>
      </c>
      <c r="FV12">
        <v>0.0</v>
      </c>
      <c r="FW12">
        <v>0.0</v>
      </c>
      <c r="FX12">
        <v>0.0</v>
      </c>
      <c r="FY12">
        <v>0.0</v>
      </c>
      <c r="FZ12">
        <v>0.0</v>
      </c>
      <c r="GA12">
        <v>0.0</v>
      </c>
      <c r="GB12">
        <v>0.0</v>
      </c>
      <c r="GC12">
        <v>0.0</v>
      </c>
      <c r="GD12">
        <v>0.0</v>
      </c>
      <c r="GE12">
        <v>0.0</v>
      </c>
      <c r="GF12">
        <v>0.0</v>
      </c>
      <c r="GG12">
        <v>0.0</v>
      </c>
      <c r="GH12">
        <v>0.0</v>
      </c>
      <c r="GI12">
        <v>0.0</v>
      </c>
      <c r="GJ12">
        <v>0.0</v>
      </c>
      <c r="GK12">
        <v>0.0</v>
      </c>
      <c r="GL12">
        <v>0.0</v>
      </c>
      <c r="GM12">
        <v>0.0</v>
      </c>
      <c r="GN12">
        <v>0.0</v>
      </c>
      <c r="GO12">
        <v>0.3554783059326723</v>
      </c>
      <c r="GP12">
        <v>0.629157547278415</v>
      </c>
      <c r="GQ12">
        <v>1.377404836957048</v>
      </c>
      <c r="GR12">
        <v>0.2853014314988805</v>
      </c>
      <c r="GS12">
        <v>1.031407640144479</v>
      </c>
      <c r="GT12">
        <v>3.449296080694918</v>
      </c>
      <c r="GU12">
        <v>7.894155025397749</v>
      </c>
      <c r="GV12">
        <v>32.66590496543914</v>
      </c>
      <c r="GW12">
        <v>51.35680606226688</v>
      </c>
      <c r="GX12">
        <v>55.8750534981771</v>
      </c>
      <c r="GY12">
        <v>20.36169737922854</v>
      </c>
      <c r="GZ12">
        <v>4.871341518291114</v>
      </c>
      <c r="HA12">
        <v>3.482492618232293</v>
      </c>
      <c r="HB12">
        <v>5.906586746748331</v>
      </c>
      <c r="HC12">
        <v>36.36372264500875</v>
      </c>
      <c r="HD12">
        <v>51.26936669132429</v>
      </c>
      <c r="HE12">
        <v>43.39404347985485</v>
      </c>
      <c r="HF12">
        <v>2.742790297790711</v>
      </c>
      <c r="HG12">
        <v>6.025733446496108</v>
      </c>
      <c r="HH12">
        <v>12.59176747918177</v>
      </c>
      <c r="HI12">
        <v>11.10115083562023</v>
      </c>
      <c r="HJ12">
        <v>5.287706049827771</v>
      </c>
      <c r="HK12">
        <v>0.444194022163091</v>
      </c>
      <c r="HL12">
        <v>0.5774378775969498</v>
      </c>
      <c r="HM12">
        <v>5.999187171656712</v>
      </c>
      <c r="HN12">
        <v>11.91293866895837</v>
      </c>
      <c r="HO12">
        <v>9.664480803298943</v>
      </c>
      <c r="HP12">
        <v>0.7967224448634526</v>
      </c>
      <c r="HQ12">
        <v>0.05551854478423374</v>
      </c>
      <c r="HR12">
        <v>0.7304727156007972</v>
      </c>
      <c r="HS12">
        <v>2.44969168526761</v>
      </c>
      <c r="HT12">
        <v>5.511488892158297</v>
      </c>
      <c r="HU12">
        <v>17.65929953140705</v>
      </c>
      <c r="HV12">
        <v>45.31147088105082</v>
      </c>
      <c r="HW12">
        <v>57.75536958196493</v>
      </c>
      <c r="HX12">
        <v>38.24787438085148</v>
      </c>
      <c r="HY12">
        <v>8.535852926352415</v>
      </c>
      <c r="HZ12">
        <v>3.047528622690654</v>
      </c>
      <c r="IA12">
        <v>2.379411459925051</v>
      </c>
      <c r="IB12">
        <v>0.4460879351364452</v>
      </c>
      <c r="IC12">
        <v>0.3554783059326723</v>
      </c>
      <c r="ID12">
        <v>101.9321343165237</v>
      </c>
      <c r="IE12">
        <v>129.5894720327717</v>
      </c>
      <c r="IF12">
        <v>133.0685511320623</v>
      </c>
      <c r="IG12">
        <v>89.64842781549343</v>
      </c>
      <c r="IH12">
        <v>80.56493584934559</v>
      </c>
      <c r="II12">
        <v>94.18325784409585</v>
      </c>
      <c r="IJ12">
        <v>90.73476521802651</v>
      </c>
      <c r="IK12">
        <v>94.25393728204672</v>
      </c>
      <c r="IL12">
        <v>97.98823660899596</v>
      </c>
      <c r="IM12">
        <v>73.59824586820572</v>
      </c>
      <c r="IN12">
        <v>28.81124751564476</v>
      </c>
      <c r="IO12">
        <v>8.267506316120977</v>
      </c>
      <c r="IP12">
        <v>33.91957175699664</v>
      </c>
      <c r="IQ12">
        <v>58.51566479850761</v>
      </c>
      <c r="IR12">
        <v>48.64352013540325</v>
      </c>
      <c r="IS12">
        <v>38.10453213850538</v>
      </c>
      <c r="IT12">
        <v>40.76273760895902</v>
      </c>
      <c r="IU12">
        <v>88.26711849634846</v>
      </c>
      <c r="IV12">
        <v>112.1038560100274</v>
      </c>
      <c r="IW12">
        <v>119.3319237575068</v>
      </c>
      <c r="IX12">
        <v>101.1350538824109</v>
      </c>
      <c r="IY12">
        <v>89.78351996341712</v>
      </c>
      <c r="IZ12">
        <v>98.76164497251867</v>
      </c>
      <c r="JA12">
        <v>124.1114307034575</v>
      </c>
      <c r="JB12">
        <v>134.1677271729187</v>
      </c>
      <c r="JC12">
        <v>135.2106063781575</v>
      </c>
      <c r="JD12">
        <v>127.7908496735508</v>
      </c>
      <c r="JE12">
        <v>116.5568660789217</v>
      </c>
      <c r="JF12">
        <v>116.5495344425647</v>
      </c>
      <c r="JG12">
        <v>115.925351915792</v>
      </c>
      <c r="JH12">
        <v>113.094842373675</v>
      </c>
      <c r="JI12">
        <v>102.9567362581233</v>
      </c>
      <c r="JJ12">
        <v>122.3714254620337</v>
      </c>
      <c r="JK12">
        <v>134.1777082049039</v>
      </c>
      <c r="JL12">
        <v>138.9271860644258</v>
      </c>
      <c r="JM12">
        <v>139.5021871129538</v>
      </c>
      <c r="JN12">
        <v>139.2151575839919</v>
      </c>
      <c r="JO12">
        <v>137.2948678731814</v>
      </c>
    </row>
    <row r="13" spans="1:275" ht="13.9">
      <c r="A13" s="8" t="s">
        <v>24</v>
      </c>
      <c r="B13">
        <v>2053.483983914429</v>
      </c>
      <c r="C13">
        <v>2404.599485168109</v>
      </c>
      <c r="D13">
        <v>2412.375353688155</v>
      </c>
      <c r="E13">
        <v>2412.412223377729</v>
      </c>
      <c r="F13">
        <v>2412.428800586555</v>
      </c>
      <c r="G13">
        <v>2412.430797866834</v>
      </c>
      <c r="H13">
        <v>2412.431485789905</v>
      </c>
      <c r="I13">
        <v>2412.431485789905</v>
      </c>
      <c r="J13">
        <v>2412.431485789905</v>
      </c>
      <c r="K13">
        <v>2412.431485789905</v>
      </c>
      <c r="L13">
        <v>2412.431681038442</v>
      </c>
      <c r="M13">
        <v>2412.431718985114</v>
      </c>
      <c r="N13">
        <v>2412.431719694613</v>
      </c>
      <c r="O13">
        <v>2412.431051083122</v>
      </c>
      <c r="P13">
        <v>2412.429537104202</v>
      </c>
      <c r="Q13">
        <v>2412.273859338959</v>
      </c>
      <c r="R13">
        <v>2402.755898769097</v>
      </c>
      <c r="S13">
        <v>1973.408707266985</v>
      </c>
      <c r="T13">
        <v>1973.408707266985</v>
      </c>
      <c r="U13">
        <v>1973.408707266985</v>
      </c>
      <c r="V13">
        <v>1973.408707266985</v>
      </c>
      <c r="W13">
        <v>1973.408707266985</v>
      </c>
      <c r="X13">
        <v>1973.408707266985</v>
      </c>
      <c r="Y13">
        <v>1973.408707266985</v>
      </c>
      <c r="Z13">
        <v>2185.29699667356</v>
      </c>
      <c r="AA13">
        <v>2322.649262500045</v>
      </c>
      <c r="AB13">
        <v>2342.311546039538</v>
      </c>
      <c r="AC13">
        <v>2233.174638033353</v>
      </c>
      <c r="AD13">
        <v>2412.431839279409</v>
      </c>
      <c r="AE13">
        <v>2412.431839279409</v>
      </c>
      <c r="AF13">
        <v>2412.431839279409</v>
      </c>
      <c r="AG13">
        <v>2412.431839279409</v>
      </c>
      <c r="AH13">
        <v>2412.431839279409</v>
      </c>
      <c r="AI13">
        <v>2412.431839279409</v>
      </c>
      <c r="AJ13">
        <v>2412.431839279409</v>
      </c>
      <c r="AK13">
        <v>2412.431839279409</v>
      </c>
      <c r="AL13">
        <v>2412.431839279409</v>
      </c>
      <c r="AM13">
        <v>2412.431839279409</v>
      </c>
      <c r="AN13">
        <v>2412.431839279409</v>
      </c>
      <c r="AO13">
        <v>2412.431839279409</v>
      </c>
      <c r="AP13">
        <v>2412.431839279409</v>
      </c>
      <c r="AQ13">
        <v>2412.431839279409</v>
      </c>
      <c r="AR13">
        <v>2412.431839279409</v>
      </c>
      <c r="AS13">
        <v>2412.431839279409</v>
      </c>
      <c r="AT13">
        <v>2412.431839279409</v>
      </c>
      <c r="AU13">
        <v>2412.431839279409</v>
      </c>
      <c r="AV13">
        <v>2412.431839279409</v>
      </c>
      <c r="AW13">
        <v>2412.431839279409</v>
      </c>
      <c r="AX13">
        <v>2412.431839279409</v>
      </c>
      <c r="AY13">
        <v>2412.431839279409</v>
      </c>
      <c r="AZ13">
        <v>2412.431839279409</v>
      </c>
      <c r="BA13">
        <v>2412.431839279409</v>
      </c>
      <c r="BB13">
        <v>2412.431839279409</v>
      </c>
      <c r="BC13">
        <v>2412.431839279409</v>
      </c>
      <c r="BD13">
        <v>2412.431839279409</v>
      </c>
      <c r="BE13">
        <v>2412.431839279409</v>
      </c>
      <c r="BF13">
        <v>2412.431839279409</v>
      </c>
      <c r="BG13">
        <v>2412.431839279409</v>
      </c>
      <c r="BH13">
        <v>2412.431839279409</v>
      </c>
      <c r="BI13">
        <v>2412.431839279409</v>
      </c>
      <c r="BJ13">
        <v>2412.431839279409</v>
      </c>
      <c r="BK13">
        <v>2412.431839279409</v>
      </c>
      <c r="BL13">
        <v>2412.431839279409</v>
      </c>
      <c r="BM13">
        <v>2412.431839279409</v>
      </c>
      <c r="BN13">
        <v>2412.431839279409</v>
      </c>
      <c r="BO13">
        <v>2412.431839279409</v>
      </c>
      <c r="BP13">
        <v>2412.431839279409</v>
      </c>
      <c r="BQ13">
        <v>2412.431839279409</v>
      </c>
      <c r="BR13">
        <v>2412.431839279409</v>
      </c>
      <c r="BS13">
        <v>2412.431839279409</v>
      </c>
      <c r="BT13">
        <v>2412.431839279409</v>
      </c>
      <c r="BU13">
        <v>2412.431839279409</v>
      </c>
      <c r="BV13">
        <v>2412.431839279409</v>
      </c>
      <c r="BW13">
        <v>2412.431839279409</v>
      </c>
      <c r="BX13">
        <v>2412.431839279409</v>
      </c>
      <c r="BY13">
        <v>2412.431839279409</v>
      </c>
      <c r="BZ13">
        <v>2412.431839279409</v>
      </c>
      <c r="CA13">
        <v>2412.431839279409</v>
      </c>
      <c r="CB13">
        <v>2412.431839279409</v>
      </c>
      <c r="CC13">
        <v>2412.431839279409</v>
      </c>
      <c r="CD13">
        <v>2412.431839279409</v>
      </c>
      <c r="CE13">
        <v>2412.431839279409</v>
      </c>
      <c r="CF13">
        <v>2412.431839279409</v>
      </c>
      <c r="CG13">
        <v>2412.431839279409</v>
      </c>
      <c r="CH13">
        <v>2412.431839279409</v>
      </c>
      <c r="CI13">
        <v>2412.431839279409</v>
      </c>
      <c r="CJ13">
        <v>2412.431839279409</v>
      </c>
      <c r="CK13">
        <v>2412.431839279409</v>
      </c>
      <c r="CL13">
        <v>2412.431839279409</v>
      </c>
      <c r="CM13">
        <v>2412.431839279409</v>
      </c>
      <c r="CN13">
        <v>2412.431839279409</v>
      </c>
      <c r="CO13">
        <v>2412.431839279409</v>
      </c>
      <c r="CP13">
        <v>2412.431839279409</v>
      </c>
      <c r="CQ13">
        <v>2412.431839279409</v>
      </c>
      <c r="CR13">
        <v>2412.431839279409</v>
      </c>
      <c r="CS13">
        <v>2412.431839279409</v>
      </c>
      <c r="CT13">
        <v>2412.431839279409</v>
      </c>
      <c r="CU13">
        <v>2412.431839279409</v>
      </c>
      <c r="CV13">
        <v>2412.431839279409</v>
      </c>
      <c r="CW13">
        <v>2412.431839279409</v>
      </c>
      <c r="CX13">
        <v>2412.431839279409</v>
      </c>
      <c r="CY13">
        <v>2412.431839279409</v>
      </c>
      <c r="CZ13">
        <v>2412.431839279409</v>
      </c>
      <c r="DA13">
        <v>2412.431839279409</v>
      </c>
      <c r="DB13">
        <v>2412.431839279409</v>
      </c>
      <c r="DC13">
        <v>2412.431839279409</v>
      </c>
      <c r="DD13">
        <v>2412.431839279409</v>
      </c>
      <c r="DE13">
        <v>2412.431839279409</v>
      </c>
      <c r="DF13">
        <v>2412.431839279409</v>
      </c>
      <c r="DG13">
        <v>2412.431839279409</v>
      </c>
      <c r="DH13">
        <v>2412.431839279409</v>
      </c>
      <c r="DI13">
        <v>2412.431839279409</v>
      </c>
      <c r="DJ13">
        <v>2412.431839279409</v>
      </c>
      <c r="DK13">
        <v>2412.431839279409</v>
      </c>
      <c r="DL13">
        <v>2412.431839279409</v>
      </c>
      <c r="DM13">
        <v>2412.431839279409</v>
      </c>
      <c r="DN13">
        <v>2412.431839279409</v>
      </c>
      <c r="DO13">
        <v>2412.431839279409</v>
      </c>
      <c r="DP13">
        <v>2412.431839279409</v>
      </c>
      <c r="DQ13">
        <v>2412.431839279409</v>
      </c>
      <c r="DR13">
        <v>2412.431839279409</v>
      </c>
      <c r="DS13">
        <v>2412.431839279409</v>
      </c>
      <c r="DT13">
        <v>2412.431839279409</v>
      </c>
      <c r="DU13">
        <v>2412.431839279409</v>
      </c>
      <c r="DV13">
        <v>2412.431839279409</v>
      </c>
      <c r="DW13">
        <v>2412.431839279409</v>
      </c>
      <c r="DX13">
        <v>2412.431839279409</v>
      </c>
      <c r="DY13">
        <v>2412.431839279409</v>
      </c>
      <c r="DZ13">
        <v>2412.431839279409</v>
      </c>
      <c r="EA13">
        <v>2412.431839279409</v>
      </c>
      <c r="EB13">
        <v>2412.431839279409</v>
      </c>
      <c r="EC13">
        <v>2412.431839279409</v>
      </c>
      <c r="ED13">
        <v>2412.431839279409</v>
      </c>
      <c r="EE13">
        <v>2412.431839279409</v>
      </c>
      <c r="EF13">
        <v>2412.431839279409</v>
      </c>
      <c r="EG13">
        <v>2412.431839279409</v>
      </c>
      <c r="EH13">
        <v>2412.431839279409</v>
      </c>
      <c r="EI13">
        <v>2412.431839279409</v>
      </c>
      <c r="EJ13">
        <v>2412.431839279409</v>
      </c>
      <c r="EK13">
        <v>2412.431839279409</v>
      </c>
      <c r="EL13">
        <v>2412.431839279409</v>
      </c>
      <c r="EM13">
        <v>2412.431839279409</v>
      </c>
      <c r="EN13">
        <v>2412.431839279409</v>
      </c>
      <c r="EO13">
        <v>2412.431839279409</v>
      </c>
      <c r="EP13">
        <v>2412.431839279409</v>
      </c>
      <c r="EQ13">
        <v>2412.431839279409</v>
      </c>
      <c r="ER13">
        <v>2412.431839279409</v>
      </c>
      <c r="ES13">
        <v>2412.431839279409</v>
      </c>
      <c r="ET13">
        <v>2412.431839279409</v>
      </c>
      <c r="EU13">
        <v>2412.431839279409</v>
      </c>
      <c r="EV13">
        <v>2412.431839279409</v>
      </c>
      <c r="EW13">
        <v>2412.431839279409</v>
      </c>
      <c r="EX13">
        <v>2412.431839279409</v>
      </c>
      <c r="EY13">
        <v>2412.431839279409</v>
      </c>
      <c r="EZ13">
        <v>2412.431839279409</v>
      </c>
      <c r="FA13">
        <v>2412.431839279409</v>
      </c>
      <c r="FB13">
        <v>2412.431839279409</v>
      </c>
      <c r="FC13">
        <v>2412.431839279409</v>
      </c>
      <c r="FD13">
        <v>2412.431839279409</v>
      </c>
      <c r="FE13">
        <v>2412.431839279409</v>
      </c>
      <c r="FF13">
        <v>2412.431839279409</v>
      </c>
      <c r="FG13">
        <v>2412.431839279409</v>
      </c>
      <c r="FH13">
        <v>2412.431839279409</v>
      </c>
      <c r="FI13">
        <v>2412.431839279409</v>
      </c>
      <c r="FJ13">
        <v>2412.431839279409</v>
      </c>
      <c r="FK13">
        <v>2412.431839279409</v>
      </c>
      <c r="FL13">
        <v>2412.431839279409</v>
      </c>
      <c r="FM13">
        <v>2412.431839279409</v>
      </c>
      <c r="FN13">
        <v>2412.431839279409</v>
      </c>
      <c r="FO13">
        <v>2412.431839279409</v>
      </c>
      <c r="FP13">
        <v>2412.431839279409</v>
      </c>
      <c r="FQ13">
        <v>2412.431839279409</v>
      </c>
      <c r="FR13">
        <v>2412.431839279409</v>
      </c>
      <c r="FS13">
        <v>2412.431839279409</v>
      </c>
      <c r="FT13">
        <v>2412.431839279409</v>
      </c>
      <c r="FU13">
        <v>2412.431839279409</v>
      </c>
      <c r="FV13">
        <v>2412.431839279409</v>
      </c>
      <c r="FW13">
        <v>2412.431839279409</v>
      </c>
      <c r="FX13">
        <v>2412.431839279409</v>
      </c>
      <c r="FY13">
        <v>2412.431839279409</v>
      </c>
      <c r="FZ13">
        <v>2412.431839279409</v>
      </c>
      <c r="GA13">
        <v>2412.431839279409</v>
      </c>
      <c r="GB13">
        <v>2412.431839279409</v>
      </c>
      <c r="GC13">
        <v>2412.431839279409</v>
      </c>
      <c r="GD13">
        <v>2412.431839279409</v>
      </c>
      <c r="GE13">
        <v>2412.431839279409</v>
      </c>
      <c r="GF13">
        <v>2412.431839279409</v>
      </c>
      <c r="GG13">
        <v>2412.431839279409</v>
      </c>
      <c r="GH13">
        <v>2412.431839279409</v>
      </c>
      <c r="GI13">
        <v>2412.431839279409</v>
      </c>
      <c r="GJ13">
        <v>2412.431839279409</v>
      </c>
      <c r="GK13">
        <v>2412.431839279409</v>
      </c>
      <c r="GL13">
        <v>2412.431839279409</v>
      </c>
      <c r="GM13">
        <v>2412.431839279409</v>
      </c>
      <c r="GN13">
        <v>2412.431839279409</v>
      </c>
      <c r="GO13">
        <v>2412.431839279409</v>
      </c>
      <c r="GP13">
        <v>2412.431839279409</v>
      </c>
      <c r="GQ13">
        <v>2412.431839279409</v>
      </c>
      <c r="GR13">
        <v>2412.431839279409</v>
      </c>
      <c r="GS13">
        <v>2412.431839279409</v>
      </c>
      <c r="GT13">
        <v>2412.431839279409</v>
      </c>
      <c r="GU13">
        <v>2412.431839279409</v>
      </c>
      <c r="GV13">
        <v>2412.431839279409</v>
      </c>
      <c r="GW13">
        <v>2412.431839279409</v>
      </c>
      <c r="GX13">
        <v>2412.431839279409</v>
      </c>
      <c r="GY13">
        <v>2412.431839279409</v>
      </c>
      <c r="GZ13">
        <v>2412.431839279409</v>
      </c>
      <c r="HA13">
        <v>2412.431839279409</v>
      </c>
      <c r="HB13">
        <v>2412.431839279409</v>
      </c>
      <c r="HC13">
        <v>2412.431839279409</v>
      </c>
      <c r="HD13">
        <v>2412.431839279409</v>
      </c>
      <c r="HE13">
        <v>2412.431839279409</v>
      </c>
      <c r="HF13">
        <v>2412.431839279409</v>
      </c>
      <c r="HG13">
        <v>2412.431839279409</v>
      </c>
      <c r="HH13">
        <v>2412.431839279409</v>
      </c>
      <c r="HI13">
        <v>2412.431839279409</v>
      </c>
      <c r="HJ13">
        <v>2412.431839279409</v>
      </c>
      <c r="HK13">
        <v>2412.431839279409</v>
      </c>
      <c r="HL13">
        <v>2412.431839279409</v>
      </c>
      <c r="HM13">
        <v>2412.431839279409</v>
      </c>
      <c r="HN13">
        <v>2412.431839279409</v>
      </c>
      <c r="HO13">
        <v>2412.431839279409</v>
      </c>
      <c r="HP13">
        <v>2412.431839279409</v>
      </c>
      <c r="HQ13">
        <v>2412.431839279409</v>
      </c>
      <c r="HR13">
        <v>2412.431839279409</v>
      </c>
      <c r="HS13">
        <v>2412.431839279409</v>
      </c>
      <c r="HT13">
        <v>2412.431839279409</v>
      </c>
      <c r="HU13">
        <v>2412.431839279409</v>
      </c>
      <c r="HV13">
        <v>2412.431839279409</v>
      </c>
      <c r="HW13">
        <v>2412.431839279409</v>
      </c>
      <c r="HX13">
        <v>2412.431839279409</v>
      </c>
      <c r="HY13">
        <v>2412.431839279409</v>
      </c>
      <c r="HZ13">
        <v>2412.431839279409</v>
      </c>
      <c r="IA13">
        <v>2412.431839279409</v>
      </c>
      <c r="IB13">
        <v>2412.431839279409</v>
      </c>
      <c r="IC13">
        <v>2412.431839279409</v>
      </c>
      <c r="ID13">
        <v>2412.431839279409</v>
      </c>
      <c r="IE13">
        <v>2412.431839279409</v>
      </c>
      <c r="IF13">
        <v>2412.431839279409</v>
      </c>
      <c r="IG13">
        <v>2412.431839279409</v>
      </c>
      <c r="IH13">
        <v>2412.431839279409</v>
      </c>
      <c r="II13">
        <v>2412.431839279409</v>
      </c>
      <c r="IJ13">
        <v>2412.431839279409</v>
      </c>
      <c r="IK13">
        <v>2412.431839279409</v>
      </c>
      <c r="IL13">
        <v>2412.431839279409</v>
      </c>
      <c r="IM13">
        <v>2412.431839279409</v>
      </c>
      <c r="IN13">
        <v>2412.431839279409</v>
      </c>
      <c r="IO13">
        <v>2412.431839279409</v>
      </c>
      <c r="IP13">
        <v>2412.431839279409</v>
      </c>
      <c r="IQ13">
        <v>2412.431839279409</v>
      </c>
      <c r="IR13">
        <v>2412.431839279409</v>
      </c>
      <c r="IS13">
        <v>2412.431839279409</v>
      </c>
      <c r="IT13">
        <v>2412.431839279409</v>
      </c>
      <c r="IU13">
        <v>2412.431839279409</v>
      </c>
      <c r="IV13">
        <v>2412.431839279409</v>
      </c>
      <c r="IW13">
        <v>2412.431839279409</v>
      </c>
      <c r="IX13">
        <v>2412.431839279409</v>
      </c>
      <c r="IY13">
        <v>2412.431839279409</v>
      </c>
      <c r="IZ13">
        <v>2412.431839279409</v>
      </c>
      <c r="JA13">
        <v>2412.431839279409</v>
      </c>
      <c r="JB13">
        <v>2412.431839279409</v>
      </c>
      <c r="JC13">
        <v>2412.431839279409</v>
      </c>
      <c r="JD13">
        <v>2412.431839279409</v>
      </c>
      <c r="JE13">
        <v>2412.431839279409</v>
      </c>
      <c r="JF13">
        <v>2412.431839279409</v>
      </c>
      <c r="JG13">
        <v>2412.431839279409</v>
      </c>
      <c r="JH13">
        <v>2412.431839279409</v>
      </c>
      <c r="JI13">
        <v>2412.431839279409</v>
      </c>
      <c r="JJ13">
        <v>2412.431839279409</v>
      </c>
      <c r="JK13">
        <v>2412.431839279409</v>
      </c>
      <c r="JL13">
        <v>2412.431839279409</v>
      </c>
      <c r="JM13">
        <v>2412.431839279409</v>
      </c>
      <c r="JN13">
        <v>2412.431839279409</v>
      </c>
      <c r="JO13">
        <v>2412.431839279409</v>
      </c>
    </row>
    <row r="14" spans="1:275" ht="13.9">
      <c r="A14" s="8" t="s">
        <v>25</v>
      </c>
      <c r="B14">
        <v>1286.990387462961</v>
      </c>
      <c r="C14">
        <v>1308.822531774518</v>
      </c>
      <c r="D14">
        <v>1308.828919493642</v>
      </c>
      <c r="E14">
        <v>1308.828919581159</v>
      </c>
      <c r="F14">
        <v>1308.828919605127</v>
      </c>
      <c r="G14">
        <v>1308.828919604676</v>
      </c>
      <c r="H14">
        <v>1308.828919607461</v>
      </c>
      <c r="I14">
        <v>1308.828919607461</v>
      </c>
      <c r="J14">
        <v>1308.828919606174</v>
      </c>
      <c r="K14">
        <v>1308.828919605127</v>
      </c>
      <c r="L14">
        <v>1308.8289195915</v>
      </c>
      <c r="M14">
        <v>1308.82891956382</v>
      </c>
      <c r="N14">
        <v>1308.828918590243</v>
      </c>
      <c r="O14">
        <v>1308.828916627016</v>
      </c>
      <c r="P14">
        <v>1308.828909796345</v>
      </c>
      <c r="Q14">
        <v>1308.828919347269</v>
      </c>
      <c r="R14">
        <v>1308.828919607482</v>
      </c>
      <c r="S14">
        <v>1308.828919608653</v>
      </c>
      <c r="T14">
        <v>1308.828919608653</v>
      </c>
      <c r="U14">
        <v>1308.828919608654</v>
      </c>
      <c r="V14">
        <v>1308.828919608654</v>
      </c>
      <c r="W14">
        <v>1308.828919608653</v>
      </c>
      <c r="X14">
        <v>1308.828919608648</v>
      </c>
      <c r="Y14">
        <v>1308.828919608646</v>
      </c>
      <c r="Z14">
        <v>1308.828919608649</v>
      </c>
      <c r="AA14">
        <v>1308.828919608653</v>
      </c>
      <c r="AB14">
        <v>1308.828919608654</v>
      </c>
      <c r="AC14">
        <v>1308.828919608654</v>
      </c>
      <c r="AD14">
        <v>1308.828919608653</v>
      </c>
      <c r="AE14">
        <v>1308.828919608651</v>
      </c>
      <c r="AF14">
        <v>1308.828919608651</v>
      </c>
      <c r="AG14">
        <v>1308.828919608653</v>
      </c>
      <c r="AH14">
        <v>1308.828919608654</v>
      </c>
      <c r="AI14">
        <v>1308.828919608654</v>
      </c>
      <c r="AJ14">
        <v>1308.828919608651</v>
      </c>
      <c r="AK14">
        <v>1308.828919608648</v>
      </c>
      <c r="AL14">
        <v>1308.828919608637</v>
      </c>
      <c r="AM14">
        <v>1308.828919608596</v>
      </c>
      <c r="AN14">
        <v>1308.828919608596</v>
      </c>
      <c r="AO14">
        <v>1308.828919608626</v>
      </c>
      <c r="AP14">
        <v>1308.828919608634</v>
      </c>
      <c r="AQ14">
        <v>1308.828919608637</v>
      </c>
      <c r="AR14">
        <v>1308.828919608596</v>
      </c>
      <c r="AS14">
        <v>1308.828919608533</v>
      </c>
      <c r="AT14">
        <v>1308.828919608297</v>
      </c>
      <c r="AU14">
        <v>1308.828919608081</v>
      </c>
      <c r="AV14">
        <v>1308.828919608561</v>
      </c>
      <c r="AW14">
        <v>1308.828919608645</v>
      </c>
      <c r="AX14">
        <v>1308.828919608651</v>
      </c>
      <c r="AY14">
        <v>1308.828919608651</v>
      </c>
      <c r="AZ14">
        <v>1308.828919608648</v>
      </c>
      <c r="BA14">
        <v>1308.828919608618</v>
      </c>
      <c r="BB14">
        <v>1308.828919608482</v>
      </c>
      <c r="BC14">
        <v>1308.82891960846</v>
      </c>
      <c r="BD14">
        <v>1308.828919608596</v>
      </c>
      <c r="BE14">
        <v>1308.828919608533</v>
      </c>
      <c r="BF14">
        <v>1308.828919608297</v>
      </c>
      <c r="BG14">
        <v>1308.828919607461</v>
      </c>
      <c r="BH14">
        <v>1308.828919608081</v>
      </c>
      <c r="BI14">
        <v>1308.82891960846</v>
      </c>
      <c r="BJ14">
        <v>1308.828919608596</v>
      </c>
      <c r="BK14">
        <v>1308.828919608533</v>
      </c>
      <c r="BL14">
        <v>1308.828919608614</v>
      </c>
      <c r="BM14">
        <v>1308.828919608643</v>
      </c>
      <c r="BN14">
        <v>1308.828919608646</v>
      </c>
      <c r="BO14">
        <v>1308.828919607996</v>
      </c>
      <c r="BP14">
        <v>1308.828919584274</v>
      </c>
      <c r="BQ14">
        <v>1308.828919596906</v>
      </c>
      <c r="BR14">
        <v>1308.828919607733</v>
      </c>
      <c r="BS14">
        <v>1308.828919608518</v>
      </c>
      <c r="BT14">
        <v>1308.828919608432</v>
      </c>
      <c r="BU14">
        <v>1308.828919605127</v>
      </c>
      <c r="BV14">
        <v>1308.82891960039</v>
      </c>
      <c r="BW14">
        <v>1308.828919601328</v>
      </c>
      <c r="BX14">
        <v>1308.828919584274</v>
      </c>
      <c r="BY14">
        <v>1308.828919602996</v>
      </c>
      <c r="BZ14">
        <v>1308.828919608343</v>
      </c>
      <c r="CA14">
        <v>1308.828919608634</v>
      </c>
      <c r="CB14">
        <v>1308.828919608637</v>
      </c>
      <c r="CC14">
        <v>1308.828919608596</v>
      </c>
      <c r="CD14">
        <v>1308.828919608533</v>
      </c>
      <c r="CE14">
        <v>1308.828919608482</v>
      </c>
      <c r="CF14">
        <v>1308.828919608251</v>
      </c>
      <c r="CG14">
        <v>1308.828919607109</v>
      </c>
      <c r="CH14">
        <v>1308.828919515734</v>
      </c>
      <c r="CI14">
        <v>1308.828918164289</v>
      </c>
      <c r="CJ14">
        <v>1308.828917980933</v>
      </c>
      <c r="CK14">
        <v>1308.828919115982</v>
      </c>
      <c r="CL14">
        <v>1308.828919115982</v>
      </c>
      <c r="CM14">
        <v>1308.828919370519</v>
      </c>
      <c r="CN14">
        <v>1308.828919440917</v>
      </c>
      <c r="CO14">
        <v>1308.828919536835</v>
      </c>
      <c r="CP14">
        <v>1308.828919569586</v>
      </c>
      <c r="CQ14">
        <v>1308.828919604676</v>
      </c>
      <c r="CR14">
        <v>1308.828919608081</v>
      </c>
      <c r="CS14">
        <v>1308.828919607816</v>
      </c>
      <c r="CT14">
        <v>1308.828919606456</v>
      </c>
      <c r="CU14">
        <v>1308.828919596906</v>
      </c>
      <c r="CV14">
        <v>1308.82891960039</v>
      </c>
      <c r="CW14">
        <v>1308.828919605127</v>
      </c>
      <c r="CX14">
        <v>1308.828919604676</v>
      </c>
      <c r="CY14">
        <v>1308.828919608081</v>
      </c>
      <c r="CZ14">
        <v>1308.82891960846</v>
      </c>
      <c r="DA14">
        <v>1308.828919608596</v>
      </c>
      <c r="DB14">
        <v>1308.828919608626</v>
      </c>
      <c r="DC14">
        <v>1308.828919608645</v>
      </c>
      <c r="DD14">
        <v>1308.828919608648</v>
      </c>
      <c r="DE14">
        <v>1308.82891960865</v>
      </c>
      <c r="DF14">
        <v>1308.828919608653</v>
      </c>
      <c r="DG14">
        <v>1308.828919608654</v>
      </c>
      <c r="DH14">
        <v>1308.828919608654</v>
      </c>
      <c r="DI14">
        <v>1308.828919608644</v>
      </c>
      <c r="DJ14">
        <v>1308.828919608081</v>
      </c>
      <c r="DK14">
        <v>1308.828919608251</v>
      </c>
      <c r="DL14">
        <v>1308.828919608482</v>
      </c>
      <c r="DM14">
        <v>1308.82891960846</v>
      </c>
      <c r="DN14">
        <v>1308.828919608641</v>
      </c>
      <c r="DO14">
        <v>1308.828919608647</v>
      </c>
      <c r="DP14">
        <v>1308.828919606832</v>
      </c>
      <c r="DQ14">
        <v>1308.828810631317</v>
      </c>
      <c r="DR14">
        <v>1307.660158881014</v>
      </c>
      <c r="DS14">
        <v>1307.660158881014</v>
      </c>
      <c r="DT14">
        <v>1308.239928246937</v>
      </c>
      <c r="DU14">
        <v>1308.617315213387</v>
      </c>
      <c r="DV14">
        <v>1308.693908136614</v>
      </c>
      <c r="DW14">
        <v>1308.45166758497</v>
      </c>
      <c r="DX14">
        <v>1307.660158881014</v>
      </c>
      <c r="DY14">
        <v>1307.660158881014</v>
      </c>
      <c r="DZ14">
        <v>1307.660158881014</v>
      </c>
      <c r="EA14">
        <v>1307.660158881014</v>
      </c>
      <c r="EB14">
        <v>1307.660158881014</v>
      </c>
      <c r="EC14">
        <v>1307.660158881014</v>
      </c>
      <c r="ED14">
        <v>1306.522040921652</v>
      </c>
      <c r="EE14">
        <v>1302.585055525792</v>
      </c>
      <c r="EF14">
        <v>1290.339268462506</v>
      </c>
      <c r="EG14">
        <v>1299.238136593768</v>
      </c>
      <c r="EH14">
        <v>1305.260232459609</v>
      </c>
      <c r="EI14">
        <v>1307.660158881014</v>
      </c>
      <c r="EJ14">
        <v>1307.660158881014</v>
      </c>
      <c r="EK14">
        <v>1307.660158881014</v>
      </c>
      <c r="EL14">
        <v>1306.522040921652</v>
      </c>
      <c r="EM14">
        <v>1302.585055525792</v>
      </c>
      <c r="EN14">
        <v>1299.238136593768</v>
      </c>
      <c r="EO14">
        <v>1305.260232459609</v>
      </c>
      <c r="EP14">
        <v>1307.660158881014</v>
      </c>
      <c r="EQ14">
        <v>1306.522040921652</v>
      </c>
      <c r="ER14">
        <v>1302.585055525792</v>
      </c>
      <c r="ES14">
        <v>1290.339268462506</v>
      </c>
      <c r="ET14">
        <v>1290.339268462506</v>
      </c>
      <c r="EU14">
        <v>1290.339268462506</v>
      </c>
      <c r="EV14">
        <v>1290.339268462506</v>
      </c>
      <c r="EW14">
        <v>1290.339268462506</v>
      </c>
      <c r="EX14">
        <v>1290.339268462506</v>
      </c>
      <c r="EY14">
        <v>1299.238136593768</v>
      </c>
      <c r="EZ14">
        <v>1305.260232459609</v>
      </c>
      <c r="FA14">
        <v>1306.522040921652</v>
      </c>
      <c r="FB14">
        <v>1305.635059042006</v>
      </c>
      <c r="FC14">
        <v>1305.260232459609</v>
      </c>
      <c r="FD14">
        <v>1307.660158881014</v>
      </c>
      <c r="FE14">
        <v>1306.522040921652</v>
      </c>
      <c r="FF14">
        <v>1302.585055525792</v>
      </c>
      <c r="FG14">
        <v>1290.339268462506</v>
      </c>
      <c r="FH14">
        <v>1290.339268462506</v>
      </c>
      <c r="FI14">
        <v>1290.339268462506</v>
      </c>
      <c r="FJ14">
        <v>1290.339268462506</v>
      </c>
      <c r="FK14">
        <v>1290.339268462506</v>
      </c>
      <c r="FL14">
        <v>1290.339268462506</v>
      </c>
      <c r="FM14">
        <v>1290.339268462506</v>
      </c>
      <c r="FN14">
        <v>1290.339268462506</v>
      </c>
      <c r="FO14">
        <v>1290.339268462506</v>
      </c>
      <c r="FP14">
        <v>1290.339268462506</v>
      </c>
      <c r="FQ14">
        <v>1290.339268462506</v>
      </c>
      <c r="FR14">
        <v>1290.339268462506</v>
      </c>
      <c r="FS14">
        <v>1290.339268462506</v>
      </c>
      <c r="FT14">
        <v>1290.339268462506</v>
      </c>
      <c r="FU14">
        <v>1290.339268462506</v>
      </c>
      <c r="FV14">
        <v>1290.339268462506</v>
      </c>
      <c r="FW14">
        <v>1299.238136593768</v>
      </c>
      <c r="FX14">
        <v>1305.260232459609</v>
      </c>
      <c r="FY14">
        <v>1307.660158881014</v>
      </c>
      <c r="FZ14">
        <v>1307.660158881014</v>
      </c>
      <c r="GA14">
        <v>1307.660158881014</v>
      </c>
      <c r="GB14">
        <v>1306.522040921652</v>
      </c>
      <c r="GC14">
        <v>1305.635059042006</v>
      </c>
      <c r="GD14">
        <v>1307.013804673196</v>
      </c>
      <c r="GE14">
        <v>1308.723394024587</v>
      </c>
      <c r="GF14">
        <v>1308.780975747249</v>
      </c>
      <c r="GG14">
        <v>1308.769059082175</v>
      </c>
      <c r="GH14">
        <v>1308.406220456466</v>
      </c>
      <c r="GI14">
        <v>1308.45166758497</v>
      </c>
      <c r="GJ14">
        <v>1307.660158881014</v>
      </c>
      <c r="GK14">
        <v>1308.239928246937</v>
      </c>
      <c r="GL14">
        <v>1308.617315213387</v>
      </c>
      <c r="GM14">
        <v>1308.693908136614</v>
      </c>
      <c r="GN14">
        <v>1308.45166758497</v>
      </c>
      <c r="GO14">
        <v>1307.660158881014</v>
      </c>
      <c r="GP14">
        <v>1307.660158881014</v>
      </c>
      <c r="GQ14">
        <v>1307.660158881014</v>
      </c>
      <c r="GR14">
        <v>1307.660158881014</v>
      </c>
      <c r="GS14">
        <v>1307.660158881014</v>
      </c>
      <c r="GT14">
        <v>1307.660158881014</v>
      </c>
      <c r="GU14">
        <v>1307.660158881014</v>
      </c>
      <c r="GV14">
        <v>1307.660158881014</v>
      </c>
      <c r="GW14">
        <v>1307.660158881014</v>
      </c>
      <c r="GX14">
        <v>1307.660158881014</v>
      </c>
      <c r="GY14">
        <v>1307.660158881014</v>
      </c>
      <c r="GZ14">
        <v>1307.660158881014</v>
      </c>
      <c r="HA14">
        <v>1307.660158881014</v>
      </c>
      <c r="HB14">
        <v>1307.660158881014</v>
      </c>
      <c r="HC14">
        <v>1306.522040921652</v>
      </c>
      <c r="HD14">
        <v>1302.585055525792</v>
      </c>
      <c r="HE14">
        <v>1299.238136593768</v>
      </c>
      <c r="HF14">
        <v>1305.260232459609</v>
      </c>
      <c r="HG14">
        <v>1307.660158881014</v>
      </c>
      <c r="HH14">
        <v>1306.522040921652</v>
      </c>
      <c r="HI14">
        <v>1305.635059042006</v>
      </c>
      <c r="HJ14">
        <v>1301.860776905465</v>
      </c>
      <c r="HK14">
        <v>1302.585055525792</v>
      </c>
      <c r="HL14">
        <v>1290.339268462506</v>
      </c>
      <c r="HM14">
        <v>1290.339268462506</v>
      </c>
      <c r="HN14">
        <v>1290.339268462506</v>
      </c>
      <c r="HO14">
        <v>1290.339268462506</v>
      </c>
      <c r="HP14">
        <v>1290.339268462506</v>
      </c>
      <c r="HQ14">
        <v>1290.339268462506</v>
      </c>
      <c r="HR14">
        <v>1290.339268462506</v>
      </c>
      <c r="HS14">
        <v>1290.339268462506</v>
      </c>
      <c r="HT14">
        <v>1290.339268462506</v>
      </c>
      <c r="HU14">
        <v>1290.339268462506</v>
      </c>
      <c r="HV14">
        <v>1290.339268462506</v>
      </c>
      <c r="HW14">
        <v>1290.339268462506</v>
      </c>
      <c r="HX14">
        <v>1290.339268462506</v>
      </c>
      <c r="HY14">
        <v>1290.339268462506</v>
      </c>
      <c r="HZ14">
        <v>1290.339268462506</v>
      </c>
      <c r="IA14">
        <v>1290.339268462506</v>
      </c>
      <c r="IB14">
        <v>1290.339268462506</v>
      </c>
      <c r="IC14">
        <v>1290.339268462506</v>
      </c>
      <c r="ID14">
        <v>1290.339268462506</v>
      </c>
      <c r="IE14">
        <v>1290.339268462506</v>
      </c>
      <c r="IF14">
        <v>1290.339268462506</v>
      </c>
      <c r="IG14">
        <v>1290.339268462506</v>
      </c>
      <c r="IH14">
        <v>1290.339268462506</v>
      </c>
      <c r="II14">
        <v>1290.339268462506</v>
      </c>
      <c r="IJ14">
        <v>1290.339268462506</v>
      </c>
      <c r="IK14">
        <v>1290.339268462506</v>
      </c>
      <c r="IL14">
        <v>1290.339268462506</v>
      </c>
      <c r="IM14">
        <v>1290.339268462506</v>
      </c>
      <c r="IN14">
        <v>1290.339268462506</v>
      </c>
      <c r="IO14">
        <v>1290.339268462506</v>
      </c>
      <c r="IP14">
        <v>1299.238136593768</v>
      </c>
      <c r="IQ14">
        <v>1301.860776905465</v>
      </c>
      <c r="IR14">
        <v>1302.585055525792</v>
      </c>
      <c r="IS14">
        <v>1290.339268462506</v>
      </c>
      <c r="IT14">
        <v>1290.339268462506</v>
      </c>
      <c r="IU14">
        <v>1290.339268462506</v>
      </c>
      <c r="IV14">
        <v>1290.339268462506</v>
      </c>
      <c r="IW14">
        <v>1290.339268462506</v>
      </c>
      <c r="IX14">
        <v>1290.339268462506</v>
      </c>
      <c r="IY14">
        <v>1290.339268462506</v>
      </c>
      <c r="IZ14">
        <v>1290.339268462506</v>
      </c>
      <c r="JA14">
        <v>1290.339268462506</v>
      </c>
      <c r="JB14">
        <v>1290.339268462506</v>
      </c>
      <c r="JC14">
        <v>1290.339268462506</v>
      </c>
      <c r="JD14">
        <v>1290.339268462506</v>
      </c>
      <c r="JE14">
        <v>1290.339268462506</v>
      </c>
      <c r="JF14">
        <v>1290.339268462506</v>
      </c>
      <c r="JG14">
        <v>1290.339268462506</v>
      </c>
      <c r="JH14">
        <v>1290.339268462506</v>
      </c>
      <c r="JI14">
        <v>1290.339268462506</v>
      </c>
      <c r="JJ14">
        <v>1290.339268462506</v>
      </c>
      <c r="JK14">
        <v>1290.339268462506</v>
      </c>
      <c r="JL14">
        <v>1290.339268462506</v>
      </c>
      <c r="JM14">
        <v>1290.339268462506</v>
      </c>
      <c r="JN14">
        <v>1290.339268462506</v>
      </c>
      <c r="JO14">
        <v>1299.238136593768</v>
      </c>
    </row>
    <row r="15" spans="1:275" ht="13.9">
      <c r="A15" s="8" t="s">
        <v>26</v>
      </c>
      <c r="B15">
        <v>32657.9573289301</v>
      </c>
      <c r="C15">
        <v>32657.9573289301</v>
      </c>
      <c r="D15">
        <v>32657.9573289301</v>
      </c>
      <c r="E15">
        <v>32657.9573289301</v>
      </c>
      <c r="F15">
        <v>32657.9573289301</v>
      </c>
      <c r="G15">
        <v>32657.9573289301</v>
      </c>
      <c r="H15">
        <v>32657.9573289301</v>
      </c>
      <c r="I15">
        <v>32657.9573289301</v>
      </c>
      <c r="J15">
        <v>32657.9573289301</v>
      </c>
      <c r="K15">
        <v>32657.9573289301</v>
      </c>
      <c r="L15">
        <v>32657.9573289301</v>
      </c>
      <c r="M15">
        <v>32657.9573289301</v>
      </c>
      <c r="N15">
        <v>32657.9573289301</v>
      </c>
      <c r="O15">
        <v>32657.9573289301</v>
      </c>
      <c r="P15">
        <v>32657.9573289301</v>
      </c>
      <c r="Q15">
        <v>32657.9573289301</v>
      </c>
      <c r="R15">
        <v>32657.9573289301</v>
      </c>
      <c r="S15">
        <v>32657.9573289301</v>
      </c>
      <c r="T15">
        <v>32657.9573289301</v>
      </c>
      <c r="U15">
        <v>32657.9573289301</v>
      </c>
      <c r="V15">
        <v>32657.9573289301</v>
      </c>
      <c r="W15">
        <v>32657.9573289301</v>
      </c>
      <c r="X15">
        <v>32657.9573289301</v>
      </c>
      <c r="Y15">
        <v>32657.9573289301</v>
      </c>
      <c r="Z15">
        <v>32657.9573289301</v>
      </c>
      <c r="AA15">
        <v>32657.9573289301</v>
      </c>
      <c r="AB15">
        <v>32657.9573289301</v>
      </c>
      <c r="AC15">
        <v>32657.9573289301</v>
      </c>
      <c r="AD15">
        <v>32657.9573289301</v>
      </c>
      <c r="AE15">
        <v>32657.9573289301</v>
      </c>
      <c r="AF15">
        <v>32657.9573289301</v>
      </c>
      <c r="AG15">
        <v>32657.9573289301</v>
      </c>
      <c r="AH15">
        <v>32657.9573289301</v>
      </c>
      <c r="AI15">
        <v>32657.9573289301</v>
      </c>
      <c r="AJ15">
        <v>32657.9573289301</v>
      </c>
      <c r="AK15">
        <v>32657.9573289301</v>
      </c>
      <c r="AL15">
        <v>32657.9573289301</v>
      </c>
      <c r="AM15">
        <v>32657.9573289301</v>
      </c>
      <c r="AN15">
        <v>32657.9573289301</v>
      </c>
      <c r="AO15">
        <v>32657.9573289301</v>
      </c>
      <c r="AP15">
        <v>32657.9573289301</v>
      </c>
      <c r="AQ15">
        <v>32657.9573289301</v>
      </c>
      <c r="AR15">
        <v>32657.9573289301</v>
      </c>
      <c r="AS15">
        <v>32657.9573289301</v>
      </c>
      <c r="AT15">
        <v>32657.9573289301</v>
      </c>
      <c r="AU15">
        <v>32657.9573289301</v>
      </c>
      <c r="AV15">
        <v>32657.9573289301</v>
      </c>
      <c r="AW15">
        <v>32657.9573289301</v>
      </c>
      <c r="AX15">
        <v>32657.9573289301</v>
      </c>
      <c r="AY15">
        <v>32657.9573289301</v>
      </c>
      <c r="AZ15">
        <v>32657.9573289301</v>
      </c>
      <c r="BA15">
        <v>32657.9573289301</v>
      </c>
      <c r="BB15">
        <v>32657.9573289301</v>
      </c>
      <c r="BC15">
        <v>32657.9573289301</v>
      </c>
      <c r="BD15">
        <v>32657.9573289301</v>
      </c>
      <c r="BE15">
        <v>32657.9573289301</v>
      </c>
      <c r="BF15">
        <v>32657.9573289301</v>
      </c>
      <c r="BG15">
        <v>32657.9573289301</v>
      </c>
      <c r="BH15">
        <v>32657.9573289301</v>
      </c>
      <c r="BI15">
        <v>32657.9573289301</v>
      </c>
      <c r="BJ15">
        <v>32657.9573289301</v>
      </c>
      <c r="BK15">
        <v>32657.9573289301</v>
      </c>
      <c r="BL15">
        <v>32657.9573289301</v>
      </c>
      <c r="BM15">
        <v>32657.9573289301</v>
      </c>
      <c r="BN15">
        <v>32657.9573289301</v>
      </c>
      <c r="BO15">
        <v>32657.9573289301</v>
      </c>
      <c r="BP15">
        <v>32657.9573289301</v>
      </c>
      <c r="BQ15">
        <v>32657.9573289301</v>
      </c>
      <c r="BR15">
        <v>32657.9573289301</v>
      </c>
      <c r="BS15">
        <v>32657.9573289301</v>
      </c>
      <c r="BT15">
        <v>32657.9573289301</v>
      </c>
      <c r="BU15">
        <v>32657.9573289301</v>
      </c>
      <c r="BV15">
        <v>32657.9573289301</v>
      </c>
      <c r="BW15">
        <v>32657.9573289301</v>
      </c>
      <c r="BX15">
        <v>32657.9573289301</v>
      </c>
      <c r="BY15">
        <v>32657.9573289301</v>
      </c>
      <c r="BZ15">
        <v>32657.9573289301</v>
      </c>
      <c r="CA15">
        <v>32657.9573289301</v>
      </c>
      <c r="CB15">
        <v>32657.9573289301</v>
      </c>
      <c r="CC15">
        <v>32657.9573289301</v>
      </c>
      <c r="CD15">
        <v>32657.9573289301</v>
      </c>
      <c r="CE15">
        <v>32657.9573289301</v>
      </c>
      <c r="CF15">
        <v>32657.9573289301</v>
      </c>
      <c r="CG15">
        <v>32657.9573289301</v>
      </c>
      <c r="CH15">
        <v>32657.9573289301</v>
      </c>
      <c r="CI15">
        <v>32657.9573289301</v>
      </c>
      <c r="CJ15">
        <v>32657.9573289301</v>
      </c>
      <c r="CK15">
        <v>32657.9573289301</v>
      </c>
      <c r="CL15">
        <v>32657.9573289301</v>
      </c>
      <c r="CM15">
        <v>32657.9573289301</v>
      </c>
      <c r="CN15">
        <v>32657.9573289301</v>
      </c>
      <c r="CO15">
        <v>32657.9573289301</v>
      </c>
      <c r="CP15">
        <v>32657.9573289301</v>
      </c>
      <c r="CQ15">
        <v>32657.9573289301</v>
      </c>
      <c r="CR15">
        <v>32657.9573289301</v>
      </c>
      <c r="CS15">
        <v>32657.9573289301</v>
      </c>
      <c r="CT15">
        <v>32657.9573289301</v>
      </c>
      <c r="CU15">
        <v>32657.9573289301</v>
      </c>
      <c r="CV15">
        <v>32657.9573289301</v>
      </c>
      <c r="CW15">
        <v>32657.9573289301</v>
      </c>
      <c r="CX15">
        <v>32657.9573289301</v>
      </c>
      <c r="CY15">
        <v>32657.9573289301</v>
      </c>
      <c r="CZ15">
        <v>32657.9573289301</v>
      </c>
      <c r="DA15">
        <v>32657.9573289301</v>
      </c>
      <c r="DB15">
        <v>32657.9573289301</v>
      </c>
      <c r="DC15">
        <v>32657.9573289301</v>
      </c>
      <c r="DD15">
        <v>32657.9573289301</v>
      </c>
      <c r="DE15">
        <v>32657.9573289301</v>
      </c>
      <c r="DF15">
        <v>32657.9573289301</v>
      </c>
      <c r="DG15">
        <v>32657.9573289301</v>
      </c>
      <c r="DH15">
        <v>32657.9573289301</v>
      </c>
      <c r="DI15">
        <v>32657.9573289301</v>
      </c>
      <c r="DJ15">
        <v>32657.9573289301</v>
      </c>
      <c r="DK15">
        <v>32657.9573289301</v>
      </c>
      <c r="DL15">
        <v>32657.9573289301</v>
      </c>
      <c r="DM15">
        <v>32657.9573289301</v>
      </c>
      <c r="DN15">
        <v>32657.9573289301</v>
      </c>
      <c r="DO15">
        <v>32657.9573289301</v>
      </c>
      <c r="DP15">
        <v>32657.9573289301</v>
      </c>
      <c r="DQ15">
        <v>32657.9573289301</v>
      </c>
      <c r="DR15">
        <v>32657.9573289301</v>
      </c>
      <c r="DS15">
        <v>32657.9573289301</v>
      </c>
      <c r="DT15">
        <v>32657.9573289301</v>
      </c>
      <c r="DU15">
        <v>32657.9573289301</v>
      </c>
      <c r="DV15">
        <v>32657.9573289301</v>
      </c>
      <c r="DW15">
        <v>32657.9573289301</v>
      </c>
      <c r="DX15">
        <v>32657.9573289301</v>
      </c>
      <c r="DY15">
        <v>32657.9573289301</v>
      </c>
      <c r="DZ15">
        <v>32657.9573289301</v>
      </c>
      <c r="EA15">
        <v>32657.9573289301</v>
      </c>
      <c r="EB15">
        <v>32657.9573289301</v>
      </c>
      <c r="EC15">
        <v>32657.9573289301</v>
      </c>
      <c r="ED15">
        <v>32657.9573289301</v>
      </c>
      <c r="EE15">
        <v>32657.9573289301</v>
      </c>
      <c r="EF15">
        <v>32657.9573289301</v>
      </c>
      <c r="EG15">
        <v>32657.9573289301</v>
      </c>
      <c r="EH15">
        <v>32657.9573289301</v>
      </c>
      <c r="EI15">
        <v>32657.9573289301</v>
      </c>
      <c r="EJ15">
        <v>32657.9573289301</v>
      </c>
      <c r="EK15">
        <v>32657.9573289301</v>
      </c>
      <c r="EL15">
        <v>32657.9573289301</v>
      </c>
      <c r="EM15">
        <v>32657.9573289301</v>
      </c>
      <c r="EN15">
        <v>32657.9573289301</v>
      </c>
      <c r="EO15">
        <v>32657.9573289301</v>
      </c>
      <c r="EP15">
        <v>32657.9573289301</v>
      </c>
      <c r="EQ15">
        <v>32657.9573289301</v>
      </c>
      <c r="ER15">
        <v>32657.9573289301</v>
      </c>
      <c r="ES15">
        <v>32657.9573289301</v>
      </c>
      <c r="ET15">
        <v>32657.9573289301</v>
      </c>
      <c r="EU15">
        <v>32657.9573289301</v>
      </c>
      <c r="EV15">
        <v>32657.9573289301</v>
      </c>
      <c r="EW15">
        <v>32657.9573289301</v>
      </c>
      <c r="EX15">
        <v>32657.9573289301</v>
      </c>
      <c r="EY15">
        <v>32657.9573289301</v>
      </c>
      <c r="EZ15">
        <v>32657.9573289301</v>
      </c>
      <c r="FA15">
        <v>32657.9573289301</v>
      </c>
      <c r="FB15">
        <v>32657.9573289301</v>
      </c>
      <c r="FC15">
        <v>32657.9573289301</v>
      </c>
      <c r="FD15">
        <v>32657.9573289301</v>
      </c>
      <c r="FE15">
        <v>32657.9573289301</v>
      </c>
      <c r="FF15">
        <v>32657.9573289301</v>
      </c>
      <c r="FG15">
        <v>32657.9573289301</v>
      </c>
      <c r="FH15">
        <v>32657.9573289301</v>
      </c>
      <c r="FI15">
        <v>32657.9573289301</v>
      </c>
      <c r="FJ15">
        <v>32657.9573289301</v>
      </c>
      <c r="FK15">
        <v>32657.9573289301</v>
      </c>
      <c r="FL15">
        <v>32657.9573289301</v>
      </c>
      <c r="FM15">
        <v>32657.9573289301</v>
      </c>
      <c r="FN15">
        <v>32657.9573289301</v>
      </c>
      <c r="FO15">
        <v>32657.9573289301</v>
      </c>
      <c r="FP15">
        <v>32657.9573289301</v>
      </c>
      <c r="FQ15">
        <v>32657.9573289301</v>
      </c>
      <c r="FR15">
        <v>32657.9573289301</v>
      </c>
      <c r="FS15">
        <v>32657.9573289301</v>
      </c>
      <c r="FT15">
        <v>32657.9573289301</v>
      </c>
      <c r="FU15">
        <v>32657.9573289301</v>
      </c>
      <c r="FV15">
        <v>32657.9573289301</v>
      </c>
      <c r="FW15">
        <v>32657.9573289301</v>
      </c>
      <c r="FX15">
        <v>32657.9573289301</v>
      </c>
      <c r="FY15">
        <v>32657.9573289301</v>
      </c>
      <c r="FZ15">
        <v>32657.9573289301</v>
      </c>
      <c r="GA15">
        <v>32657.9573289301</v>
      </c>
      <c r="GB15">
        <v>32657.9573289301</v>
      </c>
      <c r="GC15">
        <v>32657.9573289301</v>
      </c>
      <c r="GD15">
        <v>32657.9573289301</v>
      </c>
      <c r="GE15">
        <v>32657.9573289301</v>
      </c>
      <c r="GF15">
        <v>32657.9573289301</v>
      </c>
      <c r="GG15">
        <v>32657.9573289301</v>
      </c>
      <c r="GH15">
        <v>32657.9573289301</v>
      </c>
      <c r="GI15">
        <v>32657.9573289301</v>
      </c>
      <c r="GJ15">
        <v>32657.9573289301</v>
      </c>
      <c r="GK15">
        <v>32657.9573289301</v>
      </c>
      <c r="GL15">
        <v>32657.9573289301</v>
      </c>
      <c r="GM15">
        <v>32657.9573289301</v>
      </c>
      <c r="GN15">
        <v>32657.9573289301</v>
      </c>
      <c r="GO15">
        <v>32657.9573289301</v>
      </c>
      <c r="GP15">
        <v>32657.9573289301</v>
      </c>
      <c r="GQ15">
        <v>32657.9573289301</v>
      </c>
      <c r="GR15">
        <v>32657.9573289301</v>
      </c>
      <c r="GS15">
        <v>32657.9573289301</v>
      </c>
      <c r="GT15">
        <v>32657.9573289301</v>
      </c>
      <c r="GU15">
        <v>32657.9573289301</v>
      </c>
      <c r="GV15">
        <v>32657.9573289301</v>
      </c>
      <c r="GW15">
        <v>32657.9573289301</v>
      </c>
      <c r="GX15">
        <v>32657.9573289301</v>
      </c>
      <c r="GY15">
        <v>32657.9573289301</v>
      </c>
      <c r="GZ15">
        <v>32657.9573289301</v>
      </c>
      <c r="HA15">
        <v>32657.9573289301</v>
      </c>
      <c r="HB15">
        <v>32657.9573289301</v>
      </c>
      <c r="HC15">
        <v>32657.9573289301</v>
      </c>
      <c r="HD15">
        <v>32657.9573289301</v>
      </c>
      <c r="HE15">
        <v>32657.9573289301</v>
      </c>
      <c r="HF15">
        <v>32657.9573289301</v>
      </c>
      <c r="HG15">
        <v>32657.9573289301</v>
      </c>
      <c r="HH15">
        <v>32657.9573289301</v>
      </c>
      <c r="HI15">
        <v>32657.9573289301</v>
      </c>
      <c r="HJ15">
        <v>32657.9573289301</v>
      </c>
      <c r="HK15">
        <v>32657.9573289301</v>
      </c>
      <c r="HL15">
        <v>32657.9573289301</v>
      </c>
      <c r="HM15">
        <v>32657.9573289301</v>
      </c>
      <c r="HN15">
        <v>32657.9573289301</v>
      </c>
      <c r="HO15">
        <v>32657.9573289301</v>
      </c>
      <c r="HP15">
        <v>32657.9573289301</v>
      </c>
      <c r="HQ15">
        <v>32657.9573289301</v>
      </c>
      <c r="HR15">
        <v>32657.9573289301</v>
      </c>
      <c r="HS15">
        <v>32657.9573289301</v>
      </c>
      <c r="HT15">
        <v>32657.9573289301</v>
      </c>
      <c r="HU15">
        <v>32657.9573289301</v>
      </c>
      <c r="HV15">
        <v>32657.9573289301</v>
      </c>
      <c r="HW15">
        <v>32657.9573289301</v>
      </c>
      <c r="HX15">
        <v>32657.9573289301</v>
      </c>
      <c r="HY15">
        <v>32657.9573289301</v>
      </c>
      <c r="HZ15">
        <v>32657.9573289301</v>
      </c>
      <c r="IA15">
        <v>32657.9573289301</v>
      </c>
      <c r="IB15">
        <v>32657.9573289301</v>
      </c>
      <c r="IC15">
        <v>32657.9573289301</v>
      </c>
      <c r="ID15">
        <v>32657.9573289301</v>
      </c>
      <c r="IE15">
        <v>32657.9573289301</v>
      </c>
      <c r="IF15">
        <v>32657.9573289301</v>
      </c>
      <c r="IG15">
        <v>32657.9573289301</v>
      </c>
      <c r="IH15">
        <v>32657.9573289301</v>
      </c>
      <c r="II15">
        <v>32657.9573289301</v>
      </c>
      <c r="IJ15">
        <v>32657.9573289301</v>
      </c>
      <c r="IK15">
        <v>32657.9573289301</v>
      </c>
      <c r="IL15">
        <v>32657.9573289301</v>
      </c>
      <c r="IM15">
        <v>32657.9573289301</v>
      </c>
      <c r="IN15">
        <v>32657.9573289301</v>
      </c>
      <c r="IO15">
        <v>32657.9573289301</v>
      </c>
      <c r="IP15">
        <v>32657.9573289301</v>
      </c>
      <c r="IQ15">
        <v>32657.9573289301</v>
      </c>
      <c r="IR15">
        <v>32657.9573289301</v>
      </c>
      <c r="IS15">
        <v>32657.9573289301</v>
      </c>
      <c r="IT15">
        <v>32657.9573289301</v>
      </c>
      <c r="IU15">
        <v>32657.9573289301</v>
      </c>
      <c r="IV15">
        <v>32657.9573289301</v>
      </c>
      <c r="IW15">
        <v>32657.9573289301</v>
      </c>
      <c r="IX15">
        <v>32657.9573289301</v>
      </c>
      <c r="IY15">
        <v>32657.9573289301</v>
      </c>
      <c r="IZ15">
        <v>32657.9573289301</v>
      </c>
      <c r="JA15">
        <v>32657.9573289301</v>
      </c>
      <c r="JB15">
        <v>32657.9573289301</v>
      </c>
      <c r="JC15">
        <v>32657.9573289301</v>
      </c>
      <c r="JD15">
        <v>32657.9573289301</v>
      </c>
      <c r="JE15">
        <v>32657.9573289301</v>
      </c>
      <c r="JF15">
        <v>32657.9573289301</v>
      </c>
      <c r="JG15">
        <v>32657.9573289301</v>
      </c>
      <c r="JH15">
        <v>32657.9573289301</v>
      </c>
      <c r="JI15">
        <v>32657.9573289301</v>
      </c>
      <c r="JJ15">
        <v>32657.9573289301</v>
      </c>
      <c r="JK15">
        <v>32657.9573289301</v>
      </c>
      <c r="JL15">
        <v>32657.9573289301</v>
      </c>
      <c r="JM15">
        <v>32657.9573289301</v>
      </c>
      <c r="JN15">
        <v>32657.9573289301</v>
      </c>
      <c r="JO15">
        <v>32657.9573289301</v>
      </c>
    </row>
    <row r="16" spans="1:275" ht="13.9">
      <c r="A16" s="8" t="s">
        <v>27</v>
      </c>
      <c r="B16">
        <v>0.0</v>
      </c>
      <c r="C16">
        <v>0.0</v>
      </c>
      <c r="D16">
        <v>0.0</v>
      </c>
      <c r="E16">
        <v>0.0</v>
      </c>
      <c r="F16">
        <v>0.0</v>
      </c>
      <c r="G16">
        <v>0.0</v>
      </c>
      <c r="H16">
        <v>0.0</v>
      </c>
      <c r="I16">
        <v>0.0</v>
      </c>
      <c r="J16">
        <v>0.0</v>
      </c>
      <c r="K16">
        <v>0.0</v>
      </c>
      <c r="L16">
        <v>0.0</v>
      </c>
      <c r="M16">
        <v>0.0</v>
      </c>
      <c r="N16">
        <v>0.0</v>
      </c>
      <c r="O16">
        <v>0.0</v>
      </c>
      <c r="P16">
        <v>0.0</v>
      </c>
      <c r="Q16">
        <v>0.0</v>
      </c>
      <c r="R16">
        <v>0.0</v>
      </c>
      <c r="S16">
        <v>0.0</v>
      </c>
      <c r="T16">
        <v>0.0</v>
      </c>
      <c r="U16">
        <v>0.0</v>
      </c>
      <c r="V16">
        <v>-972.9842357819912</v>
      </c>
      <c r="W16">
        <v>-720.8044503033758</v>
      </c>
      <c r="X16">
        <v>0.0</v>
      </c>
      <c r="Y16">
        <v>-972.9842357819912</v>
      </c>
      <c r="Z16">
        <v>-720.8044503033758</v>
      </c>
      <c r="AA16">
        <v>0.0</v>
      </c>
      <c r="AB16">
        <v>0.0</v>
      </c>
      <c r="AC16">
        <v>0.0</v>
      </c>
      <c r="AD16">
        <v>0.0</v>
      </c>
      <c r="AE16">
        <v>0.0</v>
      </c>
      <c r="AF16">
        <v>0.0</v>
      </c>
      <c r="AG16">
        <v>0.0</v>
      </c>
      <c r="AH16">
        <v>0.0</v>
      </c>
      <c r="AI16">
        <v>0.0</v>
      </c>
      <c r="AJ16">
        <v>0.0</v>
      </c>
      <c r="AK16">
        <v>0.0</v>
      </c>
      <c r="AL16">
        <v>0.0</v>
      </c>
      <c r="AM16">
        <v>0.0</v>
      </c>
      <c r="AN16">
        <v>0.0</v>
      </c>
      <c r="AO16">
        <v>0.0</v>
      </c>
      <c r="AP16">
        <v>0.0</v>
      </c>
      <c r="AQ16">
        <v>0.0</v>
      </c>
      <c r="AR16">
        <v>0.0</v>
      </c>
      <c r="AS16">
        <v>0.0</v>
      </c>
      <c r="AT16">
        <v>0.0</v>
      </c>
      <c r="AU16">
        <v>0.0</v>
      </c>
      <c r="AV16">
        <v>-972.9842357819912</v>
      </c>
      <c r="AW16">
        <v>-720.8044503033758</v>
      </c>
      <c r="AX16">
        <v>-972.9842357819912</v>
      </c>
      <c r="AY16">
        <v>-720.8044503033758</v>
      </c>
      <c r="AZ16">
        <v>0.0</v>
      </c>
      <c r="BA16">
        <v>0.0</v>
      </c>
      <c r="BB16">
        <v>0.0</v>
      </c>
      <c r="BC16">
        <v>0.0</v>
      </c>
      <c r="BD16">
        <v>0.0</v>
      </c>
      <c r="BE16">
        <v>0.0</v>
      </c>
      <c r="BF16">
        <v>0.0</v>
      </c>
      <c r="BG16">
        <v>0.0</v>
      </c>
      <c r="BH16">
        <v>0.0</v>
      </c>
      <c r="BI16">
        <v>0.0</v>
      </c>
      <c r="BJ16">
        <v>0.0</v>
      </c>
      <c r="BK16">
        <v>0.0</v>
      </c>
      <c r="BL16">
        <v>0.0</v>
      </c>
      <c r="BM16">
        <v>0.0</v>
      </c>
      <c r="BN16">
        <v>0.0</v>
      </c>
      <c r="BO16">
        <v>0.0</v>
      </c>
      <c r="BP16">
        <v>0.0</v>
      </c>
      <c r="BQ16">
        <v>0.0</v>
      </c>
      <c r="BR16">
        <v>0.0</v>
      </c>
      <c r="BS16">
        <v>0.0</v>
      </c>
      <c r="BT16">
        <v>0.0</v>
      </c>
      <c r="BU16">
        <v>0.0</v>
      </c>
      <c r="BV16">
        <v>0.0</v>
      </c>
      <c r="BW16">
        <v>0.0</v>
      </c>
      <c r="BX16">
        <v>0.0</v>
      </c>
      <c r="BY16">
        <v>0.0</v>
      </c>
      <c r="BZ16">
        <v>0.0</v>
      </c>
      <c r="CA16">
        <v>0.0</v>
      </c>
      <c r="CB16">
        <v>-972.9842357819912</v>
      </c>
      <c r="CC16">
        <v>-720.8044503033758</v>
      </c>
      <c r="CD16">
        <v>0.0</v>
      </c>
      <c r="CE16">
        <v>0.0</v>
      </c>
      <c r="CF16">
        <v>0.0</v>
      </c>
      <c r="CG16">
        <v>0.0</v>
      </c>
      <c r="CH16">
        <v>0.0</v>
      </c>
      <c r="CI16">
        <v>0.0</v>
      </c>
      <c r="CJ16">
        <v>0.0</v>
      </c>
      <c r="CK16">
        <v>0.0</v>
      </c>
      <c r="CL16">
        <v>0.0</v>
      </c>
      <c r="CM16">
        <v>-972.9842357819912</v>
      </c>
      <c r="CN16">
        <v>-720.8044503033758</v>
      </c>
      <c r="CO16">
        <v>0.0</v>
      </c>
      <c r="CP16">
        <v>0.0</v>
      </c>
      <c r="CQ16">
        <v>0.0</v>
      </c>
      <c r="CR16">
        <v>0.0</v>
      </c>
      <c r="CS16">
        <v>0.0</v>
      </c>
      <c r="CT16">
        <v>0.0</v>
      </c>
      <c r="CU16">
        <v>0.0</v>
      </c>
      <c r="CV16">
        <v>0.0</v>
      </c>
      <c r="CW16">
        <v>0.0</v>
      </c>
      <c r="CX16">
        <v>0.0</v>
      </c>
      <c r="CY16">
        <v>0.0</v>
      </c>
      <c r="CZ16">
        <v>0.0</v>
      </c>
      <c r="DA16">
        <v>0.0</v>
      </c>
      <c r="DB16">
        <v>0.0</v>
      </c>
      <c r="DC16">
        <v>0.0</v>
      </c>
      <c r="DD16">
        <v>0.0</v>
      </c>
      <c r="DE16">
        <v>0.0</v>
      </c>
      <c r="DF16">
        <v>0.0</v>
      </c>
      <c r="DG16">
        <v>0.0</v>
      </c>
      <c r="DH16">
        <v>0.0</v>
      </c>
      <c r="DI16">
        <v>0.0</v>
      </c>
      <c r="DJ16">
        <v>0.0</v>
      </c>
      <c r="DK16">
        <v>-972.9842357819912</v>
      </c>
      <c r="DL16">
        <v>-1693.788686085367</v>
      </c>
      <c r="DM16">
        <v>-720.8044503033758</v>
      </c>
      <c r="DN16">
        <v>0.0</v>
      </c>
      <c r="DO16">
        <v>0.0</v>
      </c>
      <c r="DP16">
        <v>0.0</v>
      </c>
      <c r="DQ16">
        <v>0.0</v>
      </c>
      <c r="DR16">
        <v>-972.9842357819912</v>
      </c>
      <c r="DS16">
        <v>-720.8044503033758</v>
      </c>
      <c r="DT16">
        <v>0.0</v>
      </c>
      <c r="DU16">
        <v>0.0</v>
      </c>
      <c r="DV16">
        <v>0.0</v>
      </c>
      <c r="DW16">
        <v>0.0</v>
      </c>
      <c r="DX16">
        <v>-972.9842357819912</v>
      </c>
      <c r="DY16">
        <v>-720.8044503033758</v>
      </c>
      <c r="DZ16">
        <v>0.0</v>
      </c>
      <c r="EA16">
        <v>0.0</v>
      </c>
      <c r="EB16">
        <v>0.0</v>
      </c>
      <c r="EC16">
        <v>0.0</v>
      </c>
      <c r="ED16">
        <v>0.0</v>
      </c>
      <c r="EE16">
        <v>0.0</v>
      </c>
      <c r="EF16">
        <v>0.0</v>
      </c>
      <c r="EG16">
        <v>0.0</v>
      </c>
      <c r="EH16">
        <v>0.0</v>
      </c>
      <c r="EI16">
        <v>0.0</v>
      </c>
      <c r="EJ16">
        <v>0.0</v>
      </c>
      <c r="EK16">
        <v>0.0</v>
      </c>
      <c r="EL16">
        <v>-972.9842357819912</v>
      </c>
      <c r="EM16">
        <v>-720.8044503033758</v>
      </c>
      <c r="EN16">
        <v>0.0</v>
      </c>
      <c r="EO16">
        <v>0.0</v>
      </c>
      <c r="EP16">
        <v>0.0</v>
      </c>
      <c r="EQ16">
        <v>0.0</v>
      </c>
      <c r="ER16">
        <v>0.0</v>
      </c>
      <c r="ES16">
        <v>0.0</v>
      </c>
      <c r="ET16">
        <v>0.0</v>
      </c>
      <c r="EU16">
        <v>0.0</v>
      </c>
      <c r="EV16">
        <v>0.0</v>
      </c>
      <c r="EW16">
        <v>0.0</v>
      </c>
      <c r="EX16">
        <v>0.0</v>
      </c>
      <c r="EY16">
        <v>0.0</v>
      </c>
      <c r="EZ16">
        <v>0.0</v>
      </c>
      <c r="FA16">
        <v>0.0</v>
      </c>
      <c r="FB16">
        <v>0.0</v>
      </c>
      <c r="FC16">
        <v>0.0</v>
      </c>
      <c r="FD16">
        <v>0.0</v>
      </c>
      <c r="FE16">
        <v>0.0</v>
      </c>
      <c r="FF16">
        <v>0.0</v>
      </c>
      <c r="FG16">
        <v>0.0</v>
      </c>
      <c r="FH16">
        <v>0.0</v>
      </c>
      <c r="FI16">
        <v>0.0</v>
      </c>
      <c r="FJ16">
        <v>0.0</v>
      </c>
      <c r="FK16">
        <v>0.0</v>
      </c>
      <c r="FL16">
        <v>0.0</v>
      </c>
      <c r="FM16">
        <v>-972.9842357819912</v>
      </c>
      <c r="FN16">
        <v>-720.8044503033758</v>
      </c>
      <c r="FO16">
        <v>0.0</v>
      </c>
      <c r="FP16">
        <v>0.0</v>
      </c>
      <c r="FQ16">
        <v>0.0</v>
      </c>
      <c r="FR16">
        <v>-972.9842357819912</v>
      </c>
      <c r="FS16">
        <v>-720.8044503033758</v>
      </c>
      <c r="FT16">
        <v>0.0</v>
      </c>
      <c r="FU16">
        <v>0.0</v>
      </c>
      <c r="FV16">
        <v>0.0</v>
      </c>
      <c r="FW16">
        <v>0.0</v>
      </c>
      <c r="FX16">
        <v>0.0</v>
      </c>
      <c r="FY16">
        <v>0.0</v>
      </c>
      <c r="FZ16">
        <v>0.0</v>
      </c>
      <c r="GA16">
        <v>0.0</v>
      </c>
      <c r="GB16">
        <v>-972.9842357819912</v>
      </c>
      <c r="GC16">
        <v>-720.8044503033758</v>
      </c>
      <c r="GD16">
        <v>0.0</v>
      </c>
      <c r="GE16">
        <v>0.0</v>
      </c>
      <c r="GF16">
        <v>0.0</v>
      </c>
      <c r="GG16">
        <v>0.0</v>
      </c>
      <c r="GH16">
        <v>0.0</v>
      </c>
      <c r="GI16">
        <v>0.0</v>
      </c>
      <c r="GJ16">
        <v>0.0</v>
      </c>
      <c r="GK16">
        <v>0.0</v>
      </c>
      <c r="GL16">
        <v>0.0</v>
      </c>
      <c r="GM16">
        <v>0.0</v>
      </c>
      <c r="GN16">
        <v>0.0</v>
      </c>
      <c r="GO16">
        <v>0.0</v>
      </c>
      <c r="GP16">
        <v>0.0</v>
      </c>
      <c r="GQ16">
        <v>0.0</v>
      </c>
      <c r="GR16">
        <v>0.0</v>
      </c>
      <c r="GS16">
        <v>0.0</v>
      </c>
      <c r="GT16">
        <v>0.0</v>
      </c>
      <c r="GU16">
        <v>0.0</v>
      </c>
      <c r="GV16">
        <v>0.0</v>
      </c>
      <c r="GW16">
        <v>0.0</v>
      </c>
      <c r="GX16">
        <v>0.0</v>
      </c>
      <c r="GY16">
        <v>0.0</v>
      </c>
      <c r="GZ16">
        <v>0.0</v>
      </c>
      <c r="HA16">
        <v>0.0</v>
      </c>
      <c r="HB16">
        <v>0.0</v>
      </c>
      <c r="HC16">
        <v>0.0</v>
      </c>
      <c r="HD16">
        <v>0.0</v>
      </c>
      <c r="HE16">
        <v>0.0</v>
      </c>
      <c r="HF16">
        <v>0.0</v>
      </c>
      <c r="HG16">
        <v>0.0</v>
      </c>
      <c r="HH16">
        <v>0.0</v>
      </c>
      <c r="HI16">
        <v>0.0</v>
      </c>
      <c r="HJ16">
        <v>0.0</v>
      </c>
      <c r="HK16">
        <v>0.0</v>
      </c>
      <c r="HL16">
        <v>0.0</v>
      </c>
      <c r="HM16">
        <v>0.0</v>
      </c>
      <c r="HN16">
        <v>0.0</v>
      </c>
      <c r="HO16">
        <v>0.0</v>
      </c>
      <c r="HP16">
        <v>0.0</v>
      </c>
      <c r="HQ16">
        <v>0.0</v>
      </c>
      <c r="HR16">
        <v>0.0</v>
      </c>
      <c r="HS16">
        <v>0.0</v>
      </c>
      <c r="HT16">
        <v>0.0</v>
      </c>
      <c r="HU16">
        <v>0.0</v>
      </c>
      <c r="HV16">
        <v>0.0</v>
      </c>
      <c r="HW16">
        <v>0.0</v>
      </c>
      <c r="HX16">
        <v>0.0</v>
      </c>
      <c r="HY16">
        <v>0.0</v>
      </c>
      <c r="HZ16">
        <v>0.0</v>
      </c>
      <c r="IA16">
        <v>0.0</v>
      </c>
      <c r="IB16">
        <v>0.0</v>
      </c>
      <c r="IC16">
        <v>0.0</v>
      </c>
      <c r="ID16">
        <v>0.0</v>
      </c>
      <c r="IE16">
        <v>0.0</v>
      </c>
      <c r="IF16">
        <v>0.0</v>
      </c>
      <c r="IG16">
        <v>0.0</v>
      </c>
      <c r="IH16">
        <v>0.0</v>
      </c>
      <c r="II16">
        <v>0.0</v>
      </c>
      <c r="IJ16">
        <v>0.0</v>
      </c>
      <c r="IK16">
        <v>0.0</v>
      </c>
      <c r="IL16">
        <v>0.0</v>
      </c>
      <c r="IM16">
        <v>0.0</v>
      </c>
      <c r="IN16">
        <v>0.0</v>
      </c>
      <c r="IO16">
        <v>0.0</v>
      </c>
      <c r="IP16">
        <v>0.0</v>
      </c>
      <c r="IQ16">
        <v>0.0</v>
      </c>
      <c r="IR16">
        <v>0.0</v>
      </c>
      <c r="IS16">
        <v>0.0</v>
      </c>
      <c r="IT16">
        <v>0.0</v>
      </c>
      <c r="IU16">
        <v>0.0</v>
      </c>
      <c r="IV16">
        <v>0.0</v>
      </c>
      <c r="IW16">
        <v>0.0</v>
      </c>
      <c r="IX16">
        <v>0.0</v>
      </c>
      <c r="IY16">
        <v>0.0</v>
      </c>
      <c r="IZ16">
        <v>0.0</v>
      </c>
      <c r="JA16">
        <v>0.0</v>
      </c>
      <c r="JB16">
        <v>0.0</v>
      </c>
      <c r="JC16">
        <v>0.0</v>
      </c>
      <c r="JD16">
        <v>0.0</v>
      </c>
      <c r="JE16">
        <v>0.0</v>
      </c>
      <c r="JF16">
        <v>0.0</v>
      </c>
      <c r="JG16">
        <v>0.0</v>
      </c>
      <c r="JH16">
        <v>0.0</v>
      </c>
      <c r="JI16">
        <v>0.0</v>
      </c>
      <c r="JJ16">
        <v>0.0</v>
      </c>
      <c r="JK16">
        <v>0.0</v>
      </c>
      <c r="JL16">
        <v>0.0</v>
      </c>
      <c r="JM16">
        <v>0.0</v>
      </c>
      <c r="JN16">
        <v>0.0</v>
      </c>
      <c r="JO16">
        <v>0.0</v>
      </c>
    </row>
    <row r="17" spans="1:275" ht="13.9">
      <c r="A17" s="8" t="s">
        <v>28</v>
      </c>
      <c r="B17">
        <v>0.0</v>
      </c>
      <c r="C17">
        <v>0.0</v>
      </c>
      <c r="D17">
        <v>0.0</v>
      </c>
      <c r="E17">
        <v>0.0</v>
      </c>
      <c r="F17">
        <v>0.0</v>
      </c>
      <c r="G17">
        <v>0.0</v>
      </c>
      <c r="H17">
        <v>0.0</v>
      </c>
      <c r="I17">
        <v>0.0</v>
      </c>
      <c r="J17">
        <v>0.0</v>
      </c>
      <c r="K17">
        <v>0.0</v>
      </c>
      <c r="L17">
        <v>0.0</v>
      </c>
      <c r="M17">
        <v>0.0</v>
      </c>
      <c r="N17">
        <v>0.0</v>
      </c>
      <c r="O17">
        <v>0.0</v>
      </c>
      <c r="P17">
        <v>0.0</v>
      </c>
      <c r="Q17">
        <v>0.0</v>
      </c>
      <c r="R17">
        <v>0.0</v>
      </c>
      <c r="S17">
        <v>0.0</v>
      </c>
      <c r="T17">
        <v>0.0</v>
      </c>
      <c r="U17">
        <v>0.0</v>
      </c>
      <c r="V17">
        <v>0.0</v>
      </c>
      <c r="W17">
        <v>0.0</v>
      </c>
      <c r="X17">
        <v>0.0</v>
      </c>
      <c r="Y17">
        <v>0.0</v>
      </c>
      <c r="Z17">
        <v>0.0</v>
      </c>
      <c r="AA17">
        <v>0.0</v>
      </c>
      <c r="AB17">
        <v>0.0</v>
      </c>
      <c r="AC17">
        <v>0.0</v>
      </c>
      <c r="AD17">
        <v>0.0</v>
      </c>
      <c r="AE17">
        <v>0.0</v>
      </c>
      <c r="AF17">
        <v>0.0</v>
      </c>
      <c r="AG17">
        <v>0.0</v>
      </c>
      <c r="AH17">
        <v>0.0</v>
      </c>
      <c r="AI17">
        <v>0.0</v>
      </c>
      <c r="AJ17">
        <v>0.0</v>
      </c>
      <c r="AK17">
        <v>0.0</v>
      </c>
      <c r="AL17">
        <v>0.0</v>
      </c>
      <c r="AM17">
        <v>0.0</v>
      </c>
      <c r="AN17">
        <v>0.0</v>
      </c>
      <c r="AO17">
        <v>0.0</v>
      </c>
      <c r="AP17">
        <v>0.0</v>
      </c>
      <c r="AQ17">
        <v>0.0</v>
      </c>
      <c r="AR17">
        <v>0.0</v>
      </c>
      <c r="AS17">
        <v>0.0</v>
      </c>
      <c r="AT17">
        <v>0.0</v>
      </c>
      <c r="AU17">
        <v>0.0</v>
      </c>
      <c r="AV17">
        <v>0.0</v>
      </c>
      <c r="AW17">
        <v>0.0</v>
      </c>
      <c r="AX17">
        <v>0.0</v>
      </c>
      <c r="AY17">
        <v>0.0</v>
      </c>
      <c r="AZ17">
        <v>0.0</v>
      </c>
      <c r="BA17">
        <v>0.0</v>
      </c>
      <c r="BB17">
        <v>0.0</v>
      </c>
      <c r="BC17">
        <v>0.0</v>
      </c>
      <c r="BD17">
        <v>0.0</v>
      </c>
      <c r="BE17">
        <v>0.0</v>
      </c>
      <c r="BF17">
        <v>0.0</v>
      </c>
      <c r="BG17">
        <v>0.0</v>
      </c>
      <c r="BH17">
        <v>0.0</v>
      </c>
      <c r="BI17">
        <v>0.0</v>
      </c>
      <c r="BJ17">
        <v>0.0</v>
      </c>
      <c r="BK17">
        <v>0.0</v>
      </c>
      <c r="BL17">
        <v>0.0</v>
      </c>
      <c r="BM17">
        <v>0.0</v>
      </c>
      <c r="BN17">
        <v>0.0</v>
      </c>
      <c r="BO17">
        <v>0.0</v>
      </c>
      <c r="BP17">
        <v>0.0</v>
      </c>
      <c r="BQ17">
        <v>0.0</v>
      </c>
      <c r="BR17">
        <v>0.0</v>
      </c>
      <c r="BS17">
        <v>0.0</v>
      </c>
      <c r="BT17">
        <v>0.0</v>
      </c>
      <c r="BU17">
        <v>0.0</v>
      </c>
      <c r="BV17">
        <v>0.0</v>
      </c>
      <c r="BW17">
        <v>0.0</v>
      </c>
      <c r="BX17">
        <v>0.0</v>
      </c>
      <c r="BY17">
        <v>0.0</v>
      </c>
      <c r="BZ17">
        <v>0.0</v>
      </c>
      <c r="CA17">
        <v>0.0</v>
      </c>
      <c r="CB17">
        <v>0.0</v>
      </c>
      <c r="CC17">
        <v>0.0</v>
      </c>
      <c r="CD17">
        <v>0.0</v>
      </c>
      <c r="CE17">
        <v>0.0</v>
      </c>
      <c r="CF17">
        <v>0.0</v>
      </c>
      <c r="CG17">
        <v>0.0</v>
      </c>
      <c r="CH17">
        <v>0.0</v>
      </c>
      <c r="CI17">
        <v>0.0</v>
      </c>
      <c r="CJ17">
        <v>0.0</v>
      </c>
      <c r="CK17">
        <v>0.0</v>
      </c>
      <c r="CL17">
        <v>0.0</v>
      </c>
      <c r="CM17">
        <v>0.0</v>
      </c>
      <c r="CN17">
        <v>0.0</v>
      </c>
      <c r="CO17">
        <v>0.0</v>
      </c>
      <c r="CP17">
        <v>0.0</v>
      </c>
      <c r="CQ17">
        <v>0.0</v>
      </c>
      <c r="CR17">
        <v>0.0</v>
      </c>
      <c r="CS17">
        <v>0.0</v>
      </c>
      <c r="CT17">
        <v>0.0</v>
      </c>
      <c r="CU17">
        <v>0.0</v>
      </c>
      <c r="CV17">
        <v>0.0</v>
      </c>
      <c r="CW17">
        <v>0.0</v>
      </c>
      <c r="CX17">
        <v>0.0</v>
      </c>
      <c r="CY17">
        <v>0.0</v>
      </c>
      <c r="CZ17">
        <v>0.0</v>
      </c>
      <c r="DA17">
        <v>0.0</v>
      </c>
      <c r="DB17">
        <v>0.0</v>
      </c>
      <c r="DC17">
        <v>0.0</v>
      </c>
      <c r="DD17">
        <v>0.0</v>
      </c>
      <c r="DE17">
        <v>0.0</v>
      </c>
      <c r="DF17">
        <v>0.0</v>
      </c>
      <c r="DG17">
        <v>0.0</v>
      </c>
      <c r="DH17">
        <v>0.0</v>
      </c>
      <c r="DI17">
        <v>0.0</v>
      </c>
      <c r="DJ17">
        <v>0.0</v>
      </c>
      <c r="DK17">
        <v>0.0</v>
      </c>
      <c r="DL17">
        <v>0.0</v>
      </c>
      <c r="DM17">
        <v>0.0</v>
      </c>
      <c r="DN17">
        <v>0.0</v>
      </c>
      <c r="DO17">
        <v>0.0</v>
      </c>
      <c r="DP17">
        <v>0.0</v>
      </c>
      <c r="DQ17">
        <v>0.0</v>
      </c>
      <c r="DR17">
        <v>0.0</v>
      </c>
      <c r="DS17">
        <v>0.0</v>
      </c>
      <c r="DT17">
        <v>0.0</v>
      </c>
      <c r="DU17">
        <v>0.0</v>
      </c>
      <c r="DV17">
        <v>0.0</v>
      </c>
      <c r="DW17">
        <v>0.0</v>
      </c>
      <c r="DX17">
        <v>0.0</v>
      </c>
      <c r="DY17">
        <v>0.0</v>
      </c>
      <c r="DZ17">
        <v>0.0</v>
      </c>
      <c r="EA17">
        <v>0.0</v>
      </c>
      <c r="EB17">
        <v>0.0</v>
      </c>
      <c r="EC17">
        <v>0.0</v>
      </c>
      <c r="ED17">
        <v>0.0</v>
      </c>
      <c r="EE17">
        <v>0.0</v>
      </c>
      <c r="EF17">
        <v>0.0</v>
      </c>
      <c r="EG17">
        <v>0.0</v>
      </c>
      <c r="EH17">
        <v>0.0</v>
      </c>
      <c r="EI17">
        <v>0.0</v>
      </c>
      <c r="EJ17">
        <v>0.0</v>
      </c>
      <c r="EK17">
        <v>0.0</v>
      </c>
      <c r="EL17">
        <v>0.0</v>
      </c>
      <c r="EM17">
        <v>0.0</v>
      </c>
      <c r="EN17">
        <v>0.0</v>
      </c>
      <c r="EO17">
        <v>0.0</v>
      </c>
      <c r="EP17">
        <v>0.0</v>
      </c>
      <c r="EQ17">
        <v>0.0</v>
      </c>
      <c r="ER17">
        <v>0.0</v>
      </c>
      <c r="ES17">
        <v>0.0</v>
      </c>
      <c r="ET17">
        <v>0.0</v>
      </c>
      <c r="EU17">
        <v>0.0</v>
      </c>
      <c r="EV17">
        <v>0.0</v>
      </c>
      <c r="EW17">
        <v>0.0</v>
      </c>
      <c r="EX17">
        <v>0.0</v>
      </c>
      <c r="EY17">
        <v>0.0</v>
      </c>
      <c r="EZ17">
        <v>0.0</v>
      </c>
      <c r="FA17">
        <v>0.0</v>
      </c>
      <c r="FB17">
        <v>0.0</v>
      </c>
      <c r="FC17">
        <v>0.0</v>
      </c>
      <c r="FD17">
        <v>0.0</v>
      </c>
      <c r="FE17">
        <v>0.0</v>
      </c>
      <c r="FF17">
        <v>0.0</v>
      </c>
      <c r="FG17">
        <v>0.0</v>
      </c>
      <c r="FH17">
        <v>0.0</v>
      </c>
      <c r="FI17">
        <v>0.0</v>
      </c>
      <c r="FJ17">
        <v>0.0</v>
      </c>
      <c r="FK17">
        <v>0.0</v>
      </c>
      <c r="FL17">
        <v>0.0</v>
      </c>
      <c r="FM17">
        <v>0.0</v>
      </c>
      <c r="FN17">
        <v>0.0</v>
      </c>
      <c r="FO17">
        <v>0.0</v>
      </c>
      <c r="FP17">
        <v>0.0</v>
      </c>
      <c r="FQ17">
        <v>0.0</v>
      </c>
      <c r="FR17">
        <v>0.0</v>
      </c>
      <c r="FS17">
        <v>0.0</v>
      </c>
      <c r="FT17">
        <v>0.0</v>
      </c>
      <c r="FU17">
        <v>0.0</v>
      </c>
      <c r="FV17">
        <v>0.0</v>
      </c>
      <c r="FW17">
        <v>0.0</v>
      </c>
      <c r="FX17">
        <v>0.0</v>
      </c>
      <c r="FY17">
        <v>0.0</v>
      </c>
      <c r="FZ17">
        <v>0.0</v>
      </c>
      <c r="GA17">
        <v>0.0</v>
      </c>
      <c r="GB17">
        <v>0.0</v>
      </c>
      <c r="GC17">
        <v>0.0</v>
      </c>
      <c r="GD17">
        <v>0.0</v>
      </c>
      <c r="GE17">
        <v>0.0</v>
      </c>
      <c r="GF17">
        <v>0.0</v>
      </c>
      <c r="GG17">
        <v>0.0</v>
      </c>
      <c r="GH17">
        <v>0.0</v>
      </c>
      <c r="GI17">
        <v>0.0</v>
      </c>
      <c r="GJ17">
        <v>0.0</v>
      </c>
      <c r="GK17">
        <v>0.0</v>
      </c>
      <c r="GL17">
        <v>0.0</v>
      </c>
      <c r="GM17">
        <v>0.0</v>
      </c>
      <c r="GN17">
        <v>0.0</v>
      </c>
      <c r="GO17">
        <v>-4034.015490110064</v>
      </c>
      <c r="GP17">
        <v>-2988.472177585826</v>
      </c>
      <c r="GQ17">
        <v>0.0</v>
      </c>
      <c r="GR17">
        <v>0.0</v>
      </c>
      <c r="GS17">
        <v>-4034.015490110064</v>
      </c>
      <c r="GT17">
        <v>-2988.472177585826</v>
      </c>
      <c r="GU17">
        <v>0.0</v>
      </c>
      <c r="GV17">
        <v>0.0</v>
      </c>
      <c r="GW17">
        <v>0.0</v>
      </c>
      <c r="GX17">
        <v>0.0</v>
      </c>
      <c r="GY17">
        <v>0.0</v>
      </c>
      <c r="GZ17">
        <v>0.0</v>
      </c>
      <c r="HA17">
        <v>0.0</v>
      </c>
      <c r="HB17">
        <v>0.0</v>
      </c>
      <c r="HC17">
        <v>-4034.015490110064</v>
      </c>
      <c r="HD17">
        <v>-2988.472177585826</v>
      </c>
      <c r="HE17">
        <v>0.0</v>
      </c>
      <c r="HF17">
        <v>0.0</v>
      </c>
      <c r="HG17">
        <v>0.0</v>
      </c>
      <c r="HH17">
        <v>0.0</v>
      </c>
      <c r="HI17">
        <v>0.0</v>
      </c>
      <c r="HJ17">
        <v>0.0</v>
      </c>
      <c r="HK17">
        <v>0.0</v>
      </c>
      <c r="HL17">
        <v>0.0</v>
      </c>
      <c r="HM17">
        <v>0.0</v>
      </c>
      <c r="HN17">
        <v>0.0</v>
      </c>
      <c r="HO17">
        <v>0.0</v>
      </c>
      <c r="HP17">
        <v>0.0</v>
      </c>
      <c r="HQ17">
        <v>0.0</v>
      </c>
      <c r="HR17">
        <v>0.0</v>
      </c>
      <c r="HS17">
        <v>0.0</v>
      </c>
      <c r="HT17">
        <v>0.0</v>
      </c>
      <c r="HU17">
        <v>0.0</v>
      </c>
      <c r="HV17">
        <v>0.0</v>
      </c>
      <c r="HW17">
        <v>0.0</v>
      </c>
      <c r="HX17">
        <v>0.0</v>
      </c>
      <c r="HY17">
        <v>0.0</v>
      </c>
      <c r="HZ17">
        <v>0.0</v>
      </c>
      <c r="IA17">
        <v>0.0</v>
      </c>
      <c r="IB17">
        <v>0.0</v>
      </c>
      <c r="IC17">
        <v>0.0</v>
      </c>
      <c r="ID17">
        <v>0.0</v>
      </c>
      <c r="IE17">
        <v>0.0</v>
      </c>
      <c r="IF17">
        <v>0.0</v>
      </c>
      <c r="IG17">
        <v>0.0</v>
      </c>
      <c r="IH17">
        <v>0.0</v>
      </c>
      <c r="II17">
        <v>0.0</v>
      </c>
      <c r="IJ17">
        <v>0.0</v>
      </c>
      <c r="IK17">
        <v>0.0</v>
      </c>
      <c r="IL17">
        <v>0.0</v>
      </c>
      <c r="IM17">
        <v>0.0</v>
      </c>
      <c r="IN17">
        <v>0.0</v>
      </c>
      <c r="IO17">
        <v>0.0</v>
      </c>
      <c r="IP17">
        <v>0.0</v>
      </c>
      <c r="IQ17">
        <v>0.0</v>
      </c>
      <c r="IR17">
        <v>0.0</v>
      </c>
      <c r="IS17">
        <v>-4034.015490110064</v>
      </c>
      <c r="IT17">
        <v>-2988.472177585826</v>
      </c>
      <c r="IU17">
        <v>-4034.015490110064</v>
      </c>
      <c r="IV17">
        <v>-2988.472177585826</v>
      </c>
      <c r="IW17">
        <v>0.0</v>
      </c>
      <c r="IX17">
        <v>0.0</v>
      </c>
      <c r="IY17">
        <v>0.0</v>
      </c>
      <c r="IZ17">
        <v>0.0</v>
      </c>
      <c r="JA17">
        <v>0.0</v>
      </c>
      <c r="JB17">
        <v>0.0</v>
      </c>
      <c r="JC17">
        <v>0.0</v>
      </c>
      <c r="JD17">
        <v>0.0</v>
      </c>
      <c r="JE17">
        <v>0.0</v>
      </c>
      <c r="JF17">
        <v>0.0</v>
      </c>
      <c r="JG17">
        <v>-4034.015490110064</v>
      </c>
      <c r="JH17">
        <v>-2988.472177585826</v>
      </c>
      <c r="JI17">
        <v>0.0</v>
      </c>
      <c r="JJ17">
        <v>0.0</v>
      </c>
      <c r="JK17">
        <v>0.0</v>
      </c>
      <c r="JL17">
        <v>0.0</v>
      </c>
      <c r="JM17">
        <v>0.0</v>
      </c>
      <c r="JN17">
        <v>0.0</v>
      </c>
      <c r="JO17">
        <v>0.0</v>
      </c>
    </row>
    <row r="18" spans="1:275" ht="13.9">
      <c r="A18" s="8" t="s">
        <v>29</v>
      </c>
      <c r="B18">
        <v>54218.96930967746</v>
      </c>
      <c r="C18">
        <v>54221.26540353842</v>
      </c>
      <c r="D18">
        <v>54221.26540363176</v>
      </c>
      <c r="E18">
        <v>54221.26540363176</v>
      </c>
      <c r="F18">
        <v>54221.26540363176</v>
      </c>
      <c r="G18">
        <v>54221.26540363176</v>
      </c>
      <c r="H18">
        <v>54221.26540363176</v>
      </c>
      <c r="I18">
        <v>54221.26540363176</v>
      </c>
      <c r="J18">
        <v>54221.26540363176</v>
      </c>
      <c r="K18">
        <v>54221.26540363176</v>
      </c>
      <c r="L18">
        <v>54221.26540363176</v>
      </c>
      <c r="M18">
        <v>54221.26540363176</v>
      </c>
      <c r="N18">
        <v>54221.26540363176</v>
      </c>
      <c r="O18">
        <v>54221.26540363176</v>
      </c>
      <c r="P18">
        <v>54221.26540363176</v>
      </c>
      <c r="Q18">
        <v>54221.26540363176</v>
      </c>
      <c r="R18">
        <v>54221.26540363176</v>
      </c>
      <c r="S18">
        <v>54221.26540363176</v>
      </c>
      <c r="T18">
        <v>54221.26540363176</v>
      </c>
      <c r="U18">
        <v>54221.26540363176</v>
      </c>
      <c r="V18">
        <v>54221.26540363176</v>
      </c>
      <c r="W18">
        <v>54221.26540363176</v>
      </c>
      <c r="X18">
        <v>54221.26540363176</v>
      </c>
      <c r="Y18">
        <v>54221.26540363176</v>
      </c>
      <c r="Z18">
        <v>54221.26540363176</v>
      </c>
      <c r="AA18">
        <v>54221.26540363176</v>
      </c>
      <c r="AB18">
        <v>54221.26540363176</v>
      </c>
      <c r="AC18">
        <v>54221.26540363176</v>
      </c>
      <c r="AD18">
        <v>54221.2654036317</v>
      </c>
      <c r="AE18">
        <v>54221.2654036314</v>
      </c>
      <c r="AF18">
        <v>54221.26540363176</v>
      </c>
      <c r="AG18">
        <v>54221.26540363176</v>
      </c>
      <c r="AH18">
        <v>54221.26540363176</v>
      </c>
      <c r="AI18">
        <v>54221.26540363176</v>
      </c>
      <c r="AJ18">
        <v>54221.26540363176</v>
      </c>
      <c r="AK18">
        <v>54221.26540363176</v>
      </c>
      <c r="AL18">
        <v>54221.26540363176</v>
      </c>
      <c r="AM18">
        <v>54221.26540363176</v>
      </c>
      <c r="AN18">
        <v>54221.26540363176</v>
      </c>
      <c r="AO18">
        <v>54221.26540363176</v>
      </c>
      <c r="AP18">
        <v>54221.26540363176</v>
      </c>
      <c r="AQ18">
        <v>54221.26540363176</v>
      </c>
      <c r="AR18">
        <v>54221.26540363176</v>
      </c>
      <c r="AS18">
        <v>54221.26540363176</v>
      </c>
      <c r="AT18">
        <v>54221.26540363176</v>
      </c>
      <c r="AU18">
        <v>54221.26540363176</v>
      </c>
      <c r="AV18">
        <v>54221.26540363176</v>
      </c>
      <c r="AW18">
        <v>54221.26540363176</v>
      </c>
      <c r="AX18">
        <v>54221.26540363176</v>
      </c>
      <c r="AY18">
        <v>54221.26540363176</v>
      </c>
      <c r="AZ18">
        <v>54221.26540363176</v>
      </c>
      <c r="BA18">
        <v>54221.26540363176</v>
      </c>
      <c r="BB18">
        <v>54221.26540363176</v>
      </c>
      <c r="BC18">
        <v>54221.26540363176</v>
      </c>
      <c r="BD18">
        <v>54221.26540363176</v>
      </c>
      <c r="BE18">
        <v>54221.26540363176</v>
      </c>
      <c r="BF18">
        <v>54221.26540363176</v>
      </c>
      <c r="BG18">
        <v>54221.26540363176</v>
      </c>
      <c r="BH18">
        <v>54221.26540363176</v>
      </c>
      <c r="BI18">
        <v>54221.26540363176</v>
      </c>
      <c r="BJ18">
        <v>54221.26540363176</v>
      </c>
      <c r="BK18">
        <v>54221.26540363176</v>
      </c>
      <c r="BL18">
        <v>54221.26540363176</v>
      </c>
      <c r="BM18">
        <v>54221.26540363176</v>
      </c>
      <c r="BN18">
        <v>54221.26540363176</v>
      </c>
      <c r="BO18">
        <v>54221.26540363176</v>
      </c>
      <c r="BP18">
        <v>54221.26540363176</v>
      </c>
      <c r="BQ18">
        <v>54221.26540363176</v>
      </c>
      <c r="BR18">
        <v>54221.26540363176</v>
      </c>
      <c r="BS18">
        <v>54221.26540363176</v>
      </c>
      <c r="BT18">
        <v>54221.26540363176</v>
      </c>
      <c r="BU18">
        <v>54221.26540363176</v>
      </c>
      <c r="BV18">
        <v>54221.26540363176</v>
      </c>
      <c r="BW18">
        <v>54221.26540363176</v>
      </c>
      <c r="BX18">
        <v>54221.26540363176</v>
      </c>
      <c r="BY18">
        <v>54221.26540363176</v>
      </c>
      <c r="BZ18">
        <v>54221.26540363176</v>
      </c>
      <c r="CA18">
        <v>54221.26540363176</v>
      </c>
      <c r="CB18">
        <v>54221.26540363176</v>
      </c>
      <c r="CC18">
        <v>54221.26540363176</v>
      </c>
      <c r="CD18">
        <v>54221.26540363176</v>
      </c>
      <c r="CE18">
        <v>54221.26540363176</v>
      </c>
      <c r="CF18">
        <v>54221.26540363176</v>
      </c>
      <c r="CG18">
        <v>54221.26540363176</v>
      </c>
      <c r="CH18">
        <v>54221.26540363176</v>
      </c>
      <c r="CI18">
        <v>54221.26540363176</v>
      </c>
      <c r="CJ18">
        <v>54221.26540363176</v>
      </c>
      <c r="CK18">
        <v>54221.26540363176</v>
      </c>
      <c r="CL18">
        <v>54221.26540363176</v>
      </c>
      <c r="CM18">
        <v>54221.26540363176</v>
      </c>
      <c r="CN18">
        <v>54221.26540363176</v>
      </c>
      <c r="CO18">
        <v>54221.26540363176</v>
      </c>
      <c r="CP18">
        <v>54221.26540363176</v>
      </c>
      <c r="CQ18">
        <v>54221.26540363176</v>
      </c>
      <c r="CR18">
        <v>54221.26540363176</v>
      </c>
      <c r="CS18">
        <v>54221.26540363176</v>
      </c>
      <c r="CT18">
        <v>54221.26540363176</v>
      </c>
      <c r="CU18">
        <v>54221.26540363176</v>
      </c>
      <c r="CV18">
        <v>54221.26540363176</v>
      </c>
      <c r="CW18">
        <v>54221.26540363176</v>
      </c>
      <c r="CX18">
        <v>54221.26540363176</v>
      </c>
      <c r="CY18">
        <v>54221.26540363176</v>
      </c>
      <c r="CZ18">
        <v>54221.26540363176</v>
      </c>
      <c r="DA18">
        <v>54221.26540363176</v>
      </c>
      <c r="DB18">
        <v>54221.26540363176</v>
      </c>
      <c r="DC18">
        <v>54221.26540363176</v>
      </c>
      <c r="DD18">
        <v>54221.26540363176</v>
      </c>
      <c r="DE18">
        <v>54221.26540363176</v>
      </c>
      <c r="DF18">
        <v>54221.26540363176</v>
      </c>
      <c r="DG18">
        <v>54221.26540363176</v>
      </c>
      <c r="DH18">
        <v>54221.26540363176</v>
      </c>
      <c r="DI18">
        <v>54221.26540363176</v>
      </c>
      <c r="DJ18">
        <v>54221.26540363176</v>
      </c>
      <c r="DK18">
        <v>54221.26540363176</v>
      </c>
      <c r="DL18">
        <v>54221.26540363176</v>
      </c>
      <c r="DM18">
        <v>54221.26540363176</v>
      </c>
      <c r="DN18">
        <v>54221.26540363176</v>
      </c>
      <c r="DO18">
        <v>54221.26540363176</v>
      </c>
      <c r="DP18">
        <v>54221.26540363176</v>
      </c>
      <c r="DQ18">
        <v>54221.26540363176</v>
      </c>
      <c r="DR18">
        <v>54221.26540363176</v>
      </c>
      <c r="DS18">
        <v>54221.26540363176</v>
      </c>
      <c r="DT18">
        <v>54221.26540363176</v>
      </c>
      <c r="DU18">
        <v>54221.26540363176</v>
      </c>
      <c r="DV18">
        <v>54221.26540363176</v>
      </c>
      <c r="DW18">
        <v>54221.26540363176</v>
      </c>
      <c r="DX18">
        <v>54221.26540363176</v>
      </c>
      <c r="DY18">
        <v>54221.26540363176</v>
      </c>
      <c r="DZ18">
        <v>54221.26540363176</v>
      </c>
      <c r="EA18">
        <v>54221.26540363176</v>
      </c>
      <c r="EB18">
        <v>54221.26540363176</v>
      </c>
      <c r="EC18">
        <v>54221.26540363176</v>
      </c>
      <c r="ED18">
        <v>54221.26540363176</v>
      </c>
      <c r="EE18">
        <v>54221.26540363176</v>
      </c>
      <c r="EF18">
        <v>54221.26540363176</v>
      </c>
      <c r="EG18">
        <v>54221.26540363176</v>
      </c>
      <c r="EH18">
        <v>54221.26540363176</v>
      </c>
      <c r="EI18">
        <v>54221.26540363176</v>
      </c>
      <c r="EJ18">
        <v>54221.26540363176</v>
      </c>
      <c r="EK18">
        <v>54221.26540363176</v>
      </c>
      <c r="EL18">
        <v>54221.26540363176</v>
      </c>
      <c r="EM18">
        <v>54221.26540363176</v>
      </c>
      <c r="EN18">
        <v>54221.26540363176</v>
      </c>
      <c r="EO18">
        <v>54221.26540363176</v>
      </c>
      <c r="EP18">
        <v>54221.26540363176</v>
      </c>
      <c r="EQ18">
        <v>54221.26540363176</v>
      </c>
      <c r="ER18">
        <v>54221.26540363176</v>
      </c>
      <c r="ES18">
        <v>54221.26540363176</v>
      </c>
      <c r="ET18">
        <v>54221.26540363176</v>
      </c>
      <c r="EU18">
        <v>54221.26540363176</v>
      </c>
      <c r="EV18">
        <v>54221.26540363176</v>
      </c>
      <c r="EW18">
        <v>54221.26540363176</v>
      </c>
      <c r="EX18">
        <v>54221.26540363176</v>
      </c>
      <c r="EY18">
        <v>54221.26540363176</v>
      </c>
      <c r="EZ18">
        <v>54221.26540363176</v>
      </c>
      <c r="FA18">
        <v>54221.26540363176</v>
      </c>
      <c r="FB18">
        <v>54221.26540363176</v>
      </c>
      <c r="FC18">
        <v>54221.26540363176</v>
      </c>
      <c r="FD18">
        <v>54221.26540363176</v>
      </c>
      <c r="FE18">
        <v>54221.26540363176</v>
      </c>
      <c r="FF18">
        <v>54221.26540363176</v>
      </c>
      <c r="FG18">
        <v>54221.26540363176</v>
      </c>
      <c r="FH18">
        <v>54221.26540363176</v>
      </c>
      <c r="FI18">
        <v>54221.26540363176</v>
      </c>
      <c r="FJ18">
        <v>54221.26540363176</v>
      </c>
      <c r="FK18">
        <v>54221.26540363176</v>
      </c>
      <c r="FL18">
        <v>54221.26540363176</v>
      </c>
      <c r="FM18">
        <v>54221.26540363176</v>
      </c>
      <c r="FN18">
        <v>54221.26540363176</v>
      </c>
      <c r="FO18">
        <v>54221.26540363176</v>
      </c>
      <c r="FP18">
        <v>54221.26540363176</v>
      </c>
      <c r="FQ18">
        <v>54221.26540363176</v>
      </c>
      <c r="FR18">
        <v>54221.26540363176</v>
      </c>
      <c r="FS18">
        <v>54221.26540363176</v>
      </c>
      <c r="FT18">
        <v>54221.26540363176</v>
      </c>
      <c r="FU18">
        <v>54221.26540363176</v>
      </c>
      <c r="FV18">
        <v>54221.26540363176</v>
      </c>
      <c r="FW18">
        <v>54221.26540363176</v>
      </c>
      <c r="FX18">
        <v>54221.26540363176</v>
      </c>
      <c r="FY18">
        <v>54221.26540363176</v>
      </c>
      <c r="FZ18">
        <v>54221.26540363176</v>
      </c>
      <c r="GA18">
        <v>54221.26540363176</v>
      </c>
      <c r="GB18">
        <v>54221.26540363176</v>
      </c>
      <c r="GC18">
        <v>54221.26540363176</v>
      </c>
      <c r="GD18">
        <v>54221.26540363176</v>
      </c>
      <c r="GE18">
        <v>54221.26540363176</v>
      </c>
      <c r="GF18">
        <v>54221.26540363176</v>
      </c>
      <c r="GG18">
        <v>54221.26540363176</v>
      </c>
      <c r="GH18">
        <v>54221.26540363176</v>
      </c>
      <c r="GI18">
        <v>54221.26540363176</v>
      </c>
      <c r="GJ18">
        <v>54221.26540363176</v>
      </c>
      <c r="GK18">
        <v>54221.26540363176</v>
      </c>
      <c r="GL18">
        <v>54221.26540363176</v>
      </c>
      <c r="GM18">
        <v>54221.26540363176</v>
      </c>
      <c r="GN18">
        <v>54221.26540363176</v>
      </c>
      <c r="GO18">
        <v>54221.26540363176</v>
      </c>
      <c r="GP18">
        <v>54221.26540363176</v>
      </c>
      <c r="GQ18">
        <v>54221.26540363176</v>
      </c>
      <c r="GR18">
        <v>54221.26540363176</v>
      </c>
      <c r="GS18">
        <v>54221.26540363176</v>
      </c>
      <c r="GT18">
        <v>54221.26540363176</v>
      </c>
      <c r="GU18">
        <v>54221.26540363176</v>
      </c>
      <c r="GV18">
        <v>54221.26540363176</v>
      </c>
      <c r="GW18">
        <v>54221.26540363176</v>
      </c>
      <c r="GX18">
        <v>54221.26540363176</v>
      </c>
      <c r="GY18">
        <v>54221.26540363176</v>
      </c>
      <c r="GZ18">
        <v>54221.26540363176</v>
      </c>
      <c r="HA18">
        <v>54221.26540363176</v>
      </c>
      <c r="HB18">
        <v>54221.26540363176</v>
      </c>
      <c r="HC18">
        <v>54221.26540363176</v>
      </c>
      <c r="HD18">
        <v>54221.26540363176</v>
      </c>
      <c r="HE18">
        <v>54221.26540363176</v>
      </c>
      <c r="HF18">
        <v>54221.26540363176</v>
      </c>
      <c r="HG18">
        <v>54221.26540363176</v>
      </c>
      <c r="HH18">
        <v>54221.26540363176</v>
      </c>
      <c r="HI18">
        <v>54221.26540363176</v>
      </c>
      <c r="HJ18">
        <v>54221.26540363176</v>
      </c>
      <c r="HK18">
        <v>54221.26540363176</v>
      </c>
      <c r="HL18">
        <v>54221.26540363176</v>
      </c>
      <c r="HM18">
        <v>54221.26540363176</v>
      </c>
      <c r="HN18">
        <v>54221.26540363176</v>
      </c>
      <c r="HO18">
        <v>54221.26540363176</v>
      </c>
      <c r="HP18">
        <v>54221.26540363176</v>
      </c>
      <c r="HQ18">
        <v>54221.26540363176</v>
      </c>
      <c r="HR18">
        <v>54221.26540363176</v>
      </c>
      <c r="HS18">
        <v>54221.26540363176</v>
      </c>
      <c r="HT18">
        <v>54221.26540363176</v>
      </c>
      <c r="HU18">
        <v>54221.26540363176</v>
      </c>
      <c r="HV18">
        <v>54221.26540363176</v>
      </c>
      <c r="HW18">
        <v>54221.26540363176</v>
      </c>
      <c r="HX18">
        <v>54221.26540363176</v>
      </c>
      <c r="HY18">
        <v>54221.26540363176</v>
      </c>
      <c r="HZ18">
        <v>54221.26540363176</v>
      </c>
      <c r="IA18">
        <v>54221.26540363176</v>
      </c>
      <c r="IB18">
        <v>54221.26540363176</v>
      </c>
      <c r="IC18">
        <v>54221.26540363176</v>
      </c>
      <c r="ID18">
        <v>54221.26540363176</v>
      </c>
      <c r="IE18">
        <v>54221.26540363176</v>
      </c>
      <c r="IF18">
        <v>54221.26540363176</v>
      </c>
      <c r="IG18">
        <v>54221.26540363176</v>
      </c>
      <c r="IH18">
        <v>54221.26540363176</v>
      </c>
      <c r="II18">
        <v>54221.26540363176</v>
      </c>
      <c r="IJ18">
        <v>54221.26540363176</v>
      </c>
      <c r="IK18">
        <v>54221.26540363176</v>
      </c>
      <c r="IL18">
        <v>54221.26540363176</v>
      </c>
      <c r="IM18">
        <v>54221.26540363176</v>
      </c>
      <c r="IN18">
        <v>54221.26540363176</v>
      </c>
      <c r="IO18">
        <v>54221.26540363176</v>
      </c>
      <c r="IP18">
        <v>54221.26540363176</v>
      </c>
      <c r="IQ18">
        <v>54221.26540363176</v>
      </c>
      <c r="IR18">
        <v>54221.26540363176</v>
      </c>
      <c r="IS18">
        <v>54221.26540363176</v>
      </c>
      <c r="IT18">
        <v>54221.26540363176</v>
      </c>
      <c r="IU18">
        <v>54221.26540363176</v>
      </c>
      <c r="IV18">
        <v>54221.26540363176</v>
      </c>
      <c r="IW18">
        <v>54221.26540363176</v>
      </c>
      <c r="IX18">
        <v>54221.26540363176</v>
      </c>
      <c r="IY18">
        <v>54221.26540363176</v>
      </c>
      <c r="IZ18">
        <v>54221.26540363176</v>
      </c>
      <c r="JA18">
        <v>54221.26540363176</v>
      </c>
      <c r="JB18">
        <v>54221.26540363176</v>
      </c>
      <c r="JC18">
        <v>54221.26540363176</v>
      </c>
      <c r="JD18">
        <v>54221.26540363176</v>
      </c>
      <c r="JE18">
        <v>54221.26540363176</v>
      </c>
      <c r="JF18">
        <v>54221.26540363176</v>
      </c>
      <c r="JG18">
        <v>54221.26540363176</v>
      </c>
      <c r="JH18">
        <v>54221.26540363176</v>
      </c>
      <c r="JI18">
        <v>54221.26540363176</v>
      </c>
      <c r="JJ18">
        <v>54221.26540363176</v>
      </c>
      <c r="JK18">
        <v>54221.26540363176</v>
      </c>
      <c r="JL18">
        <v>54221.26540363176</v>
      </c>
      <c r="JM18">
        <v>54221.26540363176</v>
      </c>
      <c r="JN18">
        <v>54221.26540363176</v>
      </c>
      <c r="JO18">
        <v>54221.26540363176</v>
      </c>
    </row>
    <row r="19" spans="1:275" ht="13.9">
      <c r="A19" s="8" t="s">
        <v>30</v>
      </c>
      <c r="B19">
        <v>0.0</v>
      </c>
      <c r="C19">
        <v>0.0</v>
      </c>
      <c r="D19">
        <v>0.0</v>
      </c>
      <c r="E19">
        <v>0.0</v>
      </c>
      <c r="F19">
        <v>0.0</v>
      </c>
      <c r="G19">
        <v>0.0</v>
      </c>
      <c r="H19">
        <v>-8303.878538572591</v>
      </c>
      <c r="I19">
        <v>-6151.664523702451</v>
      </c>
      <c r="J19">
        <v>0.0</v>
      </c>
      <c r="K19">
        <v>0.0</v>
      </c>
      <c r="L19">
        <v>0.0</v>
      </c>
      <c r="M19">
        <v>0.0</v>
      </c>
      <c r="N19">
        <v>0.0</v>
      </c>
      <c r="O19">
        <v>0.0</v>
      </c>
      <c r="P19">
        <v>-8303.878538572591</v>
      </c>
      <c r="Q19">
        <v>-6151.664523702451</v>
      </c>
      <c r="R19">
        <v>0.0</v>
      </c>
      <c r="S19">
        <v>0.0</v>
      </c>
      <c r="T19">
        <v>0.0</v>
      </c>
      <c r="U19">
        <v>0.0</v>
      </c>
      <c r="V19">
        <v>-8303.878538572591</v>
      </c>
      <c r="W19">
        <v>-6151.664523702451</v>
      </c>
      <c r="X19">
        <v>0.0</v>
      </c>
      <c r="Y19">
        <v>-8303.878538572591</v>
      </c>
      <c r="Z19">
        <v>-6151.664523702451</v>
      </c>
      <c r="AA19">
        <v>0.0</v>
      </c>
      <c r="AB19">
        <v>0.0</v>
      </c>
      <c r="AC19">
        <v>0.0</v>
      </c>
      <c r="AD19">
        <v>-8303.878538572591</v>
      </c>
      <c r="AE19">
        <v>-6151.664523702451</v>
      </c>
      <c r="AF19">
        <v>0.0</v>
      </c>
      <c r="AG19">
        <v>0.0</v>
      </c>
      <c r="AH19">
        <v>0.0</v>
      </c>
      <c r="AI19">
        <v>0.0</v>
      </c>
      <c r="AJ19">
        <v>-8303.878538572591</v>
      </c>
      <c r="AK19">
        <v>-14455.54306227504</v>
      </c>
      <c r="AL19">
        <v>-6151.664523702451</v>
      </c>
      <c r="AM19">
        <v>0.0</v>
      </c>
      <c r="AN19">
        <v>0.0</v>
      </c>
      <c r="AO19">
        <v>0.0</v>
      </c>
      <c r="AP19">
        <v>0.0</v>
      </c>
      <c r="AQ19">
        <v>-8303.878538572591</v>
      </c>
      <c r="AR19">
        <v>-6151.664523702451</v>
      </c>
      <c r="AS19">
        <v>0.0</v>
      </c>
      <c r="AT19">
        <v>0.0</v>
      </c>
      <c r="AU19">
        <v>0.0</v>
      </c>
      <c r="AV19">
        <v>-8303.878538572591</v>
      </c>
      <c r="AW19">
        <v>-6151.664523702451</v>
      </c>
      <c r="AX19">
        <v>-8303.878538572591</v>
      </c>
      <c r="AY19">
        <v>-14455.54306227504</v>
      </c>
      <c r="AZ19">
        <v>-6151.664523702451</v>
      </c>
      <c r="BA19">
        <v>0.0</v>
      </c>
      <c r="BB19">
        <v>0.0</v>
      </c>
      <c r="BC19">
        <v>-8303.878538572591</v>
      </c>
      <c r="BD19">
        <v>-6151.664523702451</v>
      </c>
      <c r="BE19">
        <v>0.0</v>
      </c>
      <c r="BF19">
        <v>-8303.878538572591</v>
      </c>
      <c r="BG19">
        <v>-6151.664523702451</v>
      </c>
      <c r="BH19">
        <v>0.0</v>
      </c>
      <c r="BI19">
        <v>0.0</v>
      </c>
      <c r="BJ19">
        <v>0.0</v>
      </c>
      <c r="BK19">
        <v>-8303.878538572591</v>
      </c>
      <c r="BL19">
        <v>-6151.664523702451</v>
      </c>
      <c r="BM19">
        <v>-8303.878538572591</v>
      </c>
      <c r="BN19">
        <v>-6151.664523702451</v>
      </c>
      <c r="BO19">
        <v>0.0</v>
      </c>
      <c r="BP19">
        <v>0.0</v>
      </c>
      <c r="BQ19">
        <v>0.0</v>
      </c>
      <c r="BR19">
        <v>0.0</v>
      </c>
      <c r="BS19">
        <v>-8303.878538572591</v>
      </c>
      <c r="BT19">
        <v>-6151.664523702451</v>
      </c>
      <c r="BU19">
        <v>0.0</v>
      </c>
      <c r="BV19">
        <v>0.0</v>
      </c>
      <c r="BW19">
        <v>0.0</v>
      </c>
      <c r="BX19">
        <v>0.0</v>
      </c>
      <c r="BY19">
        <v>0.0</v>
      </c>
      <c r="BZ19">
        <v>0.0</v>
      </c>
      <c r="CA19">
        <v>0.0</v>
      </c>
      <c r="CB19">
        <v>0.0</v>
      </c>
      <c r="CC19">
        <v>-8303.878538572591</v>
      </c>
      <c r="CD19">
        <v>-6151.664523702451</v>
      </c>
      <c r="CE19">
        <v>0.0</v>
      </c>
      <c r="CF19">
        <v>0.0</v>
      </c>
      <c r="CG19">
        <v>0.0</v>
      </c>
      <c r="CH19">
        <v>0.0</v>
      </c>
      <c r="CI19">
        <v>-8303.878538572591</v>
      </c>
      <c r="CJ19">
        <v>-6151.664523702451</v>
      </c>
      <c r="CK19">
        <v>0.0</v>
      </c>
      <c r="CL19">
        <v>0.0</v>
      </c>
      <c r="CM19">
        <v>0.0</v>
      </c>
      <c r="CN19">
        <v>-8303.878538572591</v>
      </c>
      <c r="CO19">
        <v>-6151.664523702451</v>
      </c>
      <c r="CP19">
        <v>0.0</v>
      </c>
      <c r="CQ19">
        <v>0.0</v>
      </c>
      <c r="CR19">
        <v>0.0</v>
      </c>
      <c r="CS19">
        <v>0.0</v>
      </c>
      <c r="CT19">
        <v>0.0</v>
      </c>
      <c r="CU19">
        <v>0.0</v>
      </c>
      <c r="CV19">
        <v>0.0</v>
      </c>
      <c r="CW19">
        <v>-8303.878538572591</v>
      </c>
      <c r="CX19">
        <v>-6151.664523702451</v>
      </c>
      <c r="CY19">
        <v>0.0</v>
      </c>
      <c r="CZ19">
        <v>0.0</v>
      </c>
      <c r="DA19">
        <v>0.0</v>
      </c>
      <c r="DB19">
        <v>0.0</v>
      </c>
      <c r="DC19">
        <v>0.0</v>
      </c>
      <c r="DD19">
        <v>0.0</v>
      </c>
      <c r="DE19">
        <v>0.0</v>
      </c>
      <c r="DF19">
        <v>0.0</v>
      </c>
      <c r="DG19">
        <v>0.0</v>
      </c>
      <c r="DH19">
        <v>0.0</v>
      </c>
      <c r="DI19">
        <v>0.0</v>
      </c>
      <c r="DJ19">
        <v>0.0</v>
      </c>
      <c r="DK19">
        <v>-8303.878538572591</v>
      </c>
      <c r="DL19">
        <v>-6151.664523702451</v>
      </c>
      <c r="DM19">
        <v>0.0</v>
      </c>
      <c r="DN19">
        <v>0.0</v>
      </c>
      <c r="DO19">
        <v>0.0</v>
      </c>
      <c r="DP19">
        <v>0.0</v>
      </c>
      <c r="DQ19">
        <v>0.0</v>
      </c>
      <c r="DR19">
        <v>0.0</v>
      </c>
      <c r="DS19">
        <v>0.0</v>
      </c>
      <c r="DT19">
        <v>0.0</v>
      </c>
      <c r="DU19">
        <v>0.0</v>
      </c>
      <c r="DV19">
        <v>0.0</v>
      </c>
      <c r="DW19">
        <v>0.0</v>
      </c>
      <c r="DX19">
        <v>-8303.878538572591</v>
      </c>
      <c r="DY19">
        <v>-6151.664523702451</v>
      </c>
      <c r="DZ19">
        <v>0.0</v>
      </c>
      <c r="EA19">
        <v>0.0</v>
      </c>
      <c r="EB19">
        <v>0.0</v>
      </c>
      <c r="EC19">
        <v>0.0</v>
      </c>
      <c r="ED19">
        <v>0.0</v>
      </c>
      <c r="EE19">
        <v>-8303.878538572591</v>
      </c>
      <c r="EF19">
        <v>-6151.664523702451</v>
      </c>
      <c r="EG19">
        <v>0.0</v>
      </c>
      <c r="EH19">
        <v>0.0</v>
      </c>
      <c r="EI19">
        <v>0.0</v>
      </c>
      <c r="EJ19">
        <v>0.0</v>
      </c>
      <c r="EK19">
        <v>0.0</v>
      </c>
      <c r="EL19">
        <v>0.0</v>
      </c>
      <c r="EM19">
        <v>-8303.878538572591</v>
      </c>
      <c r="EN19">
        <v>-6151.664523702451</v>
      </c>
      <c r="EO19">
        <v>0.0</v>
      </c>
      <c r="EP19">
        <v>0.0</v>
      </c>
      <c r="EQ19">
        <v>0.0</v>
      </c>
      <c r="ER19">
        <v>0.0</v>
      </c>
      <c r="ES19">
        <v>-8303.878538572591</v>
      </c>
      <c r="ET19">
        <v>-6151.664523702451</v>
      </c>
      <c r="EU19">
        <v>0.0</v>
      </c>
      <c r="EV19">
        <v>0.0</v>
      </c>
      <c r="EW19">
        <v>0.0</v>
      </c>
      <c r="EX19">
        <v>-8303.878538572591</v>
      </c>
      <c r="EY19">
        <v>-6151.664523702451</v>
      </c>
      <c r="EZ19">
        <v>-8303.878538572591</v>
      </c>
      <c r="FA19">
        <v>-6151.664523702451</v>
      </c>
      <c r="FB19">
        <v>0.0</v>
      </c>
      <c r="FC19">
        <v>0.0</v>
      </c>
      <c r="FD19">
        <v>0.0</v>
      </c>
      <c r="FE19">
        <v>0.0</v>
      </c>
      <c r="FF19">
        <v>0.0</v>
      </c>
      <c r="FG19">
        <v>-8303.878538572591</v>
      </c>
      <c r="FH19">
        <v>-6151.664523702451</v>
      </c>
      <c r="FI19">
        <v>0.0</v>
      </c>
      <c r="FJ19">
        <v>0.0</v>
      </c>
      <c r="FK19">
        <v>0.0</v>
      </c>
      <c r="FL19">
        <v>0.0</v>
      </c>
      <c r="FM19">
        <v>0.0</v>
      </c>
      <c r="FN19">
        <v>-8303.878538572591</v>
      </c>
      <c r="FO19">
        <v>-14455.54306227504</v>
      </c>
      <c r="FP19">
        <v>-6151.664523702451</v>
      </c>
      <c r="FQ19">
        <v>0.0</v>
      </c>
      <c r="FR19">
        <v>0.0</v>
      </c>
      <c r="FS19">
        <v>-8303.878538572591</v>
      </c>
      <c r="FT19">
        <v>-14455.54306227504</v>
      </c>
      <c r="FU19">
        <v>-6151.664523702451</v>
      </c>
      <c r="FV19">
        <v>-8303.878538572591</v>
      </c>
      <c r="FW19">
        <v>-6151.664523702451</v>
      </c>
      <c r="FX19">
        <v>0.0</v>
      </c>
      <c r="FY19">
        <v>-8303.878538572591</v>
      </c>
      <c r="FZ19">
        <v>-14455.54306227504</v>
      </c>
      <c r="GA19">
        <v>-14455.54306227504</v>
      </c>
      <c r="GB19">
        <v>-14455.54306227504</v>
      </c>
      <c r="GC19">
        <v>-6151.664523702451</v>
      </c>
      <c r="GD19">
        <v>0.0</v>
      </c>
      <c r="GE19">
        <v>0.0</v>
      </c>
      <c r="GF19">
        <v>0.0</v>
      </c>
      <c r="GG19">
        <v>0.0</v>
      </c>
      <c r="GH19">
        <v>0.0</v>
      </c>
      <c r="GI19">
        <v>0.0</v>
      </c>
      <c r="GJ19">
        <v>0.0</v>
      </c>
      <c r="GK19">
        <v>0.0</v>
      </c>
      <c r="GL19">
        <v>0.0</v>
      </c>
      <c r="GM19">
        <v>0.0</v>
      </c>
      <c r="GN19">
        <v>0.0</v>
      </c>
      <c r="GO19">
        <v>0.0</v>
      </c>
      <c r="GP19">
        <v>0.0</v>
      </c>
      <c r="GQ19">
        <v>0.0</v>
      </c>
      <c r="GR19">
        <v>0.0</v>
      </c>
      <c r="GS19">
        <v>0.0</v>
      </c>
      <c r="GT19">
        <v>0.0</v>
      </c>
      <c r="GU19">
        <v>0.0</v>
      </c>
      <c r="GV19">
        <v>0.0</v>
      </c>
      <c r="GW19">
        <v>0.0</v>
      </c>
      <c r="GX19">
        <v>0.0</v>
      </c>
      <c r="GY19">
        <v>0.0</v>
      </c>
      <c r="GZ19">
        <v>0.0</v>
      </c>
      <c r="HA19">
        <v>0.0</v>
      </c>
      <c r="HB19">
        <v>0.0</v>
      </c>
      <c r="HC19">
        <v>0.0</v>
      </c>
      <c r="HD19">
        <v>0.0</v>
      </c>
      <c r="HE19">
        <v>0.0</v>
      </c>
      <c r="HF19">
        <v>0.0</v>
      </c>
      <c r="HG19">
        <v>0.0</v>
      </c>
      <c r="HH19">
        <v>0.0</v>
      </c>
      <c r="HI19">
        <v>0.0</v>
      </c>
      <c r="HJ19">
        <v>0.0</v>
      </c>
      <c r="HK19">
        <v>0.0</v>
      </c>
      <c r="HL19">
        <v>0.0</v>
      </c>
      <c r="HM19">
        <v>0.0</v>
      </c>
      <c r="HN19">
        <v>0.0</v>
      </c>
      <c r="HO19">
        <v>0.0</v>
      </c>
      <c r="HP19">
        <v>0.0</v>
      </c>
      <c r="HQ19">
        <v>0.0</v>
      </c>
      <c r="HR19">
        <v>0.0</v>
      </c>
      <c r="HS19">
        <v>0.0</v>
      </c>
      <c r="HT19">
        <v>0.0</v>
      </c>
      <c r="HU19">
        <v>0.0</v>
      </c>
      <c r="HV19">
        <v>0.0</v>
      </c>
      <c r="HW19">
        <v>0.0</v>
      </c>
      <c r="HX19">
        <v>0.0</v>
      </c>
      <c r="HY19">
        <v>0.0</v>
      </c>
      <c r="HZ19">
        <v>0.0</v>
      </c>
      <c r="IA19">
        <v>0.0</v>
      </c>
      <c r="IB19">
        <v>0.0</v>
      </c>
      <c r="IC19">
        <v>0.0</v>
      </c>
      <c r="ID19">
        <v>0.0</v>
      </c>
      <c r="IE19">
        <v>0.0</v>
      </c>
      <c r="IF19">
        <v>0.0</v>
      </c>
      <c r="IG19">
        <v>0.0</v>
      </c>
      <c r="IH19">
        <v>0.0</v>
      </c>
      <c r="II19">
        <v>0.0</v>
      </c>
      <c r="IJ19">
        <v>0.0</v>
      </c>
      <c r="IK19">
        <v>0.0</v>
      </c>
      <c r="IL19">
        <v>0.0</v>
      </c>
      <c r="IM19">
        <v>0.0</v>
      </c>
      <c r="IN19">
        <v>0.0</v>
      </c>
      <c r="IO19">
        <v>0.0</v>
      </c>
      <c r="IP19">
        <v>0.0</v>
      </c>
      <c r="IQ19">
        <v>0.0</v>
      </c>
      <c r="IR19">
        <v>0.0</v>
      </c>
      <c r="IS19">
        <v>0.0</v>
      </c>
      <c r="IT19">
        <v>0.0</v>
      </c>
      <c r="IU19">
        <v>0.0</v>
      </c>
      <c r="IV19">
        <v>0.0</v>
      </c>
      <c r="IW19">
        <v>0.0</v>
      </c>
      <c r="IX19">
        <v>0.0</v>
      </c>
      <c r="IY19">
        <v>0.0</v>
      </c>
      <c r="IZ19">
        <v>0.0</v>
      </c>
      <c r="JA19">
        <v>0.0</v>
      </c>
      <c r="JB19">
        <v>0.0</v>
      </c>
      <c r="JC19">
        <v>0.0</v>
      </c>
      <c r="JD19">
        <v>0.0</v>
      </c>
      <c r="JE19">
        <v>0.0</v>
      </c>
      <c r="JF19">
        <v>0.0</v>
      </c>
      <c r="JG19">
        <v>0.0</v>
      </c>
      <c r="JH19">
        <v>0.0</v>
      </c>
      <c r="JI19">
        <v>0.0</v>
      </c>
      <c r="JJ19">
        <v>0.0</v>
      </c>
      <c r="JK19">
        <v>0.0</v>
      </c>
      <c r="JL19">
        <v>0.0</v>
      </c>
      <c r="JM19">
        <v>0.0</v>
      </c>
      <c r="JN19">
        <v>0.0</v>
      </c>
      <c r="JO19">
        <v>0.0</v>
      </c>
    </row>
    <row r="20" spans="1:275" ht="13.9">
      <c r="A20" s="8" t="s">
        <v>31</v>
      </c>
      <c r="B20">
        <v>0.0</v>
      </c>
      <c r="C20">
        <v>0.0</v>
      </c>
      <c r="D20">
        <v>0.0</v>
      </c>
      <c r="E20">
        <v>0.0</v>
      </c>
      <c r="F20">
        <v>0.0</v>
      </c>
      <c r="G20">
        <v>0.0</v>
      </c>
      <c r="H20">
        <v>0.0</v>
      </c>
      <c r="I20">
        <v>0.0</v>
      </c>
      <c r="J20">
        <v>0.0</v>
      </c>
      <c r="K20">
        <v>0.0</v>
      </c>
      <c r="L20">
        <v>0.0</v>
      </c>
      <c r="M20">
        <v>0.0</v>
      </c>
      <c r="N20">
        <v>0.0</v>
      </c>
      <c r="O20">
        <v>0.0</v>
      </c>
      <c r="P20">
        <v>0.0</v>
      </c>
      <c r="Q20">
        <v>0.0</v>
      </c>
      <c r="R20">
        <v>0.0</v>
      </c>
      <c r="S20">
        <v>0.0</v>
      </c>
      <c r="T20">
        <v>0.0</v>
      </c>
      <c r="U20">
        <v>0.0</v>
      </c>
      <c r="V20">
        <v>0.0</v>
      </c>
      <c r="W20">
        <v>0.0</v>
      </c>
      <c r="X20">
        <v>0.0</v>
      </c>
      <c r="Y20">
        <v>0.0</v>
      </c>
      <c r="Z20">
        <v>0.0</v>
      </c>
      <c r="AA20">
        <v>0.0</v>
      </c>
      <c r="AB20">
        <v>0.0</v>
      </c>
      <c r="AC20">
        <v>0.0</v>
      </c>
      <c r="AD20">
        <v>0.0</v>
      </c>
      <c r="AE20">
        <v>0.0</v>
      </c>
      <c r="AF20">
        <v>0.0</v>
      </c>
      <c r="AG20">
        <v>0.0</v>
      </c>
      <c r="AH20">
        <v>0.0</v>
      </c>
      <c r="AI20">
        <v>0.0</v>
      </c>
      <c r="AJ20">
        <v>0.0</v>
      </c>
      <c r="AK20">
        <v>0.0</v>
      </c>
      <c r="AL20">
        <v>0.0</v>
      </c>
      <c r="AM20">
        <v>0.0</v>
      </c>
      <c r="AN20">
        <v>0.0</v>
      </c>
      <c r="AO20">
        <v>0.0</v>
      </c>
      <c r="AP20">
        <v>0.0</v>
      </c>
      <c r="AQ20">
        <v>0.0</v>
      </c>
      <c r="AR20">
        <v>0.0</v>
      </c>
      <c r="AS20">
        <v>0.0</v>
      </c>
      <c r="AT20">
        <v>0.0</v>
      </c>
      <c r="AU20">
        <v>0.0</v>
      </c>
      <c r="AV20">
        <v>0.0</v>
      </c>
      <c r="AW20">
        <v>0.0</v>
      </c>
      <c r="AX20">
        <v>0.0</v>
      </c>
      <c r="AY20">
        <v>0.0</v>
      </c>
      <c r="AZ20">
        <v>0.0</v>
      </c>
      <c r="BA20">
        <v>0.0</v>
      </c>
      <c r="BB20">
        <v>0.0</v>
      </c>
      <c r="BC20">
        <v>0.0</v>
      </c>
      <c r="BD20">
        <v>0.0</v>
      </c>
      <c r="BE20">
        <v>0.0</v>
      </c>
      <c r="BF20">
        <v>0.0</v>
      </c>
      <c r="BG20">
        <v>0.0</v>
      </c>
      <c r="BH20">
        <v>0.0</v>
      </c>
      <c r="BI20">
        <v>0.0</v>
      </c>
      <c r="BJ20">
        <v>0.0</v>
      </c>
      <c r="BK20">
        <v>0.0</v>
      </c>
      <c r="BL20">
        <v>0.0</v>
      </c>
      <c r="BM20">
        <v>0.0</v>
      </c>
      <c r="BN20">
        <v>0.0</v>
      </c>
      <c r="BO20">
        <v>0.0</v>
      </c>
      <c r="BP20">
        <v>0.0</v>
      </c>
      <c r="BQ20">
        <v>0.0</v>
      </c>
      <c r="BR20">
        <v>0.0</v>
      </c>
      <c r="BS20">
        <v>0.0</v>
      </c>
      <c r="BT20">
        <v>0.0</v>
      </c>
      <c r="BU20">
        <v>0.0</v>
      </c>
      <c r="BV20">
        <v>0.0</v>
      </c>
      <c r="BW20">
        <v>0.0</v>
      </c>
      <c r="BX20">
        <v>0.0</v>
      </c>
      <c r="BY20">
        <v>0.0</v>
      </c>
      <c r="BZ20">
        <v>0.0</v>
      </c>
      <c r="CA20">
        <v>0.0</v>
      </c>
      <c r="CB20">
        <v>0.0</v>
      </c>
      <c r="CC20">
        <v>0.0</v>
      </c>
      <c r="CD20">
        <v>0.0</v>
      </c>
      <c r="CE20">
        <v>0.0</v>
      </c>
      <c r="CF20">
        <v>0.0</v>
      </c>
      <c r="CG20">
        <v>0.0</v>
      </c>
      <c r="CH20">
        <v>0.0</v>
      </c>
      <c r="CI20">
        <v>0.0</v>
      </c>
      <c r="CJ20">
        <v>0.0</v>
      </c>
      <c r="CK20">
        <v>0.0</v>
      </c>
      <c r="CL20">
        <v>0.0</v>
      </c>
      <c r="CM20">
        <v>0.0</v>
      </c>
      <c r="CN20">
        <v>0.0</v>
      </c>
      <c r="CO20">
        <v>0.0</v>
      </c>
      <c r="CP20">
        <v>0.0</v>
      </c>
      <c r="CQ20">
        <v>0.0</v>
      </c>
      <c r="CR20">
        <v>0.0</v>
      </c>
      <c r="CS20">
        <v>0.0</v>
      </c>
      <c r="CT20">
        <v>0.0</v>
      </c>
      <c r="CU20">
        <v>0.0</v>
      </c>
      <c r="CV20">
        <v>0.0</v>
      </c>
      <c r="CW20">
        <v>0.0</v>
      </c>
      <c r="CX20">
        <v>0.0</v>
      </c>
      <c r="CY20">
        <v>0.0</v>
      </c>
      <c r="CZ20">
        <v>0.0</v>
      </c>
      <c r="DA20">
        <v>0.0</v>
      </c>
      <c r="DB20">
        <v>0.0</v>
      </c>
      <c r="DC20">
        <v>0.0</v>
      </c>
      <c r="DD20">
        <v>0.0</v>
      </c>
      <c r="DE20">
        <v>0.0</v>
      </c>
      <c r="DF20">
        <v>0.0</v>
      </c>
      <c r="DG20">
        <v>0.0</v>
      </c>
      <c r="DH20">
        <v>0.0</v>
      </c>
      <c r="DI20">
        <v>0.0</v>
      </c>
      <c r="DJ20">
        <v>0.0</v>
      </c>
      <c r="DK20">
        <v>0.0</v>
      </c>
      <c r="DL20">
        <v>0.0</v>
      </c>
      <c r="DM20">
        <v>0.0</v>
      </c>
      <c r="DN20">
        <v>0.0</v>
      </c>
      <c r="DO20">
        <v>0.0</v>
      </c>
      <c r="DP20">
        <v>0.0</v>
      </c>
      <c r="DQ20">
        <v>0.0</v>
      </c>
      <c r="DR20">
        <v>0.0</v>
      </c>
      <c r="DS20">
        <v>0.0</v>
      </c>
      <c r="DT20">
        <v>0.0</v>
      </c>
      <c r="DU20">
        <v>0.0</v>
      </c>
      <c r="DV20">
        <v>0.0</v>
      </c>
      <c r="DW20">
        <v>0.0</v>
      </c>
      <c r="DX20">
        <v>0.0</v>
      </c>
      <c r="DY20">
        <v>0.0</v>
      </c>
      <c r="DZ20">
        <v>0.0</v>
      </c>
      <c r="EA20">
        <v>0.0</v>
      </c>
      <c r="EB20">
        <v>0.0</v>
      </c>
      <c r="EC20">
        <v>0.0</v>
      </c>
      <c r="ED20">
        <v>0.0</v>
      </c>
      <c r="EE20">
        <v>0.0</v>
      </c>
      <c r="EF20">
        <v>0.0</v>
      </c>
      <c r="EG20">
        <v>0.0</v>
      </c>
      <c r="EH20">
        <v>0.0</v>
      </c>
      <c r="EI20">
        <v>0.0</v>
      </c>
      <c r="EJ20">
        <v>0.0</v>
      </c>
      <c r="EK20">
        <v>0.0</v>
      </c>
      <c r="EL20">
        <v>0.0</v>
      </c>
      <c r="EM20">
        <v>0.0</v>
      </c>
      <c r="EN20">
        <v>0.0</v>
      </c>
      <c r="EO20">
        <v>0.0</v>
      </c>
      <c r="EP20">
        <v>0.0</v>
      </c>
      <c r="EQ20">
        <v>0.0</v>
      </c>
      <c r="ER20">
        <v>0.0</v>
      </c>
      <c r="ES20">
        <v>0.0</v>
      </c>
      <c r="ET20">
        <v>0.0</v>
      </c>
      <c r="EU20">
        <v>0.0</v>
      </c>
      <c r="EV20">
        <v>0.0</v>
      </c>
      <c r="EW20">
        <v>0.0</v>
      </c>
      <c r="EX20">
        <v>0.0</v>
      </c>
      <c r="EY20">
        <v>0.0</v>
      </c>
      <c r="EZ20">
        <v>0.0</v>
      </c>
      <c r="FA20">
        <v>0.0</v>
      </c>
      <c r="FB20">
        <v>0.0</v>
      </c>
      <c r="FC20">
        <v>0.0</v>
      </c>
      <c r="FD20">
        <v>0.0</v>
      </c>
      <c r="FE20">
        <v>0.0</v>
      </c>
      <c r="FF20">
        <v>0.0</v>
      </c>
      <c r="FG20">
        <v>0.0</v>
      </c>
      <c r="FH20">
        <v>0.0</v>
      </c>
      <c r="FI20">
        <v>0.0</v>
      </c>
      <c r="FJ20">
        <v>0.0</v>
      </c>
      <c r="FK20">
        <v>0.0</v>
      </c>
      <c r="FL20">
        <v>0.0</v>
      </c>
      <c r="FM20">
        <v>0.0</v>
      </c>
      <c r="FN20">
        <v>0.0</v>
      </c>
      <c r="FO20">
        <v>0.0</v>
      </c>
      <c r="FP20">
        <v>0.0</v>
      </c>
      <c r="FQ20">
        <v>0.0</v>
      </c>
      <c r="FR20">
        <v>0.0</v>
      </c>
      <c r="FS20">
        <v>0.0</v>
      </c>
      <c r="FT20">
        <v>0.0</v>
      </c>
      <c r="FU20">
        <v>0.0</v>
      </c>
      <c r="FV20">
        <v>0.0</v>
      </c>
      <c r="FW20">
        <v>0.0</v>
      </c>
      <c r="FX20">
        <v>0.0</v>
      </c>
      <c r="FY20">
        <v>0.0</v>
      </c>
      <c r="FZ20">
        <v>0.0</v>
      </c>
      <c r="GA20">
        <v>0.0</v>
      </c>
      <c r="GB20">
        <v>0.0</v>
      </c>
      <c r="GC20">
        <v>0.0</v>
      </c>
      <c r="GD20">
        <v>0.0</v>
      </c>
      <c r="GE20">
        <v>0.0</v>
      </c>
      <c r="GF20">
        <v>0.0</v>
      </c>
      <c r="GG20">
        <v>-11507.95920753317</v>
      </c>
      <c r="GH20">
        <v>-8525.305863802514</v>
      </c>
      <c r="GI20">
        <v>-11507.95920753317</v>
      </c>
      <c r="GJ20">
        <v>-8525.305863802514</v>
      </c>
      <c r="GK20">
        <v>0.0</v>
      </c>
      <c r="GL20">
        <v>0.0</v>
      </c>
      <c r="GM20">
        <v>0.0</v>
      </c>
      <c r="GN20">
        <v>0.0</v>
      </c>
      <c r="GO20">
        <v>0.0</v>
      </c>
      <c r="GP20">
        <v>-11507.95920753317</v>
      </c>
      <c r="GQ20">
        <v>-8525.305863802514</v>
      </c>
      <c r="GR20">
        <v>0.0</v>
      </c>
      <c r="GS20">
        <v>0.0</v>
      </c>
      <c r="GT20">
        <v>-11507.95920753317</v>
      </c>
      <c r="GU20">
        <v>-8525.305863802514</v>
      </c>
      <c r="GV20">
        <v>0.0</v>
      </c>
      <c r="GW20">
        <v>-11507.95920753317</v>
      </c>
      <c r="GX20">
        <v>-20033.26507133568</v>
      </c>
      <c r="GY20">
        <v>-8525.305863802514</v>
      </c>
      <c r="GZ20">
        <v>0.0</v>
      </c>
      <c r="HA20">
        <v>0.0</v>
      </c>
      <c r="HB20">
        <v>0.0</v>
      </c>
      <c r="HC20">
        <v>-11507.95920753317</v>
      </c>
      <c r="HD20">
        <v>-8525.305863802514</v>
      </c>
      <c r="HE20">
        <v>0.0</v>
      </c>
      <c r="HF20">
        <v>0.0</v>
      </c>
      <c r="HG20">
        <v>0.0</v>
      </c>
      <c r="HH20">
        <v>0.0</v>
      </c>
      <c r="HI20">
        <v>0.0</v>
      </c>
      <c r="HJ20">
        <v>0.0</v>
      </c>
      <c r="HK20">
        <v>0.0</v>
      </c>
      <c r="HL20">
        <v>0.0</v>
      </c>
      <c r="HM20">
        <v>0.0</v>
      </c>
      <c r="HN20">
        <v>0.0</v>
      </c>
      <c r="HO20">
        <v>0.0</v>
      </c>
      <c r="HP20">
        <v>0.0</v>
      </c>
      <c r="HQ20">
        <v>-11507.95920753317</v>
      </c>
      <c r="HR20">
        <v>-8525.305863802514</v>
      </c>
      <c r="HS20">
        <v>0.0</v>
      </c>
      <c r="HT20">
        <v>0.0</v>
      </c>
      <c r="HU20">
        <v>0.0</v>
      </c>
      <c r="HV20">
        <v>0.0</v>
      </c>
      <c r="HW20">
        <v>0.0</v>
      </c>
      <c r="HX20">
        <v>-11507.95920753317</v>
      </c>
      <c r="HY20">
        <v>-20033.26507133568</v>
      </c>
      <c r="HZ20">
        <v>-20033.26507133568</v>
      </c>
      <c r="IA20">
        <v>-8525.305863802514</v>
      </c>
      <c r="IB20">
        <v>0.0</v>
      </c>
      <c r="IC20">
        <v>0.0</v>
      </c>
      <c r="ID20">
        <v>0.0</v>
      </c>
      <c r="IE20">
        <v>0.0</v>
      </c>
      <c r="IF20">
        <v>-11507.95920753317</v>
      </c>
      <c r="IG20">
        <v>-20033.26507133568</v>
      </c>
      <c r="IH20">
        <v>-8525.305863802514</v>
      </c>
      <c r="II20">
        <v>0.0</v>
      </c>
      <c r="IJ20">
        <v>0.0</v>
      </c>
      <c r="IK20">
        <v>0.0</v>
      </c>
      <c r="IL20">
        <v>-11507.95920753317</v>
      </c>
      <c r="IM20">
        <v>-20033.26507133568</v>
      </c>
      <c r="IN20">
        <v>-20033.26507133568</v>
      </c>
      <c r="IO20">
        <v>-8525.305863802514</v>
      </c>
      <c r="IP20">
        <v>0.0</v>
      </c>
      <c r="IQ20">
        <v>0.0</v>
      </c>
      <c r="IR20">
        <v>0.0</v>
      </c>
      <c r="IS20">
        <v>0.0</v>
      </c>
      <c r="IT20">
        <v>-11507.95920753317</v>
      </c>
      <c r="IU20">
        <v>-20033.26507133568</v>
      </c>
      <c r="IV20">
        <v>-8525.305863802514</v>
      </c>
      <c r="IW20">
        <v>0.0</v>
      </c>
      <c r="IX20">
        <v>-11507.95920753317</v>
      </c>
      <c r="IY20">
        <v>-8525.305863802514</v>
      </c>
      <c r="IZ20">
        <v>0.0</v>
      </c>
      <c r="JA20">
        <v>0.0</v>
      </c>
      <c r="JB20">
        <v>0.0</v>
      </c>
      <c r="JC20">
        <v>0.0</v>
      </c>
      <c r="JD20">
        <v>0.0</v>
      </c>
      <c r="JE20">
        <v>-11507.95920753317</v>
      </c>
      <c r="JF20">
        <v>-20033.26507133568</v>
      </c>
      <c r="JG20">
        <v>-8525.305863802514</v>
      </c>
      <c r="JH20">
        <v>-11507.95920753317</v>
      </c>
      <c r="JI20">
        <v>-20033.26507133568</v>
      </c>
      <c r="JJ20">
        <v>-8525.305863802514</v>
      </c>
      <c r="JK20">
        <v>0.0</v>
      </c>
      <c r="JL20">
        <v>-11507.95920753317</v>
      </c>
      <c r="JM20">
        <v>-8525.305863802514</v>
      </c>
      <c r="JN20">
        <v>0.0</v>
      </c>
      <c r="JO20">
        <v>-11507.95920753317</v>
      </c>
    </row>
    <row r="21" spans="1:275" ht="13.9">
      <c r="A21" s="8" t="s">
        <v>32</v>
      </c>
      <c r="B21">
        <v>0.0</v>
      </c>
      <c r="C21">
        <v>0.0</v>
      </c>
      <c r="D21">
        <v>0.0</v>
      </c>
      <c r="E21">
        <v>0.0</v>
      </c>
      <c r="F21">
        <v>0.0</v>
      </c>
      <c r="G21">
        <v>0.0</v>
      </c>
      <c r="H21">
        <v>0.0</v>
      </c>
      <c r="I21">
        <v>0.0</v>
      </c>
      <c r="J21">
        <v>0.0</v>
      </c>
      <c r="K21">
        <v>0.0</v>
      </c>
      <c r="L21">
        <v>0.0</v>
      </c>
      <c r="M21">
        <v>0.0</v>
      </c>
      <c r="N21">
        <v>0.0</v>
      </c>
      <c r="O21">
        <v>0.0</v>
      </c>
      <c r="P21">
        <v>0.0</v>
      </c>
      <c r="Q21">
        <v>0.0</v>
      </c>
      <c r="R21">
        <v>0.0</v>
      </c>
      <c r="S21">
        <v>0.0</v>
      </c>
      <c r="T21">
        <v>0.0</v>
      </c>
      <c r="U21">
        <v>0.0</v>
      </c>
      <c r="V21">
        <v>0.0</v>
      </c>
      <c r="W21">
        <v>0.0</v>
      </c>
      <c r="X21">
        <v>0.0</v>
      </c>
      <c r="Y21">
        <v>0.0</v>
      </c>
      <c r="Z21">
        <v>0.0</v>
      </c>
      <c r="AA21">
        <v>0.0</v>
      </c>
      <c r="AB21">
        <v>0.0</v>
      </c>
      <c r="AC21">
        <v>0.0</v>
      </c>
      <c r="AD21">
        <v>0.0</v>
      </c>
      <c r="AE21">
        <v>0.0</v>
      </c>
      <c r="AF21">
        <v>0.0</v>
      </c>
      <c r="AG21">
        <v>0.0</v>
      </c>
      <c r="AH21">
        <v>0.0</v>
      </c>
      <c r="AI21">
        <v>0.0</v>
      </c>
      <c r="AJ21">
        <v>0.0</v>
      </c>
      <c r="AK21">
        <v>0.0</v>
      </c>
      <c r="AL21">
        <v>0.0</v>
      </c>
      <c r="AM21">
        <v>0.0</v>
      </c>
      <c r="AN21">
        <v>0.0</v>
      </c>
      <c r="AO21">
        <v>0.0</v>
      </c>
      <c r="AP21">
        <v>0.0</v>
      </c>
      <c r="AQ21">
        <v>0.0</v>
      </c>
      <c r="AR21">
        <v>0.0</v>
      </c>
      <c r="AS21">
        <v>0.0</v>
      </c>
      <c r="AT21">
        <v>0.0</v>
      </c>
      <c r="AU21">
        <v>0.0</v>
      </c>
      <c r="AV21">
        <v>0.0</v>
      </c>
      <c r="AW21">
        <v>0.0</v>
      </c>
      <c r="AX21">
        <v>0.0</v>
      </c>
      <c r="AY21">
        <v>0.0</v>
      </c>
      <c r="AZ21">
        <v>0.0</v>
      </c>
      <c r="BA21">
        <v>0.0</v>
      </c>
      <c r="BB21">
        <v>0.0</v>
      </c>
      <c r="BC21">
        <v>0.0</v>
      </c>
      <c r="BD21">
        <v>0.0</v>
      </c>
      <c r="BE21">
        <v>0.0</v>
      </c>
      <c r="BF21">
        <v>0.0</v>
      </c>
      <c r="BG21">
        <v>0.0</v>
      </c>
      <c r="BH21">
        <v>0.0</v>
      </c>
      <c r="BI21">
        <v>0.0</v>
      </c>
      <c r="BJ21">
        <v>0.0</v>
      </c>
      <c r="BK21">
        <v>0.0</v>
      </c>
      <c r="BL21">
        <v>0.0</v>
      </c>
      <c r="BM21">
        <v>0.0</v>
      </c>
      <c r="BN21">
        <v>0.0</v>
      </c>
      <c r="BO21">
        <v>0.0</v>
      </c>
      <c r="BP21">
        <v>0.0</v>
      </c>
      <c r="BQ21">
        <v>0.0</v>
      </c>
      <c r="BR21">
        <v>0.0</v>
      </c>
      <c r="BS21">
        <v>0.0</v>
      </c>
      <c r="BT21">
        <v>0.0</v>
      </c>
      <c r="BU21">
        <v>0.0</v>
      </c>
      <c r="BV21">
        <v>0.0</v>
      </c>
      <c r="BW21">
        <v>0.0</v>
      </c>
      <c r="BX21">
        <v>0.0</v>
      </c>
      <c r="BY21">
        <v>0.0</v>
      </c>
      <c r="BZ21">
        <v>0.0</v>
      </c>
      <c r="CA21">
        <v>0.0</v>
      </c>
      <c r="CB21">
        <v>0.0</v>
      </c>
      <c r="CC21">
        <v>0.0</v>
      </c>
      <c r="CD21">
        <v>0.0</v>
      </c>
      <c r="CE21">
        <v>0.0</v>
      </c>
      <c r="CF21">
        <v>0.0</v>
      </c>
      <c r="CG21">
        <v>0.0</v>
      </c>
      <c r="CH21">
        <v>0.0</v>
      </c>
      <c r="CI21">
        <v>0.0</v>
      </c>
      <c r="CJ21">
        <v>0.0</v>
      </c>
      <c r="CK21">
        <v>0.0</v>
      </c>
      <c r="CL21">
        <v>0.0</v>
      </c>
      <c r="CM21">
        <v>0.0</v>
      </c>
      <c r="CN21">
        <v>0.0</v>
      </c>
      <c r="CO21">
        <v>0.0</v>
      </c>
      <c r="CP21">
        <v>0.0</v>
      </c>
      <c r="CQ21">
        <v>0.0</v>
      </c>
      <c r="CR21">
        <v>0.0</v>
      </c>
      <c r="CS21">
        <v>0.0</v>
      </c>
      <c r="CT21">
        <v>0.0</v>
      </c>
      <c r="CU21">
        <v>0.0</v>
      </c>
      <c r="CV21">
        <v>0.0</v>
      </c>
      <c r="CW21">
        <v>0.0</v>
      </c>
      <c r="CX21">
        <v>0.0</v>
      </c>
      <c r="CY21">
        <v>0.0</v>
      </c>
      <c r="CZ21">
        <v>0.0</v>
      </c>
      <c r="DA21">
        <v>0.0</v>
      </c>
      <c r="DB21">
        <v>0.0</v>
      </c>
      <c r="DC21">
        <v>0.0</v>
      </c>
      <c r="DD21">
        <v>0.0</v>
      </c>
      <c r="DE21">
        <v>0.0</v>
      </c>
      <c r="DF21">
        <v>0.0</v>
      </c>
      <c r="DG21">
        <v>0.0</v>
      </c>
      <c r="DH21">
        <v>0.0</v>
      </c>
      <c r="DI21">
        <v>0.0</v>
      </c>
      <c r="DJ21">
        <v>0.0</v>
      </c>
      <c r="DK21">
        <v>0.0</v>
      </c>
      <c r="DL21">
        <v>0.0</v>
      </c>
      <c r="DM21">
        <v>0.0</v>
      </c>
      <c r="DN21">
        <v>0.0</v>
      </c>
      <c r="DO21">
        <v>0.0</v>
      </c>
      <c r="DP21">
        <v>0.0</v>
      </c>
      <c r="DQ21">
        <v>0.0</v>
      </c>
      <c r="DR21">
        <v>0.0</v>
      </c>
      <c r="DS21">
        <v>0.0</v>
      </c>
      <c r="DT21">
        <v>0.0</v>
      </c>
      <c r="DU21">
        <v>0.0</v>
      </c>
      <c r="DV21">
        <v>0.0</v>
      </c>
      <c r="DW21">
        <v>0.0</v>
      </c>
      <c r="DX21">
        <v>0.0</v>
      </c>
      <c r="DY21">
        <v>0.0</v>
      </c>
      <c r="DZ21">
        <v>0.0</v>
      </c>
      <c r="EA21">
        <v>0.0</v>
      </c>
      <c r="EB21">
        <v>0.0</v>
      </c>
      <c r="EC21">
        <v>0.0</v>
      </c>
      <c r="ED21">
        <v>0.0</v>
      </c>
      <c r="EE21">
        <v>0.0</v>
      </c>
      <c r="EF21">
        <v>0.0</v>
      </c>
      <c r="EG21">
        <v>0.0</v>
      </c>
      <c r="EH21">
        <v>0.0</v>
      </c>
      <c r="EI21">
        <v>0.0</v>
      </c>
      <c r="EJ21">
        <v>0.0</v>
      </c>
      <c r="EK21">
        <v>0.0</v>
      </c>
      <c r="EL21">
        <v>0.0</v>
      </c>
      <c r="EM21">
        <v>0.0</v>
      </c>
      <c r="EN21">
        <v>0.0</v>
      </c>
      <c r="EO21">
        <v>0.0</v>
      </c>
      <c r="EP21">
        <v>0.0</v>
      </c>
      <c r="EQ21">
        <v>0.0</v>
      </c>
      <c r="ER21">
        <v>0.0</v>
      </c>
      <c r="ES21">
        <v>0.0</v>
      </c>
      <c r="ET21">
        <v>0.0</v>
      </c>
      <c r="EU21">
        <v>0.0</v>
      </c>
      <c r="EV21">
        <v>0.0</v>
      </c>
      <c r="EW21">
        <v>0.0</v>
      </c>
      <c r="EX21">
        <v>0.0</v>
      </c>
      <c r="EY21">
        <v>0.0</v>
      </c>
      <c r="EZ21">
        <v>0.0</v>
      </c>
      <c r="FA21">
        <v>0.0</v>
      </c>
      <c r="FB21">
        <v>0.0</v>
      </c>
      <c r="FC21">
        <v>0.0</v>
      </c>
      <c r="FD21">
        <v>0.0</v>
      </c>
      <c r="FE21">
        <v>0.0</v>
      </c>
      <c r="FF21">
        <v>0.0</v>
      </c>
      <c r="FG21">
        <v>0.0</v>
      </c>
      <c r="FH21">
        <v>0.0</v>
      </c>
      <c r="FI21">
        <v>0.0</v>
      </c>
      <c r="FJ21">
        <v>0.0</v>
      </c>
      <c r="FK21">
        <v>0.0</v>
      </c>
      <c r="FL21">
        <v>0.0</v>
      </c>
      <c r="FM21">
        <v>0.0</v>
      </c>
      <c r="FN21">
        <v>0.0</v>
      </c>
      <c r="FO21">
        <v>0.0</v>
      </c>
      <c r="FP21">
        <v>0.0</v>
      </c>
      <c r="FQ21">
        <v>0.0</v>
      </c>
      <c r="FR21">
        <v>0.0</v>
      </c>
      <c r="FS21">
        <v>0.0</v>
      </c>
      <c r="FT21">
        <v>0.0</v>
      </c>
      <c r="FU21">
        <v>0.0</v>
      </c>
      <c r="FV21">
        <v>0.0</v>
      </c>
      <c r="FW21">
        <v>0.0</v>
      </c>
      <c r="FX21">
        <v>0.0</v>
      </c>
      <c r="FY21">
        <v>0.0</v>
      </c>
      <c r="FZ21">
        <v>0.0</v>
      </c>
      <c r="GA21">
        <v>0.0</v>
      </c>
      <c r="GB21">
        <v>0.0</v>
      </c>
      <c r="GC21">
        <v>0.0</v>
      </c>
      <c r="GD21">
        <v>0.0</v>
      </c>
      <c r="GE21">
        <v>0.0</v>
      </c>
      <c r="GF21">
        <v>0.0</v>
      </c>
      <c r="GG21">
        <v>0.0</v>
      </c>
      <c r="GH21">
        <v>0.0</v>
      </c>
      <c r="GI21">
        <v>0.0</v>
      </c>
      <c r="GJ21">
        <v>0.0</v>
      </c>
      <c r="GK21">
        <v>0.0</v>
      </c>
      <c r="GL21">
        <v>0.0</v>
      </c>
      <c r="GM21">
        <v>0.0</v>
      </c>
      <c r="GN21">
        <v>0.0</v>
      </c>
      <c r="GO21">
        <v>0.0</v>
      </c>
      <c r="GP21">
        <v>0.0</v>
      </c>
      <c r="GQ21">
        <v>0.0</v>
      </c>
      <c r="GR21">
        <v>0.0</v>
      </c>
      <c r="GS21">
        <v>0.0</v>
      </c>
      <c r="GT21">
        <v>0.0</v>
      </c>
      <c r="GU21">
        <v>0.0</v>
      </c>
      <c r="GV21">
        <v>0.0</v>
      </c>
      <c r="GW21">
        <v>0.0</v>
      </c>
      <c r="GX21">
        <v>0.0</v>
      </c>
      <c r="GY21">
        <v>0.0</v>
      </c>
      <c r="GZ21">
        <v>0.0</v>
      </c>
      <c r="HA21">
        <v>0.0</v>
      </c>
      <c r="HB21">
        <v>0.0</v>
      </c>
      <c r="HC21">
        <v>0.0</v>
      </c>
      <c r="HD21">
        <v>0.0</v>
      </c>
      <c r="HE21">
        <v>0.0</v>
      </c>
      <c r="HF21">
        <v>0.0</v>
      </c>
      <c r="HG21">
        <v>0.0</v>
      </c>
      <c r="HH21">
        <v>0.0</v>
      </c>
      <c r="HI21">
        <v>0.0</v>
      </c>
      <c r="HJ21">
        <v>0.0</v>
      </c>
      <c r="HK21">
        <v>0.0</v>
      </c>
      <c r="HL21">
        <v>0.0</v>
      </c>
      <c r="HM21">
        <v>0.0</v>
      </c>
      <c r="HN21">
        <v>0.0</v>
      </c>
      <c r="HO21">
        <v>0.0</v>
      </c>
      <c r="HP21">
        <v>0.0</v>
      </c>
      <c r="HQ21">
        <v>0.0</v>
      </c>
      <c r="HR21">
        <v>0.0</v>
      </c>
      <c r="HS21">
        <v>0.0</v>
      </c>
      <c r="HT21">
        <v>0.0</v>
      </c>
      <c r="HU21">
        <v>0.0</v>
      </c>
      <c r="HV21">
        <v>0.0</v>
      </c>
      <c r="HW21">
        <v>0.0</v>
      </c>
      <c r="HX21">
        <v>0.0</v>
      </c>
      <c r="HY21">
        <v>0.0</v>
      </c>
      <c r="HZ21">
        <v>0.0</v>
      </c>
      <c r="IA21">
        <v>0.0</v>
      </c>
      <c r="IB21">
        <v>0.0</v>
      </c>
      <c r="IC21">
        <v>0.0</v>
      </c>
      <c r="ID21">
        <v>0.0</v>
      </c>
      <c r="IE21">
        <v>0.0</v>
      </c>
      <c r="IF21">
        <v>0.0</v>
      </c>
      <c r="IG21">
        <v>0.0</v>
      </c>
      <c r="IH21">
        <v>0.0</v>
      </c>
      <c r="II21">
        <v>0.0</v>
      </c>
      <c r="IJ21">
        <v>0.0</v>
      </c>
      <c r="IK21">
        <v>0.0</v>
      </c>
      <c r="IL21">
        <v>0.0</v>
      </c>
      <c r="IM21">
        <v>0.0</v>
      </c>
      <c r="IN21">
        <v>0.0</v>
      </c>
      <c r="IO21">
        <v>0.0</v>
      </c>
      <c r="IP21">
        <v>0.0</v>
      </c>
      <c r="IQ21">
        <v>0.0</v>
      </c>
      <c r="IR21">
        <v>0.0</v>
      </c>
      <c r="IS21">
        <v>0.0</v>
      </c>
      <c r="IT21">
        <v>0.0</v>
      </c>
      <c r="IU21">
        <v>0.0</v>
      </c>
      <c r="IV21">
        <v>0.0</v>
      </c>
      <c r="IW21">
        <v>0.0</v>
      </c>
      <c r="IX21">
        <v>0.0</v>
      </c>
      <c r="IY21">
        <v>0.0</v>
      </c>
      <c r="IZ21">
        <v>0.0</v>
      </c>
      <c r="JA21">
        <v>-7107.997598329047</v>
      </c>
      <c r="JB21">
        <v>-7107.997598329047</v>
      </c>
      <c r="JC21">
        <v>0.0</v>
      </c>
      <c r="JD21">
        <v>0.0</v>
      </c>
      <c r="JE21">
        <v>0.0</v>
      </c>
      <c r="JF21">
        <v>0.0</v>
      </c>
      <c r="JG21">
        <v>0.0</v>
      </c>
      <c r="JH21">
        <v>0.0</v>
      </c>
      <c r="JI21">
        <v>0.0</v>
      </c>
      <c r="JJ21">
        <v>0.0</v>
      </c>
      <c r="JK21">
        <v>0.0</v>
      </c>
      <c r="JL21">
        <v>0.0</v>
      </c>
      <c r="JM21">
        <v>0.0</v>
      </c>
      <c r="JN21">
        <v>0.0</v>
      </c>
      <c r="JO21">
        <v>0.0</v>
      </c>
    </row>
    <row r="22" spans="1:275" ht="13.9">
      <c r="A22" s="8" t="s">
        <v>33</v>
      </c>
      <c r="B22">
        <v>0.0</v>
      </c>
      <c r="C22">
        <v>0.0</v>
      </c>
      <c r="D22">
        <v>0.0</v>
      </c>
      <c r="E22">
        <v>0.0</v>
      </c>
      <c r="F22">
        <v>0.0</v>
      </c>
      <c r="G22">
        <v>0.0</v>
      </c>
      <c r="H22">
        <v>0.0</v>
      </c>
      <c r="I22">
        <v>0.0</v>
      </c>
      <c r="J22">
        <v>0.0</v>
      </c>
      <c r="K22">
        <v>0.0</v>
      </c>
      <c r="L22">
        <v>0.0</v>
      </c>
      <c r="M22">
        <v>0.0</v>
      </c>
      <c r="N22">
        <v>0.0</v>
      </c>
      <c r="O22">
        <v>0.0</v>
      </c>
      <c r="P22">
        <v>0.0</v>
      </c>
      <c r="Q22">
        <v>0.0</v>
      </c>
      <c r="R22">
        <v>0.0</v>
      </c>
      <c r="S22">
        <v>0.0</v>
      </c>
      <c r="T22">
        <v>0.0</v>
      </c>
      <c r="U22">
        <v>0.0</v>
      </c>
      <c r="V22">
        <v>0.0</v>
      </c>
      <c r="W22">
        <v>0.0</v>
      </c>
      <c r="X22">
        <v>0.0</v>
      </c>
      <c r="Y22">
        <v>0.0</v>
      </c>
      <c r="Z22">
        <v>0.0</v>
      </c>
      <c r="AA22">
        <v>0.0</v>
      </c>
      <c r="AB22">
        <v>0.0</v>
      </c>
      <c r="AC22">
        <v>0.0</v>
      </c>
      <c r="AD22">
        <v>0.0</v>
      </c>
      <c r="AE22">
        <v>0.0</v>
      </c>
      <c r="AF22">
        <v>0.0</v>
      </c>
      <c r="AG22">
        <v>0.0</v>
      </c>
      <c r="AH22">
        <v>0.0</v>
      </c>
      <c r="AI22">
        <v>0.0</v>
      </c>
      <c r="AJ22">
        <v>0.0</v>
      </c>
      <c r="AK22">
        <v>0.0</v>
      </c>
      <c r="AL22">
        <v>0.0</v>
      </c>
      <c r="AM22">
        <v>0.0</v>
      </c>
      <c r="AN22">
        <v>0.0</v>
      </c>
      <c r="AO22">
        <v>0.0</v>
      </c>
      <c r="AP22">
        <v>0.0</v>
      </c>
      <c r="AQ22">
        <v>0.0</v>
      </c>
      <c r="AR22">
        <v>0.0</v>
      </c>
      <c r="AS22">
        <v>0.0</v>
      </c>
      <c r="AT22">
        <v>0.0</v>
      </c>
      <c r="AU22">
        <v>0.0</v>
      </c>
      <c r="AV22">
        <v>0.0</v>
      </c>
      <c r="AW22">
        <v>0.0</v>
      </c>
      <c r="AX22">
        <v>0.0</v>
      </c>
      <c r="AY22">
        <v>0.0</v>
      </c>
      <c r="AZ22">
        <v>0.0</v>
      </c>
      <c r="BA22">
        <v>0.0</v>
      </c>
      <c r="BB22">
        <v>0.0</v>
      </c>
      <c r="BC22">
        <v>0.0</v>
      </c>
      <c r="BD22">
        <v>0.0</v>
      </c>
      <c r="BE22">
        <v>0.0</v>
      </c>
      <c r="BF22">
        <v>0.0</v>
      </c>
      <c r="BG22">
        <v>0.0</v>
      </c>
      <c r="BH22">
        <v>0.0</v>
      </c>
      <c r="BI22">
        <v>0.0</v>
      </c>
      <c r="BJ22">
        <v>0.0</v>
      </c>
      <c r="BK22">
        <v>0.0</v>
      </c>
      <c r="BL22">
        <v>0.0</v>
      </c>
      <c r="BM22">
        <v>0.0</v>
      </c>
      <c r="BN22">
        <v>0.0</v>
      </c>
      <c r="BO22">
        <v>0.0</v>
      </c>
      <c r="BP22">
        <v>0.0</v>
      </c>
      <c r="BQ22">
        <v>0.0</v>
      </c>
      <c r="BR22">
        <v>0.0</v>
      </c>
      <c r="BS22">
        <v>0.0</v>
      </c>
      <c r="BT22">
        <v>0.0</v>
      </c>
      <c r="BU22">
        <v>0.0</v>
      </c>
      <c r="BV22">
        <v>0.0</v>
      </c>
      <c r="BW22">
        <v>0.0</v>
      </c>
      <c r="BX22">
        <v>0.0</v>
      </c>
      <c r="BY22">
        <v>0.0</v>
      </c>
      <c r="BZ22">
        <v>0.0</v>
      </c>
      <c r="CA22">
        <v>0.0</v>
      </c>
      <c r="CB22">
        <v>0.0</v>
      </c>
      <c r="CC22">
        <v>0.0</v>
      </c>
      <c r="CD22">
        <v>0.0</v>
      </c>
      <c r="CE22">
        <v>0.0</v>
      </c>
      <c r="CF22">
        <v>0.0</v>
      </c>
      <c r="CG22">
        <v>0.0</v>
      </c>
      <c r="CH22">
        <v>0.0</v>
      </c>
      <c r="CI22">
        <v>0.0</v>
      </c>
      <c r="CJ22">
        <v>0.0</v>
      </c>
      <c r="CK22">
        <v>0.0</v>
      </c>
      <c r="CL22">
        <v>0.0</v>
      </c>
      <c r="CM22">
        <v>0.0</v>
      </c>
      <c r="CN22">
        <v>0.0</v>
      </c>
      <c r="CO22">
        <v>0.0</v>
      </c>
      <c r="CP22">
        <v>0.0</v>
      </c>
      <c r="CQ22">
        <v>0.0</v>
      </c>
      <c r="CR22">
        <v>0.0</v>
      </c>
      <c r="CS22">
        <v>0.0</v>
      </c>
      <c r="CT22">
        <v>0.0</v>
      </c>
      <c r="CU22">
        <v>0.0</v>
      </c>
      <c r="CV22">
        <v>0.0</v>
      </c>
      <c r="CW22">
        <v>0.0</v>
      </c>
      <c r="CX22">
        <v>0.0</v>
      </c>
      <c r="CY22">
        <v>0.0</v>
      </c>
      <c r="CZ22">
        <v>0.0</v>
      </c>
      <c r="DA22">
        <v>0.0</v>
      </c>
      <c r="DB22">
        <v>0.0</v>
      </c>
      <c r="DC22">
        <v>0.0</v>
      </c>
      <c r="DD22">
        <v>0.0</v>
      </c>
      <c r="DE22">
        <v>0.0</v>
      </c>
      <c r="DF22">
        <v>0.0</v>
      </c>
      <c r="DG22">
        <v>0.0</v>
      </c>
      <c r="DH22">
        <v>0.0</v>
      </c>
      <c r="DI22">
        <v>0.0</v>
      </c>
      <c r="DJ22">
        <v>0.0</v>
      </c>
      <c r="DK22">
        <v>0.0</v>
      </c>
      <c r="DL22">
        <v>0.0</v>
      </c>
      <c r="DM22">
        <v>0.0</v>
      </c>
      <c r="DN22">
        <v>0.0</v>
      </c>
      <c r="DO22">
        <v>0.0</v>
      </c>
      <c r="DP22">
        <v>0.0</v>
      </c>
      <c r="DQ22">
        <v>0.0</v>
      </c>
      <c r="DR22">
        <v>0.0</v>
      </c>
      <c r="DS22">
        <v>0.0</v>
      </c>
      <c r="DT22">
        <v>0.0</v>
      </c>
      <c r="DU22">
        <v>0.0</v>
      </c>
      <c r="DV22">
        <v>0.0</v>
      </c>
      <c r="DW22">
        <v>0.0</v>
      </c>
      <c r="DX22">
        <v>0.0</v>
      </c>
      <c r="DY22">
        <v>0.0</v>
      </c>
      <c r="DZ22">
        <v>0.0</v>
      </c>
      <c r="EA22">
        <v>0.0</v>
      </c>
      <c r="EB22">
        <v>0.0</v>
      </c>
      <c r="EC22">
        <v>0.0</v>
      </c>
      <c r="ED22">
        <v>0.0</v>
      </c>
      <c r="EE22">
        <v>0.0</v>
      </c>
      <c r="EF22">
        <v>0.0</v>
      </c>
      <c r="EG22">
        <v>0.0</v>
      </c>
      <c r="EH22">
        <v>0.0</v>
      </c>
      <c r="EI22">
        <v>0.0</v>
      </c>
      <c r="EJ22">
        <v>0.0</v>
      </c>
      <c r="EK22">
        <v>0.0</v>
      </c>
      <c r="EL22">
        <v>0.0</v>
      </c>
      <c r="EM22">
        <v>0.0</v>
      </c>
      <c r="EN22">
        <v>0.0</v>
      </c>
      <c r="EO22">
        <v>0.0</v>
      </c>
      <c r="EP22">
        <v>0.0</v>
      </c>
      <c r="EQ22">
        <v>0.0</v>
      </c>
      <c r="ER22">
        <v>0.0</v>
      </c>
      <c r="ES22">
        <v>0.0</v>
      </c>
      <c r="ET22">
        <v>0.0</v>
      </c>
      <c r="EU22">
        <v>0.0</v>
      </c>
      <c r="EV22">
        <v>0.0</v>
      </c>
      <c r="EW22">
        <v>0.0</v>
      </c>
      <c r="EX22">
        <v>0.0</v>
      </c>
      <c r="EY22">
        <v>0.0</v>
      </c>
      <c r="EZ22">
        <v>0.0</v>
      </c>
      <c r="FA22">
        <v>0.0</v>
      </c>
      <c r="FB22">
        <v>0.0</v>
      </c>
      <c r="FC22">
        <v>0.0</v>
      </c>
      <c r="FD22">
        <v>0.0</v>
      </c>
      <c r="FE22">
        <v>0.0</v>
      </c>
      <c r="FF22">
        <v>0.0</v>
      </c>
      <c r="FG22">
        <v>0.0</v>
      </c>
      <c r="FH22">
        <v>0.0</v>
      </c>
      <c r="FI22">
        <v>0.0</v>
      </c>
      <c r="FJ22">
        <v>0.0</v>
      </c>
      <c r="FK22">
        <v>0.0</v>
      </c>
      <c r="FL22">
        <v>0.0</v>
      </c>
      <c r="FM22">
        <v>0.0</v>
      </c>
      <c r="FN22">
        <v>0.0</v>
      </c>
      <c r="FO22">
        <v>0.0</v>
      </c>
      <c r="FP22">
        <v>0.0</v>
      </c>
      <c r="FQ22">
        <v>0.0</v>
      </c>
      <c r="FR22">
        <v>0.0</v>
      </c>
      <c r="FS22">
        <v>0.0</v>
      </c>
      <c r="FT22">
        <v>0.0</v>
      </c>
      <c r="FU22">
        <v>0.0</v>
      </c>
      <c r="FV22">
        <v>0.0</v>
      </c>
      <c r="FW22">
        <v>0.0</v>
      </c>
      <c r="FX22">
        <v>0.0</v>
      </c>
      <c r="FY22">
        <v>0.0</v>
      </c>
      <c r="FZ22">
        <v>0.0</v>
      </c>
      <c r="GA22">
        <v>0.0</v>
      </c>
      <c r="GB22">
        <v>0.0</v>
      </c>
      <c r="GC22">
        <v>0.0</v>
      </c>
      <c r="GD22">
        <v>0.0</v>
      </c>
      <c r="GE22">
        <v>0.0</v>
      </c>
      <c r="GF22">
        <v>0.0</v>
      </c>
      <c r="GG22">
        <v>0.0</v>
      </c>
      <c r="GH22">
        <v>0.0</v>
      </c>
      <c r="GI22">
        <v>0.0</v>
      </c>
      <c r="GJ22">
        <v>0.0</v>
      </c>
      <c r="GK22">
        <v>0.0</v>
      </c>
      <c r="GL22">
        <v>0.0</v>
      </c>
      <c r="GM22">
        <v>0.0</v>
      </c>
      <c r="GN22">
        <v>0.0</v>
      </c>
      <c r="GO22">
        <v>0.0</v>
      </c>
      <c r="GP22">
        <v>0.0</v>
      </c>
      <c r="GQ22">
        <v>0.0</v>
      </c>
      <c r="GR22">
        <v>0.0</v>
      </c>
      <c r="GS22">
        <v>0.0</v>
      </c>
      <c r="GT22">
        <v>0.0</v>
      </c>
      <c r="GU22">
        <v>0.0</v>
      </c>
      <c r="GV22">
        <v>0.0</v>
      </c>
      <c r="GW22">
        <v>0.0</v>
      </c>
      <c r="GX22">
        <v>0.0</v>
      </c>
      <c r="GY22">
        <v>0.0</v>
      </c>
      <c r="GZ22">
        <v>0.0</v>
      </c>
      <c r="HA22">
        <v>0.0</v>
      </c>
      <c r="HB22">
        <v>0.0</v>
      </c>
      <c r="HC22">
        <v>0.0</v>
      </c>
      <c r="HD22">
        <v>0.0</v>
      </c>
      <c r="HE22">
        <v>0.0</v>
      </c>
      <c r="HF22">
        <v>0.0</v>
      </c>
      <c r="HG22">
        <v>0.0</v>
      </c>
      <c r="HH22">
        <v>0.0</v>
      </c>
      <c r="HI22">
        <v>0.0</v>
      </c>
      <c r="HJ22">
        <v>0.0</v>
      </c>
      <c r="HK22">
        <v>0.0</v>
      </c>
      <c r="HL22">
        <v>0.0</v>
      </c>
      <c r="HM22">
        <v>0.0</v>
      </c>
      <c r="HN22">
        <v>0.0</v>
      </c>
      <c r="HO22">
        <v>0.0</v>
      </c>
      <c r="HP22">
        <v>0.0</v>
      </c>
      <c r="HQ22">
        <v>0.0</v>
      </c>
      <c r="HR22">
        <v>0.0</v>
      </c>
      <c r="HS22">
        <v>0.0</v>
      </c>
      <c r="HT22">
        <v>0.0</v>
      </c>
      <c r="HU22">
        <v>0.0</v>
      </c>
      <c r="HV22">
        <v>0.0</v>
      </c>
      <c r="HW22">
        <v>0.0</v>
      </c>
      <c r="HX22">
        <v>0.0</v>
      </c>
      <c r="HY22">
        <v>0.0</v>
      </c>
      <c r="HZ22">
        <v>0.0</v>
      </c>
      <c r="IA22">
        <v>0.0</v>
      </c>
      <c r="IB22">
        <v>0.0</v>
      </c>
      <c r="IC22">
        <v>0.0</v>
      </c>
      <c r="ID22">
        <v>0.0</v>
      </c>
      <c r="IE22">
        <v>0.0</v>
      </c>
      <c r="IF22">
        <v>0.0</v>
      </c>
      <c r="IG22">
        <v>0.0</v>
      </c>
      <c r="IH22">
        <v>-14798.38020532914</v>
      </c>
      <c r="II22">
        <v>0.0</v>
      </c>
      <c r="IJ22">
        <v>0.0</v>
      </c>
      <c r="IK22">
        <v>0.0</v>
      </c>
      <c r="IL22">
        <v>0.0</v>
      </c>
      <c r="IM22">
        <v>0.0</v>
      </c>
      <c r="IN22">
        <v>0.0</v>
      </c>
      <c r="IO22">
        <v>0.0</v>
      </c>
      <c r="IP22">
        <v>0.0</v>
      </c>
      <c r="IQ22">
        <v>0.0</v>
      </c>
      <c r="IR22">
        <v>0.0</v>
      </c>
      <c r="IS22">
        <v>0.0</v>
      </c>
      <c r="IT22">
        <v>0.0</v>
      </c>
      <c r="IU22">
        <v>0.0</v>
      </c>
      <c r="IV22">
        <v>0.0</v>
      </c>
      <c r="IW22">
        <v>0.0</v>
      </c>
      <c r="IX22">
        <v>0.0</v>
      </c>
      <c r="IY22">
        <v>0.0</v>
      </c>
      <c r="IZ22">
        <v>0.0</v>
      </c>
      <c r="JA22">
        <v>0.0</v>
      </c>
      <c r="JB22">
        <v>0.0</v>
      </c>
      <c r="JC22">
        <v>0.0</v>
      </c>
      <c r="JD22">
        <v>0.0</v>
      </c>
      <c r="JE22">
        <v>0.0</v>
      </c>
      <c r="JF22">
        <v>0.0</v>
      </c>
      <c r="JG22">
        <v>0.0</v>
      </c>
      <c r="JH22">
        <v>0.0</v>
      </c>
      <c r="JI22">
        <v>0.0</v>
      </c>
      <c r="JJ22">
        <v>0.0</v>
      </c>
      <c r="JK22">
        <v>0.0</v>
      </c>
      <c r="JL22">
        <v>0.0</v>
      </c>
      <c r="JM22">
        <v>0.0</v>
      </c>
      <c r="JN22">
        <v>0.0</v>
      </c>
      <c r="JO22">
        <v>0.0</v>
      </c>
    </row>
    <row r="23" spans="1:275" ht="13.9">
      <c r="A23" s="8" t="s">
        <v>34</v>
      </c>
      <c r="B23">
        <v>0.0</v>
      </c>
      <c r="C23">
        <v>0.0</v>
      </c>
      <c r="D23">
        <v>0.0</v>
      </c>
      <c r="E23">
        <v>0.0</v>
      </c>
      <c r="F23">
        <v>0.0</v>
      </c>
      <c r="G23">
        <v>0.0</v>
      </c>
      <c r="H23">
        <v>0.0</v>
      </c>
      <c r="I23">
        <v>0.0</v>
      </c>
      <c r="J23">
        <v>0.0</v>
      </c>
      <c r="K23">
        <v>0.0</v>
      </c>
      <c r="L23">
        <v>0.0</v>
      </c>
      <c r="M23">
        <v>0.0</v>
      </c>
      <c r="N23">
        <v>0.0</v>
      </c>
      <c r="O23">
        <v>0.0</v>
      </c>
      <c r="P23">
        <v>0.0</v>
      </c>
      <c r="Q23">
        <v>0.0</v>
      </c>
      <c r="R23">
        <v>0.0</v>
      </c>
      <c r="S23">
        <v>0.0</v>
      </c>
      <c r="T23">
        <v>0.0</v>
      </c>
      <c r="U23">
        <v>0.0</v>
      </c>
      <c r="V23">
        <v>0.0</v>
      </c>
      <c r="W23">
        <v>0.0</v>
      </c>
      <c r="X23">
        <v>0.0</v>
      </c>
      <c r="Y23">
        <v>0.0</v>
      </c>
      <c r="Z23">
        <v>0.0</v>
      </c>
      <c r="AA23">
        <v>0.0</v>
      </c>
      <c r="AB23">
        <v>0.0</v>
      </c>
      <c r="AC23">
        <v>0.0</v>
      </c>
      <c r="AD23">
        <v>0.0</v>
      </c>
      <c r="AE23">
        <v>0.0</v>
      </c>
      <c r="AF23">
        <v>0.0</v>
      </c>
      <c r="AG23">
        <v>0.0</v>
      </c>
      <c r="AH23">
        <v>0.0</v>
      </c>
      <c r="AI23">
        <v>0.0</v>
      </c>
      <c r="AJ23">
        <v>0.0</v>
      </c>
      <c r="AK23">
        <v>0.0</v>
      </c>
      <c r="AL23">
        <v>0.0</v>
      </c>
      <c r="AM23">
        <v>0.0</v>
      </c>
      <c r="AN23">
        <v>0.0</v>
      </c>
      <c r="AO23">
        <v>0.0</v>
      </c>
      <c r="AP23">
        <v>0.0</v>
      </c>
      <c r="AQ23">
        <v>0.0</v>
      </c>
      <c r="AR23">
        <v>0.0</v>
      </c>
      <c r="AS23">
        <v>0.0</v>
      </c>
      <c r="AT23">
        <v>0.0</v>
      </c>
      <c r="AU23">
        <v>0.0</v>
      </c>
      <c r="AV23">
        <v>0.0</v>
      </c>
      <c r="AW23">
        <v>0.0</v>
      </c>
      <c r="AX23">
        <v>0.0</v>
      </c>
      <c r="AY23">
        <v>0.0</v>
      </c>
      <c r="AZ23">
        <v>0.0</v>
      </c>
      <c r="BA23">
        <v>0.0</v>
      </c>
      <c r="BB23">
        <v>0.0</v>
      </c>
      <c r="BC23">
        <v>0.0</v>
      </c>
      <c r="BD23">
        <v>0.0</v>
      </c>
      <c r="BE23">
        <v>0.0</v>
      </c>
      <c r="BF23">
        <v>0.0</v>
      </c>
      <c r="BG23">
        <v>0.0</v>
      </c>
      <c r="BH23">
        <v>0.0</v>
      </c>
      <c r="BI23">
        <v>0.0</v>
      </c>
      <c r="BJ23">
        <v>0.0</v>
      </c>
      <c r="BK23">
        <v>0.0</v>
      </c>
      <c r="BL23">
        <v>0.0</v>
      </c>
      <c r="BM23">
        <v>0.0</v>
      </c>
      <c r="BN23">
        <v>0.0</v>
      </c>
      <c r="BO23">
        <v>0.0</v>
      </c>
      <c r="BP23">
        <v>0.0</v>
      </c>
      <c r="BQ23">
        <v>0.0</v>
      </c>
      <c r="BR23">
        <v>0.0</v>
      </c>
      <c r="BS23">
        <v>0.0</v>
      </c>
      <c r="BT23">
        <v>0.0</v>
      </c>
      <c r="BU23">
        <v>0.0</v>
      </c>
      <c r="BV23">
        <v>0.0</v>
      </c>
      <c r="BW23">
        <v>0.0</v>
      </c>
      <c r="BX23">
        <v>0.0</v>
      </c>
      <c r="BY23">
        <v>0.0</v>
      </c>
      <c r="BZ23">
        <v>0.0</v>
      </c>
      <c r="CA23">
        <v>0.0</v>
      </c>
      <c r="CB23">
        <v>0.0</v>
      </c>
      <c r="CC23">
        <v>0.0</v>
      </c>
      <c r="CD23">
        <v>0.0</v>
      </c>
      <c r="CE23">
        <v>0.0</v>
      </c>
      <c r="CF23">
        <v>0.0</v>
      </c>
      <c r="CG23">
        <v>0.0</v>
      </c>
      <c r="CH23">
        <v>0.0</v>
      </c>
      <c r="CI23">
        <v>0.0</v>
      </c>
      <c r="CJ23">
        <v>0.0</v>
      </c>
      <c r="CK23">
        <v>0.0</v>
      </c>
      <c r="CL23">
        <v>0.0</v>
      </c>
      <c r="CM23">
        <v>0.0</v>
      </c>
      <c r="CN23">
        <v>0.0</v>
      </c>
      <c r="CO23">
        <v>0.0</v>
      </c>
      <c r="CP23">
        <v>0.0</v>
      </c>
      <c r="CQ23">
        <v>0.0</v>
      </c>
      <c r="CR23">
        <v>0.0</v>
      </c>
      <c r="CS23">
        <v>0.0</v>
      </c>
      <c r="CT23">
        <v>0.0</v>
      </c>
      <c r="CU23">
        <v>0.0</v>
      </c>
      <c r="CV23">
        <v>0.0</v>
      </c>
      <c r="CW23">
        <v>0.0</v>
      </c>
      <c r="CX23">
        <v>0.0</v>
      </c>
      <c r="CY23">
        <v>0.0</v>
      </c>
      <c r="CZ23">
        <v>0.0</v>
      </c>
      <c r="DA23">
        <v>0.0</v>
      </c>
      <c r="DB23">
        <v>0.0</v>
      </c>
      <c r="DC23">
        <v>0.0</v>
      </c>
      <c r="DD23">
        <v>0.0</v>
      </c>
      <c r="DE23">
        <v>0.0</v>
      </c>
      <c r="DF23">
        <v>0.0</v>
      </c>
      <c r="DG23">
        <v>0.0</v>
      </c>
      <c r="DH23">
        <v>0.0</v>
      </c>
      <c r="DI23">
        <v>0.0</v>
      </c>
      <c r="DJ23">
        <v>0.0</v>
      </c>
      <c r="DK23">
        <v>0.0</v>
      </c>
      <c r="DL23">
        <v>0.0</v>
      </c>
      <c r="DM23">
        <v>0.0</v>
      </c>
      <c r="DN23">
        <v>0.0</v>
      </c>
      <c r="DO23">
        <v>0.0</v>
      </c>
      <c r="DP23">
        <v>0.0</v>
      </c>
      <c r="DQ23">
        <v>0.0</v>
      </c>
      <c r="DR23">
        <v>0.0</v>
      </c>
      <c r="DS23">
        <v>0.0</v>
      </c>
      <c r="DT23">
        <v>0.0</v>
      </c>
      <c r="DU23">
        <v>0.0</v>
      </c>
      <c r="DV23">
        <v>0.0</v>
      </c>
      <c r="DW23">
        <v>0.0</v>
      </c>
      <c r="DX23">
        <v>0.0</v>
      </c>
      <c r="DY23">
        <v>0.0</v>
      </c>
      <c r="DZ23">
        <v>0.0</v>
      </c>
      <c r="EA23">
        <v>0.0</v>
      </c>
      <c r="EB23">
        <v>0.0</v>
      </c>
      <c r="EC23">
        <v>0.0</v>
      </c>
      <c r="ED23">
        <v>0.0</v>
      </c>
      <c r="EE23">
        <v>0.0</v>
      </c>
      <c r="EF23">
        <v>0.0</v>
      </c>
      <c r="EG23">
        <v>0.0</v>
      </c>
      <c r="EH23">
        <v>0.0</v>
      </c>
      <c r="EI23">
        <v>0.0</v>
      </c>
      <c r="EJ23">
        <v>0.0</v>
      </c>
      <c r="EK23">
        <v>0.0</v>
      </c>
      <c r="EL23">
        <v>0.0</v>
      </c>
      <c r="EM23">
        <v>0.0</v>
      </c>
      <c r="EN23">
        <v>0.0</v>
      </c>
      <c r="EO23">
        <v>0.0</v>
      </c>
      <c r="EP23">
        <v>0.0</v>
      </c>
      <c r="EQ23">
        <v>0.0</v>
      </c>
      <c r="ER23">
        <v>0.0</v>
      </c>
      <c r="ES23">
        <v>0.0</v>
      </c>
      <c r="ET23">
        <v>0.0</v>
      </c>
      <c r="EU23">
        <v>0.0</v>
      </c>
      <c r="EV23">
        <v>0.0</v>
      </c>
      <c r="EW23">
        <v>0.0</v>
      </c>
      <c r="EX23">
        <v>0.0</v>
      </c>
      <c r="EY23">
        <v>0.0</v>
      </c>
      <c r="EZ23">
        <v>0.0</v>
      </c>
      <c r="FA23">
        <v>0.0</v>
      </c>
      <c r="FB23">
        <v>0.0</v>
      </c>
      <c r="FC23">
        <v>0.0</v>
      </c>
      <c r="FD23">
        <v>0.0</v>
      </c>
      <c r="FE23">
        <v>0.0</v>
      </c>
      <c r="FF23">
        <v>0.0</v>
      </c>
      <c r="FG23">
        <v>0.0</v>
      </c>
      <c r="FH23">
        <v>0.0</v>
      </c>
      <c r="FI23">
        <v>0.0</v>
      </c>
      <c r="FJ23">
        <v>0.0</v>
      </c>
      <c r="FK23">
        <v>0.0</v>
      </c>
      <c r="FL23">
        <v>0.0</v>
      </c>
      <c r="FM23">
        <v>0.0</v>
      </c>
      <c r="FN23">
        <v>0.0</v>
      </c>
      <c r="FO23">
        <v>0.0</v>
      </c>
      <c r="FP23">
        <v>0.0</v>
      </c>
      <c r="FQ23">
        <v>0.0</v>
      </c>
      <c r="FR23">
        <v>0.0</v>
      </c>
      <c r="FS23">
        <v>0.0</v>
      </c>
      <c r="FT23">
        <v>0.0</v>
      </c>
      <c r="FU23">
        <v>0.0</v>
      </c>
      <c r="FV23">
        <v>0.0</v>
      </c>
      <c r="FW23">
        <v>0.0</v>
      </c>
      <c r="FX23">
        <v>0.0</v>
      </c>
      <c r="FY23">
        <v>0.0</v>
      </c>
      <c r="FZ23">
        <v>0.0</v>
      </c>
      <c r="GA23">
        <v>0.0</v>
      </c>
      <c r="GB23">
        <v>0.0</v>
      </c>
      <c r="GC23">
        <v>0.0</v>
      </c>
      <c r="GD23">
        <v>0.0</v>
      </c>
      <c r="GE23">
        <v>0.0</v>
      </c>
      <c r="GF23">
        <v>0.0</v>
      </c>
      <c r="GG23">
        <v>0.0</v>
      </c>
      <c r="GH23">
        <v>0.0</v>
      </c>
      <c r="GI23">
        <v>0.0</v>
      </c>
      <c r="GJ23">
        <v>0.0</v>
      </c>
      <c r="GK23">
        <v>0.0</v>
      </c>
      <c r="GL23">
        <v>0.0</v>
      </c>
      <c r="GM23">
        <v>0.0</v>
      </c>
      <c r="GN23">
        <v>0.0</v>
      </c>
      <c r="GO23">
        <v>0.0</v>
      </c>
      <c r="GP23">
        <v>0.0</v>
      </c>
      <c r="GQ23">
        <v>0.0</v>
      </c>
      <c r="GR23">
        <v>0.0</v>
      </c>
      <c r="GS23">
        <v>0.0</v>
      </c>
      <c r="GT23">
        <v>0.0</v>
      </c>
      <c r="GU23">
        <v>0.0</v>
      </c>
      <c r="GV23">
        <v>0.0</v>
      </c>
      <c r="GW23">
        <v>0.0</v>
      </c>
      <c r="GX23">
        <v>0.0</v>
      </c>
      <c r="GY23">
        <v>0.0</v>
      </c>
      <c r="GZ23">
        <v>0.0</v>
      </c>
      <c r="HA23">
        <v>0.0</v>
      </c>
      <c r="HB23">
        <v>0.0</v>
      </c>
      <c r="HC23">
        <v>0.0</v>
      </c>
      <c r="HD23">
        <v>0.0</v>
      </c>
      <c r="HE23">
        <v>0.0</v>
      </c>
      <c r="HF23">
        <v>0.0</v>
      </c>
      <c r="HG23">
        <v>0.0</v>
      </c>
      <c r="HH23">
        <v>0.0</v>
      </c>
      <c r="HI23">
        <v>0.0</v>
      </c>
      <c r="HJ23">
        <v>0.0</v>
      </c>
      <c r="HK23">
        <v>0.0</v>
      </c>
      <c r="HL23">
        <v>0.0</v>
      </c>
      <c r="HM23">
        <v>0.0</v>
      </c>
      <c r="HN23">
        <v>0.0</v>
      </c>
      <c r="HO23">
        <v>0.0</v>
      </c>
      <c r="HP23">
        <v>0.0</v>
      </c>
      <c r="HQ23">
        <v>0.0</v>
      </c>
      <c r="HR23">
        <v>0.0</v>
      </c>
      <c r="HS23">
        <v>0.0</v>
      </c>
      <c r="HT23">
        <v>0.0</v>
      </c>
      <c r="HU23">
        <v>0.0</v>
      </c>
      <c r="HV23">
        <v>0.0</v>
      </c>
      <c r="HW23">
        <v>0.0</v>
      </c>
      <c r="HX23">
        <v>0.0</v>
      </c>
      <c r="HY23">
        <v>0.0</v>
      </c>
      <c r="HZ23">
        <v>0.0</v>
      </c>
      <c r="IA23">
        <v>0.0</v>
      </c>
      <c r="IB23">
        <v>0.0</v>
      </c>
      <c r="IC23">
        <v>0.0</v>
      </c>
      <c r="ID23">
        <v>0.0</v>
      </c>
      <c r="IE23">
        <v>0.0</v>
      </c>
      <c r="IF23">
        <v>0.0</v>
      </c>
      <c r="IG23">
        <v>0.0</v>
      </c>
      <c r="IH23">
        <v>0.0</v>
      </c>
      <c r="II23">
        <v>0.0</v>
      </c>
      <c r="IJ23">
        <v>0.0</v>
      </c>
      <c r="IK23">
        <v>0.0</v>
      </c>
      <c r="IL23">
        <v>0.0</v>
      </c>
      <c r="IM23">
        <v>0.0</v>
      </c>
      <c r="IN23">
        <v>0.0</v>
      </c>
      <c r="IO23">
        <v>0.0</v>
      </c>
      <c r="IP23">
        <v>-10793.76219170446</v>
      </c>
      <c r="IQ23">
        <v>-11824.55549326325</v>
      </c>
      <c r="IR23">
        <v>-9813.24432830091</v>
      </c>
      <c r="IS23">
        <v>-9125.628732482846</v>
      </c>
      <c r="IT23">
        <v>-8879.387831088057</v>
      </c>
      <c r="IU23">
        <v>-7482.669191859736</v>
      </c>
      <c r="IV23">
        <v>0.0</v>
      </c>
      <c r="IW23">
        <v>0.0</v>
      </c>
      <c r="IX23">
        <v>0.0</v>
      </c>
      <c r="IY23">
        <v>0.0</v>
      </c>
      <c r="IZ23">
        <v>0.0</v>
      </c>
      <c r="JA23">
        <v>0.0</v>
      </c>
      <c r="JB23">
        <v>0.0</v>
      </c>
      <c r="JC23">
        <v>0.0</v>
      </c>
      <c r="JD23">
        <v>0.0</v>
      </c>
      <c r="JE23">
        <v>0.0</v>
      </c>
      <c r="JF23">
        <v>0.0</v>
      </c>
      <c r="JG23">
        <v>0.0</v>
      </c>
      <c r="JH23">
        <v>0.0</v>
      </c>
      <c r="JI23">
        <v>0.0</v>
      </c>
      <c r="JJ23">
        <v>0.0</v>
      </c>
      <c r="JK23">
        <v>0.0</v>
      </c>
      <c r="JL23">
        <v>0.0</v>
      </c>
      <c r="JM23">
        <v>0.0</v>
      </c>
      <c r="JN23">
        <v>0.0</v>
      </c>
      <c r="JO23">
        <v>0.0</v>
      </c>
    </row>
    <row r="24" spans="1:275" ht="13.9">
      <c r="A24" s="8" t="s">
        <v>35</v>
      </c>
      <c r="B24">
        <v>0.0</v>
      </c>
      <c r="C24">
        <v>0.0</v>
      </c>
      <c r="D24">
        <v>0.0</v>
      </c>
      <c r="E24">
        <v>0.0</v>
      </c>
      <c r="F24">
        <v>0.0</v>
      </c>
      <c r="G24">
        <v>0.0</v>
      </c>
      <c r="H24">
        <v>0.0</v>
      </c>
      <c r="I24">
        <v>0.0</v>
      </c>
      <c r="J24">
        <v>0.0</v>
      </c>
      <c r="K24">
        <v>0.0</v>
      </c>
      <c r="L24">
        <v>0.0</v>
      </c>
      <c r="M24">
        <v>0.0</v>
      </c>
      <c r="N24">
        <v>0.0</v>
      </c>
      <c r="O24">
        <v>0.0</v>
      </c>
      <c r="P24">
        <v>0.0</v>
      </c>
      <c r="Q24">
        <v>0.0</v>
      </c>
      <c r="R24">
        <v>0.0</v>
      </c>
      <c r="S24">
        <v>0.0</v>
      </c>
      <c r="T24">
        <v>0.0</v>
      </c>
      <c r="U24">
        <v>0.0</v>
      </c>
      <c r="V24">
        <v>0.0</v>
      </c>
      <c r="W24">
        <v>0.0</v>
      </c>
      <c r="X24">
        <v>0.0</v>
      </c>
      <c r="Y24">
        <v>0.0</v>
      </c>
      <c r="Z24">
        <v>0.0</v>
      </c>
      <c r="AA24">
        <v>0.0</v>
      </c>
      <c r="AB24">
        <v>0.0</v>
      </c>
      <c r="AC24">
        <v>0.0</v>
      </c>
      <c r="AD24">
        <v>0.0</v>
      </c>
      <c r="AE24">
        <v>0.0</v>
      </c>
      <c r="AF24">
        <v>0.0</v>
      </c>
      <c r="AG24">
        <v>0.0</v>
      </c>
      <c r="AH24">
        <v>0.0</v>
      </c>
      <c r="AI24">
        <v>0.0</v>
      </c>
      <c r="AJ24">
        <v>0.0</v>
      </c>
      <c r="AK24">
        <v>0.0</v>
      </c>
      <c r="AL24">
        <v>0.0</v>
      </c>
      <c r="AM24">
        <v>0.0</v>
      </c>
      <c r="AN24">
        <v>0.0</v>
      </c>
      <c r="AO24">
        <v>0.0</v>
      </c>
      <c r="AP24">
        <v>0.0</v>
      </c>
      <c r="AQ24">
        <v>0.0</v>
      </c>
      <c r="AR24">
        <v>0.0</v>
      </c>
      <c r="AS24">
        <v>0.0</v>
      </c>
      <c r="AT24">
        <v>0.0</v>
      </c>
      <c r="AU24">
        <v>0.0</v>
      </c>
      <c r="AV24">
        <v>0.0</v>
      </c>
      <c r="AW24">
        <v>0.0</v>
      </c>
      <c r="AX24">
        <v>0.0</v>
      </c>
      <c r="AY24">
        <v>0.0</v>
      </c>
      <c r="AZ24">
        <v>0.0</v>
      </c>
      <c r="BA24">
        <v>0.0</v>
      </c>
      <c r="BB24">
        <v>0.0</v>
      </c>
      <c r="BC24">
        <v>0.0</v>
      </c>
      <c r="BD24">
        <v>0.0</v>
      </c>
      <c r="BE24">
        <v>0.0</v>
      </c>
      <c r="BF24">
        <v>0.0</v>
      </c>
      <c r="BG24">
        <v>0.0</v>
      </c>
      <c r="BH24">
        <v>0.0</v>
      </c>
      <c r="BI24">
        <v>0.0</v>
      </c>
      <c r="BJ24">
        <v>0.0</v>
      </c>
      <c r="BK24">
        <v>0.0</v>
      </c>
      <c r="BL24">
        <v>0.0</v>
      </c>
      <c r="BM24">
        <v>0.0</v>
      </c>
      <c r="BN24">
        <v>0.0</v>
      </c>
      <c r="BO24">
        <v>0.0</v>
      </c>
      <c r="BP24">
        <v>0.0</v>
      </c>
      <c r="BQ24">
        <v>0.0</v>
      </c>
      <c r="BR24">
        <v>0.0</v>
      </c>
      <c r="BS24">
        <v>0.0</v>
      </c>
      <c r="BT24">
        <v>0.0</v>
      </c>
      <c r="BU24">
        <v>0.0</v>
      </c>
      <c r="BV24">
        <v>0.0</v>
      </c>
      <c r="BW24">
        <v>0.0</v>
      </c>
      <c r="BX24">
        <v>0.0</v>
      </c>
      <c r="BY24">
        <v>0.0</v>
      </c>
      <c r="BZ24">
        <v>0.0</v>
      </c>
      <c r="CA24">
        <v>0.0</v>
      </c>
      <c r="CB24">
        <v>0.0</v>
      </c>
      <c r="CC24">
        <v>0.0</v>
      </c>
      <c r="CD24">
        <v>0.0</v>
      </c>
      <c r="CE24">
        <v>0.0</v>
      </c>
      <c r="CF24">
        <v>0.0</v>
      </c>
      <c r="CG24">
        <v>0.0</v>
      </c>
      <c r="CH24">
        <v>0.0</v>
      </c>
      <c r="CI24">
        <v>0.0</v>
      </c>
      <c r="CJ24">
        <v>0.0</v>
      </c>
      <c r="CK24">
        <v>0.0</v>
      </c>
      <c r="CL24">
        <v>0.0</v>
      </c>
      <c r="CM24">
        <v>0.0</v>
      </c>
      <c r="CN24">
        <v>0.0</v>
      </c>
      <c r="CO24">
        <v>0.0</v>
      </c>
      <c r="CP24">
        <v>0.0</v>
      </c>
      <c r="CQ24">
        <v>0.0</v>
      </c>
      <c r="CR24">
        <v>0.0</v>
      </c>
      <c r="CS24">
        <v>0.0</v>
      </c>
      <c r="CT24">
        <v>0.0</v>
      </c>
      <c r="CU24">
        <v>0.0</v>
      </c>
      <c r="CV24">
        <v>0.0</v>
      </c>
      <c r="CW24">
        <v>0.0</v>
      </c>
      <c r="CX24">
        <v>0.0</v>
      </c>
      <c r="CY24">
        <v>0.0</v>
      </c>
      <c r="CZ24">
        <v>0.0</v>
      </c>
      <c r="DA24">
        <v>0.0</v>
      </c>
      <c r="DB24">
        <v>0.0</v>
      </c>
      <c r="DC24">
        <v>0.0</v>
      </c>
      <c r="DD24">
        <v>0.0</v>
      </c>
      <c r="DE24">
        <v>0.0</v>
      </c>
      <c r="DF24">
        <v>0.0</v>
      </c>
      <c r="DG24">
        <v>0.0</v>
      </c>
      <c r="DH24">
        <v>0.0</v>
      </c>
      <c r="DI24">
        <v>0.0</v>
      </c>
      <c r="DJ24">
        <v>0.0</v>
      </c>
      <c r="DK24">
        <v>0.0</v>
      </c>
      <c r="DL24">
        <v>0.0</v>
      </c>
      <c r="DM24">
        <v>0.0</v>
      </c>
      <c r="DN24">
        <v>0.0</v>
      </c>
      <c r="DO24">
        <v>0.0</v>
      </c>
      <c r="DP24">
        <v>0.0</v>
      </c>
      <c r="DQ24">
        <v>0.0</v>
      </c>
      <c r="DR24">
        <v>0.0</v>
      </c>
      <c r="DS24">
        <v>0.0</v>
      </c>
      <c r="DT24">
        <v>0.0</v>
      </c>
      <c r="DU24">
        <v>0.0</v>
      </c>
      <c r="DV24">
        <v>0.0</v>
      </c>
      <c r="DW24">
        <v>0.0</v>
      </c>
      <c r="DX24">
        <v>0.0</v>
      </c>
      <c r="DY24">
        <v>0.0</v>
      </c>
      <c r="DZ24">
        <v>0.0</v>
      </c>
      <c r="EA24">
        <v>0.0</v>
      </c>
      <c r="EB24">
        <v>0.0</v>
      </c>
      <c r="EC24">
        <v>0.0</v>
      </c>
      <c r="ED24">
        <v>0.0</v>
      </c>
      <c r="EE24">
        <v>0.0</v>
      </c>
      <c r="EF24">
        <v>0.0</v>
      </c>
      <c r="EG24">
        <v>0.0</v>
      </c>
      <c r="EH24">
        <v>0.0</v>
      </c>
      <c r="EI24">
        <v>0.0</v>
      </c>
      <c r="EJ24">
        <v>0.0</v>
      </c>
      <c r="EK24">
        <v>0.0</v>
      </c>
      <c r="EL24">
        <v>0.0</v>
      </c>
      <c r="EM24">
        <v>0.0</v>
      </c>
      <c r="EN24">
        <v>0.0</v>
      </c>
      <c r="EO24">
        <v>0.0</v>
      </c>
      <c r="EP24">
        <v>0.0</v>
      </c>
      <c r="EQ24">
        <v>0.0</v>
      </c>
      <c r="ER24">
        <v>0.0</v>
      </c>
      <c r="ES24">
        <v>0.0</v>
      </c>
      <c r="ET24">
        <v>0.0</v>
      </c>
      <c r="EU24">
        <v>0.0</v>
      </c>
      <c r="EV24">
        <v>0.0</v>
      </c>
      <c r="EW24">
        <v>0.0</v>
      </c>
      <c r="EX24">
        <v>0.0</v>
      </c>
      <c r="EY24">
        <v>0.0</v>
      </c>
      <c r="EZ24">
        <v>0.0</v>
      </c>
      <c r="FA24">
        <v>0.0</v>
      </c>
      <c r="FB24">
        <v>0.0</v>
      </c>
      <c r="FC24">
        <v>0.0</v>
      </c>
      <c r="FD24">
        <v>0.0</v>
      </c>
      <c r="FE24">
        <v>0.0</v>
      </c>
      <c r="FF24">
        <v>0.0</v>
      </c>
      <c r="FG24">
        <v>0.0</v>
      </c>
      <c r="FH24">
        <v>0.0</v>
      </c>
      <c r="FI24">
        <v>0.0</v>
      </c>
      <c r="FJ24">
        <v>0.0</v>
      </c>
      <c r="FK24">
        <v>0.0</v>
      </c>
      <c r="FL24">
        <v>0.0</v>
      </c>
      <c r="FM24">
        <v>0.0</v>
      </c>
      <c r="FN24">
        <v>0.0</v>
      </c>
      <c r="FO24">
        <v>0.0</v>
      </c>
      <c r="FP24">
        <v>0.0</v>
      </c>
      <c r="FQ24">
        <v>0.0</v>
      </c>
      <c r="FR24">
        <v>0.0</v>
      </c>
      <c r="FS24">
        <v>0.0</v>
      </c>
      <c r="FT24">
        <v>0.0</v>
      </c>
      <c r="FU24">
        <v>0.0</v>
      </c>
      <c r="FV24">
        <v>0.0</v>
      </c>
      <c r="FW24">
        <v>0.0</v>
      </c>
      <c r="FX24">
        <v>0.0</v>
      </c>
      <c r="FY24">
        <v>0.0</v>
      </c>
      <c r="FZ24">
        <v>0.0</v>
      </c>
      <c r="GA24">
        <v>0.0</v>
      </c>
      <c r="GB24">
        <v>0.0</v>
      </c>
      <c r="GC24">
        <v>0.0</v>
      </c>
      <c r="GD24">
        <v>0.0</v>
      </c>
      <c r="GE24">
        <v>0.0</v>
      </c>
      <c r="GF24">
        <v>0.0</v>
      </c>
      <c r="GG24">
        <v>0.0</v>
      </c>
      <c r="GH24">
        <v>0.0</v>
      </c>
      <c r="GI24">
        <v>0.0</v>
      </c>
      <c r="GJ24">
        <v>0.0</v>
      </c>
      <c r="GK24">
        <v>0.0</v>
      </c>
      <c r="GL24">
        <v>0.0</v>
      </c>
      <c r="GM24">
        <v>0.0</v>
      </c>
      <c r="GN24">
        <v>0.0</v>
      </c>
      <c r="GO24">
        <v>0.0</v>
      </c>
      <c r="GP24">
        <v>0.0</v>
      </c>
      <c r="GQ24">
        <v>0.0</v>
      </c>
      <c r="GR24">
        <v>0.0</v>
      </c>
      <c r="GS24">
        <v>0.0</v>
      </c>
      <c r="GT24">
        <v>0.0</v>
      </c>
      <c r="GU24">
        <v>0.0</v>
      </c>
      <c r="GV24">
        <v>0.0</v>
      </c>
      <c r="GW24">
        <v>0.0</v>
      </c>
      <c r="GX24">
        <v>0.0</v>
      </c>
      <c r="GY24">
        <v>0.0</v>
      </c>
      <c r="GZ24">
        <v>0.0</v>
      </c>
      <c r="HA24">
        <v>0.0</v>
      </c>
      <c r="HB24">
        <v>0.0</v>
      </c>
      <c r="HC24">
        <v>0.0</v>
      </c>
      <c r="HD24">
        <v>0.0</v>
      </c>
      <c r="HE24">
        <v>0.0</v>
      </c>
      <c r="HF24">
        <v>0.0</v>
      </c>
      <c r="HG24">
        <v>0.0</v>
      </c>
      <c r="HH24">
        <v>0.0</v>
      </c>
      <c r="HI24">
        <v>0.0</v>
      </c>
      <c r="HJ24">
        <v>0.0</v>
      </c>
      <c r="HK24">
        <v>0.0</v>
      </c>
      <c r="HL24">
        <v>0.0</v>
      </c>
      <c r="HM24">
        <v>0.0</v>
      </c>
      <c r="HN24">
        <v>0.0</v>
      </c>
      <c r="HO24">
        <v>0.0</v>
      </c>
      <c r="HP24">
        <v>0.0</v>
      </c>
      <c r="HQ24">
        <v>0.0</v>
      </c>
      <c r="HR24">
        <v>0.0</v>
      </c>
      <c r="HS24">
        <v>0.0</v>
      </c>
      <c r="HT24">
        <v>0.0</v>
      </c>
      <c r="HU24">
        <v>2066.053305697577</v>
      </c>
      <c r="HV24">
        <v>2346.424402950355</v>
      </c>
      <c r="HW24">
        <v>2163.741980090157</v>
      </c>
      <c r="HX24">
        <v>0.0</v>
      </c>
      <c r="HY24">
        <v>0.0</v>
      </c>
      <c r="HZ24">
        <v>0.0</v>
      </c>
      <c r="IA24">
        <v>0.0</v>
      </c>
      <c r="IB24">
        <v>0.0</v>
      </c>
      <c r="IC24">
        <v>0.0</v>
      </c>
      <c r="ID24">
        <v>0.0</v>
      </c>
      <c r="IE24">
        <v>0.0</v>
      </c>
      <c r="IF24">
        <v>0.0</v>
      </c>
      <c r="IG24">
        <v>0.0</v>
      </c>
      <c r="IH24">
        <v>0.0</v>
      </c>
      <c r="II24">
        <v>0.0</v>
      </c>
      <c r="IJ24">
        <v>0.0</v>
      </c>
      <c r="IK24">
        <v>0.0</v>
      </c>
      <c r="IL24">
        <v>0.0</v>
      </c>
      <c r="IM24">
        <v>0.0</v>
      </c>
      <c r="IN24">
        <v>0.0</v>
      </c>
      <c r="IO24">
        <v>0.0</v>
      </c>
      <c r="IP24">
        <v>0.0</v>
      </c>
      <c r="IQ24">
        <v>0.0</v>
      </c>
      <c r="IR24">
        <v>0.0</v>
      </c>
      <c r="IS24">
        <v>0.0</v>
      </c>
      <c r="IT24">
        <v>0.0</v>
      </c>
      <c r="IU24">
        <v>0.0</v>
      </c>
      <c r="IV24">
        <v>0.0</v>
      </c>
      <c r="IW24">
        <v>0.0</v>
      </c>
      <c r="IX24">
        <v>0.0</v>
      </c>
      <c r="IY24">
        <v>0.0</v>
      </c>
      <c r="IZ24">
        <v>0.0</v>
      </c>
      <c r="JA24">
        <v>0.0</v>
      </c>
      <c r="JB24">
        <v>0.0</v>
      </c>
      <c r="JC24">
        <v>0.0</v>
      </c>
      <c r="JD24">
        <v>0.0</v>
      </c>
      <c r="JE24">
        <v>0.0</v>
      </c>
      <c r="JF24">
        <v>0.0</v>
      </c>
      <c r="JG24">
        <v>0.0</v>
      </c>
      <c r="JH24">
        <v>0.0</v>
      </c>
      <c r="JI24">
        <v>0.0</v>
      </c>
      <c r="JJ24">
        <v>0.0</v>
      </c>
      <c r="JK24">
        <v>0.0</v>
      </c>
      <c r="JL24">
        <v>0.0</v>
      </c>
      <c r="JM24">
        <v>0.0</v>
      </c>
      <c r="JN24">
        <v>0.0</v>
      </c>
      <c r="JO24">
        <v>0.0</v>
      </c>
    </row>
    <row r="25" spans="1:275" ht="13.9">
      <c r="A25" s="8" t="s">
        <v>36</v>
      </c>
      <c r="B25">
        <v>0.0</v>
      </c>
      <c r="C25">
        <v>0.0</v>
      </c>
      <c r="D25">
        <v>0.0</v>
      </c>
      <c r="E25">
        <v>0.0</v>
      </c>
      <c r="F25">
        <v>0.0</v>
      </c>
      <c r="G25">
        <v>0.0</v>
      </c>
      <c r="H25">
        <v>0.0</v>
      </c>
      <c r="I25">
        <v>0.0</v>
      </c>
      <c r="J25">
        <v>0.0</v>
      </c>
      <c r="K25">
        <v>0.0</v>
      </c>
      <c r="L25">
        <v>0.0</v>
      </c>
      <c r="M25">
        <v>0.0</v>
      </c>
      <c r="N25">
        <v>0.0</v>
      </c>
      <c r="O25">
        <v>0.0</v>
      </c>
      <c r="P25">
        <v>0.0</v>
      </c>
      <c r="Q25">
        <v>0.0</v>
      </c>
      <c r="R25">
        <v>0.0</v>
      </c>
      <c r="S25">
        <v>0.0</v>
      </c>
      <c r="T25">
        <v>0.0</v>
      </c>
      <c r="U25">
        <v>0.0</v>
      </c>
      <c r="V25">
        <v>0.0</v>
      </c>
      <c r="W25">
        <v>0.0</v>
      </c>
      <c r="X25">
        <v>0.0</v>
      </c>
      <c r="Y25">
        <v>0.0</v>
      </c>
      <c r="Z25">
        <v>0.0</v>
      </c>
      <c r="AA25">
        <v>0.0</v>
      </c>
      <c r="AB25">
        <v>0.0</v>
      </c>
      <c r="AC25">
        <v>0.0</v>
      </c>
      <c r="AD25">
        <v>0.0</v>
      </c>
      <c r="AE25">
        <v>0.0</v>
      </c>
      <c r="AF25">
        <v>0.0</v>
      </c>
      <c r="AG25">
        <v>0.0</v>
      </c>
      <c r="AH25">
        <v>0.0</v>
      </c>
      <c r="AI25">
        <v>0.0</v>
      </c>
      <c r="AJ25">
        <v>0.0</v>
      </c>
      <c r="AK25">
        <v>0.0</v>
      </c>
      <c r="AL25">
        <v>0.0</v>
      </c>
      <c r="AM25">
        <v>0.0</v>
      </c>
      <c r="AN25">
        <v>0.0</v>
      </c>
      <c r="AO25">
        <v>0.0</v>
      </c>
      <c r="AP25">
        <v>0.0</v>
      </c>
      <c r="AQ25">
        <v>0.0</v>
      </c>
      <c r="AR25">
        <v>0.0</v>
      </c>
      <c r="AS25">
        <v>0.0</v>
      </c>
      <c r="AT25">
        <v>0.0</v>
      </c>
      <c r="AU25">
        <v>0.0</v>
      </c>
      <c r="AV25">
        <v>0.0</v>
      </c>
      <c r="AW25">
        <v>0.0</v>
      </c>
      <c r="AX25">
        <v>0.0</v>
      </c>
      <c r="AY25">
        <v>0.0</v>
      </c>
      <c r="AZ25">
        <v>0.0</v>
      </c>
      <c r="BA25">
        <v>0.0</v>
      </c>
      <c r="BB25">
        <v>0.0</v>
      </c>
      <c r="BC25">
        <v>0.0</v>
      </c>
      <c r="BD25">
        <v>0.0</v>
      </c>
      <c r="BE25">
        <v>0.0</v>
      </c>
      <c r="BF25">
        <v>0.0</v>
      </c>
      <c r="BG25">
        <v>0.0</v>
      </c>
      <c r="BH25">
        <v>0.0</v>
      </c>
      <c r="BI25">
        <v>0.0</v>
      </c>
      <c r="BJ25">
        <v>0.0</v>
      </c>
      <c r="BK25">
        <v>0.0</v>
      </c>
      <c r="BL25">
        <v>0.0</v>
      </c>
      <c r="BM25">
        <v>0.0</v>
      </c>
      <c r="BN25">
        <v>0.0</v>
      </c>
      <c r="BO25">
        <v>0.0</v>
      </c>
      <c r="BP25">
        <v>0.0</v>
      </c>
      <c r="BQ25">
        <v>0.0</v>
      </c>
      <c r="BR25">
        <v>0.0</v>
      </c>
      <c r="BS25">
        <v>0.0</v>
      </c>
      <c r="BT25">
        <v>0.0</v>
      </c>
      <c r="BU25">
        <v>0.0</v>
      </c>
      <c r="BV25">
        <v>0.0</v>
      </c>
      <c r="BW25">
        <v>0.0</v>
      </c>
      <c r="BX25">
        <v>0.0</v>
      </c>
      <c r="BY25">
        <v>0.0</v>
      </c>
      <c r="BZ25">
        <v>0.0</v>
      </c>
      <c r="CA25">
        <v>0.0</v>
      </c>
      <c r="CB25">
        <v>0.0</v>
      </c>
      <c r="CC25">
        <v>0.0</v>
      </c>
      <c r="CD25">
        <v>0.0</v>
      </c>
      <c r="CE25">
        <v>0.0</v>
      </c>
      <c r="CF25">
        <v>0.0</v>
      </c>
      <c r="CG25">
        <v>0.0</v>
      </c>
      <c r="CH25">
        <v>0.0</v>
      </c>
      <c r="CI25">
        <v>0.0</v>
      </c>
      <c r="CJ25">
        <v>0.0</v>
      </c>
      <c r="CK25">
        <v>0.0</v>
      </c>
      <c r="CL25">
        <v>0.0</v>
      </c>
      <c r="CM25">
        <v>0.0</v>
      </c>
      <c r="CN25">
        <v>0.0</v>
      </c>
      <c r="CO25">
        <v>0.0</v>
      </c>
      <c r="CP25">
        <v>0.0</v>
      </c>
      <c r="CQ25">
        <v>0.0</v>
      </c>
      <c r="CR25">
        <v>0.0</v>
      </c>
      <c r="CS25">
        <v>0.0</v>
      </c>
      <c r="CT25">
        <v>0.0</v>
      </c>
      <c r="CU25">
        <v>0.0</v>
      </c>
      <c r="CV25">
        <v>0.0</v>
      </c>
      <c r="CW25">
        <v>0.0</v>
      </c>
      <c r="CX25">
        <v>0.0</v>
      </c>
      <c r="CY25">
        <v>0.0</v>
      </c>
      <c r="CZ25">
        <v>0.0</v>
      </c>
      <c r="DA25">
        <v>0.0</v>
      </c>
      <c r="DB25">
        <v>0.0</v>
      </c>
      <c r="DC25">
        <v>0.0</v>
      </c>
      <c r="DD25">
        <v>0.0</v>
      </c>
      <c r="DE25">
        <v>0.0</v>
      </c>
      <c r="DF25">
        <v>0.0</v>
      </c>
      <c r="DG25">
        <v>0.0</v>
      </c>
      <c r="DH25">
        <v>0.0</v>
      </c>
      <c r="DI25">
        <v>0.0</v>
      </c>
      <c r="DJ25">
        <v>0.0</v>
      </c>
      <c r="DK25">
        <v>0.0</v>
      </c>
      <c r="DL25">
        <v>0.0</v>
      </c>
      <c r="DM25">
        <v>0.0</v>
      </c>
      <c r="DN25">
        <v>0.0</v>
      </c>
      <c r="DO25">
        <v>0.0</v>
      </c>
      <c r="DP25">
        <v>0.0</v>
      </c>
      <c r="DQ25">
        <v>0.0</v>
      </c>
      <c r="DR25">
        <v>0.0</v>
      </c>
      <c r="DS25">
        <v>0.0</v>
      </c>
      <c r="DT25">
        <v>0.0</v>
      </c>
      <c r="DU25">
        <v>0.0</v>
      </c>
      <c r="DV25">
        <v>0.0</v>
      </c>
      <c r="DW25">
        <v>0.0</v>
      </c>
      <c r="DX25">
        <v>0.0</v>
      </c>
      <c r="DY25">
        <v>0.0</v>
      </c>
      <c r="DZ25">
        <v>0.0</v>
      </c>
      <c r="EA25">
        <v>0.0</v>
      </c>
      <c r="EB25">
        <v>0.0</v>
      </c>
      <c r="EC25">
        <v>0.0</v>
      </c>
      <c r="ED25">
        <v>0.0</v>
      </c>
      <c r="EE25">
        <v>0.0</v>
      </c>
      <c r="EF25">
        <v>0.0</v>
      </c>
      <c r="EG25">
        <v>0.0</v>
      </c>
      <c r="EH25">
        <v>0.0</v>
      </c>
      <c r="EI25">
        <v>0.0</v>
      </c>
      <c r="EJ25">
        <v>0.0</v>
      </c>
      <c r="EK25">
        <v>0.0</v>
      </c>
      <c r="EL25">
        <v>0.0</v>
      </c>
      <c r="EM25">
        <v>0.0</v>
      </c>
      <c r="EN25">
        <v>0.0</v>
      </c>
      <c r="EO25">
        <v>0.0</v>
      </c>
      <c r="EP25">
        <v>0.0</v>
      </c>
      <c r="EQ25">
        <v>0.0</v>
      </c>
      <c r="ER25">
        <v>0.0</v>
      </c>
      <c r="ES25">
        <v>0.0</v>
      </c>
      <c r="ET25">
        <v>0.0</v>
      </c>
      <c r="EU25">
        <v>0.0</v>
      </c>
      <c r="EV25">
        <v>0.0</v>
      </c>
      <c r="EW25">
        <v>0.0</v>
      </c>
      <c r="EX25">
        <v>0.0</v>
      </c>
      <c r="EY25">
        <v>0.0</v>
      </c>
      <c r="EZ25">
        <v>0.0</v>
      </c>
      <c r="FA25">
        <v>0.0</v>
      </c>
      <c r="FB25">
        <v>0.0</v>
      </c>
      <c r="FC25">
        <v>0.0</v>
      </c>
      <c r="FD25">
        <v>0.0</v>
      </c>
      <c r="FE25">
        <v>0.0</v>
      </c>
      <c r="FF25">
        <v>0.0</v>
      </c>
      <c r="FG25">
        <v>0.0</v>
      </c>
      <c r="FH25">
        <v>0.0</v>
      </c>
      <c r="FI25">
        <v>0.0</v>
      </c>
      <c r="FJ25">
        <v>0.0</v>
      </c>
      <c r="FK25">
        <v>0.0</v>
      </c>
      <c r="FL25">
        <v>0.0</v>
      </c>
      <c r="FM25">
        <v>0.0</v>
      </c>
      <c r="FN25">
        <v>0.0</v>
      </c>
      <c r="FO25">
        <v>0.0</v>
      </c>
      <c r="FP25">
        <v>0.0</v>
      </c>
      <c r="FQ25">
        <v>0.0</v>
      </c>
      <c r="FR25">
        <v>0.0</v>
      </c>
      <c r="FS25">
        <v>0.0</v>
      </c>
      <c r="FT25">
        <v>0.0</v>
      </c>
      <c r="FU25">
        <v>0.0</v>
      </c>
      <c r="FV25">
        <v>0.0</v>
      </c>
      <c r="FW25">
        <v>0.0</v>
      </c>
      <c r="FX25">
        <v>0.0</v>
      </c>
      <c r="FY25">
        <v>0.0</v>
      </c>
      <c r="FZ25">
        <v>0.0</v>
      </c>
      <c r="GA25">
        <v>0.0</v>
      </c>
      <c r="GB25">
        <v>0.0</v>
      </c>
      <c r="GC25">
        <v>0.0</v>
      </c>
      <c r="GD25">
        <v>0.0</v>
      </c>
      <c r="GE25">
        <v>0.0</v>
      </c>
      <c r="GF25">
        <v>0.0</v>
      </c>
      <c r="GG25">
        <v>0.0</v>
      </c>
      <c r="GH25">
        <v>0.0</v>
      </c>
      <c r="GI25">
        <v>0.0</v>
      </c>
      <c r="GJ25">
        <v>0.0</v>
      </c>
      <c r="GK25">
        <v>0.0</v>
      </c>
      <c r="GL25">
        <v>0.0</v>
      </c>
      <c r="GM25">
        <v>0.0</v>
      </c>
      <c r="GN25">
        <v>0.0</v>
      </c>
      <c r="GO25">
        <v>0.0</v>
      </c>
      <c r="GP25">
        <v>0.0</v>
      </c>
      <c r="GQ25">
        <v>0.0</v>
      </c>
      <c r="GR25">
        <v>0.0</v>
      </c>
      <c r="GS25">
        <v>0.0</v>
      </c>
      <c r="GT25">
        <v>0.0</v>
      </c>
      <c r="GU25">
        <v>0.0</v>
      </c>
      <c r="GV25">
        <v>0.0</v>
      </c>
      <c r="GW25">
        <v>0.0</v>
      </c>
      <c r="GX25">
        <v>0.0</v>
      </c>
      <c r="GY25">
        <v>0.0</v>
      </c>
      <c r="GZ25">
        <v>0.0</v>
      </c>
      <c r="HA25">
        <v>0.0</v>
      </c>
      <c r="HB25">
        <v>0.0</v>
      </c>
      <c r="HC25">
        <v>0.0</v>
      </c>
      <c r="HD25">
        <v>0.0</v>
      </c>
      <c r="HE25">
        <v>0.0</v>
      </c>
      <c r="HF25">
        <v>0.0</v>
      </c>
      <c r="HG25">
        <v>0.0</v>
      </c>
      <c r="HH25">
        <v>0.0</v>
      </c>
      <c r="HI25">
        <v>0.0</v>
      </c>
      <c r="HJ25">
        <v>0.0</v>
      </c>
      <c r="HK25">
        <v>0.0</v>
      </c>
      <c r="HL25">
        <v>0.0</v>
      </c>
      <c r="HM25">
        <v>0.0</v>
      </c>
      <c r="HN25">
        <v>0.0</v>
      </c>
      <c r="HO25">
        <v>0.0</v>
      </c>
      <c r="HP25">
        <v>0.0</v>
      </c>
      <c r="HQ25">
        <v>0.0</v>
      </c>
      <c r="HR25">
        <v>0.0</v>
      </c>
      <c r="HS25">
        <v>0.0</v>
      </c>
      <c r="HT25">
        <v>0.0</v>
      </c>
      <c r="HU25">
        <v>0.0</v>
      </c>
      <c r="HV25">
        <v>0.0</v>
      </c>
      <c r="HW25">
        <v>0.0</v>
      </c>
      <c r="HX25">
        <v>0.0</v>
      </c>
      <c r="HY25">
        <v>0.0</v>
      </c>
      <c r="HZ25">
        <v>0.0</v>
      </c>
      <c r="IA25">
        <v>0.0</v>
      </c>
      <c r="IB25">
        <v>0.0</v>
      </c>
      <c r="IC25">
        <v>0.0</v>
      </c>
      <c r="ID25">
        <v>0.0</v>
      </c>
      <c r="IE25">
        <v>0.0</v>
      </c>
      <c r="IF25">
        <v>0.0</v>
      </c>
      <c r="IG25">
        <v>0.0</v>
      </c>
      <c r="IH25">
        <v>0.0</v>
      </c>
      <c r="II25">
        <v>0.0</v>
      </c>
      <c r="IJ25">
        <v>0.0</v>
      </c>
      <c r="IK25">
        <v>0.0</v>
      </c>
      <c r="IL25">
        <v>0.0</v>
      </c>
      <c r="IM25">
        <v>0.0</v>
      </c>
      <c r="IN25">
        <v>0.0</v>
      </c>
      <c r="IO25">
        <v>0.0</v>
      </c>
      <c r="IP25">
        <v>0.0</v>
      </c>
      <c r="IQ25">
        <v>0.0</v>
      </c>
      <c r="IR25">
        <v>0.0</v>
      </c>
      <c r="IS25">
        <v>0.0</v>
      </c>
      <c r="IT25">
        <v>0.0</v>
      </c>
      <c r="IU25">
        <v>0.0</v>
      </c>
      <c r="IV25">
        <v>0.0</v>
      </c>
      <c r="IW25">
        <v>0.0</v>
      </c>
      <c r="IX25">
        <v>0.0</v>
      </c>
      <c r="IY25">
        <v>0.0</v>
      </c>
      <c r="IZ25">
        <v>0.0</v>
      </c>
      <c r="JA25">
        <v>0.0</v>
      </c>
      <c r="JB25">
        <v>0.0</v>
      </c>
      <c r="JC25">
        <v>0.0</v>
      </c>
      <c r="JD25">
        <v>0.0</v>
      </c>
      <c r="JE25">
        <v>0.0</v>
      </c>
      <c r="JF25">
        <v>0.0</v>
      </c>
      <c r="JG25">
        <v>0.0</v>
      </c>
      <c r="JH25">
        <v>0.0</v>
      </c>
      <c r="JI25">
        <v>0.0</v>
      </c>
      <c r="JJ25">
        <v>0.0</v>
      </c>
      <c r="JK25">
        <v>0.0</v>
      </c>
      <c r="JL25">
        <v>0.0</v>
      </c>
      <c r="JM25">
        <v>-6891.422434132439</v>
      </c>
      <c r="JN25">
        <v>-6891.422434132439</v>
      </c>
      <c r="JO25">
        <v>-6891.422434132439</v>
      </c>
    </row>
    <row r="26" spans="1:275" ht="13.9">
      <c r="A26" s="8" t="s">
        <v>37</v>
      </c>
      <c r="B26">
        <v>0.0</v>
      </c>
      <c r="C26">
        <v>0.0</v>
      </c>
      <c r="D26">
        <v>0.0</v>
      </c>
      <c r="E26">
        <v>0.0</v>
      </c>
      <c r="F26">
        <v>0.0</v>
      </c>
      <c r="G26">
        <v>0.0</v>
      </c>
      <c r="H26">
        <v>0.0</v>
      </c>
      <c r="I26">
        <v>0.0</v>
      </c>
      <c r="J26">
        <v>0.0</v>
      </c>
      <c r="K26">
        <v>0.0</v>
      </c>
      <c r="L26">
        <v>0.0</v>
      </c>
      <c r="M26">
        <v>0.0</v>
      </c>
      <c r="N26">
        <v>0.0</v>
      </c>
      <c r="O26">
        <v>0.0</v>
      </c>
      <c r="P26">
        <v>0.0</v>
      </c>
      <c r="Q26">
        <v>0.0</v>
      </c>
      <c r="R26">
        <v>0.0</v>
      </c>
      <c r="S26">
        <v>0.0</v>
      </c>
      <c r="T26">
        <v>0.0</v>
      </c>
      <c r="U26">
        <v>0.0</v>
      </c>
      <c r="V26">
        <v>0.0</v>
      </c>
      <c r="W26">
        <v>0.0</v>
      </c>
      <c r="X26">
        <v>0.0</v>
      </c>
      <c r="Y26">
        <v>0.0</v>
      </c>
      <c r="Z26">
        <v>0.0</v>
      </c>
      <c r="AA26">
        <v>0.0</v>
      </c>
      <c r="AB26">
        <v>0.0</v>
      </c>
      <c r="AC26">
        <v>0.0</v>
      </c>
      <c r="AD26">
        <v>0.0</v>
      </c>
      <c r="AE26">
        <v>0.0</v>
      </c>
      <c r="AF26">
        <v>0.0</v>
      </c>
      <c r="AG26">
        <v>0.0</v>
      </c>
      <c r="AH26">
        <v>0.0</v>
      </c>
      <c r="AI26">
        <v>0.0</v>
      </c>
      <c r="AJ26">
        <v>0.0</v>
      </c>
      <c r="AK26">
        <v>0.0</v>
      </c>
      <c r="AL26">
        <v>0.0</v>
      </c>
      <c r="AM26">
        <v>0.0</v>
      </c>
      <c r="AN26">
        <v>0.0</v>
      </c>
      <c r="AO26">
        <v>0.0</v>
      </c>
      <c r="AP26">
        <v>0.0</v>
      </c>
      <c r="AQ26">
        <v>0.0</v>
      </c>
      <c r="AR26">
        <v>0.0</v>
      </c>
      <c r="AS26">
        <v>0.0</v>
      </c>
      <c r="AT26">
        <v>0.0</v>
      </c>
      <c r="AU26">
        <v>0.0</v>
      </c>
      <c r="AV26">
        <v>0.0</v>
      </c>
      <c r="AW26">
        <v>0.0</v>
      </c>
      <c r="AX26">
        <v>0.0</v>
      </c>
      <c r="AY26">
        <v>0.0</v>
      </c>
      <c r="AZ26">
        <v>0.0</v>
      </c>
      <c r="BA26">
        <v>0.0</v>
      </c>
      <c r="BB26">
        <v>0.0</v>
      </c>
      <c r="BC26">
        <v>0.0</v>
      </c>
      <c r="BD26">
        <v>0.0</v>
      </c>
      <c r="BE26">
        <v>0.0</v>
      </c>
      <c r="BF26">
        <v>0.0</v>
      </c>
      <c r="BG26">
        <v>0.0</v>
      </c>
      <c r="BH26">
        <v>0.0</v>
      </c>
      <c r="BI26">
        <v>0.0</v>
      </c>
      <c r="BJ26">
        <v>0.0</v>
      </c>
      <c r="BK26">
        <v>0.0</v>
      </c>
      <c r="BL26">
        <v>0.0</v>
      </c>
      <c r="BM26">
        <v>0.0</v>
      </c>
      <c r="BN26">
        <v>0.0</v>
      </c>
      <c r="BO26">
        <v>0.0</v>
      </c>
      <c r="BP26">
        <v>0.0</v>
      </c>
      <c r="BQ26">
        <v>0.0</v>
      </c>
      <c r="BR26">
        <v>0.0</v>
      </c>
      <c r="BS26">
        <v>0.0</v>
      </c>
      <c r="BT26">
        <v>0.0</v>
      </c>
      <c r="BU26">
        <v>0.0</v>
      </c>
      <c r="BV26">
        <v>0.0</v>
      </c>
      <c r="BW26">
        <v>0.0</v>
      </c>
      <c r="BX26">
        <v>0.0</v>
      </c>
      <c r="BY26">
        <v>0.0</v>
      </c>
      <c r="BZ26">
        <v>0.0</v>
      </c>
      <c r="CA26">
        <v>0.0</v>
      </c>
      <c r="CB26">
        <v>0.0</v>
      </c>
      <c r="CC26">
        <v>0.0</v>
      </c>
      <c r="CD26">
        <v>0.0</v>
      </c>
      <c r="CE26">
        <v>0.0</v>
      </c>
      <c r="CF26">
        <v>0.0</v>
      </c>
      <c r="CG26">
        <v>0.0</v>
      </c>
      <c r="CH26">
        <v>0.0</v>
      </c>
      <c r="CI26">
        <v>0.0</v>
      </c>
      <c r="CJ26">
        <v>0.0</v>
      </c>
      <c r="CK26">
        <v>0.0</v>
      </c>
      <c r="CL26">
        <v>0.0</v>
      </c>
      <c r="CM26">
        <v>0.0</v>
      </c>
      <c r="CN26">
        <v>0.0</v>
      </c>
      <c r="CO26">
        <v>0.0</v>
      </c>
      <c r="CP26">
        <v>0.0</v>
      </c>
      <c r="CQ26">
        <v>0.0</v>
      </c>
      <c r="CR26">
        <v>0.0</v>
      </c>
      <c r="CS26">
        <v>0.0</v>
      </c>
      <c r="CT26">
        <v>0.0</v>
      </c>
      <c r="CU26">
        <v>0.0</v>
      </c>
      <c r="CV26">
        <v>0.0</v>
      </c>
      <c r="CW26">
        <v>0.0</v>
      </c>
      <c r="CX26">
        <v>0.0</v>
      </c>
      <c r="CY26">
        <v>0.0</v>
      </c>
      <c r="CZ26">
        <v>0.0</v>
      </c>
      <c r="DA26">
        <v>0.0</v>
      </c>
      <c r="DB26">
        <v>0.0</v>
      </c>
      <c r="DC26">
        <v>0.0</v>
      </c>
      <c r="DD26">
        <v>0.0</v>
      </c>
      <c r="DE26">
        <v>0.0</v>
      </c>
      <c r="DF26">
        <v>0.0</v>
      </c>
      <c r="DG26">
        <v>0.0</v>
      </c>
      <c r="DH26">
        <v>0.0</v>
      </c>
      <c r="DI26">
        <v>0.0</v>
      </c>
      <c r="DJ26">
        <v>0.0</v>
      </c>
      <c r="DK26">
        <v>0.0</v>
      </c>
      <c r="DL26">
        <v>0.0</v>
      </c>
      <c r="DM26">
        <v>0.0</v>
      </c>
      <c r="DN26">
        <v>0.0</v>
      </c>
      <c r="DO26">
        <v>0.0</v>
      </c>
      <c r="DP26">
        <v>0.0</v>
      </c>
      <c r="DQ26">
        <v>0.0</v>
      </c>
      <c r="DR26">
        <v>0.0</v>
      </c>
      <c r="DS26">
        <v>0.0</v>
      </c>
      <c r="DT26">
        <v>0.0</v>
      </c>
      <c r="DU26">
        <v>0.0</v>
      </c>
      <c r="DV26">
        <v>0.0</v>
      </c>
      <c r="DW26">
        <v>0.0</v>
      </c>
      <c r="DX26">
        <v>0.0</v>
      </c>
      <c r="DY26">
        <v>0.0</v>
      </c>
      <c r="DZ26">
        <v>0.0</v>
      </c>
      <c r="EA26">
        <v>0.0</v>
      </c>
      <c r="EB26">
        <v>0.0</v>
      </c>
      <c r="EC26">
        <v>0.0</v>
      </c>
      <c r="ED26">
        <v>0.0</v>
      </c>
      <c r="EE26">
        <v>0.0</v>
      </c>
      <c r="EF26">
        <v>0.0</v>
      </c>
      <c r="EG26">
        <v>0.0</v>
      </c>
      <c r="EH26">
        <v>0.0</v>
      </c>
      <c r="EI26">
        <v>0.0</v>
      </c>
      <c r="EJ26">
        <v>0.0</v>
      </c>
      <c r="EK26">
        <v>0.0</v>
      </c>
      <c r="EL26">
        <v>0.0</v>
      </c>
      <c r="EM26">
        <v>0.0</v>
      </c>
      <c r="EN26">
        <v>0.0</v>
      </c>
      <c r="EO26">
        <v>0.0</v>
      </c>
      <c r="EP26">
        <v>0.0</v>
      </c>
      <c r="EQ26">
        <v>0.0</v>
      </c>
      <c r="ER26">
        <v>0.0</v>
      </c>
      <c r="ES26">
        <v>0.0</v>
      </c>
      <c r="ET26">
        <v>0.0</v>
      </c>
      <c r="EU26">
        <v>0.0</v>
      </c>
      <c r="EV26">
        <v>0.0</v>
      </c>
      <c r="EW26">
        <v>0.0</v>
      </c>
      <c r="EX26">
        <v>0.0</v>
      </c>
      <c r="EY26">
        <v>0.0</v>
      </c>
      <c r="EZ26">
        <v>0.0</v>
      </c>
      <c r="FA26">
        <v>0.0</v>
      </c>
      <c r="FB26">
        <v>0.0</v>
      </c>
      <c r="FC26">
        <v>0.0</v>
      </c>
      <c r="FD26">
        <v>0.0</v>
      </c>
      <c r="FE26">
        <v>0.0</v>
      </c>
      <c r="FF26">
        <v>0.0</v>
      </c>
      <c r="FG26">
        <v>0.0</v>
      </c>
      <c r="FH26">
        <v>0.0</v>
      </c>
      <c r="FI26">
        <v>0.0</v>
      </c>
      <c r="FJ26">
        <v>0.0</v>
      </c>
      <c r="FK26">
        <v>0.0</v>
      </c>
      <c r="FL26">
        <v>0.0</v>
      </c>
      <c r="FM26">
        <v>0.0</v>
      </c>
      <c r="FN26">
        <v>0.0</v>
      </c>
      <c r="FO26">
        <v>0.0</v>
      </c>
      <c r="FP26">
        <v>0.0</v>
      </c>
      <c r="FQ26">
        <v>0.0</v>
      </c>
      <c r="FR26">
        <v>0.0</v>
      </c>
      <c r="FS26">
        <v>0.0</v>
      </c>
      <c r="FT26">
        <v>0.0</v>
      </c>
      <c r="FU26">
        <v>0.0</v>
      </c>
      <c r="FV26">
        <v>0.0</v>
      </c>
      <c r="FW26">
        <v>0.0</v>
      </c>
      <c r="FX26">
        <v>0.0</v>
      </c>
      <c r="FY26">
        <v>0.0</v>
      </c>
      <c r="FZ26">
        <v>0.0</v>
      </c>
      <c r="GA26">
        <v>0.0</v>
      </c>
      <c r="GB26">
        <v>0.0</v>
      </c>
      <c r="GC26">
        <v>0.0</v>
      </c>
      <c r="GD26">
        <v>0.0</v>
      </c>
      <c r="GE26">
        <v>0.0</v>
      </c>
      <c r="GF26">
        <v>0.0</v>
      </c>
      <c r="GG26">
        <v>0.0</v>
      </c>
      <c r="GH26">
        <v>0.0</v>
      </c>
      <c r="GI26">
        <v>0.0</v>
      </c>
      <c r="GJ26">
        <v>0.0</v>
      </c>
      <c r="GK26">
        <v>0.0</v>
      </c>
      <c r="GL26">
        <v>0.0</v>
      </c>
      <c r="GM26">
        <v>0.0</v>
      </c>
      <c r="GN26">
        <v>0.0</v>
      </c>
      <c r="GO26">
        <v>0.0</v>
      </c>
      <c r="GP26">
        <v>0.0</v>
      </c>
      <c r="GQ26">
        <v>0.0</v>
      </c>
      <c r="GR26">
        <v>0.0</v>
      </c>
      <c r="GS26">
        <v>0.0</v>
      </c>
      <c r="GT26">
        <v>0.0</v>
      </c>
      <c r="GU26">
        <v>0.0</v>
      </c>
      <c r="GV26">
        <v>0.0</v>
      </c>
      <c r="GW26">
        <v>0.0</v>
      </c>
      <c r="GX26">
        <v>0.0</v>
      </c>
      <c r="GY26">
        <v>0.0</v>
      </c>
      <c r="GZ26">
        <v>0.0</v>
      </c>
      <c r="HA26">
        <v>0.0</v>
      </c>
      <c r="HB26">
        <v>0.0</v>
      </c>
      <c r="HC26">
        <v>0.0</v>
      </c>
      <c r="HD26">
        <v>0.0</v>
      </c>
      <c r="HE26">
        <v>0.0</v>
      </c>
      <c r="HF26">
        <v>0.0</v>
      </c>
      <c r="HG26">
        <v>0.0</v>
      </c>
      <c r="HH26">
        <v>0.0</v>
      </c>
      <c r="HI26">
        <v>0.0</v>
      </c>
      <c r="HJ26">
        <v>0.0</v>
      </c>
      <c r="HK26">
        <v>0.0</v>
      </c>
      <c r="HL26">
        <v>0.0</v>
      </c>
      <c r="HM26">
        <v>0.0</v>
      </c>
      <c r="HN26">
        <v>0.0</v>
      </c>
      <c r="HO26">
        <v>0.0</v>
      </c>
      <c r="HP26">
        <v>-12229.11402509927</v>
      </c>
      <c r="HQ26">
        <v>-12229.11402509927</v>
      </c>
      <c r="HR26">
        <v>-12229.11402509927</v>
      </c>
      <c r="HS26">
        <v>0.0</v>
      </c>
      <c r="HT26">
        <v>0.0</v>
      </c>
      <c r="HU26">
        <v>0.0</v>
      </c>
      <c r="HV26">
        <v>0.0</v>
      </c>
      <c r="HW26">
        <v>0.0</v>
      </c>
      <c r="HX26">
        <v>0.0</v>
      </c>
      <c r="HY26">
        <v>0.0</v>
      </c>
      <c r="HZ26">
        <v>0.0</v>
      </c>
      <c r="IA26">
        <v>0.0</v>
      </c>
      <c r="IB26">
        <v>0.0</v>
      </c>
      <c r="IC26">
        <v>0.0</v>
      </c>
      <c r="ID26">
        <v>0.0</v>
      </c>
      <c r="IE26">
        <v>0.0</v>
      </c>
      <c r="IF26">
        <v>0.0</v>
      </c>
      <c r="IG26">
        <v>0.0</v>
      </c>
      <c r="IH26">
        <v>0.0</v>
      </c>
      <c r="II26">
        <v>0.0</v>
      </c>
      <c r="IJ26">
        <v>0.0</v>
      </c>
      <c r="IK26">
        <v>0.0</v>
      </c>
      <c r="IL26">
        <v>0.0</v>
      </c>
      <c r="IM26">
        <v>0.0</v>
      </c>
      <c r="IN26">
        <v>0.0</v>
      </c>
      <c r="IO26">
        <v>0.0</v>
      </c>
      <c r="IP26">
        <v>0.0</v>
      </c>
      <c r="IQ26">
        <v>0.0</v>
      </c>
      <c r="IR26">
        <v>0.0</v>
      </c>
      <c r="IS26">
        <v>0.0</v>
      </c>
      <c r="IT26">
        <v>0.0</v>
      </c>
      <c r="IU26">
        <v>0.0</v>
      </c>
      <c r="IV26">
        <v>0.0</v>
      </c>
      <c r="IW26">
        <v>0.0</v>
      </c>
      <c r="IX26">
        <v>0.0</v>
      </c>
      <c r="IY26">
        <v>0.0</v>
      </c>
      <c r="IZ26">
        <v>0.0</v>
      </c>
      <c r="JA26">
        <v>0.0</v>
      </c>
      <c r="JB26">
        <v>0.0</v>
      </c>
      <c r="JC26">
        <v>0.0</v>
      </c>
      <c r="JD26">
        <v>0.0</v>
      </c>
      <c r="JE26">
        <v>0.0</v>
      </c>
      <c r="JF26">
        <v>0.0</v>
      </c>
      <c r="JG26">
        <v>0.0</v>
      </c>
      <c r="JH26">
        <v>0.0</v>
      </c>
      <c r="JI26">
        <v>0.0</v>
      </c>
      <c r="JJ26">
        <v>0.0</v>
      </c>
      <c r="JK26">
        <v>0.0</v>
      </c>
      <c r="JL26">
        <v>0.0</v>
      </c>
      <c r="JM26">
        <v>0.0</v>
      </c>
      <c r="JN26">
        <v>0.0</v>
      </c>
      <c r="JO26">
        <v>0.0</v>
      </c>
    </row>
    <row r="27" spans="1:275" ht="13.9">
      <c r="A27" s="8" t="s">
        <v>38</v>
      </c>
      <c r="B27">
        <v>0.0</v>
      </c>
      <c r="C27">
        <v>0.0</v>
      </c>
      <c r="D27">
        <v>0.0</v>
      </c>
      <c r="E27">
        <v>0.0</v>
      </c>
      <c r="F27">
        <v>0.0</v>
      </c>
      <c r="G27">
        <v>0.0</v>
      </c>
      <c r="H27">
        <v>0.0</v>
      </c>
      <c r="I27">
        <v>0.0</v>
      </c>
      <c r="J27">
        <v>0.0</v>
      </c>
      <c r="K27">
        <v>0.0</v>
      </c>
      <c r="L27">
        <v>0.0</v>
      </c>
      <c r="M27">
        <v>0.0</v>
      </c>
      <c r="N27">
        <v>0.0</v>
      </c>
      <c r="O27">
        <v>0.0</v>
      </c>
      <c r="P27">
        <v>0.0</v>
      </c>
      <c r="Q27">
        <v>0.0</v>
      </c>
      <c r="R27">
        <v>0.0</v>
      </c>
      <c r="S27">
        <v>0.0</v>
      </c>
      <c r="T27">
        <v>0.0</v>
      </c>
      <c r="U27">
        <v>0.0</v>
      </c>
      <c r="V27">
        <v>0.0</v>
      </c>
      <c r="W27">
        <v>0.0</v>
      </c>
      <c r="X27">
        <v>0.0</v>
      </c>
      <c r="Y27">
        <v>0.0</v>
      </c>
      <c r="Z27">
        <v>0.0</v>
      </c>
      <c r="AA27">
        <v>0.0</v>
      </c>
      <c r="AB27">
        <v>0.0</v>
      </c>
      <c r="AC27">
        <v>0.0</v>
      </c>
      <c r="AD27">
        <v>0.0</v>
      </c>
      <c r="AE27">
        <v>0.0</v>
      </c>
      <c r="AF27">
        <v>0.0</v>
      </c>
      <c r="AG27">
        <v>0.0</v>
      </c>
      <c r="AH27">
        <v>0.0</v>
      </c>
      <c r="AI27">
        <v>0.0</v>
      </c>
      <c r="AJ27">
        <v>0.0</v>
      </c>
      <c r="AK27">
        <v>0.0</v>
      </c>
      <c r="AL27">
        <v>0.0</v>
      </c>
      <c r="AM27">
        <v>0.0</v>
      </c>
      <c r="AN27">
        <v>0.0</v>
      </c>
      <c r="AO27">
        <v>0.0</v>
      </c>
      <c r="AP27">
        <v>0.0</v>
      </c>
      <c r="AQ27">
        <v>0.0</v>
      </c>
      <c r="AR27">
        <v>0.0</v>
      </c>
      <c r="AS27">
        <v>0.0</v>
      </c>
      <c r="AT27">
        <v>0.0</v>
      </c>
      <c r="AU27">
        <v>0.0</v>
      </c>
      <c r="AV27">
        <v>0.0</v>
      </c>
      <c r="AW27">
        <v>0.0</v>
      </c>
      <c r="AX27">
        <v>0.0</v>
      </c>
      <c r="AY27">
        <v>0.0</v>
      </c>
      <c r="AZ27">
        <v>0.0</v>
      </c>
      <c r="BA27">
        <v>0.0</v>
      </c>
      <c r="BB27">
        <v>0.0</v>
      </c>
      <c r="BC27">
        <v>0.0</v>
      </c>
      <c r="BD27">
        <v>0.0</v>
      </c>
      <c r="BE27">
        <v>0.0</v>
      </c>
      <c r="BF27">
        <v>0.0</v>
      </c>
      <c r="BG27">
        <v>0.0</v>
      </c>
      <c r="BH27">
        <v>0.0</v>
      </c>
      <c r="BI27">
        <v>0.0</v>
      </c>
      <c r="BJ27">
        <v>0.0</v>
      </c>
      <c r="BK27">
        <v>0.0</v>
      </c>
      <c r="BL27">
        <v>0.0</v>
      </c>
      <c r="BM27">
        <v>0.0</v>
      </c>
      <c r="BN27">
        <v>0.0</v>
      </c>
      <c r="BO27">
        <v>0.0</v>
      </c>
      <c r="BP27">
        <v>0.0</v>
      </c>
      <c r="BQ27">
        <v>0.0</v>
      </c>
      <c r="BR27">
        <v>0.0</v>
      </c>
      <c r="BS27">
        <v>0.0</v>
      </c>
      <c r="BT27">
        <v>0.0</v>
      </c>
      <c r="BU27">
        <v>0.0</v>
      </c>
      <c r="BV27">
        <v>0.0</v>
      </c>
      <c r="BW27">
        <v>0.0</v>
      </c>
      <c r="BX27">
        <v>0.0</v>
      </c>
      <c r="BY27">
        <v>0.0</v>
      </c>
      <c r="BZ27">
        <v>0.0</v>
      </c>
      <c r="CA27">
        <v>0.0</v>
      </c>
      <c r="CB27">
        <v>0.0</v>
      </c>
      <c r="CC27">
        <v>0.0</v>
      </c>
      <c r="CD27">
        <v>0.0</v>
      </c>
      <c r="CE27">
        <v>0.0</v>
      </c>
      <c r="CF27">
        <v>0.0</v>
      </c>
      <c r="CG27">
        <v>0.0</v>
      </c>
      <c r="CH27">
        <v>0.0</v>
      </c>
      <c r="CI27">
        <v>0.0</v>
      </c>
      <c r="CJ27">
        <v>0.0</v>
      </c>
      <c r="CK27">
        <v>0.0</v>
      </c>
      <c r="CL27">
        <v>0.0</v>
      </c>
      <c r="CM27">
        <v>0.0</v>
      </c>
      <c r="CN27">
        <v>0.0</v>
      </c>
      <c r="CO27">
        <v>0.0</v>
      </c>
      <c r="CP27">
        <v>0.0</v>
      </c>
      <c r="CQ27">
        <v>0.0</v>
      </c>
      <c r="CR27">
        <v>0.0</v>
      </c>
      <c r="CS27">
        <v>0.0</v>
      </c>
      <c r="CT27">
        <v>0.0</v>
      </c>
      <c r="CU27">
        <v>0.0</v>
      </c>
      <c r="CV27">
        <v>0.0</v>
      </c>
      <c r="CW27">
        <v>0.0</v>
      </c>
      <c r="CX27">
        <v>0.0</v>
      </c>
      <c r="CY27">
        <v>0.0</v>
      </c>
      <c r="CZ27">
        <v>0.0</v>
      </c>
      <c r="DA27">
        <v>0.0</v>
      </c>
      <c r="DB27">
        <v>0.0</v>
      </c>
      <c r="DC27">
        <v>9903.64661195909</v>
      </c>
      <c r="DD27">
        <v>0.0</v>
      </c>
      <c r="DE27">
        <v>0.0</v>
      </c>
      <c r="DF27">
        <v>0.0</v>
      </c>
      <c r="DG27">
        <v>0.0</v>
      </c>
      <c r="DH27">
        <v>0.0</v>
      </c>
      <c r="DI27">
        <v>0.0</v>
      </c>
      <c r="DJ27">
        <v>0.0</v>
      </c>
      <c r="DK27">
        <v>0.0</v>
      </c>
      <c r="DL27">
        <v>0.0</v>
      </c>
      <c r="DM27">
        <v>0.0</v>
      </c>
      <c r="DN27">
        <v>0.0</v>
      </c>
      <c r="DO27">
        <v>0.0</v>
      </c>
      <c r="DP27">
        <v>0.0</v>
      </c>
      <c r="DQ27">
        <v>0.0</v>
      </c>
      <c r="DR27">
        <v>0.0</v>
      </c>
      <c r="DS27">
        <v>0.0</v>
      </c>
      <c r="DT27">
        <v>0.0</v>
      </c>
      <c r="DU27">
        <v>0.0</v>
      </c>
      <c r="DV27">
        <v>0.0</v>
      </c>
      <c r="DW27">
        <v>0.0</v>
      </c>
      <c r="DX27">
        <v>0.0</v>
      </c>
      <c r="DY27">
        <v>0.0</v>
      </c>
      <c r="DZ27">
        <v>0.0</v>
      </c>
      <c r="EA27">
        <v>0.0</v>
      </c>
      <c r="EB27">
        <v>0.0</v>
      </c>
      <c r="EC27">
        <v>0.0</v>
      </c>
      <c r="ED27">
        <v>0.0</v>
      </c>
      <c r="EE27">
        <v>0.0</v>
      </c>
      <c r="EF27">
        <v>0.0</v>
      </c>
      <c r="EG27">
        <v>0.0</v>
      </c>
      <c r="EH27">
        <v>0.0</v>
      </c>
      <c r="EI27">
        <v>0.0</v>
      </c>
      <c r="EJ27">
        <v>0.0</v>
      </c>
      <c r="EK27">
        <v>0.0</v>
      </c>
      <c r="EL27">
        <v>0.0</v>
      </c>
      <c r="EM27">
        <v>0.0</v>
      </c>
      <c r="EN27">
        <v>0.0</v>
      </c>
      <c r="EO27">
        <v>0.0</v>
      </c>
      <c r="EP27">
        <v>0.0</v>
      </c>
      <c r="EQ27">
        <v>0.0</v>
      </c>
      <c r="ER27">
        <v>0.0</v>
      </c>
      <c r="ES27">
        <v>0.0</v>
      </c>
      <c r="ET27">
        <v>0.0</v>
      </c>
      <c r="EU27">
        <v>0.0</v>
      </c>
      <c r="EV27">
        <v>0.0</v>
      </c>
      <c r="EW27">
        <v>0.0</v>
      </c>
      <c r="EX27">
        <v>0.0</v>
      </c>
      <c r="EY27">
        <v>0.0</v>
      </c>
      <c r="EZ27">
        <v>0.0</v>
      </c>
      <c r="FA27">
        <v>0.0</v>
      </c>
      <c r="FB27">
        <v>0.0</v>
      </c>
      <c r="FC27">
        <v>0.0</v>
      </c>
      <c r="FD27">
        <v>0.0</v>
      </c>
      <c r="FE27">
        <v>0.0</v>
      </c>
      <c r="FF27">
        <v>0.0</v>
      </c>
      <c r="FG27">
        <v>0.0</v>
      </c>
      <c r="FH27">
        <v>0.0</v>
      </c>
      <c r="FI27">
        <v>0.0</v>
      </c>
      <c r="FJ27">
        <v>0.0</v>
      </c>
      <c r="FK27">
        <v>0.0</v>
      </c>
      <c r="FL27">
        <v>0.0</v>
      </c>
      <c r="FM27">
        <v>0.0</v>
      </c>
      <c r="FN27">
        <v>0.0</v>
      </c>
      <c r="FO27">
        <v>0.0</v>
      </c>
      <c r="FP27">
        <v>0.0</v>
      </c>
      <c r="FQ27">
        <v>0.0</v>
      </c>
      <c r="FR27">
        <v>0.0</v>
      </c>
      <c r="FS27">
        <v>0.0</v>
      </c>
      <c r="FT27">
        <v>0.0</v>
      </c>
      <c r="FU27">
        <v>0.0</v>
      </c>
      <c r="FV27">
        <v>0.0</v>
      </c>
      <c r="FW27">
        <v>0.0</v>
      </c>
      <c r="FX27">
        <v>0.0</v>
      </c>
      <c r="FY27">
        <v>0.0</v>
      </c>
      <c r="FZ27">
        <v>0.0</v>
      </c>
      <c r="GA27">
        <v>0.0</v>
      </c>
      <c r="GB27">
        <v>0.0</v>
      </c>
      <c r="GC27">
        <v>0.0</v>
      </c>
      <c r="GD27">
        <v>0.0</v>
      </c>
      <c r="GE27">
        <v>0.0</v>
      </c>
      <c r="GF27">
        <v>0.0</v>
      </c>
      <c r="GG27">
        <v>0.0</v>
      </c>
      <c r="GH27">
        <v>0.0</v>
      </c>
      <c r="GI27">
        <v>0.0</v>
      </c>
      <c r="GJ27">
        <v>0.0</v>
      </c>
      <c r="GK27">
        <v>0.0</v>
      </c>
      <c r="GL27">
        <v>0.0</v>
      </c>
      <c r="GM27">
        <v>0.0</v>
      </c>
      <c r="GN27">
        <v>0.0</v>
      </c>
      <c r="GO27">
        <v>0.0</v>
      </c>
      <c r="GP27">
        <v>0.0</v>
      </c>
      <c r="GQ27">
        <v>0.0</v>
      </c>
      <c r="GR27">
        <v>0.0</v>
      </c>
      <c r="GS27">
        <v>0.0</v>
      </c>
      <c r="GT27">
        <v>0.0</v>
      </c>
      <c r="GU27">
        <v>0.0</v>
      </c>
      <c r="GV27">
        <v>0.0</v>
      </c>
      <c r="GW27">
        <v>0.0</v>
      </c>
      <c r="GX27">
        <v>0.0</v>
      </c>
      <c r="GY27">
        <v>0.0</v>
      </c>
      <c r="GZ27">
        <v>0.0</v>
      </c>
      <c r="HA27">
        <v>0.0</v>
      </c>
      <c r="HB27">
        <v>0.0</v>
      </c>
      <c r="HC27">
        <v>0.0</v>
      </c>
      <c r="HD27">
        <v>0.0</v>
      </c>
      <c r="HE27">
        <v>0.0</v>
      </c>
      <c r="HF27">
        <v>0.0</v>
      </c>
      <c r="HG27">
        <v>0.0</v>
      </c>
      <c r="HH27">
        <v>0.0</v>
      </c>
      <c r="HI27">
        <v>0.0</v>
      </c>
      <c r="HJ27">
        <v>0.0</v>
      </c>
      <c r="HK27">
        <v>0.0</v>
      </c>
      <c r="HL27">
        <v>0.0</v>
      </c>
      <c r="HM27">
        <v>0.0</v>
      </c>
      <c r="HN27">
        <v>0.0</v>
      </c>
      <c r="HO27">
        <v>0.0</v>
      </c>
      <c r="HP27">
        <v>0.0</v>
      </c>
      <c r="HQ27">
        <v>0.0</v>
      </c>
      <c r="HR27">
        <v>0.0</v>
      </c>
      <c r="HS27">
        <v>0.0</v>
      </c>
      <c r="HT27">
        <v>0.0</v>
      </c>
      <c r="HU27">
        <v>0.0</v>
      </c>
      <c r="HV27">
        <v>0.0</v>
      </c>
      <c r="HW27">
        <v>0.0</v>
      </c>
      <c r="HX27">
        <v>0.0</v>
      </c>
      <c r="HY27">
        <v>0.0</v>
      </c>
      <c r="HZ27">
        <v>0.0</v>
      </c>
      <c r="IA27">
        <v>0.0</v>
      </c>
      <c r="IB27">
        <v>0.0</v>
      </c>
      <c r="IC27">
        <v>0.0</v>
      </c>
      <c r="ID27">
        <v>0.0</v>
      </c>
      <c r="IE27">
        <v>0.0</v>
      </c>
      <c r="IF27">
        <v>0.0</v>
      </c>
      <c r="IG27">
        <v>0.0</v>
      </c>
      <c r="IH27">
        <v>0.0</v>
      </c>
      <c r="II27">
        <v>0.0</v>
      </c>
      <c r="IJ27">
        <v>0.0</v>
      </c>
      <c r="IK27">
        <v>0.0</v>
      </c>
      <c r="IL27">
        <v>0.0</v>
      </c>
      <c r="IM27">
        <v>0.0</v>
      </c>
      <c r="IN27">
        <v>0.0</v>
      </c>
      <c r="IO27">
        <v>0.0</v>
      </c>
      <c r="IP27">
        <v>0.0</v>
      </c>
      <c r="IQ27">
        <v>0.0</v>
      </c>
      <c r="IR27">
        <v>0.0</v>
      </c>
      <c r="IS27">
        <v>0.0</v>
      </c>
      <c r="IT27">
        <v>0.0</v>
      </c>
      <c r="IU27">
        <v>0.0</v>
      </c>
      <c r="IV27">
        <v>0.0</v>
      </c>
      <c r="IW27">
        <v>0.0</v>
      </c>
      <c r="IX27">
        <v>0.0</v>
      </c>
      <c r="IY27">
        <v>0.0</v>
      </c>
      <c r="IZ27">
        <v>0.0</v>
      </c>
      <c r="JA27">
        <v>0.0</v>
      </c>
      <c r="JB27">
        <v>0.0</v>
      </c>
      <c r="JC27">
        <v>0.0</v>
      </c>
      <c r="JD27">
        <v>0.0</v>
      </c>
      <c r="JE27">
        <v>0.0</v>
      </c>
      <c r="JF27">
        <v>0.0</v>
      </c>
      <c r="JG27">
        <v>0.0</v>
      </c>
      <c r="JH27">
        <v>0.0</v>
      </c>
      <c r="JI27">
        <v>0.0</v>
      </c>
      <c r="JJ27">
        <v>0.0</v>
      </c>
      <c r="JK27">
        <v>0.0</v>
      </c>
      <c r="JL27">
        <v>0.0</v>
      </c>
      <c r="JM27">
        <v>0.0</v>
      </c>
      <c r="JN27">
        <v>0.0</v>
      </c>
      <c r="JO27">
        <v>0.0</v>
      </c>
    </row>
    <row r="28" spans="1:275" ht="13.9">
      <c r="A28" s="8" t="s">
        <v>39</v>
      </c>
      <c r="B28">
        <v>-28953.10617977514</v>
      </c>
      <c r="C28">
        <v>-28953.10617977514</v>
      </c>
      <c r="D28">
        <v>-28953.10617977514</v>
      </c>
      <c r="E28">
        <v>-28953.10617977514</v>
      </c>
      <c r="F28">
        <v>-28953.10617977514</v>
      </c>
      <c r="G28">
        <v>-28953.10617977514</v>
      </c>
      <c r="H28">
        <v>-28953.10617977514</v>
      </c>
      <c r="I28">
        <v>-28953.10617977514</v>
      </c>
      <c r="J28">
        <v>-28953.10617977514</v>
      </c>
      <c r="K28">
        <v>-28953.10617977514</v>
      </c>
      <c r="L28">
        <v>-28953.10617977514</v>
      </c>
      <c r="M28">
        <v>-28953.10617977514</v>
      </c>
      <c r="N28">
        <v>-28953.10617977514</v>
      </c>
      <c r="O28">
        <v>-28953.10617977514</v>
      </c>
      <c r="P28">
        <v>-28953.10617977514</v>
      </c>
      <c r="Q28">
        <v>-28953.10617977514</v>
      </c>
      <c r="R28">
        <v>-28953.10617977514</v>
      </c>
      <c r="S28">
        <v>-28953.10617977514</v>
      </c>
      <c r="T28">
        <v>-28953.10617977514</v>
      </c>
      <c r="U28">
        <v>-28953.10617977514</v>
      </c>
      <c r="V28">
        <v>-28953.10617977514</v>
      </c>
      <c r="W28">
        <v>-28953.10617977514</v>
      </c>
      <c r="X28">
        <v>-28953.10617977514</v>
      </c>
      <c r="Y28">
        <v>-28953.10617977514</v>
      </c>
      <c r="Z28">
        <v>-28953.10617977514</v>
      </c>
      <c r="AA28">
        <v>-28953.10617977514</v>
      </c>
      <c r="AB28">
        <v>-28953.10617977514</v>
      </c>
      <c r="AC28">
        <v>-28953.10617977514</v>
      </c>
      <c r="AD28">
        <v>-28953.10617977514</v>
      </c>
      <c r="AE28">
        <v>-28953.10617977514</v>
      </c>
      <c r="AF28">
        <v>-28953.10617977514</v>
      </c>
      <c r="AG28">
        <v>-28953.10617977514</v>
      </c>
      <c r="AH28">
        <v>-28953.10617977514</v>
      </c>
      <c r="AI28">
        <v>-28953.10617977514</v>
      </c>
      <c r="AJ28">
        <v>-28953.10617977514</v>
      </c>
      <c r="AK28">
        <v>-28953.10617977514</v>
      </c>
      <c r="AL28">
        <v>-28953.10617977514</v>
      </c>
      <c r="AM28">
        <v>-28953.10617977514</v>
      </c>
      <c r="AN28">
        <v>-28953.10617977514</v>
      </c>
      <c r="AO28">
        <v>-28953.10617977514</v>
      </c>
      <c r="AP28">
        <v>-28953.10617977514</v>
      </c>
      <c r="AQ28">
        <v>-28953.10617977514</v>
      </c>
      <c r="AR28">
        <v>-28953.10617977514</v>
      </c>
      <c r="AS28">
        <v>-28953.10617977514</v>
      </c>
      <c r="AT28">
        <v>-28953.10617977514</v>
      </c>
      <c r="AU28">
        <v>-28953.10617977514</v>
      </c>
      <c r="AV28">
        <v>-28953.10617977514</v>
      </c>
      <c r="AW28">
        <v>-28953.10617977514</v>
      </c>
      <c r="AX28">
        <v>-28953.10617977514</v>
      </c>
      <c r="AY28">
        <v>-28953.10617977514</v>
      </c>
      <c r="AZ28">
        <v>-28953.10617977514</v>
      </c>
      <c r="BA28">
        <v>-28953.10617977514</v>
      </c>
      <c r="BB28">
        <v>-28953.10617977514</v>
      </c>
      <c r="BC28">
        <v>-28953.10617977514</v>
      </c>
      <c r="BD28">
        <v>-28953.10617977514</v>
      </c>
      <c r="BE28">
        <v>-28953.10617977514</v>
      </c>
      <c r="BF28">
        <v>-28953.10617977514</v>
      </c>
      <c r="BG28">
        <v>-28953.10617977514</v>
      </c>
      <c r="BH28">
        <v>-28953.10617977514</v>
      </c>
      <c r="BI28">
        <v>-28953.10617977514</v>
      </c>
      <c r="BJ28">
        <v>-28953.10617977514</v>
      </c>
      <c r="BK28">
        <v>-28953.10617977514</v>
      </c>
      <c r="BL28">
        <v>-28953.10617977514</v>
      </c>
      <c r="BM28">
        <v>-28953.10617977514</v>
      </c>
      <c r="BN28">
        <v>-28953.10617977514</v>
      </c>
      <c r="BO28">
        <v>-28953.10617977514</v>
      </c>
      <c r="BP28">
        <v>-28953.10617977514</v>
      </c>
      <c r="BQ28">
        <v>-28953.10617977514</v>
      </c>
      <c r="BR28">
        <v>-28953.10617977514</v>
      </c>
      <c r="BS28">
        <v>-28953.10617977514</v>
      </c>
      <c r="BT28">
        <v>-28953.10617977514</v>
      </c>
      <c r="BU28">
        <v>-28953.10617977514</v>
      </c>
      <c r="BV28">
        <v>-28953.10617977514</v>
      </c>
      <c r="BW28">
        <v>-28953.10617977514</v>
      </c>
      <c r="BX28">
        <v>-28953.10617977514</v>
      </c>
      <c r="BY28">
        <v>-28953.10617977514</v>
      </c>
      <c r="BZ28">
        <v>-28953.10617977514</v>
      </c>
      <c r="CA28">
        <v>-28953.10617977514</v>
      </c>
      <c r="CB28">
        <v>-28953.10617977514</v>
      </c>
      <c r="CC28">
        <v>-28953.10617977514</v>
      </c>
      <c r="CD28">
        <v>-28953.10617977514</v>
      </c>
      <c r="CE28">
        <v>-28953.10617977514</v>
      </c>
      <c r="CF28">
        <v>-28953.10617977514</v>
      </c>
      <c r="CG28">
        <v>-28953.10617977514</v>
      </c>
      <c r="CH28">
        <v>-28953.10617977514</v>
      </c>
      <c r="CI28">
        <v>-28953.10617977514</v>
      </c>
      <c r="CJ28">
        <v>-28953.10617977514</v>
      </c>
      <c r="CK28">
        <v>-28953.10617977514</v>
      </c>
      <c r="CL28">
        <v>-28953.10617977514</v>
      </c>
      <c r="CM28">
        <v>-28953.10617977514</v>
      </c>
      <c r="CN28">
        <v>-28953.10617977514</v>
      </c>
      <c r="CO28">
        <v>-28953.10617977514</v>
      </c>
      <c r="CP28">
        <v>-28953.10617977514</v>
      </c>
      <c r="CQ28">
        <v>-28953.10617977514</v>
      </c>
      <c r="CR28">
        <v>-28953.10617977514</v>
      </c>
      <c r="CS28">
        <v>-28953.10617977514</v>
      </c>
      <c r="CT28">
        <v>-28953.10617977514</v>
      </c>
      <c r="CU28">
        <v>-28953.10617977514</v>
      </c>
      <c r="CV28">
        <v>-28953.10617977514</v>
      </c>
      <c r="CW28">
        <v>-28953.10617977514</v>
      </c>
      <c r="CX28">
        <v>-28953.10617977514</v>
      </c>
      <c r="CY28">
        <v>-28953.10617977514</v>
      </c>
      <c r="CZ28">
        <v>-28953.10617977514</v>
      </c>
      <c r="DA28">
        <v>-28953.10617977514</v>
      </c>
      <c r="DB28">
        <v>-28953.10617977514</v>
      </c>
      <c r="DC28">
        <v>-28953.10617977514</v>
      </c>
      <c r="DD28">
        <v>-28953.10617977514</v>
      </c>
      <c r="DE28">
        <v>-28953.10617977514</v>
      </c>
      <c r="DF28">
        <v>-28953.10617977514</v>
      </c>
      <c r="DG28">
        <v>-28953.10617977514</v>
      </c>
      <c r="DH28">
        <v>-28953.10617977514</v>
      </c>
      <c r="DI28">
        <v>-28953.10617977514</v>
      </c>
      <c r="DJ28">
        <v>-28953.10617977514</v>
      </c>
      <c r="DK28">
        <v>-28953.10617977514</v>
      </c>
      <c r="DL28">
        <v>-28953.10617977514</v>
      </c>
      <c r="DM28">
        <v>-28953.10617977514</v>
      </c>
      <c r="DN28">
        <v>-28953.10617977514</v>
      </c>
      <c r="DO28">
        <v>-28953.10617977514</v>
      </c>
      <c r="DP28">
        <v>-28953.10617977514</v>
      </c>
      <c r="DQ28">
        <v>-28953.10617977514</v>
      </c>
      <c r="DR28">
        <v>-28953.10617977514</v>
      </c>
      <c r="DS28">
        <v>-28953.10617977514</v>
      </c>
      <c r="DT28">
        <v>-28953.10617977514</v>
      </c>
      <c r="DU28">
        <v>-28953.10617977514</v>
      </c>
      <c r="DV28">
        <v>-28953.10617977514</v>
      </c>
      <c r="DW28">
        <v>-28953.10617977514</v>
      </c>
      <c r="DX28">
        <v>-28953.10617977514</v>
      </c>
      <c r="DY28">
        <v>-28953.10617977514</v>
      </c>
      <c r="DZ28">
        <v>-28953.10617977514</v>
      </c>
      <c r="EA28">
        <v>-28953.10617977514</v>
      </c>
      <c r="EB28">
        <v>-28953.10617977514</v>
      </c>
      <c r="EC28">
        <v>-28953.10617977514</v>
      </c>
      <c r="ED28">
        <v>-28953.10617977514</v>
      </c>
      <c r="EE28">
        <v>-28953.10617977514</v>
      </c>
      <c r="EF28">
        <v>-28953.10617977514</v>
      </c>
      <c r="EG28">
        <v>-28953.10617977514</v>
      </c>
      <c r="EH28">
        <v>-28953.10617977514</v>
      </c>
      <c r="EI28">
        <v>-28953.10617977514</v>
      </c>
      <c r="EJ28">
        <v>-28953.10617977514</v>
      </c>
      <c r="EK28">
        <v>-28953.10617977514</v>
      </c>
      <c r="EL28">
        <v>-28953.10617977514</v>
      </c>
      <c r="EM28">
        <v>-28953.10617977514</v>
      </c>
      <c r="EN28">
        <v>-28953.10617977514</v>
      </c>
      <c r="EO28">
        <v>-28953.10617977514</v>
      </c>
      <c r="EP28">
        <v>-28953.10617977514</v>
      </c>
      <c r="EQ28">
        <v>-28953.10617977514</v>
      </c>
      <c r="ER28">
        <v>-28953.10617977514</v>
      </c>
      <c r="ES28">
        <v>-28953.10617977514</v>
      </c>
      <c r="ET28">
        <v>-28953.10617977514</v>
      </c>
      <c r="EU28">
        <v>-28953.10617977514</v>
      </c>
      <c r="EV28">
        <v>-28953.10617977514</v>
      </c>
      <c r="EW28">
        <v>-28953.10617977514</v>
      </c>
      <c r="EX28">
        <v>-28953.10617977514</v>
      </c>
      <c r="EY28">
        <v>-28953.10617977514</v>
      </c>
      <c r="EZ28">
        <v>-28953.10617977514</v>
      </c>
      <c r="FA28">
        <v>-28953.10617977514</v>
      </c>
      <c r="FB28">
        <v>-28953.10617977514</v>
      </c>
      <c r="FC28">
        <v>-28953.10617977514</v>
      </c>
      <c r="FD28">
        <v>-28953.10617977514</v>
      </c>
      <c r="FE28">
        <v>-28953.10617977514</v>
      </c>
      <c r="FF28">
        <v>-28953.10617977514</v>
      </c>
      <c r="FG28">
        <v>-28953.10617977514</v>
      </c>
      <c r="FH28">
        <v>-28953.10617977514</v>
      </c>
      <c r="FI28">
        <v>-28953.10617977514</v>
      </c>
      <c r="FJ28">
        <v>-28953.10617977514</v>
      </c>
      <c r="FK28">
        <v>-28953.10617977514</v>
      </c>
      <c r="FL28">
        <v>-28953.10617977514</v>
      </c>
      <c r="FM28">
        <v>-28953.10617977514</v>
      </c>
      <c r="FN28">
        <v>-28953.10617977514</v>
      </c>
      <c r="FO28">
        <v>-28953.10617977514</v>
      </c>
      <c r="FP28">
        <v>-28953.10617977514</v>
      </c>
      <c r="FQ28">
        <v>-28953.10617977514</v>
      </c>
      <c r="FR28">
        <v>-28953.10617977514</v>
      </c>
      <c r="FS28">
        <v>-28953.10617977514</v>
      </c>
      <c r="FT28">
        <v>-28953.10617977514</v>
      </c>
      <c r="FU28">
        <v>-28953.10617977514</v>
      </c>
      <c r="FV28">
        <v>-28953.10617977514</v>
      </c>
      <c r="FW28">
        <v>-28953.10617977514</v>
      </c>
      <c r="FX28">
        <v>-28953.10617977514</v>
      </c>
      <c r="FY28">
        <v>-28953.10617977514</v>
      </c>
      <c r="FZ28">
        <v>-28953.10617977514</v>
      </c>
      <c r="GA28">
        <v>-28953.10617977514</v>
      </c>
      <c r="GB28">
        <v>-28953.10617977514</v>
      </c>
      <c r="GC28">
        <v>-28953.10617977514</v>
      </c>
      <c r="GD28">
        <v>-28953.10617977514</v>
      </c>
      <c r="GE28">
        <v>-28953.10617977514</v>
      </c>
      <c r="GF28">
        <v>-28953.10617977514</v>
      </c>
      <c r="GG28">
        <v>-28953.10617977514</v>
      </c>
      <c r="GH28">
        <v>-28953.10617977514</v>
      </c>
      <c r="GI28">
        <v>-28953.10617977514</v>
      </c>
      <c r="GJ28">
        <v>-28953.10617977514</v>
      </c>
      <c r="GK28">
        <v>-28953.10617977514</v>
      </c>
      <c r="GL28">
        <v>-28953.10617977514</v>
      </c>
      <c r="GM28">
        <v>-28953.10617977514</v>
      </c>
      <c r="GN28">
        <v>-28953.10617977514</v>
      </c>
      <c r="GO28">
        <v>-28953.10617977514</v>
      </c>
      <c r="GP28">
        <v>-28953.10617977514</v>
      </c>
      <c r="GQ28">
        <v>-28953.10617977514</v>
      </c>
      <c r="GR28">
        <v>-28953.10617977514</v>
      </c>
      <c r="GS28">
        <v>-28953.10617977514</v>
      </c>
      <c r="GT28">
        <v>-28953.10617977514</v>
      </c>
      <c r="GU28">
        <v>-28953.10617977514</v>
      </c>
      <c r="GV28">
        <v>-28953.10617977514</v>
      </c>
      <c r="GW28">
        <v>-28953.10617977514</v>
      </c>
      <c r="GX28">
        <v>-28953.10617977514</v>
      </c>
      <c r="GY28">
        <v>-28953.10617977514</v>
      </c>
      <c r="GZ28">
        <v>-28953.10617977514</v>
      </c>
      <c r="HA28">
        <v>-28953.10617977514</v>
      </c>
      <c r="HB28">
        <v>-28953.10617977514</v>
      </c>
      <c r="HC28">
        <v>-28953.10617977514</v>
      </c>
      <c r="HD28">
        <v>-28953.10617977514</v>
      </c>
      <c r="HE28">
        <v>-28953.10617977514</v>
      </c>
      <c r="HF28">
        <v>-28953.10617977514</v>
      </c>
      <c r="HG28">
        <v>-28953.10617977514</v>
      </c>
      <c r="HH28">
        <v>-28953.10617977514</v>
      </c>
      <c r="HI28">
        <v>-28953.10617977514</v>
      </c>
      <c r="HJ28">
        <v>-28953.10617977514</v>
      </c>
      <c r="HK28">
        <v>-28953.10617977514</v>
      </c>
      <c r="HL28">
        <v>-28953.10617977514</v>
      </c>
      <c r="HM28">
        <v>-28953.10617977514</v>
      </c>
      <c r="HN28">
        <v>-28953.10617977514</v>
      </c>
      <c r="HO28">
        <v>-28953.10617977514</v>
      </c>
      <c r="HP28">
        <v>-28953.10617977514</v>
      </c>
      <c r="HQ28">
        <v>-28953.10617977514</v>
      </c>
      <c r="HR28">
        <v>-28953.10617977514</v>
      </c>
      <c r="HS28">
        <v>-28953.10617977514</v>
      </c>
      <c r="HT28">
        <v>-28953.10617977514</v>
      </c>
      <c r="HU28">
        <v>-28953.10617977514</v>
      </c>
      <c r="HV28">
        <v>-28953.10617977514</v>
      </c>
      <c r="HW28">
        <v>-28953.10617977514</v>
      </c>
      <c r="HX28">
        <v>-28953.10617977514</v>
      </c>
      <c r="HY28">
        <v>-28953.10617977514</v>
      </c>
      <c r="HZ28">
        <v>-28953.10617977514</v>
      </c>
      <c r="IA28">
        <v>-28953.10617977514</v>
      </c>
      <c r="IB28">
        <v>-28953.10617977514</v>
      </c>
      <c r="IC28">
        <v>-28953.10617977514</v>
      </c>
      <c r="ID28">
        <v>-28953.10617977514</v>
      </c>
      <c r="IE28">
        <v>-28953.10617977514</v>
      </c>
      <c r="IF28">
        <v>-28953.10617977514</v>
      </c>
      <c r="IG28">
        <v>-28953.10617977514</v>
      </c>
      <c r="IH28">
        <v>-28953.10617977514</v>
      </c>
      <c r="II28">
        <v>-28953.10617977514</v>
      </c>
      <c r="IJ28">
        <v>-28953.10617977514</v>
      </c>
      <c r="IK28">
        <v>-28953.10617977514</v>
      </c>
      <c r="IL28">
        <v>-28953.10617977514</v>
      </c>
      <c r="IM28">
        <v>-28953.10617977514</v>
      </c>
      <c r="IN28">
        <v>-28953.10617977514</v>
      </c>
      <c r="IO28">
        <v>-28953.10617977514</v>
      </c>
      <c r="IP28">
        <v>-28953.10617977514</v>
      </c>
      <c r="IQ28">
        <v>-28953.10617977514</v>
      </c>
      <c r="IR28">
        <v>-28953.10617977514</v>
      </c>
      <c r="IS28">
        <v>-28953.10617977514</v>
      </c>
      <c r="IT28">
        <v>-28953.10617977514</v>
      </c>
      <c r="IU28">
        <v>-28953.10617977514</v>
      </c>
      <c r="IV28">
        <v>-28953.10617977514</v>
      </c>
      <c r="IW28">
        <v>-28953.10617977514</v>
      </c>
      <c r="IX28">
        <v>-28953.10617977514</v>
      </c>
      <c r="IY28">
        <v>-28953.10617977514</v>
      </c>
      <c r="IZ28">
        <v>-28953.10617977514</v>
      </c>
      <c r="JA28">
        <v>-28953.10617977514</v>
      </c>
      <c r="JB28">
        <v>-28953.10617977514</v>
      </c>
      <c r="JC28">
        <v>-28953.10617977514</v>
      </c>
      <c r="JD28">
        <v>-28953.10617977514</v>
      </c>
      <c r="JE28">
        <v>-28953.10617977514</v>
      </c>
      <c r="JF28">
        <v>-28953.10617977514</v>
      </c>
      <c r="JG28">
        <v>-28953.10617977514</v>
      </c>
      <c r="JH28">
        <v>-28953.10617977514</v>
      </c>
      <c r="JI28">
        <v>-28953.10617977514</v>
      </c>
      <c r="JJ28">
        <v>-28953.10617977514</v>
      </c>
      <c r="JK28">
        <v>-28953.10617977514</v>
      </c>
      <c r="JL28">
        <v>-28953.10617977514</v>
      </c>
      <c r="JM28">
        <v>-28953.10617977514</v>
      </c>
      <c r="JN28">
        <v>-28953.10617977514</v>
      </c>
      <c r="JO28">
        <v>-28953.10617977514</v>
      </c>
    </row>
    <row r="29" spans="1:275" ht="13.9">
      <c r="A29" s="8" t="s">
        <v>40</v>
      </c>
      <c r="B29">
        <v>0.0</v>
      </c>
      <c r="C29">
        <v>0.0</v>
      </c>
      <c r="D29">
        <v>0.0</v>
      </c>
      <c r="E29">
        <v>0.0</v>
      </c>
      <c r="F29">
        <v>0.0</v>
      </c>
      <c r="G29">
        <v>0.0</v>
      </c>
      <c r="H29">
        <v>0.0</v>
      </c>
      <c r="I29">
        <v>0.0</v>
      </c>
      <c r="J29">
        <v>0.0</v>
      </c>
      <c r="K29">
        <v>0.0</v>
      </c>
      <c r="L29">
        <v>0.0</v>
      </c>
      <c r="M29">
        <v>0.0</v>
      </c>
      <c r="N29">
        <v>0.0</v>
      </c>
      <c r="O29">
        <v>0.0</v>
      </c>
      <c r="P29">
        <v>0.0</v>
      </c>
      <c r="Q29">
        <v>0.0</v>
      </c>
      <c r="R29">
        <v>0.0</v>
      </c>
      <c r="S29">
        <v>0.0</v>
      </c>
      <c r="T29">
        <v>0.0</v>
      </c>
      <c r="U29">
        <v>0.0</v>
      </c>
      <c r="V29">
        <v>0.0</v>
      </c>
      <c r="W29">
        <v>0.0</v>
      </c>
      <c r="X29">
        <v>0.0</v>
      </c>
      <c r="Y29">
        <v>0.0</v>
      </c>
      <c r="Z29">
        <v>0.0</v>
      </c>
      <c r="AA29">
        <v>0.0</v>
      </c>
      <c r="AB29">
        <v>0.0</v>
      </c>
      <c r="AC29">
        <v>0.0</v>
      </c>
      <c r="AD29">
        <v>0.0</v>
      </c>
      <c r="AE29">
        <v>0.0</v>
      </c>
      <c r="AF29">
        <v>0.0</v>
      </c>
      <c r="AG29">
        <v>0.0</v>
      </c>
      <c r="AH29">
        <v>0.0</v>
      </c>
      <c r="AI29">
        <v>0.0</v>
      </c>
      <c r="AJ29">
        <v>0.0</v>
      </c>
      <c r="AK29">
        <v>0.0</v>
      </c>
      <c r="AL29">
        <v>0.0</v>
      </c>
      <c r="AM29">
        <v>0.0</v>
      </c>
      <c r="AN29">
        <v>0.0</v>
      </c>
      <c r="AO29">
        <v>0.0</v>
      </c>
      <c r="AP29">
        <v>0.0</v>
      </c>
      <c r="AQ29">
        <v>0.0</v>
      </c>
      <c r="AR29">
        <v>0.0</v>
      </c>
      <c r="AS29">
        <v>0.0</v>
      </c>
      <c r="AT29">
        <v>0.0</v>
      </c>
      <c r="AU29">
        <v>0.0</v>
      </c>
      <c r="AV29">
        <v>0.0</v>
      </c>
      <c r="AW29">
        <v>68476.41110247707</v>
      </c>
      <c r="AX29">
        <v>68476.41960012497</v>
      </c>
      <c r="AY29">
        <v>68476.41960012497</v>
      </c>
      <c r="AZ29">
        <v>68476.41960012497</v>
      </c>
      <c r="BA29">
        <v>68476.41960012497</v>
      </c>
      <c r="BB29">
        <v>68476.41960012497</v>
      </c>
      <c r="BC29">
        <v>68476.41960012497</v>
      </c>
      <c r="BD29">
        <v>68476.41960012497</v>
      </c>
      <c r="BE29">
        <v>68476.41960012497</v>
      </c>
      <c r="BF29">
        <v>68476.41960012497</v>
      </c>
      <c r="BG29">
        <v>68476.41960012497</v>
      </c>
      <c r="BH29">
        <v>68476.41960012497</v>
      </c>
      <c r="BI29">
        <v>68476.41960012497</v>
      </c>
      <c r="BJ29">
        <v>68476.41960012497</v>
      </c>
      <c r="BK29">
        <v>68476.41960012497</v>
      </c>
      <c r="BL29">
        <v>68476.41960012497</v>
      </c>
      <c r="BM29">
        <v>68476.41960012497</v>
      </c>
      <c r="BN29">
        <v>68476.41960012486</v>
      </c>
      <c r="BO29">
        <v>68476.4196001247</v>
      </c>
      <c r="BP29">
        <v>68476.41960011185</v>
      </c>
      <c r="BQ29">
        <v>68476.4196000984</v>
      </c>
      <c r="BR29">
        <v>68476.41959881481</v>
      </c>
      <c r="BS29">
        <v>68476.41959996574</v>
      </c>
      <c r="BT29">
        <v>68476.41960012412</v>
      </c>
      <c r="BU29">
        <v>68476.41960012497</v>
      </c>
      <c r="BV29">
        <v>68476.41960012497</v>
      </c>
      <c r="BW29">
        <v>68476.41959991313</v>
      </c>
      <c r="BX29">
        <v>68476.41960012497</v>
      </c>
      <c r="BY29">
        <v>68476.41960012497</v>
      </c>
      <c r="BZ29">
        <v>68476.41960012497</v>
      </c>
      <c r="CA29">
        <v>68476.41960012497</v>
      </c>
      <c r="CB29">
        <v>68476.41960012497</v>
      </c>
      <c r="CC29">
        <v>68476.41960012497</v>
      </c>
      <c r="CD29">
        <v>68476.41960012334</v>
      </c>
      <c r="CE29">
        <v>68476.41960012497</v>
      </c>
      <c r="CF29">
        <v>68476.41960012497</v>
      </c>
      <c r="CG29">
        <v>68476.41960012497</v>
      </c>
      <c r="CH29">
        <v>68476.41960012497</v>
      </c>
      <c r="CI29">
        <v>68476.41960011185</v>
      </c>
      <c r="CJ29">
        <v>68476.4195996287</v>
      </c>
      <c r="CK29">
        <v>68476.41959754974</v>
      </c>
      <c r="CL29">
        <v>68476.41959974833</v>
      </c>
      <c r="CM29">
        <v>68476.41960012194</v>
      </c>
      <c r="CN29">
        <v>68476.41960009765</v>
      </c>
      <c r="CO29">
        <v>68476.41960012296</v>
      </c>
      <c r="CP29">
        <v>68476.41960012494</v>
      </c>
      <c r="CQ29">
        <v>68476.41960012467</v>
      </c>
      <c r="CR29">
        <v>68476.41958430897</v>
      </c>
      <c r="CS29">
        <v>68475.44231208265</v>
      </c>
      <c r="CT29">
        <v>68476.41876699858</v>
      </c>
      <c r="CU29">
        <v>68476.41181493974</v>
      </c>
      <c r="CV29">
        <v>68476.41931947923</v>
      </c>
      <c r="CW29">
        <v>68476.41937307791</v>
      </c>
      <c r="CX29">
        <v>68476.41959919101</v>
      </c>
      <c r="CY29">
        <v>68476.4196001249</v>
      </c>
      <c r="CZ29">
        <v>68476.41960012497</v>
      </c>
      <c r="DA29">
        <v>68476.41960012497</v>
      </c>
      <c r="DB29">
        <v>68476.41960012497</v>
      </c>
      <c r="DC29">
        <v>68476.41960012497</v>
      </c>
      <c r="DD29">
        <v>68476.41960012497</v>
      </c>
      <c r="DE29">
        <v>68476.41960012497</v>
      </c>
      <c r="DF29">
        <v>68476.41960012497</v>
      </c>
      <c r="DG29">
        <v>68476.41960012497</v>
      </c>
      <c r="DH29">
        <v>68476.41960012497</v>
      </c>
      <c r="DI29">
        <v>68476.41960012497</v>
      </c>
      <c r="DJ29">
        <v>68476.41960012497</v>
      </c>
      <c r="DK29">
        <v>68476.41960012497</v>
      </c>
      <c r="DL29">
        <v>68476.41960012497</v>
      </c>
      <c r="DM29">
        <v>68476.41960012497</v>
      </c>
      <c r="DN29">
        <v>68476.41960012497</v>
      </c>
      <c r="DO29">
        <v>68476.41960012497</v>
      </c>
      <c r="DP29">
        <v>68476.41960012497</v>
      </c>
      <c r="DQ29">
        <v>68476.41960012497</v>
      </c>
      <c r="DR29">
        <v>68476.41960012497</v>
      </c>
      <c r="DS29">
        <v>68476.41960012497</v>
      </c>
      <c r="DT29">
        <v>68476.41960012497</v>
      </c>
      <c r="DU29">
        <v>68476.41960012497</v>
      </c>
      <c r="DV29">
        <v>68476.41960012497</v>
      </c>
      <c r="DW29">
        <v>68476.41960012497</v>
      </c>
      <c r="DX29">
        <v>68476.41960012497</v>
      </c>
      <c r="DY29">
        <v>68476.41960012497</v>
      </c>
      <c r="DZ29">
        <v>68476.41960012497</v>
      </c>
      <c r="EA29">
        <v>68476.41960012497</v>
      </c>
      <c r="EB29">
        <v>68476.41960012497</v>
      </c>
      <c r="EC29">
        <v>68476.41960012497</v>
      </c>
      <c r="ED29">
        <v>68476.41960012497</v>
      </c>
      <c r="EE29">
        <v>68476.41960012497</v>
      </c>
      <c r="EF29">
        <v>68476.41960012497</v>
      </c>
      <c r="EG29">
        <v>68476.41960012497</v>
      </c>
      <c r="EH29">
        <v>68476.41960012497</v>
      </c>
      <c r="EI29">
        <v>68476.41960012497</v>
      </c>
      <c r="EJ29">
        <v>68476.41960012497</v>
      </c>
      <c r="EK29">
        <v>68476.41960012497</v>
      </c>
      <c r="EL29">
        <v>68476.41960012497</v>
      </c>
      <c r="EM29">
        <v>68476.41960012497</v>
      </c>
      <c r="EN29">
        <v>68476.41960012497</v>
      </c>
      <c r="EO29">
        <v>68476.41960012497</v>
      </c>
      <c r="EP29">
        <v>68476.41960012497</v>
      </c>
      <c r="EQ29">
        <v>68476.41960012497</v>
      </c>
      <c r="ER29">
        <v>68476.41960012497</v>
      </c>
      <c r="ES29">
        <v>68476.41960012497</v>
      </c>
      <c r="ET29">
        <v>68476.41960012497</v>
      </c>
      <c r="EU29">
        <v>68476.41960012497</v>
      </c>
      <c r="EV29">
        <v>68476.41960012497</v>
      </c>
      <c r="EW29">
        <v>68476.41960012497</v>
      </c>
      <c r="EX29">
        <v>68476.41960012497</v>
      </c>
      <c r="EY29">
        <v>68476.41960012497</v>
      </c>
      <c r="EZ29">
        <v>68476.41960012497</v>
      </c>
      <c r="FA29">
        <v>68476.41960012497</v>
      </c>
      <c r="FB29">
        <v>68476.41960012497</v>
      </c>
      <c r="FC29">
        <v>68476.41960012497</v>
      </c>
      <c r="FD29">
        <v>68476.41960012497</v>
      </c>
      <c r="FE29">
        <v>68476.41960012497</v>
      </c>
      <c r="FF29">
        <v>68476.41960012497</v>
      </c>
      <c r="FG29">
        <v>68476.41960012497</v>
      </c>
      <c r="FH29">
        <v>68476.41960012497</v>
      </c>
      <c r="FI29">
        <v>68476.41960012497</v>
      </c>
      <c r="FJ29">
        <v>68476.41960012497</v>
      </c>
      <c r="FK29">
        <v>68476.41960012497</v>
      </c>
      <c r="FL29">
        <v>68476.41960012497</v>
      </c>
      <c r="FM29">
        <v>68476.41960012497</v>
      </c>
      <c r="FN29">
        <v>68476.41960012497</v>
      </c>
      <c r="FO29">
        <v>68476.41960012497</v>
      </c>
      <c r="FP29">
        <v>68476.41960012497</v>
      </c>
      <c r="FQ29">
        <v>68476.41960012497</v>
      </c>
      <c r="FR29">
        <v>68476.41960012497</v>
      </c>
      <c r="FS29">
        <v>68476.41960012497</v>
      </c>
      <c r="FT29">
        <v>68476.41960012497</v>
      </c>
      <c r="FU29">
        <v>68476.41960012497</v>
      </c>
      <c r="FV29">
        <v>68476.41960012497</v>
      </c>
      <c r="FW29">
        <v>68476.41960012497</v>
      </c>
      <c r="FX29">
        <v>68476.41960012497</v>
      </c>
      <c r="FY29">
        <v>68476.41960012497</v>
      </c>
      <c r="FZ29">
        <v>68476.41960012497</v>
      </c>
      <c r="GA29">
        <v>68476.41960012497</v>
      </c>
      <c r="GB29">
        <v>68476.41960012497</v>
      </c>
      <c r="GC29">
        <v>68476.41960012497</v>
      </c>
      <c r="GD29">
        <v>68476.41960012497</v>
      </c>
      <c r="GE29">
        <v>68476.41960012497</v>
      </c>
      <c r="GF29">
        <v>68476.41960012497</v>
      </c>
      <c r="GG29">
        <v>68476.41960012497</v>
      </c>
      <c r="GH29">
        <v>68476.41960012497</v>
      </c>
      <c r="GI29">
        <v>68476.41960012497</v>
      </c>
      <c r="GJ29">
        <v>68476.41960012497</v>
      </c>
      <c r="GK29">
        <v>68476.41960012497</v>
      </c>
      <c r="GL29">
        <v>68476.41960012497</v>
      </c>
      <c r="GM29">
        <v>68476.41960012497</v>
      </c>
      <c r="GN29">
        <v>68476.41960012497</v>
      </c>
      <c r="GO29">
        <v>68476.41960012497</v>
      </c>
      <c r="GP29">
        <v>68476.41960012497</v>
      </c>
      <c r="GQ29">
        <v>68476.41960012497</v>
      </c>
      <c r="GR29">
        <v>68476.41960012497</v>
      </c>
      <c r="GS29">
        <v>68476.41960012497</v>
      </c>
      <c r="GT29">
        <v>68476.41960012497</v>
      </c>
      <c r="GU29">
        <v>68476.41960012497</v>
      </c>
      <c r="GV29">
        <v>68476.41960012497</v>
      </c>
      <c r="GW29">
        <v>68476.41960012497</v>
      </c>
      <c r="GX29">
        <v>68476.41960012497</v>
      </c>
      <c r="GY29">
        <v>68476.41960012497</v>
      </c>
      <c r="GZ29">
        <v>68476.41960012497</v>
      </c>
      <c r="HA29">
        <v>68476.41960012497</v>
      </c>
      <c r="HB29">
        <v>68476.41960012497</v>
      </c>
      <c r="HC29">
        <v>68476.41960012497</v>
      </c>
      <c r="HD29">
        <v>68476.41960012497</v>
      </c>
      <c r="HE29">
        <v>68476.41960012497</v>
      </c>
      <c r="HF29">
        <v>68476.41960012497</v>
      </c>
      <c r="HG29">
        <v>68476.41960012497</v>
      </c>
      <c r="HH29">
        <v>68476.41960012497</v>
      </c>
      <c r="HI29">
        <v>68476.41960012497</v>
      </c>
      <c r="HJ29">
        <v>68476.41960012497</v>
      </c>
      <c r="HK29">
        <v>68476.41960012497</v>
      </c>
      <c r="HL29">
        <v>68476.41960012497</v>
      </c>
      <c r="HM29">
        <v>68476.41960012497</v>
      </c>
      <c r="HN29">
        <v>68476.41960012497</v>
      </c>
      <c r="HO29">
        <v>68476.41960012497</v>
      </c>
      <c r="HP29">
        <v>68476.41960012497</v>
      </c>
      <c r="HQ29">
        <v>68476.41960012497</v>
      </c>
      <c r="HR29">
        <v>68476.41960012497</v>
      </c>
      <c r="HS29">
        <v>68476.41960012497</v>
      </c>
      <c r="HT29">
        <v>68476.41960012497</v>
      </c>
      <c r="HU29">
        <v>68476.41960012497</v>
      </c>
      <c r="HV29">
        <v>68476.41960012497</v>
      </c>
      <c r="HW29">
        <v>68476.41960012497</v>
      </c>
      <c r="HX29">
        <v>68476.41960012497</v>
      </c>
      <c r="HY29">
        <v>68476.41960012497</v>
      </c>
      <c r="HZ29">
        <v>68476.41960012497</v>
      </c>
      <c r="IA29">
        <v>68476.41960012497</v>
      </c>
      <c r="IB29">
        <v>68476.41960012497</v>
      </c>
      <c r="IC29">
        <v>68476.41960012497</v>
      </c>
      <c r="ID29">
        <v>68476.41960012497</v>
      </c>
      <c r="IE29">
        <v>68476.41960012497</v>
      </c>
      <c r="IF29">
        <v>68476.41960012497</v>
      </c>
      <c r="IG29">
        <v>68476.41960012497</v>
      </c>
      <c r="IH29">
        <v>68476.41960012497</v>
      </c>
      <c r="II29">
        <v>68476.41960012497</v>
      </c>
      <c r="IJ29">
        <v>68476.41960012497</v>
      </c>
      <c r="IK29">
        <v>68476.41960012497</v>
      </c>
      <c r="IL29">
        <v>68476.41960012497</v>
      </c>
      <c r="IM29">
        <v>68476.41960012497</v>
      </c>
      <c r="IN29">
        <v>68476.41960012497</v>
      </c>
      <c r="IO29">
        <v>68476.41960012497</v>
      </c>
      <c r="IP29">
        <v>68476.41960012497</v>
      </c>
      <c r="IQ29">
        <v>68476.41960012497</v>
      </c>
      <c r="IR29">
        <v>68476.41960012497</v>
      </c>
      <c r="IS29">
        <v>68476.41960012497</v>
      </c>
      <c r="IT29">
        <v>68476.41960012497</v>
      </c>
      <c r="IU29">
        <v>68476.4196000919</v>
      </c>
      <c r="IV29">
        <v>65654.19270002308</v>
      </c>
      <c r="IW29">
        <v>0.0</v>
      </c>
      <c r="IX29">
        <v>0.0</v>
      </c>
      <c r="IY29">
        <v>0.0</v>
      </c>
      <c r="IZ29">
        <v>0.0</v>
      </c>
      <c r="JA29">
        <v>0.0</v>
      </c>
      <c r="JB29">
        <v>0.0</v>
      </c>
      <c r="JC29">
        <v>0.0</v>
      </c>
      <c r="JD29">
        <v>0.0</v>
      </c>
      <c r="JE29">
        <v>0.0</v>
      </c>
      <c r="JF29">
        <v>0.0</v>
      </c>
      <c r="JG29">
        <v>0.0</v>
      </c>
      <c r="JH29">
        <v>0.0</v>
      </c>
      <c r="JI29">
        <v>0.0</v>
      </c>
      <c r="JJ29">
        <v>0.0</v>
      </c>
      <c r="JK29">
        <v>0.0</v>
      </c>
      <c r="JL29">
        <v>0.0</v>
      </c>
      <c r="JM29">
        <v>0.0</v>
      </c>
      <c r="JN29">
        <v>0.0</v>
      </c>
      <c r="JO29">
        <v>0.0</v>
      </c>
    </row>
    <row r="30" spans="1:275" ht="13.9">
      <c r="A30" s="8" t="s">
        <v>41</v>
      </c>
      <c r="B30">
        <v>0.0</v>
      </c>
      <c r="C30">
        <v>0.0</v>
      </c>
      <c r="D30">
        <v>0.0</v>
      </c>
      <c r="E30">
        <v>0.0</v>
      </c>
      <c r="F30">
        <v>0.0</v>
      </c>
      <c r="G30">
        <v>0.0</v>
      </c>
      <c r="H30">
        <v>0.0</v>
      </c>
      <c r="I30">
        <v>0.0</v>
      </c>
      <c r="J30">
        <v>0.0</v>
      </c>
      <c r="K30">
        <v>0.0</v>
      </c>
      <c r="L30">
        <v>0.0</v>
      </c>
      <c r="M30">
        <v>0.0</v>
      </c>
      <c r="N30">
        <v>0.0</v>
      </c>
      <c r="O30">
        <v>0.0</v>
      </c>
      <c r="P30">
        <v>0.0</v>
      </c>
      <c r="Q30">
        <v>0.0</v>
      </c>
      <c r="R30">
        <v>0.0</v>
      </c>
      <c r="S30">
        <v>0.0</v>
      </c>
      <c r="T30">
        <v>0.0</v>
      </c>
      <c r="U30">
        <v>0.0</v>
      </c>
      <c r="V30">
        <v>0.0</v>
      </c>
      <c r="W30">
        <v>0.0</v>
      </c>
      <c r="X30">
        <v>0.0</v>
      </c>
      <c r="Y30">
        <v>0.0</v>
      </c>
      <c r="Z30">
        <v>0.0</v>
      </c>
      <c r="AA30">
        <v>0.0</v>
      </c>
      <c r="AB30">
        <v>0.0</v>
      </c>
      <c r="AC30">
        <v>0.0</v>
      </c>
      <c r="AD30">
        <v>0.0</v>
      </c>
      <c r="AE30">
        <v>0.0</v>
      </c>
      <c r="AF30">
        <v>0.0</v>
      </c>
      <c r="AG30">
        <v>0.0</v>
      </c>
      <c r="AH30">
        <v>0.0</v>
      </c>
      <c r="AI30">
        <v>0.0</v>
      </c>
      <c r="AJ30">
        <v>0.0</v>
      </c>
      <c r="AK30">
        <v>0.0</v>
      </c>
      <c r="AL30">
        <v>0.0</v>
      </c>
      <c r="AM30">
        <v>0.0</v>
      </c>
      <c r="AN30">
        <v>0.0</v>
      </c>
      <c r="AO30">
        <v>0.0</v>
      </c>
      <c r="AP30">
        <v>0.0</v>
      </c>
      <c r="AQ30">
        <v>0.0</v>
      </c>
      <c r="AR30">
        <v>0.0</v>
      </c>
      <c r="AS30">
        <v>0.0</v>
      </c>
      <c r="AT30">
        <v>0.0</v>
      </c>
      <c r="AU30">
        <v>0.0</v>
      </c>
      <c r="AV30">
        <v>0.0</v>
      </c>
      <c r="AW30">
        <v>0.0</v>
      </c>
      <c r="AX30">
        <v>0.0</v>
      </c>
      <c r="AY30">
        <v>0.0</v>
      </c>
      <c r="AZ30">
        <v>0.0</v>
      </c>
      <c r="BA30">
        <v>0.0</v>
      </c>
      <c r="BB30">
        <v>0.0</v>
      </c>
      <c r="BC30">
        <v>0.0</v>
      </c>
      <c r="BD30">
        <v>0.0</v>
      </c>
      <c r="BE30">
        <v>0.0</v>
      </c>
      <c r="BF30">
        <v>0.0</v>
      </c>
      <c r="BG30">
        <v>0.0</v>
      </c>
      <c r="BH30">
        <v>0.0</v>
      </c>
      <c r="BI30">
        <v>0.0</v>
      </c>
      <c r="BJ30">
        <v>0.0</v>
      </c>
      <c r="BK30">
        <v>0.0</v>
      </c>
      <c r="BL30">
        <v>0.0</v>
      </c>
      <c r="BM30">
        <v>0.0</v>
      </c>
      <c r="BN30">
        <v>0.0</v>
      </c>
      <c r="BO30">
        <v>0.0</v>
      </c>
      <c r="BP30">
        <v>0.0</v>
      </c>
      <c r="BQ30">
        <v>0.0</v>
      </c>
      <c r="BR30">
        <v>0.0</v>
      </c>
      <c r="BS30">
        <v>0.0</v>
      </c>
      <c r="BT30">
        <v>0.0</v>
      </c>
      <c r="BU30">
        <v>0.0</v>
      </c>
      <c r="BV30">
        <v>0.0</v>
      </c>
      <c r="BW30">
        <v>0.0</v>
      </c>
      <c r="BX30">
        <v>0.0</v>
      </c>
      <c r="BY30">
        <v>0.0</v>
      </c>
      <c r="BZ30">
        <v>0.0</v>
      </c>
      <c r="CA30">
        <v>0.0</v>
      </c>
      <c r="CB30">
        <v>0.0</v>
      </c>
      <c r="CC30">
        <v>0.0</v>
      </c>
      <c r="CD30">
        <v>0.0</v>
      </c>
      <c r="CE30">
        <v>0.0</v>
      </c>
      <c r="CF30">
        <v>0.0</v>
      </c>
      <c r="CG30">
        <v>0.0</v>
      </c>
      <c r="CH30">
        <v>0.0</v>
      </c>
      <c r="CI30">
        <v>0.0</v>
      </c>
      <c r="CJ30">
        <v>0.0</v>
      </c>
      <c r="CK30">
        <v>0.0</v>
      </c>
      <c r="CL30">
        <v>0.0</v>
      </c>
      <c r="CM30">
        <v>0.0</v>
      </c>
      <c r="CN30">
        <v>0.0</v>
      </c>
      <c r="CO30">
        <v>0.0</v>
      </c>
      <c r="CP30">
        <v>0.0</v>
      </c>
      <c r="CQ30">
        <v>0.0</v>
      </c>
      <c r="CR30">
        <v>0.0</v>
      </c>
      <c r="CS30">
        <v>0.0</v>
      </c>
      <c r="CT30">
        <v>0.0</v>
      </c>
      <c r="CU30">
        <v>0.0</v>
      </c>
      <c r="CV30">
        <v>0.0</v>
      </c>
      <c r="CW30">
        <v>0.0</v>
      </c>
      <c r="CX30">
        <v>0.0</v>
      </c>
      <c r="CY30">
        <v>0.0</v>
      </c>
      <c r="CZ30">
        <v>0.0</v>
      </c>
      <c r="DA30">
        <v>0.0</v>
      </c>
      <c r="DB30">
        <v>0.0</v>
      </c>
      <c r="DC30">
        <v>0.0</v>
      </c>
      <c r="DD30">
        <v>0.0</v>
      </c>
      <c r="DE30">
        <v>0.0</v>
      </c>
      <c r="DF30">
        <v>0.0</v>
      </c>
      <c r="DG30">
        <v>0.0</v>
      </c>
      <c r="DH30">
        <v>0.0</v>
      </c>
      <c r="DI30">
        <v>0.0</v>
      </c>
      <c r="DJ30">
        <v>0.0</v>
      </c>
      <c r="DK30">
        <v>0.0</v>
      </c>
      <c r="DL30">
        <v>0.0</v>
      </c>
      <c r="DM30">
        <v>0.0</v>
      </c>
      <c r="DN30">
        <v>0.0</v>
      </c>
      <c r="DO30">
        <v>0.0</v>
      </c>
      <c r="DP30">
        <v>0.0</v>
      </c>
      <c r="DQ30">
        <v>0.0</v>
      </c>
      <c r="DR30">
        <v>0.0</v>
      </c>
      <c r="DS30">
        <v>0.0</v>
      </c>
      <c r="DT30">
        <v>0.0</v>
      </c>
      <c r="DU30">
        <v>0.0</v>
      </c>
      <c r="DV30">
        <v>0.0</v>
      </c>
      <c r="DW30">
        <v>0.0</v>
      </c>
      <c r="DX30">
        <v>0.0</v>
      </c>
      <c r="DY30">
        <v>0.0</v>
      </c>
      <c r="DZ30">
        <v>0.0</v>
      </c>
      <c r="EA30">
        <v>0.0</v>
      </c>
      <c r="EB30">
        <v>0.0</v>
      </c>
      <c r="EC30">
        <v>0.0</v>
      </c>
      <c r="ED30">
        <v>0.0</v>
      </c>
      <c r="EE30">
        <v>0.0</v>
      </c>
      <c r="EF30">
        <v>0.0</v>
      </c>
      <c r="EG30">
        <v>0.0</v>
      </c>
      <c r="EH30">
        <v>0.0</v>
      </c>
      <c r="EI30">
        <v>0.0</v>
      </c>
      <c r="EJ30">
        <v>0.0</v>
      </c>
      <c r="EK30">
        <v>0.0</v>
      </c>
      <c r="EL30">
        <v>0.0</v>
      </c>
      <c r="EM30">
        <v>0.0</v>
      </c>
      <c r="EN30">
        <v>0.0</v>
      </c>
      <c r="EO30">
        <v>0.0</v>
      </c>
      <c r="EP30">
        <v>0.0</v>
      </c>
      <c r="EQ30">
        <v>0.0</v>
      </c>
      <c r="ER30">
        <v>0.0</v>
      </c>
      <c r="ES30">
        <v>0.0</v>
      </c>
      <c r="ET30">
        <v>0.0</v>
      </c>
      <c r="EU30">
        <v>0.0</v>
      </c>
      <c r="EV30">
        <v>0.0</v>
      </c>
      <c r="EW30">
        <v>0.0</v>
      </c>
      <c r="EX30">
        <v>0.0</v>
      </c>
      <c r="EY30">
        <v>0.0</v>
      </c>
      <c r="EZ30">
        <v>0.0</v>
      </c>
      <c r="FA30">
        <v>0.0</v>
      </c>
      <c r="FB30">
        <v>0.0</v>
      </c>
      <c r="FC30">
        <v>0.0</v>
      </c>
      <c r="FD30">
        <v>0.0</v>
      </c>
      <c r="FE30">
        <v>0.0</v>
      </c>
      <c r="FF30">
        <v>0.0</v>
      </c>
      <c r="FG30">
        <v>0.0</v>
      </c>
      <c r="FH30">
        <v>0.0</v>
      </c>
      <c r="FI30">
        <v>0.0</v>
      </c>
      <c r="FJ30">
        <v>0.0</v>
      </c>
      <c r="FK30">
        <v>0.0</v>
      </c>
      <c r="FL30">
        <v>0.0</v>
      </c>
      <c r="FM30">
        <v>0.0</v>
      </c>
      <c r="FN30">
        <v>0.0</v>
      </c>
      <c r="FO30">
        <v>0.0</v>
      </c>
      <c r="FP30">
        <v>0.0</v>
      </c>
      <c r="FQ30">
        <v>0.0</v>
      </c>
      <c r="FR30">
        <v>0.0</v>
      </c>
      <c r="FS30">
        <v>0.0</v>
      </c>
      <c r="FT30">
        <v>0.0</v>
      </c>
      <c r="FU30">
        <v>0.0</v>
      </c>
      <c r="FV30">
        <v>0.0</v>
      </c>
      <c r="FW30">
        <v>0.0</v>
      </c>
      <c r="FX30">
        <v>0.0</v>
      </c>
      <c r="FY30">
        <v>0.0</v>
      </c>
      <c r="FZ30">
        <v>0.0</v>
      </c>
      <c r="GA30">
        <v>0.0</v>
      </c>
      <c r="GB30">
        <v>0.0</v>
      </c>
      <c r="GC30">
        <v>0.0</v>
      </c>
      <c r="GD30">
        <v>0.0</v>
      </c>
      <c r="GE30">
        <v>0.0</v>
      </c>
      <c r="GF30">
        <v>0.0</v>
      </c>
      <c r="GG30">
        <v>0.0</v>
      </c>
      <c r="GH30">
        <v>0.0</v>
      </c>
      <c r="GI30">
        <v>0.0</v>
      </c>
      <c r="GJ30">
        <v>0.0</v>
      </c>
      <c r="GK30">
        <v>0.0</v>
      </c>
      <c r="GL30">
        <v>0.0</v>
      </c>
      <c r="GM30">
        <v>0.0</v>
      </c>
      <c r="GN30">
        <v>0.0</v>
      </c>
      <c r="GO30">
        <v>0.0</v>
      </c>
      <c r="GP30">
        <v>0.0</v>
      </c>
      <c r="GQ30">
        <v>0.0</v>
      </c>
      <c r="GR30">
        <v>0.0</v>
      </c>
      <c r="GS30">
        <v>0.0</v>
      </c>
      <c r="GT30">
        <v>0.0</v>
      </c>
      <c r="GU30">
        <v>0.0</v>
      </c>
      <c r="GV30">
        <v>0.0</v>
      </c>
      <c r="GW30">
        <v>0.0</v>
      </c>
      <c r="GX30">
        <v>0.0</v>
      </c>
      <c r="GY30">
        <v>0.0</v>
      </c>
      <c r="GZ30">
        <v>0.0</v>
      </c>
      <c r="HA30">
        <v>0.0</v>
      </c>
      <c r="HB30">
        <v>0.0</v>
      </c>
      <c r="HC30">
        <v>0.0</v>
      </c>
      <c r="HD30">
        <v>0.0</v>
      </c>
      <c r="HE30">
        <v>0.0</v>
      </c>
      <c r="HF30">
        <v>0.0</v>
      </c>
      <c r="HG30">
        <v>0.0</v>
      </c>
      <c r="HH30">
        <v>0.0</v>
      </c>
      <c r="HI30">
        <v>0.0</v>
      </c>
      <c r="HJ30">
        <v>0.0</v>
      </c>
      <c r="HK30">
        <v>0.0</v>
      </c>
      <c r="HL30">
        <v>0.0</v>
      </c>
      <c r="HM30">
        <v>0.0</v>
      </c>
      <c r="HN30">
        <v>0.0</v>
      </c>
      <c r="HO30">
        <v>0.0</v>
      </c>
      <c r="HP30">
        <v>0.0</v>
      </c>
      <c r="HQ30">
        <v>0.0</v>
      </c>
      <c r="HR30">
        <v>0.0</v>
      </c>
      <c r="HS30">
        <v>0.0</v>
      </c>
      <c r="HT30">
        <v>0.0</v>
      </c>
      <c r="HU30">
        <v>0.0</v>
      </c>
      <c r="HV30">
        <v>0.0</v>
      </c>
      <c r="HW30">
        <v>0.0</v>
      </c>
      <c r="HX30">
        <v>0.0</v>
      </c>
      <c r="HY30">
        <v>0.0</v>
      </c>
      <c r="HZ30">
        <v>0.0</v>
      </c>
      <c r="IA30">
        <v>0.0</v>
      </c>
      <c r="IB30">
        <v>0.0</v>
      </c>
      <c r="IC30">
        <v>0.0</v>
      </c>
      <c r="ID30">
        <v>0.0</v>
      </c>
      <c r="IE30">
        <v>0.0</v>
      </c>
      <c r="IF30">
        <v>0.0</v>
      </c>
      <c r="IG30">
        <v>0.0</v>
      </c>
      <c r="IH30">
        <v>0.0</v>
      </c>
      <c r="II30">
        <v>0.0</v>
      </c>
      <c r="IJ30">
        <v>0.0</v>
      </c>
      <c r="IK30">
        <v>0.0</v>
      </c>
      <c r="IL30">
        <v>0.0</v>
      </c>
      <c r="IM30">
        <v>0.0</v>
      </c>
      <c r="IN30">
        <v>0.0</v>
      </c>
      <c r="IO30">
        <v>0.0</v>
      </c>
      <c r="IP30">
        <v>0.0</v>
      </c>
      <c r="IQ30">
        <v>0.0</v>
      </c>
      <c r="IR30">
        <v>0.0</v>
      </c>
      <c r="IS30">
        <v>8847.19278114628</v>
      </c>
      <c r="IT30">
        <v>13952.05799914161</v>
      </c>
      <c r="IU30">
        <v>15397.06705282103</v>
      </c>
      <c r="IV30">
        <v>3971.923576429999</v>
      </c>
      <c r="IW30">
        <v>22869.6260270806</v>
      </c>
      <c r="IX30">
        <v>26042.99702853431</v>
      </c>
      <c r="IY30">
        <v>25146.72763077285</v>
      </c>
      <c r="IZ30">
        <v>3886.855561923806</v>
      </c>
      <c r="JA30">
        <v>12771.65862262419</v>
      </c>
      <c r="JB30">
        <v>15375.86104514317</v>
      </c>
      <c r="JC30">
        <v>12861.07146826552</v>
      </c>
      <c r="JD30">
        <v>1035.191316150912</v>
      </c>
      <c r="JE30">
        <v>4392.150882528726</v>
      </c>
      <c r="JF30">
        <v>6345.889916110913</v>
      </c>
      <c r="JG30">
        <v>4886.214720539848</v>
      </c>
      <c r="JH30">
        <v>6871.312519366883</v>
      </c>
      <c r="JI30">
        <v>11526.2395626677</v>
      </c>
      <c r="JJ30">
        <v>12016.56357385761</v>
      </c>
      <c r="JK30">
        <v>331.7869374131444</v>
      </c>
      <c r="JL30">
        <v>0.0</v>
      </c>
      <c r="JM30">
        <v>9284.245568712171</v>
      </c>
      <c r="JN30">
        <v>13350.18739707624</v>
      </c>
      <c r="JO30">
        <v>13433.44160164796</v>
      </c>
    </row>
    <row r="31" spans="1:275" ht="13.9">
      <c r="A31" s="8" t="s">
        <v>42</v>
      </c>
      <c r="B31">
        <v>9382.399994244986</v>
      </c>
      <c r="C31">
        <v>9382.399994244986</v>
      </c>
      <c r="D31">
        <v>9382.399994244986</v>
      </c>
      <c r="E31">
        <v>9382.399994244986</v>
      </c>
      <c r="F31">
        <v>9382.399994244986</v>
      </c>
      <c r="G31">
        <v>9382.399994244986</v>
      </c>
      <c r="H31">
        <v>9382.399994244986</v>
      </c>
      <c r="I31">
        <v>9382.399994244986</v>
      </c>
      <c r="J31">
        <v>9382.399994244986</v>
      </c>
      <c r="K31">
        <v>9382.399994244986</v>
      </c>
      <c r="L31">
        <v>9382.399994244986</v>
      </c>
      <c r="M31">
        <v>9382.399994244986</v>
      </c>
      <c r="N31">
        <v>9382.399994244986</v>
      </c>
      <c r="O31">
        <v>9382.399994244986</v>
      </c>
      <c r="P31">
        <v>9382.399994244986</v>
      </c>
      <c r="Q31">
        <v>9382.399994244986</v>
      </c>
      <c r="R31">
        <v>9382.399994244986</v>
      </c>
      <c r="S31">
        <v>9382.399994244986</v>
      </c>
      <c r="T31">
        <v>9382.399994244986</v>
      </c>
      <c r="U31">
        <v>9382.399994244986</v>
      </c>
      <c r="V31">
        <v>9382.399994244986</v>
      </c>
      <c r="W31">
        <v>9382.399994244986</v>
      </c>
      <c r="X31">
        <v>9382.399994244986</v>
      </c>
      <c r="Y31">
        <v>9382.399994244986</v>
      </c>
      <c r="Z31">
        <v>9382.399994244986</v>
      </c>
      <c r="AA31">
        <v>9382.399994244986</v>
      </c>
      <c r="AB31">
        <v>9382.399994244986</v>
      </c>
      <c r="AC31">
        <v>9382.399994244986</v>
      </c>
      <c r="AD31">
        <v>9382.399994244986</v>
      </c>
      <c r="AE31">
        <v>9382.399994244986</v>
      </c>
      <c r="AF31">
        <v>9382.399994244986</v>
      </c>
      <c r="AG31">
        <v>9382.399994244986</v>
      </c>
      <c r="AH31">
        <v>9382.399994244986</v>
      </c>
      <c r="AI31">
        <v>9382.399994244986</v>
      </c>
      <c r="AJ31">
        <v>9382.399994244986</v>
      </c>
      <c r="AK31">
        <v>9382.399994244986</v>
      </c>
      <c r="AL31">
        <v>9382.399994244986</v>
      </c>
      <c r="AM31">
        <v>9382.399994244986</v>
      </c>
      <c r="AN31">
        <v>9382.399994244986</v>
      </c>
      <c r="AO31">
        <v>9382.399994244986</v>
      </c>
      <c r="AP31">
        <v>9382.399994244986</v>
      </c>
      <c r="AQ31">
        <v>9382.399994244986</v>
      </c>
      <c r="AR31">
        <v>9382.399994244986</v>
      </c>
      <c r="AS31">
        <v>9382.399994244986</v>
      </c>
      <c r="AT31">
        <v>9382.399994244986</v>
      </c>
      <c r="AU31">
        <v>9382.399994244986</v>
      </c>
      <c r="AV31">
        <v>9382.399994244986</v>
      </c>
      <c r="AW31">
        <v>9382.399994244986</v>
      </c>
      <c r="AX31">
        <v>9382.399994244986</v>
      </c>
      <c r="AY31">
        <v>9382.399994244986</v>
      </c>
      <c r="AZ31">
        <v>9382.399994244986</v>
      </c>
      <c r="BA31">
        <v>9382.399994244986</v>
      </c>
      <c r="BB31">
        <v>9382.399994244986</v>
      </c>
      <c r="BC31">
        <v>9382.399994244986</v>
      </c>
      <c r="BD31">
        <v>9382.399994244986</v>
      </c>
      <c r="BE31">
        <v>9382.399994244986</v>
      </c>
      <c r="BF31">
        <v>9382.399994244986</v>
      </c>
      <c r="BG31">
        <v>9382.399994244986</v>
      </c>
      <c r="BH31">
        <v>9382.399994244986</v>
      </c>
      <c r="BI31">
        <v>9382.399994244986</v>
      </c>
      <c r="BJ31">
        <v>9382.399994244986</v>
      </c>
      <c r="BK31">
        <v>9382.399994244986</v>
      </c>
      <c r="BL31">
        <v>9382.399994244986</v>
      </c>
      <c r="BM31">
        <v>9382.399994244986</v>
      </c>
      <c r="BN31">
        <v>9382.399994244986</v>
      </c>
      <c r="BO31">
        <v>9382.399994244986</v>
      </c>
      <c r="BP31">
        <v>9382.399994244986</v>
      </c>
      <c r="BQ31">
        <v>9382.399994244986</v>
      </c>
      <c r="BR31">
        <v>9382.399994244986</v>
      </c>
      <c r="BS31">
        <v>9382.399994244986</v>
      </c>
      <c r="BT31">
        <v>9382.399994244986</v>
      </c>
      <c r="BU31">
        <v>9382.399994244986</v>
      </c>
      <c r="BV31">
        <v>9382.399994244986</v>
      </c>
      <c r="BW31">
        <v>9382.399994244986</v>
      </c>
      <c r="BX31">
        <v>9382.399994244986</v>
      </c>
      <c r="BY31">
        <v>9382.399994244986</v>
      </c>
      <c r="BZ31">
        <v>9382.399994244986</v>
      </c>
      <c r="CA31">
        <v>9382.399994244986</v>
      </c>
      <c r="CB31">
        <v>9382.399994244986</v>
      </c>
      <c r="CC31">
        <v>9382.399994244986</v>
      </c>
      <c r="CD31">
        <v>9382.399994244986</v>
      </c>
      <c r="CE31">
        <v>9382.399994244986</v>
      </c>
      <c r="CF31">
        <v>9382.399994244986</v>
      </c>
      <c r="CG31">
        <v>9382.399994244986</v>
      </c>
      <c r="CH31">
        <v>9382.399994244986</v>
      </c>
      <c r="CI31">
        <v>9382.399994244986</v>
      </c>
      <c r="CJ31">
        <v>9382.399994244986</v>
      </c>
      <c r="CK31">
        <v>9382.399994244986</v>
      </c>
      <c r="CL31">
        <v>9382.399994244986</v>
      </c>
      <c r="CM31">
        <v>9382.399994244986</v>
      </c>
      <c r="CN31">
        <v>9382.399994244986</v>
      </c>
      <c r="CO31">
        <v>9382.399994244986</v>
      </c>
      <c r="CP31">
        <v>9382.399994244986</v>
      </c>
      <c r="CQ31">
        <v>9382.399994244986</v>
      </c>
      <c r="CR31">
        <v>9382.399994244986</v>
      </c>
      <c r="CS31">
        <v>9382.399994244986</v>
      </c>
      <c r="CT31">
        <v>9382.399994244986</v>
      </c>
      <c r="CU31">
        <v>9382.399994244986</v>
      </c>
      <c r="CV31">
        <v>9382.399994244986</v>
      </c>
      <c r="CW31">
        <v>9382.399994244986</v>
      </c>
      <c r="CX31">
        <v>9382.399994244986</v>
      </c>
      <c r="CY31">
        <v>9382.399994244986</v>
      </c>
      <c r="CZ31">
        <v>9382.399994244986</v>
      </c>
      <c r="DA31">
        <v>9382.399994244986</v>
      </c>
      <c r="DB31">
        <v>9382.399994244986</v>
      </c>
      <c r="DC31">
        <v>9382.399994244986</v>
      </c>
      <c r="DD31">
        <v>9382.399994244986</v>
      </c>
      <c r="DE31">
        <v>9382.399994244986</v>
      </c>
      <c r="DF31">
        <v>9382.399994244986</v>
      </c>
      <c r="DG31">
        <v>9382.399994244986</v>
      </c>
      <c r="DH31">
        <v>9382.399994244986</v>
      </c>
      <c r="DI31">
        <v>9382.399994244986</v>
      </c>
      <c r="DJ31">
        <v>9382.399994244986</v>
      </c>
      <c r="DK31">
        <v>9382.399994244986</v>
      </c>
      <c r="DL31">
        <v>9382.399994244986</v>
      </c>
      <c r="DM31">
        <v>9382.399994244986</v>
      </c>
      <c r="DN31">
        <v>9382.399994244986</v>
      </c>
      <c r="DO31">
        <v>9382.399994244986</v>
      </c>
      <c r="DP31">
        <v>9382.399994244986</v>
      </c>
      <c r="DQ31">
        <v>9382.399994244986</v>
      </c>
      <c r="DR31">
        <v>9382.399994244986</v>
      </c>
      <c r="DS31">
        <v>9382.399994244986</v>
      </c>
      <c r="DT31">
        <v>9382.399994244986</v>
      </c>
      <c r="DU31">
        <v>9382.399994244986</v>
      </c>
      <c r="DV31">
        <v>9382.399994244986</v>
      </c>
      <c r="DW31">
        <v>9382.399994244986</v>
      </c>
      <c r="DX31">
        <v>9382.399994244986</v>
      </c>
      <c r="DY31">
        <v>9382.399994244986</v>
      </c>
      <c r="DZ31">
        <v>9382.399994244986</v>
      </c>
      <c r="EA31">
        <v>9382.399994244986</v>
      </c>
      <c r="EB31">
        <v>9382.399994244986</v>
      </c>
      <c r="EC31">
        <v>9382.399994244986</v>
      </c>
      <c r="ED31">
        <v>9382.399994244986</v>
      </c>
      <c r="EE31">
        <v>9382.399994244986</v>
      </c>
      <c r="EF31">
        <v>9382.399994244986</v>
      </c>
      <c r="EG31">
        <v>9382.399994244986</v>
      </c>
      <c r="EH31">
        <v>9382.399994244986</v>
      </c>
      <c r="EI31">
        <v>9382.399994244986</v>
      </c>
      <c r="EJ31">
        <v>9382.399994244986</v>
      </c>
      <c r="EK31">
        <v>9382.399994244986</v>
      </c>
      <c r="EL31">
        <v>9382.399994244986</v>
      </c>
      <c r="EM31">
        <v>9382.399994244986</v>
      </c>
      <c r="EN31">
        <v>9382.399994244986</v>
      </c>
      <c r="EO31">
        <v>9382.399994244986</v>
      </c>
      <c r="EP31">
        <v>9382.399994244986</v>
      </c>
      <c r="EQ31">
        <v>9382.399994244986</v>
      </c>
      <c r="ER31">
        <v>9382.399994244986</v>
      </c>
      <c r="ES31">
        <v>9382.399994244986</v>
      </c>
      <c r="ET31">
        <v>9382.399994244986</v>
      </c>
      <c r="EU31">
        <v>9382.399994244986</v>
      </c>
      <c r="EV31">
        <v>9382.399994244986</v>
      </c>
      <c r="EW31">
        <v>9382.399994244986</v>
      </c>
      <c r="EX31">
        <v>9382.399994244986</v>
      </c>
      <c r="EY31">
        <v>9382.399994244986</v>
      </c>
      <c r="EZ31">
        <v>9382.399994244986</v>
      </c>
      <c r="FA31">
        <v>9382.399994244986</v>
      </c>
      <c r="FB31">
        <v>9382.399994244986</v>
      </c>
      <c r="FC31">
        <v>9382.399994244986</v>
      </c>
      <c r="FD31">
        <v>9382.399994244986</v>
      </c>
      <c r="FE31">
        <v>9382.399994244986</v>
      </c>
      <c r="FF31">
        <v>9382.399994244986</v>
      </c>
      <c r="FG31">
        <v>9382.399994244986</v>
      </c>
      <c r="FH31">
        <v>9382.399994244986</v>
      </c>
      <c r="FI31">
        <v>9382.399994244986</v>
      </c>
      <c r="FJ31">
        <v>9382.399994244986</v>
      </c>
      <c r="FK31">
        <v>9382.399994244986</v>
      </c>
      <c r="FL31">
        <v>9382.399994244986</v>
      </c>
      <c r="FM31">
        <v>9382.399994244986</v>
      </c>
      <c r="FN31">
        <v>9382.399994244986</v>
      </c>
      <c r="FO31">
        <v>9382.399994244986</v>
      </c>
      <c r="FP31">
        <v>9382.399994244986</v>
      </c>
      <c r="FQ31">
        <v>9382.399994244986</v>
      </c>
      <c r="FR31">
        <v>9382.399994244986</v>
      </c>
      <c r="FS31">
        <v>9382.399994244986</v>
      </c>
      <c r="FT31">
        <v>9382.399994244986</v>
      </c>
      <c r="FU31">
        <v>9382.399994244986</v>
      </c>
      <c r="FV31">
        <v>9382.399994244986</v>
      </c>
      <c r="FW31">
        <v>9382.399994244986</v>
      </c>
      <c r="FX31">
        <v>9382.399994244986</v>
      </c>
      <c r="FY31">
        <v>9382.399994244986</v>
      </c>
      <c r="FZ31">
        <v>9382.399994244986</v>
      </c>
      <c r="GA31">
        <v>9382.399994244986</v>
      </c>
      <c r="GB31">
        <v>9382.399994244986</v>
      </c>
      <c r="GC31">
        <v>9382.399994244986</v>
      </c>
      <c r="GD31">
        <v>9382.399994244986</v>
      </c>
      <c r="GE31">
        <v>9382.399994244986</v>
      </c>
      <c r="GF31">
        <v>9382.399994244986</v>
      </c>
      <c r="GG31">
        <v>9382.399994244986</v>
      </c>
      <c r="GH31">
        <v>9382.399994244986</v>
      </c>
      <c r="GI31">
        <v>9382.399994244986</v>
      </c>
      <c r="GJ31">
        <v>9382.399994244986</v>
      </c>
      <c r="GK31">
        <v>9382.399994244986</v>
      </c>
      <c r="GL31">
        <v>9382.399994244986</v>
      </c>
      <c r="GM31">
        <v>9382.399994244986</v>
      </c>
      <c r="GN31">
        <v>9382.399994244986</v>
      </c>
      <c r="GO31">
        <v>9382.399994244986</v>
      </c>
      <c r="GP31">
        <v>9382.399994244986</v>
      </c>
      <c r="GQ31">
        <v>9382.399994244986</v>
      </c>
      <c r="GR31">
        <v>9382.399994244986</v>
      </c>
      <c r="GS31">
        <v>9382.399994244986</v>
      </c>
      <c r="GT31">
        <v>9382.399994244986</v>
      </c>
      <c r="GU31">
        <v>9382.399994244986</v>
      </c>
      <c r="GV31">
        <v>9382.399994244986</v>
      </c>
      <c r="GW31">
        <v>9382.399994244986</v>
      </c>
      <c r="GX31">
        <v>9382.399994244986</v>
      </c>
      <c r="GY31">
        <v>9382.399994244986</v>
      </c>
      <c r="GZ31">
        <v>9382.399994244986</v>
      </c>
      <c r="HA31">
        <v>9382.399994244986</v>
      </c>
      <c r="HB31">
        <v>9382.399994244986</v>
      </c>
      <c r="HC31">
        <v>9382.399994244986</v>
      </c>
      <c r="HD31">
        <v>9382.399994244986</v>
      </c>
      <c r="HE31">
        <v>9382.399994244986</v>
      </c>
      <c r="HF31">
        <v>9382.399994244986</v>
      </c>
      <c r="HG31">
        <v>9382.399994244986</v>
      </c>
      <c r="HH31">
        <v>9382.399994244986</v>
      </c>
      <c r="HI31">
        <v>9382.399994244986</v>
      </c>
      <c r="HJ31">
        <v>9382.399994244986</v>
      </c>
      <c r="HK31">
        <v>9382.399994244986</v>
      </c>
      <c r="HL31">
        <v>9382.399994244986</v>
      </c>
      <c r="HM31">
        <v>9382.399994244986</v>
      </c>
      <c r="HN31">
        <v>9382.399994244986</v>
      </c>
      <c r="HO31">
        <v>9382.399994244986</v>
      </c>
      <c r="HP31">
        <v>9382.399994244986</v>
      </c>
      <c r="HQ31">
        <v>9382.399994244986</v>
      </c>
      <c r="HR31">
        <v>9382.399994244986</v>
      </c>
      <c r="HS31">
        <v>9382.399994244986</v>
      </c>
      <c r="HT31">
        <v>9382.399994244986</v>
      </c>
      <c r="HU31">
        <v>9382.399994244986</v>
      </c>
      <c r="HV31">
        <v>9382.399994244986</v>
      </c>
      <c r="HW31">
        <v>9382.399994244986</v>
      </c>
      <c r="HX31">
        <v>9382.399994244986</v>
      </c>
      <c r="HY31">
        <v>9382.399994244986</v>
      </c>
      <c r="HZ31">
        <v>9382.399994244986</v>
      </c>
      <c r="IA31">
        <v>9382.399994244986</v>
      </c>
      <c r="IB31">
        <v>9382.399994244986</v>
      </c>
      <c r="IC31">
        <v>9382.399994244986</v>
      </c>
      <c r="ID31">
        <v>9382.399994244986</v>
      </c>
      <c r="IE31">
        <v>9382.399994244986</v>
      </c>
      <c r="IF31">
        <v>9382.399994244986</v>
      </c>
      <c r="IG31">
        <v>9382.399994244986</v>
      </c>
      <c r="IH31">
        <v>9382.399994244986</v>
      </c>
      <c r="II31">
        <v>9382.399994244986</v>
      </c>
      <c r="IJ31">
        <v>9382.399994244986</v>
      </c>
      <c r="IK31">
        <v>9382.399994244986</v>
      </c>
      <c r="IL31">
        <v>9382.399994244986</v>
      </c>
      <c r="IM31">
        <v>9382.399994244986</v>
      </c>
      <c r="IN31">
        <v>9382.399994244986</v>
      </c>
      <c r="IO31">
        <v>9382.399994244986</v>
      </c>
      <c r="IP31">
        <v>9382.399994244986</v>
      </c>
      <c r="IQ31">
        <v>9382.399994244986</v>
      </c>
      <c r="IR31">
        <v>9382.399994244986</v>
      </c>
      <c r="IS31">
        <v>9382.399994244986</v>
      </c>
      <c r="IT31">
        <v>9382.399994244986</v>
      </c>
      <c r="IU31">
        <v>9382.399994244986</v>
      </c>
      <c r="IV31">
        <v>9382.399994244986</v>
      </c>
      <c r="IW31">
        <v>9382.399994244986</v>
      </c>
      <c r="IX31">
        <v>9382.399994244986</v>
      </c>
      <c r="IY31">
        <v>9382.399994244986</v>
      </c>
      <c r="IZ31">
        <v>9382.399994244986</v>
      </c>
      <c r="JA31">
        <v>9382.399994244986</v>
      </c>
      <c r="JB31">
        <v>9382.399994244986</v>
      </c>
      <c r="JC31">
        <v>9382.399994244986</v>
      </c>
      <c r="JD31">
        <v>9382.399994244986</v>
      </c>
      <c r="JE31">
        <v>9382.399994244986</v>
      </c>
      <c r="JF31">
        <v>9382.399994244986</v>
      </c>
      <c r="JG31">
        <v>9382.399994244986</v>
      </c>
      <c r="JH31">
        <v>9382.399994244986</v>
      </c>
      <c r="JI31">
        <v>9382.399994244986</v>
      </c>
      <c r="JJ31">
        <v>9382.399994244986</v>
      </c>
      <c r="JK31">
        <v>9382.399994244986</v>
      </c>
      <c r="JL31">
        <v>9382.399994244986</v>
      </c>
      <c r="JM31">
        <v>9382.399994244986</v>
      </c>
      <c r="JN31">
        <v>9382.399994244986</v>
      </c>
      <c r="JO31">
        <v>9382.399994244986</v>
      </c>
    </row>
    <row r="32" spans="1:275" ht="13.9">
      <c r="A32" s="8" t="s">
        <v>43</v>
      </c>
      <c r="B32">
        <v>0.0</v>
      </c>
      <c r="C32">
        <v>0.0</v>
      </c>
      <c r="D32">
        <v>0.0</v>
      </c>
      <c r="E32">
        <v>0.0</v>
      </c>
      <c r="F32">
        <v>0.0</v>
      </c>
      <c r="G32">
        <v>0.0</v>
      </c>
      <c r="H32">
        <v>0.0</v>
      </c>
      <c r="I32">
        <v>0.0</v>
      </c>
      <c r="J32">
        <v>0.0</v>
      </c>
      <c r="K32">
        <v>0.0</v>
      </c>
      <c r="L32">
        <v>0.0</v>
      </c>
      <c r="M32">
        <v>0.0</v>
      </c>
      <c r="N32">
        <v>0.0</v>
      </c>
      <c r="O32">
        <v>0.0</v>
      </c>
      <c r="P32">
        <v>0.0</v>
      </c>
      <c r="Q32">
        <v>0.0</v>
      </c>
      <c r="R32">
        <v>0.0</v>
      </c>
      <c r="S32">
        <v>0.0</v>
      </c>
      <c r="T32">
        <v>0.0</v>
      </c>
      <c r="U32">
        <v>0.0</v>
      </c>
      <c r="V32">
        <v>0.0</v>
      </c>
      <c r="W32">
        <v>0.0</v>
      </c>
      <c r="X32">
        <v>0.0</v>
      </c>
      <c r="Y32">
        <v>0.0</v>
      </c>
      <c r="Z32">
        <v>0.0</v>
      </c>
      <c r="AA32">
        <v>0.0</v>
      </c>
      <c r="AB32">
        <v>0.0</v>
      </c>
      <c r="AC32">
        <v>0.0</v>
      </c>
      <c r="AD32">
        <v>0.0</v>
      </c>
      <c r="AE32">
        <v>0.0</v>
      </c>
      <c r="AF32">
        <v>0.0</v>
      </c>
      <c r="AG32">
        <v>0.0</v>
      </c>
      <c r="AH32">
        <v>0.0</v>
      </c>
      <c r="AI32">
        <v>0.0</v>
      </c>
      <c r="AJ32">
        <v>0.0</v>
      </c>
      <c r="AK32">
        <v>0.0</v>
      </c>
      <c r="AL32">
        <v>0.0</v>
      </c>
      <c r="AM32">
        <v>0.0</v>
      </c>
      <c r="AN32">
        <v>0.0</v>
      </c>
      <c r="AO32">
        <v>0.0</v>
      </c>
      <c r="AP32">
        <v>0.0</v>
      </c>
      <c r="AQ32">
        <v>0.0</v>
      </c>
      <c r="AR32">
        <v>0.0</v>
      </c>
      <c r="AS32">
        <v>0.0</v>
      </c>
      <c r="AT32">
        <v>0.0</v>
      </c>
      <c r="AU32">
        <v>0.0</v>
      </c>
      <c r="AV32">
        <v>0.0</v>
      </c>
      <c r="AW32">
        <v>0.0</v>
      </c>
      <c r="AX32">
        <v>0.0</v>
      </c>
      <c r="AY32">
        <v>0.0</v>
      </c>
      <c r="AZ32">
        <v>0.0</v>
      </c>
      <c r="BA32">
        <v>0.0</v>
      </c>
      <c r="BB32">
        <v>0.0</v>
      </c>
      <c r="BC32">
        <v>0.0</v>
      </c>
      <c r="BD32">
        <v>0.0</v>
      </c>
      <c r="BE32">
        <v>0.0</v>
      </c>
      <c r="BF32">
        <v>0.0</v>
      </c>
      <c r="BG32">
        <v>0.0</v>
      </c>
      <c r="BH32">
        <v>0.0</v>
      </c>
      <c r="BI32">
        <v>0.0</v>
      </c>
      <c r="BJ32">
        <v>0.0</v>
      </c>
      <c r="BK32">
        <v>0.0</v>
      </c>
      <c r="BL32">
        <v>0.0</v>
      </c>
      <c r="BM32">
        <v>0.0</v>
      </c>
      <c r="BN32">
        <v>0.0</v>
      </c>
      <c r="BO32">
        <v>0.0</v>
      </c>
      <c r="BP32">
        <v>0.0</v>
      </c>
      <c r="BQ32">
        <v>0.0</v>
      </c>
      <c r="BR32">
        <v>0.0</v>
      </c>
      <c r="BS32">
        <v>0.0</v>
      </c>
      <c r="BT32">
        <v>0.0</v>
      </c>
      <c r="BU32">
        <v>0.0</v>
      </c>
      <c r="BV32">
        <v>0.0</v>
      </c>
      <c r="BW32">
        <v>0.0</v>
      </c>
      <c r="BX32">
        <v>0.0</v>
      </c>
      <c r="BY32">
        <v>0.0</v>
      </c>
      <c r="BZ32">
        <v>0.0</v>
      </c>
      <c r="CA32">
        <v>0.0</v>
      </c>
      <c r="CB32">
        <v>0.0</v>
      </c>
      <c r="CC32">
        <v>0.0</v>
      </c>
      <c r="CD32">
        <v>0.0</v>
      </c>
      <c r="CE32">
        <v>0.0</v>
      </c>
      <c r="CF32">
        <v>0.0</v>
      </c>
      <c r="CG32">
        <v>0.0</v>
      </c>
      <c r="CH32">
        <v>0.0</v>
      </c>
      <c r="CI32">
        <v>0.0</v>
      </c>
      <c r="CJ32">
        <v>0.0</v>
      </c>
      <c r="CK32">
        <v>0.0</v>
      </c>
      <c r="CL32">
        <v>0.0</v>
      </c>
      <c r="CM32">
        <v>0.0</v>
      </c>
      <c r="CN32">
        <v>0.0</v>
      </c>
      <c r="CO32">
        <v>0.0</v>
      </c>
      <c r="CP32">
        <v>0.0</v>
      </c>
      <c r="CQ32">
        <v>0.0</v>
      </c>
      <c r="CR32">
        <v>0.0</v>
      </c>
      <c r="CS32">
        <v>0.0</v>
      </c>
      <c r="CT32">
        <v>0.0</v>
      </c>
      <c r="CU32">
        <v>0.0</v>
      </c>
      <c r="CV32">
        <v>0.0</v>
      </c>
      <c r="CW32">
        <v>0.0</v>
      </c>
      <c r="CX32">
        <v>0.0</v>
      </c>
      <c r="CY32">
        <v>0.0</v>
      </c>
      <c r="CZ32">
        <v>0.0</v>
      </c>
      <c r="DA32">
        <v>0.0</v>
      </c>
      <c r="DB32">
        <v>0.0</v>
      </c>
      <c r="DC32">
        <v>0.0</v>
      </c>
      <c r="DD32">
        <v>0.0</v>
      </c>
      <c r="DE32">
        <v>0.0</v>
      </c>
      <c r="DF32">
        <v>0.0</v>
      </c>
      <c r="DG32">
        <v>0.0</v>
      </c>
      <c r="DH32">
        <v>0.0</v>
      </c>
      <c r="DI32">
        <v>0.0</v>
      </c>
      <c r="DJ32">
        <v>0.0</v>
      </c>
      <c r="DK32">
        <v>0.0</v>
      </c>
      <c r="DL32">
        <v>0.0</v>
      </c>
      <c r="DM32">
        <v>0.0</v>
      </c>
      <c r="DN32">
        <v>0.0</v>
      </c>
      <c r="DO32">
        <v>0.0</v>
      </c>
      <c r="DP32">
        <v>0.0</v>
      </c>
      <c r="DQ32">
        <v>0.0</v>
      </c>
      <c r="DR32">
        <v>0.0</v>
      </c>
      <c r="DS32">
        <v>0.0</v>
      </c>
      <c r="DT32">
        <v>0.0</v>
      </c>
      <c r="DU32">
        <v>0.0</v>
      </c>
      <c r="DV32">
        <v>0.0</v>
      </c>
      <c r="DW32">
        <v>0.0</v>
      </c>
      <c r="DX32">
        <v>0.0</v>
      </c>
      <c r="DY32">
        <v>0.0</v>
      </c>
      <c r="DZ32">
        <v>0.0</v>
      </c>
      <c r="EA32">
        <v>0.0</v>
      </c>
      <c r="EB32">
        <v>0.0</v>
      </c>
      <c r="EC32">
        <v>0.0</v>
      </c>
      <c r="ED32">
        <v>0.0</v>
      </c>
      <c r="EE32">
        <v>0.0</v>
      </c>
      <c r="EF32">
        <v>0.0</v>
      </c>
      <c r="EG32">
        <v>0.0</v>
      </c>
      <c r="EH32">
        <v>0.0</v>
      </c>
      <c r="EI32">
        <v>0.0</v>
      </c>
      <c r="EJ32">
        <v>0.0</v>
      </c>
      <c r="EK32">
        <v>0.0</v>
      </c>
      <c r="EL32">
        <v>0.0</v>
      </c>
      <c r="EM32">
        <v>0.0</v>
      </c>
      <c r="EN32">
        <v>0.0</v>
      </c>
      <c r="EO32">
        <v>0.0</v>
      </c>
      <c r="EP32">
        <v>0.0</v>
      </c>
      <c r="EQ32">
        <v>0.0</v>
      </c>
      <c r="ER32">
        <v>0.0</v>
      </c>
      <c r="ES32">
        <v>0.0</v>
      </c>
      <c r="ET32">
        <v>0.0</v>
      </c>
      <c r="EU32">
        <v>0.0</v>
      </c>
      <c r="EV32">
        <v>0.0</v>
      </c>
      <c r="EW32">
        <v>0.0</v>
      </c>
      <c r="EX32">
        <v>0.0</v>
      </c>
      <c r="EY32">
        <v>0.0</v>
      </c>
      <c r="EZ32">
        <v>0.0</v>
      </c>
      <c r="FA32">
        <v>0.0</v>
      </c>
      <c r="FB32">
        <v>0.0</v>
      </c>
      <c r="FC32">
        <v>0.0</v>
      </c>
      <c r="FD32">
        <v>0.0</v>
      </c>
      <c r="FE32">
        <v>0.0</v>
      </c>
      <c r="FF32">
        <v>0.0</v>
      </c>
      <c r="FG32">
        <v>0.0</v>
      </c>
      <c r="FH32">
        <v>0.0</v>
      </c>
      <c r="FI32">
        <v>0.0</v>
      </c>
      <c r="FJ32">
        <v>0.0</v>
      </c>
      <c r="FK32">
        <v>0.0</v>
      </c>
      <c r="FL32">
        <v>0.0</v>
      </c>
      <c r="FM32">
        <v>0.0</v>
      </c>
      <c r="FN32">
        <v>0.0</v>
      </c>
      <c r="FO32">
        <v>0.0</v>
      </c>
      <c r="FP32">
        <v>0.0</v>
      </c>
      <c r="FQ32">
        <v>0.0</v>
      </c>
      <c r="FR32">
        <v>0.0</v>
      </c>
      <c r="FS32">
        <v>0.0</v>
      </c>
      <c r="FT32">
        <v>0.0</v>
      </c>
      <c r="FU32">
        <v>0.0</v>
      </c>
      <c r="FV32">
        <v>0.0</v>
      </c>
      <c r="FW32">
        <v>0.0</v>
      </c>
      <c r="FX32">
        <v>0.0</v>
      </c>
      <c r="FY32">
        <v>0.0</v>
      </c>
      <c r="FZ32">
        <v>0.0</v>
      </c>
      <c r="GA32">
        <v>0.0</v>
      </c>
      <c r="GB32">
        <v>0.0</v>
      </c>
      <c r="GC32">
        <v>0.0</v>
      </c>
      <c r="GD32">
        <v>0.0</v>
      </c>
      <c r="GE32">
        <v>0.0</v>
      </c>
      <c r="GF32">
        <v>0.0</v>
      </c>
      <c r="GG32">
        <v>0.0</v>
      </c>
      <c r="GH32">
        <v>0.0</v>
      </c>
      <c r="GI32">
        <v>0.0</v>
      </c>
      <c r="GJ32">
        <v>0.0</v>
      </c>
      <c r="GK32">
        <v>0.0</v>
      </c>
      <c r="GL32">
        <v>0.0</v>
      </c>
      <c r="GM32">
        <v>0.0</v>
      </c>
      <c r="GN32">
        <v>0.0</v>
      </c>
      <c r="GO32">
        <v>0.0</v>
      </c>
      <c r="GP32">
        <v>0.0</v>
      </c>
      <c r="GQ32">
        <v>0.0</v>
      </c>
      <c r="GR32">
        <v>0.0</v>
      </c>
      <c r="GS32">
        <v>0.0</v>
      </c>
      <c r="GT32">
        <v>0.0</v>
      </c>
      <c r="GU32">
        <v>0.0</v>
      </c>
      <c r="GV32">
        <v>0.0</v>
      </c>
      <c r="GW32">
        <v>0.0</v>
      </c>
      <c r="GX32">
        <v>0.0</v>
      </c>
      <c r="GY32">
        <v>0.0</v>
      </c>
      <c r="GZ32">
        <v>0.0</v>
      </c>
      <c r="HA32">
        <v>0.0</v>
      </c>
      <c r="HB32">
        <v>0.0</v>
      </c>
      <c r="HC32">
        <v>0.0</v>
      </c>
      <c r="HD32">
        <v>0.0</v>
      </c>
      <c r="HE32">
        <v>0.0</v>
      </c>
      <c r="HF32">
        <v>0.0</v>
      </c>
      <c r="HG32">
        <v>0.0</v>
      </c>
      <c r="HH32">
        <v>0.0</v>
      </c>
      <c r="HI32">
        <v>0.0</v>
      </c>
      <c r="HJ32">
        <v>0.0</v>
      </c>
      <c r="HK32">
        <v>0.0</v>
      </c>
      <c r="HL32">
        <v>0.0</v>
      </c>
      <c r="HM32">
        <v>0.0</v>
      </c>
      <c r="HN32">
        <v>0.0</v>
      </c>
      <c r="HO32">
        <v>0.0</v>
      </c>
      <c r="HP32">
        <v>0.0</v>
      </c>
      <c r="HQ32">
        <v>0.0</v>
      </c>
      <c r="HR32">
        <v>0.0</v>
      </c>
      <c r="HS32">
        <v>0.0</v>
      </c>
      <c r="HT32">
        <v>0.0</v>
      </c>
      <c r="HU32">
        <v>0.0</v>
      </c>
      <c r="HV32">
        <v>0.0</v>
      </c>
      <c r="HW32">
        <v>0.0</v>
      </c>
      <c r="HX32">
        <v>0.0</v>
      </c>
      <c r="HY32">
        <v>0.0</v>
      </c>
      <c r="HZ32">
        <v>0.0</v>
      </c>
      <c r="IA32">
        <v>0.0</v>
      </c>
      <c r="IB32">
        <v>0.0</v>
      </c>
      <c r="IC32">
        <v>0.0</v>
      </c>
      <c r="ID32">
        <v>0.0</v>
      </c>
      <c r="IE32">
        <v>0.0</v>
      </c>
      <c r="IF32">
        <v>0.0</v>
      </c>
      <c r="IG32">
        <v>0.0</v>
      </c>
      <c r="IH32">
        <v>0.0</v>
      </c>
      <c r="II32">
        <v>0.0</v>
      </c>
      <c r="IJ32">
        <v>611.2566521247614</v>
      </c>
      <c r="IK32">
        <v>1807.190419356664</v>
      </c>
      <c r="IL32">
        <v>5241.662292032327</v>
      </c>
      <c r="IM32">
        <v>5412.849414448764</v>
      </c>
      <c r="IN32">
        <v>7789.41952183662</v>
      </c>
      <c r="IO32">
        <v>6358.924144058697</v>
      </c>
      <c r="IP32">
        <v>6858.434343784988</v>
      </c>
      <c r="IQ32">
        <v>6271.959254542234</v>
      </c>
      <c r="IR32">
        <v>9938.36671862902</v>
      </c>
      <c r="IS32">
        <v>11072.47944669939</v>
      </c>
      <c r="IT32">
        <v>11530.17411330071</v>
      </c>
      <c r="IU32">
        <v>7505.67163535725</v>
      </c>
      <c r="IV32">
        <v>9257.479335990107</v>
      </c>
      <c r="IW32">
        <v>11110.43088887606</v>
      </c>
      <c r="IX32">
        <v>12066.78662796328</v>
      </c>
      <c r="IY32">
        <v>13276.19633103754</v>
      </c>
      <c r="IZ32">
        <v>13654.5109619535</v>
      </c>
      <c r="JA32">
        <v>14092.03842191702</v>
      </c>
      <c r="JB32">
        <v>13641.21194187891</v>
      </c>
      <c r="JC32">
        <v>13900.71310738747</v>
      </c>
      <c r="JD32">
        <v>12781.29654631262</v>
      </c>
      <c r="JE32">
        <v>13863.50656212338</v>
      </c>
      <c r="JF32">
        <v>13464.1344752303</v>
      </c>
      <c r="JG32">
        <v>13977.57292140064</v>
      </c>
      <c r="JH32">
        <v>13193.67691182172</v>
      </c>
      <c r="JI32">
        <v>11858.86849637215</v>
      </c>
      <c r="JJ32">
        <v>9808.760279937891</v>
      </c>
      <c r="JK32">
        <v>7945.550181302269</v>
      </c>
      <c r="JL32">
        <v>7227.916962346339</v>
      </c>
      <c r="JM32">
        <v>5177.654496231005</v>
      </c>
      <c r="JN32">
        <v>2302.20795257811</v>
      </c>
      <c r="JO32">
        <v>1486.12854910701</v>
      </c>
    </row>
    <row r="33" spans="1:275" ht="13.9">
      <c r="A33" s="8" t="s">
        <v>44</v>
      </c>
      <c r="B33">
        <v>0.0</v>
      </c>
      <c r="C33">
        <v>0.0</v>
      </c>
      <c r="D33">
        <v>0.0</v>
      </c>
      <c r="E33">
        <v>0.0</v>
      </c>
      <c r="F33">
        <v>0.0</v>
      </c>
      <c r="G33">
        <v>0.0</v>
      </c>
      <c r="H33">
        <v>0.0</v>
      </c>
      <c r="I33">
        <v>0.0</v>
      </c>
      <c r="J33">
        <v>0.0</v>
      </c>
      <c r="K33">
        <v>0.0</v>
      </c>
      <c r="L33">
        <v>0.0</v>
      </c>
      <c r="M33">
        <v>0.0</v>
      </c>
      <c r="N33">
        <v>0.0</v>
      </c>
      <c r="O33">
        <v>0.0</v>
      </c>
      <c r="P33">
        <v>0.0</v>
      </c>
      <c r="Q33">
        <v>0.0</v>
      </c>
      <c r="R33">
        <v>0.0</v>
      </c>
      <c r="S33">
        <v>0.0</v>
      </c>
      <c r="T33">
        <v>0.0</v>
      </c>
      <c r="U33">
        <v>0.0</v>
      </c>
      <c r="V33">
        <v>0.0</v>
      </c>
      <c r="W33">
        <v>0.0</v>
      </c>
      <c r="X33">
        <v>0.0</v>
      </c>
      <c r="Y33">
        <v>0.0</v>
      </c>
      <c r="Z33">
        <v>0.0</v>
      </c>
      <c r="AA33">
        <v>0.0</v>
      </c>
      <c r="AB33">
        <v>0.0</v>
      </c>
      <c r="AC33">
        <v>0.0</v>
      </c>
      <c r="AD33">
        <v>0.0</v>
      </c>
      <c r="AE33">
        <v>0.0</v>
      </c>
      <c r="AF33">
        <v>0.0</v>
      </c>
      <c r="AG33">
        <v>0.0</v>
      </c>
      <c r="AH33">
        <v>0.0</v>
      </c>
      <c r="AI33">
        <v>0.0</v>
      </c>
      <c r="AJ33">
        <v>0.0</v>
      </c>
      <c r="AK33">
        <v>0.0</v>
      </c>
      <c r="AL33">
        <v>0.0</v>
      </c>
      <c r="AM33">
        <v>0.0</v>
      </c>
      <c r="AN33">
        <v>0.0</v>
      </c>
      <c r="AO33">
        <v>0.0</v>
      </c>
      <c r="AP33">
        <v>0.0</v>
      </c>
      <c r="AQ33">
        <v>0.0</v>
      </c>
      <c r="AR33">
        <v>0.0</v>
      </c>
      <c r="AS33">
        <v>0.0</v>
      </c>
      <c r="AT33">
        <v>0.0</v>
      </c>
      <c r="AU33">
        <v>0.0</v>
      </c>
      <c r="AV33">
        <v>0.0</v>
      </c>
      <c r="AW33">
        <v>0.0</v>
      </c>
      <c r="AX33">
        <v>0.0</v>
      </c>
      <c r="AY33">
        <v>0.0</v>
      </c>
      <c r="AZ33">
        <v>0.0</v>
      </c>
      <c r="BA33">
        <v>0.0</v>
      </c>
      <c r="BB33">
        <v>0.0</v>
      </c>
      <c r="BC33">
        <v>0.0</v>
      </c>
      <c r="BD33">
        <v>0.0</v>
      </c>
      <c r="BE33">
        <v>0.0</v>
      </c>
      <c r="BF33">
        <v>0.0</v>
      </c>
      <c r="BG33">
        <v>0.0</v>
      </c>
      <c r="BH33">
        <v>0.0</v>
      </c>
      <c r="BI33">
        <v>0.0</v>
      </c>
      <c r="BJ33">
        <v>0.0</v>
      </c>
      <c r="BK33">
        <v>0.0</v>
      </c>
      <c r="BL33">
        <v>0.0</v>
      </c>
      <c r="BM33">
        <v>0.0</v>
      </c>
      <c r="BN33">
        <v>0.0</v>
      </c>
      <c r="BO33">
        <v>0.0</v>
      </c>
      <c r="BP33">
        <v>0.0</v>
      </c>
      <c r="BQ33">
        <v>0.0</v>
      </c>
      <c r="BR33">
        <v>0.0</v>
      </c>
      <c r="BS33">
        <v>0.0</v>
      </c>
      <c r="BT33">
        <v>0.0</v>
      </c>
      <c r="BU33">
        <v>0.0</v>
      </c>
      <c r="BV33">
        <v>0.0</v>
      </c>
      <c r="BW33">
        <v>0.0</v>
      </c>
      <c r="BX33">
        <v>0.0</v>
      </c>
      <c r="BY33">
        <v>0.0</v>
      </c>
      <c r="BZ33">
        <v>0.0</v>
      </c>
      <c r="CA33">
        <v>0.0</v>
      </c>
      <c r="CB33">
        <v>0.0</v>
      </c>
      <c r="CC33">
        <v>0.0</v>
      </c>
      <c r="CD33">
        <v>0.0</v>
      </c>
      <c r="CE33">
        <v>0.0</v>
      </c>
      <c r="CF33">
        <v>0.0</v>
      </c>
      <c r="CG33">
        <v>0.0</v>
      </c>
      <c r="CH33">
        <v>0.0</v>
      </c>
      <c r="CI33">
        <v>0.0</v>
      </c>
      <c r="CJ33">
        <v>0.0</v>
      </c>
      <c r="CK33">
        <v>0.0</v>
      </c>
      <c r="CL33">
        <v>0.0</v>
      </c>
      <c r="CM33">
        <v>0.0</v>
      </c>
      <c r="CN33">
        <v>0.0</v>
      </c>
      <c r="CO33">
        <v>0.0</v>
      </c>
      <c r="CP33">
        <v>0.0</v>
      </c>
      <c r="CQ33">
        <v>0.0</v>
      </c>
      <c r="CR33">
        <v>0.0</v>
      </c>
      <c r="CS33">
        <v>0.0</v>
      </c>
      <c r="CT33">
        <v>0.0</v>
      </c>
      <c r="CU33">
        <v>0.0</v>
      </c>
      <c r="CV33">
        <v>0.0</v>
      </c>
      <c r="CW33">
        <v>0.0</v>
      </c>
      <c r="CX33">
        <v>0.0</v>
      </c>
      <c r="CY33">
        <v>0.0</v>
      </c>
      <c r="CZ33">
        <v>0.0</v>
      </c>
      <c r="DA33">
        <v>0.0</v>
      </c>
      <c r="DB33">
        <v>0.0</v>
      </c>
      <c r="DC33">
        <v>0.0</v>
      </c>
      <c r="DD33">
        <v>0.0</v>
      </c>
      <c r="DE33">
        <v>0.0</v>
      </c>
      <c r="DF33">
        <v>0.0</v>
      </c>
      <c r="DG33">
        <v>0.0</v>
      </c>
      <c r="DH33">
        <v>0.0</v>
      </c>
      <c r="DI33">
        <v>0.0</v>
      </c>
      <c r="DJ33">
        <v>0.0</v>
      </c>
      <c r="DK33">
        <v>0.0</v>
      </c>
      <c r="DL33">
        <v>0.0</v>
      </c>
      <c r="DM33">
        <v>0.0</v>
      </c>
      <c r="DN33">
        <v>0.0</v>
      </c>
      <c r="DO33">
        <v>0.0</v>
      </c>
      <c r="DP33">
        <v>0.0</v>
      </c>
      <c r="DQ33">
        <v>0.0</v>
      </c>
      <c r="DR33">
        <v>0.02738852382906056</v>
      </c>
      <c r="DS33">
        <v>0.249057678606264</v>
      </c>
      <c r="DT33">
        <v>0.8197057352246344</v>
      </c>
      <c r="DU33">
        <v>1.295360202093829</v>
      </c>
      <c r="DV33">
        <v>1.889431050251561</v>
      </c>
      <c r="DW33">
        <v>2.880699369300813</v>
      </c>
      <c r="DX33">
        <v>6.545182179647771</v>
      </c>
      <c r="DY33">
        <v>13.80310022251833</v>
      </c>
      <c r="DZ33">
        <v>44.74710700180373</v>
      </c>
      <c r="EA33">
        <v>228.985146163088</v>
      </c>
      <c r="EB33">
        <v>1104.124815051566</v>
      </c>
      <c r="EC33">
        <v>2513.966679228002</v>
      </c>
      <c r="ED33">
        <v>3532.075446072678</v>
      </c>
      <c r="EE33">
        <v>3850.766318840826</v>
      </c>
      <c r="EF33">
        <v>4388.37680631176</v>
      </c>
      <c r="EG33">
        <v>5002.649899356403</v>
      </c>
      <c r="EH33">
        <v>5394.327877414999</v>
      </c>
      <c r="EI33">
        <v>6064.465645300348</v>
      </c>
      <c r="EJ33">
        <v>6336.534289675272</v>
      </c>
      <c r="EK33">
        <v>7046.167482529467</v>
      </c>
      <c r="EL33">
        <v>7836.408574432487</v>
      </c>
      <c r="EM33">
        <v>9238.484311305634</v>
      </c>
      <c r="EN33">
        <v>9358.26691359034</v>
      </c>
      <c r="EO33">
        <v>9348.18317358087</v>
      </c>
      <c r="EP33">
        <v>9156.775072527227</v>
      </c>
      <c r="EQ33">
        <v>8310.534485640364</v>
      </c>
      <c r="ER33">
        <v>8291.935141016409</v>
      </c>
      <c r="ES33">
        <v>8120.151272884879</v>
      </c>
      <c r="ET33">
        <v>7976.491081616265</v>
      </c>
      <c r="EU33">
        <v>7387.772035810803</v>
      </c>
      <c r="EV33">
        <v>7600.929254063552</v>
      </c>
      <c r="EW33">
        <v>8160.096658766124</v>
      </c>
      <c r="EX33">
        <v>8461.98192335188</v>
      </c>
      <c r="EY33">
        <v>9185.661329018421</v>
      </c>
      <c r="EZ33">
        <v>9940.754984477724</v>
      </c>
      <c r="FA33">
        <v>10927.64200634275</v>
      </c>
      <c r="FB33">
        <v>11053.04531275504</v>
      </c>
      <c r="FC33">
        <v>11069.75845531465</v>
      </c>
      <c r="FD33">
        <v>11016.75780534136</v>
      </c>
      <c r="FE33">
        <v>10376.63121550498</v>
      </c>
      <c r="FF33">
        <v>10927.92238387158</v>
      </c>
      <c r="FG33">
        <v>11743.76533807614</v>
      </c>
      <c r="FH33">
        <v>12446.15397574424</v>
      </c>
      <c r="FI33">
        <v>11532.71726930833</v>
      </c>
      <c r="FJ33">
        <v>10816.73499900621</v>
      </c>
      <c r="FK33">
        <v>11245.24172352357</v>
      </c>
      <c r="FL33">
        <v>11637.07483710428</v>
      </c>
      <c r="FM33">
        <v>12066.53435371555</v>
      </c>
      <c r="FN33">
        <v>12472.46621751781</v>
      </c>
      <c r="FO33">
        <v>11720.49112849987</v>
      </c>
      <c r="FP33">
        <v>6558.001250729928</v>
      </c>
      <c r="FQ33">
        <v>5055.547883339534</v>
      </c>
      <c r="FR33">
        <v>5867.973869488163</v>
      </c>
      <c r="FS33">
        <v>11326.64065646905</v>
      </c>
      <c r="FT33">
        <v>11585.69576433846</v>
      </c>
      <c r="FU33">
        <v>12075.09343037473</v>
      </c>
      <c r="FV33">
        <v>12827.97871481226</v>
      </c>
      <c r="FW33">
        <v>12633.74697726804</v>
      </c>
      <c r="FX33">
        <v>12650.71094720539</v>
      </c>
      <c r="FY33">
        <v>13022.28258179347</v>
      </c>
      <c r="FZ33">
        <v>15183.56924244647</v>
      </c>
      <c r="GA33">
        <v>16969.43466513711</v>
      </c>
      <c r="GB33">
        <v>18278.75167710473</v>
      </c>
      <c r="GC33">
        <v>20265.76936562266</v>
      </c>
      <c r="GD33">
        <v>22173.68448129142</v>
      </c>
      <c r="GE33">
        <v>23786.40887768986</v>
      </c>
      <c r="GF33">
        <v>23343.9190026801</v>
      </c>
      <c r="GG33">
        <v>23839.22483669418</v>
      </c>
      <c r="GH33">
        <v>24339.80222378658</v>
      </c>
      <c r="GI33">
        <v>24811.71687713208</v>
      </c>
      <c r="GJ33">
        <v>24339.36704018131</v>
      </c>
      <c r="GK33">
        <v>23965.83477023545</v>
      </c>
      <c r="GL33">
        <v>23432.93566707083</v>
      </c>
      <c r="GM33">
        <v>23586.86951847436</v>
      </c>
      <c r="GN33">
        <v>24059.32996215109</v>
      </c>
      <c r="GO33">
        <v>25094.56737665382</v>
      </c>
      <c r="GP33">
        <v>25572.61358698406</v>
      </c>
      <c r="GQ33">
        <v>25643.2451271891</v>
      </c>
      <c r="GR33">
        <v>26416.4300849209</v>
      </c>
      <c r="GS33">
        <v>28131.29148697243</v>
      </c>
      <c r="GT33">
        <v>30002.08018728868</v>
      </c>
      <c r="GU33">
        <v>31667.9092443631</v>
      </c>
      <c r="GV33">
        <v>31828.19622751623</v>
      </c>
      <c r="GW33">
        <v>30772.29967269124</v>
      </c>
      <c r="GX33">
        <v>30854.54666687766</v>
      </c>
      <c r="GY33">
        <v>31420.48481462268</v>
      </c>
      <c r="GZ33">
        <v>31383.15246952105</v>
      </c>
      <c r="HA33">
        <v>31470.82653577184</v>
      </c>
      <c r="HB33">
        <v>32466.13087845791</v>
      </c>
      <c r="HC33">
        <v>33759.1195220338</v>
      </c>
      <c r="HD33">
        <v>34637.59380042553</v>
      </c>
      <c r="HE33">
        <v>35624.94994474972</v>
      </c>
      <c r="HF33">
        <v>37030.5086955888</v>
      </c>
      <c r="HG33">
        <v>36703.42464951501</v>
      </c>
      <c r="HH33">
        <v>35794.40288735102</v>
      </c>
      <c r="HI33">
        <v>35824.37040753774</v>
      </c>
      <c r="HJ33">
        <v>36986.08365135919</v>
      </c>
      <c r="HK33">
        <v>38367.23281946575</v>
      </c>
      <c r="HL33">
        <v>38685.68163830715</v>
      </c>
      <c r="HM33">
        <v>38566.16854202703</v>
      </c>
      <c r="HN33">
        <v>37528.23493366822</v>
      </c>
      <c r="HO33">
        <v>37501.68175387947</v>
      </c>
      <c r="HP33">
        <v>37877.90501373269</v>
      </c>
      <c r="HQ33">
        <v>37599.03703359671</v>
      </c>
      <c r="HR33">
        <v>37199.88015495501</v>
      </c>
      <c r="HS33">
        <v>36544.28997610446</v>
      </c>
      <c r="HT33">
        <v>36106.64569559331</v>
      </c>
      <c r="HU33">
        <v>36409.83492015591</v>
      </c>
      <c r="HV33">
        <v>36165.31954615065</v>
      </c>
      <c r="HW33">
        <v>35513.05288144016</v>
      </c>
      <c r="HX33">
        <v>35325.57894654381</v>
      </c>
      <c r="HY33">
        <v>36991.54109782352</v>
      </c>
      <c r="HZ33">
        <v>38390.50435336606</v>
      </c>
      <c r="IA33">
        <v>38704.28752097389</v>
      </c>
      <c r="IB33">
        <v>38729.2872933852</v>
      </c>
      <c r="IC33">
        <v>38554.03030817406</v>
      </c>
      <c r="ID33">
        <v>38824.20899721619</v>
      </c>
      <c r="IE33">
        <v>39420.62926917776</v>
      </c>
      <c r="IF33">
        <v>39259.71630015121</v>
      </c>
      <c r="IG33">
        <v>38511.68501914921</v>
      </c>
      <c r="IH33">
        <v>37234.43025635931</v>
      </c>
      <c r="II33">
        <v>37599.5022431797</v>
      </c>
      <c r="IJ33">
        <v>37768.59503370699</v>
      </c>
      <c r="IK33">
        <v>38686.04779265638</v>
      </c>
      <c r="IL33">
        <v>39924.0455924137</v>
      </c>
      <c r="IM33">
        <v>40790.26757972561</v>
      </c>
      <c r="IN33">
        <v>40535.56982272381</v>
      </c>
      <c r="IO33">
        <v>39943.32201824844</v>
      </c>
      <c r="IP33">
        <v>39624.09076184227</v>
      </c>
      <c r="IQ33">
        <v>39534.09159914362</v>
      </c>
      <c r="IR33">
        <v>39891.34180926732</v>
      </c>
      <c r="IS33">
        <v>39760.71819500579</v>
      </c>
      <c r="IT33">
        <v>39665.36592434346</v>
      </c>
      <c r="IU33">
        <v>39371.27608629965</v>
      </c>
      <c r="IV33">
        <v>39269.73228050277</v>
      </c>
      <c r="IW33">
        <v>39140.22741521248</v>
      </c>
      <c r="IX33">
        <v>38628.1425605468</v>
      </c>
      <c r="IY33">
        <v>38826.49136144064</v>
      </c>
      <c r="IZ33">
        <v>39523.4675868805</v>
      </c>
      <c r="JA33">
        <v>40489.07088186681</v>
      </c>
      <c r="JB33">
        <v>40610.25081751732</v>
      </c>
      <c r="JC33">
        <v>40844.48412459797</v>
      </c>
      <c r="JD33">
        <v>40916.11429491516</v>
      </c>
      <c r="JE33">
        <v>40686.5600623001</v>
      </c>
      <c r="JF33">
        <v>41628.14967617435</v>
      </c>
      <c r="JG33">
        <v>42292.36090847181</v>
      </c>
      <c r="JH33">
        <v>42563.21162736818</v>
      </c>
      <c r="JI33">
        <v>41437.55617904181</v>
      </c>
      <c r="JJ33">
        <v>40132.57761512504</v>
      </c>
      <c r="JK33">
        <v>39219.82229638199</v>
      </c>
      <c r="JL33">
        <v>39405.52813267525</v>
      </c>
      <c r="JM33">
        <v>40132.62845136566</v>
      </c>
      <c r="JN33">
        <v>40263.72377590244</v>
      </c>
      <c r="JO33">
        <v>41030.0264417873</v>
      </c>
    </row>
    <row r="34" spans="1:275" ht="13.9">
      <c r="A34" s="8" t="s">
        <v>45</v>
      </c>
      <c r="B34">
        <v>0.0</v>
      </c>
      <c r="C34">
        <v>0.0</v>
      </c>
      <c r="D34">
        <v>0.0</v>
      </c>
      <c r="E34">
        <v>0.0</v>
      </c>
      <c r="F34">
        <v>0.0</v>
      </c>
      <c r="G34">
        <v>0.0</v>
      </c>
      <c r="H34">
        <v>0.0</v>
      </c>
      <c r="I34">
        <v>0.0</v>
      </c>
      <c r="J34">
        <v>0.0</v>
      </c>
      <c r="K34">
        <v>0.0</v>
      </c>
      <c r="L34">
        <v>0.0</v>
      </c>
      <c r="M34">
        <v>0.0</v>
      </c>
      <c r="N34">
        <v>0.0</v>
      </c>
      <c r="O34">
        <v>0.0</v>
      </c>
      <c r="P34">
        <v>0.0</v>
      </c>
      <c r="Q34">
        <v>0.0</v>
      </c>
      <c r="R34">
        <v>0.0</v>
      </c>
      <c r="S34">
        <v>0.0</v>
      </c>
      <c r="T34">
        <v>0.0</v>
      </c>
      <c r="U34">
        <v>0.0</v>
      </c>
      <c r="V34">
        <v>0.0</v>
      </c>
      <c r="W34">
        <v>0.0</v>
      </c>
      <c r="X34">
        <v>0.0</v>
      </c>
      <c r="Y34">
        <v>0.0</v>
      </c>
      <c r="Z34">
        <v>0.0</v>
      </c>
      <c r="AA34">
        <v>0.0</v>
      </c>
      <c r="AB34">
        <v>0.0</v>
      </c>
      <c r="AC34">
        <v>0.0</v>
      </c>
      <c r="AD34">
        <v>0.0</v>
      </c>
      <c r="AE34">
        <v>0.0</v>
      </c>
      <c r="AF34">
        <v>0.0</v>
      </c>
      <c r="AG34">
        <v>0.0</v>
      </c>
      <c r="AH34">
        <v>0.0</v>
      </c>
      <c r="AI34">
        <v>0.0</v>
      </c>
      <c r="AJ34">
        <v>0.0</v>
      </c>
      <c r="AK34">
        <v>0.0</v>
      </c>
      <c r="AL34">
        <v>0.0</v>
      </c>
      <c r="AM34">
        <v>0.0</v>
      </c>
      <c r="AN34">
        <v>0.0</v>
      </c>
      <c r="AO34">
        <v>0.0</v>
      </c>
      <c r="AP34">
        <v>0.0</v>
      </c>
      <c r="AQ34">
        <v>0.0</v>
      </c>
      <c r="AR34">
        <v>0.0</v>
      </c>
      <c r="AS34">
        <v>0.0</v>
      </c>
      <c r="AT34">
        <v>0.0</v>
      </c>
      <c r="AU34">
        <v>0.0</v>
      </c>
      <c r="AV34">
        <v>0.0</v>
      </c>
      <c r="AW34">
        <v>0.0</v>
      </c>
      <c r="AX34">
        <v>0.0</v>
      </c>
      <c r="AY34">
        <v>0.0</v>
      </c>
      <c r="AZ34">
        <v>0.0</v>
      </c>
      <c r="BA34">
        <v>0.0</v>
      </c>
      <c r="BB34">
        <v>0.0</v>
      </c>
      <c r="BC34">
        <v>0.0</v>
      </c>
      <c r="BD34">
        <v>0.0</v>
      </c>
      <c r="BE34">
        <v>0.0</v>
      </c>
      <c r="BF34">
        <v>0.0</v>
      </c>
      <c r="BG34">
        <v>0.0</v>
      </c>
      <c r="BH34">
        <v>0.0</v>
      </c>
      <c r="BI34">
        <v>0.0</v>
      </c>
      <c r="BJ34">
        <v>0.0</v>
      </c>
      <c r="BK34">
        <v>0.0</v>
      </c>
      <c r="BL34">
        <v>0.0</v>
      </c>
      <c r="BM34">
        <v>0.0</v>
      </c>
      <c r="BN34">
        <v>0.0</v>
      </c>
      <c r="BO34">
        <v>0.0</v>
      </c>
      <c r="BP34">
        <v>0.0</v>
      </c>
      <c r="BQ34">
        <v>0.0</v>
      </c>
      <c r="BR34">
        <v>0.0</v>
      </c>
      <c r="BS34">
        <v>0.0</v>
      </c>
      <c r="BT34">
        <v>0.0</v>
      </c>
      <c r="BU34">
        <v>0.0</v>
      </c>
      <c r="BV34">
        <v>0.0</v>
      </c>
      <c r="BW34">
        <v>0.0</v>
      </c>
      <c r="BX34">
        <v>0.0</v>
      </c>
      <c r="BY34">
        <v>0.0</v>
      </c>
      <c r="BZ34">
        <v>0.0</v>
      </c>
      <c r="CA34">
        <v>0.0</v>
      </c>
      <c r="CB34">
        <v>0.0</v>
      </c>
      <c r="CC34">
        <v>0.0</v>
      </c>
      <c r="CD34">
        <v>0.0</v>
      </c>
      <c r="CE34">
        <v>0.0</v>
      </c>
      <c r="CF34">
        <v>0.0</v>
      </c>
      <c r="CG34">
        <v>0.0</v>
      </c>
      <c r="CH34">
        <v>0.0</v>
      </c>
      <c r="CI34">
        <v>0.0</v>
      </c>
      <c r="CJ34">
        <v>0.0</v>
      </c>
      <c r="CK34">
        <v>0.0</v>
      </c>
      <c r="CL34">
        <v>0.0</v>
      </c>
      <c r="CM34">
        <v>0.0</v>
      </c>
      <c r="CN34">
        <v>0.0</v>
      </c>
      <c r="CO34">
        <v>0.0</v>
      </c>
      <c r="CP34">
        <v>0.0</v>
      </c>
      <c r="CQ34">
        <v>0.0</v>
      </c>
      <c r="CR34">
        <v>0.0</v>
      </c>
      <c r="CS34">
        <v>0.0</v>
      </c>
      <c r="CT34">
        <v>0.0</v>
      </c>
      <c r="CU34">
        <v>0.0</v>
      </c>
      <c r="CV34">
        <v>0.0</v>
      </c>
      <c r="CW34">
        <v>0.0</v>
      </c>
      <c r="CX34">
        <v>0.0</v>
      </c>
      <c r="CY34">
        <v>0.0</v>
      </c>
      <c r="CZ34">
        <v>0.0</v>
      </c>
      <c r="DA34">
        <v>0.0</v>
      </c>
      <c r="DB34">
        <v>0.0</v>
      </c>
      <c r="DC34">
        <v>0.0</v>
      </c>
      <c r="DD34">
        <v>0.0</v>
      </c>
      <c r="DE34">
        <v>0.0</v>
      </c>
      <c r="DF34">
        <v>0.0</v>
      </c>
      <c r="DG34">
        <v>0.0</v>
      </c>
      <c r="DH34">
        <v>0.0</v>
      </c>
      <c r="DI34">
        <v>0.0</v>
      </c>
      <c r="DJ34">
        <v>0.0</v>
      </c>
      <c r="DK34">
        <v>0.0</v>
      </c>
      <c r="DL34">
        <v>0.0</v>
      </c>
      <c r="DM34">
        <v>0.0</v>
      </c>
      <c r="DN34">
        <v>0.0</v>
      </c>
      <c r="DO34">
        <v>0.0</v>
      </c>
      <c r="DP34">
        <v>0.0</v>
      </c>
      <c r="DQ34">
        <v>0.0</v>
      </c>
      <c r="DR34">
        <v>0.0</v>
      </c>
      <c r="DS34">
        <v>0.0</v>
      </c>
      <c r="DT34">
        <v>0.0</v>
      </c>
      <c r="DU34">
        <v>0.0</v>
      </c>
      <c r="DV34">
        <v>0.0</v>
      </c>
      <c r="DW34">
        <v>0.0</v>
      </c>
      <c r="DX34">
        <v>0.0</v>
      </c>
      <c r="DY34">
        <v>0.0</v>
      </c>
      <c r="DZ34">
        <v>0.0</v>
      </c>
      <c r="EA34">
        <v>0.0</v>
      </c>
      <c r="EB34">
        <v>0.0</v>
      </c>
      <c r="EC34">
        <v>0.0</v>
      </c>
      <c r="ED34">
        <v>0.0</v>
      </c>
      <c r="EE34">
        <v>0.0</v>
      </c>
      <c r="EF34">
        <v>0.0</v>
      </c>
      <c r="EG34">
        <v>0.0</v>
      </c>
      <c r="EH34">
        <v>0.0</v>
      </c>
      <c r="EI34">
        <v>0.0</v>
      </c>
      <c r="EJ34">
        <v>0.0</v>
      </c>
      <c r="EK34">
        <v>0.0</v>
      </c>
      <c r="EL34">
        <v>0.0</v>
      </c>
      <c r="EM34">
        <v>0.0</v>
      </c>
      <c r="EN34">
        <v>0.0</v>
      </c>
      <c r="EO34">
        <v>0.0</v>
      </c>
      <c r="EP34">
        <v>0.0</v>
      </c>
      <c r="EQ34">
        <v>0.0</v>
      </c>
      <c r="ER34">
        <v>0.0</v>
      </c>
      <c r="ES34">
        <v>0.0</v>
      </c>
      <c r="ET34">
        <v>0.0</v>
      </c>
      <c r="EU34">
        <v>0.0</v>
      </c>
      <c r="EV34">
        <v>0.0</v>
      </c>
      <c r="EW34">
        <v>0.0</v>
      </c>
      <c r="EX34">
        <v>0.0</v>
      </c>
      <c r="EY34">
        <v>0.0</v>
      </c>
      <c r="EZ34">
        <v>0.0</v>
      </c>
      <c r="FA34">
        <v>0.0</v>
      </c>
      <c r="FB34">
        <v>0.0</v>
      </c>
      <c r="FC34">
        <v>0.0</v>
      </c>
      <c r="FD34">
        <v>0.0</v>
      </c>
      <c r="FE34">
        <v>0.0</v>
      </c>
      <c r="FF34">
        <v>0.0</v>
      </c>
      <c r="FG34">
        <v>0.0</v>
      </c>
      <c r="FH34">
        <v>0.0</v>
      </c>
      <c r="FI34">
        <v>0.0</v>
      </c>
      <c r="FJ34">
        <v>0.0</v>
      </c>
      <c r="FK34">
        <v>0.0</v>
      </c>
      <c r="FL34">
        <v>0.0</v>
      </c>
      <c r="FM34">
        <v>0.0</v>
      </c>
      <c r="FN34">
        <v>0.0</v>
      </c>
      <c r="FO34">
        <v>0.0</v>
      </c>
      <c r="FP34">
        <v>0.0</v>
      </c>
      <c r="FQ34">
        <v>0.0</v>
      </c>
      <c r="FR34">
        <v>0.0</v>
      </c>
      <c r="FS34">
        <v>0.0</v>
      </c>
      <c r="FT34">
        <v>0.0</v>
      </c>
      <c r="FU34">
        <v>0.0</v>
      </c>
      <c r="FV34">
        <v>0.0</v>
      </c>
      <c r="FW34">
        <v>1684.96082098462</v>
      </c>
      <c r="FX34">
        <v>2933.210498304853</v>
      </c>
      <c r="FY34">
        <v>2933.210498304853</v>
      </c>
      <c r="FZ34">
        <v>2933.210498304853</v>
      </c>
      <c r="GA34">
        <v>2933.210498304853</v>
      </c>
      <c r="GB34">
        <v>2933.210498304853</v>
      </c>
      <c r="GC34">
        <v>2933.210498304853</v>
      </c>
      <c r="GD34">
        <v>2933.210498304853</v>
      </c>
      <c r="GE34">
        <v>2933.210498304853</v>
      </c>
      <c r="GF34">
        <v>2933.210498304853</v>
      </c>
      <c r="GG34">
        <v>1248.249677320233</v>
      </c>
      <c r="GH34">
        <v>0.0</v>
      </c>
      <c r="GI34">
        <v>0.0</v>
      </c>
      <c r="GJ34">
        <v>0.0</v>
      </c>
      <c r="GK34">
        <v>0.0</v>
      </c>
      <c r="GL34">
        <v>0.0</v>
      </c>
      <c r="GM34">
        <v>0.0</v>
      </c>
      <c r="GN34">
        <v>0.0</v>
      </c>
      <c r="GO34">
        <v>0.0</v>
      </c>
      <c r="GP34">
        <v>0.0</v>
      </c>
      <c r="GQ34">
        <v>0.0</v>
      </c>
      <c r="GR34">
        <v>0.0</v>
      </c>
      <c r="GS34">
        <v>0.0</v>
      </c>
      <c r="GT34">
        <v>0.0</v>
      </c>
      <c r="GU34">
        <v>0.0</v>
      </c>
      <c r="GV34">
        <v>0.0</v>
      </c>
      <c r="GW34">
        <v>0.0</v>
      </c>
      <c r="GX34">
        <v>0.0</v>
      </c>
      <c r="GY34">
        <v>0.0</v>
      </c>
      <c r="GZ34">
        <v>0.0</v>
      </c>
      <c r="HA34">
        <v>0.0</v>
      </c>
      <c r="HB34">
        <v>0.0</v>
      </c>
      <c r="HC34">
        <v>0.0</v>
      </c>
      <c r="HD34">
        <v>0.0</v>
      </c>
      <c r="HE34">
        <v>0.0</v>
      </c>
      <c r="HF34">
        <v>0.0</v>
      </c>
      <c r="HG34">
        <v>0.0</v>
      </c>
      <c r="HH34">
        <v>0.0</v>
      </c>
      <c r="HI34">
        <v>0.0</v>
      </c>
      <c r="HJ34">
        <v>0.0</v>
      </c>
      <c r="HK34">
        <v>0.0</v>
      </c>
      <c r="HL34">
        <v>0.0</v>
      </c>
      <c r="HM34">
        <v>0.0</v>
      </c>
      <c r="HN34">
        <v>0.0</v>
      </c>
      <c r="HO34">
        <v>0.0</v>
      </c>
      <c r="HP34">
        <v>0.0</v>
      </c>
      <c r="HQ34">
        <v>0.0</v>
      </c>
      <c r="HR34">
        <v>0.0</v>
      </c>
      <c r="HS34">
        <v>0.0</v>
      </c>
      <c r="HT34">
        <v>0.0</v>
      </c>
      <c r="HU34">
        <v>0.0</v>
      </c>
      <c r="HV34">
        <v>0.0</v>
      </c>
      <c r="HW34">
        <v>0.0</v>
      </c>
      <c r="HX34">
        <v>0.0</v>
      </c>
      <c r="HY34">
        <v>0.0</v>
      </c>
      <c r="HZ34">
        <v>0.0</v>
      </c>
      <c r="IA34">
        <v>0.0</v>
      </c>
      <c r="IB34">
        <v>0.0</v>
      </c>
      <c r="IC34">
        <v>0.0</v>
      </c>
      <c r="ID34">
        <v>0.0</v>
      </c>
      <c r="IE34">
        <v>0.0</v>
      </c>
      <c r="IF34">
        <v>0.0</v>
      </c>
      <c r="IG34">
        <v>0.0</v>
      </c>
      <c r="IH34">
        <v>0.0</v>
      </c>
      <c r="II34">
        <v>0.0</v>
      </c>
      <c r="IJ34">
        <v>0.0</v>
      </c>
      <c r="IK34">
        <v>0.0</v>
      </c>
      <c r="IL34">
        <v>0.0</v>
      </c>
      <c r="IM34">
        <v>0.0</v>
      </c>
      <c r="IN34">
        <v>0.0</v>
      </c>
      <c r="IO34">
        <v>0.0</v>
      </c>
      <c r="IP34">
        <v>0.0</v>
      </c>
      <c r="IQ34">
        <v>0.0</v>
      </c>
      <c r="IR34">
        <v>0.0</v>
      </c>
      <c r="IS34">
        <v>0.0</v>
      </c>
      <c r="IT34">
        <v>0.0</v>
      </c>
      <c r="IU34">
        <v>0.0</v>
      </c>
      <c r="IV34">
        <v>0.0</v>
      </c>
      <c r="IW34">
        <v>0.0</v>
      </c>
      <c r="IX34">
        <v>0.0</v>
      </c>
      <c r="IY34">
        <v>0.0</v>
      </c>
      <c r="IZ34">
        <v>0.0</v>
      </c>
      <c r="JA34">
        <v>0.0</v>
      </c>
      <c r="JB34">
        <v>0.0</v>
      </c>
      <c r="JC34">
        <v>0.0</v>
      </c>
      <c r="JD34">
        <v>0.0</v>
      </c>
      <c r="JE34">
        <v>0.0</v>
      </c>
      <c r="JF34">
        <v>0.0</v>
      </c>
      <c r="JG34">
        <v>0.0</v>
      </c>
      <c r="JH34">
        <v>0.0</v>
      </c>
      <c r="JI34">
        <v>0.0</v>
      </c>
      <c r="JJ34">
        <v>0.0</v>
      </c>
      <c r="JK34">
        <v>0.0</v>
      </c>
      <c r="JL34">
        <v>0.0</v>
      </c>
      <c r="JM34">
        <v>0.0</v>
      </c>
      <c r="JN34">
        <v>0.0</v>
      </c>
      <c r="JO34">
        <v>0.0</v>
      </c>
    </row>
    <row r="35" spans="1:275" ht="13.9">
      <c r="A35" s="8" t="s">
        <v>46</v>
      </c>
      <c r="B35">
        <v>0.0</v>
      </c>
      <c r="C35">
        <v>0.0</v>
      </c>
      <c r="D35">
        <v>0.0</v>
      </c>
      <c r="E35">
        <v>0.0</v>
      </c>
      <c r="F35">
        <v>0.0</v>
      </c>
      <c r="G35">
        <v>0.0</v>
      </c>
      <c r="H35">
        <v>0.0</v>
      </c>
      <c r="I35">
        <v>0.0</v>
      </c>
      <c r="J35">
        <v>0.0</v>
      </c>
      <c r="K35">
        <v>0.0</v>
      </c>
      <c r="L35">
        <v>0.0</v>
      </c>
      <c r="M35">
        <v>0.0</v>
      </c>
      <c r="N35">
        <v>0.0</v>
      </c>
      <c r="O35">
        <v>0.0</v>
      </c>
      <c r="P35">
        <v>0.0</v>
      </c>
      <c r="Q35">
        <v>0.0</v>
      </c>
      <c r="R35">
        <v>0.0</v>
      </c>
      <c r="S35">
        <v>0.0</v>
      </c>
      <c r="T35">
        <v>0.0</v>
      </c>
      <c r="U35">
        <v>0.0</v>
      </c>
      <c r="V35">
        <v>0.0</v>
      </c>
      <c r="W35">
        <v>0.0</v>
      </c>
      <c r="X35">
        <v>0.0</v>
      </c>
      <c r="Y35">
        <v>0.0</v>
      </c>
      <c r="Z35">
        <v>0.0</v>
      </c>
      <c r="AA35">
        <v>0.0</v>
      </c>
      <c r="AB35">
        <v>0.0</v>
      </c>
      <c r="AC35">
        <v>0.0</v>
      </c>
      <c r="AD35">
        <v>0.0</v>
      </c>
      <c r="AE35">
        <v>0.0</v>
      </c>
      <c r="AF35">
        <v>0.0</v>
      </c>
      <c r="AG35">
        <v>0.0</v>
      </c>
      <c r="AH35">
        <v>0.0</v>
      </c>
      <c r="AI35">
        <v>0.0</v>
      </c>
      <c r="AJ35">
        <v>0.0</v>
      </c>
      <c r="AK35">
        <v>0.0</v>
      </c>
      <c r="AL35">
        <v>0.0</v>
      </c>
      <c r="AM35">
        <v>0.0</v>
      </c>
      <c r="AN35">
        <v>0.0</v>
      </c>
      <c r="AO35">
        <v>0.0</v>
      </c>
      <c r="AP35">
        <v>0.0</v>
      </c>
      <c r="AQ35">
        <v>0.0</v>
      </c>
      <c r="AR35">
        <v>0.0</v>
      </c>
      <c r="AS35">
        <v>0.0</v>
      </c>
      <c r="AT35">
        <v>0.0</v>
      </c>
      <c r="AU35">
        <v>0.0</v>
      </c>
      <c r="AV35">
        <v>0.0</v>
      </c>
      <c r="AW35">
        <v>0.0</v>
      </c>
      <c r="AX35">
        <v>0.0</v>
      </c>
      <c r="AY35">
        <v>0.0</v>
      </c>
      <c r="AZ35">
        <v>0.0</v>
      </c>
      <c r="BA35">
        <v>0.0</v>
      </c>
      <c r="BB35">
        <v>0.0</v>
      </c>
      <c r="BC35">
        <v>0.0</v>
      </c>
      <c r="BD35">
        <v>0.0</v>
      </c>
      <c r="BE35">
        <v>0.0</v>
      </c>
      <c r="BF35">
        <v>0.0</v>
      </c>
      <c r="BG35">
        <v>0.0</v>
      </c>
      <c r="BH35">
        <v>0.0</v>
      </c>
      <c r="BI35">
        <v>0.0</v>
      </c>
      <c r="BJ35">
        <v>0.0</v>
      </c>
      <c r="BK35">
        <v>0.0</v>
      </c>
      <c r="BL35">
        <v>0.0</v>
      </c>
      <c r="BM35">
        <v>0.0</v>
      </c>
      <c r="BN35">
        <v>0.0</v>
      </c>
      <c r="BO35">
        <v>0.0</v>
      </c>
      <c r="BP35">
        <v>0.0</v>
      </c>
      <c r="BQ35">
        <v>0.0</v>
      </c>
      <c r="BR35">
        <v>0.0</v>
      </c>
      <c r="BS35">
        <v>0.0</v>
      </c>
      <c r="BT35">
        <v>0.0</v>
      </c>
      <c r="BU35">
        <v>0.0</v>
      </c>
      <c r="BV35">
        <v>0.0</v>
      </c>
      <c r="BW35">
        <v>0.0</v>
      </c>
      <c r="BX35">
        <v>0.0</v>
      </c>
      <c r="BY35">
        <v>0.0</v>
      </c>
      <c r="BZ35">
        <v>0.0</v>
      </c>
      <c r="CA35">
        <v>0.0</v>
      </c>
      <c r="CB35">
        <v>0.0</v>
      </c>
      <c r="CC35">
        <v>0.0</v>
      </c>
      <c r="CD35">
        <v>0.0</v>
      </c>
      <c r="CE35">
        <v>0.0</v>
      </c>
      <c r="CF35">
        <v>0.0</v>
      </c>
      <c r="CG35">
        <v>0.0</v>
      </c>
      <c r="CH35">
        <v>0.0</v>
      </c>
      <c r="CI35">
        <v>0.0</v>
      </c>
      <c r="CJ35">
        <v>0.0</v>
      </c>
      <c r="CK35">
        <v>0.0</v>
      </c>
      <c r="CL35">
        <v>0.0</v>
      </c>
      <c r="CM35">
        <v>0.0</v>
      </c>
      <c r="CN35">
        <v>0.0</v>
      </c>
      <c r="CO35">
        <v>0.0</v>
      </c>
      <c r="CP35">
        <v>0.0</v>
      </c>
      <c r="CQ35">
        <v>0.0</v>
      </c>
      <c r="CR35">
        <v>0.0</v>
      </c>
      <c r="CS35">
        <v>0.0</v>
      </c>
      <c r="CT35">
        <v>0.0</v>
      </c>
      <c r="CU35">
        <v>0.0</v>
      </c>
      <c r="CV35">
        <v>0.0</v>
      </c>
      <c r="CW35">
        <v>0.0</v>
      </c>
      <c r="CX35">
        <v>0.0</v>
      </c>
      <c r="CY35">
        <v>0.0</v>
      </c>
      <c r="CZ35">
        <v>0.0</v>
      </c>
      <c r="DA35">
        <v>0.0</v>
      </c>
      <c r="DB35">
        <v>0.0</v>
      </c>
      <c r="DC35">
        <v>0.0</v>
      </c>
      <c r="DD35">
        <v>0.0</v>
      </c>
      <c r="DE35">
        <v>0.0</v>
      </c>
      <c r="DF35">
        <v>0.0</v>
      </c>
      <c r="DG35">
        <v>0.0</v>
      </c>
      <c r="DH35">
        <v>0.0</v>
      </c>
      <c r="DI35">
        <v>0.0</v>
      </c>
      <c r="DJ35">
        <v>0.0</v>
      </c>
      <c r="DK35">
        <v>0.0</v>
      </c>
      <c r="DL35">
        <v>0.0</v>
      </c>
      <c r="DM35">
        <v>0.0</v>
      </c>
      <c r="DN35">
        <v>0.0</v>
      </c>
      <c r="DO35">
        <v>0.0</v>
      </c>
      <c r="DP35">
        <v>0.0</v>
      </c>
      <c r="DQ35">
        <v>0.0</v>
      </c>
      <c r="DR35">
        <v>0.0</v>
      </c>
      <c r="DS35">
        <v>0.0</v>
      </c>
      <c r="DT35">
        <v>0.0</v>
      </c>
      <c r="DU35">
        <v>0.0</v>
      </c>
      <c r="DV35">
        <v>0.0</v>
      </c>
      <c r="DW35">
        <v>0.0</v>
      </c>
      <c r="DX35">
        <v>0.0</v>
      </c>
      <c r="DY35">
        <v>0.0</v>
      </c>
      <c r="DZ35">
        <v>0.0</v>
      </c>
      <c r="EA35">
        <v>0.0</v>
      </c>
      <c r="EB35">
        <v>0.0</v>
      </c>
      <c r="EC35">
        <v>0.0</v>
      </c>
      <c r="ED35">
        <v>0.0</v>
      </c>
      <c r="EE35">
        <v>0.0</v>
      </c>
      <c r="EF35">
        <v>0.0</v>
      </c>
      <c r="EG35">
        <v>0.0</v>
      </c>
      <c r="EH35">
        <v>0.0</v>
      </c>
      <c r="EI35">
        <v>0.0</v>
      </c>
      <c r="EJ35">
        <v>0.0</v>
      </c>
      <c r="EK35">
        <v>0.0</v>
      </c>
      <c r="EL35">
        <v>0.0</v>
      </c>
      <c r="EM35">
        <v>0.0</v>
      </c>
      <c r="EN35">
        <v>0.0</v>
      </c>
      <c r="EO35">
        <v>0.0</v>
      </c>
      <c r="EP35">
        <v>0.0</v>
      </c>
      <c r="EQ35">
        <v>0.0</v>
      </c>
      <c r="ER35">
        <v>0.0</v>
      </c>
      <c r="ES35">
        <v>0.0</v>
      </c>
      <c r="ET35">
        <v>0.0</v>
      </c>
      <c r="EU35">
        <v>0.0</v>
      </c>
      <c r="EV35">
        <v>0.0</v>
      </c>
      <c r="EW35">
        <v>0.0</v>
      </c>
      <c r="EX35">
        <v>0.0</v>
      </c>
      <c r="EY35">
        <v>0.0</v>
      </c>
      <c r="EZ35">
        <v>0.0</v>
      </c>
      <c r="FA35">
        <v>0.0</v>
      </c>
      <c r="FB35">
        <v>0.0</v>
      </c>
      <c r="FC35">
        <v>0.0</v>
      </c>
      <c r="FD35">
        <v>0.0</v>
      </c>
      <c r="FE35">
        <v>0.0</v>
      </c>
      <c r="FF35">
        <v>0.0</v>
      </c>
      <c r="FG35">
        <v>0.0</v>
      </c>
      <c r="FH35">
        <v>0.0</v>
      </c>
      <c r="FI35">
        <v>0.0</v>
      </c>
      <c r="FJ35">
        <v>0.0</v>
      </c>
      <c r="FK35">
        <v>0.0</v>
      </c>
      <c r="FL35">
        <v>0.0</v>
      </c>
      <c r="FM35">
        <v>0.0</v>
      </c>
      <c r="FN35">
        <v>0.0</v>
      </c>
      <c r="FO35">
        <v>0.0</v>
      </c>
      <c r="FP35">
        <v>0.0</v>
      </c>
      <c r="FQ35">
        <v>0.0</v>
      </c>
      <c r="FR35">
        <v>0.0</v>
      </c>
      <c r="FS35">
        <v>0.0</v>
      </c>
      <c r="FT35">
        <v>0.0</v>
      </c>
      <c r="FU35">
        <v>0.0</v>
      </c>
      <c r="FV35">
        <v>0.0</v>
      </c>
      <c r="FW35">
        <v>0.0</v>
      </c>
      <c r="FX35">
        <v>0.0</v>
      </c>
      <c r="FY35">
        <v>0.0</v>
      </c>
      <c r="FZ35">
        <v>0.0</v>
      </c>
      <c r="GA35">
        <v>0.0</v>
      </c>
      <c r="GB35">
        <v>0.0</v>
      </c>
      <c r="GC35">
        <v>0.0</v>
      </c>
      <c r="GD35">
        <v>0.0</v>
      </c>
      <c r="GE35">
        <v>0.0</v>
      </c>
      <c r="GF35">
        <v>0.0</v>
      </c>
      <c r="GG35">
        <v>0.0</v>
      </c>
      <c r="GH35">
        <v>0.0</v>
      </c>
      <c r="GI35">
        <v>0.0</v>
      </c>
      <c r="GJ35">
        <v>0.0</v>
      </c>
      <c r="GK35">
        <v>0.0</v>
      </c>
      <c r="GL35">
        <v>0.0</v>
      </c>
      <c r="GM35">
        <v>0.0</v>
      </c>
      <c r="GN35">
        <v>0.0</v>
      </c>
      <c r="GO35">
        <v>0.0</v>
      </c>
      <c r="GP35">
        <v>0.0</v>
      </c>
      <c r="GQ35">
        <v>0.0</v>
      </c>
      <c r="GR35">
        <v>0.0</v>
      </c>
      <c r="GS35">
        <v>0.0</v>
      </c>
      <c r="GT35">
        <v>0.0</v>
      </c>
      <c r="GU35">
        <v>0.0</v>
      </c>
      <c r="GV35">
        <v>0.0</v>
      </c>
      <c r="GW35">
        <v>0.0</v>
      </c>
      <c r="GX35">
        <v>0.0</v>
      </c>
      <c r="GY35">
        <v>0.0</v>
      </c>
      <c r="GZ35">
        <v>0.0</v>
      </c>
      <c r="HA35">
        <v>0.0</v>
      </c>
      <c r="HB35">
        <v>4007.618863452527</v>
      </c>
      <c r="HC35">
        <v>6976.535939045915</v>
      </c>
      <c r="HD35">
        <v>6976.535939045915</v>
      </c>
      <c r="HE35">
        <v>6976.535939045915</v>
      </c>
      <c r="HF35">
        <v>6976.535939045915</v>
      </c>
      <c r="HG35">
        <v>6976.535939045915</v>
      </c>
      <c r="HH35">
        <v>6976.535939045915</v>
      </c>
      <c r="HI35">
        <v>6976.535939045915</v>
      </c>
      <c r="HJ35">
        <v>6976.535939045915</v>
      </c>
      <c r="HK35">
        <v>6976.535939045915</v>
      </c>
      <c r="HL35">
        <v>6976.535939045915</v>
      </c>
      <c r="HM35">
        <v>6976.535939045915</v>
      </c>
      <c r="HN35">
        <v>6976.535939045915</v>
      </c>
      <c r="HO35">
        <v>6976.535939045915</v>
      </c>
      <c r="HP35">
        <v>2968.91707559339</v>
      </c>
      <c r="HQ35">
        <v>0.0</v>
      </c>
      <c r="HR35">
        <v>0.0</v>
      </c>
      <c r="HS35">
        <v>0.0</v>
      </c>
      <c r="HT35">
        <v>0.0</v>
      </c>
      <c r="HU35">
        <v>0.0</v>
      </c>
      <c r="HV35">
        <v>0.0</v>
      </c>
      <c r="HW35">
        <v>0.0</v>
      </c>
      <c r="HX35">
        <v>0.0</v>
      </c>
      <c r="HY35">
        <v>0.0</v>
      </c>
      <c r="HZ35">
        <v>0.0</v>
      </c>
      <c r="IA35">
        <v>0.0</v>
      </c>
      <c r="IB35">
        <v>0.0</v>
      </c>
      <c r="IC35">
        <v>0.0</v>
      </c>
      <c r="ID35">
        <v>0.0</v>
      </c>
      <c r="IE35">
        <v>0.0</v>
      </c>
      <c r="IF35">
        <v>0.0</v>
      </c>
      <c r="IG35">
        <v>0.0</v>
      </c>
      <c r="IH35">
        <v>0.0</v>
      </c>
      <c r="II35">
        <v>0.0</v>
      </c>
      <c r="IJ35">
        <v>0.0</v>
      </c>
      <c r="IK35">
        <v>0.0</v>
      </c>
      <c r="IL35">
        <v>0.0</v>
      </c>
      <c r="IM35">
        <v>0.0</v>
      </c>
      <c r="IN35">
        <v>0.0</v>
      </c>
      <c r="IO35">
        <v>0.0</v>
      </c>
      <c r="IP35">
        <v>0.0</v>
      </c>
      <c r="IQ35">
        <v>0.0</v>
      </c>
      <c r="IR35">
        <v>0.0</v>
      </c>
      <c r="IS35">
        <v>0.0</v>
      </c>
      <c r="IT35">
        <v>0.0</v>
      </c>
      <c r="IU35">
        <v>0.0</v>
      </c>
      <c r="IV35">
        <v>0.0</v>
      </c>
      <c r="IW35">
        <v>0.0</v>
      </c>
      <c r="IX35">
        <v>0.0</v>
      </c>
      <c r="IY35">
        <v>0.0</v>
      </c>
      <c r="IZ35">
        <v>0.0</v>
      </c>
      <c r="JA35">
        <v>0.0</v>
      </c>
      <c r="JB35">
        <v>0.0</v>
      </c>
      <c r="JC35">
        <v>0.0</v>
      </c>
      <c r="JD35">
        <v>0.0</v>
      </c>
      <c r="JE35">
        <v>0.0</v>
      </c>
      <c r="JF35">
        <v>0.0</v>
      </c>
      <c r="JG35">
        <v>0.0</v>
      </c>
      <c r="JH35">
        <v>0.0</v>
      </c>
      <c r="JI35">
        <v>0.0</v>
      </c>
      <c r="JJ35">
        <v>0.0</v>
      </c>
      <c r="JK35">
        <v>0.0</v>
      </c>
      <c r="JL35">
        <v>0.0</v>
      </c>
      <c r="JM35">
        <v>0.0</v>
      </c>
      <c r="JN35">
        <v>0.0</v>
      </c>
      <c r="JO35">
        <v>0.0</v>
      </c>
    </row>
    <row r="36" spans="1:275" ht="13.9">
      <c r="A36" s="8" t="s">
        <v>47</v>
      </c>
      <c r="B36">
        <v>0.0</v>
      </c>
      <c r="C36">
        <v>0.0</v>
      </c>
      <c r="D36">
        <v>0.0</v>
      </c>
      <c r="E36">
        <v>0.0</v>
      </c>
      <c r="F36">
        <v>0.0</v>
      </c>
      <c r="G36">
        <v>0.0</v>
      </c>
      <c r="H36">
        <v>0.0</v>
      </c>
      <c r="I36">
        <v>0.0</v>
      </c>
      <c r="J36">
        <v>0.0</v>
      </c>
      <c r="K36">
        <v>0.0</v>
      </c>
      <c r="L36">
        <v>0.0</v>
      </c>
      <c r="M36">
        <v>0.0</v>
      </c>
      <c r="N36">
        <v>0.0</v>
      </c>
      <c r="O36">
        <v>0.0</v>
      </c>
      <c r="P36">
        <v>0.0</v>
      </c>
      <c r="Q36">
        <v>0.0</v>
      </c>
      <c r="R36">
        <v>0.0</v>
      </c>
      <c r="S36">
        <v>0.0</v>
      </c>
      <c r="T36">
        <v>0.0</v>
      </c>
      <c r="U36">
        <v>0.0</v>
      </c>
      <c r="V36">
        <v>0.0</v>
      </c>
      <c r="W36">
        <v>0.0</v>
      </c>
      <c r="X36">
        <v>0.0</v>
      </c>
      <c r="Y36">
        <v>0.0</v>
      </c>
      <c r="Z36">
        <v>0.0</v>
      </c>
      <c r="AA36">
        <v>0.0</v>
      </c>
      <c r="AB36">
        <v>0.0</v>
      </c>
      <c r="AC36">
        <v>0.0</v>
      </c>
      <c r="AD36">
        <v>0.0</v>
      </c>
      <c r="AE36">
        <v>0.0</v>
      </c>
      <c r="AF36">
        <v>0.0</v>
      </c>
      <c r="AG36">
        <v>0.0</v>
      </c>
      <c r="AH36">
        <v>0.0</v>
      </c>
      <c r="AI36">
        <v>0.0</v>
      </c>
      <c r="AJ36">
        <v>0.0</v>
      </c>
      <c r="AK36">
        <v>0.0</v>
      </c>
      <c r="AL36">
        <v>0.0</v>
      </c>
      <c r="AM36">
        <v>0.0</v>
      </c>
      <c r="AN36">
        <v>0.0</v>
      </c>
      <c r="AO36">
        <v>0.0</v>
      </c>
      <c r="AP36">
        <v>0.0</v>
      </c>
      <c r="AQ36">
        <v>0.0</v>
      </c>
      <c r="AR36">
        <v>0.0</v>
      </c>
      <c r="AS36">
        <v>0.0</v>
      </c>
      <c r="AT36">
        <v>0.0</v>
      </c>
      <c r="AU36">
        <v>0.0</v>
      </c>
      <c r="AV36">
        <v>0.0</v>
      </c>
      <c r="AW36">
        <v>0.0</v>
      </c>
      <c r="AX36">
        <v>0.0</v>
      </c>
      <c r="AY36">
        <v>0.0</v>
      </c>
      <c r="AZ36">
        <v>0.0</v>
      </c>
      <c r="BA36">
        <v>0.0</v>
      </c>
      <c r="BB36">
        <v>0.0</v>
      </c>
      <c r="BC36">
        <v>0.0</v>
      </c>
      <c r="BD36">
        <v>0.0</v>
      </c>
      <c r="BE36">
        <v>0.0</v>
      </c>
      <c r="BF36">
        <v>0.0</v>
      </c>
      <c r="BG36">
        <v>0.0</v>
      </c>
      <c r="BH36">
        <v>0.0</v>
      </c>
      <c r="BI36">
        <v>0.0</v>
      </c>
      <c r="BJ36">
        <v>0.0</v>
      </c>
      <c r="BK36">
        <v>0.0</v>
      </c>
      <c r="BL36">
        <v>0.0</v>
      </c>
      <c r="BM36">
        <v>0.0</v>
      </c>
      <c r="BN36">
        <v>0.0</v>
      </c>
      <c r="BO36">
        <v>0.0</v>
      </c>
      <c r="BP36">
        <v>0.0</v>
      </c>
      <c r="BQ36">
        <v>0.0</v>
      </c>
      <c r="BR36">
        <v>0.0</v>
      </c>
      <c r="BS36">
        <v>0.0</v>
      </c>
      <c r="BT36">
        <v>0.0</v>
      </c>
      <c r="BU36">
        <v>0.0</v>
      </c>
      <c r="BV36">
        <v>0.0</v>
      </c>
      <c r="BW36">
        <v>0.0</v>
      </c>
      <c r="BX36">
        <v>0.0</v>
      </c>
      <c r="BY36">
        <v>0.0</v>
      </c>
      <c r="BZ36">
        <v>0.0</v>
      </c>
      <c r="CA36">
        <v>0.0</v>
      </c>
      <c r="CB36">
        <v>0.0</v>
      </c>
      <c r="CC36">
        <v>0.0</v>
      </c>
      <c r="CD36">
        <v>0.0</v>
      </c>
      <c r="CE36">
        <v>0.0</v>
      </c>
      <c r="CF36">
        <v>0.0</v>
      </c>
      <c r="CG36">
        <v>0.0</v>
      </c>
      <c r="CH36">
        <v>0.0</v>
      </c>
      <c r="CI36">
        <v>0.0</v>
      </c>
      <c r="CJ36">
        <v>0.0</v>
      </c>
      <c r="CK36">
        <v>0.0</v>
      </c>
      <c r="CL36">
        <v>0.0</v>
      </c>
      <c r="CM36">
        <v>0.0</v>
      </c>
      <c r="CN36">
        <v>0.0</v>
      </c>
      <c r="CO36">
        <v>0.0</v>
      </c>
      <c r="CP36">
        <v>0.0</v>
      </c>
      <c r="CQ36">
        <v>0.0</v>
      </c>
      <c r="CR36">
        <v>0.0</v>
      </c>
      <c r="CS36">
        <v>0.0</v>
      </c>
      <c r="CT36">
        <v>0.0</v>
      </c>
      <c r="CU36">
        <v>0.0</v>
      </c>
      <c r="CV36">
        <v>0.0</v>
      </c>
      <c r="CW36">
        <v>0.0</v>
      </c>
      <c r="CX36">
        <v>0.0</v>
      </c>
      <c r="CY36">
        <v>0.0</v>
      </c>
      <c r="CZ36">
        <v>0.0</v>
      </c>
      <c r="DA36">
        <v>0.0</v>
      </c>
      <c r="DB36">
        <v>0.0</v>
      </c>
      <c r="DC36">
        <v>0.0</v>
      </c>
      <c r="DD36">
        <v>0.0</v>
      </c>
      <c r="DE36">
        <v>0.0</v>
      </c>
      <c r="DF36">
        <v>0.0</v>
      </c>
      <c r="DG36">
        <v>0.0</v>
      </c>
      <c r="DH36">
        <v>0.0</v>
      </c>
      <c r="DI36">
        <v>0.0</v>
      </c>
      <c r="DJ36">
        <v>0.0</v>
      </c>
      <c r="DK36">
        <v>0.0</v>
      </c>
      <c r="DL36">
        <v>0.0</v>
      </c>
      <c r="DM36">
        <v>0.0</v>
      </c>
      <c r="DN36">
        <v>0.0</v>
      </c>
      <c r="DO36">
        <v>0.0</v>
      </c>
      <c r="DP36">
        <v>0.0</v>
      </c>
      <c r="DQ36">
        <v>0.0</v>
      </c>
      <c r="DR36">
        <v>0.0</v>
      </c>
      <c r="DS36">
        <v>0.0</v>
      </c>
      <c r="DT36">
        <v>0.0</v>
      </c>
      <c r="DU36">
        <v>0.0</v>
      </c>
      <c r="DV36">
        <v>0.0</v>
      </c>
      <c r="DW36">
        <v>0.0</v>
      </c>
      <c r="DX36">
        <v>0.0</v>
      </c>
      <c r="DY36">
        <v>0.0</v>
      </c>
      <c r="DZ36">
        <v>0.0</v>
      </c>
      <c r="EA36">
        <v>0.0</v>
      </c>
      <c r="EB36">
        <v>0.0</v>
      </c>
      <c r="EC36">
        <v>0.0</v>
      </c>
      <c r="ED36">
        <v>0.0</v>
      </c>
      <c r="EE36">
        <v>0.0</v>
      </c>
      <c r="EF36">
        <v>0.0</v>
      </c>
      <c r="EG36">
        <v>0.0</v>
      </c>
      <c r="EH36">
        <v>0.0</v>
      </c>
      <c r="EI36">
        <v>0.0</v>
      </c>
      <c r="EJ36">
        <v>0.0</v>
      </c>
      <c r="EK36">
        <v>0.0</v>
      </c>
      <c r="EL36">
        <v>0.0</v>
      </c>
      <c r="EM36">
        <v>0.0</v>
      </c>
      <c r="EN36">
        <v>0.0</v>
      </c>
      <c r="EO36">
        <v>0.0</v>
      </c>
      <c r="EP36">
        <v>0.0</v>
      </c>
      <c r="EQ36">
        <v>0.0</v>
      </c>
      <c r="ER36">
        <v>0.0</v>
      </c>
      <c r="ES36">
        <v>0.0</v>
      </c>
      <c r="ET36">
        <v>0.0</v>
      </c>
      <c r="EU36">
        <v>0.0</v>
      </c>
      <c r="EV36">
        <v>0.0</v>
      </c>
      <c r="EW36">
        <v>0.0</v>
      </c>
      <c r="EX36">
        <v>0.0</v>
      </c>
      <c r="EY36">
        <v>0.0</v>
      </c>
      <c r="EZ36">
        <v>0.0</v>
      </c>
      <c r="FA36">
        <v>0.0</v>
      </c>
      <c r="FB36">
        <v>0.0</v>
      </c>
      <c r="FC36">
        <v>0.0</v>
      </c>
      <c r="FD36">
        <v>0.0</v>
      </c>
      <c r="FE36">
        <v>0.0</v>
      </c>
      <c r="FF36">
        <v>0.0</v>
      </c>
      <c r="FG36">
        <v>0.0</v>
      </c>
      <c r="FH36">
        <v>0.0</v>
      </c>
      <c r="FI36">
        <v>0.0</v>
      </c>
      <c r="FJ36">
        <v>0.0</v>
      </c>
      <c r="FK36">
        <v>0.0</v>
      </c>
      <c r="FL36">
        <v>0.0</v>
      </c>
      <c r="FM36">
        <v>0.0</v>
      </c>
      <c r="FN36">
        <v>0.0</v>
      </c>
      <c r="FO36">
        <v>0.0</v>
      </c>
      <c r="FP36">
        <v>0.0</v>
      </c>
      <c r="FQ36">
        <v>0.0</v>
      </c>
      <c r="FR36">
        <v>0.0</v>
      </c>
      <c r="FS36">
        <v>0.0</v>
      </c>
      <c r="FT36">
        <v>0.0</v>
      </c>
      <c r="FU36">
        <v>0.0</v>
      </c>
      <c r="FV36">
        <v>0.0</v>
      </c>
      <c r="FW36">
        <v>0.0</v>
      </c>
      <c r="FX36">
        <v>0.0</v>
      </c>
      <c r="FY36">
        <v>0.0</v>
      </c>
      <c r="FZ36">
        <v>0.0</v>
      </c>
      <c r="GA36">
        <v>0.0</v>
      </c>
      <c r="GB36">
        <v>0.0</v>
      </c>
      <c r="GC36">
        <v>0.0</v>
      </c>
      <c r="GD36">
        <v>0.0</v>
      </c>
      <c r="GE36">
        <v>0.0</v>
      </c>
      <c r="GF36">
        <v>0.0</v>
      </c>
      <c r="GG36">
        <v>0.0</v>
      </c>
      <c r="GH36">
        <v>0.0</v>
      </c>
      <c r="GI36">
        <v>0.0</v>
      </c>
      <c r="GJ36">
        <v>0.0</v>
      </c>
      <c r="GK36">
        <v>0.0</v>
      </c>
      <c r="GL36">
        <v>0.0</v>
      </c>
      <c r="GM36">
        <v>0.0</v>
      </c>
      <c r="GN36">
        <v>0.0</v>
      </c>
      <c r="GO36">
        <v>0.0</v>
      </c>
      <c r="GP36">
        <v>0.0</v>
      </c>
      <c r="GQ36">
        <v>0.0</v>
      </c>
      <c r="GR36">
        <v>0.0</v>
      </c>
      <c r="GS36">
        <v>0.0</v>
      </c>
      <c r="GT36">
        <v>0.0</v>
      </c>
      <c r="GU36">
        <v>0.0</v>
      </c>
      <c r="GV36">
        <v>0.0</v>
      </c>
      <c r="GW36">
        <v>0.0</v>
      </c>
      <c r="GX36">
        <v>0.0</v>
      </c>
      <c r="GY36">
        <v>0.0</v>
      </c>
      <c r="GZ36">
        <v>0.0</v>
      </c>
      <c r="HA36">
        <v>0.0</v>
      </c>
      <c r="HB36">
        <v>0.0</v>
      </c>
      <c r="HC36">
        <v>0.0</v>
      </c>
      <c r="HD36">
        <v>0.0</v>
      </c>
      <c r="HE36">
        <v>0.0</v>
      </c>
      <c r="HF36">
        <v>0.0</v>
      </c>
      <c r="HG36">
        <v>0.0</v>
      </c>
      <c r="HH36">
        <v>0.0</v>
      </c>
      <c r="HI36">
        <v>0.0</v>
      </c>
      <c r="HJ36">
        <v>0.0</v>
      </c>
      <c r="HK36">
        <v>0.0</v>
      </c>
      <c r="HL36">
        <v>0.0</v>
      </c>
      <c r="HM36">
        <v>0.0</v>
      </c>
      <c r="HN36">
        <v>0.0</v>
      </c>
      <c r="HO36">
        <v>0.0</v>
      </c>
      <c r="HP36">
        <v>0.0</v>
      </c>
      <c r="HQ36">
        <v>-11893.67503720198</v>
      </c>
      <c r="HR36">
        <v>-20704.72621562852</v>
      </c>
      <c r="HS36">
        <v>-20704.72621562852</v>
      </c>
      <c r="HT36">
        <v>-20704.72621562852</v>
      </c>
      <c r="HU36">
        <v>-20704.72621562852</v>
      </c>
      <c r="HV36">
        <v>-20704.72621562852</v>
      </c>
      <c r="HW36">
        <v>-20704.72621562852</v>
      </c>
      <c r="HX36">
        <v>-20704.72621562852</v>
      </c>
      <c r="HY36">
        <v>-20704.72621562852</v>
      </c>
      <c r="HZ36">
        <v>-20704.72621562852</v>
      </c>
      <c r="IA36">
        <v>-20704.72621562852</v>
      </c>
      <c r="IB36">
        <v>-20704.72621562852</v>
      </c>
      <c r="IC36">
        <v>-20704.72621562852</v>
      </c>
      <c r="ID36">
        <v>-20704.72621562852</v>
      </c>
      <c r="IE36">
        <v>-8811.05117842654</v>
      </c>
      <c r="IF36">
        <v>0.0</v>
      </c>
      <c r="IG36">
        <v>0.0</v>
      </c>
      <c r="IH36">
        <v>0.0</v>
      </c>
      <c r="II36">
        <v>0.0</v>
      </c>
      <c r="IJ36">
        <v>0.0</v>
      </c>
      <c r="IK36">
        <v>0.0</v>
      </c>
      <c r="IL36">
        <v>0.0</v>
      </c>
      <c r="IM36">
        <v>0.0</v>
      </c>
      <c r="IN36">
        <v>0.0</v>
      </c>
      <c r="IO36">
        <v>0.0</v>
      </c>
      <c r="IP36">
        <v>0.0</v>
      </c>
      <c r="IQ36">
        <v>0.0</v>
      </c>
      <c r="IR36">
        <v>0.0</v>
      </c>
      <c r="IS36">
        <v>0.0</v>
      </c>
      <c r="IT36">
        <v>0.0</v>
      </c>
      <c r="IU36">
        <v>0.0</v>
      </c>
      <c r="IV36">
        <v>0.0</v>
      </c>
      <c r="IW36">
        <v>0.0</v>
      </c>
      <c r="IX36">
        <v>0.0</v>
      </c>
      <c r="IY36">
        <v>0.0</v>
      </c>
      <c r="IZ36">
        <v>0.0</v>
      </c>
      <c r="JA36">
        <v>0.0</v>
      </c>
      <c r="JB36">
        <v>0.0</v>
      </c>
      <c r="JC36">
        <v>0.0</v>
      </c>
      <c r="JD36">
        <v>0.0</v>
      </c>
      <c r="JE36">
        <v>0.0</v>
      </c>
      <c r="JF36">
        <v>0.0</v>
      </c>
      <c r="JG36">
        <v>0.0</v>
      </c>
      <c r="JH36">
        <v>0.0</v>
      </c>
      <c r="JI36">
        <v>0.0</v>
      </c>
      <c r="JJ36">
        <v>0.0</v>
      </c>
      <c r="JK36">
        <v>0.0</v>
      </c>
      <c r="JL36">
        <v>0.0</v>
      </c>
      <c r="JM36">
        <v>0.0</v>
      </c>
      <c r="JN36">
        <v>0.0</v>
      </c>
      <c r="JO36">
        <v>0.0</v>
      </c>
    </row>
    <row r="37" spans="1:275" ht="13.9">
      <c r="A37" s="8" t="s">
        <v>48</v>
      </c>
      <c r="B37">
        <v>0.0</v>
      </c>
      <c r="C37">
        <v>0.0</v>
      </c>
      <c r="D37">
        <v>0.0</v>
      </c>
      <c r="E37">
        <v>0.0</v>
      </c>
      <c r="F37">
        <v>0.0</v>
      </c>
      <c r="G37">
        <v>0.0</v>
      </c>
      <c r="H37">
        <v>0.0</v>
      </c>
      <c r="I37">
        <v>0.0</v>
      </c>
      <c r="J37">
        <v>0.0</v>
      </c>
      <c r="K37">
        <v>0.0</v>
      </c>
      <c r="L37">
        <v>0.0</v>
      </c>
      <c r="M37">
        <v>0.0</v>
      </c>
      <c r="N37">
        <v>0.0</v>
      </c>
      <c r="O37">
        <v>0.0</v>
      </c>
      <c r="P37">
        <v>0.0</v>
      </c>
      <c r="Q37">
        <v>0.0</v>
      </c>
      <c r="R37">
        <v>0.0</v>
      </c>
      <c r="S37">
        <v>0.0</v>
      </c>
      <c r="T37">
        <v>0.0</v>
      </c>
      <c r="U37">
        <v>0.0</v>
      </c>
      <c r="V37">
        <v>0.0</v>
      </c>
      <c r="W37">
        <v>0.0</v>
      </c>
      <c r="X37">
        <v>0.0</v>
      </c>
      <c r="Y37">
        <v>0.0</v>
      </c>
      <c r="Z37">
        <v>0.0</v>
      </c>
      <c r="AA37">
        <v>0.0</v>
      </c>
      <c r="AB37">
        <v>0.0</v>
      </c>
      <c r="AC37">
        <v>0.0</v>
      </c>
      <c r="AD37">
        <v>0.0</v>
      </c>
      <c r="AE37">
        <v>0.0</v>
      </c>
      <c r="AF37">
        <v>0.0</v>
      </c>
      <c r="AG37">
        <v>0.0</v>
      </c>
      <c r="AH37">
        <v>0.0</v>
      </c>
      <c r="AI37">
        <v>0.0</v>
      </c>
      <c r="AJ37">
        <v>0.0</v>
      </c>
      <c r="AK37">
        <v>0.0</v>
      </c>
      <c r="AL37">
        <v>0.0</v>
      </c>
      <c r="AM37">
        <v>0.0</v>
      </c>
      <c r="AN37">
        <v>0.0</v>
      </c>
      <c r="AO37">
        <v>0.0</v>
      </c>
      <c r="AP37">
        <v>0.0</v>
      </c>
      <c r="AQ37">
        <v>0.0</v>
      </c>
      <c r="AR37">
        <v>0.0</v>
      </c>
      <c r="AS37">
        <v>0.0</v>
      </c>
      <c r="AT37">
        <v>0.0</v>
      </c>
      <c r="AU37">
        <v>0.0</v>
      </c>
      <c r="AV37">
        <v>0.0</v>
      </c>
      <c r="AW37">
        <v>0.0</v>
      </c>
      <c r="AX37">
        <v>0.0</v>
      </c>
      <c r="AY37">
        <v>0.0</v>
      </c>
      <c r="AZ37">
        <v>0.0</v>
      </c>
      <c r="BA37">
        <v>0.0</v>
      </c>
      <c r="BB37">
        <v>0.0</v>
      </c>
      <c r="BC37">
        <v>0.0</v>
      </c>
      <c r="BD37">
        <v>0.0</v>
      </c>
      <c r="BE37">
        <v>0.0</v>
      </c>
      <c r="BF37">
        <v>0.0</v>
      </c>
      <c r="BG37">
        <v>0.0</v>
      </c>
      <c r="BH37">
        <v>0.0</v>
      </c>
      <c r="BI37">
        <v>0.0</v>
      </c>
      <c r="BJ37">
        <v>0.0</v>
      </c>
      <c r="BK37">
        <v>0.0</v>
      </c>
      <c r="BL37">
        <v>0.0</v>
      </c>
      <c r="BM37">
        <v>0.0</v>
      </c>
      <c r="BN37">
        <v>0.0</v>
      </c>
      <c r="BO37">
        <v>0.0</v>
      </c>
      <c r="BP37">
        <v>0.0</v>
      </c>
      <c r="BQ37">
        <v>0.0</v>
      </c>
      <c r="BR37">
        <v>0.0</v>
      </c>
      <c r="BS37">
        <v>0.0</v>
      </c>
      <c r="BT37">
        <v>0.0</v>
      </c>
      <c r="BU37">
        <v>0.0</v>
      </c>
      <c r="BV37">
        <v>0.0</v>
      </c>
      <c r="BW37">
        <v>0.0</v>
      </c>
      <c r="BX37">
        <v>0.0</v>
      </c>
      <c r="BY37">
        <v>0.0</v>
      </c>
      <c r="BZ37">
        <v>0.0</v>
      </c>
      <c r="CA37">
        <v>0.0</v>
      </c>
      <c r="CB37">
        <v>0.0</v>
      </c>
      <c r="CC37">
        <v>0.0</v>
      </c>
      <c r="CD37">
        <v>0.0</v>
      </c>
      <c r="CE37">
        <v>0.0</v>
      </c>
      <c r="CF37">
        <v>0.0</v>
      </c>
      <c r="CG37">
        <v>0.0</v>
      </c>
      <c r="CH37">
        <v>0.0</v>
      </c>
      <c r="CI37">
        <v>0.0</v>
      </c>
      <c r="CJ37">
        <v>0.0</v>
      </c>
      <c r="CK37">
        <v>0.0</v>
      </c>
      <c r="CL37">
        <v>0.0</v>
      </c>
      <c r="CM37">
        <v>0.0</v>
      </c>
      <c r="CN37">
        <v>0.0</v>
      </c>
      <c r="CO37">
        <v>0.0</v>
      </c>
      <c r="CP37">
        <v>0.0</v>
      </c>
      <c r="CQ37">
        <v>0.0</v>
      </c>
      <c r="CR37">
        <v>0.0</v>
      </c>
      <c r="CS37">
        <v>0.0</v>
      </c>
      <c r="CT37">
        <v>0.0</v>
      </c>
      <c r="CU37">
        <v>0.0</v>
      </c>
      <c r="CV37">
        <v>0.0</v>
      </c>
      <c r="CW37">
        <v>0.0</v>
      </c>
      <c r="CX37">
        <v>0.0</v>
      </c>
      <c r="CY37">
        <v>0.0</v>
      </c>
      <c r="CZ37">
        <v>0.0</v>
      </c>
      <c r="DA37">
        <v>0.0</v>
      </c>
      <c r="DB37">
        <v>0.0</v>
      </c>
      <c r="DC37">
        <v>0.0</v>
      </c>
      <c r="DD37">
        <v>0.0</v>
      </c>
      <c r="DE37">
        <v>0.0</v>
      </c>
      <c r="DF37">
        <v>0.0</v>
      </c>
      <c r="DG37">
        <v>0.0</v>
      </c>
      <c r="DH37">
        <v>0.0</v>
      </c>
      <c r="DI37">
        <v>0.0</v>
      </c>
      <c r="DJ37">
        <v>0.0</v>
      </c>
      <c r="DK37">
        <v>0.0</v>
      </c>
      <c r="DL37">
        <v>0.0</v>
      </c>
      <c r="DM37">
        <v>0.0</v>
      </c>
      <c r="DN37">
        <v>0.0</v>
      </c>
      <c r="DO37">
        <v>0.0</v>
      </c>
      <c r="DP37">
        <v>0.0</v>
      </c>
      <c r="DQ37">
        <v>0.0</v>
      </c>
      <c r="DR37">
        <v>0.0</v>
      </c>
      <c r="DS37">
        <v>0.0</v>
      </c>
      <c r="DT37">
        <v>0.0</v>
      </c>
      <c r="DU37">
        <v>0.0</v>
      </c>
      <c r="DV37">
        <v>0.0</v>
      </c>
      <c r="DW37">
        <v>0.0</v>
      </c>
      <c r="DX37">
        <v>0.0</v>
      </c>
      <c r="DY37">
        <v>0.0</v>
      </c>
      <c r="DZ37">
        <v>0.0</v>
      </c>
      <c r="EA37">
        <v>0.0</v>
      </c>
      <c r="EB37">
        <v>0.0</v>
      </c>
      <c r="EC37">
        <v>0.0</v>
      </c>
      <c r="ED37">
        <v>0.0</v>
      </c>
      <c r="EE37">
        <v>0.0</v>
      </c>
      <c r="EF37">
        <v>0.0</v>
      </c>
      <c r="EG37">
        <v>0.0</v>
      </c>
      <c r="EH37">
        <v>0.0</v>
      </c>
      <c r="EI37">
        <v>0.0</v>
      </c>
      <c r="EJ37">
        <v>0.0</v>
      </c>
      <c r="EK37">
        <v>0.0</v>
      </c>
      <c r="EL37">
        <v>0.0</v>
      </c>
      <c r="EM37">
        <v>0.0</v>
      </c>
      <c r="EN37">
        <v>0.0</v>
      </c>
      <c r="EO37">
        <v>0.0</v>
      </c>
      <c r="EP37">
        <v>0.0</v>
      </c>
      <c r="EQ37">
        <v>0.0</v>
      </c>
      <c r="ER37">
        <v>0.0</v>
      </c>
      <c r="ES37">
        <v>0.0</v>
      </c>
      <c r="ET37">
        <v>0.0</v>
      </c>
      <c r="EU37">
        <v>0.0</v>
      </c>
      <c r="EV37">
        <v>0.0</v>
      </c>
      <c r="EW37">
        <v>0.0</v>
      </c>
      <c r="EX37">
        <v>0.0</v>
      </c>
      <c r="EY37">
        <v>0.0</v>
      </c>
      <c r="EZ37">
        <v>0.0</v>
      </c>
      <c r="FA37">
        <v>0.0</v>
      </c>
      <c r="FB37">
        <v>0.0</v>
      </c>
      <c r="FC37">
        <v>0.0</v>
      </c>
      <c r="FD37">
        <v>0.0</v>
      </c>
      <c r="FE37">
        <v>0.0</v>
      </c>
      <c r="FF37">
        <v>0.0</v>
      </c>
      <c r="FG37">
        <v>0.0</v>
      </c>
      <c r="FH37">
        <v>0.0</v>
      </c>
      <c r="FI37">
        <v>0.0</v>
      </c>
      <c r="FJ37">
        <v>0.0</v>
      </c>
      <c r="FK37">
        <v>0.0</v>
      </c>
      <c r="FL37">
        <v>0.0</v>
      </c>
      <c r="FM37">
        <v>0.0</v>
      </c>
      <c r="FN37">
        <v>0.0</v>
      </c>
      <c r="FO37">
        <v>0.0</v>
      </c>
      <c r="FP37">
        <v>0.0</v>
      </c>
      <c r="FQ37">
        <v>0.0</v>
      </c>
      <c r="FR37">
        <v>0.0</v>
      </c>
      <c r="FS37">
        <v>0.0</v>
      </c>
      <c r="FT37">
        <v>0.0</v>
      </c>
      <c r="FU37">
        <v>0.0</v>
      </c>
      <c r="FV37">
        <v>0.0</v>
      </c>
      <c r="FW37">
        <v>0.0</v>
      </c>
      <c r="FX37">
        <v>0.0</v>
      </c>
      <c r="FY37">
        <v>0.0</v>
      </c>
      <c r="FZ37">
        <v>0.0</v>
      </c>
      <c r="GA37">
        <v>0.0</v>
      </c>
      <c r="GB37">
        <v>0.0</v>
      </c>
      <c r="GC37">
        <v>0.0</v>
      </c>
      <c r="GD37">
        <v>0.0</v>
      </c>
      <c r="GE37">
        <v>0.0</v>
      </c>
      <c r="GF37">
        <v>0.0</v>
      </c>
      <c r="GG37">
        <v>0.0</v>
      </c>
      <c r="GH37">
        <v>0.0</v>
      </c>
      <c r="GI37">
        <v>0.0</v>
      </c>
      <c r="GJ37">
        <v>0.0</v>
      </c>
      <c r="GK37">
        <v>0.0</v>
      </c>
      <c r="GL37">
        <v>0.0</v>
      </c>
      <c r="GM37">
        <v>0.0</v>
      </c>
      <c r="GN37">
        <v>0.0</v>
      </c>
      <c r="GO37">
        <v>0.0</v>
      </c>
      <c r="GP37">
        <v>0.0</v>
      </c>
      <c r="GQ37">
        <v>0.0</v>
      </c>
      <c r="GR37">
        <v>0.0</v>
      </c>
      <c r="GS37">
        <v>0.0</v>
      </c>
      <c r="GT37">
        <v>0.0</v>
      </c>
      <c r="GU37">
        <v>0.0</v>
      </c>
      <c r="GV37">
        <v>0.0</v>
      </c>
      <c r="GW37">
        <v>0.0</v>
      </c>
      <c r="GX37">
        <v>0.0</v>
      </c>
      <c r="GY37">
        <v>0.0</v>
      </c>
      <c r="GZ37">
        <v>0.0</v>
      </c>
      <c r="HA37">
        <v>0.0</v>
      </c>
      <c r="HB37">
        <v>0.0</v>
      </c>
      <c r="HC37">
        <v>0.0</v>
      </c>
      <c r="HD37">
        <v>0.0</v>
      </c>
      <c r="HE37">
        <v>0.0</v>
      </c>
      <c r="HF37">
        <v>0.0</v>
      </c>
      <c r="HG37">
        <v>0.0</v>
      </c>
      <c r="HH37">
        <v>0.0</v>
      </c>
      <c r="HI37">
        <v>0.0</v>
      </c>
      <c r="HJ37">
        <v>0.0</v>
      </c>
      <c r="HK37">
        <v>0.0</v>
      </c>
      <c r="HL37">
        <v>0.0</v>
      </c>
      <c r="HM37">
        <v>0.0</v>
      </c>
      <c r="HN37">
        <v>0.0</v>
      </c>
      <c r="HO37">
        <v>0.0</v>
      </c>
      <c r="HP37">
        <v>0.0</v>
      </c>
      <c r="HQ37">
        <v>0.0</v>
      </c>
      <c r="HR37">
        <v>0.0</v>
      </c>
      <c r="HS37">
        <v>0.0</v>
      </c>
      <c r="HT37">
        <v>0.0</v>
      </c>
      <c r="HU37">
        <v>0.0</v>
      </c>
      <c r="HV37">
        <v>0.0</v>
      </c>
      <c r="HW37">
        <v>0.0</v>
      </c>
      <c r="HX37">
        <v>0.0</v>
      </c>
      <c r="HY37">
        <v>0.0</v>
      </c>
      <c r="HZ37">
        <v>0.0</v>
      </c>
      <c r="IA37">
        <v>0.0</v>
      </c>
      <c r="IB37">
        <v>0.0</v>
      </c>
      <c r="IC37">
        <v>0.0</v>
      </c>
      <c r="ID37">
        <v>0.0</v>
      </c>
      <c r="IE37">
        <v>0.0</v>
      </c>
      <c r="IF37">
        <v>0.0</v>
      </c>
      <c r="IG37">
        <v>0.0</v>
      </c>
      <c r="IH37">
        <v>0.0</v>
      </c>
      <c r="II37">
        <v>0.0</v>
      </c>
      <c r="IJ37">
        <v>0.0</v>
      </c>
      <c r="IK37">
        <v>0.0</v>
      </c>
      <c r="IL37">
        <v>3220.211154662994</v>
      </c>
      <c r="IM37">
        <v>5605.802252479852</v>
      </c>
      <c r="IN37">
        <v>5605.802252479852</v>
      </c>
      <c r="IO37">
        <v>5605.802252479852</v>
      </c>
      <c r="IP37">
        <v>5605.802252479852</v>
      </c>
      <c r="IQ37">
        <v>5605.802252479852</v>
      </c>
      <c r="IR37">
        <v>5605.802252479852</v>
      </c>
      <c r="IS37">
        <v>5605.802252479852</v>
      </c>
      <c r="IT37">
        <v>5605.802252479852</v>
      </c>
      <c r="IU37">
        <v>5605.802252479852</v>
      </c>
      <c r="IV37">
        <v>5605.802252479852</v>
      </c>
      <c r="IW37">
        <v>5605.802252479852</v>
      </c>
      <c r="IX37">
        <v>5605.802252479852</v>
      </c>
      <c r="IY37">
        <v>5605.802252479852</v>
      </c>
      <c r="IZ37">
        <v>2385.591097816859</v>
      </c>
      <c r="JA37">
        <v>0.0</v>
      </c>
      <c r="JB37">
        <v>0.0</v>
      </c>
      <c r="JC37">
        <v>0.0</v>
      </c>
      <c r="JD37">
        <v>0.0</v>
      </c>
      <c r="JE37">
        <v>0.0</v>
      </c>
      <c r="JF37">
        <v>0.0</v>
      </c>
      <c r="JG37">
        <v>0.0</v>
      </c>
      <c r="JH37">
        <v>0.0</v>
      </c>
      <c r="JI37">
        <v>0.0</v>
      </c>
      <c r="JJ37">
        <v>0.0</v>
      </c>
      <c r="JK37">
        <v>0.0</v>
      </c>
      <c r="JL37">
        <v>0.0</v>
      </c>
      <c r="JM37">
        <v>0.0</v>
      </c>
      <c r="JN37">
        <v>0.0</v>
      </c>
      <c r="JO37">
        <v>0.0</v>
      </c>
    </row>
    <row r="38" spans="1:275" ht="13.9">
      <c r="A38" s="8" t="s">
        <v>49</v>
      </c>
      <c r="B38">
        <v>0.0</v>
      </c>
      <c r="C38">
        <v>0.0</v>
      </c>
      <c r="D38">
        <v>0.0</v>
      </c>
      <c r="E38">
        <v>0.0</v>
      </c>
      <c r="F38">
        <v>0.0</v>
      </c>
      <c r="G38">
        <v>0.0</v>
      </c>
      <c r="H38">
        <v>0.0</v>
      </c>
      <c r="I38">
        <v>0.0</v>
      </c>
      <c r="J38">
        <v>0.0</v>
      </c>
      <c r="K38">
        <v>0.0</v>
      </c>
      <c r="L38">
        <v>0.0</v>
      </c>
      <c r="M38">
        <v>0.0</v>
      </c>
      <c r="N38">
        <v>0.0</v>
      </c>
      <c r="O38">
        <v>0.0</v>
      </c>
      <c r="P38">
        <v>0.0</v>
      </c>
      <c r="Q38">
        <v>0.0</v>
      </c>
      <c r="R38">
        <v>0.0</v>
      </c>
      <c r="S38">
        <v>0.0</v>
      </c>
      <c r="T38">
        <v>0.0</v>
      </c>
      <c r="U38">
        <v>0.0</v>
      </c>
      <c r="V38">
        <v>0.0</v>
      </c>
      <c r="W38">
        <v>0.0</v>
      </c>
      <c r="X38">
        <v>0.0</v>
      </c>
      <c r="Y38">
        <v>0.0</v>
      </c>
      <c r="Z38">
        <v>0.0</v>
      </c>
      <c r="AA38">
        <v>0.0</v>
      </c>
      <c r="AB38">
        <v>0.0</v>
      </c>
      <c r="AC38">
        <v>0.0</v>
      </c>
      <c r="AD38">
        <v>0.0</v>
      </c>
      <c r="AE38">
        <v>0.0</v>
      </c>
      <c r="AF38">
        <v>0.0</v>
      </c>
      <c r="AG38">
        <v>0.0</v>
      </c>
      <c r="AH38">
        <v>0.0</v>
      </c>
      <c r="AI38">
        <v>0.0</v>
      </c>
      <c r="AJ38">
        <v>0.0</v>
      </c>
      <c r="AK38">
        <v>0.0</v>
      </c>
      <c r="AL38">
        <v>0.0</v>
      </c>
      <c r="AM38">
        <v>0.0</v>
      </c>
      <c r="AN38">
        <v>0.0</v>
      </c>
      <c r="AO38">
        <v>0.0</v>
      </c>
      <c r="AP38">
        <v>0.0</v>
      </c>
      <c r="AQ38">
        <v>0.0</v>
      </c>
      <c r="AR38">
        <v>0.0</v>
      </c>
      <c r="AS38">
        <v>0.0</v>
      </c>
      <c r="AT38">
        <v>0.0</v>
      </c>
      <c r="AU38">
        <v>0.0</v>
      </c>
      <c r="AV38">
        <v>0.0</v>
      </c>
      <c r="AW38">
        <v>0.0</v>
      </c>
      <c r="AX38">
        <v>0.0</v>
      </c>
      <c r="AY38">
        <v>0.0</v>
      </c>
      <c r="AZ38">
        <v>0.0</v>
      </c>
      <c r="BA38">
        <v>0.0</v>
      </c>
      <c r="BB38">
        <v>0.0</v>
      </c>
      <c r="BC38">
        <v>0.0</v>
      </c>
      <c r="BD38">
        <v>0.0</v>
      </c>
      <c r="BE38">
        <v>0.0</v>
      </c>
      <c r="BF38">
        <v>0.0</v>
      </c>
      <c r="BG38">
        <v>0.0</v>
      </c>
      <c r="BH38">
        <v>0.0</v>
      </c>
      <c r="BI38">
        <v>0.0</v>
      </c>
      <c r="BJ38">
        <v>0.0</v>
      </c>
      <c r="BK38">
        <v>0.0</v>
      </c>
      <c r="BL38">
        <v>0.0</v>
      </c>
      <c r="BM38">
        <v>0.0</v>
      </c>
      <c r="BN38">
        <v>0.0</v>
      </c>
      <c r="BO38">
        <v>0.0</v>
      </c>
      <c r="BP38">
        <v>0.0</v>
      </c>
      <c r="BQ38">
        <v>0.0</v>
      </c>
      <c r="BR38">
        <v>0.0</v>
      </c>
      <c r="BS38">
        <v>0.0</v>
      </c>
      <c r="BT38">
        <v>0.0</v>
      </c>
      <c r="BU38">
        <v>0.0</v>
      </c>
      <c r="BV38">
        <v>0.0</v>
      </c>
      <c r="BW38">
        <v>0.0</v>
      </c>
      <c r="BX38">
        <v>0.0</v>
      </c>
      <c r="BY38">
        <v>0.0</v>
      </c>
      <c r="BZ38">
        <v>0.0</v>
      </c>
      <c r="CA38">
        <v>0.0</v>
      </c>
      <c r="CB38">
        <v>0.0</v>
      </c>
      <c r="CC38">
        <v>0.0</v>
      </c>
      <c r="CD38">
        <v>0.0</v>
      </c>
      <c r="CE38">
        <v>0.0</v>
      </c>
      <c r="CF38">
        <v>0.0</v>
      </c>
      <c r="CG38">
        <v>0.0</v>
      </c>
      <c r="CH38">
        <v>0.0</v>
      </c>
      <c r="CI38">
        <v>0.0</v>
      </c>
      <c r="CJ38">
        <v>0.0</v>
      </c>
      <c r="CK38">
        <v>0.0</v>
      </c>
      <c r="CL38">
        <v>0.0</v>
      </c>
      <c r="CM38">
        <v>0.0</v>
      </c>
      <c r="CN38">
        <v>0.0</v>
      </c>
      <c r="CO38">
        <v>0.0</v>
      </c>
      <c r="CP38">
        <v>0.0</v>
      </c>
      <c r="CQ38">
        <v>0.0</v>
      </c>
      <c r="CR38">
        <v>0.0</v>
      </c>
      <c r="CS38">
        <v>0.0</v>
      </c>
      <c r="CT38">
        <v>0.0</v>
      </c>
      <c r="CU38">
        <v>0.0</v>
      </c>
      <c r="CV38">
        <v>0.0</v>
      </c>
      <c r="CW38">
        <v>0.0</v>
      </c>
      <c r="CX38">
        <v>0.0</v>
      </c>
      <c r="CY38">
        <v>0.0</v>
      </c>
      <c r="CZ38">
        <v>0.0</v>
      </c>
      <c r="DA38">
        <v>0.0</v>
      </c>
      <c r="DB38">
        <v>0.0</v>
      </c>
      <c r="DC38">
        <v>0.0</v>
      </c>
      <c r="DD38">
        <v>0.0</v>
      </c>
      <c r="DE38">
        <v>0.0</v>
      </c>
      <c r="DF38">
        <v>0.0</v>
      </c>
      <c r="DG38">
        <v>0.0</v>
      </c>
      <c r="DH38">
        <v>0.0</v>
      </c>
      <c r="DI38">
        <v>0.0</v>
      </c>
      <c r="DJ38">
        <v>0.0</v>
      </c>
      <c r="DK38">
        <v>0.0</v>
      </c>
      <c r="DL38">
        <v>0.0</v>
      </c>
      <c r="DM38">
        <v>0.0</v>
      </c>
      <c r="DN38">
        <v>0.0</v>
      </c>
      <c r="DO38">
        <v>0.0</v>
      </c>
      <c r="DP38">
        <v>0.0</v>
      </c>
      <c r="DQ38">
        <v>0.0</v>
      </c>
      <c r="DR38">
        <v>0.0</v>
      </c>
      <c r="DS38">
        <v>0.0</v>
      </c>
      <c r="DT38">
        <v>0.0</v>
      </c>
      <c r="DU38">
        <v>0.0</v>
      </c>
      <c r="DV38">
        <v>0.0</v>
      </c>
      <c r="DW38">
        <v>0.0</v>
      </c>
      <c r="DX38">
        <v>0.0</v>
      </c>
      <c r="DY38">
        <v>0.0</v>
      </c>
      <c r="DZ38">
        <v>0.0</v>
      </c>
      <c r="EA38">
        <v>0.0</v>
      </c>
      <c r="EB38">
        <v>0.0</v>
      </c>
      <c r="EC38">
        <v>0.0</v>
      </c>
      <c r="ED38">
        <v>0.0</v>
      </c>
      <c r="EE38">
        <v>0.0</v>
      </c>
      <c r="EF38">
        <v>0.0</v>
      </c>
      <c r="EG38">
        <v>0.0</v>
      </c>
      <c r="EH38">
        <v>0.0</v>
      </c>
      <c r="EI38">
        <v>0.0</v>
      </c>
      <c r="EJ38">
        <v>0.0</v>
      </c>
      <c r="EK38">
        <v>0.0</v>
      </c>
      <c r="EL38">
        <v>0.0</v>
      </c>
      <c r="EM38">
        <v>0.0</v>
      </c>
      <c r="EN38">
        <v>0.0</v>
      </c>
      <c r="EO38">
        <v>0.0</v>
      </c>
      <c r="EP38">
        <v>0.0</v>
      </c>
      <c r="EQ38">
        <v>0.0</v>
      </c>
      <c r="ER38">
        <v>0.0</v>
      </c>
      <c r="ES38">
        <v>0.0</v>
      </c>
      <c r="ET38">
        <v>0.0</v>
      </c>
      <c r="EU38">
        <v>0.0</v>
      </c>
      <c r="EV38">
        <v>0.0</v>
      </c>
      <c r="EW38">
        <v>0.0</v>
      </c>
      <c r="EX38">
        <v>0.0</v>
      </c>
      <c r="EY38">
        <v>0.0</v>
      </c>
      <c r="EZ38">
        <v>0.0</v>
      </c>
      <c r="FA38">
        <v>0.0</v>
      </c>
      <c r="FB38">
        <v>0.0</v>
      </c>
      <c r="FC38">
        <v>0.0</v>
      </c>
      <c r="FD38">
        <v>0.0</v>
      </c>
      <c r="FE38">
        <v>0.0</v>
      </c>
      <c r="FF38">
        <v>0.0</v>
      </c>
      <c r="FG38">
        <v>0.0</v>
      </c>
      <c r="FH38">
        <v>0.0</v>
      </c>
      <c r="FI38">
        <v>0.0</v>
      </c>
      <c r="FJ38">
        <v>0.0</v>
      </c>
      <c r="FK38">
        <v>0.0</v>
      </c>
      <c r="FL38">
        <v>0.0</v>
      </c>
      <c r="FM38">
        <v>0.0</v>
      </c>
      <c r="FN38">
        <v>0.0</v>
      </c>
      <c r="FO38">
        <v>0.0</v>
      </c>
      <c r="FP38">
        <v>0.0</v>
      </c>
      <c r="FQ38">
        <v>0.0</v>
      </c>
      <c r="FR38">
        <v>0.0</v>
      </c>
      <c r="FS38">
        <v>0.0</v>
      </c>
      <c r="FT38">
        <v>0.0</v>
      </c>
      <c r="FU38">
        <v>0.0</v>
      </c>
      <c r="FV38">
        <v>0.0</v>
      </c>
      <c r="FW38">
        <v>0.0</v>
      </c>
      <c r="FX38">
        <v>0.0</v>
      </c>
      <c r="FY38">
        <v>0.0</v>
      </c>
      <c r="FZ38">
        <v>0.0</v>
      </c>
      <c r="GA38">
        <v>0.0</v>
      </c>
      <c r="GB38">
        <v>0.0</v>
      </c>
      <c r="GC38">
        <v>0.0</v>
      </c>
      <c r="GD38">
        <v>0.0</v>
      </c>
      <c r="GE38">
        <v>0.0</v>
      </c>
      <c r="GF38">
        <v>0.0</v>
      </c>
      <c r="GG38">
        <v>0.0</v>
      </c>
      <c r="GH38">
        <v>0.0</v>
      </c>
      <c r="GI38">
        <v>0.0</v>
      </c>
      <c r="GJ38">
        <v>0.0</v>
      </c>
      <c r="GK38">
        <v>0.0</v>
      </c>
      <c r="GL38">
        <v>0.0</v>
      </c>
      <c r="GM38">
        <v>0.0</v>
      </c>
      <c r="GN38">
        <v>0.0</v>
      </c>
      <c r="GO38">
        <v>0.0</v>
      </c>
      <c r="GP38">
        <v>0.0</v>
      </c>
      <c r="GQ38">
        <v>0.0</v>
      </c>
      <c r="GR38">
        <v>0.0</v>
      </c>
      <c r="GS38">
        <v>0.0</v>
      </c>
      <c r="GT38">
        <v>0.0</v>
      </c>
      <c r="GU38">
        <v>0.0</v>
      </c>
      <c r="GV38">
        <v>0.0</v>
      </c>
      <c r="GW38">
        <v>0.0</v>
      </c>
      <c r="GX38">
        <v>0.0</v>
      </c>
      <c r="GY38">
        <v>0.0</v>
      </c>
      <c r="GZ38">
        <v>0.0</v>
      </c>
      <c r="HA38">
        <v>0.0</v>
      </c>
      <c r="HB38">
        <v>0.0</v>
      </c>
      <c r="HC38">
        <v>0.0</v>
      </c>
      <c r="HD38">
        <v>0.0</v>
      </c>
      <c r="HE38">
        <v>0.0</v>
      </c>
      <c r="HF38">
        <v>0.0</v>
      </c>
      <c r="HG38">
        <v>0.0</v>
      </c>
      <c r="HH38">
        <v>0.0</v>
      </c>
      <c r="HI38">
        <v>0.0</v>
      </c>
      <c r="HJ38">
        <v>0.0</v>
      </c>
      <c r="HK38">
        <v>0.0</v>
      </c>
      <c r="HL38">
        <v>0.0</v>
      </c>
      <c r="HM38">
        <v>0.0</v>
      </c>
      <c r="HN38">
        <v>0.0</v>
      </c>
      <c r="HO38">
        <v>0.0</v>
      </c>
      <c r="HP38">
        <v>0.0</v>
      </c>
      <c r="HQ38">
        <v>0.0</v>
      </c>
      <c r="HR38">
        <v>0.0</v>
      </c>
      <c r="HS38">
        <v>0.0</v>
      </c>
      <c r="HT38">
        <v>0.0</v>
      </c>
      <c r="HU38">
        <v>0.0</v>
      </c>
      <c r="HV38">
        <v>0.0</v>
      </c>
      <c r="HW38">
        <v>0.0</v>
      </c>
      <c r="HX38">
        <v>0.0</v>
      </c>
      <c r="HY38">
        <v>0.0</v>
      </c>
      <c r="HZ38">
        <v>0.0</v>
      </c>
      <c r="IA38">
        <v>0.0</v>
      </c>
      <c r="IB38">
        <v>0.0</v>
      </c>
      <c r="IC38">
        <v>0.0</v>
      </c>
      <c r="ID38">
        <v>0.0</v>
      </c>
      <c r="IE38">
        <v>0.0</v>
      </c>
      <c r="IF38">
        <v>0.0</v>
      </c>
      <c r="IG38">
        <v>0.0</v>
      </c>
      <c r="IH38">
        <v>0.0</v>
      </c>
      <c r="II38">
        <v>0.0</v>
      </c>
      <c r="IJ38">
        <v>0.0</v>
      </c>
      <c r="IK38">
        <v>0.0</v>
      </c>
      <c r="IL38">
        <v>0.0</v>
      </c>
      <c r="IM38">
        <v>0.0</v>
      </c>
      <c r="IN38">
        <v>0.0</v>
      </c>
      <c r="IO38">
        <v>0.0</v>
      </c>
      <c r="IP38">
        <v>0.0</v>
      </c>
      <c r="IQ38">
        <v>0.0</v>
      </c>
      <c r="IR38">
        <v>0.0</v>
      </c>
      <c r="IS38">
        <v>0.0</v>
      </c>
      <c r="IT38">
        <v>0.0</v>
      </c>
      <c r="IU38">
        <v>0.0</v>
      </c>
      <c r="IV38">
        <v>0.0</v>
      </c>
      <c r="IW38">
        <v>0.0</v>
      </c>
      <c r="IX38">
        <v>0.0</v>
      </c>
      <c r="IY38">
        <v>0.0</v>
      </c>
      <c r="IZ38">
        <v>0.0</v>
      </c>
      <c r="JA38">
        <v>0.0</v>
      </c>
      <c r="JB38">
        <v>-45088.7713428579</v>
      </c>
      <c r="JC38">
        <v>-78491.35470179871</v>
      </c>
      <c r="JD38">
        <v>-78491.35470179871</v>
      </c>
      <c r="JE38">
        <v>-78491.35470179871</v>
      </c>
      <c r="JF38">
        <v>-78491.35470179871</v>
      </c>
      <c r="JG38">
        <v>-78491.35470179871</v>
      </c>
      <c r="JH38">
        <v>-78491.35470179871</v>
      </c>
      <c r="JI38">
        <v>-78491.35470179871</v>
      </c>
      <c r="JJ38">
        <v>-78491.35470179871</v>
      </c>
      <c r="JK38">
        <v>-78491.35470179871</v>
      </c>
      <c r="JL38">
        <v>-78491.35470179871</v>
      </c>
      <c r="JM38">
        <v>-78491.35470179871</v>
      </c>
      <c r="JN38">
        <v>-78491.35470179871</v>
      </c>
      <c r="JO38">
        <v>-78491.35470179871</v>
      </c>
    </row>
    <row r="39" spans="1:275" ht="13.9">
      <c r="A39" s="8" t="s">
        <v>50</v>
      </c>
      <c r="B39">
        <v>0.0</v>
      </c>
      <c r="C39">
        <v>0.0</v>
      </c>
      <c r="D39">
        <v>0.0</v>
      </c>
      <c r="E39">
        <v>0.0</v>
      </c>
      <c r="F39">
        <v>0.0</v>
      </c>
      <c r="G39">
        <v>0.0</v>
      </c>
      <c r="H39">
        <v>0.0</v>
      </c>
      <c r="I39">
        <v>0.0</v>
      </c>
      <c r="J39">
        <v>0.0</v>
      </c>
      <c r="K39">
        <v>0.0</v>
      </c>
      <c r="L39">
        <v>0.0</v>
      </c>
      <c r="M39">
        <v>0.0</v>
      </c>
      <c r="N39">
        <v>0.0</v>
      </c>
      <c r="O39">
        <v>0.0</v>
      </c>
      <c r="P39">
        <v>0.0</v>
      </c>
      <c r="Q39">
        <v>0.0</v>
      </c>
      <c r="R39">
        <v>0.0</v>
      </c>
      <c r="S39">
        <v>0.0</v>
      </c>
      <c r="T39">
        <v>0.0</v>
      </c>
      <c r="U39">
        <v>0.0</v>
      </c>
      <c r="V39">
        <v>0.0</v>
      </c>
      <c r="W39">
        <v>0.0</v>
      </c>
      <c r="X39">
        <v>0.0</v>
      </c>
      <c r="Y39">
        <v>0.0</v>
      </c>
      <c r="Z39">
        <v>0.0</v>
      </c>
      <c r="AA39">
        <v>0.0</v>
      </c>
      <c r="AB39">
        <v>0.0</v>
      </c>
      <c r="AC39">
        <v>0.0</v>
      </c>
      <c r="AD39">
        <v>0.0</v>
      </c>
      <c r="AE39">
        <v>0.0</v>
      </c>
      <c r="AF39">
        <v>0.0</v>
      </c>
      <c r="AG39">
        <v>0.0</v>
      </c>
      <c r="AH39">
        <v>0.0</v>
      </c>
      <c r="AI39">
        <v>0.0</v>
      </c>
      <c r="AJ39">
        <v>0.0</v>
      </c>
      <c r="AK39">
        <v>0.0</v>
      </c>
      <c r="AL39">
        <v>0.0</v>
      </c>
      <c r="AM39">
        <v>0.0</v>
      </c>
      <c r="AN39">
        <v>0.0</v>
      </c>
      <c r="AO39">
        <v>0.0</v>
      </c>
      <c r="AP39">
        <v>0.0</v>
      </c>
      <c r="AQ39">
        <v>0.0</v>
      </c>
      <c r="AR39">
        <v>0.0</v>
      </c>
      <c r="AS39">
        <v>0.0</v>
      </c>
      <c r="AT39">
        <v>0.0</v>
      </c>
      <c r="AU39">
        <v>0.0</v>
      </c>
      <c r="AV39">
        <v>0.0</v>
      </c>
      <c r="AW39">
        <v>0.0</v>
      </c>
      <c r="AX39">
        <v>0.0</v>
      </c>
      <c r="AY39">
        <v>0.0</v>
      </c>
      <c r="AZ39">
        <v>0.0</v>
      </c>
      <c r="BA39">
        <v>0.0</v>
      </c>
      <c r="BB39">
        <v>0.0</v>
      </c>
      <c r="BC39">
        <v>0.0</v>
      </c>
      <c r="BD39">
        <v>0.0</v>
      </c>
      <c r="BE39">
        <v>0.0</v>
      </c>
      <c r="BF39">
        <v>0.0</v>
      </c>
      <c r="BG39">
        <v>0.0</v>
      </c>
      <c r="BH39">
        <v>0.0</v>
      </c>
      <c r="BI39">
        <v>0.0</v>
      </c>
      <c r="BJ39">
        <v>0.0</v>
      </c>
      <c r="BK39">
        <v>0.0</v>
      </c>
      <c r="BL39">
        <v>0.0</v>
      </c>
      <c r="BM39">
        <v>0.0</v>
      </c>
      <c r="BN39">
        <v>0.0</v>
      </c>
      <c r="BO39">
        <v>0.0</v>
      </c>
      <c r="BP39">
        <v>0.0</v>
      </c>
      <c r="BQ39">
        <v>0.0</v>
      </c>
      <c r="BR39">
        <v>0.0</v>
      </c>
      <c r="BS39">
        <v>0.0</v>
      </c>
      <c r="BT39">
        <v>0.0</v>
      </c>
      <c r="BU39">
        <v>0.0</v>
      </c>
      <c r="BV39">
        <v>0.0</v>
      </c>
      <c r="BW39">
        <v>0.0</v>
      </c>
      <c r="BX39">
        <v>0.0</v>
      </c>
      <c r="BY39">
        <v>0.0</v>
      </c>
      <c r="BZ39">
        <v>0.0</v>
      </c>
      <c r="CA39">
        <v>0.0</v>
      </c>
      <c r="CB39">
        <v>0.0</v>
      </c>
      <c r="CC39">
        <v>0.0</v>
      </c>
      <c r="CD39">
        <v>0.0</v>
      </c>
      <c r="CE39">
        <v>0.0</v>
      </c>
      <c r="CF39">
        <v>0.0</v>
      </c>
      <c r="CG39">
        <v>0.0</v>
      </c>
      <c r="CH39">
        <v>0.0</v>
      </c>
      <c r="CI39">
        <v>0.0</v>
      </c>
      <c r="CJ39">
        <v>0.0</v>
      </c>
      <c r="CK39">
        <v>0.0</v>
      </c>
      <c r="CL39">
        <v>0.0</v>
      </c>
      <c r="CM39">
        <v>0.0</v>
      </c>
      <c r="CN39">
        <v>0.0</v>
      </c>
      <c r="CO39">
        <v>0.0</v>
      </c>
      <c r="CP39">
        <v>0.0</v>
      </c>
      <c r="CQ39">
        <v>0.0</v>
      </c>
      <c r="CR39">
        <v>0.0</v>
      </c>
      <c r="CS39">
        <v>0.0</v>
      </c>
      <c r="CT39">
        <v>0.0</v>
      </c>
      <c r="CU39">
        <v>0.0</v>
      </c>
      <c r="CV39">
        <v>0.0</v>
      </c>
      <c r="CW39">
        <v>0.0</v>
      </c>
      <c r="CX39">
        <v>0.0</v>
      </c>
      <c r="CY39">
        <v>0.0</v>
      </c>
      <c r="CZ39">
        <v>0.0</v>
      </c>
      <c r="DA39">
        <v>0.0</v>
      </c>
      <c r="DB39">
        <v>0.0</v>
      </c>
      <c r="DC39">
        <v>0.0</v>
      </c>
      <c r="DD39">
        <v>0.0</v>
      </c>
      <c r="DE39">
        <v>0.0</v>
      </c>
      <c r="DF39">
        <v>0.0</v>
      </c>
      <c r="DG39">
        <v>0.0</v>
      </c>
      <c r="DH39">
        <v>0.0</v>
      </c>
      <c r="DI39">
        <v>0.0</v>
      </c>
      <c r="DJ39">
        <v>0.0</v>
      </c>
      <c r="DK39">
        <v>0.0</v>
      </c>
      <c r="DL39">
        <v>0.0</v>
      </c>
      <c r="DM39">
        <v>0.0</v>
      </c>
      <c r="DN39">
        <v>0.0</v>
      </c>
      <c r="DO39">
        <v>0.0</v>
      </c>
      <c r="DP39">
        <v>0.0</v>
      </c>
      <c r="DQ39">
        <v>0.0</v>
      </c>
      <c r="DR39">
        <v>0.0</v>
      </c>
      <c r="DS39">
        <v>0.0</v>
      </c>
      <c r="DT39">
        <v>0.0</v>
      </c>
      <c r="DU39">
        <v>0.0</v>
      </c>
      <c r="DV39">
        <v>0.0</v>
      </c>
      <c r="DW39">
        <v>0.0</v>
      </c>
      <c r="DX39">
        <v>0.0</v>
      </c>
      <c r="DY39">
        <v>0.0</v>
      </c>
      <c r="DZ39">
        <v>0.0</v>
      </c>
      <c r="EA39">
        <v>0.0</v>
      </c>
      <c r="EB39">
        <v>0.0</v>
      </c>
      <c r="EC39">
        <v>0.0</v>
      </c>
      <c r="ED39">
        <v>0.0</v>
      </c>
      <c r="EE39">
        <v>0.0</v>
      </c>
      <c r="EF39">
        <v>0.0</v>
      </c>
      <c r="EG39">
        <v>0.0</v>
      </c>
      <c r="EH39">
        <v>0.0</v>
      </c>
      <c r="EI39">
        <v>0.0</v>
      </c>
      <c r="EJ39">
        <v>0.0</v>
      </c>
      <c r="EK39">
        <v>0.0</v>
      </c>
      <c r="EL39">
        <v>0.0</v>
      </c>
      <c r="EM39">
        <v>0.0</v>
      </c>
      <c r="EN39">
        <v>0.0</v>
      </c>
      <c r="EO39">
        <v>0.0</v>
      </c>
      <c r="EP39">
        <v>0.0</v>
      </c>
      <c r="EQ39">
        <v>0.0</v>
      </c>
      <c r="ER39">
        <v>0.0</v>
      </c>
      <c r="ES39">
        <v>0.0</v>
      </c>
      <c r="ET39">
        <v>0.0</v>
      </c>
      <c r="EU39">
        <v>0.0</v>
      </c>
      <c r="EV39">
        <v>0.0</v>
      </c>
      <c r="EW39">
        <v>0.0</v>
      </c>
      <c r="EX39">
        <v>0.0</v>
      </c>
      <c r="EY39">
        <v>0.0</v>
      </c>
      <c r="EZ39">
        <v>0.0</v>
      </c>
      <c r="FA39">
        <v>0.0</v>
      </c>
      <c r="FB39">
        <v>0.0</v>
      </c>
      <c r="FC39">
        <v>0.0</v>
      </c>
      <c r="FD39">
        <v>0.0</v>
      </c>
      <c r="FE39">
        <v>0.0</v>
      </c>
      <c r="FF39">
        <v>0.0</v>
      </c>
      <c r="FG39">
        <v>0.0</v>
      </c>
      <c r="FH39">
        <v>0.0</v>
      </c>
      <c r="FI39">
        <v>0.0</v>
      </c>
      <c r="FJ39">
        <v>0.0</v>
      </c>
      <c r="FK39">
        <v>0.0</v>
      </c>
      <c r="FL39">
        <v>0.0</v>
      </c>
      <c r="FM39">
        <v>0.0</v>
      </c>
      <c r="FN39">
        <v>0.0</v>
      </c>
      <c r="FO39">
        <v>0.0</v>
      </c>
      <c r="FP39">
        <v>0.0</v>
      </c>
      <c r="FQ39">
        <v>0.0</v>
      </c>
      <c r="FR39">
        <v>0.0</v>
      </c>
      <c r="FS39">
        <v>0.0</v>
      </c>
      <c r="FT39">
        <v>0.0</v>
      </c>
      <c r="FU39">
        <v>0.0</v>
      </c>
      <c r="FV39">
        <v>0.0</v>
      </c>
      <c r="FW39">
        <v>13105.68863580754</v>
      </c>
      <c r="FX39">
        <v>9708.932935987554</v>
      </c>
      <c r="FY39">
        <v>0.0</v>
      </c>
      <c r="FZ39">
        <v>0.0</v>
      </c>
      <c r="GA39">
        <v>0.0</v>
      </c>
      <c r="GB39">
        <v>0.0</v>
      </c>
      <c r="GC39">
        <v>0.0</v>
      </c>
      <c r="GD39">
        <v>13105.68863580754</v>
      </c>
      <c r="GE39">
        <v>22814.62157179509</v>
      </c>
      <c r="GF39">
        <v>22814.62157179509</v>
      </c>
      <c r="GG39">
        <v>9708.932935987554</v>
      </c>
      <c r="GH39">
        <v>0.0</v>
      </c>
      <c r="GI39">
        <v>13105.68863580754</v>
      </c>
      <c r="GJ39">
        <v>22814.62157179509</v>
      </c>
      <c r="GK39">
        <v>22814.62157179509</v>
      </c>
      <c r="GL39">
        <v>22814.62157179509</v>
      </c>
      <c r="GM39">
        <v>22814.62157179509</v>
      </c>
      <c r="GN39">
        <v>9708.932935987554</v>
      </c>
      <c r="GO39">
        <v>13105.68863580754</v>
      </c>
      <c r="GP39">
        <v>22814.62157179509</v>
      </c>
      <c r="GQ39">
        <v>22814.62157179509</v>
      </c>
      <c r="GR39">
        <v>22814.62157179509</v>
      </c>
      <c r="GS39">
        <v>9708.932935987554</v>
      </c>
      <c r="GT39">
        <v>0.0</v>
      </c>
      <c r="GU39">
        <v>0.0</v>
      </c>
      <c r="GV39">
        <v>0.0</v>
      </c>
      <c r="GW39">
        <v>0.0</v>
      </c>
      <c r="GX39">
        <v>0.0</v>
      </c>
      <c r="GY39">
        <v>0.0</v>
      </c>
      <c r="GZ39">
        <v>0.0</v>
      </c>
      <c r="HA39">
        <v>0.0</v>
      </c>
      <c r="HB39">
        <v>0.0</v>
      </c>
      <c r="HC39">
        <v>0.0</v>
      </c>
      <c r="HD39">
        <v>0.0</v>
      </c>
      <c r="HE39">
        <v>0.0</v>
      </c>
      <c r="HF39">
        <v>0.0</v>
      </c>
      <c r="HG39">
        <v>0.0</v>
      </c>
      <c r="HH39">
        <v>0.0</v>
      </c>
      <c r="HI39">
        <v>0.0</v>
      </c>
      <c r="HJ39">
        <v>0.0</v>
      </c>
      <c r="HK39">
        <v>0.0</v>
      </c>
      <c r="HL39">
        <v>0.0</v>
      </c>
      <c r="HM39">
        <v>0.0</v>
      </c>
      <c r="HN39">
        <v>0.0</v>
      </c>
      <c r="HO39">
        <v>0.0</v>
      </c>
      <c r="HP39">
        <v>0.0</v>
      </c>
      <c r="HQ39">
        <v>0.0</v>
      </c>
      <c r="HR39">
        <v>0.0</v>
      </c>
      <c r="HS39">
        <v>0.0</v>
      </c>
      <c r="HT39">
        <v>0.0</v>
      </c>
      <c r="HU39">
        <v>0.0</v>
      </c>
      <c r="HV39">
        <v>0.0</v>
      </c>
      <c r="HW39">
        <v>0.0</v>
      </c>
      <c r="HX39">
        <v>0.0</v>
      </c>
      <c r="HY39">
        <v>0.0</v>
      </c>
      <c r="HZ39">
        <v>0.0</v>
      </c>
      <c r="IA39">
        <v>0.0</v>
      </c>
      <c r="IB39">
        <v>0.0</v>
      </c>
      <c r="IC39">
        <v>0.0</v>
      </c>
      <c r="ID39">
        <v>0.0</v>
      </c>
      <c r="IE39">
        <v>0.0</v>
      </c>
      <c r="IF39">
        <v>0.0</v>
      </c>
      <c r="IG39">
        <v>0.0</v>
      </c>
      <c r="IH39">
        <v>0.0</v>
      </c>
      <c r="II39">
        <v>0.0</v>
      </c>
      <c r="IJ39">
        <v>0.0</v>
      </c>
      <c r="IK39">
        <v>0.0</v>
      </c>
      <c r="IL39">
        <v>0.0</v>
      </c>
      <c r="IM39">
        <v>0.0</v>
      </c>
      <c r="IN39">
        <v>0.0</v>
      </c>
      <c r="IO39">
        <v>0.0</v>
      </c>
      <c r="IP39">
        <v>0.0</v>
      </c>
      <c r="IQ39">
        <v>0.0</v>
      </c>
      <c r="IR39">
        <v>0.0</v>
      </c>
      <c r="IS39">
        <v>0.0</v>
      </c>
      <c r="IT39">
        <v>0.0</v>
      </c>
      <c r="IU39">
        <v>0.0</v>
      </c>
      <c r="IV39">
        <v>0.0</v>
      </c>
      <c r="IW39">
        <v>0.0</v>
      </c>
      <c r="IX39">
        <v>0.0</v>
      </c>
      <c r="IY39">
        <v>0.0</v>
      </c>
      <c r="IZ39">
        <v>0.0</v>
      </c>
      <c r="JA39">
        <v>0.0</v>
      </c>
      <c r="JB39">
        <v>0.0</v>
      </c>
      <c r="JC39">
        <v>0.0</v>
      </c>
      <c r="JD39">
        <v>0.0</v>
      </c>
      <c r="JE39">
        <v>0.0</v>
      </c>
      <c r="JF39">
        <v>0.0</v>
      </c>
      <c r="JG39">
        <v>0.0</v>
      </c>
      <c r="JH39">
        <v>0.0</v>
      </c>
      <c r="JI39">
        <v>0.0</v>
      </c>
      <c r="JJ39">
        <v>0.0</v>
      </c>
      <c r="JK39">
        <v>0.0</v>
      </c>
      <c r="JL39">
        <v>0.0</v>
      </c>
      <c r="JM39">
        <v>0.0</v>
      </c>
      <c r="JN39">
        <v>0.0</v>
      </c>
      <c r="JO39">
        <v>0.0</v>
      </c>
    </row>
    <row r="40" spans="1:275" ht="13.9">
      <c r="A40" s="8" t="s">
        <v>51</v>
      </c>
      <c r="B40">
        <v>0.0</v>
      </c>
      <c r="C40">
        <v>0.0</v>
      </c>
      <c r="D40">
        <v>0.0</v>
      </c>
      <c r="E40">
        <v>0.0</v>
      </c>
      <c r="F40">
        <v>0.0</v>
      </c>
      <c r="G40">
        <v>0.0</v>
      </c>
      <c r="H40">
        <v>0.0</v>
      </c>
      <c r="I40">
        <v>0.0</v>
      </c>
      <c r="J40">
        <v>0.0</v>
      </c>
      <c r="K40">
        <v>0.0</v>
      </c>
      <c r="L40">
        <v>0.0</v>
      </c>
      <c r="M40">
        <v>0.0</v>
      </c>
      <c r="N40">
        <v>0.0</v>
      </c>
      <c r="O40">
        <v>0.0</v>
      </c>
      <c r="P40">
        <v>0.0</v>
      </c>
      <c r="Q40">
        <v>0.0</v>
      </c>
      <c r="R40">
        <v>0.0</v>
      </c>
      <c r="S40">
        <v>0.0</v>
      </c>
      <c r="T40">
        <v>0.0</v>
      </c>
      <c r="U40">
        <v>0.0</v>
      </c>
      <c r="V40">
        <v>0.0</v>
      </c>
      <c r="W40">
        <v>0.0</v>
      </c>
      <c r="X40">
        <v>0.0</v>
      </c>
      <c r="Y40">
        <v>0.0</v>
      </c>
      <c r="Z40">
        <v>0.0</v>
      </c>
      <c r="AA40">
        <v>0.0</v>
      </c>
      <c r="AB40">
        <v>0.0</v>
      </c>
      <c r="AC40">
        <v>0.0</v>
      </c>
      <c r="AD40">
        <v>0.0</v>
      </c>
      <c r="AE40">
        <v>0.0</v>
      </c>
      <c r="AF40">
        <v>0.0</v>
      </c>
      <c r="AG40">
        <v>0.0</v>
      </c>
      <c r="AH40">
        <v>0.0</v>
      </c>
      <c r="AI40">
        <v>0.0</v>
      </c>
      <c r="AJ40">
        <v>0.0</v>
      </c>
      <c r="AK40">
        <v>0.0</v>
      </c>
      <c r="AL40">
        <v>0.0</v>
      </c>
      <c r="AM40">
        <v>0.0</v>
      </c>
      <c r="AN40">
        <v>0.0</v>
      </c>
      <c r="AO40">
        <v>0.0</v>
      </c>
      <c r="AP40">
        <v>0.0</v>
      </c>
      <c r="AQ40">
        <v>0.0</v>
      </c>
      <c r="AR40">
        <v>0.0</v>
      </c>
      <c r="AS40">
        <v>0.0</v>
      </c>
      <c r="AT40">
        <v>0.0</v>
      </c>
      <c r="AU40">
        <v>0.0</v>
      </c>
      <c r="AV40">
        <v>0.0</v>
      </c>
      <c r="AW40">
        <v>0.0</v>
      </c>
      <c r="AX40">
        <v>0.0</v>
      </c>
      <c r="AY40">
        <v>0.0</v>
      </c>
      <c r="AZ40">
        <v>0.0</v>
      </c>
      <c r="BA40">
        <v>0.0</v>
      </c>
      <c r="BB40">
        <v>0.0</v>
      </c>
      <c r="BC40">
        <v>0.0</v>
      </c>
      <c r="BD40">
        <v>0.0</v>
      </c>
      <c r="BE40">
        <v>0.0</v>
      </c>
      <c r="BF40">
        <v>0.0</v>
      </c>
      <c r="BG40">
        <v>0.0</v>
      </c>
      <c r="BH40">
        <v>0.0</v>
      </c>
      <c r="BI40">
        <v>0.0</v>
      </c>
      <c r="BJ40">
        <v>0.0</v>
      </c>
      <c r="BK40">
        <v>0.0</v>
      </c>
      <c r="BL40">
        <v>0.0</v>
      </c>
      <c r="BM40">
        <v>0.0</v>
      </c>
      <c r="BN40">
        <v>0.0</v>
      </c>
      <c r="BO40">
        <v>0.0</v>
      </c>
      <c r="BP40">
        <v>0.0</v>
      </c>
      <c r="BQ40">
        <v>0.0</v>
      </c>
      <c r="BR40">
        <v>0.0</v>
      </c>
      <c r="BS40">
        <v>0.0</v>
      </c>
      <c r="BT40">
        <v>0.0</v>
      </c>
      <c r="BU40">
        <v>0.0</v>
      </c>
      <c r="BV40">
        <v>0.0</v>
      </c>
      <c r="BW40">
        <v>0.0</v>
      </c>
      <c r="BX40">
        <v>0.0</v>
      </c>
      <c r="BY40">
        <v>0.0</v>
      </c>
      <c r="BZ40">
        <v>0.0</v>
      </c>
      <c r="CA40">
        <v>0.0</v>
      </c>
      <c r="CB40">
        <v>0.0</v>
      </c>
      <c r="CC40">
        <v>0.0</v>
      </c>
      <c r="CD40">
        <v>0.0</v>
      </c>
      <c r="CE40">
        <v>0.0</v>
      </c>
      <c r="CF40">
        <v>0.0</v>
      </c>
      <c r="CG40">
        <v>0.0</v>
      </c>
      <c r="CH40">
        <v>0.0</v>
      </c>
      <c r="CI40">
        <v>0.0</v>
      </c>
      <c r="CJ40">
        <v>0.0</v>
      </c>
      <c r="CK40">
        <v>0.0</v>
      </c>
      <c r="CL40">
        <v>0.0</v>
      </c>
      <c r="CM40">
        <v>0.0</v>
      </c>
      <c r="CN40">
        <v>0.0</v>
      </c>
      <c r="CO40">
        <v>0.0</v>
      </c>
      <c r="CP40">
        <v>0.0</v>
      </c>
      <c r="CQ40">
        <v>0.0</v>
      </c>
      <c r="CR40">
        <v>0.0</v>
      </c>
      <c r="CS40">
        <v>0.0</v>
      </c>
      <c r="CT40">
        <v>0.0</v>
      </c>
      <c r="CU40">
        <v>0.0</v>
      </c>
      <c r="CV40">
        <v>0.0</v>
      </c>
      <c r="CW40">
        <v>0.0</v>
      </c>
      <c r="CX40">
        <v>0.0</v>
      </c>
      <c r="CY40">
        <v>0.0</v>
      </c>
      <c r="CZ40">
        <v>0.0</v>
      </c>
      <c r="DA40">
        <v>0.0</v>
      </c>
      <c r="DB40">
        <v>0.0</v>
      </c>
      <c r="DC40">
        <v>0.0</v>
      </c>
      <c r="DD40">
        <v>0.0</v>
      </c>
      <c r="DE40">
        <v>0.0</v>
      </c>
      <c r="DF40">
        <v>0.0</v>
      </c>
      <c r="DG40">
        <v>0.0</v>
      </c>
      <c r="DH40">
        <v>0.0</v>
      </c>
      <c r="DI40">
        <v>0.0</v>
      </c>
      <c r="DJ40">
        <v>0.0</v>
      </c>
      <c r="DK40">
        <v>0.0</v>
      </c>
      <c r="DL40">
        <v>0.0</v>
      </c>
      <c r="DM40">
        <v>0.0</v>
      </c>
      <c r="DN40">
        <v>0.0</v>
      </c>
      <c r="DO40">
        <v>0.0</v>
      </c>
      <c r="DP40">
        <v>0.0</v>
      </c>
      <c r="DQ40">
        <v>0.0</v>
      </c>
      <c r="DR40">
        <v>0.0</v>
      </c>
      <c r="DS40">
        <v>0.0</v>
      </c>
      <c r="DT40">
        <v>0.0</v>
      </c>
      <c r="DU40">
        <v>0.0</v>
      </c>
      <c r="DV40">
        <v>0.0</v>
      </c>
      <c r="DW40">
        <v>0.0</v>
      </c>
      <c r="DX40">
        <v>0.0</v>
      </c>
      <c r="DY40">
        <v>0.0</v>
      </c>
      <c r="DZ40">
        <v>0.0</v>
      </c>
      <c r="EA40">
        <v>0.0</v>
      </c>
      <c r="EB40">
        <v>0.0</v>
      </c>
      <c r="EC40">
        <v>0.0</v>
      </c>
      <c r="ED40">
        <v>0.0</v>
      </c>
      <c r="EE40">
        <v>0.0</v>
      </c>
      <c r="EF40">
        <v>0.0</v>
      </c>
      <c r="EG40">
        <v>0.0</v>
      </c>
      <c r="EH40">
        <v>0.0</v>
      </c>
      <c r="EI40">
        <v>0.0</v>
      </c>
      <c r="EJ40">
        <v>0.0</v>
      </c>
      <c r="EK40">
        <v>0.0</v>
      </c>
      <c r="EL40">
        <v>0.0</v>
      </c>
      <c r="EM40">
        <v>0.0</v>
      </c>
      <c r="EN40">
        <v>0.0</v>
      </c>
      <c r="EO40">
        <v>0.0</v>
      </c>
      <c r="EP40">
        <v>0.0</v>
      </c>
      <c r="EQ40">
        <v>0.0</v>
      </c>
      <c r="ER40">
        <v>0.0</v>
      </c>
      <c r="ES40">
        <v>0.0</v>
      </c>
      <c r="ET40">
        <v>0.0</v>
      </c>
      <c r="EU40">
        <v>0.0</v>
      </c>
      <c r="EV40">
        <v>0.0</v>
      </c>
      <c r="EW40">
        <v>0.0</v>
      </c>
      <c r="EX40">
        <v>0.0</v>
      </c>
      <c r="EY40">
        <v>0.0</v>
      </c>
      <c r="EZ40">
        <v>0.0</v>
      </c>
      <c r="FA40">
        <v>0.0</v>
      </c>
      <c r="FB40">
        <v>0.0</v>
      </c>
      <c r="FC40">
        <v>0.0</v>
      </c>
      <c r="FD40">
        <v>0.0</v>
      </c>
      <c r="FE40">
        <v>0.0</v>
      </c>
      <c r="FF40">
        <v>0.0</v>
      </c>
      <c r="FG40">
        <v>0.0</v>
      </c>
      <c r="FH40">
        <v>0.0</v>
      </c>
      <c r="FI40">
        <v>0.0</v>
      </c>
      <c r="FJ40">
        <v>0.0</v>
      </c>
      <c r="FK40">
        <v>0.0</v>
      </c>
      <c r="FL40">
        <v>0.0</v>
      </c>
      <c r="FM40">
        <v>0.0</v>
      </c>
      <c r="FN40">
        <v>0.0</v>
      </c>
      <c r="FO40">
        <v>0.0</v>
      </c>
      <c r="FP40">
        <v>0.0</v>
      </c>
      <c r="FQ40">
        <v>0.0</v>
      </c>
      <c r="FR40">
        <v>0.0</v>
      </c>
      <c r="FS40">
        <v>0.0</v>
      </c>
      <c r="FT40">
        <v>0.0</v>
      </c>
      <c r="FU40">
        <v>0.0</v>
      </c>
      <c r="FV40">
        <v>0.0</v>
      </c>
      <c r="FW40">
        <v>0.0</v>
      </c>
      <c r="FX40">
        <v>0.0</v>
      </c>
      <c r="FY40">
        <v>0.0</v>
      </c>
      <c r="FZ40">
        <v>0.0</v>
      </c>
      <c r="GA40">
        <v>0.0</v>
      </c>
      <c r="GB40">
        <v>0.0</v>
      </c>
      <c r="GC40">
        <v>0.0</v>
      </c>
      <c r="GD40">
        <v>0.0</v>
      </c>
      <c r="GE40">
        <v>0.0</v>
      </c>
      <c r="GF40">
        <v>0.0</v>
      </c>
      <c r="GG40">
        <v>0.0</v>
      </c>
      <c r="GH40">
        <v>0.0</v>
      </c>
      <c r="GI40">
        <v>0.0</v>
      </c>
      <c r="GJ40">
        <v>0.0</v>
      </c>
      <c r="GK40">
        <v>0.0</v>
      </c>
      <c r="GL40">
        <v>0.0</v>
      </c>
      <c r="GM40">
        <v>0.0</v>
      </c>
      <c r="GN40">
        <v>0.0</v>
      </c>
      <c r="GO40">
        <v>0.0</v>
      </c>
      <c r="GP40">
        <v>0.0</v>
      </c>
      <c r="GQ40">
        <v>0.0</v>
      </c>
      <c r="GR40">
        <v>0.0</v>
      </c>
      <c r="GS40">
        <v>0.0</v>
      </c>
      <c r="GT40">
        <v>0.0</v>
      </c>
      <c r="GU40">
        <v>0.0</v>
      </c>
      <c r="GV40">
        <v>0.0</v>
      </c>
      <c r="GW40">
        <v>0.0</v>
      </c>
      <c r="GX40">
        <v>8362.332018629435</v>
      </c>
      <c r="GY40">
        <v>14557.29994542025</v>
      </c>
      <c r="GZ40">
        <v>14557.29994542025</v>
      </c>
      <c r="HA40">
        <v>14557.29994542025</v>
      </c>
      <c r="HB40">
        <v>14557.29994542025</v>
      </c>
      <c r="HC40">
        <v>14557.29994542025</v>
      </c>
      <c r="HD40">
        <v>14557.29994542025</v>
      </c>
      <c r="HE40">
        <v>14557.29994542025</v>
      </c>
      <c r="HF40">
        <v>14557.29994542025</v>
      </c>
      <c r="HG40">
        <v>6194.967926790815</v>
      </c>
      <c r="HH40">
        <v>8362.332018629435</v>
      </c>
      <c r="HI40">
        <v>14557.29994542025</v>
      </c>
      <c r="HJ40">
        <v>14557.29994542025</v>
      </c>
      <c r="HK40">
        <v>14557.29994542025</v>
      </c>
      <c r="HL40">
        <v>14557.29994542025</v>
      </c>
      <c r="HM40">
        <v>14557.29994542025</v>
      </c>
      <c r="HN40">
        <v>14557.29994542025</v>
      </c>
      <c r="HO40">
        <v>14557.29994542025</v>
      </c>
      <c r="HP40">
        <v>14557.29994542025</v>
      </c>
      <c r="HQ40">
        <v>14557.29994542025</v>
      </c>
      <c r="HR40">
        <v>6194.967926790815</v>
      </c>
      <c r="HS40">
        <v>0.0</v>
      </c>
      <c r="HT40">
        <v>0.0</v>
      </c>
      <c r="HU40">
        <v>0.0</v>
      </c>
      <c r="HV40">
        <v>0.0</v>
      </c>
      <c r="HW40">
        <v>0.0</v>
      </c>
      <c r="HX40">
        <v>0.0</v>
      </c>
      <c r="HY40">
        <v>0.0</v>
      </c>
      <c r="HZ40">
        <v>0.0</v>
      </c>
      <c r="IA40">
        <v>0.0</v>
      </c>
      <c r="IB40">
        <v>0.0</v>
      </c>
      <c r="IC40">
        <v>0.0</v>
      </c>
      <c r="ID40">
        <v>0.0</v>
      </c>
      <c r="IE40">
        <v>0.0</v>
      </c>
      <c r="IF40">
        <v>0.0</v>
      </c>
      <c r="IG40">
        <v>0.0</v>
      </c>
      <c r="IH40">
        <v>0.0</v>
      </c>
      <c r="II40">
        <v>0.0</v>
      </c>
      <c r="IJ40">
        <v>0.0</v>
      </c>
      <c r="IK40">
        <v>0.0</v>
      </c>
      <c r="IL40">
        <v>0.0</v>
      </c>
      <c r="IM40">
        <v>0.0</v>
      </c>
      <c r="IN40">
        <v>0.0</v>
      </c>
      <c r="IO40">
        <v>0.0</v>
      </c>
      <c r="IP40">
        <v>0.0</v>
      </c>
      <c r="IQ40">
        <v>0.0</v>
      </c>
      <c r="IR40">
        <v>0.0</v>
      </c>
      <c r="IS40">
        <v>0.0</v>
      </c>
      <c r="IT40">
        <v>0.0</v>
      </c>
      <c r="IU40">
        <v>0.0</v>
      </c>
      <c r="IV40">
        <v>0.0</v>
      </c>
      <c r="IW40">
        <v>0.0</v>
      </c>
      <c r="IX40">
        <v>0.0</v>
      </c>
      <c r="IY40">
        <v>0.0</v>
      </c>
      <c r="IZ40">
        <v>0.0</v>
      </c>
      <c r="JA40">
        <v>0.0</v>
      </c>
      <c r="JB40">
        <v>0.0</v>
      </c>
      <c r="JC40">
        <v>0.0</v>
      </c>
      <c r="JD40">
        <v>0.0</v>
      </c>
      <c r="JE40">
        <v>0.0</v>
      </c>
      <c r="JF40">
        <v>0.0</v>
      </c>
      <c r="JG40">
        <v>0.0</v>
      </c>
      <c r="JH40">
        <v>0.0</v>
      </c>
      <c r="JI40">
        <v>0.0</v>
      </c>
      <c r="JJ40">
        <v>0.0</v>
      </c>
      <c r="JK40">
        <v>0.0</v>
      </c>
      <c r="JL40">
        <v>0.0</v>
      </c>
      <c r="JM40">
        <v>0.0</v>
      </c>
      <c r="JN40">
        <v>0.0</v>
      </c>
      <c r="JO40">
        <v>0.0</v>
      </c>
    </row>
    <row r="41" spans="1:275" ht="13.9">
      <c r="A41" s="8" t="s">
        <v>52</v>
      </c>
      <c r="B41">
        <v>0.0</v>
      </c>
      <c r="C41">
        <v>0.0</v>
      </c>
      <c r="D41">
        <v>0.0</v>
      </c>
      <c r="E41">
        <v>0.0</v>
      </c>
      <c r="F41">
        <v>0.0</v>
      </c>
      <c r="G41">
        <v>0.0</v>
      </c>
      <c r="H41">
        <v>0.0</v>
      </c>
      <c r="I41">
        <v>0.0</v>
      </c>
      <c r="J41">
        <v>0.0</v>
      </c>
      <c r="K41">
        <v>0.0</v>
      </c>
      <c r="L41">
        <v>0.0</v>
      </c>
      <c r="M41">
        <v>0.0</v>
      </c>
      <c r="N41">
        <v>0.0</v>
      </c>
      <c r="O41">
        <v>0.0</v>
      </c>
      <c r="P41">
        <v>0.0</v>
      </c>
      <c r="Q41">
        <v>0.0</v>
      </c>
      <c r="R41">
        <v>0.0</v>
      </c>
      <c r="S41">
        <v>0.0</v>
      </c>
      <c r="T41">
        <v>0.0</v>
      </c>
      <c r="U41">
        <v>0.0</v>
      </c>
      <c r="V41">
        <v>0.0</v>
      </c>
      <c r="W41">
        <v>0.0</v>
      </c>
      <c r="X41">
        <v>0.0</v>
      </c>
      <c r="Y41">
        <v>0.0</v>
      </c>
      <c r="Z41">
        <v>0.0</v>
      </c>
      <c r="AA41">
        <v>0.0</v>
      </c>
      <c r="AB41">
        <v>0.0</v>
      </c>
      <c r="AC41">
        <v>0.0</v>
      </c>
      <c r="AD41">
        <v>0.0</v>
      </c>
      <c r="AE41">
        <v>0.0</v>
      </c>
      <c r="AF41">
        <v>0.0</v>
      </c>
      <c r="AG41">
        <v>0.0</v>
      </c>
      <c r="AH41">
        <v>0.0</v>
      </c>
      <c r="AI41">
        <v>0.0</v>
      </c>
      <c r="AJ41">
        <v>0.0</v>
      </c>
      <c r="AK41">
        <v>0.0</v>
      </c>
      <c r="AL41">
        <v>0.0</v>
      </c>
      <c r="AM41">
        <v>0.0</v>
      </c>
      <c r="AN41">
        <v>0.0</v>
      </c>
      <c r="AO41">
        <v>0.0</v>
      </c>
      <c r="AP41">
        <v>0.0</v>
      </c>
      <c r="AQ41">
        <v>0.0</v>
      </c>
      <c r="AR41">
        <v>0.0</v>
      </c>
      <c r="AS41">
        <v>0.0</v>
      </c>
      <c r="AT41">
        <v>0.0</v>
      </c>
      <c r="AU41">
        <v>0.0</v>
      </c>
      <c r="AV41">
        <v>0.0</v>
      </c>
      <c r="AW41">
        <v>0.0</v>
      </c>
      <c r="AX41">
        <v>0.0</v>
      </c>
      <c r="AY41">
        <v>0.0</v>
      </c>
      <c r="AZ41">
        <v>0.0</v>
      </c>
      <c r="BA41">
        <v>0.0</v>
      </c>
      <c r="BB41">
        <v>0.0</v>
      </c>
      <c r="BC41">
        <v>0.0</v>
      </c>
      <c r="BD41">
        <v>0.0</v>
      </c>
      <c r="BE41">
        <v>0.0</v>
      </c>
      <c r="BF41">
        <v>0.0</v>
      </c>
      <c r="BG41">
        <v>0.0</v>
      </c>
      <c r="BH41">
        <v>0.0</v>
      </c>
      <c r="BI41">
        <v>0.0</v>
      </c>
      <c r="BJ41">
        <v>0.0</v>
      </c>
      <c r="BK41">
        <v>0.0</v>
      </c>
      <c r="BL41">
        <v>0.0</v>
      </c>
      <c r="BM41">
        <v>0.0</v>
      </c>
      <c r="BN41">
        <v>0.0</v>
      </c>
      <c r="BO41">
        <v>0.0</v>
      </c>
      <c r="BP41">
        <v>0.0</v>
      </c>
      <c r="BQ41">
        <v>0.0</v>
      </c>
      <c r="BR41">
        <v>0.0</v>
      </c>
      <c r="BS41">
        <v>0.0</v>
      </c>
      <c r="BT41">
        <v>0.0</v>
      </c>
      <c r="BU41">
        <v>0.0</v>
      </c>
      <c r="BV41">
        <v>0.0</v>
      </c>
      <c r="BW41">
        <v>0.0</v>
      </c>
      <c r="BX41">
        <v>0.0</v>
      </c>
      <c r="BY41">
        <v>0.0</v>
      </c>
      <c r="BZ41">
        <v>0.0</v>
      </c>
      <c r="CA41">
        <v>0.0</v>
      </c>
      <c r="CB41">
        <v>0.0</v>
      </c>
      <c r="CC41">
        <v>0.0</v>
      </c>
      <c r="CD41">
        <v>0.0</v>
      </c>
      <c r="CE41">
        <v>0.0</v>
      </c>
      <c r="CF41">
        <v>0.0</v>
      </c>
      <c r="CG41">
        <v>0.0</v>
      </c>
      <c r="CH41">
        <v>0.0</v>
      </c>
      <c r="CI41">
        <v>0.0</v>
      </c>
      <c r="CJ41">
        <v>0.0</v>
      </c>
      <c r="CK41">
        <v>0.0</v>
      </c>
      <c r="CL41">
        <v>0.0</v>
      </c>
      <c r="CM41">
        <v>0.0</v>
      </c>
      <c r="CN41">
        <v>0.0</v>
      </c>
      <c r="CO41">
        <v>0.0</v>
      </c>
      <c r="CP41">
        <v>0.0</v>
      </c>
      <c r="CQ41">
        <v>0.0</v>
      </c>
      <c r="CR41">
        <v>0.0</v>
      </c>
      <c r="CS41">
        <v>0.0</v>
      </c>
      <c r="CT41">
        <v>0.0</v>
      </c>
      <c r="CU41">
        <v>0.0</v>
      </c>
      <c r="CV41">
        <v>0.0</v>
      </c>
      <c r="CW41">
        <v>0.0</v>
      </c>
      <c r="CX41">
        <v>0.0</v>
      </c>
      <c r="CY41">
        <v>0.0</v>
      </c>
      <c r="CZ41">
        <v>0.0</v>
      </c>
      <c r="DA41">
        <v>0.0</v>
      </c>
      <c r="DB41">
        <v>0.0</v>
      </c>
      <c r="DC41">
        <v>0.0</v>
      </c>
      <c r="DD41">
        <v>0.0</v>
      </c>
      <c r="DE41">
        <v>0.0</v>
      </c>
      <c r="DF41">
        <v>0.0</v>
      </c>
      <c r="DG41">
        <v>0.0</v>
      </c>
      <c r="DH41">
        <v>0.0</v>
      </c>
      <c r="DI41">
        <v>0.0</v>
      </c>
      <c r="DJ41">
        <v>0.0</v>
      </c>
      <c r="DK41">
        <v>0.0</v>
      </c>
      <c r="DL41">
        <v>0.0</v>
      </c>
      <c r="DM41">
        <v>0.0</v>
      </c>
      <c r="DN41">
        <v>0.0</v>
      </c>
      <c r="DO41">
        <v>0.0</v>
      </c>
      <c r="DP41">
        <v>0.0</v>
      </c>
      <c r="DQ41">
        <v>0.0</v>
      </c>
      <c r="DR41">
        <v>0.0</v>
      </c>
      <c r="DS41">
        <v>0.0</v>
      </c>
      <c r="DT41">
        <v>0.0</v>
      </c>
      <c r="DU41">
        <v>0.0</v>
      </c>
      <c r="DV41">
        <v>0.0</v>
      </c>
      <c r="DW41">
        <v>0.0</v>
      </c>
      <c r="DX41">
        <v>0.0</v>
      </c>
      <c r="DY41">
        <v>0.0</v>
      </c>
      <c r="DZ41">
        <v>0.0</v>
      </c>
      <c r="EA41">
        <v>0.0</v>
      </c>
      <c r="EB41">
        <v>0.0</v>
      </c>
      <c r="EC41">
        <v>0.0</v>
      </c>
      <c r="ED41">
        <v>0.0</v>
      </c>
      <c r="EE41">
        <v>0.0</v>
      </c>
      <c r="EF41">
        <v>0.0</v>
      </c>
      <c r="EG41">
        <v>0.0</v>
      </c>
      <c r="EH41">
        <v>0.0</v>
      </c>
      <c r="EI41">
        <v>0.0</v>
      </c>
      <c r="EJ41">
        <v>0.0</v>
      </c>
      <c r="EK41">
        <v>0.0</v>
      </c>
      <c r="EL41">
        <v>0.0</v>
      </c>
      <c r="EM41">
        <v>0.0</v>
      </c>
      <c r="EN41">
        <v>0.0</v>
      </c>
      <c r="EO41">
        <v>0.0</v>
      </c>
      <c r="EP41">
        <v>0.0</v>
      </c>
      <c r="EQ41">
        <v>0.0</v>
      </c>
      <c r="ER41">
        <v>0.0</v>
      </c>
      <c r="ES41">
        <v>0.0</v>
      </c>
      <c r="ET41">
        <v>0.0</v>
      </c>
      <c r="EU41">
        <v>0.0</v>
      </c>
      <c r="EV41">
        <v>0.0</v>
      </c>
      <c r="EW41">
        <v>0.0</v>
      </c>
      <c r="EX41">
        <v>0.0</v>
      </c>
      <c r="EY41">
        <v>0.0</v>
      </c>
      <c r="EZ41">
        <v>0.0</v>
      </c>
      <c r="FA41">
        <v>0.0</v>
      </c>
      <c r="FB41">
        <v>0.0</v>
      </c>
      <c r="FC41">
        <v>0.0</v>
      </c>
      <c r="FD41">
        <v>0.0</v>
      </c>
      <c r="FE41">
        <v>0.0</v>
      </c>
      <c r="FF41">
        <v>0.0</v>
      </c>
      <c r="FG41">
        <v>0.0</v>
      </c>
      <c r="FH41">
        <v>0.0</v>
      </c>
      <c r="FI41">
        <v>0.0</v>
      </c>
      <c r="FJ41">
        <v>0.0</v>
      </c>
      <c r="FK41">
        <v>0.0</v>
      </c>
      <c r="FL41">
        <v>0.0</v>
      </c>
      <c r="FM41">
        <v>0.0</v>
      </c>
      <c r="FN41">
        <v>0.0</v>
      </c>
      <c r="FO41">
        <v>0.0</v>
      </c>
      <c r="FP41">
        <v>0.0</v>
      </c>
      <c r="FQ41">
        <v>0.0</v>
      </c>
      <c r="FR41">
        <v>0.0</v>
      </c>
      <c r="FS41">
        <v>0.0</v>
      </c>
      <c r="FT41">
        <v>0.0</v>
      </c>
      <c r="FU41">
        <v>0.0</v>
      </c>
      <c r="FV41">
        <v>0.0</v>
      </c>
      <c r="FW41">
        <v>0.0</v>
      </c>
      <c r="FX41">
        <v>0.0</v>
      </c>
      <c r="FY41">
        <v>0.0</v>
      </c>
      <c r="FZ41">
        <v>0.0</v>
      </c>
      <c r="GA41">
        <v>0.0</v>
      </c>
      <c r="GB41">
        <v>0.0</v>
      </c>
      <c r="GC41">
        <v>0.0</v>
      </c>
      <c r="GD41">
        <v>0.0</v>
      </c>
      <c r="GE41">
        <v>0.0</v>
      </c>
      <c r="GF41">
        <v>0.0</v>
      </c>
      <c r="GG41">
        <v>0.0</v>
      </c>
      <c r="GH41">
        <v>0.0</v>
      </c>
      <c r="GI41">
        <v>0.0</v>
      </c>
      <c r="GJ41">
        <v>0.0</v>
      </c>
      <c r="GK41">
        <v>0.0</v>
      </c>
      <c r="GL41">
        <v>0.0</v>
      </c>
      <c r="GM41">
        <v>0.0</v>
      </c>
      <c r="GN41">
        <v>0.0</v>
      </c>
      <c r="GO41">
        <v>0.0</v>
      </c>
      <c r="GP41">
        <v>0.0</v>
      </c>
      <c r="GQ41">
        <v>0.0</v>
      </c>
      <c r="GR41">
        <v>0.0</v>
      </c>
      <c r="GS41">
        <v>0.0</v>
      </c>
      <c r="GT41">
        <v>0.0</v>
      </c>
      <c r="GU41">
        <v>0.0</v>
      </c>
      <c r="GV41">
        <v>0.0</v>
      </c>
      <c r="GW41">
        <v>0.0</v>
      </c>
      <c r="GX41">
        <v>0.0</v>
      </c>
      <c r="GY41">
        <v>0.0</v>
      </c>
      <c r="GZ41">
        <v>0.0</v>
      </c>
      <c r="HA41">
        <v>0.0</v>
      </c>
      <c r="HB41">
        <v>0.0</v>
      </c>
      <c r="HC41">
        <v>0.0</v>
      </c>
      <c r="HD41">
        <v>0.0</v>
      </c>
      <c r="HE41">
        <v>0.0</v>
      </c>
      <c r="HF41">
        <v>0.0</v>
      </c>
      <c r="HG41">
        <v>0.0</v>
      </c>
      <c r="HH41">
        <v>0.0</v>
      </c>
      <c r="HI41">
        <v>0.0</v>
      </c>
      <c r="HJ41">
        <v>0.0</v>
      </c>
      <c r="HK41">
        <v>0.0</v>
      </c>
      <c r="HL41">
        <v>0.0</v>
      </c>
      <c r="HM41">
        <v>0.0</v>
      </c>
      <c r="HN41">
        <v>0.0</v>
      </c>
      <c r="HO41">
        <v>0.0</v>
      </c>
      <c r="HP41">
        <v>0.0</v>
      </c>
      <c r="HQ41">
        <v>0.0</v>
      </c>
      <c r="HR41">
        <v>0.0</v>
      </c>
      <c r="HS41">
        <v>0.0</v>
      </c>
      <c r="HT41">
        <v>0.0</v>
      </c>
      <c r="HU41">
        <v>0.0</v>
      </c>
      <c r="HV41">
        <v>4971.599398181642</v>
      </c>
      <c r="HW41">
        <v>8654.650818284863</v>
      </c>
      <c r="HX41">
        <v>8654.650818284863</v>
      </c>
      <c r="HY41">
        <v>8654.650818284863</v>
      </c>
      <c r="HZ41">
        <v>8654.650818284863</v>
      </c>
      <c r="IA41">
        <v>8654.650818284863</v>
      </c>
      <c r="IB41">
        <v>8654.650818284863</v>
      </c>
      <c r="IC41">
        <v>8654.650818284863</v>
      </c>
      <c r="ID41">
        <v>8654.650818284863</v>
      </c>
      <c r="IE41">
        <v>8654.650818284863</v>
      </c>
      <c r="IF41">
        <v>8654.650818284863</v>
      </c>
      <c r="IG41">
        <v>3683.051420103223</v>
      </c>
      <c r="IH41">
        <v>4971.599398181642</v>
      </c>
      <c r="II41">
        <v>8654.650818284863</v>
      </c>
      <c r="IJ41">
        <v>8654.650818284863</v>
      </c>
      <c r="IK41">
        <v>3683.051420103223</v>
      </c>
      <c r="IL41">
        <v>0.0</v>
      </c>
      <c r="IM41">
        <v>0.0</v>
      </c>
      <c r="IN41">
        <v>0.0</v>
      </c>
      <c r="IO41">
        <v>0.0</v>
      </c>
      <c r="IP41">
        <v>0.0</v>
      </c>
      <c r="IQ41">
        <v>0.0</v>
      </c>
      <c r="IR41">
        <v>0.0</v>
      </c>
      <c r="IS41">
        <v>0.0</v>
      </c>
      <c r="IT41">
        <v>0.0</v>
      </c>
      <c r="IU41">
        <v>0.0</v>
      </c>
      <c r="IV41">
        <v>0.0</v>
      </c>
      <c r="IW41">
        <v>0.0</v>
      </c>
      <c r="IX41">
        <v>0.0</v>
      </c>
      <c r="IY41">
        <v>0.0</v>
      </c>
      <c r="IZ41">
        <v>0.0</v>
      </c>
      <c r="JA41">
        <v>0.0</v>
      </c>
      <c r="JB41">
        <v>0.0</v>
      </c>
      <c r="JC41">
        <v>0.0</v>
      </c>
      <c r="JD41">
        <v>0.0</v>
      </c>
      <c r="JE41">
        <v>0.0</v>
      </c>
      <c r="JF41">
        <v>0.0</v>
      </c>
      <c r="JG41">
        <v>0.0</v>
      </c>
      <c r="JH41">
        <v>0.0</v>
      </c>
      <c r="JI41">
        <v>0.0</v>
      </c>
      <c r="JJ41">
        <v>0.0</v>
      </c>
      <c r="JK41">
        <v>0.0</v>
      </c>
      <c r="JL41">
        <v>0.0</v>
      </c>
      <c r="JM41">
        <v>0.0</v>
      </c>
      <c r="JN41">
        <v>0.0</v>
      </c>
      <c r="JO41">
        <v>0.0</v>
      </c>
    </row>
    <row r="42" spans="1:275" ht="13.9">
      <c r="A42" s="8" t="s">
        <v>53</v>
      </c>
      <c r="B42">
        <v>0.0</v>
      </c>
      <c r="C42">
        <v>0.0</v>
      </c>
      <c r="D42">
        <v>0.0</v>
      </c>
      <c r="E42">
        <v>0.0</v>
      </c>
      <c r="F42">
        <v>0.0</v>
      </c>
      <c r="G42">
        <v>0.0</v>
      </c>
      <c r="H42">
        <v>0.0</v>
      </c>
      <c r="I42">
        <v>0.0</v>
      </c>
      <c r="J42">
        <v>0.0</v>
      </c>
      <c r="K42">
        <v>0.0</v>
      </c>
      <c r="L42">
        <v>0.0</v>
      </c>
      <c r="M42">
        <v>0.0</v>
      </c>
      <c r="N42">
        <v>0.0</v>
      </c>
      <c r="O42">
        <v>0.0</v>
      </c>
      <c r="P42">
        <v>0.0</v>
      </c>
      <c r="Q42">
        <v>0.0</v>
      </c>
      <c r="R42">
        <v>0.0</v>
      </c>
      <c r="S42">
        <v>0.0</v>
      </c>
      <c r="T42">
        <v>0.0</v>
      </c>
      <c r="U42">
        <v>0.0</v>
      </c>
      <c r="V42">
        <v>0.0</v>
      </c>
      <c r="W42">
        <v>0.0</v>
      </c>
      <c r="X42">
        <v>0.0</v>
      </c>
      <c r="Y42">
        <v>0.0</v>
      </c>
      <c r="Z42">
        <v>0.0</v>
      </c>
      <c r="AA42">
        <v>0.0</v>
      </c>
      <c r="AB42">
        <v>0.0</v>
      </c>
      <c r="AC42">
        <v>0.0</v>
      </c>
      <c r="AD42">
        <v>0.0</v>
      </c>
      <c r="AE42">
        <v>0.0</v>
      </c>
      <c r="AF42">
        <v>0.0</v>
      </c>
      <c r="AG42">
        <v>0.0</v>
      </c>
      <c r="AH42">
        <v>0.0</v>
      </c>
      <c r="AI42">
        <v>0.0</v>
      </c>
      <c r="AJ42">
        <v>0.0</v>
      </c>
      <c r="AK42">
        <v>0.0</v>
      </c>
      <c r="AL42">
        <v>0.0</v>
      </c>
      <c r="AM42">
        <v>0.0</v>
      </c>
      <c r="AN42">
        <v>0.0</v>
      </c>
      <c r="AO42">
        <v>0.0</v>
      </c>
      <c r="AP42">
        <v>0.0</v>
      </c>
      <c r="AQ42">
        <v>0.0</v>
      </c>
      <c r="AR42">
        <v>0.0</v>
      </c>
      <c r="AS42">
        <v>0.0</v>
      </c>
      <c r="AT42">
        <v>0.0</v>
      </c>
      <c r="AU42">
        <v>0.0</v>
      </c>
      <c r="AV42">
        <v>0.0</v>
      </c>
      <c r="AW42">
        <v>0.0</v>
      </c>
      <c r="AX42">
        <v>0.0</v>
      </c>
      <c r="AY42">
        <v>0.0</v>
      </c>
      <c r="AZ42">
        <v>0.0</v>
      </c>
      <c r="BA42">
        <v>0.0</v>
      </c>
      <c r="BB42">
        <v>0.0</v>
      </c>
      <c r="BC42">
        <v>0.0</v>
      </c>
      <c r="BD42">
        <v>0.0</v>
      </c>
      <c r="BE42">
        <v>0.0</v>
      </c>
      <c r="BF42">
        <v>0.0</v>
      </c>
      <c r="BG42">
        <v>0.0</v>
      </c>
      <c r="BH42">
        <v>0.0</v>
      </c>
      <c r="BI42">
        <v>0.0</v>
      </c>
      <c r="BJ42">
        <v>0.0</v>
      </c>
      <c r="BK42">
        <v>0.0</v>
      </c>
      <c r="BL42">
        <v>0.0</v>
      </c>
      <c r="BM42">
        <v>0.0</v>
      </c>
      <c r="BN42">
        <v>0.0</v>
      </c>
      <c r="BO42">
        <v>0.0</v>
      </c>
      <c r="BP42">
        <v>0.0</v>
      </c>
      <c r="BQ42">
        <v>0.0</v>
      </c>
      <c r="BR42">
        <v>0.0</v>
      </c>
      <c r="BS42">
        <v>0.0</v>
      </c>
      <c r="BT42">
        <v>0.0</v>
      </c>
      <c r="BU42">
        <v>0.0</v>
      </c>
      <c r="BV42">
        <v>0.0</v>
      </c>
      <c r="BW42">
        <v>0.0</v>
      </c>
      <c r="BX42">
        <v>0.0</v>
      </c>
      <c r="BY42">
        <v>0.0</v>
      </c>
      <c r="BZ42">
        <v>0.0</v>
      </c>
      <c r="CA42">
        <v>0.0</v>
      </c>
      <c r="CB42">
        <v>0.0</v>
      </c>
      <c r="CC42">
        <v>0.0</v>
      </c>
      <c r="CD42">
        <v>0.0</v>
      </c>
      <c r="CE42">
        <v>0.0</v>
      </c>
      <c r="CF42">
        <v>0.0</v>
      </c>
      <c r="CG42">
        <v>0.0</v>
      </c>
      <c r="CH42">
        <v>0.0</v>
      </c>
      <c r="CI42">
        <v>0.0</v>
      </c>
      <c r="CJ42">
        <v>0.0</v>
      </c>
      <c r="CK42">
        <v>0.0</v>
      </c>
      <c r="CL42">
        <v>0.0</v>
      </c>
      <c r="CM42">
        <v>0.0</v>
      </c>
      <c r="CN42">
        <v>0.0</v>
      </c>
      <c r="CO42">
        <v>0.0</v>
      </c>
      <c r="CP42">
        <v>0.0</v>
      </c>
      <c r="CQ42">
        <v>0.0</v>
      </c>
      <c r="CR42">
        <v>0.0</v>
      </c>
      <c r="CS42">
        <v>0.0</v>
      </c>
      <c r="CT42">
        <v>0.0</v>
      </c>
      <c r="CU42">
        <v>0.0</v>
      </c>
      <c r="CV42">
        <v>0.0</v>
      </c>
      <c r="CW42">
        <v>0.0</v>
      </c>
      <c r="CX42">
        <v>0.0</v>
      </c>
      <c r="CY42">
        <v>0.0</v>
      </c>
      <c r="CZ42">
        <v>0.0</v>
      </c>
      <c r="DA42">
        <v>0.0</v>
      </c>
      <c r="DB42">
        <v>0.0</v>
      </c>
      <c r="DC42">
        <v>0.0</v>
      </c>
      <c r="DD42">
        <v>0.0</v>
      </c>
      <c r="DE42">
        <v>0.0</v>
      </c>
      <c r="DF42">
        <v>0.0</v>
      </c>
      <c r="DG42">
        <v>0.0</v>
      </c>
      <c r="DH42">
        <v>0.0</v>
      </c>
      <c r="DI42">
        <v>0.0</v>
      </c>
      <c r="DJ42">
        <v>0.0</v>
      </c>
      <c r="DK42">
        <v>0.0</v>
      </c>
      <c r="DL42">
        <v>0.0</v>
      </c>
      <c r="DM42">
        <v>0.0</v>
      </c>
      <c r="DN42">
        <v>0.0</v>
      </c>
      <c r="DO42">
        <v>0.0</v>
      </c>
      <c r="DP42">
        <v>0.0</v>
      </c>
      <c r="DQ42">
        <v>0.0</v>
      </c>
      <c r="DR42">
        <v>0.0</v>
      </c>
      <c r="DS42">
        <v>0.0</v>
      </c>
      <c r="DT42">
        <v>0.0</v>
      </c>
      <c r="DU42">
        <v>0.0</v>
      </c>
      <c r="DV42">
        <v>0.0</v>
      </c>
      <c r="DW42">
        <v>0.0</v>
      </c>
      <c r="DX42">
        <v>0.0</v>
      </c>
      <c r="DY42">
        <v>0.0</v>
      </c>
      <c r="DZ42">
        <v>0.0</v>
      </c>
      <c r="EA42">
        <v>0.0</v>
      </c>
      <c r="EB42">
        <v>0.0</v>
      </c>
      <c r="EC42">
        <v>0.0</v>
      </c>
      <c r="ED42">
        <v>0.0</v>
      </c>
      <c r="EE42">
        <v>0.0</v>
      </c>
      <c r="EF42">
        <v>0.0</v>
      </c>
      <c r="EG42">
        <v>0.0</v>
      </c>
      <c r="EH42">
        <v>0.0</v>
      </c>
      <c r="EI42">
        <v>0.0</v>
      </c>
      <c r="EJ42">
        <v>0.0</v>
      </c>
      <c r="EK42">
        <v>0.0</v>
      </c>
      <c r="EL42">
        <v>0.0</v>
      </c>
      <c r="EM42">
        <v>0.0</v>
      </c>
      <c r="EN42">
        <v>0.0</v>
      </c>
      <c r="EO42">
        <v>0.0</v>
      </c>
      <c r="EP42">
        <v>0.0</v>
      </c>
      <c r="EQ42">
        <v>0.0</v>
      </c>
      <c r="ER42">
        <v>0.0</v>
      </c>
      <c r="ES42">
        <v>0.0</v>
      </c>
      <c r="ET42">
        <v>0.0</v>
      </c>
      <c r="EU42">
        <v>0.0</v>
      </c>
      <c r="EV42">
        <v>0.0</v>
      </c>
      <c r="EW42">
        <v>0.0</v>
      </c>
      <c r="EX42">
        <v>0.0</v>
      </c>
      <c r="EY42">
        <v>0.0</v>
      </c>
      <c r="EZ42">
        <v>0.0</v>
      </c>
      <c r="FA42">
        <v>0.0</v>
      </c>
      <c r="FB42">
        <v>0.0</v>
      </c>
      <c r="FC42">
        <v>0.0</v>
      </c>
      <c r="FD42">
        <v>0.0</v>
      </c>
      <c r="FE42">
        <v>0.0</v>
      </c>
      <c r="FF42">
        <v>0.0</v>
      </c>
      <c r="FG42">
        <v>0.0</v>
      </c>
      <c r="FH42">
        <v>0.0</v>
      </c>
      <c r="FI42">
        <v>0.0</v>
      </c>
      <c r="FJ42">
        <v>0.0</v>
      </c>
      <c r="FK42">
        <v>0.0</v>
      </c>
      <c r="FL42">
        <v>0.0</v>
      </c>
      <c r="FM42">
        <v>0.0</v>
      </c>
      <c r="FN42">
        <v>0.0</v>
      </c>
      <c r="FO42">
        <v>0.0</v>
      </c>
      <c r="FP42">
        <v>0.0</v>
      </c>
      <c r="FQ42">
        <v>0.0</v>
      </c>
      <c r="FR42">
        <v>0.0</v>
      </c>
      <c r="FS42">
        <v>0.0</v>
      </c>
      <c r="FT42">
        <v>0.0</v>
      </c>
      <c r="FU42">
        <v>0.0</v>
      </c>
      <c r="FV42">
        <v>0.0</v>
      </c>
      <c r="FW42">
        <v>0.0</v>
      </c>
      <c r="FX42">
        <v>0.0</v>
      </c>
      <c r="FY42">
        <v>0.0</v>
      </c>
      <c r="FZ42">
        <v>0.0</v>
      </c>
      <c r="GA42">
        <v>0.0</v>
      </c>
      <c r="GB42">
        <v>0.0</v>
      </c>
      <c r="GC42">
        <v>0.0</v>
      </c>
      <c r="GD42">
        <v>0.0</v>
      </c>
      <c r="GE42">
        <v>0.0</v>
      </c>
      <c r="GF42">
        <v>0.0</v>
      </c>
      <c r="GG42">
        <v>0.0</v>
      </c>
      <c r="GH42">
        <v>0.0</v>
      </c>
      <c r="GI42">
        <v>0.0</v>
      </c>
      <c r="GJ42">
        <v>0.0</v>
      </c>
      <c r="GK42">
        <v>0.0</v>
      </c>
      <c r="GL42">
        <v>0.0</v>
      </c>
      <c r="GM42">
        <v>0.0</v>
      </c>
      <c r="GN42">
        <v>0.0</v>
      </c>
      <c r="GO42">
        <v>0.0</v>
      </c>
      <c r="GP42">
        <v>0.0</v>
      </c>
      <c r="GQ42">
        <v>0.0</v>
      </c>
      <c r="GR42">
        <v>0.0</v>
      </c>
      <c r="GS42">
        <v>0.0</v>
      </c>
      <c r="GT42">
        <v>0.0</v>
      </c>
      <c r="GU42">
        <v>0.0</v>
      </c>
      <c r="GV42">
        <v>0.0</v>
      </c>
      <c r="GW42">
        <v>0.0</v>
      </c>
      <c r="GX42">
        <v>0.0</v>
      </c>
      <c r="GY42">
        <v>0.0</v>
      </c>
      <c r="GZ42">
        <v>0.0</v>
      </c>
      <c r="HA42">
        <v>0.0</v>
      </c>
      <c r="HB42">
        <v>0.0</v>
      </c>
      <c r="HC42">
        <v>0.0</v>
      </c>
      <c r="HD42">
        <v>0.0</v>
      </c>
      <c r="HE42">
        <v>0.0</v>
      </c>
      <c r="HF42">
        <v>0.0</v>
      </c>
      <c r="HG42">
        <v>0.0</v>
      </c>
      <c r="HH42">
        <v>0.0</v>
      </c>
      <c r="HI42">
        <v>0.0</v>
      </c>
      <c r="HJ42">
        <v>0.0</v>
      </c>
      <c r="HK42">
        <v>0.0</v>
      </c>
      <c r="HL42">
        <v>0.0</v>
      </c>
      <c r="HM42">
        <v>0.0</v>
      </c>
      <c r="HN42">
        <v>0.0</v>
      </c>
      <c r="HO42">
        <v>0.0</v>
      </c>
      <c r="HP42">
        <v>0.0</v>
      </c>
      <c r="HQ42">
        <v>0.0</v>
      </c>
      <c r="HR42">
        <v>0.0</v>
      </c>
      <c r="HS42">
        <v>0.0</v>
      </c>
      <c r="HT42">
        <v>0.0</v>
      </c>
      <c r="HU42">
        <v>0.0</v>
      </c>
      <c r="HV42">
        <v>0.0</v>
      </c>
      <c r="HW42">
        <v>0.0</v>
      </c>
      <c r="HX42">
        <v>0.0</v>
      </c>
      <c r="HY42">
        <v>0.0</v>
      </c>
      <c r="HZ42">
        <v>0.0</v>
      </c>
      <c r="IA42">
        <v>0.0</v>
      </c>
      <c r="IB42">
        <v>0.0</v>
      </c>
      <c r="IC42">
        <v>0.0</v>
      </c>
      <c r="ID42">
        <v>0.0</v>
      </c>
      <c r="IE42">
        <v>0.0</v>
      </c>
      <c r="IF42">
        <v>0.0</v>
      </c>
      <c r="IG42">
        <v>0.0</v>
      </c>
      <c r="IH42">
        <v>0.0</v>
      </c>
      <c r="II42">
        <v>0.0</v>
      </c>
      <c r="IJ42">
        <v>0.0</v>
      </c>
      <c r="IK42">
        <v>-33540.15156067424</v>
      </c>
      <c r="IL42">
        <v>-58387.30696124806</v>
      </c>
      <c r="IM42">
        <v>-58387.30696124806</v>
      </c>
      <c r="IN42">
        <v>-58387.30696124806</v>
      </c>
      <c r="IO42">
        <v>-58387.30696124806</v>
      </c>
      <c r="IP42">
        <v>-58387.30696124806</v>
      </c>
      <c r="IQ42">
        <v>-58387.30696124806</v>
      </c>
      <c r="IR42">
        <v>-58387.30696124806</v>
      </c>
      <c r="IS42">
        <v>-58387.30696124806</v>
      </c>
      <c r="IT42">
        <v>-24847.15540057383</v>
      </c>
      <c r="IU42">
        <v>0.0</v>
      </c>
      <c r="IV42">
        <v>0.0</v>
      </c>
      <c r="IW42">
        <v>0.0</v>
      </c>
      <c r="IX42">
        <v>0.0</v>
      </c>
      <c r="IY42">
        <v>0.0</v>
      </c>
      <c r="IZ42">
        <v>0.0</v>
      </c>
      <c r="JA42">
        <v>0.0</v>
      </c>
      <c r="JB42">
        <v>0.0</v>
      </c>
      <c r="JC42">
        <v>0.0</v>
      </c>
      <c r="JD42">
        <v>0.0</v>
      </c>
      <c r="JE42">
        <v>0.0</v>
      </c>
      <c r="JF42">
        <v>0.0</v>
      </c>
      <c r="JG42">
        <v>0.0</v>
      </c>
      <c r="JH42">
        <v>0.0</v>
      </c>
      <c r="JI42">
        <v>0.0</v>
      </c>
      <c r="JJ42">
        <v>0.0</v>
      </c>
      <c r="JK42">
        <v>0.0</v>
      </c>
      <c r="JL42">
        <v>0.0</v>
      </c>
      <c r="JM42">
        <v>0.0</v>
      </c>
      <c r="JN42">
        <v>0.0</v>
      </c>
      <c r="JO42">
        <v>0.0</v>
      </c>
    </row>
    <row r="43" spans="1:275" ht="13.9">
      <c r="A43" s="8" t="s">
        <v>54</v>
      </c>
      <c r="B43">
        <v>0.0</v>
      </c>
      <c r="C43">
        <v>0.0</v>
      </c>
      <c r="D43">
        <v>0.0</v>
      </c>
      <c r="E43">
        <v>0.0</v>
      </c>
      <c r="F43">
        <v>0.0</v>
      </c>
      <c r="G43">
        <v>0.0</v>
      </c>
      <c r="H43">
        <v>0.0</v>
      </c>
      <c r="I43">
        <v>0.0</v>
      </c>
      <c r="J43">
        <v>0.0</v>
      </c>
      <c r="K43">
        <v>0.0</v>
      </c>
      <c r="L43">
        <v>0.0</v>
      </c>
      <c r="M43">
        <v>0.0</v>
      </c>
      <c r="N43">
        <v>0.0</v>
      </c>
      <c r="O43">
        <v>0.0</v>
      </c>
      <c r="P43">
        <v>0.0</v>
      </c>
      <c r="Q43">
        <v>0.0</v>
      </c>
      <c r="R43">
        <v>0.0</v>
      </c>
      <c r="S43">
        <v>0.0</v>
      </c>
      <c r="T43">
        <v>0.0</v>
      </c>
      <c r="U43">
        <v>0.0</v>
      </c>
      <c r="V43">
        <v>0.0</v>
      </c>
      <c r="W43">
        <v>0.0</v>
      </c>
      <c r="X43">
        <v>0.0</v>
      </c>
      <c r="Y43">
        <v>0.0</v>
      </c>
      <c r="Z43">
        <v>0.0</v>
      </c>
      <c r="AA43">
        <v>0.0</v>
      </c>
      <c r="AB43">
        <v>0.0</v>
      </c>
      <c r="AC43">
        <v>0.0</v>
      </c>
      <c r="AD43">
        <v>0.0</v>
      </c>
      <c r="AE43">
        <v>0.0</v>
      </c>
      <c r="AF43">
        <v>0.0</v>
      </c>
      <c r="AG43">
        <v>0.0</v>
      </c>
      <c r="AH43">
        <v>0.0</v>
      </c>
      <c r="AI43">
        <v>0.0</v>
      </c>
      <c r="AJ43">
        <v>0.0</v>
      </c>
      <c r="AK43">
        <v>0.0</v>
      </c>
      <c r="AL43">
        <v>0.0</v>
      </c>
      <c r="AM43">
        <v>0.0</v>
      </c>
      <c r="AN43">
        <v>0.0</v>
      </c>
      <c r="AO43">
        <v>0.0</v>
      </c>
      <c r="AP43">
        <v>0.0</v>
      </c>
      <c r="AQ43">
        <v>0.0</v>
      </c>
      <c r="AR43">
        <v>0.0</v>
      </c>
      <c r="AS43">
        <v>0.0</v>
      </c>
      <c r="AT43">
        <v>0.0</v>
      </c>
      <c r="AU43">
        <v>0.0</v>
      </c>
      <c r="AV43">
        <v>0.0</v>
      </c>
      <c r="AW43">
        <v>0.0</v>
      </c>
      <c r="AX43">
        <v>0.0</v>
      </c>
      <c r="AY43">
        <v>0.0</v>
      </c>
      <c r="AZ43">
        <v>0.0</v>
      </c>
      <c r="BA43">
        <v>0.0</v>
      </c>
      <c r="BB43">
        <v>0.0</v>
      </c>
      <c r="BC43">
        <v>0.0</v>
      </c>
      <c r="BD43">
        <v>0.0</v>
      </c>
      <c r="BE43">
        <v>0.0</v>
      </c>
      <c r="BF43">
        <v>0.0</v>
      </c>
      <c r="BG43">
        <v>0.0</v>
      </c>
      <c r="BH43">
        <v>0.0</v>
      </c>
      <c r="BI43">
        <v>0.0</v>
      </c>
      <c r="BJ43">
        <v>0.0</v>
      </c>
      <c r="BK43">
        <v>0.0</v>
      </c>
      <c r="BL43">
        <v>0.0</v>
      </c>
      <c r="BM43">
        <v>0.0</v>
      </c>
      <c r="BN43">
        <v>0.0</v>
      </c>
      <c r="BO43">
        <v>0.0</v>
      </c>
      <c r="BP43">
        <v>0.0</v>
      </c>
      <c r="BQ43">
        <v>0.0</v>
      </c>
      <c r="BR43">
        <v>0.0</v>
      </c>
      <c r="BS43">
        <v>0.0</v>
      </c>
      <c r="BT43">
        <v>0.0</v>
      </c>
      <c r="BU43">
        <v>0.0</v>
      </c>
      <c r="BV43">
        <v>0.0</v>
      </c>
      <c r="BW43">
        <v>0.0</v>
      </c>
      <c r="BX43">
        <v>0.0</v>
      </c>
      <c r="BY43">
        <v>0.0</v>
      </c>
      <c r="BZ43">
        <v>0.0</v>
      </c>
      <c r="CA43">
        <v>0.0</v>
      </c>
      <c r="CB43">
        <v>0.0</v>
      </c>
      <c r="CC43">
        <v>0.0</v>
      </c>
      <c r="CD43">
        <v>0.0</v>
      </c>
      <c r="CE43">
        <v>0.0</v>
      </c>
      <c r="CF43">
        <v>0.0</v>
      </c>
      <c r="CG43">
        <v>0.0</v>
      </c>
      <c r="CH43">
        <v>0.0</v>
      </c>
      <c r="CI43">
        <v>0.0</v>
      </c>
      <c r="CJ43">
        <v>0.0</v>
      </c>
      <c r="CK43">
        <v>0.0</v>
      </c>
      <c r="CL43">
        <v>0.0</v>
      </c>
      <c r="CM43">
        <v>0.0</v>
      </c>
      <c r="CN43">
        <v>0.0</v>
      </c>
      <c r="CO43">
        <v>0.0</v>
      </c>
      <c r="CP43">
        <v>0.0</v>
      </c>
      <c r="CQ43">
        <v>0.0</v>
      </c>
      <c r="CR43">
        <v>0.0</v>
      </c>
      <c r="CS43">
        <v>0.0</v>
      </c>
      <c r="CT43">
        <v>0.0</v>
      </c>
      <c r="CU43">
        <v>0.0</v>
      </c>
      <c r="CV43">
        <v>0.0</v>
      </c>
      <c r="CW43">
        <v>0.0</v>
      </c>
      <c r="CX43">
        <v>0.0</v>
      </c>
      <c r="CY43">
        <v>0.0</v>
      </c>
      <c r="CZ43">
        <v>0.0</v>
      </c>
      <c r="DA43">
        <v>0.0</v>
      </c>
      <c r="DB43">
        <v>0.0</v>
      </c>
      <c r="DC43">
        <v>0.0</v>
      </c>
      <c r="DD43">
        <v>0.0</v>
      </c>
      <c r="DE43">
        <v>0.0</v>
      </c>
      <c r="DF43">
        <v>0.0</v>
      </c>
      <c r="DG43">
        <v>0.0</v>
      </c>
      <c r="DH43">
        <v>0.0</v>
      </c>
      <c r="DI43">
        <v>0.0</v>
      </c>
      <c r="DJ43">
        <v>0.0</v>
      </c>
      <c r="DK43">
        <v>0.0</v>
      </c>
      <c r="DL43">
        <v>0.0</v>
      </c>
      <c r="DM43">
        <v>0.0</v>
      </c>
      <c r="DN43">
        <v>0.0</v>
      </c>
      <c r="DO43">
        <v>0.0</v>
      </c>
      <c r="DP43">
        <v>0.0</v>
      </c>
      <c r="DQ43">
        <v>0.0</v>
      </c>
      <c r="DR43">
        <v>0.0</v>
      </c>
      <c r="DS43">
        <v>0.0</v>
      </c>
      <c r="DT43">
        <v>0.0</v>
      </c>
      <c r="DU43">
        <v>0.0</v>
      </c>
      <c r="DV43">
        <v>0.0</v>
      </c>
      <c r="DW43">
        <v>0.0</v>
      </c>
      <c r="DX43">
        <v>0.0</v>
      </c>
      <c r="DY43">
        <v>0.0</v>
      </c>
      <c r="DZ43">
        <v>0.0</v>
      </c>
      <c r="EA43">
        <v>0.0</v>
      </c>
      <c r="EB43">
        <v>0.0</v>
      </c>
      <c r="EC43">
        <v>0.0</v>
      </c>
      <c r="ED43">
        <v>0.0</v>
      </c>
      <c r="EE43">
        <v>0.0</v>
      </c>
      <c r="EF43">
        <v>0.0</v>
      </c>
      <c r="EG43">
        <v>0.0</v>
      </c>
      <c r="EH43">
        <v>0.0</v>
      </c>
      <c r="EI43">
        <v>0.0</v>
      </c>
      <c r="EJ43">
        <v>0.0</v>
      </c>
      <c r="EK43">
        <v>0.0</v>
      </c>
      <c r="EL43">
        <v>0.0</v>
      </c>
      <c r="EM43">
        <v>0.0</v>
      </c>
      <c r="EN43">
        <v>0.0</v>
      </c>
      <c r="EO43">
        <v>0.0</v>
      </c>
      <c r="EP43">
        <v>0.0</v>
      </c>
      <c r="EQ43">
        <v>0.0</v>
      </c>
      <c r="ER43">
        <v>0.0</v>
      </c>
      <c r="ES43">
        <v>0.0</v>
      </c>
      <c r="ET43">
        <v>0.0</v>
      </c>
      <c r="EU43">
        <v>0.0</v>
      </c>
      <c r="EV43">
        <v>0.0</v>
      </c>
      <c r="EW43">
        <v>0.0</v>
      </c>
      <c r="EX43">
        <v>0.0</v>
      </c>
      <c r="EY43">
        <v>0.0</v>
      </c>
      <c r="EZ43">
        <v>0.0</v>
      </c>
      <c r="FA43">
        <v>0.0</v>
      </c>
      <c r="FB43">
        <v>0.0</v>
      </c>
      <c r="FC43">
        <v>0.0</v>
      </c>
      <c r="FD43">
        <v>0.0</v>
      </c>
      <c r="FE43">
        <v>0.0</v>
      </c>
      <c r="FF43">
        <v>0.0</v>
      </c>
      <c r="FG43">
        <v>0.0</v>
      </c>
      <c r="FH43">
        <v>0.0</v>
      </c>
      <c r="FI43">
        <v>0.0</v>
      </c>
      <c r="FJ43">
        <v>0.0</v>
      </c>
      <c r="FK43">
        <v>0.0</v>
      </c>
      <c r="FL43">
        <v>0.0</v>
      </c>
      <c r="FM43">
        <v>0.0</v>
      </c>
      <c r="FN43">
        <v>0.0</v>
      </c>
      <c r="FO43">
        <v>0.0</v>
      </c>
      <c r="FP43">
        <v>0.0</v>
      </c>
      <c r="FQ43">
        <v>0.0</v>
      </c>
      <c r="FR43">
        <v>0.0</v>
      </c>
      <c r="FS43">
        <v>0.0</v>
      </c>
      <c r="FT43">
        <v>0.0</v>
      </c>
      <c r="FU43">
        <v>0.0</v>
      </c>
      <c r="FV43">
        <v>0.0</v>
      </c>
      <c r="FW43">
        <v>0.0</v>
      </c>
      <c r="FX43">
        <v>0.0</v>
      </c>
      <c r="FY43">
        <v>0.0</v>
      </c>
      <c r="FZ43">
        <v>0.0</v>
      </c>
      <c r="GA43">
        <v>0.0</v>
      </c>
      <c r="GB43">
        <v>0.0</v>
      </c>
      <c r="GC43">
        <v>0.0</v>
      </c>
      <c r="GD43">
        <v>0.0</v>
      </c>
      <c r="GE43">
        <v>0.0</v>
      </c>
      <c r="GF43">
        <v>0.0</v>
      </c>
      <c r="GG43">
        <v>0.0</v>
      </c>
      <c r="GH43">
        <v>0.0</v>
      </c>
      <c r="GI43">
        <v>0.0</v>
      </c>
      <c r="GJ43">
        <v>0.0</v>
      </c>
      <c r="GK43">
        <v>0.0</v>
      </c>
      <c r="GL43">
        <v>0.0</v>
      </c>
      <c r="GM43">
        <v>0.0</v>
      </c>
      <c r="GN43">
        <v>0.0</v>
      </c>
      <c r="GO43">
        <v>0.0</v>
      </c>
      <c r="GP43">
        <v>0.0</v>
      </c>
      <c r="GQ43">
        <v>0.0</v>
      </c>
      <c r="GR43">
        <v>0.0</v>
      </c>
      <c r="GS43">
        <v>0.0</v>
      </c>
      <c r="GT43">
        <v>0.0</v>
      </c>
      <c r="GU43">
        <v>0.0</v>
      </c>
      <c r="GV43">
        <v>0.0</v>
      </c>
      <c r="GW43">
        <v>0.0</v>
      </c>
      <c r="GX43">
        <v>0.0</v>
      </c>
      <c r="GY43">
        <v>0.0</v>
      </c>
      <c r="GZ43">
        <v>0.0</v>
      </c>
      <c r="HA43">
        <v>0.0</v>
      </c>
      <c r="HB43">
        <v>0.0</v>
      </c>
      <c r="HC43">
        <v>0.0</v>
      </c>
      <c r="HD43">
        <v>0.0</v>
      </c>
      <c r="HE43">
        <v>0.0</v>
      </c>
      <c r="HF43">
        <v>0.0</v>
      </c>
      <c r="HG43">
        <v>0.0</v>
      </c>
      <c r="HH43">
        <v>0.0</v>
      </c>
      <c r="HI43">
        <v>0.0</v>
      </c>
      <c r="HJ43">
        <v>0.0</v>
      </c>
      <c r="HK43">
        <v>0.0</v>
      </c>
      <c r="HL43">
        <v>0.0</v>
      </c>
      <c r="HM43">
        <v>0.0</v>
      </c>
      <c r="HN43">
        <v>0.0</v>
      </c>
      <c r="HO43">
        <v>0.0</v>
      </c>
      <c r="HP43">
        <v>0.0</v>
      </c>
      <c r="HQ43">
        <v>0.0</v>
      </c>
      <c r="HR43">
        <v>0.0</v>
      </c>
      <c r="HS43">
        <v>0.0</v>
      </c>
      <c r="HT43">
        <v>0.0</v>
      </c>
      <c r="HU43">
        <v>0.0</v>
      </c>
      <c r="HV43">
        <v>0.0</v>
      </c>
      <c r="HW43">
        <v>0.0</v>
      </c>
      <c r="HX43">
        <v>0.0</v>
      </c>
      <c r="HY43">
        <v>0.0</v>
      </c>
      <c r="HZ43">
        <v>0.0</v>
      </c>
      <c r="IA43">
        <v>0.0</v>
      </c>
      <c r="IB43">
        <v>0.0</v>
      </c>
      <c r="IC43">
        <v>0.0</v>
      </c>
      <c r="ID43">
        <v>0.0</v>
      </c>
      <c r="IE43">
        <v>0.0</v>
      </c>
      <c r="IF43">
        <v>0.0</v>
      </c>
      <c r="IG43">
        <v>0.0</v>
      </c>
      <c r="IH43">
        <v>0.0</v>
      </c>
      <c r="II43">
        <v>0.0</v>
      </c>
      <c r="IJ43">
        <v>0.0</v>
      </c>
      <c r="IK43">
        <v>0.0</v>
      </c>
      <c r="IL43">
        <v>0.0</v>
      </c>
      <c r="IM43">
        <v>0.0</v>
      </c>
      <c r="IN43">
        <v>0.0</v>
      </c>
      <c r="IO43">
        <v>0.0</v>
      </c>
      <c r="IP43">
        <v>0.0</v>
      </c>
      <c r="IQ43">
        <v>0.0</v>
      </c>
      <c r="IR43">
        <v>0.0</v>
      </c>
      <c r="IS43">
        <v>0.0</v>
      </c>
      <c r="IT43">
        <v>-37972.80612516707</v>
      </c>
      <c r="IU43">
        <v>-66103.75279310517</v>
      </c>
      <c r="IV43">
        <v>-66103.75279310517</v>
      </c>
      <c r="IW43">
        <v>-66103.75279310517</v>
      </c>
      <c r="IX43">
        <v>-66103.75279310517</v>
      </c>
      <c r="IY43">
        <v>-66103.75279310517</v>
      </c>
      <c r="IZ43">
        <v>-66103.75279310517</v>
      </c>
      <c r="JA43">
        <v>-66103.75279310517</v>
      </c>
      <c r="JB43">
        <v>-28130.94666793811</v>
      </c>
      <c r="JC43">
        <v>0.0</v>
      </c>
      <c r="JD43">
        <v>0.0</v>
      </c>
      <c r="JE43">
        <v>0.0</v>
      </c>
      <c r="JF43">
        <v>0.0</v>
      </c>
      <c r="JG43">
        <v>0.0</v>
      </c>
      <c r="JH43">
        <v>0.0</v>
      </c>
      <c r="JI43">
        <v>0.0</v>
      </c>
      <c r="JJ43">
        <v>0.0</v>
      </c>
      <c r="JK43">
        <v>0.0</v>
      </c>
      <c r="JL43">
        <v>0.0</v>
      </c>
      <c r="JM43">
        <v>0.0</v>
      </c>
      <c r="JN43">
        <v>0.0</v>
      </c>
      <c r="JO43">
        <v>0.0</v>
      </c>
    </row>
    <row r="44" spans="1:275" ht="13.9">
      <c r="A44" s="8" t="s">
        <v>55</v>
      </c>
      <c r="B44">
        <v>0.0</v>
      </c>
      <c r="C44">
        <v>0.0</v>
      </c>
      <c r="D44">
        <v>0.0</v>
      </c>
      <c r="E44">
        <v>0.0</v>
      </c>
      <c r="F44">
        <v>0.0</v>
      </c>
      <c r="G44">
        <v>0.0</v>
      </c>
      <c r="H44">
        <v>0.0</v>
      </c>
      <c r="I44">
        <v>0.0</v>
      </c>
      <c r="J44">
        <v>0.0</v>
      </c>
      <c r="K44">
        <v>0.0</v>
      </c>
      <c r="L44">
        <v>0.0</v>
      </c>
      <c r="M44">
        <v>0.0</v>
      </c>
      <c r="N44">
        <v>0.0</v>
      </c>
      <c r="O44">
        <v>0.0</v>
      </c>
      <c r="P44">
        <v>0.0</v>
      </c>
      <c r="Q44">
        <v>0.0</v>
      </c>
      <c r="R44">
        <v>0.0</v>
      </c>
      <c r="S44">
        <v>0.0</v>
      </c>
      <c r="T44">
        <v>0.0</v>
      </c>
      <c r="U44">
        <v>0.0</v>
      </c>
      <c r="V44">
        <v>0.0</v>
      </c>
      <c r="W44">
        <v>0.0</v>
      </c>
      <c r="X44">
        <v>0.0</v>
      </c>
      <c r="Y44">
        <v>0.0</v>
      </c>
      <c r="Z44">
        <v>0.0</v>
      </c>
      <c r="AA44">
        <v>0.0</v>
      </c>
      <c r="AB44">
        <v>0.0</v>
      </c>
      <c r="AC44">
        <v>0.0</v>
      </c>
      <c r="AD44">
        <v>0.0</v>
      </c>
      <c r="AE44">
        <v>0.0</v>
      </c>
      <c r="AF44">
        <v>0.0</v>
      </c>
      <c r="AG44">
        <v>0.0</v>
      </c>
      <c r="AH44">
        <v>0.0</v>
      </c>
      <c r="AI44">
        <v>0.0</v>
      </c>
      <c r="AJ44">
        <v>0.0</v>
      </c>
      <c r="AK44">
        <v>0.0</v>
      </c>
      <c r="AL44">
        <v>0.0</v>
      </c>
      <c r="AM44">
        <v>0.0</v>
      </c>
      <c r="AN44">
        <v>0.0</v>
      </c>
      <c r="AO44">
        <v>0.0</v>
      </c>
      <c r="AP44">
        <v>0.0</v>
      </c>
      <c r="AQ44">
        <v>0.0</v>
      </c>
      <c r="AR44">
        <v>0.0</v>
      </c>
      <c r="AS44">
        <v>0.0</v>
      </c>
      <c r="AT44">
        <v>0.0</v>
      </c>
      <c r="AU44">
        <v>0.0</v>
      </c>
      <c r="AV44">
        <v>0.0</v>
      </c>
      <c r="AW44">
        <v>0.0</v>
      </c>
      <c r="AX44">
        <v>0.0</v>
      </c>
      <c r="AY44">
        <v>0.0</v>
      </c>
      <c r="AZ44">
        <v>0.0</v>
      </c>
      <c r="BA44">
        <v>0.0</v>
      </c>
      <c r="BB44">
        <v>0.0</v>
      </c>
      <c r="BC44">
        <v>0.0</v>
      </c>
      <c r="BD44">
        <v>0.0</v>
      </c>
      <c r="BE44">
        <v>0.0</v>
      </c>
      <c r="BF44">
        <v>0.0</v>
      </c>
      <c r="BG44">
        <v>0.0</v>
      </c>
      <c r="BH44">
        <v>0.0</v>
      </c>
      <c r="BI44">
        <v>0.0</v>
      </c>
      <c r="BJ44">
        <v>0.0</v>
      </c>
      <c r="BK44">
        <v>0.0</v>
      </c>
      <c r="BL44">
        <v>0.0</v>
      </c>
      <c r="BM44">
        <v>0.0</v>
      </c>
      <c r="BN44">
        <v>0.0</v>
      </c>
      <c r="BO44">
        <v>0.0</v>
      </c>
      <c r="BP44">
        <v>0.0</v>
      </c>
      <c r="BQ44">
        <v>0.0</v>
      </c>
      <c r="BR44">
        <v>0.0</v>
      </c>
      <c r="BS44">
        <v>0.0</v>
      </c>
      <c r="BT44">
        <v>0.0</v>
      </c>
      <c r="BU44">
        <v>0.0</v>
      </c>
      <c r="BV44">
        <v>0.0</v>
      </c>
      <c r="BW44">
        <v>0.0</v>
      </c>
      <c r="BX44">
        <v>0.0</v>
      </c>
      <c r="BY44">
        <v>0.0</v>
      </c>
      <c r="BZ44">
        <v>0.0</v>
      </c>
      <c r="CA44">
        <v>0.0</v>
      </c>
      <c r="CB44">
        <v>0.0</v>
      </c>
      <c r="CC44">
        <v>0.0</v>
      </c>
      <c r="CD44">
        <v>0.0</v>
      </c>
      <c r="CE44">
        <v>0.0</v>
      </c>
      <c r="CF44">
        <v>0.0</v>
      </c>
      <c r="CG44">
        <v>0.0</v>
      </c>
      <c r="CH44">
        <v>0.0</v>
      </c>
      <c r="CI44">
        <v>0.0</v>
      </c>
      <c r="CJ44">
        <v>0.0</v>
      </c>
      <c r="CK44">
        <v>0.0</v>
      </c>
      <c r="CL44">
        <v>0.0</v>
      </c>
      <c r="CM44">
        <v>0.0</v>
      </c>
      <c r="CN44">
        <v>0.0</v>
      </c>
      <c r="CO44">
        <v>0.0</v>
      </c>
      <c r="CP44">
        <v>0.0</v>
      </c>
      <c r="CQ44">
        <v>0.0</v>
      </c>
      <c r="CR44">
        <v>0.0</v>
      </c>
      <c r="CS44">
        <v>0.0</v>
      </c>
      <c r="CT44">
        <v>0.0</v>
      </c>
      <c r="CU44">
        <v>0.0</v>
      </c>
      <c r="CV44">
        <v>0.0</v>
      </c>
      <c r="CW44">
        <v>0.0</v>
      </c>
      <c r="CX44">
        <v>0.0</v>
      </c>
      <c r="CY44">
        <v>0.0</v>
      </c>
      <c r="CZ44">
        <v>0.0</v>
      </c>
      <c r="DA44">
        <v>0.0</v>
      </c>
      <c r="DB44">
        <v>0.0</v>
      </c>
      <c r="DC44">
        <v>0.0</v>
      </c>
      <c r="DD44">
        <v>0.0</v>
      </c>
      <c r="DE44">
        <v>0.0</v>
      </c>
      <c r="DF44">
        <v>0.0</v>
      </c>
      <c r="DG44">
        <v>0.0</v>
      </c>
      <c r="DH44">
        <v>0.0</v>
      </c>
      <c r="DI44">
        <v>0.0</v>
      </c>
      <c r="DJ44">
        <v>0.0</v>
      </c>
      <c r="DK44">
        <v>0.0</v>
      </c>
      <c r="DL44">
        <v>0.0</v>
      </c>
      <c r="DM44">
        <v>0.0</v>
      </c>
      <c r="DN44">
        <v>0.0</v>
      </c>
      <c r="DO44">
        <v>0.0</v>
      </c>
      <c r="DP44">
        <v>0.0</v>
      </c>
      <c r="DQ44">
        <v>0.0</v>
      </c>
      <c r="DR44">
        <v>0.0</v>
      </c>
      <c r="DS44">
        <v>0.0</v>
      </c>
      <c r="DT44">
        <v>0.0</v>
      </c>
      <c r="DU44">
        <v>0.0</v>
      </c>
      <c r="DV44">
        <v>0.0</v>
      </c>
      <c r="DW44">
        <v>0.0</v>
      </c>
      <c r="DX44">
        <v>0.0</v>
      </c>
      <c r="DY44">
        <v>0.0</v>
      </c>
      <c r="DZ44">
        <v>0.0</v>
      </c>
      <c r="EA44">
        <v>0.0</v>
      </c>
      <c r="EB44">
        <v>0.0</v>
      </c>
      <c r="EC44">
        <v>0.0</v>
      </c>
      <c r="ED44">
        <v>0.0</v>
      </c>
      <c r="EE44">
        <v>0.0</v>
      </c>
      <c r="EF44">
        <v>0.0</v>
      </c>
      <c r="EG44">
        <v>0.0</v>
      </c>
      <c r="EH44">
        <v>0.0</v>
      </c>
      <c r="EI44">
        <v>0.0</v>
      </c>
      <c r="EJ44">
        <v>0.0</v>
      </c>
      <c r="EK44">
        <v>0.0</v>
      </c>
      <c r="EL44">
        <v>0.0</v>
      </c>
      <c r="EM44">
        <v>0.0</v>
      </c>
      <c r="EN44">
        <v>0.0</v>
      </c>
      <c r="EO44">
        <v>0.0</v>
      </c>
      <c r="EP44">
        <v>0.0</v>
      </c>
      <c r="EQ44">
        <v>0.0</v>
      </c>
      <c r="ER44">
        <v>0.0</v>
      </c>
      <c r="ES44">
        <v>0.0</v>
      </c>
      <c r="ET44">
        <v>0.0</v>
      </c>
      <c r="EU44">
        <v>0.0</v>
      </c>
      <c r="EV44">
        <v>0.0</v>
      </c>
      <c r="EW44">
        <v>0.0</v>
      </c>
      <c r="EX44">
        <v>0.0</v>
      </c>
      <c r="EY44">
        <v>0.0</v>
      </c>
      <c r="EZ44">
        <v>0.0</v>
      </c>
      <c r="FA44">
        <v>0.0</v>
      </c>
      <c r="FB44">
        <v>0.0</v>
      </c>
      <c r="FC44">
        <v>0.0</v>
      </c>
      <c r="FD44">
        <v>0.0</v>
      </c>
      <c r="FE44">
        <v>0.0</v>
      </c>
      <c r="FF44">
        <v>0.0</v>
      </c>
      <c r="FG44">
        <v>0.0</v>
      </c>
      <c r="FH44">
        <v>0.0</v>
      </c>
      <c r="FI44">
        <v>0.0</v>
      </c>
      <c r="FJ44">
        <v>0.0</v>
      </c>
      <c r="FK44">
        <v>0.0</v>
      </c>
      <c r="FL44">
        <v>0.0</v>
      </c>
      <c r="FM44">
        <v>0.0</v>
      </c>
      <c r="FN44">
        <v>0.0</v>
      </c>
      <c r="FO44">
        <v>0.0</v>
      </c>
      <c r="FP44">
        <v>0.0</v>
      </c>
      <c r="FQ44">
        <v>0.0</v>
      </c>
      <c r="FR44">
        <v>0.0</v>
      </c>
      <c r="FS44">
        <v>0.0</v>
      </c>
      <c r="FT44">
        <v>0.0</v>
      </c>
      <c r="FU44">
        <v>0.0</v>
      </c>
      <c r="FV44">
        <v>0.0</v>
      </c>
      <c r="FW44">
        <v>0.0</v>
      </c>
      <c r="FX44">
        <v>0.0</v>
      </c>
      <c r="FY44">
        <v>0.0</v>
      </c>
      <c r="FZ44">
        <v>0.0</v>
      </c>
      <c r="GA44">
        <v>0.0</v>
      </c>
      <c r="GB44">
        <v>0.0</v>
      </c>
      <c r="GC44">
        <v>0.0</v>
      </c>
      <c r="GD44">
        <v>0.0</v>
      </c>
      <c r="GE44">
        <v>0.0</v>
      </c>
      <c r="GF44">
        <v>0.0</v>
      </c>
      <c r="GG44">
        <v>0.0</v>
      </c>
      <c r="GH44">
        <v>0.0</v>
      </c>
      <c r="GI44">
        <v>0.0</v>
      </c>
      <c r="GJ44">
        <v>0.0</v>
      </c>
      <c r="GK44">
        <v>0.0</v>
      </c>
      <c r="GL44">
        <v>0.0</v>
      </c>
      <c r="GM44">
        <v>0.0</v>
      </c>
      <c r="GN44">
        <v>0.0</v>
      </c>
      <c r="GO44">
        <v>0.0</v>
      </c>
      <c r="GP44">
        <v>0.0</v>
      </c>
      <c r="GQ44">
        <v>0.0</v>
      </c>
      <c r="GR44">
        <v>0.0</v>
      </c>
      <c r="GS44">
        <v>0.0</v>
      </c>
      <c r="GT44">
        <v>0.0</v>
      </c>
      <c r="GU44">
        <v>0.0</v>
      </c>
      <c r="GV44">
        <v>0.0</v>
      </c>
      <c r="GW44">
        <v>0.0</v>
      </c>
      <c r="GX44">
        <v>0.0</v>
      </c>
      <c r="GY44">
        <v>0.0</v>
      </c>
      <c r="GZ44">
        <v>0.0</v>
      </c>
      <c r="HA44">
        <v>0.0</v>
      </c>
      <c r="HB44">
        <v>0.0</v>
      </c>
      <c r="HC44">
        <v>0.0</v>
      </c>
      <c r="HD44">
        <v>0.0</v>
      </c>
      <c r="HE44">
        <v>0.0</v>
      </c>
      <c r="HF44">
        <v>0.0</v>
      </c>
      <c r="HG44">
        <v>0.0</v>
      </c>
      <c r="HH44">
        <v>0.0</v>
      </c>
      <c r="HI44">
        <v>0.0</v>
      </c>
      <c r="HJ44">
        <v>0.0</v>
      </c>
      <c r="HK44">
        <v>0.0</v>
      </c>
      <c r="HL44">
        <v>0.0</v>
      </c>
      <c r="HM44">
        <v>0.0</v>
      </c>
      <c r="HN44">
        <v>0.0</v>
      </c>
      <c r="HO44">
        <v>0.0</v>
      </c>
      <c r="HP44">
        <v>0.0</v>
      </c>
      <c r="HQ44">
        <v>0.0</v>
      </c>
      <c r="HR44">
        <v>0.0</v>
      </c>
      <c r="HS44">
        <v>0.0</v>
      </c>
      <c r="HT44">
        <v>0.0</v>
      </c>
      <c r="HU44">
        <v>0.0</v>
      </c>
      <c r="HV44">
        <v>0.0</v>
      </c>
      <c r="HW44">
        <v>0.0</v>
      </c>
      <c r="HX44">
        <v>0.0</v>
      </c>
      <c r="HY44">
        <v>0.0</v>
      </c>
      <c r="HZ44">
        <v>0.0</v>
      </c>
      <c r="IA44">
        <v>0.0</v>
      </c>
      <c r="IB44">
        <v>0.0</v>
      </c>
      <c r="IC44">
        <v>0.0</v>
      </c>
      <c r="ID44">
        <v>0.0</v>
      </c>
      <c r="IE44">
        <v>0.0</v>
      </c>
      <c r="IF44">
        <v>0.0</v>
      </c>
      <c r="IG44">
        <v>0.0</v>
      </c>
      <c r="IH44">
        <v>0.0</v>
      </c>
      <c r="II44">
        <v>0.0</v>
      </c>
      <c r="IJ44">
        <v>0.0</v>
      </c>
      <c r="IK44">
        <v>0.0</v>
      </c>
      <c r="IL44">
        <v>0.0</v>
      </c>
      <c r="IM44">
        <v>0.0</v>
      </c>
      <c r="IN44">
        <v>0.0</v>
      </c>
      <c r="IO44">
        <v>0.0</v>
      </c>
      <c r="IP44">
        <v>0.0</v>
      </c>
      <c r="IQ44">
        <v>0.0</v>
      </c>
      <c r="IR44">
        <v>0.0</v>
      </c>
      <c r="IS44">
        <v>0.0</v>
      </c>
      <c r="IT44">
        <v>0.0</v>
      </c>
      <c r="IU44">
        <v>0.0</v>
      </c>
      <c r="IV44">
        <v>0.0</v>
      </c>
      <c r="IW44">
        <v>0.0</v>
      </c>
      <c r="IX44">
        <v>0.0</v>
      </c>
      <c r="IY44">
        <v>0.0</v>
      </c>
      <c r="IZ44">
        <v>0.0</v>
      </c>
      <c r="JA44">
        <v>0.0</v>
      </c>
      <c r="JB44">
        <v>0.0</v>
      </c>
      <c r="JC44">
        <v>30297.33754644309</v>
      </c>
      <c r="JD44">
        <v>52742.15723899246</v>
      </c>
      <c r="JE44">
        <v>52742.15723899246</v>
      </c>
      <c r="JF44">
        <v>52742.15723899246</v>
      </c>
      <c r="JG44">
        <v>52742.15723899246</v>
      </c>
      <c r="JH44">
        <v>52742.15723899246</v>
      </c>
      <c r="JI44">
        <v>52742.15723899246</v>
      </c>
      <c r="JJ44">
        <v>22444.81969254938</v>
      </c>
      <c r="JK44">
        <v>0.0</v>
      </c>
      <c r="JL44">
        <v>0.0</v>
      </c>
      <c r="JM44">
        <v>0.0</v>
      </c>
      <c r="JN44">
        <v>0.0</v>
      </c>
      <c r="JO44">
        <v>0.0</v>
      </c>
    </row>
    <row r="45" spans="1:275" ht="13.9">
      <c r="A45" s="8" t="s">
        <v>56</v>
      </c>
      <c r="B45">
        <v>0.0</v>
      </c>
      <c r="C45">
        <v>0.0</v>
      </c>
      <c r="D45">
        <v>0.0</v>
      </c>
      <c r="E45">
        <v>0.0</v>
      </c>
      <c r="F45">
        <v>0.0</v>
      </c>
      <c r="G45">
        <v>0.0</v>
      </c>
      <c r="H45">
        <v>0.0</v>
      </c>
      <c r="I45">
        <v>0.0</v>
      </c>
      <c r="J45">
        <v>0.0</v>
      </c>
      <c r="K45">
        <v>0.0</v>
      </c>
      <c r="L45">
        <v>0.0</v>
      </c>
      <c r="M45">
        <v>0.0</v>
      </c>
      <c r="N45">
        <v>0.0</v>
      </c>
      <c r="O45">
        <v>0.0</v>
      </c>
      <c r="P45">
        <v>0.0</v>
      </c>
      <c r="Q45">
        <v>0.0</v>
      </c>
      <c r="R45">
        <v>0.0</v>
      </c>
      <c r="S45">
        <v>0.0</v>
      </c>
      <c r="T45">
        <v>0.0</v>
      </c>
      <c r="U45">
        <v>0.0</v>
      </c>
      <c r="V45">
        <v>0.0</v>
      </c>
      <c r="W45">
        <v>0.0</v>
      </c>
      <c r="X45">
        <v>0.0</v>
      </c>
      <c r="Y45">
        <v>0.0</v>
      </c>
      <c r="Z45">
        <v>0.0</v>
      </c>
      <c r="AA45">
        <v>0.0</v>
      </c>
      <c r="AB45">
        <v>0.0</v>
      </c>
      <c r="AC45">
        <v>0.0</v>
      </c>
      <c r="AD45">
        <v>0.0</v>
      </c>
      <c r="AE45">
        <v>0.0</v>
      </c>
      <c r="AF45">
        <v>0.0</v>
      </c>
      <c r="AG45">
        <v>0.0</v>
      </c>
      <c r="AH45">
        <v>0.0</v>
      </c>
      <c r="AI45">
        <v>0.0</v>
      </c>
      <c r="AJ45">
        <v>0.0</v>
      </c>
      <c r="AK45">
        <v>0.0</v>
      </c>
      <c r="AL45">
        <v>0.0</v>
      </c>
      <c r="AM45">
        <v>0.0</v>
      </c>
      <c r="AN45">
        <v>0.0</v>
      </c>
      <c r="AO45">
        <v>0.0</v>
      </c>
      <c r="AP45">
        <v>0.0</v>
      </c>
      <c r="AQ45">
        <v>0.0</v>
      </c>
      <c r="AR45">
        <v>0.0</v>
      </c>
      <c r="AS45">
        <v>0.0</v>
      </c>
      <c r="AT45">
        <v>0.0</v>
      </c>
      <c r="AU45">
        <v>0.0</v>
      </c>
      <c r="AV45">
        <v>0.0</v>
      </c>
      <c r="AW45">
        <v>0.0</v>
      </c>
      <c r="AX45">
        <v>0.0</v>
      </c>
      <c r="AY45">
        <v>0.0</v>
      </c>
      <c r="AZ45">
        <v>0.0</v>
      </c>
      <c r="BA45">
        <v>0.0</v>
      </c>
      <c r="BB45">
        <v>0.0</v>
      </c>
      <c r="BC45">
        <v>0.0</v>
      </c>
      <c r="BD45">
        <v>0.0</v>
      </c>
      <c r="BE45">
        <v>0.0</v>
      </c>
      <c r="BF45">
        <v>0.0</v>
      </c>
      <c r="BG45">
        <v>0.0</v>
      </c>
      <c r="BH45">
        <v>0.0</v>
      </c>
      <c r="BI45">
        <v>0.0</v>
      </c>
      <c r="BJ45">
        <v>0.0</v>
      </c>
      <c r="BK45">
        <v>0.0</v>
      </c>
      <c r="BL45">
        <v>0.0</v>
      </c>
      <c r="BM45">
        <v>0.0</v>
      </c>
      <c r="BN45">
        <v>0.0</v>
      </c>
      <c r="BO45">
        <v>0.0</v>
      </c>
      <c r="BP45">
        <v>0.0</v>
      </c>
      <c r="BQ45">
        <v>0.0</v>
      </c>
      <c r="BR45">
        <v>0.0</v>
      </c>
      <c r="BS45">
        <v>0.0</v>
      </c>
      <c r="BT45">
        <v>0.0</v>
      </c>
      <c r="BU45">
        <v>0.0</v>
      </c>
      <c r="BV45">
        <v>0.0</v>
      </c>
      <c r="BW45">
        <v>0.0</v>
      </c>
      <c r="BX45">
        <v>0.0</v>
      </c>
      <c r="BY45">
        <v>0.0</v>
      </c>
      <c r="BZ45">
        <v>0.0</v>
      </c>
      <c r="CA45">
        <v>0.0</v>
      </c>
      <c r="CB45">
        <v>0.0</v>
      </c>
      <c r="CC45">
        <v>0.0</v>
      </c>
      <c r="CD45">
        <v>0.0</v>
      </c>
      <c r="CE45">
        <v>0.0</v>
      </c>
      <c r="CF45">
        <v>0.0</v>
      </c>
      <c r="CG45">
        <v>0.0</v>
      </c>
      <c r="CH45">
        <v>0.0</v>
      </c>
      <c r="CI45">
        <v>0.0</v>
      </c>
      <c r="CJ45">
        <v>0.0</v>
      </c>
      <c r="CK45">
        <v>0.0</v>
      </c>
      <c r="CL45">
        <v>0.0</v>
      </c>
      <c r="CM45">
        <v>0.0</v>
      </c>
      <c r="CN45">
        <v>0.0</v>
      </c>
      <c r="CO45">
        <v>0.0</v>
      </c>
      <c r="CP45">
        <v>0.0</v>
      </c>
      <c r="CQ45">
        <v>0.0</v>
      </c>
      <c r="CR45">
        <v>0.0</v>
      </c>
      <c r="CS45">
        <v>0.0</v>
      </c>
      <c r="CT45">
        <v>0.0</v>
      </c>
      <c r="CU45">
        <v>0.0</v>
      </c>
      <c r="CV45">
        <v>0.0</v>
      </c>
      <c r="CW45">
        <v>0.0</v>
      </c>
      <c r="CX45">
        <v>0.0</v>
      </c>
      <c r="CY45">
        <v>0.0</v>
      </c>
      <c r="CZ45">
        <v>0.0</v>
      </c>
      <c r="DA45">
        <v>0.0</v>
      </c>
      <c r="DB45">
        <v>0.0</v>
      </c>
      <c r="DC45">
        <v>0.0</v>
      </c>
      <c r="DD45">
        <v>0.0</v>
      </c>
      <c r="DE45">
        <v>0.0</v>
      </c>
      <c r="DF45">
        <v>0.0</v>
      </c>
      <c r="DG45">
        <v>0.0</v>
      </c>
      <c r="DH45">
        <v>0.0</v>
      </c>
      <c r="DI45">
        <v>0.0</v>
      </c>
      <c r="DJ45">
        <v>0.0</v>
      </c>
      <c r="DK45">
        <v>0.0</v>
      </c>
      <c r="DL45">
        <v>0.0</v>
      </c>
      <c r="DM45">
        <v>0.0</v>
      </c>
      <c r="DN45">
        <v>0.0</v>
      </c>
      <c r="DO45">
        <v>0.0</v>
      </c>
      <c r="DP45">
        <v>0.0</v>
      </c>
      <c r="DQ45">
        <v>0.0</v>
      </c>
      <c r="DR45">
        <v>0.0</v>
      </c>
      <c r="DS45">
        <v>0.0</v>
      </c>
      <c r="DT45">
        <v>0.0</v>
      </c>
      <c r="DU45">
        <v>0.0</v>
      </c>
      <c r="DV45">
        <v>0.0</v>
      </c>
      <c r="DW45">
        <v>0.0</v>
      </c>
      <c r="DX45">
        <v>0.0</v>
      </c>
      <c r="DY45">
        <v>0.0</v>
      </c>
      <c r="DZ45">
        <v>0.0</v>
      </c>
      <c r="EA45">
        <v>0.0</v>
      </c>
      <c r="EB45">
        <v>0.0</v>
      </c>
      <c r="EC45">
        <v>0.0</v>
      </c>
      <c r="ED45">
        <v>0.0</v>
      </c>
      <c r="EE45">
        <v>0.0</v>
      </c>
      <c r="EF45">
        <v>0.0</v>
      </c>
      <c r="EG45">
        <v>0.0</v>
      </c>
      <c r="EH45">
        <v>0.0</v>
      </c>
      <c r="EI45">
        <v>0.0</v>
      </c>
      <c r="EJ45">
        <v>0.0</v>
      </c>
      <c r="EK45">
        <v>0.0</v>
      </c>
      <c r="EL45">
        <v>0.0</v>
      </c>
      <c r="EM45">
        <v>0.0</v>
      </c>
      <c r="EN45">
        <v>0.0</v>
      </c>
      <c r="EO45">
        <v>0.0</v>
      </c>
      <c r="EP45">
        <v>0.0</v>
      </c>
      <c r="EQ45">
        <v>0.0</v>
      </c>
      <c r="ER45">
        <v>0.0</v>
      </c>
      <c r="ES45">
        <v>0.0</v>
      </c>
      <c r="ET45">
        <v>0.0</v>
      </c>
      <c r="EU45">
        <v>0.0</v>
      </c>
      <c r="EV45">
        <v>0.0</v>
      </c>
      <c r="EW45">
        <v>0.0</v>
      </c>
      <c r="EX45">
        <v>0.0</v>
      </c>
      <c r="EY45">
        <v>0.0</v>
      </c>
      <c r="EZ45">
        <v>0.0</v>
      </c>
      <c r="FA45">
        <v>0.0</v>
      </c>
      <c r="FB45">
        <v>0.0</v>
      </c>
      <c r="FC45">
        <v>0.0</v>
      </c>
      <c r="FD45">
        <v>0.0</v>
      </c>
      <c r="FE45">
        <v>0.0</v>
      </c>
      <c r="FF45">
        <v>0.0</v>
      </c>
      <c r="FG45">
        <v>0.0</v>
      </c>
      <c r="FH45">
        <v>0.0</v>
      </c>
      <c r="FI45">
        <v>0.0</v>
      </c>
      <c r="FJ45">
        <v>0.0</v>
      </c>
      <c r="FK45">
        <v>0.0</v>
      </c>
      <c r="FL45">
        <v>0.0</v>
      </c>
      <c r="FM45">
        <v>0.0</v>
      </c>
      <c r="FN45">
        <v>0.0</v>
      </c>
      <c r="FO45">
        <v>0.0</v>
      </c>
      <c r="FP45">
        <v>0.0</v>
      </c>
      <c r="FQ45">
        <v>0.0</v>
      </c>
      <c r="FR45">
        <v>0.0</v>
      </c>
      <c r="FS45">
        <v>0.0</v>
      </c>
      <c r="FT45">
        <v>0.0</v>
      </c>
      <c r="FU45">
        <v>0.0</v>
      </c>
      <c r="FV45">
        <v>0.0</v>
      </c>
      <c r="FW45">
        <v>0.0</v>
      </c>
      <c r="FX45">
        <v>0.0</v>
      </c>
      <c r="FY45">
        <v>0.0</v>
      </c>
      <c r="FZ45">
        <v>0.0</v>
      </c>
      <c r="GA45">
        <v>0.0</v>
      </c>
      <c r="GB45">
        <v>0.0</v>
      </c>
      <c r="GC45">
        <v>0.0</v>
      </c>
      <c r="GD45">
        <v>0.0</v>
      </c>
      <c r="GE45">
        <v>0.0</v>
      </c>
      <c r="GF45">
        <v>0.0</v>
      </c>
      <c r="GG45">
        <v>0.0</v>
      </c>
      <c r="GH45">
        <v>0.0</v>
      </c>
      <c r="GI45">
        <v>0.0</v>
      </c>
      <c r="GJ45">
        <v>0.0</v>
      </c>
      <c r="GK45">
        <v>0.0</v>
      </c>
      <c r="GL45">
        <v>0.0</v>
      </c>
      <c r="GM45">
        <v>0.0</v>
      </c>
      <c r="GN45">
        <v>0.0</v>
      </c>
      <c r="GO45">
        <v>0.0</v>
      </c>
      <c r="GP45">
        <v>0.0</v>
      </c>
      <c r="GQ45">
        <v>0.0</v>
      </c>
      <c r="GR45">
        <v>0.0</v>
      </c>
      <c r="GS45">
        <v>0.0</v>
      </c>
      <c r="GT45">
        <v>0.0</v>
      </c>
      <c r="GU45">
        <v>0.0</v>
      </c>
      <c r="GV45">
        <v>0.0</v>
      </c>
      <c r="GW45">
        <v>0.0</v>
      </c>
      <c r="GX45">
        <v>0.0</v>
      </c>
      <c r="GY45">
        <v>0.0</v>
      </c>
      <c r="GZ45">
        <v>0.0</v>
      </c>
      <c r="HA45">
        <v>0.0</v>
      </c>
      <c r="HB45">
        <v>0.0</v>
      </c>
      <c r="HC45">
        <v>0.0</v>
      </c>
      <c r="HD45">
        <v>0.0</v>
      </c>
      <c r="HE45">
        <v>0.0</v>
      </c>
      <c r="HF45">
        <v>0.0</v>
      </c>
      <c r="HG45">
        <v>0.0</v>
      </c>
      <c r="HH45">
        <v>0.0</v>
      </c>
      <c r="HI45">
        <v>0.0</v>
      </c>
      <c r="HJ45">
        <v>0.0</v>
      </c>
      <c r="HK45">
        <v>0.0</v>
      </c>
      <c r="HL45">
        <v>0.0</v>
      </c>
      <c r="HM45">
        <v>0.0</v>
      </c>
      <c r="HN45">
        <v>0.0</v>
      </c>
      <c r="HO45">
        <v>0.0</v>
      </c>
      <c r="HP45">
        <v>0.0</v>
      </c>
      <c r="HQ45">
        <v>0.0</v>
      </c>
      <c r="HR45">
        <v>0.0</v>
      </c>
      <c r="HS45">
        <v>0.0</v>
      </c>
      <c r="HT45">
        <v>0.0</v>
      </c>
      <c r="HU45">
        <v>0.0</v>
      </c>
      <c r="HV45">
        <v>0.0</v>
      </c>
      <c r="HW45">
        <v>0.0</v>
      </c>
      <c r="HX45">
        <v>0.0</v>
      </c>
      <c r="HY45">
        <v>0.0</v>
      </c>
      <c r="HZ45">
        <v>0.0</v>
      </c>
      <c r="IA45">
        <v>0.0</v>
      </c>
      <c r="IB45">
        <v>0.0</v>
      </c>
      <c r="IC45">
        <v>0.0</v>
      </c>
      <c r="ID45">
        <v>0.0</v>
      </c>
      <c r="IE45">
        <v>0.0</v>
      </c>
      <c r="IF45">
        <v>0.0</v>
      </c>
      <c r="IG45">
        <v>0.0</v>
      </c>
      <c r="IH45">
        <v>0.0</v>
      </c>
      <c r="II45">
        <v>0.0</v>
      </c>
      <c r="IJ45">
        <v>0.0</v>
      </c>
      <c r="IK45">
        <v>0.0</v>
      </c>
      <c r="IL45">
        <v>0.0</v>
      </c>
      <c r="IM45">
        <v>0.0</v>
      </c>
      <c r="IN45">
        <v>0.0</v>
      </c>
      <c r="IO45">
        <v>0.0</v>
      </c>
      <c r="IP45">
        <v>0.0</v>
      </c>
      <c r="IQ45">
        <v>0.0</v>
      </c>
      <c r="IR45">
        <v>0.0</v>
      </c>
      <c r="IS45">
        <v>0.0</v>
      </c>
      <c r="IT45">
        <v>0.0</v>
      </c>
      <c r="IU45">
        <v>0.0</v>
      </c>
      <c r="IV45">
        <v>0.0</v>
      </c>
      <c r="IW45">
        <v>0.0</v>
      </c>
      <c r="IX45">
        <v>0.0</v>
      </c>
      <c r="IY45">
        <v>0.0</v>
      </c>
      <c r="IZ45">
        <v>0.0</v>
      </c>
      <c r="JA45">
        <v>0.0</v>
      </c>
      <c r="JB45">
        <v>0.0</v>
      </c>
      <c r="JC45">
        <v>0.0</v>
      </c>
      <c r="JD45">
        <v>0.0</v>
      </c>
      <c r="JE45">
        <v>0.0</v>
      </c>
      <c r="JF45">
        <v>0.0</v>
      </c>
      <c r="JG45">
        <v>0.0</v>
      </c>
      <c r="JH45">
        <v>0.0</v>
      </c>
      <c r="JI45">
        <v>0.0</v>
      </c>
      <c r="JJ45">
        <v>39609.51500350318</v>
      </c>
      <c r="JK45">
        <v>68952.96543046422</v>
      </c>
      <c r="JL45">
        <v>68952.96543046422</v>
      </c>
      <c r="JM45">
        <v>68952.96543046422</v>
      </c>
      <c r="JN45">
        <v>68952.96543046422</v>
      </c>
      <c r="JO45">
        <v>68952.96543046422</v>
      </c>
    </row>
    <row r="46" spans="1:275" ht="13.9">
      <c r="A46" s="8" t="s">
        <v>2</v>
      </c>
      <c r="B46">
        <v>71284.39582569932</v>
      </c>
      <c r="C46">
        <v>71642.534896411</v>
      </c>
      <c r="D46">
        <v>71633.20733488104</v>
      </c>
      <c r="E46">
        <v>71243.45144493811</v>
      </c>
      <c r="F46">
        <v>70687.55448536351</v>
      </c>
      <c r="G46">
        <v>70825.67937595194</v>
      </c>
      <c r="H46">
        <v>63136.82170316524</v>
      </c>
      <c r="I46">
        <v>65114.82666405476</v>
      </c>
      <c r="J46">
        <v>71410.52474725535</v>
      </c>
      <c r="K46">
        <v>71481.14163189632</v>
      </c>
      <c r="L46">
        <v>71548.95892339534</v>
      </c>
      <c r="M46">
        <v>70686.62414092812</v>
      </c>
      <c r="N46">
        <v>70688.4906662493</v>
      </c>
      <c r="O46">
        <v>71274.26794184602</v>
      </c>
      <c r="P46">
        <v>62602.06016449385</v>
      </c>
      <c r="Q46">
        <v>64765.62875290153</v>
      </c>
      <c r="R46">
        <v>71057.09736494912</v>
      </c>
      <c r="S46">
        <v>70056.90443183048</v>
      </c>
      <c r="T46">
        <v>69816.74480652812</v>
      </c>
      <c r="U46">
        <v>69767.90405371404</v>
      </c>
      <c r="V46">
        <v>60789.37428263117</v>
      </c>
      <c r="W46">
        <v>63545.91924411557</v>
      </c>
      <c r="X46">
        <v>70395.05665035854</v>
      </c>
      <c r="Y46">
        <v>63389.48459558299</v>
      </c>
      <c r="Z46">
        <v>65443.56038015428</v>
      </c>
      <c r="AA46">
        <v>69750.68341914701</v>
      </c>
      <c r="AB46">
        <v>69686.97422655116</v>
      </c>
      <c r="AC46">
        <v>70199.70142599868</v>
      </c>
      <c r="AD46">
        <v>62867.06124995663</v>
      </c>
      <c r="AE46">
        <v>65111.88365027605</v>
      </c>
      <c r="AF46">
        <v>70988.79401434632</v>
      </c>
      <c r="AG46">
        <v>71667.48345631696</v>
      </c>
      <c r="AH46">
        <v>71650.37363845215</v>
      </c>
      <c r="AI46">
        <v>71633.26382058734</v>
      </c>
      <c r="AJ46">
        <v>62939.59251981434</v>
      </c>
      <c r="AK46">
        <v>56232.01445746698</v>
      </c>
      <c r="AL46">
        <v>64674.01589182854</v>
      </c>
      <c r="AM46">
        <v>71440.70059770884</v>
      </c>
      <c r="AN46">
        <v>71266.49154308534</v>
      </c>
      <c r="AO46">
        <v>71410.5251007473</v>
      </c>
      <c r="AP46">
        <v>71481.14198538932</v>
      </c>
      <c r="AQ46">
        <v>63245.08053974785</v>
      </c>
      <c r="AR46">
        <v>64534.95969749969</v>
      </c>
      <c r="AS46">
        <v>70688.49078685237</v>
      </c>
      <c r="AT46">
        <v>71274.26873302361</v>
      </c>
      <c r="AU46">
        <v>70905.94101753374</v>
      </c>
      <c r="AV46">
        <v>89321.1980937462</v>
      </c>
      <c r="AW46">
        <v>132670.7154523358</v>
      </c>
      <c r="AX46">
        <v>129695.4844074273</v>
      </c>
      <c r="AY46">
        <v>123555.8400421389</v>
      </c>
      <c r="AZ46">
        <v>132531.6822808965</v>
      </c>
      <c r="BA46">
        <v>138981.6798124791</v>
      </c>
      <c r="BB46">
        <v>139333.8309728964</v>
      </c>
      <c r="BC46">
        <v>158687.2304742563</v>
      </c>
      <c r="BD46">
        <v>133238.1622149141</v>
      </c>
      <c r="BE46">
        <v>139395.7374048073</v>
      </c>
      <c r="BF46">
        <v>130013.0070754787</v>
      </c>
      <c r="BG46">
        <v>132081.8496148497</v>
      </c>
      <c r="BH46">
        <v>138855.3782478765</v>
      </c>
      <c r="BI46">
        <v>139647.3594115883</v>
      </c>
      <c r="BJ46">
        <v>167420.5774086236</v>
      </c>
      <c r="BK46">
        <v>131161.335093872</v>
      </c>
      <c r="BL46">
        <v>133992.2385513558</v>
      </c>
      <c r="BM46">
        <v>131822.914717978</v>
      </c>
      <c r="BN46">
        <v>133958.0189156261</v>
      </c>
      <c r="BO46">
        <v>139719.8906814452</v>
      </c>
      <c r="BP46">
        <v>139163.9771446012</v>
      </c>
      <c r="BQ46">
        <v>166982.7096501375</v>
      </c>
      <c r="BR46">
        <v>139917.1202169766</v>
      </c>
      <c r="BS46">
        <v>131439.0326224519</v>
      </c>
      <c r="BT46">
        <v>133735.2801957851</v>
      </c>
      <c r="BU46">
        <v>139957.5616059646</v>
      </c>
      <c r="BV46">
        <v>140025.378702224</v>
      </c>
      <c r="BW46">
        <v>139163.0438816269</v>
      </c>
      <c r="BX46">
        <v>166845.5200196354</v>
      </c>
      <c r="BY46">
        <v>139750.6883535971</v>
      </c>
      <c r="BZ46">
        <v>139382.3606381128</v>
      </c>
      <c r="CA46">
        <v>139393.8708792222</v>
      </c>
      <c r="CB46">
        <v>138570.2086899697</v>
      </c>
      <c r="CC46">
        <v>129947.6641929812</v>
      </c>
      <c r="CD46">
        <v>132580.5230337088</v>
      </c>
      <c r="CE46">
        <v>166363.9564186647</v>
      </c>
      <c r="CF46">
        <v>138981.6798124787</v>
      </c>
      <c r="CG46">
        <v>139333.830972895</v>
      </c>
      <c r="CH46">
        <v>139310.499402988</v>
      </c>
      <c r="CI46">
        <v>131085.9481979437</v>
      </c>
      <c r="CJ46">
        <v>133244.0728771435</v>
      </c>
      <c r="CK46">
        <v>138316.8856134641</v>
      </c>
      <c r="CL46">
        <v>169650.8744663733</v>
      </c>
      <c r="CM46">
        <v>145101.4248409688</v>
      </c>
      <c r="CN46">
        <v>141159.3156744077</v>
      </c>
      <c r="CO46">
        <v>139582.1531216892</v>
      </c>
      <c r="CP46">
        <v>143300.2795730168</v>
      </c>
      <c r="CQ46">
        <v>143893.2065582743</v>
      </c>
      <c r="CR46">
        <v>143876.0967245972</v>
      </c>
      <c r="CS46">
        <v>171165.9363048787</v>
      </c>
      <c r="CT46">
        <v>142478.2376679032</v>
      </c>
      <c r="CU46">
        <v>142008.9826675696</v>
      </c>
      <c r="CV46">
        <v>142467.4522734987</v>
      </c>
      <c r="CW46">
        <v>135497.5763856526</v>
      </c>
      <c r="CX46">
        <v>139096.8839862187</v>
      </c>
      <c r="CY46">
        <v>145862.7965365116</v>
      </c>
      <c r="CZ46">
        <v>173070.6126611187</v>
      </c>
      <c r="DA46">
        <v>144527.6682285041</v>
      </c>
      <c r="DB46">
        <v>145321.4639847282</v>
      </c>
      <c r="DC46">
        <v>155295.6300505419</v>
      </c>
      <c r="DD46">
        <v>144335.227290933</v>
      </c>
      <c r="DE46">
        <v>143003.3624631173</v>
      </c>
      <c r="DF46">
        <v>143906.7350717714</v>
      </c>
      <c r="DG46">
        <v>171019.7298486257</v>
      </c>
      <c r="DH46">
        <v>142498.6008584981</v>
      </c>
      <c r="DI46">
        <v>142449.760105684</v>
      </c>
      <c r="DJ46">
        <v>142748.0931117261</v>
      </c>
      <c r="DK46">
        <v>133823.3814950181</v>
      </c>
      <c r="DL46">
        <v>135678.2310649309</v>
      </c>
      <c r="DM46">
        <v>143032.5644356643</v>
      </c>
      <c r="DN46">
        <v>171443.1200688802</v>
      </c>
      <c r="DO46">
        <v>142083.2989157796</v>
      </c>
      <c r="DP46">
        <v>141999.9274396366</v>
      </c>
      <c r="DQ46">
        <v>142621.7914381473</v>
      </c>
      <c r="DR46">
        <v>143324.5472112595</v>
      </c>
      <c r="DS46">
        <v>143961.752242596</v>
      </c>
      <c r="DT46">
        <v>143984.6359053904</v>
      </c>
      <c r="DU46">
        <v>170532.4868597507</v>
      </c>
      <c r="DV46">
        <v>143130.399766885</v>
      </c>
      <c r="DW46">
        <v>145187.3199957885</v>
      </c>
      <c r="DX46">
        <v>136482.9629000155</v>
      </c>
      <c r="DY46">
        <v>138594.7478375058</v>
      </c>
      <c r="DZ46">
        <v>148676.6492894776</v>
      </c>
      <c r="EA46">
        <v>150446.1643673379</v>
      </c>
      <c r="EB46">
        <v>178793.1440916983</v>
      </c>
      <c r="EC46">
        <v>148684.8459821796</v>
      </c>
      <c r="ED46">
        <v>152220.5772558275</v>
      </c>
      <c r="EE46">
        <v>148529.0854085569</v>
      </c>
      <c r="EF46">
        <v>157430.6460179232</v>
      </c>
      <c r="EG46">
        <v>166436.0743026123</v>
      </c>
      <c r="EH46">
        <v>167943.0073348545</v>
      </c>
      <c r="EI46">
        <v>193956.8988170197</v>
      </c>
      <c r="EJ46">
        <v>153679.7383678593</v>
      </c>
      <c r="EK46">
        <v>155076.7497976446</v>
      </c>
      <c r="EL46">
        <v>156241.9296602206</v>
      </c>
      <c r="EM46">
        <v>149151.3848774621</v>
      </c>
      <c r="EN46">
        <v>151203.0868720847</v>
      </c>
      <c r="EO46">
        <v>156976.6052632951</v>
      </c>
      <c r="EP46">
        <v>184210.5394505562</v>
      </c>
      <c r="EQ46">
        <v>155699.0223284946</v>
      </c>
      <c r="ER46">
        <v>156348.5724585851</v>
      </c>
      <c r="ES46">
        <v>150851.1530359171</v>
      </c>
      <c r="ET46">
        <v>151772.3942462761</v>
      </c>
      <c r="EU46">
        <v>156278.2205911696</v>
      </c>
      <c r="EV46">
        <v>157064.1771629305</v>
      </c>
      <c r="EW46">
        <v>185664.584135497</v>
      </c>
      <c r="EX46">
        <v>149284.4299602939</v>
      </c>
      <c r="EY46">
        <v>154066.8742306532</v>
      </c>
      <c r="EZ46">
        <v>152857.7408337652</v>
      </c>
      <c r="FA46">
        <v>155436.1104281857</v>
      </c>
      <c r="FB46">
        <v>157305.4189665383</v>
      </c>
      <c r="FC46">
        <v>155753.6978848388</v>
      </c>
      <c r="FD46">
        <v>183460.2938272754</v>
      </c>
      <c r="FE46">
        <v>156671.8133088355</v>
      </c>
      <c r="FF46">
        <v>157165.115527262</v>
      </c>
      <c r="FG46">
        <v>149670.7257908242</v>
      </c>
      <c r="FH46">
        <v>152040.7429354186</v>
      </c>
      <c r="FI46">
        <v>156929.7863974632</v>
      </c>
      <c r="FJ46">
        <v>154787.0832642254</v>
      </c>
      <c r="FK46">
        <v>182297.213822228</v>
      </c>
      <c r="FL46">
        <v>155209.6775687129</v>
      </c>
      <c r="FM46">
        <v>154563.671094214</v>
      </c>
      <c r="FN46">
        <v>147126.4452116288</v>
      </c>
      <c r="FO46">
        <v>140791.8269801854</v>
      </c>
      <c r="FP46">
        <v>145330.3311732282</v>
      </c>
      <c r="FQ46">
        <v>156543.5592914975</v>
      </c>
      <c r="FR46">
        <v>195144.0720163328</v>
      </c>
      <c r="FS46">
        <v>166012.5758583523</v>
      </c>
      <c r="FT46">
        <v>156404.5848703013</v>
      </c>
      <c r="FU46">
        <v>157817.9611812307</v>
      </c>
      <c r="FV46">
        <v>154184.6224215441</v>
      </c>
      <c r="FW46">
        <v>171821.2586037157</v>
      </c>
      <c r="FX46">
        <v>178669.6372448752</v>
      </c>
      <c r="FY46">
        <v>191773.7927046978</v>
      </c>
      <c r="FZ46">
        <v>160479.625296268</v>
      </c>
      <c r="GA46">
        <v>160159.4704994815</v>
      </c>
      <c r="GB46">
        <v>160075.4113640882</v>
      </c>
      <c r="GC46">
        <v>171653.1478692988</v>
      </c>
      <c r="GD46">
        <v>196451.3992155955</v>
      </c>
      <c r="GE46">
        <v>208999.0608893883</v>
      </c>
      <c r="GF46">
        <v>234011.1446760742</v>
      </c>
      <c r="GG46">
        <v>176259.4749546983</v>
      </c>
      <c r="GH46">
        <v>167878.8865491062</v>
      </c>
      <c r="GI46">
        <v>182974.0667031961</v>
      </c>
      <c r="GJ46">
        <v>200165.3947001215</v>
      </c>
      <c r="GK46">
        <v>208424.1254409979</v>
      </c>
      <c r="GL46">
        <v>210336.287180821</v>
      </c>
      <c r="GM46">
        <v>241685.7793757152</v>
      </c>
      <c r="GN46">
        <v>207708.6316849462</v>
      </c>
      <c r="GO46">
        <v>220073.0408110683</v>
      </c>
      <c r="GP46">
        <v>225435.9011059082</v>
      </c>
      <c r="GQ46">
        <v>234968.8923419873</v>
      </c>
      <c r="GR46">
        <v>254141.0781575637</v>
      </c>
      <c r="GS46">
        <v>242443.5637024296</v>
      </c>
      <c r="GT46">
        <v>267609.6807803425</v>
      </c>
      <c r="GU46">
        <v>260308.1436197695</v>
      </c>
      <c r="GV46">
        <v>289120.4490212854</v>
      </c>
      <c r="GW46">
        <v>275252.151999656</v>
      </c>
      <c r="GX46">
        <v>258746.5761172909</v>
      </c>
      <c r="GY46">
        <v>265863.1114553179</v>
      </c>
      <c r="GZ46">
        <v>258237.5558725453</v>
      </c>
      <c r="HA46">
        <v>283252.9333228521</v>
      </c>
      <c r="HB46">
        <v>273818.2817180759</v>
      </c>
      <c r="HC46">
        <v>285163.5077085331</v>
      </c>
      <c r="HD46">
        <v>303147.2729440063</v>
      </c>
      <c r="HE46">
        <v>309823.4509034007</v>
      </c>
      <c r="HF46">
        <v>304440.3117338568</v>
      </c>
      <c r="HG46">
        <v>284496.3180449569</v>
      </c>
      <c r="HH46">
        <v>317791.6389105709</v>
      </c>
      <c r="HI46">
        <v>294600.1767096273</v>
      </c>
      <c r="HJ46">
        <v>286786.7440599871</v>
      </c>
      <c r="HK46">
        <v>287925.640754629</v>
      </c>
      <c r="HL46">
        <v>292473.3477325103</v>
      </c>
      <c r="HM46">
        <v>287225.8087958737</v>
      </c>
      <c r="HN46">
        <v>268839.9317881942</v>
      </c>
      <c r="HO46">
        <v>287637.8631085317</v>
      </c>
      <c r="HP46">
        <v>263344.4945851623</v>
      </c>
      <c r="HQ46">
        <v>262258.3843335132</v>
      </c>
      <c r="HR46">
        <v>259016.9612329492</v>
      </c>
      <c r="HS46">
        <v>279578.1010207191</v>
      </c>
      <c r="HT46">
        <v>284097.1262487724</v>
      </c>
      <c r="HU46">
        <v>293038.7449861896</v>
      </c>
      <c r="HV46">
        <v>339209.5619571186</v>
      </c>
      <c r="HW46">
        <v>311435.185755842</v>
      </c>
      <c r="HX46">
        <v>299225.3409077185</v>
      </c>
      <c r="HY46">
        <v>290260.4120615468</v>
      </c>
      <c r="HZ46">
        <v>284479.4147078958</v>
      </c>
      <c r="IA46">
        <v>298242.2954309959</v>
      </c>
      <c r="IB46">
        <v>313731.6307889775</v>
      </c>
      <c r="IC46">
        <v>349815.3013795802</v>
      </c>
      <c r="ID46">
        <v>308957.4413256787</v>
      </c>
      <c r="IE46">
        <v>306816.8834443071</v>
      </c>
      <c r="IF46">
        <v>305296.9646066181</v>
      </c>
      <c r="IG46">
        <v>296552.7530862612</v>
      </c>
      <c r="IH46">
        <v>295767.0000505412</v>
      </c>
      <c r="II46">
        <v>325352.7691262098</v>
      </c>
      <c r="IJ46">
        <v>362120.8035077025</v>
      </c>
      <c r="IK46">
        <v>292785.707389548</v>
      </c>
      <c r="IL46">
        <v>257735.8142645339</v>
      </c>
      <c r="IM46">
        <v>249113.6757279305</v>
      </c>
      <c r="IN46">
        <v>249724.1009552426</v>
      </c>
      <c r="IO46">
        <v>265455.1673239766</v>
      </c>
      <c r="IP46">
        <v>276920.4116952938</v>
      </c>
      <c r="IQ46">
        <v>315000.8752233107</v>
      </c>
      <c r="IR46">
        <v>277360.8661049826</v>
      </c>
      <c r="IS46">
        <v>265439.1006776169</v>
      </c>
      <c r="IT46">
        <v>231892.3988874329</v>
      </c>
      <c r="IU46">
        <v>215561.4402675789</v>
      </c>
      <c r="IV46">
        <v>224229.1298924908</v>
      </c>
      <c r="IW46">
        <v>194733.5769837619</v>
      </c>
      <c r="IX46">
        <v>222940.1281664857</v>
      </c>
      <c r="IY46">
        <v>190590.3954049789</v>
      </c>
      <c r="IZ46">
        <v>177004.6237962108</v>
      </c>
      <c r="JA46">
        <v>173141.4621569232</v>
      </c>
      <c r="JB46">
        <v>161807.0979441612</v>
      </c>
      <c r="JC46">
        <v>180713.1656001457</v>
      </c>
      <c r="JD46">
        <v>190893.6300675664</v>
      </c>
      <c r="JE46">
        <v>218574.1012035642</v>
      </c>
      <c r="JF46">
        <v>175012.0102882679</v>
      </c>
      <c r="JG46">
        <v>176820.0551929661</v>
      </c>
      <c r="JH46">
        <v>168995.3423445999</v>
      </c>
      <c r="JI46">
        <v>164009.6897044227</v>
      </c>
      <c r="JJ46">
        <v>180584.0963293439</v>
      </c>
      <c r="JK46">
        <v>181615.5581958991</v>
      </c>
      <c r="JL46">
        <v>206361.1889160294</v>
      </c>
      <c r="JM46">
        <v>174229.9944034768</v>
      </c>
      <c r="JN46">
        <v>174750.0146513802</v>
      </c>
      <c r="JO46">
        <v>153767.2510967671</v>
      </c>
    </row>
    <row r="47" spans="1:275" ht="13.9">
      <c r="A47" s="8" t="s">
        <v>57</v>
      </c>
      <c r="B47">
        <v>-10698.30247627127</v>
      </c>
      <c r="C47">
        <v>-10715.41229413097</v>
      </c>
      <c r="D47">
        <v>-10732.52211199067</v>
      </c>
      <c r="E47">
        <v>-11122.31487159427</v>
      </c>
      <c r="F47">
        <v>-11678.22840823564</v>
      </c>
      <c r="G47">
        <v>-11540.10551496828</v>
      </c>
      <c r="H47">
        <v>-10925.0853348116</v>
      </c>
      <c r="I47">
        <v>-11099.29438938305</v>
      </c>
      <c r="J47">
        <v>-10955.26083176415</v>
      </c>
      <c r="K47">
        <v>-10884.64394714323</v>
      </c>
      <c r="L47">
        <v>-10816.82685089935</v>
      </c>
      <c r="M47">
        <v>-11679.16167102799</v>
      </c>
      <c r="N47">
        <v>-11677.2951454433</v>
      </c>
      <c r="O47">
        <v>-11091.51719944682</v>
      </c>
      <c r="P47">
        <v>-11459.84491482644</v>
      </c>
      <c r="Q47">
        <v>-11448.33467372083</v>
      </c>
      <c r="R47">
        <v>-11299.01262694531</v>
      </c>
      <c r="S47">
        <v>-11869.85836826423</v>
      </c>
      <c r="T47">
        <v>-12110.01799349486</v>
      </c>
      <c r="U47">
        <v>-12158.85874629435</v>
      </c>
      <c r="V47">
        <v>-11860.52574034076</v>
      </c>
      <c r="W47">
        <v>-11508.37458002849</v>
      </c>
      <c r="X47">
        <v>-11531.70614983716</v>
      </c>
      <c r="Y47">
        <v>-11452.37881248766</v>
      </c>
      <c r="Z47">
        <v>-11446.46814813613</v>
      </c>
      <c r="AA47">
        <v>-12525.31993608928</v>
      </c>
      <c r="AB47">
        <v>-12608.69141220562</v>
      </c>
      <c r="AC47">
        <v>-11986.82730490506</v>
      </c>
      <c r="AD47">
        <v>-11194.84614143026</v>
      </c>
      <c r="AE47">
        <v>-11102.23775665121</v>
      </c>
      <c r="AF47">
        <v>-11376.99191803919</v>
      </c>
      <c r="AG47">
        <v>-10698.30247627127</v>
      </c>
      <c r="AH47">
        <v>-10715.41229413097</v>
      </c>
      <c r="AI47">
        <v>-10732.52211199067</v>
      </c>
      <c r="AJ47">
        <v>-11122.31487159427</v>
      </c>
      <c r="AK47">
        <v>-11678.22840823564</v>
      </c>
      <c r="AL47">
        <v>-11540.10551496828</v>
      </c>
      <c r="AM47">
        <v>-10925.0853348116</v>
      </c>
      <c r="AN47">
        <v>-11099.29438938305</v>
      </c>
      <c r="AO47">
        <v>-10955.26083176415</v>
      </c>
      <c r="AP47">
        <v>-10884.64394714323</v>
      </c>
      <c r="AQ47">
        <v>-10816.82685089935</v>
      </c>
      <c r="AR47">
        <v>-11679.16167102799</v>
      </c>
      <c r="AS47">
        <v>-11677.2951454433</v>
      </c>
      <c r="AT47">
        <v>-11091.51719944682</v>
      </c>
      <c r="AU47">
        <v>-11459.84491482644</v>
      </c>
      <c r="AV47">
        <v>-11448.33467372083</v>
      </c>
      <c r="AW47">
        <v>-11299.01262694531</v>
      </c>
      <c r="AX47">
        <v>-11869.85836826423</v>
      </c>
      <c r="AY47">
        <v>-12110.01799349486</v>
      </c>
      <c r="AZ47">
        <v>-12158.85874629435</v>
      </c>
      <c r="BA47">
        <v>-11860.52574034076</v>
      </c>
      <c r="BB47">
        <v>-11508.37458002849</v>
      </c>
      <c r="BC47">
        <v>-11531.70614983716</v>
      </c>
      <c r="BD47">
        <v>-11452.37881248766</v>
      </c>
      <c r="BE47">
        <v>-11446.46814813613</v>
      </c>
      <c r="BF47">
        <v>-12525.31993608928</v>
      </c>
      <c r="BG47">
        <v>-12608.69141220562</v>
      </c>
      <c r="BH47">
        <v>-11986.82730490506</v>
      </c>
      <c r="BI47">
        <v>-11194.84614143026</v>
      </c>
      <c r="BJ47">
        <v>-11102.23775665121</v>
      </c>
      <c r="BK47">
        <v>-11376.99191803919</v>
      </c>
      <c r="BL47">
        <v>-10698.30247627127</v>
      </c>
      <c r="BM47">
        <v>-10715.41229413097</v>
      </c>
      <c r="BN47">
        <v>-10732.52211199067</v>
      </c>
      <c r="BO47">
        <v>-11122.31487159427</v>
      </c>
      <c r="BP47">
        <v>-11678.22840823564</v>
      </c>
      <c r="BQ47">
        <v>-11540.10551496828</v>
      </c>
      <c r="BR47">
        <v>-10925.0853348116</v>
      </c>
      <c r="BS47">
        <v>-11099.29438938305</v>
      </c>
      <c r="BT47">
        <v>-10955.26083176415</v>
      </c>
      <c r="BU47">
        <v>-10884.64394714323</v>
      </c>
      <c r="BV47">
        <v>-10816.82685089935</v>
      </c>
      <c r="BW47">
        <v>-11679.16167102799</v>
      </c>
      <c r="BX47">
        <v>-11677.2951454433</v>
      </c>
      <c r="BY47">
        <v>-11091.51719944682</v>
      </c>
      <c r="BZ47">
        <v>-11459.84491482644</v>
      </c>
      <c r="CA47">
        <v>-11448.33467372083</v>
      </c>
      <c r="CB47">
        <v>-11299.01262694531</v>
      </c>
      <c r="CC47">
        <v>-11869.85836826423</v>
      </c>
      <c r="CD47">
        <v>-12110.01799349486</v>
      </c>
      <c r="CE47">
        <v>-12158.85874629435</v>
      </c>
      <c r="CF47">
        <v>-11860.52574034076</v>
      </c>
      <c r="CG47">
        <v>-11508.37458002849</v>
      </c>
      <c r="CH47">
        <v>-11531.70614983716</v>
      </c>
      <c r="CI47">
        <v>-11452.37881248766</v>
      </c>
      <c r="CJ47">
        <v>-11446.46814813613</v>
      </c>
      <c r="CK47">
        <v>-12525.31993608928</v>
      </c>
      <c r="CL47">
        <v>-12608.69141220562</v>
      </c>
      <c r="CM47">
        <v>-11986.82730490506</v>
      </c>
      <c r="CN47">
        <v>-11194.84614143026</v>
      </c>
      <c r="CO47">
        <v>-11102.23775665121</v>
      </c>
      <c r="CP47">
        <v>-10698.30247627127</v>
      </c>
      <c r="CQ47">
        <v>-10715.41229413097</v>
      </c>
      <c r="CR47">
        <v>-10732.52211199067</v>
      </c>
      <c r="CS47">
        <v>-11122.31487159427</v>
      </c>
      <c r="CT47">
        <v>-11678.22840823564</v>
      </c>
      <c r="CU47">
        <v>-11540.10551496828</v>
      </c>
      <c r="CV47">
        <v>-10925.0853348116</v>
      </c>
      <c r="CW47">
        <v>-11099.29438938305</v>
      </c>
      <c r="CX47">
        <v>-10955.26083176415</v>
      </c>
      <c r="CY47">
        <v>-10884.64394714323</v>
      </c>
      <c r="CZ47">
        <v>-10816.82685089935</v>
      </c>
      <c r="DA47">
        <v>-11679.16167102799</v>
      </c>
      <c r="DB47">
        <v>-11677.2951454433</v>
      </c>
      <c r="DC47">
        <v>-11091.51719944682</v>
      </c>
      <c r="DD47">
        <v>-11459.84491482644</v>
      </c>
      <c r="DE47">
        <v>-11448.33467372083</v>
      </c>
      <c r="DF47">
        <v>-11299.01262694531</v>
      </c>
      <c r="DG47">
        <v>-11869.85836826423</v>
      </c>
      <c r="DH47">
        <v>-12110.01799349486</v>
      </c>
      <c r="DI47">
        <v>-12158.85874629435</v>
      </c>
      <c r="DJ47">
        <v>-11860.52574034076</v>
      </c>
      <c r="DK47">
        <v>-11508.37458002849</v>
      </c>
      <c r="DL47">
        <v>-11531.70614983716</v>
      </c>
      <c r="DM47">
        <v>-11452.37881248766</v>
      </c>
      <c r="DN47">
        <v>-11446.46814813613</v>
      </c>
      <c r="DO47">
        <v>-12525.31993608928</v>
      </c>
      <c r="DP47">
        <v>-12608.69141220562</v>
      </c>
      <c r="DQ47">
        <v>-11986.82730490506</v>
      </c>
      <c r="DR47">
        <v>-11194.84614143026</v>
      </c>
      <c r="DS47">
        <v>-11102.23775665121</v>
      </c>
      <c r="DT47">
        <v>-11376.99191803919</v>
      </c>
      <c r="DU47">
        <v>-10698.30247627127</v>
      </c>
      <c r="DV47">
        <v>-10715.41229413097</v>
      </c>
      <c r="DW47">
        <v>-10732.52211199067</v>
      </c>
      <c r="DX47">
        <v>-11122.31487159427</v>
      </c>
      <c r="DY47">
        <v>-11678.22840823564</v>
      </c>
      <c r="DZ47">
        <v>-11540.10551496828</v>
      </c>
      <c r="EA47">
        <v>-10925.0853348116</v>
      </c>
      <c r="EB47">
        <v>-11099.29438938305</v>
      </c>
      <c r="EC47">
        <v>-10955.26083176415</v>
      </c>
      <c r="ED47">
        <v>-10884.64394714323</v>
      </c>
      <c r="EE47">
        <v>-10816.82685089935</v>
      </c>
      <c r="EF47">
        <v>-11679.16167102799</v>
      </c>
      <c r="EG47">
        <v>-11677.2951454433</v>
      </c>
      <c r="EH47">
        <v>-11091.51719944682</v>
      </c>
      <c r="EI47">
        <v>-11459.84491482644</v>
      </c>
      <c r="EJ47">
        <v>-11448.33467372083</v>
      </c>
      <c r="EK47">
        <v>-11299.01262694531</v>
      </c>
      <c r="EL47">
        <v>-11869.85836826423</v>
      </c>
      <c r="EM47">
        <v>-12110.01799349486</v>
      </c>
      <c r="EN47">
        <v>-12158.85874629435</v>
      </c>
      <c r="EO47">
        <v>-11860.52574034076</v>
      </c>
      <c r="EP47">
        <v>-11508.37458002849</v>
      </c>
      <c r="EQ47">
        <v>-11531.70614983716</v>
      </c>
      <c r="ER47">
        <v>-11452.37881248766</v>
      </c>
      <c r="ES47">
        <v>-11446.46814813613</v>
      </c>
      <c r="ET47">
        <v>-12525.31993608928</v>
      </c>
      <c r="EU47">
        <v>-12608.69141220562</v>
      </c>
      <c r="EV47">
        <v>-11986.82730490506</v>
      </c>
      <c r="EW47">
        <v>-11194.84614143026</v>
      </c>
      <c r="EX47">
        <v>-11102.23775665121</v>
      </c>
      <c r="EY47">
        <v>-10698.30247627127</v>
      </c>
      <c r="EZ47">
        <v>-10715.41229413097</v>
      </c>
      <c r="FA47">
        <v>-10732.52211199067</v>
      </c>
      <c r="FB47">
        <v>-11122.31487159427</v>
      </c>
      <c r="FC47">
        <v>-11678.22840823564</v>
      </c>
      <c r="FD47">
        <v>-11540.10551496828</v>
      </c>
      <c r="FE47">
        <v>-10925.0853348116</v>
      </c>
      <c r="FF47">
        <v>-11099.29438938305</v>
      </c>
      <c r="FG47">
        <v>-10955.26083176415</v>
      </c>
      <c r="FH47">
        <v>-10884.64394714323</v>
      </c>
      <c r="FI47">
        <v>-10816.82685089935</v>
      </c>
      <c r="FJ47">
        <v>-11679.16167102799</v>
      </c>
      <c r="FK47">
        <v>-11677.2951454433</v>
      </c>
      <c r="FL47">
        <v>-11091.51719944682</v>
      </c>
      <c r="FM47">
        <v>-11459.84491482644</v>
      </c>
      <c r="FN47">
        <v>-11448.33467372083</v>
      </c>
      <c r="FO47">
        <v>-11299.01262694531</v>
      </c>
      <c r="FP47">
        <v>-11869.85836826423</v>
      </c>
      <c r="FQ47">
        <v>-12110.01799349486</v>
      </c>
      <c r="FR47">
        <v>-12158.85874629435</v>
      </c>
      <c r="FS47">
        <v>-11860.52574034076</v>
      </c>
      <c r="FT47">
        <v>-11508.37458002849</v>
      </c>
      <c r="FU47">
        <v>-11531.70614983716</v>
      </c>
      <c r="FV47">
        <v>-11452.37881248766</v>
      </c>
      <c r="FW47">
        <v>-11446.46814813613</v>
      </c>
      <c r="FX47">
        <v>-12525.31993608928</v>
      </c>
      <c r="FY47">
        <v>-12608.69141220562</v>
      </c>
      <c r="FZ47">
        <v>-11986.82730490506</v>
      </c>
      <c r="GA47">
        <v>-11194.84614143026</v>
      </c>
      <c r="GB47">
        <v>-11102.23775665121</v>
      </c>
      <c r="GC47">
        <v>-11376.99191803919</v>
      </c>
      <c r="GD47">
        <v>-10698.30247627127</v>
      </c>
      <c r="GE47">
        <v>-10715.41229413097</v>
      </c>
      <c r="GF47">
        <v>-10732.52211199067</v>
      </c>
      <c r="GG47">
        <v>-11122.31487159427</v>
      </c>
      <c r="GH47">
        <v>-11678.22840823564</v>
      </c>
      <c r="GI47">
        <v>-11540.10551496828</v>
      </c>
      <c r="GJ47">
        <v>-10925.0853348116</v>
      </c>
      <c r="GK47">
        <v>-11099.29438938305</v>
      </c>
      <c r="GL47">
        <v>-10955.26083176415</v>
      </c>
      <c r="GM47">
        <v>-10884.64394714323</v>
      </c>
      <c r="GN47">
        <v>-10816.82685089935</v>
      </c>
      <c r="GO47">
        <v>-11679.16167102799</v>
      </c>
      <c r="GP47">
        <v>-11677.2951454433</v>
      </c>
      <c r="GQ47">
        <v>-11091.51719944682</v>
      </c>
      <c r="GR47">
        <v>-11459.84491482644</v>
      </c>
      <c r="GS47">
        <v>-11448.33467372083</v>
      </c>
      <c r="GT47">
        <v>-11299.01262694531</v>
      </c>
      <c r="GU47">
        <v>-11869.85836826423</v>
      </c>
      <c r="GV47">
        <v>-12110.01799349486</v>
      </c>
      <c r="GW47">
        <v>-12158.85874629435</v>
      </c>
      <c r="GX47">
        <v>-11860.52574034076</v>
      </c>
      <c r="GY47">
        <v>-11508.37458002849</v>
      </c>
      <c r="GZ47">
        <v>-11531.70614983716</v>
      </c>
      <c r="HA47">
        <v>-11452.37881248766</v>
      </c>
      <c r="HB47">
        <v>-11446.46814813613</v>
      </c>
      <c r="HC47">
        <v>-12525.31993608928</v>
      </c>
      <c r="HD47">
        <v>-12608.69141220562</v>
      </c>
      <c r="HE47">
        <v>-11986.82730490506</v>
      </c>
      <c r="HF47">
        <v>-11194.84614143026</v>
      </c>
      <c r="HG47">
        <v>-11102.23775665121</v>
      </c>
      <c r="HH47">
        <v>-11376.99191803919</v>
      </c>
      <c r="HI47">
        <v>-10698.30247627127</v>
      </c>
      <c r="HJ47">
        <v>-10715.41229413097</v>
      </c>
      <c r="HK47">
        <v>-10732.52211199067</v>
      </c>
      <c r="HL47">
        <v>-11122.31487159427</v>
      </c>
      <c r="HM47">
        <v>-11678.22840823564</v>
      </c>
      <c r="HN47">
        <v>-11540.10551496828</v>
      </c>
      <c r="HO47">
        <v>-10925.0853348116</v>
      </c>
      <c r="HP47">
        <v>-11099.29438938305</v>
      </c>
      <c r="HQ47">
        <v>-10955.26083176415</v>
      </c>
      <c r="HR47">
        <v>-10884.64394714323</v>
      </c>
      <c r="HS47">
        <v>-10816.82685089935</v>
      </c>
      <c r="HT47">
        <v>-11679.16167102799</v>
      </c>
      <c r="HU47">
        <v>-11677.2951454433</v>
      </c>
      <c r="HV47">
        <v>-11091.51719944682</v>
      </c>
      <c r="HW47">
        <v>-11459.84491482644</v>
      </c>
      <c r="HX47">
        <v>-11448.33467372083</v>
      </c>
      <c r="HY47">
        <v>-11299.01262694531</v>
      </c>
      <c r="HZ47">
        <v>-11869.85836826423</v>
      </c>
      <c r="IA47">
        <v>-12110.01799349486</v>
      </c>
      <c r="IB47">
        <v>-12158.85874629435</v>
      </c>
      <c r="IC47">
        <v>-11860.52574034076</v>
      </c>
      <c r="ID47">
        <v>-11508.37458002849</v>
      </c>
      <c r="IE47">
        <v>-11531.70614983716</v>
      </c>
      <c r="IF47">
        <v>-11452.37881248766</v>
      </c>
      <c r="IG47">
        <v>-11446.46814813613</v>
      </c>
      <c r="IH47">
        <v>-12525.31993608928</v>
      </c>
      <c r="II47">
        <v>-12608.69141220562</v>
      </c>
      <c r="IJ47">
        <v>-11986.82730490506</v>
      </c>
      <c r="IK47">
        <v>-10698.30247627127</v>
      </c>
      <c r="IL47">
        <v>-10715.41229413097</v>
      </c>
      <c r="IM47">
        <v>-10732.52211199067</v>
      </c>
      <c r="IN47">
        <v>-11122.31487159427</v>
      </c>
      <c r="IO47">
        <v>-11678.22840823564</v>
      </c>
      <c r="IP47">
        <v>-11540.10551496828</v>
      </c>
      <c r="IQ47">
        <v>-10925.0853348116</v>
      </c>
      <c r="IR47">
        <v>-11099.29438938305</v>
      </c>
      <c r="IS47">
        <v>-10955.26083176415</v>
      </c>
      <c r="IT47">
        <v>-10884.64394714323</v>
      </c>
      <c r="IU47">
        <v>-10816.82685089935</v>
      </c>
      <c r="IV47">
        <v>-11679.16167102799</v>
      </c>
      <c r="IW47">
        <v>-11677.2951454433</v>
      </c>
      <c r="IX47">
        <v>-11091.51719944682</v>
      </c>
      <c r="IY47">
        <v>-11459.84491482644</v>
      </c>
      <c r="IZ47">
        <v>-11448.33467372083</v>
      </c>
      <c r="JA47">
        <v>-11299.01262694531</v>
      </c>
      <c r="JB47">
        <v>-11869.85836826423</v>
      </c>
      <c r="JC47">
        <v>-12110.01799349486</v>
      </c>
      <c r="JD47">
        <v>-12158.85874629435</v>
      </c>
      <c r="JE47">
        <v>-11860.52574034076</v>
      </c>
      <c r="JF47">
        <v>-11508.37458002849</v>
      </c>
      <c r="JG47">
        <v>-11531.70614983716</v>
      </c>
      <c r="JH47">
        <v>-11452.37881248766</v>
      </c>
      <c r="JI47">
        <v>-11446.46814813613</v>
      </c>
      <c r="JJ47">
        <v>-12525.31993608928</v>
      </c>
      <c r="JK47">
        <v>-12608.69141220562</v>
      </c>
      <c r="JL47">
        <v>-11986.82730490506</v>
      </c>
      <c r="JM47">
        <v>-11194.84614143026</v>
      </c>
      <c r="JN47">
        <v>-11102.23775665121</v>
      </c>
      <c r="JO47">
        <v>-11376.99191803919</v>
      </c>
    </row>
    <row r="48" spans="1:275" ht="13.9">
      <c r="A48" s="8" t="s">
        <v>58</v>
      </c>
      <c r="B48">
        <v>0.0</v>
      </c>
      <c r="C48">
        <v>0.0</v>
      </c>
      <c r="D48">
        <v>0.0</v>
      </c>
      <c r="E48">
        <v>0.0</v>
      </c>
      <c r="F48">
        <v>0.0</v>
      </c>
      <c r="G48">
        <v>0.0</v>
      </c>
      <c r="H48">
        <v>0.0</v>
      </c>
      <c r="I48">
        <v>0.0</v>
      </c>
      <c r="J48">
        <v>0.0</v>
      </c>
      <c r="K48">
        <v>0.0</v>
      </c>
      <c r="L48">
        <v>0.0</v>
      </c>
      <c r="M48">
        <v>0.0</v>
      </c>
      <c r="N48">
        <v>0.0</v>
      </c>
      <c r="O48">
        <v>0.0</v>
      </c>
      <c r="P48">
        <v>0.0</v>
      </c>
      <c r="Q48">
        <v>0.0</v>
      </c>
      <c r="R48">
        <v>0.0</v>
      </c>
      <c r="S48">
        <v>0.0</v>
      </c>
      <c r="T48">
        <v>0.0</v>
      </c>
      <c r="U48">
        <v>0.0</v>
      </c>
      <c r="V48">
        <v>0.0</v>
      </c>
      <c r="W48">
        <v>0.0</v>
      </c>
      <c r="X48">
        <v>0.0</v>
      </c>
      <c r="Y48">
        <v>0.0</v>
      </c>
      <c r="Z48">
        <v>0.0</v>
      </c>
      <c r="AA48">
        <v>0.0</v>
      </c>
      <c r="AB48">
        <v>0.0</v>
      </c>
      <c r="AC48">
        <v>0.0</v>
      </c>
      <c r="AD48">
        <v>0.0</v>
      </c>
      <c r="AE48">
        <v>0.0</v>
      </c>
      <c r="AF48">
        <v>0.0</v>
      </c>
      <c r="AG48">
        <v>0.0</v>
      </c>
      <c r="AH48">
        <v>0.0</v>
      </c>
      <c r="AI48">
        <v>0.0</v>
      </c>
      <c r="AJ48">
        <v>0.0</v>
      </c>
      <c r="AK48">
        <v>0.0</v>
      </c>
      <c r="AL48">
        <v>0.0</v>
      </c>
      <c r="AM48">
        <v>0.0</v>
      </c>
      <c r="AN48">
        <v>0.0</v>
      </c>
      <c r="AO48">
        <v>0.0</v>
      </c>
      <c r="AP48">
        <v>0.0</v>
      </c>
      <c r="AQ48">
        <v>0.0</v>
      </c>
      <c r="AR48">
        <v>0.0</v>
      </c>
      <c r="AS48">
        <v>0.0</v>
      </c>
      <c r="AT48">
        <v>0.0</v>
      </c>
      <c r="AU48">
        <v>0.0</v>
      </c>
      <c r="AV48">
        <v>0.0</v>
      </c>
      <c r="AW48">
        <v>0.0</v>
      </c>
      <c r="AX48">
        <v>0.0</v>
      </c>
      <c r="AY48">
        <v>0.0</v>
      </c>
      <c r="AZ48">
        <v>0.0</v>
      </c>
      <c r="BA48">
        <v>0.0</v>
      </c>
      <c r="BB48">
        <v>0.0</v>
      </c>
      <c r="BC48">
        <v>0.0</v>
      </c>
      <c r="BD48">
        <v>0.0</v>
      </c>
      <c r="BE48">
        <v>0.0</v>
      </c>
      <c r="BF48">
        <v>0.0</v>
      </c>
      <c r="BG48">
        <v>0.0</v>
      </c>
      <c r="BH48">
        <v>0.0</v>
      </c>
      <c r="BI48">
        <v>0.0</v>
      </c>
      <c r="BJ48">
        <v>0.0</v>
      </c>
      <c r="BK48">
        <v>0.0</v>
      </c>
      <c r="BL48">
        <v>0.0</v>
      </c>
      <c r="BM48">
        <v>0.0</v>
      </c>
      <c r="BN48">
        <v>0.0</v>
      </c>
      <c r="BO48">
        <v>0.0</v>
      </c>
      <c r="BP48">
        <v>0.0</v>
      </c>
      <c r="BQ48">
        <v>0.0</v>
      </c>
      <c r="BR48">
        <v>0.0</v>
      </c>
      <c r="BS48">
        <v>0.0</v>
      </c>
      <c r="BT48">
        <v>0.0</v>
      </c>
      <c r="BU48">
        <v>0.0</v>
      </c>
      <c r="BV48">
        <v>0.0</v>
      </c>
      <c r="BW48">
        <v>0.0</v>
      </c>
      <c r="BX48">
        <v>0.0</v>
      </c>
      <c r="BY48">
        <v>0.0</v>
      </c>
      <c r="BZ48">
        <v>0.0</v>
      </c>
      <c r="CA48">
        <v>0.0</v>
      </c>
      <c r="CB48">
        <v>0.0</v>
      </c>
      <c r="CC48">
        <v>0.0</v>
      </c>
      <c r="CD48">
        <v>0.0</v>
      </c>
      <c r="CE48">
        <v>0.0</v>
      </c>
      <c r="CF48">
        <v>0.0</v>
      </c>
      <c r="CG48">
        <v>0.0</v>
      </c>
      <c r="CH48">
        <v>0.0</v>
      </c>
      <c r="CI48">
        <v>0.0</v>
      </c>
      <c r="CJ48">
        <v>0.0</v>
      </c>
      <c r="CK48">
        <v>0.0</v>
      </c>
      <c r="CL48">
        <v>0.0</v>
      </c>
      <c r="CM48">
        <v>0.0</v>
      </c>
      <c r="CN48">
        <v>0.0</v>
      </c>
      <c r="CO48">
        <v>0.0</v>
      </c>
      <c r="CP48">
        <v>0.0</v>
      </c>
      <c r="CQ48">
        <v>0.0</v>
      </c>
      <c r="CR48">
        <v>0.0</v>
      </c>
      <c r="CS48">
        <v>0.0</v>
      </c>
      <c r="CT48">
        <v>0.0</v>
      </c>
      <c r="CU48">
        <v>0.0</v>
      </c>
      <c r="CV48">
        <v>0.0</v>
      </c>
      <c r="CW48">
        <v>0.0</v>
      </c>
      <c r="CX48">
        <v>0.0</v>
      </c>
      <c r="CY48">
        <v>0.0</v>
      </c>
      <c r="CZ48">
        <v>0.0</v>
      </c>
      <c r="DA48">
        <v>0.0</v>
      </c>
      <c r="DB48">
        <v>0.0</v>
      </c>
      <c r="DC48">
        <v>0.0</v>
      </c>
      <c r="DD48">
        <v>0.0</v>
      </c>
      <c r="DE48">
        <v>0.0</v>
      </c>
      <c r="DF48">
        <v>0.0</v>
      </c>
      <c r="DG48">
        <v>0.0</v>
      </c>
      <c r="DH48">
        <v>0.0</v>
      </c>
      <c r="DI48">
        <v>0.0</v>
      </c>
      <c r="DJ48">
        <v>0.0</v>
      </c>
      <c r="DK48">
        <v>0.0</v>
      </c>
      <c r="DL48">
        <v>0.0</v>
      </c>
      <c r="DM48">
        <v>0.0</v>
      </c>
      <c r="DN48">
        <v>0.0</v>
      </c>
      <c r="DO48">
        <v>0.0</v>
      </c>
      <c r="DP48">
        <v>0.0</v>
      </c>
      <c r="DQ48">
        <v>0.0</v>
      </c>
      <c r="DR48">
        <v>0.0</v>
      </c>
      <c r="DS48">
        <v>0.0</v>
      </c>
      <c r="DT48">
        <v>0.0</v>
      </c>
      <c r="DU48">
        <v>0.0</v>
      </c>
      <c r="DV48">
        <v>0.0</v>
      </c>
      <c r="DW48">
        <v>0.0</v>
      </c>
      <c r="DX48">
        <v>0.0</v>
      </c>
      <c r="DY48">
        <v>0.0</v>
      </c>
      <c r="DZ48">
        <v>0.0</v>
      </c>
      <c r="EA48">
        <v>0.0</v>
      </c>
      <c r="EB48">
        <v>0.0</v>
      </c>
      <c r="EC48">
        <v>0.0</v>
      </c>
      <c r="ED48">
        <v>0.0</v>
      </c>
      <c r="EE48">
        <v>0.0</v>
      </c>
      <c r="EF48">
        <v>0.0</v>
      </c>
      <c r="EG48">
        <v>0.0</v>
      </c>
      <c r="EH48">
        <v>0.0</v>
      </c>
      <c r="EI48">
        <v>0.0</v>
      </c>
      <c r="EJ48">
        <v>0.0</v>
      </c>
      <c r="EK48">
        <v>0.0</v>
      </c>
      <c r="EL48">
        <v>0.0</v>
      </c>
      <c r="EM48">
        <v>0.0</v>
      </c>
      <c r="EN48">
        <v>0.0</v>
      </c>
      <c r="EO48">
        <v>0.0</v>
      </c>
      <c r="EP48">
        <v>0.0</v>
      </c>
      <c r="EQ48">
        <v>0.0</v>
      </c>
      <c r="ER48">
        <v>0.0</v>
      </c>
      <c r="ES48">
        <v>0.0</v>
      </c>
      <c r="ET48">
        <v>0.0</v>
      </c>
      <c r="EU48">
        <v>0.0</v>
      </c>
      <c r="EV48">
        <v>0.0</v>
      </c>
      <c r="EW48">
        <v>0.0</v>
      </c>
      <c r="EX48">
        <v>0.0</v>
      </c>
      <c r="EY48">
        <v>0.0</v>
      </c>
      <c r="EZ48">
        <v>0.0</v>
      </c>
      <c r="FA48">
        <v>0.0</v>
      </c>
      <c r="FB48">
        <v>0.0</v>
      </c>
      <c r="FC48">
        <v>0.0</v>
      </c>
      <c r="FD48">
        <v>0.0</v>
      </c>
      <c r="FE48">
        <v>0.0</v>
      </c>
      <c r="FF48">
        <v>0.0</v>
      </c>
      <c r="FG48">
        <v>0.0</v>
      </c>
      <c r="FH48">
        <v>0.0</v>
      </c>
      <c r="FI48">
        <v>0.0</v>
      </c>
      <c r="FJ48">
        <v>0.0</v>
      </c>
      <c r="FK48">
        <v>0.0</v>
      </c>
      <c r="FL48">
        <v>0.0</v>
      </c>
      <c r="FM48">
        <v>0.0</v>
      </c>
      <c r="FN48">
        <v>0.0</v>
      </c>
      <c r="FO48">
        <v>0.0</v>
      </c>
      <c r="FP48">
        <v>0.0</v>
      </c>
      <c r="FQ48">
        <v>0.0</v>
      </c>
      <c r="FR48">
        <v>0.0</v>
      </c>
      <c r="FS48">
        <v>0.0</v>
      </c>
      <c r="FT48">
        <v>0.0</v>
      </c>
      <c r="FU48">
        <v>0.0</v>
      </c>
      <c r="FV48">
        <v>0.0</v>
      </c>
      <c r="FW48">
        <v>0.0</v>
      </c>
      <c r="FX48">
        <v>0.0</v>
      </c>
      <c r="FY48">
        <v>0.0</v>
      </c>
      <c r="FZ48">
        <v>0.0</v>
      </c>
      <c r="GA48">
        <v>0.0</v>
      </c>
      <c r="GB48">
        <v>0.0</v>
      </c>
      <c r="GC48">
        <v>0.0</v>
      </c>
      <c r="GD48">
        <v>0.0</v>
      </c>
      <c r="GE48">
        <v>0.0</v>
      </c>
      <c r="GF48">
        <v>0.0</v>
      </c>
      <c r="GG48">
        <v>0.0</v>
      </c>
      <c r="GH48">
        <v>0.0</v>
      </c>
      <c r="GI48">
        <v>0.0</v>
      </c>
      <c r="GJ48">
        <v>0.0</v>
      </c>
      <c r="GK48">
        <v>0.0</v>
      </c>
      <c r="GL48">
        <v>0.0</v>
      </c>
      <c r="GM48">
        <v>0.0</v>
      </c>
      <c r="GN48">
        <v>0.0</v>
      </c>
      <c r="GO48">
        <v>0.0</v>
      </c>
      <c r="GP48">
        <v>0.0</v>
      </c>
      <c r="GQ48">
        <v>0.0</v>
      </c>
      <c r="GR48">
        <v>0.0</v>
      </c>
      <c r="GS48">
        <v>0.0</v>
      </c>
      <c r="GT48">
        <v>0.0</v>
      </c>
      <c r="GU48">
        <v>7974.309128189663</v>
      </c>
      <c r="GV48">
        <v>26447.1824435488</v>
      </c>
      <c r="GW48">
        <v>38118.54142682005</v>
      </c>
      <c r="GX48">
        <v>37135.80114201469</v>
      </c>
      <c r="GY48">
        <v>33032.21767900007</v>
      </c>
      <c r="GZ48">
        <v>25009.67758074308</v>
      </c>
      <c r="HA48">
        <v>23533.72171896341</v>
      </c>
      <c r="HB48">
        <v>26491.72229125114</v>
      </c>
      <c r="HC48">
        <v>34199.55305459599</v>
      </c>
      <c r="HD48">
        <v>32158.14673749097</v>
      </c>
      <c r="HE48">
        <v>30510.57549135859</v>
      </c>
      <c r="HF48">
        <v>30074.02845959797</v>
      </c>
      <c r="HG48">
        <v>32169.41010092539</v>
      </c>
      <c r="HH48">
        <v>33349.64887884959</v>
      </c>
      <c r="HI48">
        <v>33618.90319591107</v>
      </c>
      <c r="HJ48">
        <v>32991.93702342561</v>
      </c>
      <c r="HK48">
        <v>33237.45134916699</v>
      </c>
      <c r="HL48">
        <v>32604.48155954449</v>
      </c>
      <c r="HM48">
        <v>32669.68973453578</v>
      </c>
      <c r="HN48">
        <v>33083.14892567875</v>
      </c>
      <c r="HO48">
        <v>34034.2446276136</v>
      </c>
      <c r="HP48">
        <v>33809.17373391875</v>
      </c>
      <c r="HQ48">
        <v>31384.22709460686</v>
      </c>
      <c r="HR48">
        <v>30322.94397828637</v>
      </c>
      <c r="HS48">
        <v>22280.59300252707</v>
      </c>
      <c r="HT48">
        <v>9611.491541315052</v>
      </c>
      <c r="HU48">
        <v>19.97166256136719</v>
      </c>
      <c r="HV48">
        <v>0.0</v>
      </c>
      <c r="HW48">
        <v>0.0</v>
      </c>
      <c r="HX48">
        <v>0.0</v>
      </c>
      <c r="HY48">
        <v>0.0</v>
      </c>
      <c r="HZ48">
        <v>0.0</v>
      </c>
      <c r="IA48">
        <v>0.0</v>
      </c>
      <c r="IB48">
        <v>0.0</v>
      </c>
      <c r="IC48">
        <v>0.0</v>
      </c>
      <c r="ID48">
        <v>0.0</v>
      </c>
      <c r="IE48">
        <v>0.0</v>
      </c>
      <c r="IF48">
        <v>0.0</v>
      </c>
      <c r="IG48">
        <v>0.0</v>
      </c>
      <c r="IH48">
        <v>0.0</v>
      </c>
      <c r="II48">
        <v>0.0</v>
      </c>
      <c r="IJ48">
        <v>0.0</v>
      </c>
      <c r="IK48">
        <v>0.0</v>
      </c>
      <c r="IL48">
        <v>0.0</v>
      </c>
      <c r="IM48">
        <v>0.0</v>
      </c>
      <c r="IN48">
        <v>1281.355179547131</v>
      </c>
      <c r="IO48">
        <v>8907.020624263017</v>
      </c>
      <c r="IP48">
        <v>20139.5373683763</v>
      </c>
      <c r="IQ48">
        <v>25753.23316585206</v>
      </c>
      <c r="IR48">
        <v>19361.13607846734</v>
      </c>
      <c r="IS48">
        <v>8079.199316605626</v>
      </c>
      <c r="IT48">
        <v>19.97166256136719</v>
      </c>
      <c r="IU48">
        <v>0.0</v>
      </c>
      <c r="IV48">
        <v>0.0</v>
      </c>
      <c r="IW48">
        <v>0.0</v>
      </c>
      <c r="IX48">
        <v>0.0</v>
      </c>
      <c r="IY48">
        <v>0.0</v>
      </c>
      <c r="IZ48">
        <v>0.0</v>
      </c>
      <c r="JA48">
        <v>0.0</v>
      </c>
      <c r="JB48">
        <v>0.0</v>
      </c>
      <c r="JC48">
        <v>0.0</v>
      </c>
      <c r="JD48">
        <v>0.0</v>
      </c>
      <c r="JE48">
        <v>0.0</v>
      </c>
      <c r="JF48">
        <v>0.0</v>
      </c>
      <c r="JG48">
        <v>0.0</v>
      </c>
      <c r="JH48">
        <v>0.0</v>
      </c>
      <c r="JI48">
        <v>0.0</v>
      </c>
      <c r="JJ48">
        <v>0.0</v>
      </c>
      <c r="JK48">
        <v>0.0</v>
      </c>
      <c r="JL48">
        <v>0.0</v>
      </c>
      <c r="JM48">
        <v>0.0</v>
      </c>
      <c r="JN48">
        <v>0.0</v>
      </c>
      <c r="JO48">
        <v>0.0</v>
      </c>
    </row>
    <row r="49" spans="1:275" ht="13.9">
      <c r="A49" s="8" t="s">
        <v>59</v>
      </c>
      <c r="B49">
        <v>0.0</v>
      </c>
      <c r="C49">
        <v>0.0</v>
      </c>
      <c r="D49">
        <v>0.0</v>
      </c>
      <c r="E49">
        <v>0.0</v>
      </c>
      <c r="F49">
        <v>0.0</v>
      </c>
      <c r="G49">
        <v>0.0</v>
      </c>
      <c r="H49">
        <v>0.0</v>
      </c>
      <c r="I49">
        <v>0.0</v>
      </c>
      <c r="J49">
        <v>0.0</v>
      </c>
      <c r="K49">
        <v>0.0</v>
      </c>
      <c r="L49">
        <v>0.0</v>
      </c>
      <c r="M49">
        <v>0.0</v>
      </c>
      <c r="N49">
        <v>0.0</v>
      </c>
      <c r="O49">
        <v>0.0</v>
      </c>
      <c r="P49">
        <v>0.0</v>
      </c>
      <c r="Q49">
        <v>0.0</v>
      </c>
      <c r="R49">
        <v>0.0</v>
      </c>
      <c r="S49">
        <v>0.0</v>
      </c>
      <c r="T49">
        <v>0.0</v>
      </c>
      <c r="U49">
        <v>0.0</v>
      </c>
      <c r="V49">
        <v>0.0</v>
      </c>
      <c r="W49">
        <v>0.0</v>
      </c>
      <c r="X49">
        <v>0.0</v>
      </c>
      <c r="Y49">
        <v>0.0</v>
      </c>
      <c r="Z49">
        <v>0.0</v>
      </c>
      <c r="AA49">
        <v>0.0</v>
      </c>
      <c r="AB49">
        <v>0.0</v>
      </c>
      <c r="AC49">
        <v>0.0</v>
      </c>
      <c r="AD49">
        <v>0.0</v>
      </c>
      <c r="AE49">
        <v>0.0</v>
      </c>
      <c r="AF49">
        <v>0.0</v>
      </c>
      <c r="AG49">
        <v>0.0</v>
      </c>
      <c r="AH49">
        <v>0.0</v>
      </c>
      <c r="AI49">
        <v>0.0</v>
      </c>
      <c r="AJ49">
        <v>0.0</v>
      </c>
      <c r="AK49">
        <v>0.0</v>
      </c>
      <c r="AL49">
        <v>0.0</v>
      </c>
      <c r="AM49">
        <v>0.0</v>
      </c>
      <c r="AN49">
        <v>0.0</v>
      </c>
      <c r="AO49">
        <v>0.0</v>
      </c>
      <c r="AP49">
        <v>0.0</v>
      </c>
      <c r="AQ49">
        <v>0.0</v>
      </c>
      <c r="AR49">
        <v>0.0</v>
      </c>
      <c r="AS49">
        <v>0.0</v>
      </c>
      <c r="AT49">
        <v>0.0</v>
      </c>
      <c r="AU49">
        <v>0.0</v>
      </c>
      <c r="AV49">
        <v>0.0</v>
      </c>
      <c r="AW49">
        <v>0.0</v>
      </c>
      <c r="AX49">
        <v>0.0</v>
      </c>
      <c r="AY49">
        <v>0.0</v>
      </c>
      <c r="AZ49">
        <v>0.0</v>
      </c>
      <c r="BA49">
        <v>0.0</v>
      </c>
      <c r="BB49">
        <v>0.0</v>
      </c>
      <c r="BC49">
        <v>0.0</v>
      </c>
      <c r="BD49">
        <v>0.0</v>
      </c>
      <c r="BE49">
        <v>0.0</v>
      </c>
      <c r="BF49">
        <v>0.0</v>
      </c>
      <c r="BG49">
        <v>0.0</v>
      </c>
      <c r="BH49">
        <v>0.0</v>
      </c>
      <c r="BI49">
        <v>0.0</v>
      </c>
      <c r="BJ49">
        <v>0.0</v>
      </c>
      <c r="BK49">
        <v>0.0</v>
      </c>
      <c r="BL49">
        <v>0.0</v>
      </c>
      <c r="BM49">
        <v>0.0</v>
      </c>
      <c r="BN49">
        <v>0.0</v>
      </c>
      <c r="BO49">
        <v>0.0</v>
      </c>
      <c r="BP49">
        <v>0.0</v>
      </c>
      <c r="BQ49">
        <v>0.0</v>
      </c>
      <c r="BR49">
        <v>0.0</v>
      </c>
      <c r="BS49">
        <v>0.0</v>
      </c>
      <c r="BT49">
        <v>0.0</v>
      </c>
      <c r="BU49">
        <v>0.0</v>
      </c>
      <c r="BV49">
        <v>0.0</v>
      </c>
      <c r="BW49">
        <v>0.0</v>
      </c>
      <c r="BX49">
        <v>0.0</v>
      </c>
      <c r="BY49">
        <v>0.0</v>
      </c>
      <c r="BZ49">
        <v>0.0</v>
      </c>
      <c r="CA49">
        <v>0.0</v>
      </c>
      <c r="CB49">
        <v>0.0</v>
      </c>
      <c r="CC49">
        <v>0.0</v>
      </c>
      <c r="CD49">
        <v>0.0</v>
      </c>
      <c r="CE49">
        <v>0.0</v>
      </c>
      <c r="CF49">
        <v>0.0</v>
      </c>
      <c r="CG49">
        <v>0.0</v>
      </c>
      <c r="CH49">
        <v>0.0</v>
      </c>
      <c r="CI49">
        <v>0.0</v>
      </c>
      <c r="CJ49">
        <v>0.0</v>
      </c>
      <c r="CK49">
        <v>0.0</v>
      </c>
      <c r="CL49">
        <v>0.0</v>
      </c>
      <c r="CM49">
        <v>0.0</v>
      </c>
      <c r="CN49">
        <v>0.0</v>
      </c>
      <c r="CO49">
        <v>0.0</v>
      </c>
      <c r="CP49">
        <v>0.0</v>
      </c>
      <c r="CQ49">
        <v>0.0</v>
      </c>
      <c r="CR49">
        <v>0.0</v>
      </c>
      <c r="CS49">
        <v>0.0</v>
      </c>
      <c r="CT49">
        <v>0.0</v>
      </c>
      <c r="CU49">
        <v>0.0</v>
      </c>
      <c r="CV49">
        <v>0.0</v>
      </c>
      <c r="CW49">
        <v>0.0</v>
      </c>
      <c r="CX49">
        <v>0.0</v>
      </c>
      <c r="CY49">
        <v>0.0</v>
      </c>
      <c r="CZ49">
        <v>0.0</v>
      </c>
      <c r="DA49">
        <v>0.0</v>
      </c>
      <c r="DB49">
        <v>0.0</v>
      </c>
      <c r="DC49">
        <v>0.0</v>
      </c>
      <c r="DD49">
        <v>0.0</v>
      </c>
      <c r="DE49">
        <v>0.0</v>
      </c>
      <c r="DF49">
        <v>0.0</v>
      </c>
      <c r="DG49">
        <v>0.0</v>
      </c>
      <c r="DH49">
        <v>0.0</v>
      </c>
      <c r="DI49">
        <v>0.0</v>
      </c>
      <c r="DJ49">
        <v>0.0</v>
      </c>
      <c r="DK49">
        <v>0.0</v>
      </c>
      <c r="DL49">
        <v>0.0</v>
      </c>
      <c r="DM49">
        <v>0.0</v>
      </c>
      <c r="DN49">
        <v>0.0</v>
      </c>
      <c r="DO49">
        <v>0.0</v>
      </c>
      <c r="DP49">
        <v>0.0</v>
      </c>
      <c r="DQ49">
        <v>0.0</v>
      </c>
      <c r="DR49">
        <v>0.0</v>
      </c>
      <c r="DS49">
        <v>0.0</v>
      </c>
      <c r="DT49">
        <v>0.0</v>
      </c>
      <c r="DU49">
        <v>0.0</v>
      </c>
      <c r="DV49">
        <v>0.0</v>
      </c>
      <c r="DW49">
        <v>0.0</v>
      </c>
      <c r="DX49">
        <v>0.0</v>
      </c>
      <c r="DY49">
        <v>0.0</v>
      </c>
      <c r="DZ49">
        <v>0.0</v>
      </c>
      <c r="EA49">
        <v>0.0</v>
      </c>
      <c r="EB49">
        <v>0.0</v>
      </c>
      <c r="EC49">
        <v>0.0</v>
      </c>
      <c r="ED49">
        <v>0.0</v>
      </c>
      <c r="EE49">
        <v>0.0</v>
      </c>
      <c r="EF49">
        <v>0.0</v>
      </c>
      <c r="EG49">
        <v>0.0</v>
      </c>
      <c r="EH49">
        <v>0.0</v>
      </c>
      <c r="EI49">
        <v>0.0</v>
      </c>
      <c r="EJ49">
        <v>0.0</v>
      </c>
      <c r="EK49">
        <v>0.0</v>
      </c>
      <c r="EL49">
        <v>0.0</v>
      </c>
      <c r="EM49">
        <v>0.0</v>
      </c>
      <c r="EN49">
        <v>0.0</v>
      </c>
      <c r="EO49">
        <v>0.0</v>
      </c>
      <c r="EP49">
        <v>0.0</v>
      </c>
      <c r="EQ49">
        <v>0.0</v>
      </c>
      <c r="ER49">
        <v>0.0</v>
      </c>
      <c r="ES49">
        <v>0.0</v>
      </c>
      <c r="ET49">
        <v>0.0</v>
      </c>
      <c r="EU49">
        <v>0.0</v>
      </c>
      <c r="EV49">
        <v>0.0</v>
      </c>
      <c r="EW49">
        <v>0.0</v>
      </c>
      <c r="EX49">
        <v>0.0</v>
      </c>
      <c r="EY49">
        <v>0.0</v>
      </c>
      <c r="EZ49">
        <v>0.0</v>
      </c>
      <c r="FA49">
        <v>0.0</v>
      </c>
      <c r="FB49">
        <v>0.0</v>
      </c>
      <c r="FC49">
        <v>0.0</v>
      </c>
      <c r="FD49">
        <v>0.0</v>
      </c>
      <c r="FE49">
        <v>0.0</v>
      </c>
      <c r="FF49">
        <v>0.0</v>
      </c>
      <c r="FG49">
        <v>0.0</v>
      </c>
      <c r="FH49">
        <v>0.0</v>
      </c>
      <c r="FI49">
        <v>0.0</v>
      </c>
      <c r="FJ49">
        <v>0.0</v>
      </c>
      <c r="FK49">
        <v>0.0</v>
      </c>
      <c r="FL49">
        <v>0.0</v>
      </c>
      <c r="FM49">
        <v>0.0</v>
      </c>
      <c r="FN49">
        <v>0.0</v>
      </c>
      <c r="FO49">
        <v>0.0</v>
      </c>
      <c r="FP49">
        <v>0.0</v>
      </c>
      <c r="FQ49">
        <v>0.0</v>
      </c>
      <c r="FR49">
        <v>0.0</v>
      </c>
      <c r="FS49">
        <v>0.0</v>
      </c>
      <c r="FT49">
        <v>0.0</v>
      </c>
      <c r="FU49">
        <v>0.0</v>
      </c>
      <c r="FV49">
        <v>0.0</v>
      </c>
      <c r="FW49">
        <v>0.0</v>
      </c>
      <c r="FX49">
        <v>0.0</v>
      </c>
      <c r="FY49">
        <v>0.0</v>
      </c>
      <c r="FZ49">
        <v>0.0</v>
      </c>
      <c r="GA49">
        <v>0.0</v>
      </c>
      <c r="GB49">
        <v>0.0</v>
      </c>
      <c r="GC49">
        <v>0.0</v>
      </c>
      <c r="GD49">
        <v>0.0</v>
      </c>
      <c r="GE49">
        <v>0.0</v>
      </c>
      <c r="GF49">
        <v>0.0</v>
      </c>
      <c r="GG49">
        <v>0.0</v>
      </c>
      <c r="GH49">
        <v>0.0</v>
      </c>
      <c r="GI49">
        <v>0.0</v>
      </c>
      <c r="GJ49">
        <v>0.0</v>
      </c>
      <c r="GK49">
        <v>0.0</v>
      </c>
      <c r="GL49">
        <v>0.0</v>
      </c>
      <c r="GM49">
        <v>0.0</v>
      </c>
      <c r="GN49">
        <v>3501.196196473203</v>
      </c>
      <c r="GO49">
        <v>14123.02517316895</v>
      </c>
      <c r="GP49">
        <v>21716.98820708122</v>
      </c>
      <c r="GQ49">
        <v>22343.03808739867</v>
      </c>
      <c r="GR49">
        <v>21782.62202918619</v>
      </c>
      <c r="GS49">
        <v>21088.56364661127</v>
      </c>
      <c r="GT49">
        <v>21242.19453496214</v>
      </c>
      <c r="GU49">
        <v>20442.963613972</v>
      </c>
      <c r="GV49">
        <v>19725.08864360584</v>
      </c>
      <c r="GW49">
        <v>14895.65973585725</v>
      </c>
      <c r="GX49">
        <v>7252.294027344135</v>
      </c>
      <c r="GY49">
        <v>19.73446790086083</v>
      </c>
      <c r="GZ49">
        <v>0.0</v>
      </c>
      <c r="HA49">
        <v>0.0</v>
      </c>
      <c r="HB49">
        <v>0.0</v>
      </c>
      <c r="HC49">
        <v>0.0</v>
      </c>
      <c r="HD49">
        <v>0.0</v>
      </c>
      <c r="HE49">
        <v>0.0</v>
      </c>
      <c r="HF49">
        <v>0.0</v>
      </c>
      <c r="HG49">
        <v>0.0</v>
      </c>
      <c r="HH49">
        <v>0.0</v>
      </c>
      <c r="HI49">
        <v>0.0</v>
      </c>
      <c r="HJ49">
        <v>0.0</v>
      </c>
      <c r="HK49">
        <v>0.0</v>
      </c>
      <c r="HL49">
        <v>0.0</v>
      </c>
      <c r="HM49">
        <v>0.0</v>
      </c>
      <c r="HN49">
        <v>0.0</v>
      </c>
      <c r="HO49">
        <v>667.2706791920059</v>
      </c>
      <c r="HP49">
        <v>3832.136743851229</v>
      </c>
      <c r="HQ49">
        <v>8986.960186368316</v>
      </c>
      <c r="HR49">
        <v>10160.26864937168</v>
      </c>
      <c r="HS49">
        <v>10338.54011764624</v>
      </c>
      <c r="HT49">
        <v>9592.037730390499</v>
      </c>
      <c r="HU49">
        <v>9320.57006650857</v>
      </c>
      <c r="HV49">
        <v>9990.730677137331</v>
      </c>
      <c r="HW49">
        <v>11914.04995285978</v>
      </c>
      <c r="HX49">
        <v>13987.29672166492</v>
      </c>
      <c r="HY49">
        <v>14790.6818463756</v>
      </c>
      <c r="HZ49">
        <v>15236.96176830879</v>
      </c>
      <c r="IA49">
        <v>15577.1194703333</v>
      </c>
      <c r="IB49">
        <v>16261.70687389888</v>
      </c>
      <c r="IC49">
        <v>16744.50649451518</v>
      </c>
      <c r="ID49">
        <v>17347.47329950227</v>
      </c>
      <c r="IE49">
        <v>17243.71607936843</v>
      </c>
      <c r="IF49">
        <v>17039.61429635919</v>
      </c>
      <c r="IG49">
        <v>16412.55673311757</v>
      </c>
      <c r="IH49">
        <v>15525.95348680712</v>
      </c>
      <c r="II49">
        <v>15032.35841877473</v>
      </c>
      <c r="IJ49">
        <v>14771.69134573523</v>
      </c>
      <c r="IK49">
        <v>13544.76023045436</v>
      </c>
      <c r="IL49">
        <v>11981.90403696404</v>
      </c>
      <c r="IM49">
        <v>12303.43630915521</v>
      </c>
      <c r="IN49">
        <v>9586.313078107127</v>
      </c>
      <c r="IO49">
        <v>3872.979054598477</v>
      </c>
      <c r="IP49">
        <v>8.748623497373345</v>
      </c>
      <c r="IQ49">
        <v>0.0</v>
      </c>
      <c r="IR49">
        <v>0.0</v>
      </c>
      <c r="IS49">
        <v>0.0</v>
      </c>
      <c r="IT49">
        <v>0.0</v>
      </c>
      <c r="IU49">
        <v>0.0</v>
      </c>
      <c r="IV49">
        <v>0.0</v>
      </c>
      <c r="IW49">
        <v>0.0</v>
      </c>
      <c r="IX49">
        <v>0.0</v>
      </c>
      <c r="IY49">
        <v>0.0</v>
      </c>
      <c r="IZ49">
        <v>0.0</v>
      </c>
      <c r="JA49">
        <v>0.0</v>
      </c>
      <c r="JB49">
        <v>0.0</v>
      </c>
      <c r="JC49">
        <v>0.0</v>
      </c>
      <c r="JD49">
        <v>0.0</v>
      </c>
      <c r="JE49">
        <v>0.0</v>
      </c>
      <c r="JF49">
        <v>0.0</v>
      </c>
      <c r="JG49">
        <v>0.0</v>
      </c>
      <c r="JH49">
        <v>0.0</v>
      </c>
      <c r="JI49">
        <v>0.0</v>
      </c>
      <c r="JJ49">
        <v>0.0</v>
      </c>
      <c r="JK49">
        <v>0.0</v>
      </c>
      <c r="JL49">
        <v>0.0</v>
      </c>
      <c r="JM49">
        <v>0.0</v>
      </c>
      <c r="JN49">
        <v>0.0</v>
      </c>
      <c r="JO49">
        <v>0.0</v>
      </c>
    </row>
    <row r="50" spans="1:275" ht="13.9">
      <c r="A50" s="8" t="s">
        <v>60</v>
      </c>
      <c r="B50">
        <v>2381.004650250565</v>
      </c>
      <c r="C50">
        <v>2381.009799288793</v>
      </c>
      <c r="D50">
        <v>2381.009799288795</v>
      </c>
      <c r="E50">
        <v>2381.009799288795</v>
      </c>
      <c r="F50">
        <v>2381.009799288795</v>
      </c>
      <c r="G50">
        <v>2381.009799288795</v>
      </c>
      <c r="H50">
        <v>2381.009799288795</v>
      </c>
      <c r="I50">
        <v>2381.009799288795</v>
      </c>
      <c r="J50">
        <v>2381.009799288795</v>
      </c>
      <c r="K50">
        <v>2381.009799288795</v>
      </c>
      <c r="L50">
        <v>2381.009799288795</v>
      </c>
      <c r="M50">
        <v>2381.009799288795</v>
      </c>
      <c r="N50">
        <v>2381.009799288795</v>
      </c>
      <c r="O50">
        <v>2381.009799288795</v>
      </c>
      <c r="P50">
        <v>2381.009799288795</v>
      </c>
      <c r="Q50">
        <v>2381.009799288795</v>
      </c>
      <c r="R50">
        <v>2381.009799288795</v>
      </c>
      <c r="S50">
        <v>2381.009799288795</v>
      </c>
      <c r="T50">
        <v>2381.009799288795</v>
      </c>
      <c r="U50">
        <v>2381.009799288795</v>
      </c>
      <c r="V50">
        <v>2381.009799288795</v>
      </c>
      <c r="W50">
        <v>2381.009799288795</v>
      </c>
      <c r="X50">
        <v>2381.009799288795</v>
      </c>
      <c r="Y50">
        <v>2381.009799288795</v>
      </c>
      <c r="Z50">
        <v>2381.009799288795</v>
      </c>
      <c r="AA50">
        <v>2381.009799288795</v>
      </c>
      <c r="AB50">
        <v>2381.009799288795</v>
      </c>
      <c r="AC50">
        <v>2381.009799288795</v>
      </c>
      <c r="AD50">
        <v>2381.009799288795</v>
      </c>
      <c r="AE50">
        <v>2381.009799288795</v>
      </c>
      <c r="AF50">
        <v>2381.009799288795</v>
      </c>
      <c r="AG50">
        <v>2381.009799288795</v>
      </c>
      <c r="AH50">
        <v>2381.009799288795</v>
      </c>
      <c r="AI50">
        <v>2381.009799288795</v>
      </c>
      <c r="AJ50">
        <v>2381.009799288795</v>
      </c>
      <c r="AK50">
        <v>2381.009799288795</v>
      </c>
      <c r="AL50">
        <v>2381.009799288795</v>
      </c>
      <c r="AM50">
        <v>2381.009799288795</v>
      </c>
      <c r="AN50">
        <v>2381.009799288795</v>
      </c>
      <c r="AO50">
        <v>2381.009799288795</v>
      </c>
      <c r="AP50">
        <v>2381.009799288795</v>
      </c>
      <c r="AQ50">
        <v>2381.009799288795</v>
      </c>
      <c r="AR50">
        <v>2381.009799288795</v>
      </c>
      <c r="AS50">
        <v>2381.009799288795</v>
      </c>
      <c r="AT50">
        <v>2381.009799288795</v>
      </c>
      <c r="AU50">
        <v>2381.009799288795</v>
      </c>
      <c r="AV50">
        <v>2381.009799288795</v>
      </c>
      <c r="AW50">
        <v>2381.009799288795</v>
      </c>
      <c r="AX50">
        <v>2381.009799288795</v>
      </c>
      <c r="AY50">
        <v>2381.009799288795</v>
      </c>
      <c r="AZ50">
        <v>2381.009799288795</v>
      </c>
      <c r="BA50">
        <v>2381.009799288795</v>
      </c>
      <c r="BB50">
        <v>2381.009799288795</v>
      </c>
      <c r="BC50">
        <v>2381.009799288795</v>
      </c>
      <c r="BD50">
        <v>2381.009799288795</v>
      </c>
      <c r="BE50">
        <v>2381.009799288795</v>
      </c>
      <c r="BF50">
        <v>2381.009799288795</v>
      </c>
      <c r="BG50">
        <v>2381.009799288795</v>
      </c>
      <c r="BH50">
        <v>2381.009799288795</v>
      </c>
      <c r="BI50">
        <v>2381.009799288795</v>
      </c>
      <c r="BJ50">
        <v>2381.009799288795</v>
      </c>
      <c r="BK50">
        <v>2381.009799288795</v>
      </c>
      <c r="BL50">
        <v>2381.009799288795</v>
      </c>
      <c r="BM50">
        <v>2381.009799288795</v>
      </c>
      <c r="BN50">
        <v>2381.009799288795</v>
      </c>
      <c r="BO50">
        <v>2381.009799288795</v>
      </c>
      <c r="BP50">
        <v>2381.009799288795</v>
      </c>
      <c r="BQ50">
        <v>2381.009799288795</v>
      </c>
      <c r="BR50">
        <v>2381.009799288795</v>
      </c>
      <c r="BS50">
        <v>2381.009799288795</v>
      </c>
      <c r="BT50">
        <v>2381.009799288795</v>
      </c>
      <c r="BU50">
        <v>2381.009799288795</v>
      </c>
      <c r="BV50">
        <v>2381.009799288795</v>
      </c>
      <c r="BW50">
        <v>2381.009799288795</v>
      </c>
      <c r="BX50">
        <v>2381.009799288795</v>
      </c>
      <c r="BY50">
        <v>2381.009799288795</v>
      </c>
      <c r="BZ50">
        <v>2381.009799288795</v>
      </c>
      <c r="CA50">
        <v>2381.009799288795</v>
      </c>
      <c r="CB50">
        <v>2381.009799288795</v>
      </c>
      <c r="CC50">
        <v>2381.009799288795</v>
      </c>
      <c r="CD50">
        <v>2381.009799288795</v>
      </c>
      <c r="CE50">
        <v>2381.009799288795</v>
      </c>
      <c r="CF50">
        <v>2381.009799288795</v>
      </c>
      <c r="CG50">
        <v>2381.009799288795</v>
      </c>
      <c r="CH50">
        <v>2381.009799288795</v>
      </c>
      <c r="CI50">
        <v>2381.009799288795</v>
      </c>
      <c r="CJ50">
        <v>2381.009799288795</v>
      </c>
      <c r="CK50">
        <v>2381.009799288795</v>
      </c>
      <c r="CL50">
        <v>2381.009799288795</v>
      </c>
      <c r="CM50">
        <v>2381.009799288795</v>
      </c>
      <c r="CN50">
        <v>2381.009799288795</v>
      </c>
      <c r="CO50">
        <v>2381.009799288795</v>
      </c>
      <c r="CP50">
        <v>2381.009799288795</v>
      </c>
      <c r="CQ50">
        <v>2381.009799288795</v>
      </c>
      <c r="CR50">
        <v>2381.009799288795</v>
      </c>
      <c r="CS50">
        <v>2381.009799288795</v>
      </c>
      <c r="CT50">
        <v>2381.009799288795</v>
      </c>
      <c r="CU50">
        <v>2381.009799288795</v>
      </c>
      <c r="CV50">
        <v>2381.009799288795</v>
      </c>
      <c r="CW50">
        <v>2381.009799288795</v>
      </c>
      <c r="CX50">
        <v>2381.009799288795</v>
      </c>
      <c r="CY50">
        <v>2381.009799288795</v>
      </c>
      <c r="CZ50">
        <v>2381.009799288795</v>
      </c>
      <c r="DA50">
        <v>2381.009799288795</v>
      </c>
      <c r="DB50">
        <v>2381.009799288795</v>
      </c>
      <c r="DC50">
        <v>2381.009799288795</v>
      </c>
      <c r="DD50">
        <v>2381.009799288795</v>
      </c>
      <c r="DE50">
        <v>2381.009799288795</v>
      </c>
      <c r="DF50">
        <v>2381.009799288795</v>
      </c>
      <c r="DG50">
        <v>2381.009799288795</v>
      </c>
      <c r="DH50">
        <v>2381.009799288795</v>
      </c>
      <c r="DI50">
        <v>2381.009799288795</v>
      </c>
      <c r="DJ50">
        <v>2381.009799288795</v>
      </c>
      <c r="DK50">
        <v>2381.009799288795</v>
      </c>
      <c r="DL50">
        <v>2381.009799288795</v>
      </c>
      <c r="DM50">
        <v>2381.009799288795</v>
      </c>
      <c r="DN50">
        <v>2381.009799288795</v>
      </c>
      <c r="DO50">
        <v>2381.009799288795</v>
      </c>
      <c r="DP50">
        <v>2381.009799288795</v>
      </c>
      <c r="DQ50">
        <v>2381.009799288795</v>
      </c>
      <c r="DR50">
        <v>2381.009799288795</v>
      </c>
      <c r="DS50">
        <v>2381.009799288795</v>
      </c>
      <c r="DT50">
        <v>2381.009799288794</v>
      </c>
      <c r="DU50">
        <v>2381.009799288795</v>
      </c>
      <c r="DV50">
        <v>2381.009799288795</v>
      </c>
      <c r="DW50">
        <v>2381.009799288795</v>
      </c>
      <c r="DX50">
        <v>2381.009799288795</v>
      </c>
      <c r="DY50">
        <v>2381.009799288795</v>
      </c>
      <c r="DZ50">
        <v>2381.00979928879</v>
      </c>
      <c r="EA50">
        <v>2381.009799288623</v>
      </c>
      <c r="EB50">
        <v>2381.009799281557</v>
      </c>
      <c r="EC50">
        <v>2381.009799286625</v>
      </c>
      <c r="ED50">
        <v>2381.009799284284</v>
      </c>
      <c r="EE50">
        <v>2381.009799275467</v>
      </c>
      <c r="EF50">
        <v>2381.009799244443</v>
      </c>
      <c r="EG50">
        <v>2381.009799098198</v>
      </c>
      <c r="EH50">
        <v>2381.009798493683</v>
      </c>
      <c r="EI50">
        <v>2381.009796327658</v>
      </c>
      <c r="EJ50">
        <v>2381.00979743611</v>
      </c>
      <c r="EK50">
        <v>2381.009793864626</v>
      </c>
      <c r="EL50">
        <v>2381.009762540899</v>
      </c>
      <c r="EM50">
        <v>2381.009692407424</v>
      </c>
      <c r="EN50">
        <v>2381.009629143784</v>
      </c>
      <c r="EO50">
        <v>2381.00974071885</v>
      </c>
      <c r="EP50">
        <v>2381.009799288759</v>
      </c>
      <c r="EQ50">
        <v>2381.009799288795</v>
      </c>
      <c r="ER50">
        <v>2381.009799288795</v>
      </c>
      <c r="ES50">
        <v>2381.009799288795</v>
      </c>
      <c r="ET50">
        <v>2381.009799288795</v>
      </c>
      <c r="EU50">
        <v>2381.009799288795</v>
      </c>
      <c r="EV50">
        <v>2381.009799288795</v>
      </c>
      <c r="EW50">
        <v>2381.009799288795</v>
      </c>
      <c r="EX50">
        <v>2381.009799288795</v>
      </c>
      <c r="EY50">
        <v>2381.009799288795</v>
      </c>
      <c r="EZ50">
        <v>2381.009799288795</v>
      </c>
      <c r="FA50">
        <v>2381.009799288795</v>
      </c>
      <c r="FB50">
        <v>2381.009799288795</v>
      </c>
      <c r="FC50">
        <v>2381.009799288795</v>
      </c>
      <c r="FD50">
        <v>2381.009799288795</v>
      </c>
      <c r="FE50">
        <v>2381.009799288795</v>
      </c>
      <c r="FF50">
        <v>2381.009799288795</v>
      </c>
      <c r="FG50">
        <v>2381.009799288795</v>
      </c>
      <c r="FH50">
        <v>2381.009799288795</v>
      </c>
      <c r="FI50">
        <v>2381.009799288795</v>
      </c>
      <c r="FJ50">
        <v>2381.009799288795</v>
      </c>
      <c r="FK50">
        <v>2381.009799288795</v>
      </c>
      <c r="FL50">
        <v>2381.009799288795</v>
      </c>
      <c r="FM50">
        <v>2381.009799288795</v>
      </c>
      <c r="FN50">
        <v>2381.009799288795</v>
      </c>
      <c r="FO50">
        <v>2381.009799288795</v>
      </c>
      <c r="FP50">
        <v>2381.009799288795</v>
      </c>
      <c r="FQ50">
        <v>2381.009799288795</v>
      </c>
      <c r="FR50">
        <v>2381.009799288795</v>
      </c>
      <c r="FS50">
        <v>2381.009799288795</v>
      </c>
      <c r="FT50">
        <v>2381.009799288795</v>
      </c>
      <c r="FU50">
        <v>2381.009799288795</v>
      </c>
      <c r="FV50">
        <v>2381.009799288795</v>
      </c>
      <c r="FW50">
        <v>2381.009799288795</v>
      </c>
      <c r="FX50">
        <v>2381.009799288795</v>
      </c>
      <c r="FY50">
        <v>2381.009799288795</v>
      </c>
      <c r="FZ50">
        <v>2381.009799288795</v>
      </c>
      <c r="GA50">
        <v>2381.009799288795</v>
      </c>
      <c r="GB50">
        <v>2381.009799288795</v>
      </c>
      <c r="GC50">
        <v>2381.009799288795</v>
      </c>
      <c r="GD50">
        <v>2381.009799288795</v>
      </c>
      <c r="GE50">
        <v>2381.009799288795</v>
      </c>
      <c r="GF50">
        <v>2381.009799288795</v>
      </c>
      <c r="GG50">
        <v>2381.009799288795</v>
      </c>
      <c r="GH50">
        <v>2381.009799288795</v>
      </c>
      <c r="GI50">
        <v>2381.009799288795</v>
      </c>
      <c r="GJ50">
        <v>2381.009799288795</v>
      </c>
      <c r="GK50">
        <v>2381.009799288795</v>
      </c>
      <c r="GL50">
        <v>2381.009799288795</v>
      </c>
      <c r="GM50">
        <v>2381.009799288795</v>
      </c>
      <c r="GN50">
        <v>2381.009799288795</v>
      </c>
      <c r="GO50">
        <v>2381.009799288795</v>
      </c>
      <c r="GP50">
        <v>2381.009799288795</v>
      </c>
      <c r="GQ50">
        <v>2381.009799288795</v>
      </c>
      <c r="GR50">
        <v>2381.009799288795</v>
      </c>
      <c r="GS50">
        <v>2381.009799288795</v>
      </c>
      <c r="GT50">
        <v>2381.009799288795</v>
      </c>
      <c r="GU50">
        <v>2381.009799288795</v>
      </c>
      <c r="GV50">
        <v>2381.009799288795</v>
      </c>
      <c r="GW50">
        <v>2381.009799288795</v>
      </c>
      <c r="GX50">
        <v>2381.009799288795</v>
      </c>
      <c r="GY50">
        <v>2381.009799288795</v>
      </c>
      <c r="GZ50">
        <v>2381.009799288795</v>
      </c>
      <c r="HA50">
        <v>2381.009799288795</v>
      </c>
      <c r="HB50">
        <v>2381.009799288795</v>
      </c>
      <c r="HC50">
        <v>2381.009799288795</v>
      </c>
      <c r="HD50">
        <v>2381.009799288795</v>
      </c>
      <c r="HE50">
        <v>2381.009799288795</v>
      </c>
      <c r="HF50">
        <v>2381.009799288795</v>
      </c>
      <c r="HG50">
        <v>2381.009799288795</v>
      </c>
      <c r="HH50">
        <v>2381.009799288795</v>
      </c>
      <c r="HI50">
        <v>2381.009799288795</v>
      </c>
      <c r="HJ50">
        <v>2381.009799288795</v>
      </c>
      <c r="HK50">
        <v>2381.009799288795</v>
      </c>
      <c r="HL50">
        <v>2381.009799288795</v>
      </c>
      <c r="HM50">
        <v>2381.009799288795</v>
      </c>
      <c r="HN50">
        <v>2381.009799288795</v>
      </c>
      <c r="HO50">
        <v>2381.009799288795</v>
      </c>
      <c r="HP50">
        <v>2381.009799288795</v>
      </c>
      <c r="HQ50">
        <v>2381.009799288795</v>
      </c>
      <c r="HR50">
        <v>2381.009799288795</v>
      </c>
      <c r="HS50">
        <v>2381.009799288795</v>
      </c>
      <c r="HT50">
        <v>2381.009799288795</v>
      </c>
      <c r="HU50">
        <v>2381.009799288795</v>
      </c>
      <c r="HV50">
        <v>2381.009799288795</v>
      </c>
      <c r="HW50">
        <v>2381.009799288795</v>
      </c>
      <c r="HX50">
        <v>2381.009799288795</v>
      </c>
      <c r="HY50">
        <v>2381.009799288795</v>
      </c>
      <c r="HZ50">
        <v>2381.009799288795</v>
      </c>
      <c r="IA50">
        <v>2381.009799288795</v>
      </c>
      <c r="IB50">
        <v>2381.009799288795</v>
      </c>
      <c r="IC50">
        <v>2381.009799288795</v>
      </c>
      <c r="ID50">
        <v>2381.009799288795</v>
      </c>
      <c r="IE50">
        <v>2381.009799288795</v>
      </c>
      <c r="IF50">
        <v>2381.009799288795</v>
      </c>
      <c r="IG50">
        <v>2381.009799288795</v>
      </c>
      <c r="IH50">
        <v>2381.009799288795</v>
      </c>
      <c r="II50">
        <v>2381.009799288795</v>
      </c>
      <c r="IJ50">
        <v>2381.009799288795</v>
      </c>
      <c r="IK50">
        <v>2381.009799288795</v>
      </c>
      <c r="IL50">
        <v>2381.009799288795</v>
      </c>
      <c r="IM50">
        <v>2381.009799288795</v>
      </c>
      <c r="IN50">
        <v>2381.009799288795</v>
      </c>
      <c r="IO50">
        <v>2381.009799288795</v>
      </c>
      <c r="IP50">
        <v>2381.009799288795</v>
      </c>
      <c r="IQ50">
        <v>2381.009799288795</v>
      </c>
      <c r="IR50">
        <v>2381.009799288795</v>
      </c>
      <c r="IS50">
        <v>2381.009799288795</v>
      </c>
      <c r="IT50">
        <v>2381.009799288795</v>
      </c>
      <c r="IU50">
        <v>2381.009799288795</v>
      </c>
      <c r="IV50">
        <v>2381.009799212575</v>
      </c>
      <c r="IW50">
        <v>2284.346878492282</v>
      </c>
      <c r="IX50">
        <v>2316.870675544019</v>
      </c>
      <c r="IY50">
        <v>2218.433625552316</v>
      </c>
      <c r="IZ50">
        <v>1947.704964550634</v>
      </c>
      <c r="JA50">
        <v>1947.704964550634</v>
      </c>
      <c r="JB50">
        <v>1627.691672656146</v>
      </c>
      <c r="JC50">
        <v>841.1895006028905</v>
      </c>
      <c r="JD50">
        <v>0.0</v>
      </c>
      <c r="JE50">
        <v>417.5829220260737</v>
      </c>
      <c r="JF50">
        <v>1331.492155058245</v>
      </c>
      <c r="JG50">
        <v>1947.704964550634</v>
      </c>
      <c r="JH50">
        <v>2140.16191697853</v>
      </c>
      <c r="JI50">
        <v>2329.886061578598</v>
      </c>
      <c r="JJ50">
        <v>2368.333416752796</v>
      </c>
      <c r="JK50">
        <v>2378.057628586721</v>
      </c>
      <c r="JL50">
        <v>2378.630564111026</v>
      </c>
      <c r="JM50">
        <v>2380.666466599628</v>
      </c>
      <c r="JN50">
        <v>2380.624850476039</v>
      </c>
      <c r="JO50">
        <v>2380.887588135508</v>
      </c>
    </row>
    <row r="51" spans="1:275" ht="13.9">
      <c r="A51" s="8" t="s">
        <v>61</v>
      </c>
      <c r="B51">
        <v>8954.99880597265</v>
      </c>
      <c r="C51">
        <v>8954.998805972651</v>
      </c>
      <c r="D51">
        <v>8954.998805972651</v>
      </c>
      <c r="E51">
        <v>8954.998805972651</v>
      </c>
      <c r="F51">
        <v>8954.998805972651</v>
      </c>
      <c r="G51">
        <v>8954.998805972651</v>
      </c>
      <c r="H51">
        <v>8954.998805972651</v>
      </c>
      <c r="I51">
        <v>8954.998805972651</v>
      </c>
      <c r="J51">
        <v>8954.998805972651</v>
      </c>
      <c r="K51">
        <v>8954.998805972651</v>
      </c>
      <c r="L51">
        <v>8954.998805972651</v>
      </c>
      <c r="M51">
        <v>8954.998805972651</v>
      </c>
      <c r="N51">
        <v>8954.998805972651</v>
      </c>
      <c r="O51">
        <v>8954.998805972651</v>
      </c>
      <c r="P51">
        <v>8954.998805972651</v>
      </c>
      <c r="Q51">
        <v>8954.998805972651</v>
      </c>
      <c r="R51">
        <v>8954.998805972651</v>
      </c>
      <c r="S51">
        <v>8954.998805972651</v>
      </c>
      <c r="T51">
        <v>8954.998805972651</v>
      </c>
      <c r="U51">
        <v>8954.998805972651</v>
      </c>
      <c r="V51">
        <v>8954.998805972651</v>
      </c>
      <c r="W51">
        <v>8954.998805972651</v>
      </c>
      <c r="X51">
        <v>8954.998805972651</v>
      </c>
      <c r="Y51">
        <v>8954.998805972651</v>
      </c>
      <c r="Z51">
        <v>8954.998805972651</v>
      </c>
      <c r="AA51">
        <v>8954.998805972651</v>
      </c>
      <c r="AB51">
        <v>8954.998805972651</v>
      </c>
      <c r="AC51">
        <v>8954.998805972651</v>
      </c>
      <c r="AD51">
        <v>8954.998805972651</v>
      </c>
      <c r="AE51">
        <v>8954.998805972651</v>
      </c>
      <c r="AF51">
        <v>8954.998805972651</v>
      </c>
      <c r="AG51">
        <v>8954.998805972651</v>
      </c>
      <c r="AH51">
        <v>8954.998805972651</v>
      </c>
      <c r="AI51">
        <v>8954.998805972651</v>
      </c>
      <c r="AJ51">
        <v>8954.998805972651</v>
      </c>
      <c r="AK51">
        <v>8954.998805972651</v>
      </c>
      <c r="AL51">
        <v>8954.998805972651</v>
      </c>
      <c r="AM51">
        <v>8954.998805972651</v>
      </c>
      <c r="AN51">
        <v>8954.998805972651</v>
      </c>
      <c r="AO51">
        <v>8954.998805972651</v>
      </c>
      <c r="AP51">
        <v>8954.998805972651</v>
      </c>
      <c r="AQ51">
        <v>8954.998805119998</v>
      </c>
      <c r="AR51">
        <v>8954.9987677451</v>
      </c>
      <c r="AS51">
        <v>8954.998805972651</v>
      </c>
      <c r="AT51">
        <v>8954.998805972651</v>
      </c>
      <c r="AU51">
        <v>8954.998805972651</v>
      </c>
      <c r="AV51">
        <v>8954.998805972651</v>
      </c>
      <c r="AW51">
        <v>8954.998805972651</v>
      </c>
      <c r="AX51">
        <v>8954.998805972651</v>
      </c>
      <c r="AY51">
        <v>8954.998805972651</v>
      </c>
      <c r="AZ51">
        <v>8954.998805972651</v>
      </c>
      <c r="BA51">
        <v>8954.998805972651</v>
      </c>
      <c r="BB51">
        <v>8954.998805972651</v>
      </c>
      <c r="BC51">
        <v>8954.998805972651</v>
      </c>
      <c r="BD51">
        <v>8954.998805972651</v>
      </c>
      <c r="BE51">
        <v>8954.998805972651</v>
      </c>
      <c r="BF51">
        <v>8954.998805972651</v>
      </c>
      <c r="BG51">
        <v>8954.998805972651</v>
      </c>
      <c r="BH51">
        <v>8954.998805972651</v>
      </c>
      <c r="BI51">
        <v>8954.998805972651</v>
      </c>
      <c r="BJ51">
        <v>8954.998805972651</v>
      </c>
      <c r="BK51">
        <v>8954.998805972651</v>
      </c>
      <c r="BL51">
        <v>8954.998805972651</v>
      </c>
      <c r="BM51">
        <v>8954.998805972651</v>
      </c>
      <c r="BN51">
        <v>8954.998805972651</v>
      </c>
      <c r="BO51">
        <v>8954.998805972651</v>
      </c>
      <c r="BP51">
        <v>8954.998805972651</v>
      </c>
      <c r="BQ51">
        <v>8954.998805972651</v>
      </c>
      <c r="BR51">
        <v>8954.998805972651</v>
      </c>
      <c r="BS51">
        <v>8954.998805972651</v>
      </c>
      <c r="BT51">
        <v>8954.998805972651</v>
      </c>
      <c r="BU51">
        <v>8954.998805972651</v>
      </c>
      <c r="BV51">
        <v>8954.998805972651</v>
      </c>
      <c r="BW51">
        <v>8954.998805972651</v>
      </c>
      <c r="BX51">
        <v>8954.998805972651</v>
      </c>
      <c r="BY51">
        <v>8954.998805972651</v>
      </c>
      <c r="BZ51">
        <v>8954.998805972651</v>
      </c>
      <c r="CA51">
        <v>8954.998805972651</v>
      </c>
      <c r="CB51">
        <v>8954.998805972651</v>
      </c>
      <c r="CC51">
        <v>8954.998805972651</v>
      </c>
      <c r="CD51">
        <v>8954.998805972651</v>
      </c>
      <c r="CE51">
        <v>8954.998805972651</v>
      </c>
      <c r="CF51">
        <v>8954.998805972651</v>
      </c>
      <c r="CG51">
        <v>8954.998805972651</v>
      </c>
      <c r="CH51">
        <v>8954.998805972651</v>
      </c>
      <c r="CI51">
        <v>8954.998805972651</v>
      </c>
      <c r="CJ51">
        <v>8954.998805972651</v>
      </c>
      <c r="CK51">
        <v>8954.998805972651</v>
      </c>
      <c r="CL51">
        <v>8954.998805972651</v>
      </c>
      <c r="CM51">
        <v>8954.998805972651</v>
      </c>
      <c r="CN51">
        <v>8954.998805972651</v>
      </c>
      <c r="CO51">
        <v>8954.998805972651</v>
      </c>
      <c r="CP51">
        <v>8954.998805972651</v>
      </c>
      <c r="CQ51">
        <v>8954.998805972651</v>
      </c>
      <c r="CR51">
        <v>8954.998805972651</v>
      </c>
      <c r="CS51">
        <v>8954.998805972651</v>
      </c>
      <c r="CT51">
        <v>8954.998805972651</v>
      </c>
      <c r="CU51">
        <v>8954.998805972651</v>
      </c>
      <c r="CV51">
        <v>8954.998805972651</v>
      </c>
      <c r="CW51">
        <v>8954.998805972651</v>
      </c>
      <c r="CX51">
        <v>8954.998805972651</v>
      </c>
      <c r="CY51">
        <v>8954.998805972651</v>
      </c>
      <c r="CZ51">
        <v>8954.998805972651</v>
      </c>
      <c r="DA51">
        <v>8954.998805972651</v>
      </c>
      <c r="DB51">
        <v>8954.998805972651</v>
      </c>
      <c r="DC51">
        <v>8954.998805972651</v>
      </c>
      <c r="DD51">
        <v>8954.998805972651</v>
      </c>
      <c r="DE51">
        <v>8954.998805972651</v>
      </c>
      <c r="DF51">
        <v>8954.998805972651</v>
      </c>
      <c r="DG51">
        <v>8954.998805972651</v>
      </c>
      <c r="DH51">
        <v>8954.998805972651</v>
      </c>
      <c r="DI51">
        <v>8954.998805972651</v>
      </c>
      <c r="DJ51">
        <v>8954.998805972651</v>
      </c>
      <c r="DK51">
        <v>8954.998805972651</v>
      </c>
      <c r="DL51">
        <v>8954.998805972651</v>
      </c>
      <c r="DM51">
        <v>8954.998805972651</v>
      </c>
      <c r="DN51">
        <v>8954.998805972651</v>
      </c>
      <c r="DO51">
        <v>8954.998805972651</v>
      </c>
      <c r="DP51">
        <v>8954.998805972651</v>
      </c>
      <c r="DQ51">
        <v>8954.998805972651</v>
      </c>
      <c r="DR51">
        <v>8954.998805972651</v>
      </c>
      <c r="DS51">
        <v>8954.998805972651</v>
      </c>
      <c r="DT51">
        <v>8954.998805972651</v>
      </c>
      <c r="DU51">
        <v>8954.998805972651</v>
      </c>
      <c r="DV51">
        <v>8954.998805972651</v>
      </c>
      <c r="DW51">
        <v>8954.998805972651</v>
      </c>
      <c r="DX51">
        <v>8954.998805972651</v>
      </c>
      <c r="DY51">
        <v>8954.998805972651</v>
      </c>
      <c r="DZ51">
        <v>8954.998805972651</v>
      </c>
      <c r="EA51">
        <v>8954.998805972651</v>
      </c>
      <c r="EB51">
        <v>8954.998805972651</v>
      </c>
      <c r="EC51">
        <v>8954.998805972651</v>
      </c>
      <c r="ED51">
        <v>8954.998805972651</v>
      </c>
      <c r="EE51">
        <v>8954.998805972651</v>
      </c>
      <c r="EF51">
        <v>8954.998805972651</v>
      </c>
      <c r="EG51">
        <v>8954.998805972651</v>
      </c>
      <c r="EH51">
        <v>8954.998805972651</v>
      </c>
      <c r="EI51">
        <v>8954.998805972651</v>
      </c>
      <c r="EJ51">
        <v>8954.998805972651</v>
      </c>
      <c r="EK51">
        <v>8954.998805972651</v>
      </c>
      <c r="EL51">
        <v>8954.998805972651</v>
      </c>
      <c r="EM51">
        <v>8954.998805972651</v>
      </c>
      <c r="EN51">
        <v>8954.998805972651</v>
      </c>
      <c r="EO51">
        <v>8954.998805972651</v>
      </c>
      <c r="EP51">
        <v>8954.998805972651</v>
      </c>
      <c r="EQ51">
        <v>8954.998805972651</v>
      </c>
      <c r="ER51">
        <v>8954.998805972651</v>
      </c>
      <c r="ES51">
        <v>8954.998805972651</v>
      </c>
      <c r="ET51">
        <v>8954.998805972651</v>
      </c>
      <c r="EU51">
        <v>8954.998805972651</v>
      </c>
      <c r="EV51">
        <v>8954.998805972651</v>
      </c>
      <c r="EW51">
        <v>8954.998805972651</v>
      </c>
      <c r="EX51">
        <v>8954.998805972651</v>
      </c>
      <c r="EY51">
        <v>8954.998805972651</v>
      </c>
      <c r="EZ51">
        <v>8954.998805972651</v>
      </c>
      <c r="FA51">
        <v>8954.998805972651</v>
      </c>
      <c r="FB51">
        <v>8954.998805972651</v>
      </c>
      <c r="FC51">
        <v>8954.998805972651</v>
      </c>
      <c r="FD51">
        <v>8954.998805972651</v>
      </c>
      <c r="FE51">
        <v>8954.998805972651</v>
      </c>
      <c r="FF51">
        <v>8954.998805972651</v>
      </c>
      <c r="FG51">
        <v>8954.998805972651</v>
      </c>
      <c r="FH51">
        <v>8954.998805972651</v>
      </c>
      <c r="FI51">
        <v>8954.998805972651</v>
      </c>
      <c r="FJ51">
        <v>8954.998805972651</v>
      </c>
      <c r="FK51">
        <v>8954.998805972651</v>
      </c>
      <c r="FL51">
        <v>8954.998805972651</v>
      </c>
      <c r="FM51">
        <v>8954.998805972651</v>
      </c>
      <c r="FN51">
        <v>8954.998805972651</v>
      </c>
      <c r="FO51">
        <v>8954.998805972651</v>
      </c>
      <c r="FP51">
        <v>8954.998805972651</v>
      </c>
      <c r="FQ51">
        <v>8954.998805972651</v>
      </c>
      <c r="FR51">
        <v>8954.998805972651</v>
      </c>
      <c r="FS51">
        <v>8954.998805972651</v>
      </c>
      <c r="FT51">
        <v>8954.998805972651</v>
      </c>
      <c r="FU51">
        <v>8954.998805972651</v>
      </c>
      <c r="FV51">
        <v>8954.998805972651</v>
      </c>
      <c r="FW51">
        <v>8954.998805972651</v>
      </c>
      <c r="FX51">
        <v>8954.998805972651</v>
      </c>
      <c r="FY51">
        <v>8954.998805972651</v>
      </c>
      <c r="FZ51">
        <v>8954.998805972651</v>
      </c>
      <c r="GA51">
        <v>8954.998805972651</v>
      </c>
      <c r="GB51">
        <v>8954.998805972651</v>
      </c>
      <c r="GC51">
        <v>8954.998805972651</v>
      </c>
      <c r="GD51">
        <v>8954.998805972651</v>
      </c>
      <c r="GE51">
        <v>8954.998805972651</v>
      </c>
      <c r="GF51">
        <v>8954.998805972651</v>
      </c>
      <c r="GG51">
        <v>8954.998805972651</v>
      </c>
      <c r="GH51">
        <v>8954.998805972651</v>
      </c>
      <c r="GI51">
        <v>8954.998805972651</v>
      </c>
      <c r="GJ51">
        <v>8954.998805972651</v>
      </c>
      <c r="GK51">
        <v>8954.998805972651</v>
      </c>
      <c r="GL51">
        <v>8954.998805972651</v>
      </c>
      <c r="GM51">
        <v>8954.998805972651</v>
      </c>
      <c r="GN51">
        <v>8954.998805972651</v>
      </c>
      <c r="GO51">
        <v>8954.998805972651</v>
      </c>
      <c r="GP51">
        <v>8954.998805972651</v>
      </c>
      <c r="GQ51">
        <v>8954.998805972651</v>
      </c>
      <c r="GR51">
        <v>8954.998805972651</v>
      </c>
      <c r="GS51">
        <v>8954.998805972651</v>
      </c>
      <c r="GT51">
        <v>8954.998805972651</v>
      </c>
      <c r="GU51">
        <v>8954.998805972651</v>
      </c>
      <c r="GV51">
        <v>8954.998805972651</v>
      </c>
      <c r="GW51">
        <v>8954.998805972651</v>
      </c>
      <c r="GX51">
        <v>8954.998805972651</v>
      </c>
      <c r="GY51">
        <v>8954.998805972651</v>
      </c>
      <c r="GZ51">
        <v>8954.998805972651</v>
      </c>
      <c r="HA51">
        <v>8954.998805972651</v>
      </c>
      <c r="HB51">
        <v>8954.998805972651</v>
      </c>
      <c r="HC51">
        <v>8954.998805972651</v>
      </c>
      <c r="HD51">
        <v>8954.998805972651</v>
      </c>
      <c r="HE51">
        <v>8954.998805972651</v>
      </c>
      <c r="HF51">
        <v>8954.998805972651</v>
      </c>
      <c r="HG51">
        <v>8954.998805972651</v>
      </c>
      <c r="HH51">
        <v>8954.998805972651</v>
      </c>
      <c r="HI51">
        <v>8954.998805972651</v>
      </c>
      <c r="HJ51">
        <v>8954.998805972651</v>
      </c>
      <c r="HK51">
        <v>8954.998805972651</v>
      </c>
      <c r="HL51">
        <v>8954.998805972651</v>
      </c>
      <c r="HM51">
        <v>8954.998805972651</v>
      </c>
      <c r="HN51">
        <v>8954.998805972651</v>
      </c>
      <c r="HO51">
        <v>8954.998805972651</v>
      </c>
      <c r="HP51">
        <v>8954.998805972651</v>
      </c>
      <c r="HQ51">
        <v>8954.998805972651</v>
      </c>
      <c r="HR51">
        <v>8954.998805972651</v>
      </c>
      <c r="HS51">
        <v>8954.998805972651</v>
      </c>
      <c r="HT51">
        <v>8954.998805972651</v>
      </c>
      <c r="HU51">
        <v>8954.998805972651</v>
      </c>
      <c r="HV51">
        <v>8954.998805972651</v>
      </c>
      <c r="HW51">
        <v>8954.998805972651</v>
      </c>
      <c r="HX51">
        <v>8954.998805972651</v>
      </c>
      <c r="HY51">
        <v>8954.998805972651</v>
      </c>
      <c r="HZ51">
        <v>8954.998805972651</v>
      </c>
      <c r="IA51">
        <v>8954.998805972651</v>
      </c>
      <c r="IB51">
        <v>8954.998805972651</v>
      </c>
      <c r="IC51">
        <v>8954.998805972651</v>
      </c>
      <c r="ID51">
        <v>8954.998805972651</v>
      </c>
      <c r="IE51">
        <v>8954.998805972651</v>
      </c>
      <c r="IF51">
        <v>8954.998805972651</v>
      </c>
      <c r="IG51">
        <v>8954.998805972651</v>
      </c>
      <c r="IH51">
        <v>8954.998805972651</v>
      </c>
      <c r="II51">
        <v>8954.998805972651</v>
      </c>
      <c r="IJ51">
        <v>8954.998805972651</v>
      </c>
      <c r="IK51">
        <v>8954.998805972651</v>
      </c>
      <c r="IL51">
        <v>8954.998805972651</v>
      </c>
      <c r="IM51">
        <v>8954.998805972651</v>
      </c>
      <c r="IN51">
        <v>8954.998805972651</v>
      </c>
      <c r="IO51">
        <v>8954.998805972651</v>
      </c>
      <c r="IP51">
        <v>8954.998805972651</v>
      </c>
      <c r="IQ51">
        <v>8954.998805972651</v>
      </c>
      <c r="IR51">
        <v>8954.998805972651</v>
      </c>
      <c r="IS51">
        <v>8954.998805972651</v>
      </c>
      <c r="IT51">
        <v>8954.998805972651</v>
      </c>
      <c r="IU51">
        <v>8954.998805972651</v>
      </c>
      <c r="IV51">
        <v>8954.998805972651</v>
      </c>
      <c r="IW51">
        <v>8954.998805972651</v>
      </c>
      <c r="IX51">
        <v>8954.998805972651</v>
      </c>
      <c r="IY51">
        <v>8954.998805972651</v>
      </c>
      <c r="IZ51">
        <v>8954.998805972651</v>
      </c>
      <c r="JA51">
        <v>8954.998805972651</v>
      </c>
      <c r="JB51">
        <v>8954.998805972651</v>
      </c>
      <c r="JC51">
        <v>8954.998805972651</v>
      </c>
      <c r="JD51">
        <v>8954.998805972651</v>
      </c>
      <c r="JE51">
        <v>8954.998805972651</v>
      </c>
      <c r="JF51">
        <v>8954.998805972651</v>
      </c>
      <c r="JG51">
        <v>8954.998805972651</v>
      </c>
      <c r="JH51">
        <v>8954.998805972651</v>
      </c>
      <c r="JI51">
        <v>8954.998805972651</v>
      </c>
      <c r="JJ51">
        <v>8954.998805972651</v>
      </c>
      <c r="JK51">
        <v>8954.998805972651</v>
      </c>
      <c r="JL51">
        <v>8954.998805972651</v>
      </c>
      <c r="JM51">
        <v>8954.998805972651</v>
      </c>
      <c r="JN51">
        <v>8954.998805972651</v>
      </c>
      <c r="JO51">
        <v>8954.998805972651</v>
      </c>
    </row>
    <row r="52" spans="1:275" ht="13.9">
      <c r="A52" s="8" t="s">
        <v>62</v>
      </c>
      <c r="B52">
        <v>0.0</v>
      </c>
      <c r="C52">
        <v>0.0</v>
      </c>
      <c r="D52">
        <v>0.0</v>
      </c>
      <c r="E52">
        <v>0.0</v>
      </c>
      <c r="F52">
        <v>0.0</v>
      </c>
      <c r="G52">
        <v>0.0</v>
      </c>
      <c r="H52">
        <v>0.0</v>
      </c>
      <c r="I52">
        <v>0.0</v>
      </c>
      <c r="J52">
        <v>0.0</v>
      </c>
      <c r="K52">
        <v>0.0</v>
      </c>
      <c r="L52">
        <v>0.0</v>
      </c>
      <c r="M52">
        <v>0.0</v>
      </c>
      <c r="N52">
        <v>0.0</v>
      </c>
      <c r="O52">
        <v>0.0</v>
      </c>
      <c r="P52">
        <v>0.0</v>
      </c>
      <c r="Q52">
        <v>0.0</v>
      </c>
      <c r="R52">
        <v>0.0</v>
      </c>
      <c r="S52">
        <v>0.0</v>
      </c>
      <c r="T52">
        <v>0.0</v>
      </c>
      <c r="U52">
        <v>0.0</v>
      </c>
      <c r="V52">
        <v>0.0</v>
      </c>
      <c r="W52">
        <v>0.0</v>
      </c>
      <c r="X52">
        <v>0.0</v>
      </c>
      <c r="Y52">
        <v>0.0</v>
      </c>
      <c r="Z52">
        <v>0.0</v>
      </c>
      <c r="AA52">
        <v>0.0</v>
      </c>
      <c r="AB52">
        <v>0.0</v>
      </c>
      <c r="AC52">
        <v>0.0</v>
      </c>
      <c r="AD52">
        <v>0.0</v>
      </c>
      <c r="AE52">
        <v>0.0</v>
      </c>
      <c r="AF52">
        <v>0.0</v>
      </c>
      <c r="AG52">
        <v>0.0</v>
      </c>
      <c r="AH52">
        <v>0.0</v>
      </c>
      <c r="AI52">
        <v>0.0</v>
      </c>
      <c r="AJ52">
        <v>0.0</v>
      </c>
      <c r="AK52">
        <v>0.0</v>
      </c>
      <c r="AL52">
        <v>0.0</v>
      </c>
      <c r="AM52">
        <v>0.0</v>
      </c>
      <c r="AN52">
        <v>0.0</v>
      </c>
      <c r="AO52">
        <v>0.0</v>
      </c>
      <c r="AP52">
        <v>0.0</v>
      </c>
      <c r="AQ52">
        <v>0.0</v>
      </c>
      <c r="AR52">
        <v>0.0</v>
      </c>
      <c r="AS52">
        <v>0.0</v>
      </c>
      <c r="AT52">
        <v>0.0</v>
      </c>
      <c r="AU52">
        <v>0.0</v>
      </c>
      <c r="AV52">
        <v>0.0</v>
      </c>
      <c r="AW52">
        <v>0.0</v>
      </c>
      <c r="AX52">
        <v>0.0</v>
      </c>
      <c r="AY52">
        <v>0.0</v>
      </c>
      <c r="AZ52">
        <v>0.0</v>
      </c>
      <c r="BA52">
        <v>0.0</v>
      </c>
      <c r="BB52">
        <v>0.0</v>
      </c>
      <c r="BC52">
        <v>0.0</v>
      </c>
      <c r="BD52">
        <v>0.0</v>
      </c>
      <c r="BE52">
        <v>0.0</v>
      </c>
      <c r="BF52">
        <v>0.0</v>
      </c>
      <c r="BG52">
        <v>0.0</v>
      </c>
      <c r="BH52">
        <v>0.0</v>
      </c>
      <c r="BI52">
        <v>0.0</v>
      </c>
      <c r="BJ52">
        <v>0.0</v>
      </c>
      <c r="BK52">
        <v>0.0</v>
      </c>
      <c r="BL52">
        <v>0.0</v>
      </c>
      <c r="BM52">
        <v>0.0</v>
      </c>
      <c r="BN52">
        <v>0.0</v>
      </c>
      <c r="BO52">
        <v>0.0</v>
      </c>
      <c r="BP52">
        <v>0.0</v>
      </c>
      <c r="BQ52">
        <v>0.0</v>
      </c>
      <c r="BR52">
        <v>0.0</v>
      </c>
      <c r="BS52">
        <v>0.0</v>
      </c>
      <c r="BT52">
        <v>0.0</v>
      </c>
      <c r="BU52">
        <v>0.0</v>
      </c>
      <c r="BV52">
        <v>0.0</v>
      </c>
      <c r="BW52">
        <v>0.0</v>
      </c>
      <c r="BX52">
        <v>0.0</v>
      </c>
      <c r="BY52">
        <v>0.0</v>
      </c>
      <c r="BZ52">
        <v>0.0</v>
      </c>
      <c r="CA52">
        <v>0.0</v>
      </c>
      <c r="CB52">
        <v>0.0</v>
      </c>
      <c r="CC52">
        <v>0.0</v>
      </c>
      <c r="CD52">
        <v>0.0</v>
      </c>
      <c r="CE52">
        <v>0.0</v>
      </c>
      <c r="CF52">
        <v>0.0</v>
      </c>
      <c r="CG52">
        <v>0.0</v>
      </c>
      <c r="CH52">
        <v>0.0</v>
      </c>
      <c r="CI52">
        <v>0.0</v>
      </c>
      <c r="CJ52">
        <v>0.0</v>
      </c>
      <c r="CK52">
        <v>0.0</v>
      </c>
      <c r="CL52">
        <v>0.0</v>
      </c>
      <c r="CM52">
        <v>0.0</v>
      </c>
      <c r="CN52">
        <v>0.0</v>
      </c>
      <c r="CO52">
        <v>0.0</v>
      </c>
      <c r="CP52">
        <v>0.0</v>
      </c>
      <c r="CQ52">
        <v>0.0</v>
      </c>
      <c r="CR52">
        <v>0.0</v>
      </c>
      <c r="CS52">
        <v>0.0</v>
      </c>
      <c r="CT52">
        <v>0.0</v>
      </c>
      <c r="CU52">
        <v>0.0</v>
      </c>
      <c r="CV52">
        <v>0.0</v>
      </c>
      <c r="CW52">
        <v>0.0</v>
      </c>
      <c r="CX52">
        <v>0.0</v>
      </c>
      <c r="CY52">
        <v>0.0</v>
      </c>
      <c r="CZ52">
        <v>0.0</v>
      </c>
      <c r="DA52">
        <v>0.0</v>
      </c>
      <c r="DB52">
        <v>0.0</v>
      </c>
      <c r="DC52">
        <v>0.0</v>
      </c>
      <c r="DD52">
        <v>0.0</v>
      </c>
      <c r="DE52">
        <v>0.0</v>
      </c>
      <c r="DF52">
        <v>0.0</v>
      </c>
      <c r="DG52">
        <v>0.0</v>
      </c>
      <c r="DH52">
        <v>0.0</v>
      </c>
      <c r="DI52">
        <v>0.0</v>
      </c>
      <c r="DJ52">
        <v>0.0</v>
      </c>
      <c r="DK52">
        <v>0.0</v>
      </c>
      <c r="DL52">
        <v>0.0</v>
      </c>
      <c r="DM52">
        <v>0.0</v>
      </c>
      <c r="DN52">
        <v>0.0</v>
      </c>
      <c r="DO52">
        <v>0.0</v>
      </c>
      <c r="DP52">
        <v>0.0</v>
      </c>
      <c r="DQ52">
        <v>0.0</v>
      </c>
      <c r="DR52">
        <v>0.0</v>
      </c>
      <c r="DS52">
        <v>0.0</v>
      </c>
      <c r="DT52">
        <v>0.0</v>
      </c>
      <c r="DU52">
        <v>0.0</v>
      </c>
      <c r="DV52">
        <v>0.0</v>
      </c>
      <c r="DW52">
        <v>0.0</v>
      </c>
      <c r="DX52">
        <v>0.0</v>
      </c>
      <c r="DY52">
        <v>0.0</v>
      </c>
      <c r="DZ52">
        <v>0.0</v>
      </c>
      <c r="EA52">
        <v>0.0</v>
      </c>
      <c r="EB52">
        <v>0.0</v>
      </c>
      <c r="EC52">
        <v>0.0</v>
      </c>
      <c r="ED52">
        <v>0.0</v>
      </c>
      <c r="EE52">
        <v>0.0</v>
      </c>
      <c r="EF52">
        <v>0.0</v>
      </c>
      <c r="EG52">
        <v>0.0</v>
      </c>
      <c r="EH52">
        <v>0.0</v>
      </c>
      <c r="EI52">
        <v>0.0</v>
      </c>
      <c r="EJ52">
        <v>0.0</v>
      </c>
      <c r="EK52">
        <v>0.0</v>
      </c>
      <c r="EL52">
        <v>0.0</v>
      </c>
      <c r="EM52">
        <v>0.0</v>
      </c>
      <c r="EN52">
        <v>0.0</v>
      </c>
      <c r="EO52">
        <v>0.0</v>
      </c>
      <c r="EP52">
        <v>0.0</v>
      </c>
      <c r="EQ52">
        <v>0.0</v>
      </c>
      <c r="ER52">
        <v>0.0</v>
      </c>
      <c r="ES52">
        <v>0.0</v>
      </c>
      <c r="ET52">
        <v>0.0</v>
      </c>
      <c r="EU52">
        <v>0.0</v>
      </c>
      <c r="EV52">
        <v>0.0</v>
      </c>
      <c r="EW52">
        <v>0.0</v>
      </c>
      <c r="EX52">
        <v>0.0</v>
      </c>
      <c r="EY52">
        <v>0.0</v>
      </c>
      <c r="EZ52">
        <v>0.0</v>
      </c>
      <c r="FA52">
        <v>0.0</v>
      </c>
      <c r="FB52">
        <v>0.0</v>
      </c>
      <c r="FC52">
        <v>0.0</v>
      </c>
      <c r="FD52">
        <v>0.0</v>
      </c>
      <c r="FE52">
        <v>0.0</v>
      </c>
      <c r="FF52">
        <v>0.0</v>
      </c>
      <c r="FG52">
        <v>0.0</v>
      </c>
      <c r="FH52">
        <v>0.0</v>
      </c>
      <c r="FI52">
        <v>0.0</v>
      </c>
      <c r="FJ52">
        <v>0.0</v>
      </c>
      <c r="FK52">
        <v>0.0</v>
      </c>
      <c r="FL52">
        <v>0.0</v>
      </c>
      <c r="FM52">
        <v>0.0</v>
      </c>
      <c r="FN52">
        <v>0.0</v>
      </c>
      <c r="FO52">
        <v>0.0</v>
      </c>
      <c r="FP52">
        <v>0.0</v>
      </c>
      <c r="FQ52">
        <v>0.0</v>
      </c>
      <c r="FR52">
        <v>0.0</v>
      </c>
      <c r="FS52">
        <v>0.0</v>
      </c>
      <c r="FT52">
        <v>0.0</v>
      </c>
      <c r="FU52">
        <v>0.0</v>
      </c>
      <c r="FV52">
        <v>0.0</v>
      </c>
      <c r="FW52">
        <v>0.0</v>
      </c>
      <c r="FX52">
        <v>0.0</v>
      </c>
      <c r="FY52">
        <v>0.0</v>
      </c>
      <c r="FZ52">
        <v>0.0</v>
      </c>
      <c r="GA52">
        <v>0.0</v>
      </c>
      <c r="GB52">
        <v>0.0</v>
      </c>
      <c r="GC52">
        <v>0.0</v>
      </c>
      <c r="GD52">
        <v>0.0</v>
      </c>
      <c r="GE52">
        <v>0.0</v>
      </c>
      <c r="GF52">
        <v>0.0</v>
      </c>
      <c r="GG52">
        <v>0.0</v>
      </c>
      <c r="GH52">
        <v>0.0</v>
      </c>
      <c r="GI52">
        <v>0.0</v>
      </c>
      <c r="GJ52">
        <v>0.0</v>
      </c>
      <c r="GK52">
        <v>0.0</v>
      </c>
      <c r="GL52">
        <v>0.0</v>
      </c>
      <c r="GM52">
        <v>0.0</v>
      </c>
      <c r="GN52">
        <v>0.0</v>
      </c>
      <c r="GO52">
        <v>0.0</v>
      </c>
      <c r="GP52">
        <v>0.0</v>
      </c>
      <c r="GQ52">
        <v>0.0</v>
      </c>
      <c r="GR52">
        <v>0.0</v>
      </c>
      <c r="GS52">
        <v>0.0</v>
      </c>
      <c r="GT52">
        <v>0.0</v>
      </c>
      <c r="GU52">
        <v>0.0</v>
      </c>
      <c r="GV52">
        <v>0.0</v>
      </c>
      <c r="GW52">
        <v>0.0</v>
      </c>
      <c r="GX52">
        <v>0.0</v>
      </c>
      <c r="GY52">
        <v>0.0</v>
      </c>
      <c r="GZ52">
        <v>0.0</v>
      </c>
      <c r="HA52">
        <v>0.0</v>
      </c>
      <c r="HB52">
        <v>0.0</v>
      </c>
      <c r="HC52">
        <v>0.0</v>
      </c>
      <c r="HD52">
        <v>0.0</v>
      </c>
      <c r="HE52">
        <v>0.0</v>
      </c>
      <c r="HF52">
        <v>0.0</v>
      </c>
      <c r="HG52">
        <v>0.0</v>
      </c>
      <c r="HH52">
        <v>0.0</v>
      </c>
      <c r="HI52">
        <v>0.0</v>
      </c>
      <c r="HJ52">
        <v>0.0</v>
      </c>
      <c r="HK52">
        <v>0.0</v>
      </c>
      <c r="HL52">
        <v>0.0</v>
      </c>
      <c r="HM52">
        <v>0.0</v>
      </c>
      <c r="HN52">
        <v>0.0</v>
      </c>
      <c r="HO52">
        <v>0.0</v>
      </c>
      <c r="HP52">
        <v>0.0</v>
      </c>
      <c r="HQ52">
        <v>0.0</v>
      </c>
      <c r="HR52">
        <v>0.0</v>
      </c>
      <c r="HS52">
        <v>0.0</v>
      </c>
      <c r="HT52">
        <v>0.0</v>
      </c>
      <c r="HU52">
        <v>0.0</v>
      </c>
      <c r="HV52">
        <v>0.0</v>
      </c>
      <c r="HW52">
        <v>0.0</v>
      </c>
      <c r="HX52">
        <v>0.0</v>
      </c>
      <c r="HY52">
        <v>0.0</v>
      </c>
      <c r="HZ52">
        <v>0.0</v>
      </c>
      <c r="IA52">
        <v>0.0</v>
      </c>
      <c r="IB52">
        <v>0.0</v>
      </c>
      <c r="IC52">
        <v>0.0</v>
      </c>
      <c r="ID52">
        <v>0.0</v>
      </c>
      <c r="IE52">
        <v>0.0</v>
      </c>
      <c r="IF52">
        <v>0.0</v>
      </c>
      <c r="IG52">
        <v>0.0</v>
      </c>
      <c r="IH52">
        <v>0.0</v>
      </c>
      <c r="II52">
        <v>0.0</v>
      </c>
      <c r="IJ52">
        <v>0.0</v>
      </c>
      <c r="IK52">
        <v>0.0</v>
      </c>
      <c r="IL52">
        <v>0.0</v>
      </c>
      <c r="IM52">
        <v>0.0</v>
      </c>
      <c r="IN52">
        <v>0.0</v>
      </c>
      <c r="IO52">
        <v>0.0</v>
      </c>
      <c r="IP52">
        <v>0.0</v>
      </c>
      <c r="IQ52">
        <v>30.05022913163764</v>
      </c>
      <c r="IR52">
        <v>74.06059551585572</v>
      </c>
      <c r="IS52">
        <v>100.0926806714975</v>
      </c>
      <c r="IT52">
        <v>97.40676291070186</v>
      </c>
      <c r="IU52">
        <v>102.0982452514009</v>
      </c>
      <c r="IV52">
        <v>106.5569083530794</v>
      </c>
      <c r="IW52">
        <v>106.4278967195818</v>
      </c>
      <c r="IX52">
        <v>100.4126288756321</v>
      </c>
      <c r="IY52">
        <v>77.93554008890663</v>
      </c>
      <c r="IZ52">
        <v>34.52765938629101</v>
      </c>
      <c r="JA52">
        <v>8.8699291614595</v>
      </c>
      <c r="JB52">
        <v>6.87013468884011</v>
      </c>
      <c r="JC52">
        <v>8.390561132797252</v>
      </c>
      <c r="JD52">
        <v>10.71796754578219</v>
      </c>
      <c r="JE52">
        <v>14.7105442819188</v>
      </c>
      <c r="JF52">
        <v>23.17306801946844</v>
      </c>
      <c r="JG52">
        <v>32.03765264450929</v>
      </c>
      <c r="JH52">
        <v>54.11848228641626</v>
      </c>
      <c r="JI52">
        <v>76.43284907415004</v>
      </c>
      <c r="JJ52">
        <v>72.58856931911008</v>
      </c>
      <c r="JK52">
        <v>76.29495085453033</v>
      </c>
      <c r="JL52">
        <v>71.0464825090707</v>
      </c>
      <c r="JM52">
        <v>98.9592716047386</v>
      </c>
      <c r="JN52">
        <v>93.7903822568478</v>
      </c>
      <c r="JO52">
        <v>94.5077865640782</v>
      </c>
    </row>
    <row r="53" spans="1:275" ht="13.9">
      <c r="A53" s="8" t="s">
        <v>63</v>
      </c>
      <c r="B53">
        <v>0.0</v>
      </c>
      <c r="C53">
        <v>0.0</v>
      </c>
      <c r="D53">
        <v>0.0</v>
      </c>
      <c r="E53">
        <v>0.0</v>
      </c>
      <c r="F53">
        <v>0.0</v>
      </c>
      <c r="G53">
        <v>0.0</v>
      </c>
      <c r="H53">
        <v>0.0</v>
      </c>
      <c r="I53">
        <v>0.0</v>
      </c>
      <c r="J53">
        <v>0.0</v>
      </c>
      <c r="K53">
        <v>0.0</v>
      </c>
      <c r="L53">
        <v>0.0</v>
      </c>
      <c r="M53">
        <v>0.0</v>
      </c>
      <c r="N53">
        <v>0.0</v>
      </c>
      <c r="O53">
        <v>0.0</v>
      </c>
      <c r="P53">
        <v>0.0</v>
      </c>
      <c r="Q53">
        <v>0.0</v>
      </c>
      <c r="R53">
        <v>0.0</v>
      </c>
      <c r="S53">
        <v>0.0</v>
      </c>
      <c r="T53">
        <v>0.0</v>
      </c>
      <c r="U53">
        <v>0.0</v>
      </c>
      <c r="V53">
        <v>0.0</v>
      </c>
      <c r="W53">
        <v>0.0</v>
      </c>
      <c r="X53">
        <v>0.0</v>
      </c>
      <c r="Y53">
        <v>0.0</v>
      </c>
      <c r="Z53">
        <v>0.0</v>
      </c>
      <c r="AA53">
        <v>0.0</v>
      </c>
      <c r="AB53">
        <v>0.0</v>
      </c>
      <c r="AC53">
        <v>0.0</v>
      </c>
      <c r="AD53">
        <v>0.0</v>
      </c>
      <c r="AE53">
        <v>0.0</v>
      </c>
      <c r="AF53">
        <v>0.0</v>
      </c>
      <c r="AG53">
        <v>0.0</v>
      </c>
      <c r="AH53">
        <v>0.0</v>
      </c>
      <c r="AI53">
        <v>0.0</v>
      </c>
      <c r="AJ53">
        <v>0.0</v>
      </c>
      <c r="AK53">
        <v>0.0</v>
      </c>
      <c r="AL53">
        <v>0.0</v>
      </c>
      <c r="AM53">
        <v>0.0</v>
      </c>
      <c r="AN53">
        <v>0.0</v>
      </c>
      <c r="AO53">
        <v>0.0</v>
      </c>
      <c r="AP53">
        <v>0.0</v>
      </c>
      <c r="AQ53">
        <v>0.0</v>
      </c>
      <c r="AR53">
        <v>0.0</v>
      </c>
      <c r="AS53">
        <v>0.0</v>
      </c>
      <c r="AT53">
        <v>0.0</v>
      </c>
      <c r="AU53">
        <v>0.0</v>
      </c>
      <c r="AV53">
        <v>0.0</v>
      </c>
      <c r="AW53">
        <v>0.0</v>
      </c>
      <c r="AX53">
        <v>0.0</v>
      </c>
      <c r="AY53">
        <v>0.0</v>
      </c>
      <c r="AZ53">
        <v>0.0</v>
      </c>
      <c r="BA53">
        <v>0.0</v>
      </c>
      <c r="BB53">
        <v>0.0</v>
      </c>
      <c r="BC53">
        <v>0.0</v>
      </c>
      <c r="BD53">
        <v>0.0</v>
      </c>
      <c r="BE53">
        <v>0.0</v>
      </c>
      <c r="BF53">
        <v>0.0</v>
      </c>
      <c r="BG53">
        <v>0.0</v>
      </c>
      <c r="BH53">
        <v>0.0</v>
      </c>
      <c r="BI53">
        <v>0.0</v>
      </c>
      <c r="BJ53">
        <v>0.0</v>
      </c>
      <c r="BK53">
        <v>0.0</v>
      </c>
      <c r="BL53">
        <v>0.0</v>
      </c>
      <c r="BM53">
        <v>0.0</v>
      </c>
      <c r="BN53">
        <v>0.0</v>
      </c>
      <c r="BO53">
        <v>0.0</v>
      </c>
      <c r="BP53">
        <v>0.0</v>
      </c>
      <c r="BQ53">
        <v>0.0</v>
      </c>
      <c r="BR53">
        <v>0.0</v>
      </c>
      <c r="BS53">
        <v>0.0</v>
      </c>
      <c r="BT53">
        <v>0.0</v>
      </c>
      <c r="BU53">
        <v>0.0</v>
      </c>
      <c r="BV53">
        <v>0.0</v>
      </c>
      <c r="BW53">
        <v>0.0</v>
      </c>
      <c r="BX53">
        <v>0.0</v>
      </c>
      <c r="BY53">
        <v>0.0</v>
      </c>
      <c r="BZ53">
        <v>0.0</v>
      </c>
      <c r="CA53">
        <v>0.0</v>
      </c>
      <c r="CB53">
        <v>0.0</v>
      </c>
      <c r="CC53">
        <v>0.0</v>
      </c>
      <c r="CD53">
        <v>0.0</v>
      </c>
      <c r="CE53">
        <v>0.0</v>
      </c>
      <c r="CF53">
        <v>0.0</v>
      </c>
      <c r="CG53">
        <v>0.0</v>
      </c>
      <c r="CH53">
        <v>0.0</v>
      </c>
      <c r="CI53">
        <v>0.0</v>
      </c>
      <c r="CJ53">
        <v>0.0</v>
      </c>
      <c r="CK53">
        <v>0.0</v>
      </c>
      <c r="CL53">
        <v>0.0</v>
      </c>
      <c r="CM53">
        <v>0.0</v>
      </c>
      <c r="CN53">
        <v>0.0</v>
      </c>
      <c r="CO53">
        <v>0.0</v>
      </c>
      <c r="CP53">
        <v>0.0</v>
      </c>
      <c r="CQ53">
        <v>0.0</v>
      </c>
      <c r="CR53">
        <v>0.0</v>
      </c>
      <c r="CS53">
        <v>0.0</v>
      </c>
      <c r="CT53">
        <v>0.0</v>
      </c>
      <c r="CU53">
        <v>0.0</v>
      </c>
      <c r="CV53">
        <v>0.0</v>
      </c>
      <c r="CW53">
        <v>0.0</v>
      </c>
      <c r="CX53">
        <v>0.0</v>
      </c>
      <c r="CY53">
        <v>0.0</v>
      </c>
      <c r="CZ53">
        <v>0.0</v>
      </c>
      <c r="DA53">
        <v>0.0</v>
      </c>
      <c r="DB53">
        <v>0.0</v>
      </c>
      <c r="DC53">
        <v>0.0</v>
      </c>
      <c r="DD53">
        <v>0.0</v>
      </c>
      <c r="DE53">
        <v>0.0</v>
      </c>
      <c r="DF53">
        <v>0.0</v>
      </c>
      <c r="DG53">
        <v>0.0</v>
      </c>
      <c r="DH53">
        <v>0.0</v>
      </c>
      <c r="DI53">
        <v>0.0</v>
      </c>
      <c r="DJ53">
        <v>0.0</v>
      </c>
      <c r="DK53">
        <v>0.0</v>
      </c>
      <c r="DL53">
        <v>0.0</v>
      </c>
      <c r="DM53">
        <v>0.0</v>
      </c>
      <c r="DN53">
        <v>0.0</v>
      </c>
      <c r="DO53">
        <v>0.0</v>
      </c>
      <c r="DP53">
        <v>0.0</v>
      </c>
      <c r="DQ53">
        <v>0.0</v>
      </c>
      <c r="DR53">
        <v>0.0</v>
      </c>
      <c r="DS53">
        <v>0.0</v>
      </c>
      <c r="DT53">
        <v>0.0</v>
      </c>
      <c r="DU53">
        <v>0.0</v>
      </c>
      <c r="DV53">
        <v>0.0</v>
      </c>
      <c r="DW53">
        <v>0.0</v>
      </c>
      <c r="DX53">
        <v>0.0</v>
      </c>
      <c r="DY53">
        <v>0.0</v>
      </c>
      <c r="DZ53">
        <v>0.0</v>
      </c>
      <c r="EA53">
        <v>0.0</v>
      </c>
      <c r="EB53">
        <v>0.0</v>
      </c>
      <c r="EC53">
        <v>0.0</v>
      </c>
      <c r="ED53">
        <v>0.0</v>
      </c>
      <c r="EE53">
        <v>0.0</v>
      </c>
      <c r="EF53">
        <v>0.0</v>
      </c>
      <c r="EG53">
        <v>0.0</v>
      </c>
      <c r="EH53">
        <v>0.0</v>
      </c>
      <c r="EI53">
        <v>0.0</v>
      </c>
      <c r="EJ53">
        <v>0.0</v>
      </c>
      <c r="EK53">
        <v>0.0</v>
      </c>
      <c r="EL53">
        <v>0.0</v>
      </c>
      <c r="EM53">
        <v>0.0</v>
      </c>
      <c r="EN53">
        <v>0.0</v>
      </c>
      <c r="EO53">
        <v>0.0</v>
      </c>
      <c r="EP53">
        <v>0.0</v>
      </c>
      <c r="EQ53">
        <v>0.0</v>
      </c>
      <c r="ER53">
        <v>0.0</v>
      </c>
      <c r="ES53">
        <v>0.0</v>
      </c>
      <c r="ET53">
        <v>0.0</v>
      </c>
      <c r="EU53">
        <v>0.0</v>
      </c>
      <c r="EV53">
        <v>0.0</v>
      </c>
      <c r="EW53">
        <v>0.0</v>
      </c>
      <c r="EX53">
        <v>0.0</v>
      </c>
      <c r="EY53">
        <v>0.0</v>
      </c>
      <c r="EZ53">
        <v>0.0</v>
      </c>
      <c r="FA53">
        <v>0.0</v>
      </c>
      <c r="FB53">
        <v>0.0</v>
      </c>
      <c r="FC53">
        <v>0.0</v>
      </c>
      <c r="FD53">
        <v>0.0</v>
      </c>
      <c r="FE53">
        <v>0.0</v>
      </c>
      <c r="FF53">
        <v>0.0</v>
      </c>
      <c r="FG53">
        <v>0.0</v>
      </c>
      <c r="FH53">
        <v>0.0</v>
      </c>
      <c r="FI53">
        <v>0.0</v>
      </c>
      <c r="FJ53">
        <v>0.0</v>
      </c>
      <c r="FK53">
        <v>0.0</v>
      </c>
      <c r="FL53">
        <v>0.0</v>
      </c>
      <c r="FM53">
        <v>0.0</v>
      </c>
      <c r="FN53">
        <v>0.0</v>
      </c>
      <c r="FO53">
        <v>0.0</v>
      </c>
      <c r="FP53">
        <v>0.0</v>
      </c>
      <c r="FQ53">
        <v>0.0</v>
      </c>
      <c r="FR53">
        <v>0.0</v>
      </c>
      <c r="FS53">
        <v>1521.85553191198</v>
      </c>
      <c r="FT53">
        <v>1797.505735747995</v>
      </c>
      <c r="FU53">
        <v>1821.208753322314</v>
      </c>
      <c r="FV53">
        <v>254.9367636879974</v>
      </c>
      <c r="FW53">
        <v>230.7883563660645</v>
      </c>
      <c r="FX53">
        <v>385.1393961498862</v>
      </c>
      <c r="FY53">
        <v>487.0845373420345</v>
      </c>
      <c r="FZ53">
        <v>586.0830338237475</v>
      </c>
      <c r="GA53">
        <v>727.887539514804</v>
      </c>
      <c r="GB53">
        <v>844.6076711291554</v>
      </c>
      <c r="GC53">
        <v>912.4169519382483</v>
      </c>
      <c r="GD53">
        <v>938.5334606683197</v>
      </c>
      <c r="GE53">
        <v>965.0648977635983</v>
      </c>
      <c r="GF53">
        <v>913.6596015755143</v>
      </c>
      <c r="GG53">
        <v>884.6063326920818</v>
      </c>
      <c r="GH53">
        <v>825.4096027033829</v>
      </c>
      <c r="GI53">
        <v>918.5499172063732</v>
      </c>
      <c r="GJ53">
        <v>976.2659248894287</v>
      </c>
      <c r="GK53">
        <v>971.2189391277108</v>
      </c>
      <c r="GL53">
        <v>947.7190170062912</v>
      </c>
      <c r="GM53">
        <v>839.0183436352253</v>
      </c>
      <c r="GN53">
        <v>805.0458110393542</v>
      </c>
      <c r="GO53">
        <v>819.1247401872523</v>
      </c>
      <c r="GP53">
        <v>984.6169793016295</v>
      </c>
      <c r="GQ53">
        <v>1040.96649277889</v>
      </c>
      <c r="GR53">
        <v>1105.883146628348</v>
      </c>
      <c r="GS53">
        <v>1039.690041649798</v>
      </c>
      <c r="GT53">
        <v>1018.122317456533</v>
      </c>
      <c r="GU53">
        <v>981.4086531486219</v>
      </c>
      <c r="GV53">
        <v>1064.233169410159</v>
      </c>
      <c r="GW53">
        <v>1161.115944371232</v>
      </c>
      <c r="GX53">
        <v>1173.610196188116</v>
      </c>
      <c r="GY53">
        <v>1142.513439723465</v>
      </c>
      <c r="GZ53">
        <v>1173.072302689989</v>
      </c>
      <c r="HA53">
        <v>1146.269583756623</v>
      </c>
      <c r="HB53">
        <v>1077.631634215515</v>
      </c>
      <c r="HC53">
        <v>1018.856401026601</v>
      </c>
      <c r="HD53">
        <v>1178.332766593225</v>
      </c>
      <c r="HE53">
        <v>1321.568015435038</v>
      </c>
      <c r="HF53">
        <v>1396.981912288835</v>
      </c>
      <c r="HG53">
        <v>1372.257480379347</v>
      </c>
      <c r="HH53">
        <v>1329.595768547014</v>
      </c>
      <c r="HI53">
        <v>1373.448846666404</v>
      </c>
      <c r="HJ53">
        <v>1465.400975336043</v>
      </c>
      <c r="HK53">
        <v>1571.144873534892</v>
      </c>
      <c r="HL53">
        <v>1637.262128926625</v>
      </c>
      <c r="HM53">
        <v>1638.232399940382</v>
      </c>
      <c r="HN53">
        <v>1592.326263712997</v>
      </c>
      <c r="HO53">
        <v>1484.925862686344</v>
      </c>
      <c r="HP53">
        <v>1381.686102791248</v>
      </c>
      <c r="HQ53">
        <v>1358.791429820846</v>
      </c>
      <c r="HR53">
        <v>1426.036140226053</v>
      </c>
      <c r="HS53">
        <v>1460.50633476955</v>
      </c>
      <c r="HT53">
        <v>1495.388030743634</v>
      </c>
      <c r="HU53">
        <v>1465.520095695533</v>
      </c>
      <c r="HV53">
        <v>1395.334803003775</v>
      </c>
      <c r="HW53">
        <v>1328.287745753186</v>
      </c>
      <c r="HX53">
        <v>1315.213851746579</v>
      </c>
      <c r="HY53">
        <v>1471.493173724725</v>
      </c>
      <c r="HZ53">
        <v>1570.435871298572</v>
      </c>
      <c r="IA53">
        <v>1610.081834431266</v>
      </c>
      <c r="IB53">
        <v>1565.588498055721</v>
      </c>
      <c r="IC53">
        <v>1498.389606726751</v>
      </c>
      <c r="ID53">
        <v>1459.424111118143</v>
      </c>
      <c r="IE53">
        <v>1478.208863332198</v>
      </c>
      <c r="IF53">
        <v>1528.825314001096</v>
      </c>
      <c r="IG53">
        <v>1577.745020326438</v>
      </c>
      <c r="IH53">
        <v>1591.241554778817</v>
      </c>
      <c r="II53">
        <v>1597.44517646288</v>
      </c>
      <c r="IJ53">
        <v>1497.1453161798</v>
      </c>
      <c r="IK53">
        <v>1333.690249389339</v>
      </c>
      <c r="IL53">
        <v>1223.362134236238</v>
      </c>
      <c r="IM53">
        <v>1353.072093067171</v>
      </c>
      <c r="IN53">
        <v>1435.142773572276</v>
      </c>
      <c r="IO53">
        <v>1450.119024780473</v>
      </c>
      <c r="IP53">
        <v>1433.909319446553</v>
      </c>
      <c r="IQ53">
        <v>1349.442648015299</v>
      </c>
      <c r="IR53">
        <v>1031.052799091015</v>
      </c>
      <c r="IS53">
        <v>629.7640290017054</v>
      </c>
      <c r="IT53">
        <v>555.4033422096468</v>
      </c>
      <c r="IU53">
        <v>614.0198670886587</v>
      </c>
      <c r="IV53">
        <v>598.8543348116274</v>
      </c>
      <c r="IW53">
        <v>576.227087082052</v>
      </c>
      <c r="IX53">
        <v>543.3056093756305</v>
      </c>
      <c r="IY53">
        <v>511.6186442307859</v>
      </c>
      <c r="IZ53">
        <v>474.1775507365353</v>
      </c>
      <c r="JA53">
        <v>599.0124516341349</v>
      </c>
      <c r="JB53">
        <v>731.8380212962483</v>
      </c>
      <c r="JC53">
        <v>822.6358101468729</v>
      </c>
      <c r="JD53">
        <v>856.0348506739158</v>
      </c>
      <c r="JE53">
        <v>761.6016835946685</v>
      </c>
      <c r="JF53">
        <v>740.8605084281563</v>
      </c>
      <c r="JG53">
        <v>808.0417094546525</v>
      </c>
      <c r="JH53">
        <v>1012.177779929203</v>
      </c>
      <c r="JI53">
        <v>955.2012232581739</v>
      </c>
      <c r="JJ53">
        <v>529.9588004682578</v>
      </c>
      <c r="JK53">
        <v>252.1478367064306</v>
      </c>
      <c r="JL53">
        <v>250.4431009830298</v>
      </c>
      <c r="JM53">
        <v>381.9965204371861</v>
      </c>
      <c r="JN53">
        <v>152.5863883093454</v>
      </c>
      <c r="JO53">
        <v>21.54131453810519</v>
      </c>
    </row>
    <row r="54" spans="1:275" ht="13.9">
      <c r="A54" s="8" t="s">
        <v>64</v>
      </c>
      <c r="B54">
        <v>0.0</v>
      </c>
      <c r="C54">
        <v>0.0</v>
      </c>
      <c r="D54">
        <v>0.0</v>
      </c>
      <c r="E54">
        <v>0.0</v>
      </c>
      <c r="F54">
        <v>0.0</v>
      </c>
      <c r="G54">
        <v>0.0</v>
      </c>
      <c r="H54">
        <v>0.0</v>
      </c>
      <c r="I54">
        <v>0.0</v>
      </c>
      <c r="J54">
        <v>0.0</v>
      </c>
      <c r="K54">
        <v>0.0</v>
      </c>
      <c r="L54">
        <v>0.0</v>
      </c>
      <c r="M54">
        <v>0.0</v>
      </c>
      <c r="N54">
        <v>0.0</v>
      </c>
      <c r="O54">
        <v>0.0</v>
      </c>
      <c r="P54">
        <v>0.0</v>
      </c>
      <c r="Q54">
        <v>0.0</v>
      </c>
      <c r="R54">
        <v>0.0</v>
      </c>
      <c r="S54">
        <v>0.0</v>
      </c>
      <c r="T54">
        <v>0.0</v>
      </c>
      <c r="U54">
        <v>0.0</v>
      </c>
      <c r="V54">
        <v>0.0</v>
      </c>
      <c r="W54">
        <v>0.0</v>
      </c>
      <c r="X54">
        <v>0.0</v>
      </c>
      <c r="Y54">
        <v>0.0</v>
      </c>
      <c r="Z54">
        <v>0.0</v>
      </c>
      <c r="AA54">
        <v>0.0</v>
      </c>
      <c r="AB54">
        <v>0.0</v>
      </c>
      <c r="AC54">
        <v>0.0</v>
      </c>
      <c r="AD54">
        <v>0.0</v>
      </c>
      <c r="AE54">
        <v>0.0</v>
      </c>
      <c r="AF54">
        <v>0.0</v>
      </c>
      <c r="AG54">
        <v>0.0</v>
      </c>
      <c r="AH54">
        <v>0.0</v>
      </c>
      <c r="AI54">
        <v>0.0</v>
      </c>
      <c r="AJ54">
        <v>0.0</v>
      </c>
      <c r="AK54">
        <v>0.0</v>
      </c>
      <c r="AL54">
        <v>0.0</v>
      </c>
      <c r="AM54">
        <v>0.0</v>
      </c>
      <c r="AN54">
        <v>0.0</v>
      </c>
      <c r="AO54">
        <v>0.0</v>
      </c>
      <c r="AP54">
        <v>0.0</v>
      </c>
      <c r="AQ54">
        <v>0.0</v>
      </c>
      <c r="AR54">
        <v>0.0</v>
      </c>
      <c r="AS54">
        <v>0.0</v>
      </c>
      <c r="AT54">
        <v>0.0</v>
      </c>
      <c r="AU54">
        <v>0.0</v>
      </c>
      <c r="AV54">
        <v>27680.60960396033</v>
      </c>
      <c r="AW54">
        <v>0.0</v>
      </c>
      <c r="AX54">
        <v>0.0</v>
      </c>
      <c r="AY54">
        <v>0.0</v>
      </c>
      <c r="AZ54">
        <v>0.0</v>
      </c>
      <c r="BA54">
        <v>0.0</v>
      </c>
      <c r="BB54">
        <v>0.0</v>
      </c>
      <c r="BC54">
        <v>27680.60960396033</v>
      </c>
      <c r="BD54">
        <v>0.0</v>
      </c>
      <c r="BE54">
        <v>0.0</v>
      </c>
      <c r="BF54">
        <v>0.0</v>
      </c>
      <c r="BG54">
        <v>0.0</v>
      </c>
      <c r="BH54">
        <v>0.0</v>
      </c>
      <c r="BI54">
        <v>0.0</v>
      </c>
      <c r="BJ54">
        <v>27680.60960396033</v>
      </c>
      <c r="BK54">
        <v>0.0</v>
      </c>
      <c r="BL54">
        <v>0.0</v>
      </c>
      <c r="BM54">
        <v>0.0</v>
      </c>
      <c r="BN54">
        <v>0.0</v>
      </c>
      <c r="BO54">
        <v>0.0</v>
      </c>
      <c r="BP54">
        <v>0.0</v>
      </c>
      <c r="BQ54">
        <v>27680.60960396033</v>
      </c>
      <c r="BR54">
        <v>0.0</v>
      </c>
      <c r="BS54">
        <v>0.0</v>
      </c>
      <c r="BT54">
        <v>0.0</v>
      </c>
      <c r="BU54">
        <v>0.0</v>
      </c>
      <c r="BV54">
        <v>0.0</v>
      </c>
      <c r="BW54">
        <v>0.0</v>
      </c>
      <c r="BX54">
        <v>27680.60960396033</v>
      </c>
      <c r="BY54">
        <v>0.0</v>
      </c>
      <c r="BZ54">
        <v>0.0</v>
      </c>
      <c r="CA54">
        <v>0.0</v>
      </c>
      <c r="CB54">
        <v>0.0</v>
      </c>
      <c r="CC54">
        <v>0.0</v>
      </c>
      <c r="CD54">
        <v>0.0</v>
      </c>
      <c r="CE54">
        <v>27680.60960396033</v>
      </c>
      <c r="CF54">
        <v>0.0</v>
      </c>
      <c r="CG54">
        <v>0.0</v>
      </c>
      <c r="CH54">
        <v>0.0</v>
      </c>
      <c r="CI54">
        <v>0.0</v>
      </c>
      <c r="CJ54">
        <v>0.0</v>
      </c>
      <c r="CK54">
        <v>0.0</v>
      </c>
      <c r="CL54">
        <v>27680.60960396033</v>
      </c>
      <c r="CM54">
        <v>0.0</v>
      </c>
      <c r="CN54">
        <v>0.0</v>
      </c>
      <c r="CO54">
        <v>0.0</v>
      </c>
      <c r="CP54">
        <v>0.0</v>
      </c>
      <c r="CQ54">
        <v>0.0</v>
      </c>
      <c r="CR54">
        <v>0.0</v>
      </c>
      <c r="CS54">
        <v>27680.60960396033</v>
      </c>
      <c r="CT54">
        <v>0.0</v>
      </c>
      <c r="CU54">
        <v>0.0</v>
      </c>
      <c r="CV54">
        <v>0.0</v>
      </c>
      <c r="CW54">
        <v>0.0</v>
      </c>
      <c r="CX54">
        <v>0.0</v>
      </c>
      <c r="CY54">
        <v>0.0</v>
      </c>
      <c r="CZ54">
        <v>27680.60960396033</v>
      </c>
      <c r="DA54">
        <v>0.0</v>
      </c>
      <c r="DB54">
        <v>0.0</v>
      </c>
      <c r="DC54">
        <v>0.0</v>
      </c>
      <c r="DD54">
        <v>0.0</v>
      </c>
      <c r="DE54">
        <v>0.0</v>
      </c>
      <c r="DF54">
        <v>0.0</v>
      </c>
      <c r="DG54">
        <v>27680.60960396033</v>
      </c>
      <c r="DH54">
        <v>0.0</v>
      </c>
      <c r="DI54">
        <v>0.0</v>
      </c>
      <c r="DJ54">
        <v>0.0</v>
      </c>
      <c r="DK54">
        <v>0.0</v>
      </c>
      <c r="DL54">
        <v>0.0</v>
      </c>
      <c r="DM54">
        <v>0.0</v>
      </c>
      <c r="DN54">
        <v>27680.60960396033</v>
      </c>
      <c r="DO54">
        <v>0.0</v>
      </c>
      <c r="DP54">
        <v>0.0</v>
      </c>
      <c r="DQ54">
        <v>0.0</v>
      </c>
      <c r="DR54">
        <v>0.0</v>
      </c>
      <c r="DS54">
        <v>0.0</v>
      </c>
      <c r="DT54">
        <v>0.0</v>
      </c>
      <c r="DU54">
        <v>27680.60960396033</v>
      </c>
      <c r="DV54">
        <v>0.0</v>
      </c>
      <c r="DW54">
        <v>0.0</v>
      </c>
      <c r="DX54">
        <v>0.0</v>
      </c>
      <c r="DY54">
        <v>0.0</v>
      </c>
      <c r="DZ54">
        <v>0.0</v>
      </c>
      <c r="EA54">
        <v>0.0</v>
      </c>
      <c r="EB54">
        <v>27680.60960396033</v>
      </c>
      <c r="EC54">
        <v>0.0</v>
      </c>
      <c r="ED54">
        <v>0.0</v>
      </c>
      <c r="EE54">
        <v>0.0</v>
      </c>
      <c r="EF54">
        <v>0.0</v>
      </c>
      <c r="EG54">
        <v>0.0</v>
      </c>
      <c r="EH54">
        <v>0.0</v>
      </c>
      <c r="EI54">
        <v>27680.60960396033</v>
      </c>
      <c r="EJ54">
        <v>0.0</v>
      </c>
      <c r="EK54">
        <v>0.0</v>
      </c>
      <c r="EL54">
        <v>0.0</v>
      </c>
      <c r="EM54">
        <v>0.0</v>
      </c>
      <c r="EN54">
        <v>0.0</v>
      </c>
      <c r="EO54">
        <v>0.0</v>
      </c>
      <c r="EP54">
        <v>27680.60960396033</v>
      </c>
      <c r="EQ54">
        <v>0.0</v>
      </c>
      <c r="ER54">
        <v>0.0</v>
      </c>
      <c r="ES54">
        <v>0.0</v>
      </c>
      <c r="ET54">
        <v>0.0</v>
      </c>
      <c r="EU54">
        <v>0.0</v>
      </c>
      <c r="EV54">
        <v>0.0</v>
      </c>
      <c r="EW54">
        <v>27680.60960396033</v>
      </c>
      <c r="EX54">
        <v>0.0</v>
      </c>
      <c r="EY54">
        <v>0.0</v>
      </c>
      <c r="EZ54">
        <v>0.0</v>
      </c>
      <c r="FA54">
        <v>0.0</v>
      </c>
      <c r="FB54">
        <v>0.0</v>
      </c>
      <c r="FC54">
        <v>0.0</v>
      </c>
      <c r="FD54">
        <v>27680.60960396033</v>
      </c>
      <c r="FE54">
        <v>0.0</v>
      </c>
      <c r="FF54">
        <v>0.0</v>
      </c>
      <c r="FG54">
        <v>0.0</v>
      </c>
      <c r="FH54">
        <v>0.0</v>
      </c>
      <c r="FI54">
        <v>0.0</v>
      </c>
      <c r="FJ54">
        <v>0.0</v>
      </c>
      <c r="FK54">
        <v>27680.60960396033</v>
      </c>
      <c r="FL54">
        <v>0.0</v>
      </c>
      <c r="FM54">
        <v>0.0</v>
      </c>
      <c r="FN54">
        <v>0.0</v>
      </c>
      <c r="FO54">
        <v>0.0</v>
      </c>
      <c r="FP54">
        <v>0.0</v>
      </c>
      <c r="FQ54">
        <v>0.0</v>
      </c>
      <c r="FR54">
        <v>27680.60960396033</v>
      </c>
      <c r="FS54">
        <v>0.0</v>
      </c>
      <c r="FT54">
        <v>0.0</v>
      </c>
      <c r="FU54">
        <v>0.0</v>
      </c>
      <c r="FV54">
        <v>0.0</v>
      </c>
      <c r="FW54">
        <v>0.0</v>
      </c>
      <c r="FX54">
        <v>0.0</v>
      </c>
      <c r="FY54">
        <v>27680.60960396033</v>
      </c>
      <c r="FZ54">
        <v>0.0</v>
      </c>
      <c r="GA54">
        <v>0.0</v>
      </c>
      <c r="GB54">
        <v>0.0</v>
      </c>
      <c r="GC54">
        <v>0.0</v>
      </c>
      <c r="GD54">
        <v>0.0</v>
      </c>
      <c r="GE54">
        <v>0.0</v>
      </c>
      <c r="GF54">
        <v>27680.60960396033</v>
      </c>
      <c r="GG54">
        <v>0.0</v>
      </c>
      <c r="GH54">
        <v>0.0</v>
      </c>
      <c r="GI54">
        <v>0.0</v>
      </c>
      <c r="GJ54">
        <v>0.0</v>
      </c>
      <c r="GK54">
        <v>0.0</v>
      </c>
      <c r="GL54">
        <v>0.0</v>
      </c>
      <c r="GM54">
        <v>27680.60960396033</v>
      </c>
      <c r="GN54">
        <v>0.0</v>
      </c>
      <c r="GO54">
        <v>0.0</v>
      </c>
      <c r="GP54">
        <v>0.0</v>
      </c>
      <c r="GQ54">
        <v>0.0</v>
      </c>
      <c r="GR54">
        <v>0.0</v>
      </c>
      <c r="GS54">
        <v>0.0</v>
      </c>
      <c r="GT54">
        <v>27680.60960396033</v>
      </c>
      <c r="GU54">
        <v>0.0</v>
      </c>
      <c r="GV54">
        <v>0.0</v>
      </c>
      <c r="GW54">
        <v>0.0</v>
      </c>
      <c r="GX54">
        <v>0.0</v>
      </c>
      <c r="GY54">
        <v>0.0</v>
      </c>
      <c r="GZ54">
        <v>0.0</v>
      </c>
      <c r="HA54">
        <v>27680.60960396033</v>
      </c>
      <c r="HB54">
        <v>0.0</v>
      </c>
      <c r="HC54">
        <v>0.0</v>
      </c>
      <c r="HD54">
        <v>0.0</v>
      </c>
      <c r="HE54">
        <v>0.0</v>
      </c>
      <c r="HF54">
        <v>0.0</v>
      </c>
      <c r="HG54">
        <v>0.0</v>
      </c>
      <c r="HH54">
        <v>27680.60960396033</v>
      </c>
      <c r="HI54">
        <v>0.0</v>
      </c>
      <c r="HJ54">
        <v>0.0</v>
      </c>
      <c r="HK54">
        <v>0.0</v>
      </c>
      <c r="HL54">
        <v>0.0</v>
      </c>
      <c r="HM54">
        <v>0.0</v>
      </c>
      <c r="HN54">
        <v>0.0</v>
      </c>
      <c r="HO54">
        <v>27680.60960396033</v>
      </c>
      <c r="HP54">
        <v>0.0</v>
      </c>
      <c r="HQ54">
        <v>0.0</v>
      </c>
      <c r="HR54">
        <v>0.0</v>
      </c>
      <c r="HS54">
        <v>0.0</v>
      </c>
      <c r="HT54">
        <v>0.0</v>
      </c>
      <c r="HU54">
        <v>0.0</v>
      </c>
      <c r="HV54">
        <v>0.0</v>
      </c>
      <c r="HW54">
        <v>0.0</v>
      </c>
      <c r="HX54">
        <v>0.0</v>
      </c>
      <c r="HY54">
        <v>0.0</v>
      </c>
      <c r="HZ54">
        <v>0.0</v>
      </c>
      <c r="IA54">
        <v>0.0</v>
      </c>
      <c r="IB54">
        <v>0.0</v>
      </c>
      <c r="IC54">
        <v>0.0</v>
      </c>
      <c r="ID54">
        <v>0.0</v>
      </c>
      <c r="IE54">
        <v>0.0</v>
      </c>
      <c r="IF54">
        <v>0.0</v>
      </c>
      <c r="IG54">
        <v>0.0</v>
      </c>
      <c r="IH54">
        <v>0.0</v>
      </c>
      <c r="II54">
        <v>0.0</v>
      </c>
      <c r="IJ54">
        <v>0.0</v>
      </c>
      <c r="IK54">
        <v>0.0</v>
      </c>
      <c r="IL54">
        <v>0.0</v>
      </c>
      <c r="IM54">
        <v>0.0</v>
      </c>
      <c r="IN54">
        <v>0.0</v>
      </c>
      <c r="IO54">
        <v>0.0</v>
      </c>
      <c r="IP54">
        <v>0.0</v>
      </c>
      <c r="IQ54">
        <v>0.0</v>
      </c>
      <c r="IR54">
        <v>0.0</v>
      </c>
      <c r="IS54">
        <v>0.0</v>
      </c>
      <c r="IT54">
        <v>0.0</v>
      </c>
      <c r="IU54">
        <v>0.0</v>
      </c>
      <c r="IV54">
        <v>0.0</v>
      </c>
      <c r="IW54">
        <v>0.0</v>
      </c>
      <c r="IX54">
        <v>0.0</v>
      </c>
      <c r="IY54">
        <v>0.0</v>
      </c>
      <c r="IZ54">
        <v>0.0</v>
      </c>
      <c r="JA54">
        <v>0.0</v>
      </c>
      <c r="JB54">
        <v>0.0</v>
      </c>
      <c r="JC54">
        <v>0.0</v>
      </c>
      <c r="JD54">
        <v>0.0</v>
      </c>
      <c r="JE54">
        <v>0.0</v>
      </c>
      <c r="JF54">
        <v>0.0</v>
      </c>
      <c r="JG54">
        <v>0.0</v>
      </c>
      <c r="JH54">
        <v>0.0</v>
      </c>
      <c r="JI54">
        <v>0.0</v>
      </c>
      <c r="JJ54">
        <v>0.0</v>
      </c>
      <c r="JK54">
        <v>0.0</v>
      </c>
      <c r="JL54">
        <v>0.0</v>
      </c>
      <c r="JM54">
        <v>0.0</v>
      </c>
      <c r="JN54">
        <v>0.0</v>
      </c>
      <c r="JO54">
        <v>0.0</v>
      </c>
    </row>
    <row r="55" spans="1:275" ht="13.9">
      <c r="A55" s="8" t="s">
        <v>65</v>
      </c>
      <c r="B55">
        <v>0.0</v>
      </c>
      <c r="C55">
        <v>0.0</v>
      </c>
      <c r="D55">
        <v>0.0</v>
      </c>
      <c r="E55">
        <v>0.0</v>
      </c>
      <c r="F55">
        <v>0.0</v>
      </c>
      <c r="G55">
        <v>0.0</v>
      </c>
      <c r="H55">
        <v>0.0</v>
      </c>
      <c r="I55">
        <v>0.0</v>
      </c>
      <c r="J55">
        <v>0.0</v>
      </c>
      <c r="K55">
        <v>0.0</v>
      </c>
      <c r="L55">
        <v>0.0</v>
      </c>
      <c r="M55">
        <v>0.0</v>
      </c>
      <c r="N55">
        <v>0.0</v>
      </c>
      <c r="O55">
        <v>0.0</v>
      </c>
      <c r="P55">
        <v>0.0</v>
      </c>
      <c r="Q55">
        <v>0.0</v>
      </c>
      <c r="R55">
        <v>0.0</v>
      </c>
      <c r="S55">
        <v>0.0</v>
      </c>
      <c r="T55">
        <v>0.0</v>
      </c>
      <c r="U55">
        <v>0.0</v>
      </c>
      <c r="V55">
        <v>0.0</v>
      </c>
      <c r="W55">
        <v>0.0</v>
      </c>
      <c r="X55">
        <v>0.0</v>
      </c>
      <c r="Y55">
        <v>0.0</v>
      </c>
      <c r="Z55">
        <v>0.0</v>
      </c>
      <c r="AA55">
        <v>0.0</v>
      </c>
      <c r="AB55">
        <v>0.0</v>
      </c>
      <c r="AC55">
        <v>0.0</v>
      </c>
      <c r="AD55">
        <v>0.0</v>
      </c>
      <c r="AE55">
        <v>0.0</v>
      </c>
      <c r="AF55">
        <v>0.0</v>
      </c>
      <c r="AG55">
        <v>0.0</v>
      </c>
      <c r="AH55">
        <v>0.0</v>
      </c>
      <c r="AI55">
        <v>0.0</v>
      </c>
      <c r="AJ55">
        <v>0.0</v>
      </c>
      <c r="AK55">
        <v>0.0</v>
      </c>
      <c r="AL55">
        <v>0.0</v>
      </c>
      <c r="AM55">
        <v>0.0</v>
      </c>
      <c r="AN55">
        <v>0.0</v>
      </c>
      <c r="AO55">
        <v>0.0</v>
      </c>
      <c r="AP55">
        <v>0.0</v>
      </c>
      <c r="AQ55">
        <v>0.0</v>
      </c>
      <c r="AR55">
        <v>0.0</v>
      </c>
      <c r="AS55">
        <v>0.0</v>
      </c>
      <c r="AT55">
        <v>0.0</v>
      </c>
      <c r="AU55">
        <v>0.0</v>
      </c>
      <c r="AV55">
        <v>0.0</v>
      </c>
      <c r="AW55">
        <v>0.0</v>
      </c>
      <c r="AX55">
        <v>0.0</v>
      </c>
      <c r="AY55">
        <v>0.0</v>
      </c>
      <c r="AZ55">
        <v>0.0</v>
      </c>
      <c r="BA55">
        <v>0.0</v>
      </c>
      <c r="BB55">
        <v>0.0</v>
      </c>
      <c r="BC55">
        <v>0.0</v>
      </c>
      <c r="BD55">
        <v>0.0</v>
      </c>
      <c r="BE55">
        <v>0.0</v>
      </c>
      <c r="BF55">
        <v>0.0</v>
      </c>
      <c r="BG55">
        <v>0.0</v>
      </c>
      <c r="BH55">
        <v>0.0</v>
      </c>
      <c r="BI55">
        <v>0.0</v>
      </c>
      <c r="BJ55">
        <v>0.0</v>
      </c>
      <c r="BK55">
        <v>0.0</v>
      </c>
      <c r="BL55">
        <v>0.0</v>
      </c>
      <c r="BM55">
        <v>0.0</v>
      </c>
      <c r="BN55">
        <v>0.0</v>
      </c>
      <c r="BO55">
        <v>0.0</v>
      </c>
      <c r="BP55">
        <v>0.0</v>
      </c>
      <c r="BQ55">
        <v>0.0</v>
      </c>
      <c r="BR55">
        <v>0.0</v>
      </c>
      <c r="BS55">
        <v>0.0</v>
      </c>
      <c r="BT55">
        <v>0.0</v>
      </c>
      <c r="BU55">
        <v>0.0</v>
      </c>
      <c r="BV55">
        <v>0.0</v>
      </c>
      <c r="BW55">
        <v>0.0</v>
      </c>
      <c r="BX55">
        <v>0.0</v>
      </c>
      <c r="BY55">
        <v>0.0</v>
      </c>
      <c r="BZ55">
        <v>0.0</v>
      </c>
      <c r="CA55">
        <v>0.0</v>
      </c>
      <c r="CB55">
        <v>0.0</v>
      </c>
      <c r="CC55">
        <v>0.0</v>
      </c>
      <c r="CD55">
        <v>0.0</v>
      </c>
      <c r="CE55">
        <v>0.0</v>
      </c>
      <c r="CF55">
        <v>0.0</v>
      </c>
      <c r="CG55">
        <v>0.0</v>
      </c>
      <c r="CH55">
        <v>0.0</v>
      </c>
      <c r="CI55">
        <v>0.0</v>
      </c>
      <c r="CJ55">
        <v>0.0</v>
      </c>
      <c r="CK55">
        <v>0.0</v>
      </c>
      <c r="CL55">
        <v>0.0</v>
      </c>
      <c r="CM55">
        <v>0.0</v>
      </c>
      <c r="CN55">
        <v>0.0</v>
      </c>
      <c r="CO55">
        <v>0.0</v>
      </c>
      <c r="CP55">
        <v>0.0</v>
      </c>
      <c r="CQ55">
        <v>0.0</v>
      </c>
      <c r="CR55">
        <v>0.0</v>
      </c>
      <c r="CS55">
        <v>0.0</v>
      </c>
      <c r="CT55">
        <v>0.0</v>
      </c>
      <c r="CU55">
        <v>0.0</v>
      </c>
      <c r="CV55">
        <v>0.0</v>
      </c>
      <c r="CW55">
        <v>0.0</v>
      </c>
      <c r="CX55">
        <v>0.0</v>
      </c>
      <c r="CY55">
        <v>0.0</v>
      </c>
      <c r="CZ55">
        <v>0.0</v>
      </c>
      <c r="DA55">
        <v>0.0</v>
      </c>
      <c r="DB55">
        <v>0.0</v>
      </c>
      <c r="DC55">
        <v>0.0</v>
      </c>
      <c r="DD55">
        <v>0.0</v>
      </c>
      <c r="DE55">
        <v>0.0</v>
      </c>
      <c r="DF55">
        <v>0.0</v>
      </c>
      <c r="DG55">
        <v>0.0</v>
      </c>
      <c r="DH55">
        <v>0.0</v>
      </c>
      <c r="DI55">
        <v>0.0</v>
      </c>
      <c r="DJ55">
        <v>0.0</v>
      </c>
      <c r="DK55">
        <v>0.0</v>
      </c>
      <c r="DL55">
        <v>0.0</v>
      </c>
      <c r="DM55">
        <v>0.0</v>
      </c>
      <c r="DN55">
        <v>0.0</v>
      </c>
      <c r="DO55">
        <v>0.0</v>
      </c>
      <c r="DP55">
        <v>0.0</v>
      </c>
      <c r="DQ55">
        <v>0.0</v>
      </c>
      <c r="DR55">
        <v>0.0</v>
      </c>
      <c r="DS55">
        <v>0.0</v>
      </c>
      <c r="DT55">
        <v>0.0</v>
      </c>
      <c r="DU55">
        <v>0.0</v>
      </c>
      <c r="DV55">
        <v>0.0</v>
      </c>
      <c r="DW55">
        <v>0.0</v>
      </c>
      <c r="DX55">
        <v>0.0</v>
      </c>
      <c r="DY55">
        <v>0.0</v>
      </c>
      <c r="DZ55">
        <v>0.0</v>
      </c>
      <c r="EA55">
        <v>0.0</v>
      </c>
      <c r="EB55">
        <v>0.0</v>
      </c>
      <c r="EC55">
        <v>0.0</v>
      </c>
      <c r="ED55">
        <v>0.0</v>
      </c>
      <c r="EE55">
        <v>0.0</v>
      </c>
      <c r="EF55">
        <v>0.0</v>
      </c>
      <c r="EG55">
        <v>0.0</v>
      </c>
      <c r="EH55">
        <v>0.0</v>
      </c>
      <c r="EI55">
        <v>0.0</v>
      </c>
      <c r="EJ55">
        <v>0.0</v>
      </c>
      <c r="EK55">
        <v>0.0</v>
      </c>
      <c r="EL55">
        <v>0.0</v>
      </c>
      <c r="EM55">
        <v>0.0</v>
      </c>
      <c r="EN55">
        <v>0.0</v>
      </c>
      <c r="EO55">
        <v>0.0</v>
      </c>
      <c r="EP55">
        <v>0.0</v>
      </c>
      <c r="EQ55">
        <v>0.0</v>
      </c>
      <c r="ER55">
        <v>0.0</v>
      </c>
      <c r="ES55">
        <v>0.0</v>
      </c>
      <c r="ET55">
        <v>0.0</v>
      </c>
      <c r="EU55">
        <v>0.0</v>
      </c>
      <c r="EV55">
        <v>0.0</v>
      </c>
      <c r="EW55">
        <v>0.0</v>
      </c>
      <c r="EX55">
        <v>0.0</v>
      </c>
      <c r="EY55">
        <v>0.0</v>
      </c>
      <c r="EZ55">
        <v>0.0</v>
      </c>
      <c r="FA55">
        <v>0.0</v>
      </c>
      <c r="FB55">
        <v>0.0</v>
      </c>
      <c r="FC55">
        <v>0.0</v>
      </c>
      <c r="FD55">
        <v>0.0</v>
      </c>
      <c r="FE55">
        <v>0.0</v>
      </c>
      <c r="FF55">
        <v>0.0</v>
      </c>
      <c r="FG55">
        <v>0.0</v>
      </c>
      <c r="FH55">
        <v>0.0</v>
      </c>
      <c r="FI55">
        <v>0.0</v>
      </c>
      <c r="FJ55">
        <v>0.0</v>
      </c>
      <c r="FK55">
        <v>0.0</v>
      </c>
      <c r="FL55">
        <v>0.0</v>
      </c>
      <c r="FM55">
        <v>0.0</v>
      </c>
      <c r="FN55">
        <v>0.0</v>
      </c>
      <c r="FO55">
        <v>0.0</v>
      </c>
      <c r="FP55">
        <v>0.0</v>
      </c>
      <c r="FQ55">
        <v>0.0</v>
      </c>
      <c r="FR55">
        <v>0.0</v>
      </c>
      <c r="FS55">
        <v>0.0</v>
      </c>
      <c r="FT55">
        <v>0.0</v>
      </c>
      <c r="FU55">
        <v>0.0</v>
      </c>
      <c r="FV55">
        <v>0.0</v>
      </c>
      <c r="FW55">
        <v>0.0</v>
      </c>
      <c r="FX55">
        <v>0.0</v>
      </c>
      <c r="FY55">
        <v>0.0</v>
      </c>
      <c r="FZ55">
        <v>0.0</v>
      </c>
      <c r="GA55">
        <v>0.0</v>
      </c>
      <c r="GB55">
        <v>0.0</v>
      </c>
      <c r="GC55">
        <v>0.0</v>
      </c>
      <c r="GD55">
        <v>0.0</v>
      </c>
      <c r="GE55">
        <v>0.0</v>
      </c>
      <c r="GF55">
        <v>0.0</v>
      </c>
      <c r="GG55">
        <v>0.0</v>
      </c>
      <c r="GH55">
        <v>0.0</v>
      </c>
      <c r="GI55">
        <v>0.0</v>
      </c>
      <c r="GJ55">
        <v>0.0</v>
      </c>
      <c r="GK55">
        <v>0.0</v>
      </c>
      <c r="GL55">
        <v>0.0</v>
      </c>
      <c r="GM55">
        <v>0.0</v>
      </c>
      <c r="GN55">
        <v>0.0</v>
      </c>
      <c r="GO55">
        <v>0.0</v>
      </c>
      <c r="GP55">
        <v>0.0</v>
      </c>
      <c r="GQ55">
        <v>0.0</v>
      </c>
      <c r="GR55">
        <v>0.0</v>
      </c>
      <c r="GS55">
        <v>0.0</v>
      </c>
      <c r="GT55">
        <v>0.0</v>
      </c>
      <c r="GU55">
        <v>0.0</v>
      </c>
      <c r="GV55">
        <v>0.0</v>
      </c>
      <c r="GW55">
        <v>0.0</v>
      </c>
      <c r="GX55">
        <v>0.0</v>
      </c>
      <c r="GY55">
        <v>0.0</v>
      </c>
      <c r="GZ55">
        <v>0.0</v>
      </c>
      <c r="HA55">
        <v>0.0</v>
      </c>
      <c r="HB55">
        <v>0.0</v>
      </c>
      <c r="HC55">
        <v>0.0</v>
      </c>
      <c r="HD55">
        <v>0.0</v>
      </c>
      <c r="HE55">
        <v>0.0</v>
      </c>
      <c r="HF55">
        <v>0.0</v>
      </c>
      <c r="HG55">
        <v>0.0</v>
      </c>
      <c r="HH55">
        <v>0.0</v>
      </c>
      <c r="HI55">
        <v>0.0</v>
      </c>
      <c r="HJ55">
        <v>0.0</v>
      </c>
      <c r="HK55">
        <v>0.0</v>
      </c>
      <c r="HL55">
        <v>0.0</v>
      </c>
      <c r="HM55">
        <v>0.0</v>
      </c>
      <c r="HN55">
        <v>0.0</v>
      </c>
      <c r="HO55">
        <v>0.0</v>
      </c>
      <c r="HP55">
        <v>0.0</v>
      </c>
      <c r="HQ55">
        <v>0.0</v>
      </c>
      <c r="HR55">
        <v>0.0</v>
      </c>
      <c r="HS55">
        <v>0.0</v>
      </c>
      <c r="HT55">
        <v>0.0</v>
      </c>
      <c r="HU55">
        <v>0.0</v>
      </c>
      <c r="HV55">
        <v>34281.10228914207</v>
      </c>
      <c r="HW55">
        <v>0.0</v>
      </c>
      <c r="HX55">
        <v>0.0</v>
      </c>
      <c r="HY55">
        <v>0.0</v>
      </c>
      <c r="HZ55">
        <v>0.0</v>
      </c>
      <c r="IA55">
        <v>0.0</v>
      </c>
      <c r="IB55">
        <v>0.0</v>
      </c>
      <c r="IC55">
        <v>34281.10228914207</v>
      </c>
      <c r="ID55">
        <v>0.0</v>
      </c>
      <c r="IE55">
        <v>0.0</v>
      </c>
      <c r="IF55">
        <v>0.0</v>
      </c>
      <c r="IG55">
        <v>0.0</v>
      </c>
      <c r="IH55">
        <v>0.0</v>
      </c>
      <c r="II55">
        <v>0.0</v>
      </c>
      <c r="IJ55">
        <v>34281.10228914207</v>
      </c>
      <c r="IK55">
        <v>0.0</v>
      </c>
      <c r="IL55">
        <v>0.0</v>
      </c>
      <c r="IM55">
        <v>0.0</v>
      </c>
      <c r="IN55">
        <v>0.0</v>
      </c>
      <c r="IO55">
        <v>0.0</v>
      </c>
      <c r="IP55">
        <v>0.0</v>
      </c>
      <c r="IQ55">
        <v>34281.10228914207</v>
      </c>
      <c r="IR55">
        <v>0.0</v>
      </c>
      <c r="IS55">
        <v>0.0</v>
      </c>
      <c r="IT55">
        <v>0.0</v>
      </c>
      <c r="IU55">
        <v>0.0</v>
      </c>
      <c r="IV55">
        <v>0.0</v>
      </c>
      <c r="IW55">
        <v>0.0</v>
      </c>
      <c r="IX55">
        <v>34281.10228914207</v>
      </c>
      <c r="IY55">
        <v>0.0</v>
      </c>
      <c r="IZ55">
        <v>0.0</v>
      </c>
      <c r="JA55">
        <v>0.0</v>
      </c>
      <c r="JB55">
        <v>0.0</v>
      </c>
      <c r="JC55">
        <v>0.0</v>
      </c>
      <c r="JD55">
        <v>0.0</v>
      </c>
      <c r="JE55">
        <v>34281.10228914207</v>
      </c>
      <c r="JF55">
        <v>0.0</v>
      </c>
      <c r="JG55">
        <v>0.0</v>
      </c>
      <c r="JH55">
        <v>0.0</v>
      </c>
      <c r="JI55">
        <v>0.0</v>
      </c>
      <c r="JJ55">
        <v>0.0</v>
      </c>
      <c r="JK55">
        <v>0.0</v>
      </c>
      <c r="JL55">
        <v>34281.10228914207</v>
      </c>
      <c r="JM55">
        <v>0.0</v>
      </c>
      <c r="JN55">
        <v>0.0</v>
      </c>
      <c r="JO55">
        <v>0.0</v>
      </c>
    </row>
    <row r="59" spans="1:275" ht="13.9">
      <c r="A59" t="s">
        <v>66</v>
      </c>
      <c r="B59">
        <v>1207.0</v>
      </c>
      <c r="C59">
        <v>1297.0</v>
      </c>
      <c r="D59">
        <v>949.0</v>
      </c>
      <c r="E59">
        <v>1209.0</v>
      </c>
      <c r="F59">
        <v>1234.0</v>
      </c>
      <c r="G59">
        <v>1488.0</v>
      </c>
      <c r="H59">
        <v>1423.0</v>
      </c>
      <c r="I59">
        <v>1446.0</v>
      </c>
      <c r="J59">
        <v>1362.0</v>
      </c>
      <c r="K59">
        <v>1224.0</v>
      </c>
      <c r="L59">
        <v>1256.0</v>
      </c>
      <c r="M59">
        <v>1415.0</v>
      </c>
      <c r="N59">
        <v>1205.0</v>
      </c>
      <c r="O59">
        <v>1306.0</v>
      </c>
      <c r="P59">
        <v>1238.0</v>
      </c>
      <c r="Q59">
        <v>1140.0</v>
      </c>
      <c r="R59">
        <v>1202.0</v>
      </c>
      <c r="S59">
        <v>1348.0</v>
      </c>
      <c r="T59">
        <v>1508.0</v>
      </c>
      <c r="U59">
        <v>1414.0</v>
      </c>
      <c r="V59">
        <v>1366.0</v>
      </c>
      <c r="W59">
        <v>1334.0</v>
      </c>
      <c r="X59">
        <v>1276.0</v>
      </c>
      <c r="Y59">
        <v>1411.0</v>
      </c>
      <c r="Z59">
        <v>1254.0</v>
      </c>
      <c r="AA59">
        <v>1476.0</v>
      </c>
      <c r="AB59">
        <v>1319.0</v>
      </c>
      <c r="AC59">
        <v>1335.0</v>
      </c>
      <c r="AD59">
        <v>1315.0</v>
      </c>
      <c r="AE59">
        <v>1467.0</v>
      </c>
      <c r="AF59">
        <v>1284.0</v>
      </c>
      <c r="AG59">
        <v>1479.0</v>
      </c>
      <c r="AH59">
        <v>1447.0</v>
      </c>
      <c r="AI59">
        <v>1405.0</v>
      </c>
      <c r="AJ59">
        <v>1499.0</v>
      </c>
      <c r="AK59">
        <v>1493.0</v>
      </c>
      <c r="AL59">
        <v>1564.0</v>
      </c>
      <c r="AM59">
        <v>1332.0</v>
      </c>
      <c r="AN59">
        <v>1471.0</v>
      </c>
      <c r="AO59">
        <v>1544.0</v>
      </c>
      <c r="AP59">
        <v>1358.0</v>
      </c>
      <c r="AQ59">
        <v>1506.0</v>
      </c>
      <c r="AR59">
        <v>1399.0</v>
      </c>
      <c r="AS59">
        <v>1451.0</v>
      </c>
      <c r="AT59">
        <v>1671.0</v>
      </c>
      <c r="AU59">
        <v>1719.0</v>
      </c>
      <c r="AV59">
        <v>1953.0</v>
      </c>
      <c r="AW59">
        <v>1667.0</v>
      </c>
      <c r="AX59">
        <v>2011.0</v>
      </c>
      <c r="AY59">
        <v>2027.0</v>
      </c>
      <c r="AZ59">
        <v>2133.0</v>
      </c>
      <c r="BA59">
        <v>1931.0</v>
      </c>
      <c r="BB59">
        <v>2222.0</v>
      </c>
      <c r="BC59">
        <v>2367.0</v>
      </c>
      <c r="BD59">
        <v>1946.0</v>
      </c>
      <c r="BE59">
        <v>2035.0</v>
      </c>
      <c r="BF59">
        <v>2025.0</v>
      </c>
      <c r="BG59">
        <v>1989.0</v>
      </c>
      <c r="BH59">
        <v>2225.0</v>
      </c>
      <c r="BI59">
        <v>2286.0</v>
      </c>
      <c r="BJ59">
        <v>2461.0</v>
      </c>
      <c r="BK59">
        <v>2045.0</v>
      </c>
      <c r="BL59">
        <v>2126.0</v>
      </c>
      <c r="BM59">
        <v>2443.0</v>
      </c>
      <c r="BN59">
        <v>2274.0</v>
      </c>
      <c r="BO59">
        <v>2237.0</v>
      </c>
      <c r="BP59">
        <v>2389.0</v>
      </c>
      <c r="BQ59">
        <v>2577.0</v>
      </c>
      <c r="BR59">
        <v>2741.0</v>
      </c>
      <c r="BS59">
        <v>2305.0</v>
      </c>
      <c r="BT59">
        <v>2644.0</v>
      </c>
      <c r="BU59">
        <v>2451.0</v>
      </c>
      <c r="BV59">
        <v>2404.0</v>
      </c>
      <c r="BW59">
        <v>2955.0</v>
      </c>
      <c r="BX59">
        <v>3067.0</v>
      </c>
      <c r="BY59">
        <v>2825.0</v>
      </c>
      <c r="BZ59">
        <v>2594.0</v>
      </c>
      <c r="CA59">
        <v>3001.0</v>
      </c>
      <c r="CB59">
        <v>2572.0</v>
      </c>
      <c r="CC59">
        <v>2523.0</v>
      </c>
      <c r="CD59">
        <v>2673.0</v>
      </c>
      <c r="CE59">
        <v>2942.0</v>
      </c>
      <c r="CF59">
        <v>2878.0</v>
      </c>
      <c r="CG59">
        <v>3002.0</v>
      </c>
      <c r="CH59">
        <v>2689.0</v>
      </c>
      <c r="CI59">
        <v>2539.0</v>
      </c>
      <c r="CJ59">
        <v>2309.0</v>
      </c>
      <c r="CK59">
        <v>2596.0</v>
      </c>
      <c r="CL59">
        <v>2642.0</v>
      </c>
      <c r="CM59">
        <v>2371.0</v>
      </c>
      <c r="CN59">
        <v>2458.0</v>
      </c>
      <c r="CO59">
        <v>2679.0</v>
      </c>
      <c r="CP59">
        <v>2840.0</v>
      </c>
      <c r="CQ59">
        <v>2712.0</v>
      </c>
      <c r="CR59">
        <v>2921.0</v>
      </c>
      <c r="CS59">
        <v>3252.0</v>
      </c>
      <c r="CT59">
        <v>2752.0</v>
      </c>
      <c r="CU59">
        <v>2619.0</v>
      </c>
      <c r="CV59">
        <v>2629.0</v>
      </c>
      <c r="CW59">
        <v>2723.0</v>
      </c>
      <c r="CX59">
        <v>2872.0</v>
      </c>
      <c r="CY59">
        <v>3333.0</v>
      </c>
      <c r="CZ59">
        <v>3466.0</v>
      </c>
      <c r="DA59">
        <v>3057.0</v>
      </c>
      <c r="DB59">
        <v>3103.0</v>
      </c>
      <c r="DC59">
        <v>3143.0</v>
      </c>
      <c r="DD59">
        <v>3279.0</v>
      </c>
      <c r="DE59">
        <v>3100.0</v>
      </c>
      <c r="DF59">
        <v>3507.0</v>
      </c>
      <c r="DG59">
        <v>3727.0</v>
      </c>
      <c r="DH59">
        <v>3180.0</v>
      </c>
      <c r="DI59">
        <v>3118.0</v>
      </c>
      <c r="DJ59">
        <v>3079.0</v>
      </c>
      <c r="DK59">
        <v>3096.0</v>
      </c>
      <c r="DL59">
        <v>3036.0</v>
      </c>
      <c r="DM59">
        <v>3269.0</v>
      </c>
      <c r="DN59">
        <v>3561.0</v>
      </c>
      <c r="DO59">
        <v>2920.0</v>
      </c>
      <c r="DP59">
        <v>2798.0</v>
      </c>
      <c r="DQ59">
        <v>2940.0</v>
      </c>
      <c r="DR59">
        <v>2931.0</v>
      </c>
      <c r="DS59">
        <v>2567.0</v>
      </c>
      <c r="DT59">
        <v>3099.0</v>
      </c>
      <c r="DU59">
        <v>3298.0</v>
      </c>
      <c r="DV59">
        <v>3418.0</v>
      </c>
      <c r="DW59">
        <v>3412.0</v>
      </c>
      <c r="DX59">
        <v>3475.0</v>
      </c>
      <c r="DY59">
        <v>3497.0</v>
      </c>
      <c r="DZ59">
        <v>3302.0</v>
      </c>
      <c r="EA59">
        <v>3477.0</v>
      </c>
      <c r="EB59">
        <v>3935.0</v>
      </c>
      <c r="EC59">
        <v>3499.0</v>
      </c>
      <c r="ED59">
        <v>3605.0</v>
      </c>
      <c r="EE59">
        <v>4049.0</v>
      </c>
      <c r="EF59">
        <v>3860.0</v>
      </c>
      <c r="EG59">
        <v>4043.0</v>
      </c>
      <c r="EH59">
        <v>3739.0</v>
      </c>
      <c r="EI59">
        <v>3853.0</v>
      </c>
      <c r="EJ59">
        <v>3485.0</v>
      </c>
      <c r="EK59">
        <v>3771.0</v>
      </c>
      <c r="EL59">
        <v>3506.0</v>
      </c>
      <c r="EM59">
        <v>3592.0</v>
      </c>
      <c r="EN59">
        <v>3404.0</v>
      </c>
      <c r="EO59">
        <v>3854.0</v>
      </c>
      <c r="EP59">
        <v>4358.0</v>
      </c>
      <c r="EQ59">
        <v>3753.0</v>
      </c>
      <c r="ER59">
        <v>3393.0</v>
      </c>
      <c r="ES59">
        <v>3571.0</v>
      </c>
      <c r="ET59">
        <v>3486.0</v>
      </c>
      <c r="EU59">
        <v>3595.0</v>
      </c>
      <c r="EV59">
        <v>3748.0</v>
      </c>
      <c r="EW59">
        <v>4192.0</v>
      </c>
      <c r="EX59">
        <v>3175.0</v>
      </c>
      <c r="EY59">
        <v>3356.0</v>
      </c>
      <c r="EZ59">
        <v>3169.0</v>
      </c>
      <c r="FA59">
        <v>3042.0</v>
      </c>
      <c r="FB59">
        <v>3112.0</v>
      </c>
      <c r="FC59">
        <v>3805.0</v>
      </c>
      <c r="FD59">
        <v>4341.0</v>
      </c>
      <c r="FE59">
        <v>3590.0</v>
      </c>
      <c r="FF59">
        <v>3396.0</v>
      </c>
      <c r="FG59">
        <v>3470.0</v>
      </c>
      <c r="FH59">
        <v>3183.0</v>
      </c>
      <c r="FI59">
        <v>3442.0</v>
      </c>
      <c r="FJ59">
        <v>3627.0</v>
      </c>
      <c r="FK59">
        <v>4070.0</v>
      </c>
      <c r="FL59">
        <v>3612.0</v>
      </c>
      <c r="FM59">
        <v>3439.0</v>
      </c>
      <c r="FN59">
        <v>3351.0</v>
      </c>
      <c r="FO59">
        <v>2990.0</v>
      </c>
      <c r="FP59">
        <v>3018.0</v>
      </c>
      <c r="FQ59">
        <v>3647.0</v>
      </c>
      <c r="FR59">
        <v>3751.0</v>
      </c>
      <c r="FS59">
        <v>3779.0</v>
      </c>
      <c r="FT59">
        <v>3676.0</v>
      </c>
      <c r="FU59">
        <v>3268.0</v>
      </c>
      <c r="FV59">
        <v>3288.0</v>
      </c>
      <c r="FW59">
        <v>3013.0</v>
      </c>
      <c r="FX59">
        <v>3278.0</v>
      </c>
      <c r="FY59">
        <v>4119.0</v>
      </c>
      <c r="FZ59">
        <v>3873.0</v>
      </c>
      <c r="GA59">
        <v>3884.0</v>
      </c>
      <c r="GB59">
        <v>3938.0</v>
      </c>
      <c r="GC59">
        <v>3348.0</v>
      </c>
      <c r="GD59">
        <v>3376.0</v>
      </c>
      <c r="GE59">
        <v>4320.0</v>
      </c>
      <c r="GF59">
        <v>4740.0</v>
      </c>
      <c r="GG59">
        <v>4051.0</v>
      </c>
      <c r="GH59">
        <v>4045.0</v>
      </c>
      <c r="GI59">
        <v>4223.0</v>
      </c>
      <c r="GJ59">
        <v>4220.0</v>
      </c>
      <c r="GK59">
        <v>4529.0</v>
      </c>
      <c r="GL59">
        <v>5109.0</v>
      </c>
      <c r="GM59">
        <v>5374.0</v>
      </c>
      <c r="GN59">
        <v>4781.0</v>
      </c>
      <c r="GO59">
        <v>4714.0</v>
      </c>
      <c r="GP59">
        <v>4665.0</v>
      </c>
      <c r="GQ59">
        <v>5032.0</v>
      </c>
      <c r="GR59">
        <v>4613.0</v>
      </c>
      <c r="GS59">
        <v>5987.0</v>
      </c>
      <c r="GT59">
        <v>6398.0</v>
      </c>
      <c r="GU59">
        <v>5922.0</v>
      </c>
      <c r="GV59">
        <v>6544.0</v>
      </c>
      <c r="GW59">
        <v>6123.0</v>
      </c>
      <c r="GX59">
        <v>5486.0</v>
      </c>
      <c r="GY59">
        <v>5347.0</v>
      </c>
      <c r="GZ59">
        <v>5947.0</v>
      </c>
      <c r="HA59">
        <v>6363.0</v>
      </c>
      <c r="HB59">
        <v>5933.0</v>
      </c>
      <c r="HC59">
        <v>6238.0</v>
      </c>
      <c r="HD59">
        <v>6559.0</v>
      </c>
      <c r="HE59">
        <v>6224.0</v>
      </c>
      <c r="HF59">
        <v>6323.0</v>
      </c>
      <c r="HG59">
        <v>7003.0</v>
      </c>
      <c r="HH59">
        <v>7466.0</v>
      </c>
      <c r="HI59">
        <v>6119.0</v>
      </c>
      <c r="HJ59">
        <v>5957.0</v>
      </c>
      <c r="HK59">
        <v>6081.0</v>
      </c>
      <c r="HL59">
        <v>6312.0</v>
      </c>
      <c r="HM59">
        <v>6414.0</v>
      </c>
      <c r="HN59">
        <v>6841.0</v>
      </c>
      <c r="HO59">
        <v>6711.0</v>
      </c>
      <c r="HP59">
        <v>5803.0</v>
      </c>
      <c r="HQ59">
        <v>6061.0</v>
      </c>
      <c r="HR59">
        <v>5842.0</v>
      </c>
      <c r="HS59">
        <v>5912.0</v>
      </c>
      <c r="HT59">
        <v>5887.0</v>
      </c>
      <c r="HU59">
        <v>7316.0</v>
      </c>
      <c r="HV59">
        <v>7507.0</v>
      </c>
      <c r="HW59">
        <v>6938.0</v>
      </c>
      <c r="HX59">
        <v>6832.0</v>
      </c>
      <c r="HY59">
        <v>6871.0</v>
      </c>
      <c r="HZ59">
        <v>6815.0</v>
      </c>
      <c r="IA59">
        <v>6828.0</v>
      </c>
      <c r="IB59">
        <v>7743.0</v>
      </c>
      <c r="IC59">
        <v>8298.0</v>
      </c>
      <c r="ID59">
        <v>7390.0</v>
      </c>
      <c r="IE59">
        <v>6798.0</v>
      </c>
      <c r="IF59">
        <v>6748.0</v>
      </c>
      <c r="IG59">
        <v>6814.0</v>
      </c>
      <c r="IH59">
        <v>6684.0</v>
      </c>
      <c r="II59">
        <v>7917.0</v>
      </c>
      <c r="IJ59">
        <v>8468.0</v>
      </c>
      <c r="IK59">
        <v>6460.0</v>
      </c>
      <c r="IL59">
        <v>6021.0</v>
      </c>
      <c r="IM59">
        <v>5914.0</v>
      </c>
      <c r="IN59">
        <v>5541.0</v>
      </c>
      <c r="IO59">
        <v>6484.0</v>
      </c>
      <c r="IP59">
        <v>6843.0</v>
      </c>
      <c r="IQ59">
        <v>7286.0</v>
      </c>
      <c r="IR59">
        <v>5951.0</v>
      </c>
      <c r="IS59">
        <v>5467.0</v>
      </c>
      <c r="IT59">
        <v>5295.0</v>
      </c>
      <c r="IU59">
        <v>4639.0</v>
      </c>
      <c r="IV59">
        <v>4343.0</v>
      </c>
      <c r="IW59">
        <v>4956.0</v>
      </c>
      <c r="IX59">
        <v>4962.0</v>
      </c>
      <c r="IY59">
        <v>4293.0</v>
      </c>
      <c r="IZ59">
        <v>4110.0</v>
      </c>
      <c r="JA59">
        <v>4026.0</v>
      </c>
      <c r="JB59">
        <v>3754.0</v>
      </c>
      <c r="JC59">
        <v>4098.0</v>
      </c>
      <c r="JD59">
        <v>4512.0</v>
      </c>
      <c r="JE59">
        <v>4717.0</v>
      </c>
      <c r="JF59">
        <v>3872.0</v>
      </c>
      <c r="JG59">
        <v>3876.0</v>
      </c>
      <c r="JH59">
        <v>3747.0</v>
      </c>
      <c r="JI59">
        <v>4062.0</v>
      </c>
      <c r="JJ59">
        <v>3808.0</v>
      </c>
      <c r="JK59">
        <v>4860.0</v>
      </c>
      <c r="JL59">
        <v>4903.0</v>
      </c>
      <c r="JM59">
        <v>4153.0</v>
      </c>
      <c r="JN59">
        <v>3864.0</v>
      </c>
      <c r="JO59">
        <v>3667.0</v>
      </c>
    </row>
    <row r="60" spans="1:277" ht="13.9">
      <c r="A60" s="8" t="s">
        <v>0</v>
      </c>
      <c r="B60" s="7">
        <f>B4</f>
        <v>44378.0</v>
      </c>
      <c r="C60" s="7">
        <f t="shared" si="0" ref="C60:BN60">C4</f>
        <v>44379.0</v>
      </c>
      <c r="D60" s="7">
        <f t="shared" si="0"/>
        <v>44380.0</v>
      </c>
      <c r="E60" s="7">
        <f t="shared" si="0"/>
        <v>44381.0</v>
      </c>
      <c r="F60" s="7">
        <f t="shared" si="0"/>
        <v>44382.0</v>
      </c>
      <c r="G60" s="7">
        <f t="shared" si="0"/>
        <v>44383.0</v>
      </c>
      <c r="H60" s="7">
        <f t="shared" si="0"/>
        <v>44384.0</v>
      </c>
      <c r="I60" s="7">
        <f t="shared" si="0"/>
        <v>44385.0</v>
      </c>
      <c r="J60" s="7">
        <f t="shared" si="0"/>
        <v>44386.0</v>
      </c>
      <c r="K60" s="7">
        <f t="shared" si="0"/>
        <v>44387.0</v>
      </c>
      <c r="L60" s="7">
        <f t="shared" si="0"/>
        <v>44388.0</v>
      </c>
      <c r="M60" s="7">
        <f t="shared" si="0"/>
        <v>44389.0</v>
      </c>
      <c r="N60" s="7">
        <f t="shared" si="0"/>
        <v>44390.0</v>
      </c>
      <c r="O60" s="7">
        <f t="shared" si="0"/>
        <v>44391.0</v>
      </c>
      <c r="P60" s="7">
        <f t="shared" si="0"/>
        <v>44392.0</v>
      </c>
      <c r="Q60" s="7">
        <f t="shared" si="0"/>
        <v>44393.0</v>
      </c>
      <c r="R60" s="7">
        <f t="shared" si="0"/>
        <v>44394.0</v>
      </c>
      <c r="S60" s="7">
        <f t="shared" si="0"/>
        <v>44395.0</v>
      </c>
      <c r="T60" s="7">
        <f t="shared" si="0"/>
        <v>44396.0</v>
      </c>
      <c r="U60" s="7">
        <f t="shared" si="0"/>
        <v>44397.0</v>
      </c>
      <c r="V60" s="7">
        <f t="shared" si="0"/>
        <v>44398.0</v>
      </c>
      <c r="W60" s="7">
        <f t="shared" si="0"/>
        <v>44399.0</v>
      </c>
      <c r="X60" s="7">
        <f t="shared" si="0"/>
        <v>44400.0</v>
      </c>
      <c r="Y60" s="7">
        <f t="shared" si="0"/>
        <v>44401.0</v>
      </c>
      <c r="Z60" s="7">
        <f t="shared" si="0"/>
        <v>44402.0</v>
      </c>
      <c r="AA60" s="7">
        <f t="shared" si="0"/>
        <v>44403.0</v>
      </c>
      <c r="AB60" s="7">
        <f t="shared" si="0"/>
        <v>44404.0</v>
      </c>
      <c r="AC60" s="7">
        <f t="shared" si="0"/>
        <v>44405.0</v>
      </c>
      <c r="AD60" s="7">
        <f t="shared" si="0"/>
        <v>44406.0</v>
      </c>
      <c r="AE60" s="7">
        <f t="shared" si="0"/>
        <v>44407.0</v>
      </c>
      <c r="AF60" s="7">
        <f t="shared" si="0"/>
        <v>44408.0</v>
      </c>
      <c r="AG60" s="7">
        <f t="shared" si="0"/>
        <v>44409.0</v>
      </c>
      <c r="AH60" s="7">
        <f t="shared" si="0"/>
        <v>44410.0</v>
      </c>
      <c r="AI60" s="7">
        <f t="shared" si="0"/>
        <v>44411.0</v>
      </c>
      <c r="AJ60" s="7">
        <f t="shared" si="0"/>
        <v>44412.0</v>
      </c>
      <c r="AK60" s="7">
        <f t="shared" si="0"/>
        <v>44413.0</v>
      </c>
      <c r="AL60" s="7">
        <f t="shared" si="0"/>
        <v>44414.0</v>
      </c>
      <c r="AM60" s="7">
        <f t="shared" si="0"/>
        <v>44415.0</v>
      </c>
      <c r="AN60" s="7">
        <f t="shared" si="0"/>
        <v>44416.0</v>
      </c>
      <c r="AO60" s="7">
        <f t="shared" si="0"/>
        <v>44417.0</v>
      </c>
      <c r="AP60" s="7">
        <f t="shared" si="0"/>
        <v>44418.0</v>
      </c>
      <c r="AQ60" s="7">
        <f t="shared" si="0"/>
        <v>44419.0</v>
      </c>
      <c r="AR60" s="7">
        <f t="shared" si="0"/>
        <v>44420.0</v>
      </c>
      <c r="AS60" s="7">
        <f t="shared" si="0"/>
        <v>44421.0</v>
      </c>
      <c r="AT60" s="7">
        <f t="shared" si="0"/>
        <v>44422.0</v>
      </c>
      <c r="AU60" s="7">
        <f t="shared" si="0"/>
        <v>44423.0</v>
      </c>
      <c r="AV60" s="7">
        <f t="shared" si="0"/>
        <v>44424.0</v>
      </c>
      <c r="AW60" s="7">
        <f t="shared" si="0"/>
        <v>44425.0</v>
      </c>
      <c r="AX60" s="7">
        <f t="shared" si="0"/>
        <v>44426.0</v>
      </c>
      <c r="AY60" s="7">
        <f t="shared" si="0"/>
        <v>44427.0</v>
      </c>
      <c r="AZ60" s="7">
        <f t="shared" si="0"/>
        <v>44428.0</v>
      </c>
      <c r="BA60" s="7">
        <f t="shared" si="0"/>
        <v>44429.0</v>
      </c>
      <c r="BB60" s="7">
        <f t="shared" si="0"/>
        <v>44430.0</v>
      </c>
      <c r="BC60" s="7">
        <f t="shared" si="0"/>
        <v>44431.0</v>
      </c>
      <c r="BD60" s="7">
        <f t="shared" si="0"/>
        <v>44432.0</v>
      </c>
      <c r="BE60" s="7">
        <f t="shared" si="0"/>
        <v>44433.0</v>
      </c>
      <c r="BF60" s="7">
        <f t="shared" si="0"/>
        <v>44434.0</v>
      </c>
      <c r="BG60" s="7">
        <f t="shared" si="0"/>
        <v>44435.0</v>
      </c>
      <c r="BH60" s="7">
        <f t="shared" si="0"/>
        <v>44436.0</v>
      </c>
      <c r="BI60" s="7">
        <f t="shared" si="0"/>
        <v>44437.0</v>
      </c>
      <c r="BJ60" s="7">
        <f t="shared" si="0"/>
        <v>44438.0</v>
      </c>
      <c r="BK60" s="7">
        <f t="shared" si="0"/>
        <v>44439.0</v>
      </c>
      <c r="BL60" s="7">
        <f t="shared" si="0"/>
        <v>44440.0</v>
      </c>
      <c r="BM60" s="7">
        <f t="shared" si="0"/>
        <v>44441.0</v>
      </c>
      <c r="BN60" s="7">
        <f t="shared" si="0"/>
        <v>44442.0</v>
      </c>
      <c r="BO60" s="7">
        <f t="shared" si="1" ref="BO60:DZ60">BO4</f>
        <v>44443.0</v>
      </c>
      <c r="BP60" s="7">
        <f t="shared" si="1"/>
        <v>44444.0</v>
      </c>
      <c r="BQ60" s="7">
        <f t="shared" si="1"/>
        <v>44445.0</v>
      </c>
      <c r="BR60" s="7">
        <f t="shared" si="1"/>
        <v>44446.0</v>
      </c>
      <c r="BS60" s="7">
        <f t="shared" si="1"/>
        <v>44447.0</v>
      </c>
      <c r="BT60" s="7">
        <f t="shared" si="1"/>
        <v>44448.0</v>
      </c>
      <c r="BU60" s="7">
        <f t="shared" si="1"/>
        <v>44449.0</v>
      </c>
      <c r="BV60" s="7">
        <f t="shared" si="1"/>
        <v>44450.0</v>
      </c>
      <c r="BW60" s="7">
        <f t="shared" si="1"/>
        <v>44451.0</v>
      </c>
      <c r="BX60" s="7">
        <f t="shared" si="1"/>
        <v>44452.0</v>
      </c>
      <c r="BY60" s="7">
        <f t="shared" si="1"/>
        <v>44453.0</v>
      </c>
      <c r="BZ60" s="7">
        <f t="shared" si="1"/>
        <v>44454.0</v>
      </c>
      <c r="CA60" s="7">
        <f t="shared" si="1"/>
        <v>44455.0</v>
      </c>
      <c r="CB60" s="7">
        <f t="shared" si="1"/>
        <v>44456.0</v>
      </c>
      <c r="CC60" s="7">
        <f t="shared" si="1"/>
        <v>44457.0</v>
      </c>
      <c r="CD60" s="7">
        <f t="shared" si="1"/>
        <v>44458.0</v>
      </c>
      <c r="CE60" s="7">
        <f t="shared" si="1"/>
        <v>44459.0</v>
      </c>
      <c r="CF60" s="7">
        <f t="shared" si="1"/>
        <v>44460.0</v>
      </c>
      <c r="CG60" s="7">
        <f t="shared" si="1"/>
        <v>44461.0</v>
      </c>
      <c r="CH60" s="7">
        <f t="shared" si="1"/>
        <v>44462.0</v>
      </c>
      <c r="CI60" s="7">
        <f t="shared" si="1"/>
        <v>44463.0</v>
      </c>
      <c r="CJ60" s="7">
        <f t="shared" si="1"/>
        <v>44464.0</v>
      </c>
      <c r="CK60" s="7">
        <f t="shared" si="1"/>
        <v>44465.0</v>
      </c>
      <c r="CL60" s="7">
        <f t="shared" si="1"/>
        <v>44466.0</v>
      </c>
      <c r="CM60" s="7">
        <f t="shared" si="1"/>
        <v>44467.0</v>
      </c>
      <c r="CN60" s="7">
        <f t="shared" si="1"/>
        <v>44468.0</v>
      </c>
      <c r="CO60" s="7">
        <f t="shared" si="1"/>
        <v>44469.0</v>
      </c>
      <c r="CP60" s="7">
        <f t="shared" si="1"/>
        <v>44470.0</v>
      </c>
      <c r="CQ60" s="7">
        <f t="shared" si="1"/>
        <v>44471.0</v>
      </c>
      <c r="CR60" s="7">
        <f t="shared" si="1"/>
        <v>44472.0</v>
      </c>
      <c r="CS60" s="7">
        <f t="shared" si="1"/>
        <v>44473.0</v>
      </c>
      <c r="CT60" s="7">
        <f t="shared" si="1"/>
        <v>44474.0</v>
      </c>
      <c r="CU60" s="7">
        <f t="shared" si="1"/>
        <v>44475.0</v>
      </c>
      <c r="CV60" s="7">
        <f t="shared" si="1"/>
        <v>44476.0</v>
      </c>
      <c r="CW60" s="7">
        <f t="shared" si="1"/>
        <v>44477.0</v>
      </c>
      <c r="CX60" s="7">
        <f t="shared" si="1"/>
        <v>44478.0</v>
      </c>
      <c r="CY60" s="7">
        <f t="shared" si="1"/>
        <v>44479.0</v>
      </c>
      <c r="CZ60" s="7">
        <f t="shared" si="1"/>
        <v>44480.0</v>
      </c>
      <c r="DA60" s="7">
        <f t="shared" si="1"/>
        <v>44481.0</v>
      </c>
      <c r="DB60" s="7">
        <f t="shared" si="1"/>
        <v>44482.0</v>
      </c>
      <c r="DC60" s="7">
        <f t="shared" si="1"/>
        <v>44483.0</v>
      </c>
      <c r="DD60" s="7">
        <f t="shared" si="1"/>
        <v>44484.0</v>
      </c>
      <c r="DE60" s="7">
        <f t="shared" si="1"/>
        <v>44485.0</v>
      </c>
      <c r="DF60" s="7">
        <f t="shared" si="1"/>
        <v>44486.0</v>
      </c>
      <c r="DG60" s="7">
        <f t="shared" si="1"/>
        <v>44487.0</v>
      </c>
      <c r="DH60" s="7">
        <f t="shared" si="1"/>
        <v>44488.0</v>
      </c>
      <c r="DI60" s="7">
        <f t="shared" si="1"/>
        <v>44489.0</v>
      </c>
      <c r="DJ60" s="7">
        <f t="shared" si="1"/>
        <v>44490.0</v>
      </c>
      <c r="DK60" s="7">
        <f t="shared" si="1"/>
        <v>44491.0</v>
      </c>
      <c r="DL60" s="7">
        <f t="shared" si="1"/>
        <v>44492.0</v>
      </c>
      <c r="DM60" s="7">
        <f t="shared" si="1"/>
        <v>44493.0</v>
      </c>
      <c r="DN60" s="7">
        <f t="shared" si="1"/>
        <v>44494.0</v>
      </c>
      <c r="DO60" s="7">
        <f t="shared" si="1"/>
        <v>44495.0</v>
      </c>
      <c r="DP60" s="7">
        <f t="shared" si="1"/>
        <v>44496.0</v>
      </c>
      <c r="DQ60" s="7">
        <f t="shared" si="1"/>
        <v>44497.0</v>
      </c>
      <c r="DR60" s="7">
        <f t="shared" si="1"/>
        <v>44498.0</v>
      </c>
      <c r="DS60" s="7">
        <f t="shared" si="1"/>
        <v>44499.0</v>
      </c>
      <c r="DT60" s="7">
        <f t="shared" si="1"/>
        <v>44500.0</v>
      </c>
      <c r="DU60" s="7">
        <f t="shared" si="1"/>
        <v>44501.0</v>
      </c>
      <c r="DV60" s="7">
        <f t="shared" si="1"/>
        <v>44502.0</v>
      </c>
      <c r="DW60" s="7">
        <f t="shared" si="1"/>
        <v>44503.0</v>
      </c>
      <c r="DX60" s="7">
        <f t="shared" si="1"/>
        <v>44504.0</v>
      </c>
      <c r="DY60" s="7">
        <f t="shared" si="1"/>
        <v>44505.0</v>
      </c>
      <c r="DZ60" s="7">
        <f t="shared" si="1"/>
        <v>44506.0</v>
      </c>
      <c r="EA60" s="7">
        <f t="shared" si="2" ref="EA60:GL60">EA4</f>
        <v>44507.0</v>
      </c>
      <c r="EB60" s="7">
        <f t="shared" si="2"/>
        <v>44508.0</v>
      </c>
      <c r="EC60" s="7">
        <f t="shared" si="2"/>
        <v>44509.0</v>
      </c>
      <c r="ED60" s="7">
        <f t="shared" si="2"/>
        <v>44510.0</v>
      </c>
      <c r="EE60" s="7">
        <f t="shared" si="2"/>
        <v>44511.0</v>
      </c>
      <c r="EF60" s="7">
        <f t="shared" si="2"/>
        <v>44512.0</v>
      </c>
      <c r="EG60" s="7">
        <f t="shared" si="2"/>
        <v>44513.0</v>
      </c>
      <c r="EH60" s="7">
        <f t="shared" si="2"/>
        <v>44514.0</v>
      </c>
      <c r="EI60" s="7">
        <f t="shared" si="2"/>
        <v>44515.0</v>
      </c>
      <c r="EJ60" s="7">
        <f t="shared" si="2"/>
        <v>44516.0</v>
      </c>
      <c r="EK60" s="7">
        <f t="shared" si="2"/>
        <v>44517.0</v>
      </c>
      <c r="EL60" s="7">
        <f t="shared" si="2"/>
        <v>44518.0</v>
      </c>
      <c r="EM60" s="7">
        <f t="shared" si="2"/>
        <v>44519.0</v>
      </c>
      <c r="EN60" s="7">
        <f t="shared" si="2"/>
        <v>44520.0</v>
      </c>
      <c r="EO60" s="7">
        <f t="shared" si="2"/>
        <v>44521.0</v>
      </c>
      <c r="EP60" s="7">
        <f t="shared" si="2"/>
        <v>44522.0</v>
      </c>
      <c r="EQ60" s="7">
        <f t="shared" si="2"/>
        <v>44523.0</v>
      </c>
      <c r="ER60" s="7">
        <f t="shared" si="2"/>
        <v>44524.0</v>
      </c>
      <c r="ES60" s="7">
        <f t="shared" si="2"/>
        <v>44525.0</v>
      </c>
      <c r="ET60" s="7">
        <f t="shared" si="2"/>
        <v>44526.0</v>
      </c>
      <c r="EU60" s="7">
        <f t="shared" si="2"/>
        <v>44527.0</v>
      </c>
      <c r="EV60" s="7">
        <f t="shared" si="2"/>
        <v>44528.0</v>
      </c>
      <c r="EW60" s="7">
        <f t="shared" si="2"/>
        <v>44529.0</v>
      </c>
      <c r="EX60" s="7">
        <f t="shared" si="2"/>
        <v>44530.0</v>
      </c>
      <c r="EY60" s="7">
        <f t="shared" si="2"/>
        <v>44531.0</v>
      </c>
      <c r="EZ60" s="7">
        <f t="shared" si="2"/>
        <v>44532.0</v>
      </c>
      <c r="FA60" s="7">
        <f t="shared" si="2"/>
        <v>44533.0</v>
      </c>
      <c r="FB60" s="7">
        <f t="shared" si="2"/>
        <v>44534.0</v>
      </c>
      <c r="FC60" s="7">
        <f t="shared" si="2"/>
        <v>44535.0</v>
      </c>
      <c r="FD60" s="7">
        <f t="shared" si="2"/>
        <v>44536.0</v>
      </c>
      <c r="FE60" s="7">
        <f t="shared" si="2"/>
        <v>44537.0</v>
      </c>
      <c r="FF60" s="7">
        <f t="shared" si="2"/>
        <v>44538.0</v>
      </c>
      <c r="FG60" s="7">
        <f t="shared" si="2"/>
        <v>44539.0</v>
      </c>
      <c r="FH60" s="7">
        <f t="shared" si="2"/>
        <v>44540.0</v>
      </c>
      <c r="FI60" s="7">
        <f t="shared" si="2"/>
        <v>44541.0</v>
      </c>
      <c r="FJ60" s="7">
        <f t="shared" si="2"/>
        <v>44542.0</v>
      </c>
      <c r="FK60" s="7">
        <f t="shared" si="2"/>
        <v>44543.0</v>
      </c>
      <c r="FL60" s="7">
        <f t="shared" si="2"/>
        <v>44544.0</v>
      </c>
      <c r="FM60" s="7">
        <f t="shared" si="2"/>
        <v>44545.0</v>
      </c>
      <c r="FN60" s="7">
        <f t="shared" si="2"/>
        <v>44546.0</v>
      </c>
      <c r="FO60" s="7">
        <f t="shared" si="2"/>
        <v>44547.0</v>
      </c>
      <c r="FP60" s="7">
        <f t="shared" si="2"/>
        <v>44548.0</v>
      </c>
      <c r="FQ60" s="7">
        <f t="shared" si="2"/>
        <v>44549.0</v>
      </c>
      <c r="FR60" s="7">
        <f t="shared" si="2"/>
        <v>44550.0</v>
      </c>
      <c r="FS60" s="7">
        <f t="shared" si="2"/>
        <v>44551.0</v>
      </c>
      <c r="FT60" s="7">
        <f t="shared" si="2"/>
        <v>44552.0</v>
      </c>
      <c r="FU60" s="7">
        <f t="shared" si="2"/>
        <v>44553.0</v>
      </c>
      <c r="FV60" s="7">
        <f t="shared" si="2"/>
        <v>44554.0</v>
      </c>
      <c r="FW60" s="7">
        <f t="shared" si="2"/>
        <v>44555.0</v>
      </c>
      <c r="FX60" s="7">
        <f t="shared" si="2"/>
        <v>44556.0</v>
      </c>
      <c r="FY60" s="7">
        <f t="shared" si="2"/>
        <v>44557.0</v>
      </c>
      <c r="FZ60" s="7">
        <f t="shared" si="2"/>
        <v>44558.0</v>
      </c>
      <c r="GA60" s="7">
        <f t="shared" si="2"/>
        <v>44559.0</v>
      </c>
      <c r="GB60" s="7">
        <f t="shared" si="2"/>
        <v>44560.0</v>
      </c>
      <c r="GC60" s="7">
        <f t="shared" si="2"/>
        <v>44561.0</v>
      </c>
      <c r="GD60" s="7">
        <f t="shared" si="2"/>
        <v>44562.0</v>
      </c>
      <c r="GE60" s="7">
        <f t="shared" si="2"/>
        <v>44563.0</v>
      </c>
      <c r="GF60" s="7">
        <f t="shared" si="2"/>
        <v>44564.0</v>
      </c>
      <c r="GG60" s="7">
        <f t="shared" si="2"/>
        <v>44565.0</v>
      </c>
      <c r="GH60" s="7">
        <f t="shared" si="2"/>
        <v>44566.0</v>
      </c>
      <c r="GI60" s="7">
        <f t="shared" si="2"/>
        <v>44567.0</v>
      </c>
      <c r="GJ60" s="7">
        <f t="shared" si="2"/>
        <v>44568.0</v>
      </c>
      <c r="GK60" s="7">
        <f t="shared" si="2"/>
        <v>44569.0</v>
      </c>
      <c r="GL60" s="7">
        <f t="shared" si="2"/>
        <v>44570.0</v>
      </c>
      <c r="GM60" s="7">
        <f t="shared" si="3" ref="GM60:IX60">GM4</f>
        <v>44571.0</v>
      </c>
      <c r="GN60" s="7">
        <f t="shared" si="3"/>
        <v>44572.0</v>
      </c>
      <c r="GO60" s="7">
        <f t="shared" si="3"/>
        <v>44573.0</v>
      </c>
      <c r="GP60" s="7">
        <f t="shared" si="3"/>
        <v>44574.0</v>
      </c>
      <c r="GQ60" s="7">
        <f t="shared" si="3"/>
        <v>44575.0</v>
      </c>
      <c r="GR60" s="7">
        <f t="shared" si="3"/>
        <v>44576.0</v>
      </c>
      <c r="GS60" s="7">
        <f t="shared" si="3"/>
        <v>44577.0</v>
      </c>
      <c r="GT60" s="7">
        <f t="shared" si="3"/>
        <v>44578.0</v>
      </c>
      <c r="GU60" s="7">
        <f t="shared" si="3"/>
        <v>44579.0</v>
      </c>
      <c r="GV60" s="7">
        <f t="shared" si="3"/>
        <v>44580.0</v>
      </c>
      <c r="GW60" s="7">
        <f t="shared" si="3"/>
        <v>44581.0</v>
      </c>
      <c r="GX60" s="7">
        <f t="shared" si="3"/>
        <v>44582.0</v>
      </c>
      <c r="GY60" s="7">
        <f t="shared" si="3"/>
        <v>44583.0</v>
      </c>
      <c r="GZ60" s="7">
        <f t="shared" si="3"/>
        <v>44584.0</v>
      </c>
      <c r="HA60" s="7">
        <f t="shared" si="3"/>
        <v>44585.0</v>
      </c>
      <c r="HB60" s="7">
        <f t="shared" si="3"/>
        <v>44586.0</v>
      </c>
      <c r="HC60" s="7">
        <f t="shared" si="3"/>
        <v>44587.0</v>
      </c>
      <c r="HD60" s="7">
        <f t="shared" si="3"/>
        <v>44588.0</v>
      </c>
      <c r="HE60" s="7">
        <f t="shared" si="3"/>
        <v>44589.0</v>
      </c>
      <c r="HF60" s="7">
        <f t="shared" si="3"/>
        <v>44590.0</v>
      </c>
      <c r="HG60" s="7">
        <f t="shared" si="3"/>
        <v>44591.0</v>
      </c>
      <c r="HH60" s="7">
        <f t="shared" si="3"/>
        <v>44592.0</v>
      </c>
      <c r="HI60" s="7">
        <f t="shared" si="3"/>
        <v>44593.0</v>
      </c>
      <c r="HJ60" s="7">
        <f t="shared" si="3"/>
        <v>44594.0</v>
      </c>
      <c r="HK60" s="7">
        <f t="shared" si="3"/>
        <v>44595.0</v>
      </c>
      <c r="HL60" s="7">
        <f t="shared" si="3"/>
        <v>44596.0</v>
      </c>
      <c r="HM60" s="7">
        <f t="shared" si="3"/>
        <v>44597.0</v>
      </c>
      <c r="HN60" s="7">
        <f t="shared" si="3"/>
        <v>44598.0</v>
      </c>
      <c r="HO60" s="7">
        <f t="shared" si="3"/>
        <v>44599.0</v>
      </c>
      <c r="HP60" s="7">
        <f t="shared" si="3"/>
        <v>44600.0</v>
      </c>
      <c r="HQ60" s="7">
        <f t="shared" si="3"/>
        <v>44601.0</v>
      </c>
      <c r="HR60" s="7">
        <f t="shared" si="3"/>
        <v>44602.0</v>
      </c>
      <c r="HS60" s="7">
        <f t="shared" si="3"/>
        <v>44603.0</v>
      </c>
      <c r="HT60" s="7">
        <f t="shared" si="3"/>
        <v>44604.0</v>
      </c>
      <c r="HU60" s="7">
        <f t="shared" si="3"/>
        <v>44605.0</v>
      </c>
      <c r="HV60" s="7">
        <f t="shared" si="3"/>
        <v>44606.0</v>
      </c>
      <c r="HW60" s="7">
        <f t="shared" si="3"/>
        <v>44607.0</v>
      </c>
      <c r="HX60" s="7">
        <f t="shared" si="3"/>
        <v>44608.0</v>
      </c>
      <c r="HY60" s="7">
        <f t="shared" si="3"/>
        <v>44609.0</v>
      </c>
      <c r="HZ60" s="7">
        <f t="shared" si="3"/>
        <v>44610.0</v>
      </c>
      <c r="IA60" s="7">
        <f t="shared" si="3"/>
        <v>44611.0</v>
      </c>
      <c r="IB60" s="7">
        <f t="shared" si="3"/>
        <v>44612.0</v>
      </c>
      <c r="IC60" s="7">
        <f t="shared" si="3"/>
        <v>44613.0</v>
      </c>
      <c r="ID60" s="7">
        <f t="shared" si="3"/>
        <v>44614.0</v>
      </c>
      <c r="IE60" s="7">
        <f t="shared" si="3"/>
        <v>44615.0</v>
      </c>
      <c r="IF60" s="7">
        <f t="shared" si="3"/>
        <v>44616.0</v>
      </c>
      <c r="IG60" s="7">
        <f t="shared" si="3"/>
        <v>44617.0</v>
      </c>
      <c r="IH60" s="7">
        <f t="shared" si="3"/>
        <v>44618.0</v>
      </c>
      <c r="II60" s="7">
        <f t="shared" si="3"/>
        <v>44619.0</v>
      </c>
      <c r="IJ60" s="7">
        <f t="shared" si="3"/>
        <v>44620.0</v>
      </c>
      <c r="IK60" s="7">
        <f t="shared" si="3"/>
        <v>44621.0</v>
      </c>
      <c r="IL60" s="7">
        <f t="shared" si="3"/>
        <v>44622.0</v>
      </c>
      <c r="IM60" s="7">
        <f t="shared" si="3"/>
        <v>44623.0</v>
      </c>
      <c r="IN60" s="7">
        <f t="shared" si="3"/>
        <v>44624.0</v>
      </c>
      <c r="IO60" s="7">
        <f t="shared" si="3"/>
        <v>44625.0</v>
      </c>
      <c r="IP60" s="7">
        <f t="shared" si="3"/>
        <v>44626.0</v>
      </c>
      <c r="IQ60" s="7">
        <f t="shared" si="3"/>
        <v>44627.0</v>
      </c>
      <c r="IR60" s="7">
        <f t="shared" si="3"/>
        <v>44628.0</v>
      </c>
      <c r="IS60" s="7">
        <f t="shared" si="3"/>
        <v>44629.0</v>
      </c>
      <c r="IT60" s="7">
        <f t="shared" si="3"/>
        <v>44630.0</v>
      </c>
      <c r="IU60" s="7">
        <f t="shared" si="3"/>
        <v>44631.0</v>
      </c>
      <c r="IV60" s="7">
        <f t="shared" si="3"/>
        <v>44632.0</v>
      </c>
      <c r="IW60" s="7">
        <f t="shared" si="3"/>
        <v>44633.0</v>
      </c>
      <c r="IX60" s="7">
        <f t="shared" si="3"/>
        <v>44634.0</v>
      </c>
      <c r="IY60" s="7">
        <f t="shared" si="4" ref="IY60:JO60">IY4</f>
        <v>44635.0</v>
      </c>
      <c r="IZ60" s="7">
        <f t="shared" si="4"/>
        <v>44636.0</v>
      </c>
      <c r="JA60" s="7">
        <f t="shared" si="4"/>
        <v>44637.0</v>
      </c>
      <c r="JB60" s="7">
        <f t="shared" si="4"/>
        <v>44638.0</v>
      </c>
      <c r="JC60" s="7">
        <f t="shared" si="4"/>
        <v>44639.0</v>
      </c>
      <c r="JD60" s="7">
        <f t="shared" si="4"/>
        <v>44640.0</v>
      </c>
      <c r="JE60" s="7">
        <f t="shared" si="4"/>
        <v>44641.0</v>
      </c>
      <c r="JF60" s="7">
        <f t="shared" si="4"/>
        <v>44642.0</v>
      </c>
      <c r="JG60" s="7">
        <f t="shared" si="4"/>
        <v>44643.0</v>
      </c>
      <c r="JH60" s="7">
        <f t="shared" si="4"/>
        <v>44644.0</v>
      </c>
      <c r="JI60" s="7">
        <f t="shared" si="4"/>
        <v>44645.0</v>
      </c>
      <c r="JJ60" s="7">
        <f t="shared" si="4"/>
        <v>44646.0</v>
      </c>
      <c r="JK60" s="7">
        <f t="shared" si="4"/>
        <v>44647.0</v>
      </c>
      <c r="JL60" s="7">
        <f t="shared" si="4"/>
        <v>44648.0</v>
      </c>
      <c r="JM60" s="7">
        <f t="shared" si="4"/>
        <v>44649.0</v>
      </c>
      <c r="JN60" s="7">
        <f t="shared" si="4"/>
        <v>44650.0</v>
      </c>
      <c r="JO60" s="7">
        <f t="shared" si="4"/>
        <v>44651.0</v>
      </c>
      <c r="JQ60" t="s">
        <v>67</v>
      </c>
    </row>
    <row r="61" spans="1:277" ht="13.9">
      <c r="A61" t="str">
        <f t="shared" si="5" ref="A61:A92">A5</f>
        <v>App_retention</v>
      </c>
      <c r="B61" s="10">
        <f t="shared" si="6" ref="B61:B92">B5/B$59</f>
        <v>48.57</v>
      </c>
      <c r="C61" s="10">
        <f t="shared" si="7" ref="C61:BN61">C5/C$59</f>
        <v>47.42000000000001</v>
      </c>
      <c r="D61" s="10">
        <f t="shared" si="7"/>
        <v>44.58</v>
      </c>
      <c r="E61" s="10">
        <f t="shared" si="7"/>
        <v>52.589999999999996</v>
      </c>
      <c r="F61" s="10">
        <f t="shared" si="7"/>
        <v>54.17</v>
      </c>
      <c r="G61" s="10">
        <f t="shared" si="7"/>
        <v>52.14000000000001</v>
      </c>
      <c r="H61" s="10">
        <f t="shared" si="7"/>
        <v>50.76</v>
      </c>
      <c r="I61" s="10">
        <f t="shared" si="7"/>
        <v>49.410000000000004</v>
      </c>
      <c r="J61" s="10">
        <f t="shared" si="7"/>
        <v>47.629999999999995</v>
      </c>
      <c r="K61" s="10">
        <f t="shared" si="7"/>
        <v>49.76</v>
      </c>
      <c r="L61" s="10">
        <f t="shared" si="7"/>
        <v>48.69</v>
      </c>
      <c r="M61" s="10">
        <f t="shared" si="7"/>
        <v>49.790000000000006</v>
      </c>
      <c r="N61" s="10">
        <f t="shared" si="7"/>
        <v>50.0</v>
      </c>
      <c r="O61" s="10">
        <f t="shared" si="7"/>
        <v>46.28</v>
      </c>
      <c r="P61" s="10">
        <f t="shared" si="7"/>
        <v>45.79</v>
      </c>
      <c r="Q61" s="10">
        <f t="shared" si="7"/>
        <v>46.67</v>
      </c>
      <c r="R61" s="10">
        <f t="shared" si="7"/>
        <v>50.96</v>
      </c>
      <c r="S61" s="10">
        <f t="shared" si="7"/>
        <v>45.42</v>
      </c>
      <c r="T61" s="10">
        <f t="shared" si="7"/>
        <v>49.5</v>
      </c>
      <c r="U61" s="10">
        <f t="shared" si="7"/>
        <v>47.07</v>
      </c>
      <c r="V61" s="10">
        <f t="shared" si="7"/>
        <v>51.800000000000004</v>
      </c>
      <c r="W61" s="10">
        <f t="shared" si="7"/>
        <v>50.93999999999999</v>
      </c>
      <c r="X61" s="10">
        <f t="shared" si="7"/>
        <v>50.46</v>
      </c>
      <c r="Y61" s="10">
        <f t="shared" si="7"/>
        <v>51.52</v>
      </c>
      <c r="Z61" s="10">
        <f t="shared" si="7"/>
        <v>48.51</v>
      </c>
      <c r="AA61" s="10">
        <f t="shared" si="7"/>
        <v>50.49</v>
      </c>
      <c r="AB61" s="10">
        <f t="shared" si="7"/>
        <v>49.510000000000005</v>
      </c>
      <c r="AC61" s="10">
        <f t="shared" si="7"/>
        <v>49.88999999999999</v>
      </c>
      <c r="AD61" s="10">
        <f t="shared" si="7"/>
        <v>46.69</v>
      </c>
      <c r="AE61" s="10">
        <f t="shared" si="7"/>
        <v>48.6</v>
      </c>
      <c r="AF61" s="10">
        <f t="shared" si="7"/>
        <v>48.21</v>
      </c>
      <c r="AG61" s="10">
        <f t="shared" si="7"/>
        <v>47.34</v>
      </c>
      <c r="AH61" s="10">
        <f t="shared" si="7"/>
        <v>52.24</v>
      </c>
      <c r="AI61" s="10">
        <f t="shared" si="7"/>
        <v>49.42999999999999</v>
      </c>
      <c r="AJ61" s="10">
        <f t="shared" si="7"/>
        <v>48.42999999999999</v>
      </c>
      <c r="AK61" s="10">
        <f t="shared" si="7"/>
        <v>47.06</v>
      </c>
      <c r="AL61" s="10">
        <f t="shared" si="7"/>
        <v>47.97</v>
      </c>
      <c r="AM61" s="10">
        <f t="shared" si="7"/>
        <v>53.09</v>
      </c>
      <c r="AN61" s="10">
        <f t="shared" si="7"/>
        <v>48.769999999999996</v>
      </c>
      <c r="AO61" s="10">
        <f t="shared" si="7"/>
        <v>47.86</v>
      </c>
      <c r="AP61" s="10">
        <f t="shared" si="7"/>
        <v>51.53</v>
      </c>
      <c r="AQ61" s="10">
        <f t="shared" si="7"/>
        <v>47.82</v>
      </c>
      <c r="AR61" s="10">
        <f t="shared" si="7"/>
        <v>50.59</v>
      </c>
      <c r="AS61" s="10">
        <f t="shared" si="7"/>
        <v>49.309999999999995</v>
      </c>
      <c r="AT61" s="10">
        <f t="shared" si="7"/>
        <v>48.81</v>
      </c>
      <c r="AU61" s="10">
        <f t="shared" si="7"/>
        <v>50.79</v>
      </c>
      <c r="AV61" s="10">
        <f t="shared" si="7"/>
        <v>51.35</v>
      </c>
      <c r="AW61" s="10">
        <f t="shared" si="7"/>
        <v>49.279999999999994</v>
      </c>
      <c r="AX61" s="10">
        <f t="shared" si="7"/>
        <v>51.5</v>
      </c>
      <c r="AY61" s="10">
        <f t="shared" si="7"/>
        <v>48.949999999999996</v>
      </c>
      <c r="AZ61" s="10">
        <f t="shared" si="7"/>
        <v>47.540000000000006</v>
      </c>
      <c r="BA61" s="10">
        <f t="shared" si="7"/>
        <v>53.199999999999996</v>
      </c>
      <c r="BB61" s="10">
        <f t="shared" si="7"/>
        <v>49.18</v>
      </c>
      <c r="BC61" s="10">
        <f t="shared" si="7"/>
        <v>49.18</v>
      </c>
      <c r="BD61" s="10">
        <f t="shared" si="7"/>
        <v>52.190000000000005</v>
      </c>
      <c r="BE61" s="10">
        <f t="shared" si="7"/>
        <v>49.88</v>
      </c>
      <c r="BF61" s="10">
        <f t="shared" si="7"/>
        <v>49.17</v>
      </c>
      <c r="BG61" s="10">
        <f t="shared" si="7"/>
        <v>48.849999999999994</v>
      </c>
      <c r="BH61" s="10">
        <f t="shared" si="7"/>
        <v>51.18</v>
      </c>
      <c r="BI61" s="10">
        <f t="shared" si="7"/>
        <v>48.03</v>
      </c>
      <c r="BJ61" s="10">
        <f t="shared" si="7"/>
        <v>50.370000000000005</v>
      </c>
      <c r="BK61" s="10">
        <f t="shared" si="7"/>
        <v>49.480000000000004</v>
      </c>
      <c r="BL61" s="10">
        <f t="shared" si="7"/>
        <v>49.410000000000004</v>
      </c>
      <c r="BM61" s="10">
        <f t="shared" si="7"/>
        <v>50.089999999999996</v>
      </c>
      <c r="BN61" s="10">
        <f t="shared" si="7"/>
        <v>48.64</v>
      </c>
      <c r="BO61" s="10">
        <f t="shared" si="8" ref="BO61:DZ61">BO5/BO$59</f>
        <v>50.15</v>
      </c>
      <c r="BP61" s="10">
        <f t="shared" si="8"/>
        <v>52.08</v>
      </c>
      <c r="BQ61" s="10">
        <f t="shared" si="8"/>
        <v>47.61</v>
      </c>
      <c r="BR61" s="10">
        <f t="shared" si="8"/>
        <v>47.98</v>
      </c>
      <c r="BS61" s="10">
        <f t="shared" si="8"/>
        <v>49.74</v>
      </c>
      <c r="BT61" s="10">
        <f t="shared" si="8"/>
        <v>49.57</v>
      </c>
      <c r="BU61" s="10">
        <f t="shared" si="8"/>
        <v>47.839999999999996</v>
      </c>
      <c r="BV61" s="10">
        <f t="shared" si="8"/>
        <v>52.52</v>
      </c>
      <c r="BW61" s="10">
        <f t="shared" si="8"/>
        <v>48.84</v>
      </c>
      <c r="BX61" s="10">
        <f t="shared" si="8"/>
        <v>49.239999999999995</v>
      </c>
      <c r="BY61" s="10">
        <f t="shared" si="8"/>
        <v>50.69</v>
      </c>
      <c r="BZ61" s="10">
        <f t="shared" si="8"/>
        <v>48.38</v>
      </c>
      <c r="CA61" s="10">
        <f t="shared" si="8"/>
        <v>48.56</v>
      </c>
      <c r="CB61" s="10">
        <f t="shared" si="8"/>
        <v>46.57</v>
      </c>
      <c r="CC61" s="10">
        <f t="shared" si="8"/>
        <v>51.81</v>
      </c>
      <c r="CD61" s="10">
        <f t="shared" si="8"/>
        <v>48.71</v>
      </c>
      <c r="CE61" s="10">
        <f t="shared" si="8"/>
        <v>52.85</v>
      </c>
      <c r="CF61" s="10">
        <f t="shared" si="8"/>
        <v>50.400000000000006</v>
      </c>
      <c r="CG61" s="10">
        <f t="shared" si="8"/>
        <v>48.79</v>
      </c>
      <c r="CH61" s="10">
        <f t="shared" si="8"/>
        <v>49.309999999999995</v>
      </c>
      <c r="CI61" s="10">
        <f t="shared" si="8"/>
        <v>46.900000000000006</v>
      </c>
      <c r="CJ61" s="10">
        <f t="shared" si="8"/>
        <v>49.0</v>
      </c>
      <c r="CK61" s="10">
        <f t="shared" si="8"/>
        <v>47.769999999999996</v>
      </c>
      <c r="CL61" s="10">
        <f t="shared" si="8"/>
        <v>49.940000000000005</v>
      </c>
      <c r="CM61" s="10">
        <f t="shared" si="8"/>
        <v>52.85</v>
      </c>
      <c r="CN61" s="10">
        <f t="shared" si="8"/>
        <v>50.540000000000006</v>
      </c>
      <c r="CO61" s="10">
        <f t="shared" si="8"/>
        <v>48.169999999999995</v>
      </c>
      <c r="CP61" s="10">
        <f t="shared" si="8"/>
        <v>47.419999999999995</v>
      </c>
      <c r="CQ61" s="10">
        <f t="shared" si="8"/>
        <v>50.839999999999996</v>
      </c>
      <c r="CR61" s="10">
        <f t="shared" si="8"/>
        <v>51.72</v>
      </c>
      <c r="CS61" s="10">
        <f t="shared" si="8"/>
        <v>49.89</v>
      </c>
      <c r="CT61" s="10">
        <f t="shared" si="8"/>
        <v>51.89</v>
      </c>
      <c r="CU61" s="10">
        <f t="shared" si="8"/>
        <v>49.79</v>
      </c>
      <c r="CV61" s="10">
        <f t="shared" si="8"/>
        <v>50.28</v>
      </c>
      <c r="CW61" s="10">
        <f t="shared" si="8"/>
        <v>50.209999999999994</v>
      </c>
      <c r="CX61" s="10">
        <f t="shared" si="8"/>
        <v>49.68</v>
      </c>
      <c r="CY61" s="10">
        <f t="shared" si="8"/>
        <v>48.849999999999994</v>
      </c>
      <c r="CZ61" s="10">
        <f t="shared" si="8"/>
        <v>48.709999999999994</v>
      </c>
      <c r="DA61" s="10">
        <f t="shared" si="8"/>
        <v>49.4</v>
      </c>
      <c r="DB61" s="10">
        <f t="shared" si="8"/>
        <v>51.26</v>
      </c>
      <c r="DC61" s="10">
        <f t="shared" si="8"/>
        <v>49.410000000000004</v>
      </c>
      <c r="DD61" s="10">
        <f t="shared" si="8"/>
        <v>48.71</v>
      </c>
      <c r="DE61" s="10">
        <f t="shared" si="8"/>
        <v>49.64</v>
      </c>
      <c r="DF61" s="10">
        <f t="shared" si="8"/>
        <v>49.29</v>
      </c>
      <c r="DG61" s="10">
        <f t="shared" si="8"/>
        <v>48.74</v>
      </c>
      <c r="DH61" s="10">
        <f t="shared" si="8"/>
        <v>49.940000000000005</v>
      </c>
      <c r="DI61" s="10">
        <f t="shared" si="8"/>
        <v>50.629999999999995</v>
      </c>
      <c r="DJ61" s="10">
        <f t="shared" si="8"/>
        <v>45.480000000000004</v>
      </c>
      <c r="DK61" s="10">
        <f t="shared" si="8"/>
        <v>48.62</v>
      </c>
      <c r="DL61" s="10">
        <f t="shared" si="8"/>
        <v>48.55</v>
      </c>
      <c r="DM61" s="10">
        <f t="shared" si="8"/>
        <v>46.28</v>
      </c>
      <c r="DN61" s="10">
        <f t="shared" si="8"/>
        <v>46.51</v>
      </c>
      <c r="DO61" s="10">
        <f t="shared" si="8"/>
        <v>50.18</v>
      </c>
      <c r="DP61" s="10">
        <f t="shared" si="8"/>
        <v>48.03</v>
      </c>
      <c r="DQ61" s="10">
        <f t="shared" si="8"/>
        <v>47.63</v>
      </c>
      <c r="DR61" s="10">
        <f t="shared" si="8"/>
        <v>46.47</v>
      </c>
      <c r="DS61" s="10">
        <f t="shared" si="8"/>
        <v>46.82</v>
      </c>
      <c r="DT61" s="10">
        <f t="shared" si="8"/>
        <v>45.449999999999996</v>
      </c>
      <c r="DU61" s="10">
        <f t="shared" si="8"/>
        <v>50.18000000000001</v>
      </c>
      <c r="DV61" s="10">
        <f t="shared" si="8"/>
        <v>50.879999999999995</v>
      </c>
      <c r="DW61" s="10">
        <f t="shared" si="8"/>
        <v>49.93</v>
      </c>
      <c r="DX61" s="10">
        <f t="shared" si="8"/>
        <v>47.56</v>
      </c>
      <c r="DY61" s="10">
        <f t="shared" si="8"/>
        <v>45.79</v>
      </c>
      <c r="DZ61" s="10">
        <f t="shared" si="8"/>
        <v>48.809999999999995</v>
      </c>
      <c r="EA61" s="10">
        <f t="shared" si="9" ref="EA61:GL61">EA5/EA$59</f>
        <v>45.72</v>
      </c>
      <c r="EB61" s="10">
        <f t="shared" si="9"/>
        <v>49.36</v>
      </c>
      <c r="EC61" s="10">
        <f t="shared" si="9"/>
        <v>49.29</v>
      </c>
      <c r="ED61" s="10">
        <f t="shared" si="9"/>
        <v>48.51</v>
      </c>
      <c r="EE61" s="10">
        <f t="shared" si="9"/>
        <v>45.75</v>
      </c>
      <c r="EF61" s="10">
        <f t="shared" si="9"/>
        <v>46.48</v>
      </c>
      <c r="EG61" s="10">
        <f t="shared" si="9"/>
        <v>47.900000000000006</v>
      </c>
      <c r="EH61" s="10">
        <f t="shared" si="9"/>
        <v>47.260000000000005</v>
      </c>
      <c r="EI61" s="10">
        <f t="shared" si="9"/>
        <v>48.24</v>
      </c>
      <c r="EJ61" s="10">
        <f t="shared" si="9"/>
        <v>49.4</v>
      </c>
      <c r="EK61" s="10">
        <f t="shared" si="9"/>
        <v>48.92</v>
      </c>
      <c r="EL61" s="10">
        <f t="shared" si="9"/>
        <v>48.940000000000005</v>
      </c>
      <c r="EM61" s="10">
        <f t="shared" si="9"/>
        <v>46.39</v>
      </c>
      <c r="EN61" s="10">
        <f t="shared" si="9"/>
        <v>49.580000000000005</v>
      </c>
      <c r="EO61" s="10">
        <f t="shared" si="9"/>
        <v>46.989999999999995</v>
      </c>
      <c r="EP61" s="10">
        <f t="shared" si="9"/>
        <v>48.68</v>
      </c>
      <c r="EQ61" s="10">
        <f t="shared" si="9"/>
        <v>46.769999999999996</v>
      </c>
      <c r="ER61" s="10">
        <f t="shared" si="9"/>
        <v>47.269999999999996</v>
      </c>
      <c r="ES61" s="10">
        <f t="shared" si="9"/>
        <v>48.97</v>
      </c>
      <c r="ET61" s="10">
        <f t="shared" si="9"/>
        <v>50.21</v>
      </c>
      <c r="EU61" s="10">
        <f t="shared" si="9"/>
        <v>52.08</v>
      </c>
      <c r="EV61" s="10">
        <f t="shared" si="9"/>
        <v>49.28</v>
      </c>
      <c r="EW61" s="10">
        <f t="shared" si="9"/>
        <v>50.550000000000004</v>
      </c>
      <c r="EX61" s="10">
        <f t="shared" si="9"/>
        <v>49.08</v>
      </c>
      <c r="EY61" s="10">
        <f t="shared" si="9"/>
        <v>49.01</v>
      </c>
      <c r="EZ61" s="10">
        <f t="shared" si="9"/>
        <v>45.17</v>
      </c>
      <c r="FA61" s="10">
        <f t="shared" si="9"/>
        <v>47.43</v>
      </c>
      <c r="FB61" s="10">
        <f t="shared" si="9"/>
        <v>50.199999999999996</v>
      </c>
      <c r="FC61" s="10">
        <f t="shared" si="9"/>
        <v>46.92</v>
      </c>
      <c r="FD61" s="10">
        <f t="shared" si="9"/>
        <v>48.440000000000005</v>
      </c>
      <c r="FE61" s="10">
        <f t="shared" si="9"/>
        <v>47.38</v>
      </c>
      <c r="FF61" s="10">
        <f t="shared" si="9"/>
        <v>48.44</v>
      </c>
      <c r="FG61" s="10">
        <f t="shared" si="9"/>
        <v>48.79</v>
      </c>
      <c r="FH61" s="10">
        <f t="shared" si="9"/>
        <v>46.220000000000006</v>
      </c>
      <c r="FI61" s="10">
        <f t="shared" si="9"/>
        <v>48.36</v>
      </c>
      <c r="FJ61" s="10">
        <f t="shared" si="9"/>
        <v>46.49</v>
      </c>
      <c r="FK61" s="10">
        <f t="shared" si="9"/>
        <v>48.28</v>
      </c>
      <c r="FL61" s="10">
        <f t="shared" si="9"/>
        <v>47.25</v>
      </c>
      <c r="FM61" s="10">
        <f t="shared" si="9"/>
        <v>46.37</v>
      </c>
      <c r="FN61" s="10">
        <f t="shared" si="9"/>
        <v>45.28</v>
      </c>
      <c r="FO61" s="10">
        <f t="shared" si="9"/>
        <v>44.37</v>
      </c>
      <c r="FP61" s="10">
        <f t="shared" si="9"/>
        <v>46.089999999999996</v>
      </c>
      <c r="FQ61" s="10">
        <f t="shared" si="9"/>
        <v>44.71</v>
      </c>
      <c r="FR61" s="10">
        <f t="shared" si="9"/>
        <v>49.03</v>
      </c>
      <c r="FS61" s="10">
        <f t="shared" si="9"/>
        <v>46.03</v>
      </c>
      <c r="FT61" s="10">
        <f t="shared" si="9"/>
        <v>47.489999999999995</v>
      </c>
      <c r="FU61" s="10">
        <f t="shared" si="9"/>
        <v>43.49</v>
      </c>
      <c r="FV61" s="10">
        <f t="shared" si="9"/>
        <v>43.11</v>
      </c>
      <c r="FW61" s="10">
        <f t="shared" si="9"/>
        <v>47.86</v>
      </c>
      <c r="FX61" s="10">
        <f t="shared" si="9"/>
        <v>48.24</v>
      </c>
      <c r="FY61" s="10">
        <f t="shared" si="9"/>
        <v>48.52</v>
      </c>
      <c r="FZ61" s="10">
        <f t="shared" si="9"/>
        <v>48.349999999999994</v>
      </c>
      <c r="GA61" s="10">
        <f t="shared" si="9"/>
        <v>47.660000000000004</v>
      </c>
      <c r="GB61" s="10">
        <f t="shared" si="9"/>
        <v>45.91</v>
      </c>
      <c r="GC61" s="10">
        <f t="shared" si="9"/>
        <v>45.97</v>
      </c>
      <c r="GD61" s="10">
        <f t="shared" si="9"/>
        <v>48.839999999999996</v>
      </c>
      <c r="GE61" s="10">
        <f t="shared" si="9"/>
        <v>48.92</v>
      </c>
      <c r="GF61" s="10">
        <f t="shared" si="9"/>
        <v>48.28</v>
      </c>
      <c r="GG61" s="10">
        <f t="shared" si="9"/>
        <v>48.160000000000004</v>
      </c>
      <c r="GH61" s="10">
        <f t="shared" si="9"/>
        <v>48.8</v>
      </c>
      <c r="GI61" s="10">
        <f t="shared" si="9"/>
        <v>45.83</v>
      </c>
      <c r="GJ61" s="10">
        <f t="shared" si="9"/>
        <v>47.410000000000004</v>
      </c>
      <c r="GK61" s="10">
        <f t="shared" si="9"/>
        <v>48.03</v>
      </c>
      <c r="GL61" s="10">
        <f t="shared" si="9"/>
        <v>45.44</v>
      </c>
      <c r="GM61" s="10">
        <f t="shared" si="10" ref="GM61:IX61">GM5/GM$59</f>
        <v>48.32</v>
      </c>
      <c r="GN61" s="10">
        <f t="shared" si="10"/>
        <v>46.82</v>
      </c>
      <c r="GO61" s="10">
        <f t="shared" si="10"/>
        <v>47.61</v>
      </c>
      <c r="GP61" s="10">
        <f t="shared" si="10"/>
        <v>46.05</v>
      </c>
      <c r="GQ61" s="10">
        <f t="shared" si="10"/>
        <v>45.78</v>
      </c>
      <c r="GR61" s="10">
        <f t="shared" si="10"/>
        <v>48.64</v>
      </c>
      <c r="GS61" s="10">
        <f t="shared" si="10"/>
        <v>47.669999999999995</v>
      </c>
      <c r="GT61" s="10">
        <f t="shared" si="10"/>
        <v>45.91</v>
      </c>
      <c r="GU61" s="10">
        <f t="shared" si="10"/>
        <v>48.17</v>
      </c>
      <c r="GV61" s="10">
        <f t="shared" si="10"/>
        <v>47.15</v>
      </c>
      <c r="GW61" s="10">
        <f t="shared" si="10"/>
        <v>44.15</v>
      </c>
      <c r="GX61" s="10">
        <f t="shared" si="10"/>
        <v>45.629999999999995</v>
      </c>
      <c r="GY61" s="10">
        <f t="shared" si="10"/>
        <v>47.94</v>
      </c>
      <c r="GZ61" s="10">
        <f t="shared" si="10"/>
        <v>44.76</v>
      </c>
      <c r="HA61" s="10">
        <f t="shared" si="10"/>
        <v>47.85</v>
      </c>
      <c r="HB61" s="10">
        <f t="shared" si="10"/>
        <v>46.39</v>
      </c>
      <c r="HC61" s="10">
        <f t="shared" si="10"/>
        <v>45.94</v>
      </c>
      <c r="HD61" s="10">
        <f t="shared" si="10"/>
        <v>43.93</v>
      </c>
      <c r="HE61" s="10">
        <f t="shared" si="10"/>
        <v>44.57</v>
      </c>
      <c r="HF61" s="10">
        <f t="shared" si="10"/>
        <v>47.080000000000005</v>
      </c>
      <c r="HG61" s="10">
        <f t="shared" si="10"/>
        <v>43.54</v>
      </c>
      <c r="HH61" s="10">
        <f t="shared" si="10"/>
        <v>44.84</v>
      </c>
      <c r="HI61" s="10">
        <f t="shared" si="10"/>
        <v>44.72</v>
      </c>
      <c r="HJ61" s="10">
        <f t="shared" si="10"/>
        <v>46.82</v>
      </c>
      <c r="HK61" s="10">
        <f t="shared" si="10"/>
        <v>45.87</v>
      </c>
      <c r="HL61" s="10">
        <f t="shared" si="10"/>
        <v>44.15</v>
      </c>
      <c r="HM61" s="10">
        <f t="shared" si="10"/>
        <v>47.36</v>
      </c>
      <c r="HN61" s="10">
        <f t="shared" si="10"/>
        <v>43.57</v>
      </c>
      <c r="HO61" s="10">
        <f t="shared" si="10"/>
        <v>45.88999999999999</v>
      </c>
      <c r="HP61" s="10">
        <f t="shared" si="10"/>
        <v>45.42</v>
      </c>
      <c r="HQ61" s="10">
        <f t="shared" si="10"/>
        <v>44.28</v>
      </c>
      <c r="HR61" s="10">
        <f t="shared" si="10"/>
        <v>43.25</v>
      </c>
      <c r="HS61" s="10">
        <f t="shared" si="10"/>
        <v>43.38</v>
      </c>
      <c r="HT61" s="10">
        <f t="shared" si="10"/>
        <v>44.26</v>
      </c>
      <c r="HU61" s="10">
        <f t="shared" si="10"/>
        <v>40.54</v>
      </c>
      <c r="HV61" s="10">
        <f t="shared" si="10"/>
        <v>44.870000000000005</v>
      </c>
      <c r="HW61" s="10">
        <f t="shared" si="10"/>
        <v>44.77</v>
      </c>
      <c r="HX61" s="10">
        <f t="shared" si="10"/>
        <v>44.51</v>
      </c>
      <c r="HY61" s="10">
        <f t="shared" si="10"/>
        <v>43.099999999999994</v>
      </c>
      <c r="HZ61" s="10">
        <f t="shared" si="10"/>
        <v>41.33</v>
      </c>
      <c r="IA61" s="10">
        <f t="shared" si="10"/>
        <v>44.03</v>
      </c>
      <c r="IB61" s="10">
        <f t="shared" si="10"/>
        <v>43.31</v>
      </c>
      <c r="IC61" s="10">
        <f t="shared" si="10"/>
        <v>43.18</v>
      </c>
      <c r="ID61" s="10">
        <f t="shared" si="10"/>
        <v>43.760000000000005</v>
      </c>
      <c r="IE61" s="10">
        <f t="shared" si="10"/>
        <v>43.15</v>
      </c>
      <c r="IF61" s="10">
        <f t="shared" si="10"/>
        <v>43.370000000000005</v>
      </c>
      <c r="IG61" s="10">
        <f t="shared" si="10"/>
        <v>42.16</v>
      </c>
      <c r="IH61" s="10">
        <f t="shared" si="10"/>
        <v>44.25</v>
      </c>
      <c r="II61" s="10">
        <f t="shared" si="10"/>
        <v>40.47</v>
      </c>
      <c r="IJ61" s="10">
        <f t="shared" si="10"/>
        <v>41.49</v>
      </c>
      <c r="IK61" s="10">
        <f t="shared" si="10"/>
        <v>42.82</v>
      </c>
      <c r="IL61" s="10">
        <f t="shared" si="10"/>
        <v>42.83</v>
      </c>
      <c r="IM61" s="10">
        <f t="shared" si="10"/>
        <v>42.18</v>
      </c>
      <c r="IN61" s="10">
        <f t="shared" si="10"/>
        <v>41.59</v>
      </c>
      <c r="IO61" s="10">
        <f t="shared" si="10"/>
        <v>45.239999999999995</v>
      </c>
      <c r="IP61" s="10">
        <f t="shared" si="10"/>
        <v>42.92</v>
      </c>
      <c r="IQ61" s="10">
        <f t="shared" si="10"/>
        <v>44.160000000000004</v>
      </c>
      <c r="IR61" s="10">
        <f t="shared" si="10"/>
        <v>44.87</v>
      </c>
      <c r="IS61" s="10">
        <f t="shared" si="10"/>
        <v>45.42</v>
      </c>
      <c r="IT61" s="10">
        <f t="shared" si="10"/>
        <v>45.63</v>
      </c>
      <c r="IU61" s="10">
        <f t="shared" si="10"/>
        <v>43.89</v>
      </c>
      <c r="IV61" s="10">
        <f t="shared" si="10"/>
        <v>45.7</v>
      </c>
      <c r="IW61" s="10">
        <f t="shared" si="10"/>
        <v>41.25</v>
      </c>
      <c r="IX61" s="10">
        <f t="shared" si="10"/>
        <v>46.24</v>
      </c>
      <c r="IY61" s="10">
        <f t="shared" si="11" ref="IY61:JO61">IY5/IY$59</f>
        <v>44.74</v>
      </c>
      <c r="IZ61" s="10">
        <f t="shared" si="11"/>
        <v>46.05</v>
      </c>
      <c r="JA61" s="10">
        <f t="shared" si="11"/>
        <v>43.95</v>
      </c>
      <c r="JB61" s="10">
        <f t="shared" si="11"/>
        <v>42.089999999999996</v>
      </c>
      <c r="JC61" s="10">
        <f t="shared" si="11"/>
        <v>45.349999999999994</v>
      </c>
      <c r="JD61" s="10">
        <f t="shared" si="11"/>
        <v>43.269999999999996</v>
      </c>
      <c r="JE61" s="10">
        <f t="shared" si="11"/>
        <v>45.17</v>
      </c>
      <c r="JF61" s="10">
        <f t="shared" si="11"/>
        <v>45.82</v>
      </c>
      <c r="JG61" s="10">
        <f t="shared" si="11"/>
        <v>43.980000000000004</v>
      </c>
      <c r="JH61" s="10">
        <f t="shared" si="11"/>
        <v>44.46</v>
      </c>
      <c r="JI61" s="10">
        <f t="shared" si="11"/>
        <v>44.300000000000004</v>
      </c>
      <c r="JJ61" s="10">
        <f t="shared" si="11"/>
        <v>40.41</v>
      </c>
      <c r="JK61" s="10">
        <f t="shared" si="11"/>
        <v>41.160000000000004</v>
      </c>
      <c r="JL61" s="10">
        <f t="shared" si="11"/>
        <v>41.46</v>
      </c>
      <c r="JM61" s="10">
        <f t="shared" si="11"/>
        <v>44.72</v>
      </c>
      <c r="JN61" s="10">
        <f t="shared" si="11"/>
        <v>42.32</v>
      </c>
      <c r="JO61" s="10">
        <f t="shared" si="11"/>
        <v>41.86</v>
      </c>
      <c r="JQ61" s="10">
        <f>AVERAGE(B61:JO61)</f>
        <v>47.47682481751826</v>
      </c>
    </row>
    <row r="62" spans="1:277" ht="13.9">
      <c r="A62" t="str">
        <f t="shared" si="5"/>
        <v>Appier_Install</v>
      </c>
      <c r="B62" s="10">
        <f t="shared" si="6"/>
        <v>0.0</v>
      </c>
      <c r="C62" s="10">
        <f t="shared" si="12" ref="C62:BN62">C6/C$59</f>
        <v>0.0</v>
      </c>
      <c r="D62" s="10">
        <f t="shared" si="12"/>
        <v>0.0</v>
      </c>
      <c r="E62" s="10">
        <f t="shared" si="12"/>
        <v>0.0</v>
      </c>
      <c r="F62" s="10">
        <f t="shared" si="12"/>
        <v>0.0</v>
      </c>
      <c r="G62" s="10">
        <f t="shared" si="12"/>
        <v>0.0</v>
      </c>
      <c r="H62" s="10">
        <f t="shared" si="12"/>
        <v>0.0</v>
      </c>
      <c r="I62" s="10">
        <f t="shared" si="12"/>
        <v>0.0</v>
      </c>
      <c r="J62" s="10">
        <f t="shared" si="12"/>
        <v>0.0</v>
      </c>
      <c r="K62" s="10">
        <f t="shared" si="12"/>
        <v>0.0</v>
      </c>
      <c r="L62" s="10">
        <f t="shared" si="12"/>
        <v>0.0</v>
      </c>
      <c r="M62" s="10">
        <f t="shared" si="12"/>
        <v>0.0</v>
      </c>
      <c r="N62" s="10">
        <f t="shared" si="12"/>
        <v>0.0</v>
      </c>
      <c r="O62" s="10">
        <f t="shared" si="12"/>
        <v>0.0</v>
      </c>
      <c r="P62" s="10">
        <f t="shared" si="12"/>
        <v>0.0</v>
      </c>
      <c r="Q62" s="10">
        <f t="shared" si="12"/>
        <v>0.0</v>
      </c>
      <c r="R62" s="10">
        <f t="shared" si="12"/>
        <v>0.0</v>
      </c>
      <c r="S62" s="10">
        <f t="shared" si="12"/>
        <v>0.0</v>
      </c>
      <c r="T62" s="10">
        <f t="shared" si="12"/>
        <v>0.0</v>
      </c>
      <c r="U62" s="10">
        <f t="shared" si="12"/>
        <v>0.0</v>
      </c>
      <c r="V62" s="10">
        <f t="shared" si="12"/>
        <v>0.0</v>
      </c>
      <c r="W62" s="10">
        <f t="shared" si="12"/>
        <v>0.0</v>
      </c>
      <c r="X62" s="10">
        <f t="shared" si="12"/>
        <v>0.0</v>
      </c>
      <c r="Y62" s="10">
        <f t="shared" si="12"/>
        <v>0.0</v>
      </c>
      <c r="Z62" s="10">
        <f t="shared" si="12"/>
        <v>0.0</v>
      </c>
      <c r="AA62" s="10">
        <f t="shared" si="12"/>
        <v>0.0</v>
      </c>
      <c r="AB62" s="10">
        <f t="shared" si="12"/>
        <v>0.0</v>
      </c>
      <c r="AC62" s="10">
        <f t="shared" si="12"/>
        <v>0.0</v>
      </c>
      <c r="AD62" s="10">
        <f t="shared" si="12"/>
        <v>0.0</v>
      </c>
      <c r="AE62" s="10">
        <f t="shared" si="12"/>
        <v>0.0</v>
      </c>
      <c r="AF62" s="10">
        <f t="shared" si="12"/>
        <v>0.0</v>
      </c>
      <c r="AG62" s="10">
        <f t="shared" si="12"/>
        <v>0.0</v>
      </c>
      <c r="AH62" s="10">
        <f t="shared" si="12"/>
        <v>0.0</v>
      </c>
      <c r="AI62" s="10">
        <f t="shared" si="12"/>
        <v>0.0</v>
      </c>
      <c r="AJ62" s="10">
        <f t="shared" si="12"/>
        <v>0.0</v>
      </c>
      <c r="AK62" s="10">
        <f t="shared" si="12"/>
        <v>0.0</v>
      </c>
      <c r="AL62" s="10">
        <f t="shared" si="12"/>
        <v>0.0</v>
      </c>
      <c r="AM62" s="10">
        <f t="shared" si="12"/>
        <v>0.0</v>
      </c>
      <c r="AN62" s="10">
        <f t="shared" si="12"/>
        <v>0.0</v>
      </c>
      <c r="AO62" s="10">
        <f t="shared" si="12"/>
        <v>0.0</v>
      </c>
      <c r="AP62" s="10">
        <f t="shared" si="12"/>
        <v>0.0</v>
      </c>
      <c r="AQ62" s="10">
        <f t="shared" si="12"/>
        <v>0.0</v>
      </c>
      <c r="AR62" s="10">
        <f t="shared" si="12"/>
        <v>0.0</v>
      </c>
      <c r="AS62" s="10">
        <f t="shared" si="12"/>
        <v>0.0</v>
      </c>
      <c r="AT62" s="10">
        <f t="shared" si="12"/>
        <v>0.0</v>
      </c>
      <c r="AU62" s="10">
        <f t="shared" si="12"/>
        <v>0.0</v>
      </c>
      <c r="AV62" s="10">
        <f t="shared" si="12"/>
        <v>0.0</v>
      </c>
      <c r="AW62" s="10">
        <f t="shared" si="12"/>
        <v>0.0</v>
      </c>
      <c r="AX62" s="10">
        <f t="shared" si="12"/>
        <v>0.0</v>
      </c>
      <c r="AY62" s="10">
        <f t="shared" si="12"/>
        <v>0.0</v>
      </c>
      <c r="AZ62" s="10">
        <f t="shared" si="12"/>
        <v>0.0</v>
      </c>
      <c r="BA62" s="10">
        <f t="shared" si="12"/>
        <v>0.0</v>
      </c>
      <c r="BB62" s="10">
        <f t="shared" si="12"/>
        <v>0.0</v>
      </c>
      <c r="BC62" s="10">
        <f t="shared" si="12"/>
        <v>0.0</v>
      </c>
      <c r="BD62" s="10">
        <f t="shared" si="12"/>
        <v>0.0</v>
      </c>
      <c r="BE62" s="10">
        <f t="shared" si="12"/>
        <v>0.0</v>
      </c>
      <c r="BF62" s="10">
        <f t="shared" si="12"/>
        <v>0.0</v>
      </c>
      <c r="BG62" s="10">
        <f t="shared" si="12"/>
        <v>0.0</v>
      </c>
      <c r="BH62" s="10">
        <f t="shared" si="12"/>
        <v>0.0</v>
      </c>
      <c r="BI62" s="10">
        <f t="shared" si="12"/>
        <v>0.0</v>
      </c>
      <c r="BJ62" s="10">
        <f t="shared" si="12"/>
        <v>0.0</v>
      </c>
      <c r="BK62" s="10">
        <f t="shared" si="12"/>
        <v>0.0</v>
      </c>
      <c r="BL62" s="10">
        <f t="shared" si="12"/>
        <v>0.0</v>
      </c>
      <c r="BM62" s="10">
        <f t="shared" si="12"/>
        <v>0.0</v>
      </c>
      <c r="BN62" s="10">
        <f t="shared" si="12"/>
        <v>0.0</v>
      </c>
      <c r="BO62" s="10">
        <f t="shared" si="13" ref="BO62:DZ62">BO6/BO$59</f>
        <v>0.0</v>
      </c>
      <c r="BP62" s="10">
        <f t="shared" si="13"/>
        <v>0.0</v>
      </c>
      <c r="BQ62" s="10">
        <f t="shared" si="13"/>
        <v>0.0</v>
      </c>
      <c r="BR62" s="10">
        <f t="shared" si="13"/>
        <v>0.0</v>
      </c>
      <c r="BS62" s="10">
        <f t="shared" si="13"/>
        <v>0.0</v>
      </c>
      <c r="BT62" s="10">
        <f t="shared" si="13"/>
        <v>0.0</v>
      </c>
      <c r="BU62" s="10">
        <f t="shared" si="13"/>
        <v>0.0</v>
      </c>
      <c r="BV62" s="10">
        <f t="shared" si="13"/>
        <v>0.0</v>
      </c>
      <c r="BW62" s="10">
        <f t="shared" si="13"/>
        <v>0.0</v>
      </c>
      <c r="BX62" s="10">
        <f t="shared" si="13"/>
        <v>0.0</v>
      </c>
      <c r="BY62" s="10">
        <f t="shared" si="13"/>
        <v>0.0</v>
      </c>
      <c r="BZ62" s="10">
        <f t="shared" si="13"/>
        <v>0.0</v>
      </c>
      <c r="CA62" s="10">
        <f t="shared" si="13"/>
        <v>0.0</v>
      </c>
      <c r="CB62" s="10">
        <f t="shared" si="13"/>
        <v>0.0</v>
      </c>
      <c r="CC62" s="10">
        <f t="shared" si="13"/>
        <v>0.0</v>
      </c>
      <c r="CD62" s="10">
        <f t="shared" si="13"/>
        <v>0.0</v>
      </c>
      <c r="CE62" s="10">
        <f t="shared" si="13"/>
        <v>0.0</v>
      </c>
      <c r="CF62" s="10">
        <f t="shared" si="13"/>
        <v>0.0</v>
      </c>
      <c r="CG62" s="10">
        <f t="shared" si="13"/>
        <v>0.0</v>
      </c>
      <c r="CH62" s="10">
        <f t="shared" si="13"/>
        <v>0.0</v>
      </c>
      <c r="CI62" s="10">
        <f t="shared" si="13"/>
        <v>0.0</v>
      </c>
      <c r="CJ62" s="10">
        <f t="shared" si="13"/>
        <v>0.0</v>
      </c>
      <c r="CK62" s="10">
        <f t="shared" si="13"/>
        <v>0.0</v>
      </c>
      <c r="CL62" s="10">
        <f t="shared" si="13"/>
        <v>0.0</v>
      </c>
      <c r="CM62" s="10">
        <f t="shared" si="13"/>
        <v>0.0</v>
      </c>
      <c r="CN62" s="10">
        <f t="shared" si="13"/>
        <v>0.0</v>
      </c>
      <c r="CO62" s="10">
        <f t="shared" si="13"/>
        <v>0.0</v>
      </c>
      <c r="CP62" s="10">
        <f t="shared" si="13"/>
        <v>0.0</v>
      </c>
      <c r="CQ62" s="10">
        <f t="shared" si="13"/>
        <v>0.0</v>
      </c>
      <c r="CR62" s="10">
        <f t="shared" si="13"/>
        <v>0.0</v>
      </c>
      <c r="CS62" s="10">
        <f t="shared" si="13"/>
        <v>0.0</v>
      </c>
      <c r="CT62" s="10">
        <f t="shared" si="13"/>
        <v>0.0</v>
      </c>
      <c r="CU62" s="10">
        <f t="shared" si="13"/>
        <v>0.0</v>
      </c>
      <c r="CV62" s="10">
        <f t="shared" si="13"/>
        <v>0.0</v>
      </c>
      <c r="CW62" s="10">
        <f t="shared" si="13"/>
        <v>0.0</v>
      </c>
      <c r="CX62" s="10">
        <f t="shared" si="13"/>
        <v>0.0</v>
      </c>
      <c r="CY62" s="10">
        <f t="shared" si="13"/>
        <v>0.0</v>
      </c>
      <c r="CZ62" s="10">
        <f t="shared" si="13"/>
        <v>0.0</v>
      </c>
      <c r="DA62" s="10">
        <f t="shared" si="13"/>
        <v>0.0</v>
      </c>
      <c r="DB62" s="10">
        <f t="shared" si="13"/>
        <v>0.0</v>
      </c>
      <c r="DC62" s="10">
        <f t="shared" si="13"/>
        <v>0.0</v>
      </c>
      <c r="DD62" s="10">
        <f t="shared" si="13"/>
        <v>0.0</v>
      </c>
      <c r="DE62" s="10">
        <f t="shared" si="13"/>
        <v>0.0</v>
      </c>
      <c r="DF62" s="10">
        <f t="shared" si="13"/>
        <v>0.0</v>
      </c>
      <c r="DG62" s="10">
        <f t="shared" si="13"/>
        <v>0.0</v>
      </c>
      <c r="DH62" s="10">
        <f t="shared" si="13"/>
        <v>0.0</v>
      </c>
      <c r="DI62" s="10">
        <f t="shared" si="13"/>
        <v>0.0</v>
      </c>
      <c r="DJ62" s="10">
        <f t="shared" si="13"/>
        <v>0.0</v>
      </c>
      <c r="DK62" s="10">
        <f t="shared" si="13"/>
        <v>0.0</v>
      </c>
      <c r="DL62" s="10">
        <f t="shared" si="13"/>
        <v>0.0</v>
      </c>
      <c r="DM62" s="10">
        <f t="shared" si="13"/>
        <v>0.0</v>
      </c>
      <c r="DN62" s="10">
        <f t="shared" si="13"/>
        <v>0.0</v>
      </c>
      <c r="DO62" s="10">
        <f t="shared" si="13"/>
        <v>0.0</v>
      </c>
      <c r="DP62" s="10">
        <f t="shared" si="13"/>
        <v>0.0</v>
      </c>
      <c r="DQ62" s="10">
        <f t="shared" si="13"/>
        <v>0.0</v>
      </c>
      <c r="DR62" s="10">
        <f t="shared" si="13"/>
        <v>0.0</v>
      </c>
      <c r="DS62" s="10">
        <f t="shared" si="13"/>
        <v>0.0</v>
      </c>
      <c r="DT62" s="10">
        <f t="shared" si="13"/>
        <v>0.0</v>
      </c>
      <c r="DU62" s="10">
        <f t="shared" si="13"/>
        <v>0.0</v>
      </c>
      <c r="DV62" s="10">
        <f t="shared" si="13"/>
        <v>0.0</v>
      </c>
      <c r="DW62" s="10">
        <f t="shared" si="13"/>
        <v>0.0</v>
      </c>
      <c r="DX62" s="10">
        <f t="shared" si="13"/>
        <v>0.0</v>
      </c>
      <c r="DY62" s="10">
        <f t="shared" si="13"/>
        <v>0.0</v>
      </c>
      <c r="DZ62" s="10">
        <f t="shared" si="13"/>
        <v>0.0</v>
      </c>
      <c r="EA62" s="10">
        <f t="shared" si="14" ref="EA62:GL62">EA6/EA$59</f>
        <v>0.0</v>
      </c>
      <c r="EB62" s="10">
        <f t="shared" si="14"/>
        <v>0.0</v>
      </c>
      <c r="EC62" s="10">
        <f t="shared" si="14"/>
        <v>0.0</v>
      </c>
      <c r="ED62" s="10">
        <f t="shared" si="14"/>
        <v>0.0</v>
      </c>
      <c r="EE62" s="10">
        <f t="shared" si="14"/>
        <v>0.0</v>
      </c>
      <c r="EF62" s="10">
        <f t="shared" si="14"/>
        <v>0.0</v>
      </c>
      <c r="EG62" s="10">
        <f t="shared" si="14"/>
        <v>0.0</v>
      </c>
      <c r="EH62" s="10">
        <f t="shared" si="14"/>
        <v>0.0</v>
      </c>
      <c r="EI62" s="10">
        <f t="shared" si="14"/>
        <v>0.0</v>
      </c>
      <c r="EJ62" s="10">
        <f t="shared" si="14"/>
        <v>0.0</v>
      </c>
      <c r="EK62" s="10">
        <f t="shared" si="14"/>
        <v>0.0</v>
      </c>
      <c r="EL62" s="10">
        <f t="shared" si="14"/>
        <v>0.0</v>
      </c>
      <c r="EM62" s="10">
        <f t="shared" si="14"/>
        <v>0.0</v>
      </c>
      <c r="EN62" s="10">
        <f t="shared" si="14"/>
        <v>0.0</v>
      </c>
      <c r="EO62" s="10">
        <f t="shared" si="14"/>
        <v>0.0</v>
      </c>
      <c r="EP62" s="10">
        <f t="shared" si="14"/>
        <v>0.0</v>
      </c>
      <c r="EQ62" s="10">
        <f t="shared" si="14"/>
        <v>0.0</v>
      </c>
      <c r="ER62" s="10">
        <f t="shared" si="14"/>
        <v>0.0</v>
      </c>
      <c r="ES62" s="10">
        <f t="shared" si="14"/>
        <v>0.0</v>
      </c>
      <c r="ET62" s="10">
        <f t="shared" si="14"/>
        <v>0.0</v>
      </c>
      <c r="EU62" s="10">
        <f t="shared" si="14"/>
        <v>0.0</v>
      </c>
      <c r="EV62" s="10">
        <f t="shared" si="14"/>
        <v>0.0</v>
      </c>
      <c r="EW62" s="10">
        <f t="shared" si="14"/>
        <v>0.0</v>
      </c>
      <c r="EX62" s="10">
        <f t="shared" si="14"/>
        <v>0.0</v>
      </c>
      <c r="EY62" s="10">
        <f t="shared" si="14"/>
        <v>0.0</v>
      </c>
      <c r="EZ62" s="10">
        <f t="shared" si="14"/>
        <v>0.0</v>
      </c>
      <c r="FA62" s="10">
        <f t="shared" si="14"/>
        <v>0.0</v>
      </c>
      <c r="FB62" s="10">
        <f t="shared" si="14"/>
        <v>0.0</v>
      </c>
      <c r="FC62" s="10">
        <f t="shared" si="14"/>
        <v>0.0</v>
      </c>
      <c r="FD62" s="10">
        <f t="shared" si="14"/>
        <v>0.0</v>
      </c>
      <c r="FE62" s="10">
        <f t="shared" si="14"/>
        <v>0.0</v>
      </c>
      <c r="FF62" s="10">
        <f t="shared" si="14"/>
        <v>0.0</v>
      </c>
      <c r="FG62" s="10">
        <f t="shared" si="14"/>
        <v>0.0</v>
      </c>
      <c r="FH62" s="10">
        <f t="shared" si="14"/>
        <v>0.0</v>
      </c>
      <c r="FI62" s="10">
        <f t="shared" si="14"/>
        <v>0.0</v>
      </c>
      <c r="FJ62" s="10">
        <f t="shared" si="14"/>
        <v>0.0</v>
      </c>
      <c r="FK62" s="10">
        <f t="shared" si="14"/>
        <v>0.0</v>
      </c>
      <c r="FL62" s="10">
        <f t="shared" si="14"/>
        <v>0.0</v>
      </c>
      <c r="FM62" s="10">
        <f t="shared" si="14"/>
        <v>0.0</v>
      </c>
      <c r="FN62" s="10">
        <f t="shared" si="14"/>
        <v>0.0</v>
      </c>
      <c r="FO62" s="10">
        <f t="shared" si="14"/>
        <v>0.0</v>
      </c>
      <c r="FP62" s="10">
        <f t="shared" si="14"/>
        <v>0.0</v>
      </c>
      <c r="FQ62" s="10">
        <f t="shared" si="14"/>
        <v>0.0</v>
      </c>
      <c r="FR62" s="10">
        <f t="shared" si="14"/>
        <v>0.0</v>
      </c>
      <c r="FS62" s="10">
        <f t="shared" si="14"/>
        <v>0.0</v>
      </c>
      <c r="FT62" s="10">
        <f t="shared" si="14"/>
        <v>0.0</v>
      </c>
      <c r="FU62" s="10">
        <f t="shared" si="14"/>
        <v>0.0</v>
      </c>
      <c r="FV62" s="10">
        <f t="shared" si="14"/>
        <v>0.0</v>
      </c>
      <c r="FW62" s="10">
        <f t="shared" si="14"/>
        <v>0.0</v>
      </c>
      <c r="FX62" s="10">
        <f t="shared" si="14"/>
        <v>0.0</v>
      </c>
      <c r="FY62" s="10">
        <f t="shared" si="14"/>
        <v>0.0</v>
      </c>
      <c r="FZ62" s="10">
        <f t="shared" si="14"/>
        <v>0.0</v>
      </c>
      <c r="GA62" s="10">
        <f t="shared" si="14"/>
        <v>0.0</v>
      </c>
      <c r="GB62" s="10">
        <f t="shared" si="14"/>
        <v>0.0</v>
      </c>
      <c r="GC62" s="10">
        <f t="shared" si="14"/>
        <v>0.0</v>
      </c>
      <c r="GD62" s="10">
        <f t="shared" si="14"/>
        <v>0.0</v>
      </c>
      <c r="GE62" s="10">
        <f t="shared" si="14"/>
        <v>0.0</v>
      </c>
      <c r="GF62" s="10">
        <f t="shared" si="14"/>
        <v>0.0</v>
      </c>
      <c r="GG62" s="10">
        <f t="shared" si="14"/>
        <v>0.0</v>
      </c>
      <c r="GH62" s="10">
        <f t="shared" si="14"/>
        <v>0.0</v>
      </c>
      <c r="GI62" s="10">
        <f t="shared" si="14"/>
        <v>0.0</v>
      </c>
      <c r="GJ62" s="10">
        <f t="shared" si="14"/>
        <v>0.0</v>
      </c>
      <c r="GK62" s="10">
        <f t="shared" si="14"/>
        <v>0.0</v>
      </c>
      <c r="GL62" s="10">
        <f t="shared" si="14"/>
        <v>0.0</v>
      </c>
      <c r="GM62" s="10">
        <f t="shared" si="15" ref="GM62:IX62">GM6/GM$59</f>
        <v>0.0</v>
      </c>
      <c r="GN62" s="10">
        <f t="shared" si="15"/>
        <v>0.0</v>
      </c>
      <c r="GO62" s="10">
        <f t="shared" si="15"/>
        <v>0.0</v>
      </c>
      <c r="GP62" s="10">
        <f t="shared" si="15"/>
        <v>0.0</v>
      </c>
      <c r="GQ62" s="10">
        <f t="shared" si="15"/>
        <v>0.0</v>
      </c>
      <c r="GR62" s="10">
        <f t="shared" si="15"/>
        <v>0.0</v>
      </c>
      <c r="GS62" s="10">
        <f t="shared" si="15"/>
        <v>0.0</v>
      </c>
      <c r="GT62" s="10">
        <f t="shared" si="15"/>
        <v>0.0</v>
      </c>
      <c r="GU62" s="10">
        <f t="shared" si="15"/>
        <v>0.0</v>
      </c>
      <c r="GV62" s="10">
        <f t="shared" si="15"/>
        <v>0.0</v>
      </c>
      <c r="GW62" s="10">
        <f t="shared" si="15"/>
        <v>0.0</v>
      </c>
      <c r="GX62" s="10">
        <f t="shared" si="15"/>
        <v>1.5647398029849517E-4</v>
      </c>
      <c r="GY62" s="10">
        <f t="shared" si="15"/>
        <v>0.0011099200647620743</v>
      </c>
      <c r="GZ62" s="10">
        <f t="shared" si="15"/>
        <v>0.002841436965679709</v>
      </c>
      <c r="HA62" s="10">
        <f t="shared" si="15"/>
        <v>0.005411317591022108</v>
      </c>
      <c r="HB62" s="10">
        <f t="shared" si="15"/>
        <v>0.01803290900730529</v>
      </c>
      <c r="HC62" s="10">
        <f t="shared" si="15"/>
        <v>0.041634628713047545</v>
      </c>
      <c r="HD62" s="10">
        <f t="shared" si="15"/>
        <v>0.06594806428756471</v>
      </c>
      <c r="HE62" s="10">
        <f t="shared" si="15"/>
        <v>0.06603780354783213</v>
      </c>
      <c r="HF62" s="10">
        <f t="shared" si="15"/>
        <v>0.055722338267118206</v>
      </c>
      <c r="HG62" s="10">
        <f t="shared" si="15"/>
        <v>0.04138428397669742</v>
      </c>
      <c r="HH62" s="10">
        <f t="shared" si="15"/>
        <v>0.051120748685522445</v>
      </c>
      <c r="HI62" s="10">
        <f t="shared" si="15"/>
        <v>0.06675371569676514</v>
      </c>
      <c r="HJ62" s="10">
        <f t="shared" si="15"/>
        <v>0.07859036693013423</v>
      </c>
      <c r="HK62" s="10">
        <f t="shared" si="15"/>
        <v>0.08273944357649927</v>
      </c>
      <c r="HL62" s="10">
        <f t="shared" si="15"/>
        <v>0.08575220659604359</v>
      </c>
      <c r="HM62" s="10">
        <f t="shared" si="15"/>
        <v>0.07804594956528337</v>
      </c>
      <c r="HN62" s="10">
        <f t="shared" si="15"/>
        <v>0.06946431009989619</v>
      </c>
      <c r="HO62" s="10">
        <f t="shared" si="15"/>
        <v>0.06929078221788722</v>
      </c>
      <c r="HP62" s="10">
        <f t="shared" si="15"/>
        <v>0.10739463229518902</v>
      </c>
      <c r="HQ62" s="10">
        <f t="shared" si="15"/>
        <v>0.1401142795771437</v>
      </c>
      <c r="HR62" s="10">
        <f t="shared" si="15"/>
        <v>0.18626191602018144</v>
      </c>
      <c r="HS62" s="10">
        <f t="shared" si="15"/>
        <v>0.19384656962507846</v>
      </c>
      <c r="HT62" s="10">
        <f t="shared" si="15"/>
        <v>0.20070379901441993</v>
      </c>
      <c r="HU62" s="10">
        <f t="shared" si="15"/>
        <v>0.1604929911714688</v>
      </c>
      <c r="HV62" s="10">
        <f t="shared" si="15"/>
        <v>0.15886579023298442</v>
      </c>
      <c r="HW62" s="10">
        <f t="shared" si="15"/>
        <v>0.19387967742086204</v>
      </c>
      <c r="HX62" s="10">
        <f t="shared" si="15"/>
        <v>0.22457533849924385</v>
      </c>
      <c r="HY62" s="10">
        <f t="shared" si="15"/>
        <v>0.2444692355646519</v>
      </c>
      <c r="HZ62" s="10">
        <f t="shared" si="15"/>
        <v>0.2516647302532267</v>
      </c>
      <c r="IA62" s="10">
        <f t="shared" si="15"/>
        <v>0.254123795359144</v>
      </c>
      <c r="IB62" s="10">
        <f t="shared" si="15"/>
        <v>0.2253184600529144</v>
      </c>
      <c r="IC62" s="10">
        <f t="shared" si="15"/>
        <v>0.21452369237919316</v>
      </c>
      <c r="ID62" s="10">
        <f t="shared" si="15"/>
        <v>0.24701408337989758</v>
      </c>
      <c r="IE62" s="10">
        <f t="shared" si="15"/>
        <v>0.2737242338814009</v>
      </c>
      <c r="IF62" s="10">
        <f t="shared" si="15"/>
        <v>0.26257559379748235</v>
      </c>
      <c r="IG62" s="10">
        <f t="shared" si="15"/>
        <v>0.25594967655554973</v>
      </c>
      <c r="IH62" s="10">
        <f t="shared" si="15"/>
        <v>0.25387069843917026</v>
      </c>
      <c r="II62" s="10">
        <f t="shared" si="15"/>
        <v>0.22100523423703777</v>
      </c>
      <c r="IJ62" s="10">
        <f t="shared" si="15"/>
        <v>0.19335011317953626</v>
      </c>
      <c r="IK62" s="10">
        <f t="shared" si="15"/>
        <v>0.26335571809255015</v>
      </c>
      <c r="IL62" s="10">
        <f t="shared" si="15"/>
        <v>0.3023509938349432</v>
      </c>
      <c r="IM62" s="10">
        <f t="shared" si="15"/>
        <v>0.3143577313164236</v>
      </c>
      <c r="IN62" s="10">
        <f t="shared" si="15"/>
        <v>0.3246584925177156</v>
      </c>
      <c r="IO62" s="10">
        <f t="shared" si="15"/>
        <v>0.26028901516257064</v>
      </c>
      <c r="IP62" s="10">
        <f t="shared" si="15"/>
        <v>0.2318559712127682</v>
      </c>
      <c r="IQ62" s="10">
        <f t="shared" si="15"/>
        <v>0.22863314350560046</v>
      </c>
      <c r="IR62" s="10">
        <f t="shared" si="15"/>
        <v>0.29949264296065065</v>
      </c>
      <c r="IS62" s="10">
        <f t="shared" si="15"/>
        <v>0.33738263819286923</v>
      </c>
      <c r="IT62" s="10">
        <f t="shared" si="15"/>
        <v>0.3374822318449095</v>
      </c>
      <c r="IU62" s="10">
        <f t="shared" si="15"/>
        <v>0.3868889133914128</v>
      </c>
      <c r="IV62" s="10">
        <f t="shared" si="15"/>
        <v>0.41428220302099816</v>
      </c>
      <c r="IW62" s="10">
        <f t="shared" si="15"/>
        <v>0.361222391501252</v>
      </c>
      <c r="IX62" s="10">
        <f t="shared" si="15"/>
        <v>0.34344590152027044</v>
      </c>
      <c r="IY62" s="10">
        <f t="shared" si="16" ref="IY62:JO62">IY6/IY$59</f>
        <v>0.36351518077787004</v>
      </c>
      <c r="IZ62" s="10">
        <f t="shared" si="16"/>
        <v>0.3224466816324805</v>
      </c>
      <c r="JA62" s="10">
        <f t="shared" si="16"/>
        <v>0.2996841541283917</v>
      </c>
      <c r="JB62" s="10">
        <f t="shared" si="16"/>
        <v>0.3542674546423298</v>
      </c>
      <c r="JC62" s="10">
        <f t="shared" si="16"/>
        <v>0.35232799531776016</v>
      </c>
      <c r="JD62" s="10">
        <f t="shared" si="16"/>
        <v>0.2931492134247456</v>
      </c>
      <c r="JE62" s="10">
        <f t="shared" si="16"/>
        <v>0.25102946858650305</v>
      </c>
      <c r="JF62" s="10">
        <f t="shared" si="16"/>
        <v>0.3003960456791087</v>
      </c>
      <c r="JG62" s="10">
        <f t="shared" si="16"/>
        <v>0.26434802689099385</v>
      </c>
      <c r="JH62" s="10">
        <f t="shared" si="16"/>
        <v>0.20520750322450312</v>
      </c>
      <c r="JI62" s="10">
        <f t="shared" si="16"/>
        <v>0.1353682185202694</v>
      </c>
      <c r="JJ62" s="10">
        <f t="shared" si="16"/>
        <v>0.15917427093830522</v>
      </c>
      <c r="JK62" s="10">
        <f t="shared" si="16"/>
        <v>0.12642134915714667</v>
      </c>
      <c r="JL62" s="10">
        <f t="shared" si="16"/>
        <v>0.13584772610238954</v>
      </c>
      <c r="JM62" s="10">
        <f t="shared" si="16"/>
        <v>0.1460105479390606</v>
      </c>
      <c r="JN62" s="10">
        <f t="shared" si="16"/>
        <v>0.177034742140876</v>
      </c>
      <c r="JO62" s="10">
        <f t="shared" si="16"/>
        <v>0.14894373291764648</v>
      </c>
      <c r="JQ62" s="10">
        <f t="shared" si="17" ref="JQ62:JQ111">AVERAGE(B62:JO62)</f>
        <v>0.050308874236498005</v>
      </c>
    </row>
    <row r="63" spans="1:277" ht="13.9">
      <c r="A63" t="str">
        <f t="shared" si="5"/>
        <v>AppleSearch_Roas</v>
      </c>
      <c r="B63" s="10">
        <f t="shared" si="6"/>
        <v>0.0</v>
      </c>
      <c r="C63" s="10">
        <f t="shared" si="18" ref="C63:BN63">C7/C$59</f>
        <v>0.0</v>
      </c>
      <c r="D63" s="10">
        <f t="shared" si="18"/>
        <v>0.0</v>
      </c>
      <c r="E63" s="10">
        <f t="shared" si="18"/>
        <v>0.0</v>
      </c>
      <c r="F63" s="10">
        <f t="shared" si="18"/>
        <v>0.0</v>
      </c>
      <c r="G63" s="10">
        <f t="shared" si="18"/>
        <v>0.0</v>
      </c>
      <c r="H63" s="10">
        <f t="shared" si="18"/>
        <v>0.0</v>
      </c>
      <c r="I63" s="10">
        <f t="shared" si="18"/>
        <v>0.0</v>
      </c>
      <c r="J63" s="10">
        <f t="shared" si="18"/>
        <v>0.0</v>
      </c>
      <c r="K63" s="10">
        <f t="shared" si="18"/>
        <v>0.0</v>
      </c>
      <c r="L63" s="10">
        <f t="shared" si="18"/>
        <v>0.0</v>
      </c>
      <c r="M63" s="10">
        <f t="shared" si="18"/>
        <v>0.0</v>
      </c>
      <c r="N63" s="10">
        <f t="shared" si="18"/>
        <v>0.0</v>
      </c>
      <c r="O63" s="10">
        <f t="shared" si="18"/>
        <v>0.0</v>
      </c>
      <c r="P63" s="10">
        <f t="shared" si="18"/>
        <v>0.0</v>
      </c>
      <c r="Q63" s="10">
        <f t="shared" si="18"/>
        <v>0.0</v>
      </c>
      <c r="R63" s="10">
        <f t="shared" si="18"/>
        <v>0.0</v>
      </c>
      <c r="S63" s="10">
        <f t="shared" si="18"/>
        <v>0.0</v>
      </c>
      <c r="T63" s="10">
        <f t="shared" si="18"/>
        <v>0.0</v>
      </c>
      <c r="U63" s="10">
        <f t="shared" si="18"/>
        <v>0.0</v>
      </c>
      <c r="V63" s="10">
        <f t="shared" si="18"/>
        <v>0.0</v>
      </c>
      <c r="W63" s="10">
        <f t="shared" si="18"/>
        <v>0.0</v>
      </c>
      <c r="X63" s="10">
        <f t="shared" si="18"/>
        <v>0.0</v>
      </c>
      <c r="Y63" s="10">
        <f t="shared" si="18"/>
        <v>0.0</v>
      </c>
      <c r="Z63" s="10">
        <f t="shared" si="18"/>
        <v>0.0</v>
      </c>
      <c r="AA63" s="10">
        <f t="shared" si="18"/>
        <v>0.0</v>
      </c>
      <c r="AB63" s="10">
        <f t="shared" si="18"/>
        <v>0.0</v>
      </c>
      <c r="AC63" s="10">
        <f t="shared" si="18"/>
        <v>0.0</v>
      </c>
      <c r="AD63" s="10">
        <f t="shared" si="18"/>
        <v>0.0</v>
      </c>
      <c r="AE63" s="10">
        <f t="shared" si="18"/>
        <v>0.0</v>
      </c>
      <c r="AF63" s="10">
        <f t="shared" si="18"/>
        <v>0.0</v>
      </c>
      <c r="AG63" s="10">
        <f t="shared" si="18"/>
        <v>0.0</v>
      </c>
      <c r="AH63" s="10">
        <f t="shared" si="18"/>
        <v>0.0</v>
      </c>
      <c r="AI63" s="10">
        <f t="shared" si="18"/>
        <v>0.0</v>
      </c>
      <c r="AJ63" s="10">
        <f t="shared" si="18"/>
        <v>0.0</v>
      </c>
      <c r="AK63" s="10">
        <f t="shared" si="18"/>
        <v>0.0</v>
      </c>
      <c r="AL63" s="10">
        <f t="shared" si="18"/>
        <v>0.0</v>
      </c>
      <c r="AM63" s="10">
        <f t="shared" si="18"/>
        <v>0.0</v>
      </c>
      <c r="AN63" s="10">
        <f t="shared" si="18"/>
        <v>0.0</v>
      </c>
      <c r="AO63" s="10">
        <f t="shared" si="18"/>
        <v>0.0</v>
      </c>
      <c r="AP63" s="10">
        <f t="shared" si="18"/>
        <v>0.0</v>
      </c>
      <c r="AQ63" s="10">
        <f t="shared" si="18"/>
        <v>0.0</v>
      </c>
      <c r="AR63" s="10">
        <f t="shared" si="18"/>
        <v>0.0</v>
      </c>
      <c r="AS63" s="10">
        <f t="shared" si="18"/>
        <v>0.0</v>
      </c>
      <c r="AT63" s="10">
        <f t="shared" si="18"/>
        <v>0.0</v>
      </c>
      <c r="AU63" s="10">
        <f t="shared" si="18"/>
        <v>0.0</v>
      </c>
      <c r="AV63" s="10">
        <f t="shared" si="18"/>
        <v>0.0</v>
      </c>
      <c r="AW63" s="10">
        <f t="shared" si="18"/>
        <v>0.0</v>
      </c>
      <c r="AX63" s="10">
        <f t="shared" si="18"/>
        <v>0.0</v>
      </c>
      <c r="AY63" s="10">
        <f t="shared" si="18"/>
        <v>0.0</v>
      </c>
      <c r="AZ63" s="10">
        <f t="shared" si="18"/>
        <v>0.0</v>
      </c>
      <c r="BA63" s="10">
        <f t="shared" si="18"/>
        <v>0.0</v>
      </c>
      <c r="BB63" s="10">
        <f t="shared" si="18"/>
        <v>0.0</v>
      </c>
      <c r="BC63" s="10">
        <f t="shared" si="18"/>
        <v>0.0</v>
      </c>
      <c r="BD63" s="10">
        <f t="shared" si="18"/>
        <v>0.0</v>
      </c>
      <c r="BE63" s="10">
        <f t="shared" si="18"/>
        <v>0.0</v>
      </c>
      <c r="BF63" s="10">
        <f t="shared" si="18"/>
        <v>0.0</v>
      </c>
      <c r="BG63" s="10">
        <f t="shared" si="18"/>
        <v>0.0</v>
      </c>
      <c r="BH63" s="10">
        <f t="shared" si="18"/>
        <v>0.0</v>
      </c>
      <c r="BI63" s="10">
        <f t="shared" si="18"/>
        <v>0.0</v>
      </c>
      <c r="BJ63" s="10">
        <f t="shared" si="18"/>
        <v>0.0</v>
      </c>
      <c r="BK63" s="10">
        <f t="shared" si="18"/>
        <v>0.0</v>
      </c>
      <c r="BL63" s="10">
        <f t="shared" si="18"/>
        <v>0.0</v>
      </c>
      <c r="BM63" s="10">
        <f t="shared" si="18"/>
        <v>0.0</v>
      </c>
      <c r="BN63" s="10">
        <f t="shared" si="18"/>
        <v>0.0</v>
      </c>
      <c r="BO63" s="10">
        <f t="shared" si="19" ref="BO63:DZ63">BO7/BO$59</f>
        <v>0.0</v>
      </c>
      <c r="BP63" s="10">
        <f t="shared" si="19"/>
        <v>0.0</v>
      </c>
      <c r="BQ63" s="10">
        <f t="shared" si="19"/>
        <v>0.0</v>
      </c>
      <c r="BR63" s="10">
        <f t="shared" si="19"/>
        <v>0.0</v>
      </c>
      <c r="BS63" s="10">
        <f t="shared" si="19"/>
        <v>0.0</v>
      </c>
      <c r="BT63" s="10">
        <f t="shared" si="19"/>
        <v>0.0</v>
      </c>
      <c r="BU63" s="10">
        <f t="shared" si="19"/>
        <v>0.0</v>
      </c>
      <c r="BV63" s="10">
        <f t="shared" si="19"/>
        <v>0.0</v>
      </c>
      <c r="BW63" s="10">
        <f t="shared" si="19"/>
        <v>0.0</v>
      </c>
      <c r="BX63" s="10">
        <f t="shared" si="19"/>
        <v>0.0</v>
      </c>
      <c r="BY63" s="10">
        <f t="shared" si="19"/>
        <v>0.0</v>
      </c>
      <c r="BZ63" s="10">
        <f t="shared" si="19"/>
        <v>0.0</v>
      </c>
      <c r="CA63" s="10">
        <f t="shared" si="19"/>
        <v>0.0</v>
      </c>
      <c r="CB63" s="10">
        <f t="shared" si="19"/>
        <v>0.0</v>
      </c>
      <c r="CC63" s="10">
        <f t="shared" si="19"/>
        <v>0.0</v>
      </c>
      <c r="CD63" s="10">
        <f t="shared" si="19"/>
        <v>0.0</v>
      </c>
      <c r="CE63" s="10">
        <f t="shared" si="19"/>
        <v>0.0</v>
      </c>
      <c r="CF63" s="10">
        <f t="shared" si="19"/>
        <v>0.0</v>
      </c>
      <c r="CG63" s="10">
        <f t="shared" si="19"/>
        <v>0.0</v>
      </c>
      <c r="CH63" s="10">
        <f t="shared" si="19"/>
        <v>0.0</v>
      </c>
      <c r="CI63" s="10">
        <f t="shared" si="19"/>
        <v>0.0</v>
      </c>
      <c r="CJ63" s="10">
        <f t="shared" si="19"/>
        <v>0.0</v>
      </c>
      <c r="CK63" s="10">
        <f t="shared" si="19"/>
        <v>0.0</v>
      </c>
      <c r="CL63" s="10">
        <f t="shared" si="19"/>
        <v>1.4143643881556158</v>
      </c>
      <c r="CM63" s="10">
        <f t="shared" si="19"/>
        <v>3.044719876528545</v>
      </c>
      <c r="CN63" s="10">
        <f t="shared" si="19"/>
        <v>3.3949047465893396</v>
      </c>
      <c r="CO63" s="10">
        <f t="shared" si="19"/>
        <v>1.6312069559330142</v>
      </c>
      <c r="CP63" s="10">
        <f t="shared" si="19"/>
        <v>1.1114001743723125</v>
      </c>
      <c r="CQ63" s="10">
        <f t="shared" si="19"/>
        <v>1.3887954639094902</v>
      </c>
      <c r="CR63" s="10">
        <f t="shared" si="19"/>
        <v>1.289425983609222</v>
      </c>
      <c r="CS63" s="10">
        <f t="shared" si="19"/>
        <v>1.1581836710093902</v>
      </c>
      <c r="CT63" s="10">
        <f t="shared" si="19"/>
        <v>1.2043100855389248</v>
      </c>
      <c r="CU63" s="10">
        <f t="shared" si="19"/>
        <v>1.0335587682362448</v>
      </c>
      <c r="CV63" s="10">
        <f t="shared" si="19"/>
        <v>0.9700769627627356</v>
      </c>
      <c r="CW63" s="10">
        <f t="shared" si="19"/>
        <v>1.4904678622400518</v>
      </c>
      <c r="CX63" s="10">
        <f t="shared" si="19"/>
        <v>1.8668536872454455</v>
      </c>
      <c r="CY63" s="10">
        <f t="shared" si="19"/>
        <v>1.7717476533993985</v>
      </c>
      <c r="CZ63" s="10">
        <f t="shared" si="19"/>
        <v>1.5477854428896933</v>
      </c>
      <c r="DA63" s="10">
        <f t="shared" si="19"/>
        <v>1.7548656673391156</v>
      </c>
      <c r="DB63" s="10">
        <f t="shared" si="19"/>
        <v>1.98406496147535</v>
      </c>
      <c r="DC63" s="10">
        <f t="shared" si="19"/>
        <v>1.79487594029171</v>
      </c>
      <c r="DD63" s="10">
        <f t="shared" si="19"/>
        <v>1.5104808329797275</v>
      </c>
      <c r="DE63" s="10">
        <f t="shared" si="19"/>
        <v>1.1643521234893603</v>
      </c>
      <c r="DF63" s="10">
        <f t="shared" si="19"/>
        <v>1.2442378512762098</v>
      </c>
      <c r="DG63" s="10">
        <f t="shared" si="19"/>
        <v>1.1716589886074564</v>
      </c>
      <c r="DH63" s="10">
        <f t="shared" si="19"/>
        <v>1.1844066975228105</v>
      </c>
      <c r="DI63" s="10">
        <f t="shared" si="19"/>
        <v>1.2079580815017759</v>
      </c>
      <c r="DJ63" s="10">
        <f t="shared" si="19"/>
        <v>1.2232586223197588</v>
      </c>
      <c r="DK63" s="10">
        <f t="shared" si="19"/>
        <v>1.2165417629594757</v>
      </c>
      <c r="DL63" s="10">
        <f t="shared" si="19"/>
        <v>1.3877420529390354</v>
      </c>
      <c r="DM63" s="10">
        <f t="shared" si="19"/>
        <v>1.3348247612192317</v>
      </c>
      <c r="DN63" s="10">
        <f t="shared" si="19"/>
        <v>1.2262771835270965</v>
      </c>
      <c r="DO63" s="10">
        <f t="shared" si="19"/>
        <v>1.2898675678501839</v>
      </c>
      <c r="DP63" s="10">
        <f t="shared" si="19"/>
        <v>1.3461091129816072</v>
      </c>
      <c r="DQ63" s="10">
        <f t="shared" si="19"/>
        <v>1.2810929585450805</v>
      </c>
      <c r="DR63" s="10">
        <f t="shared" si="19"/>
        <v>1.5869373615006934</v>
      </c>
      <c r="DS63" s="10">
        <f t="shared" si="19"/>
        <v>1.9257922081387624</v>
      </c>
      <c r="DT63" s="10">
        <f t="shared" si="19"/>
        <v>1.4582741383484505</v>
      </c>
      <c r="DU63" s="10">
        <f t="shared" si="19"/>
        <v>0.8207672571287826</v>
      </c>
      <c r="DV63" s="10">
        <f t="shared" si="19"/>
        <v>0.8782481238673716</v>
      </c>
      <c r="DW63" s="10">
        <f t="shared" si="19"/>
        <v>1.4874364319343478</v>
      </c>
      <c r="DX63" s="10">
        <f t="shared" si="19"/>
        <v>1.7365636179680135</v>
      </c>
      <c r="DY63" s="10">
        <f t="shared" si="19"/>
        <v>1.7988576858873544</v>
      </c>
      <c r="DZ63" s="10">
        <f t="shared" si="19"/>
        <v>2.8258543011677886</v>
      </c>
      <c r="EA63" s="10">
        <f t="shared" si="20" ref="EA63:GL63">EA7/EA$59</f>
        <v>2.962676951530023</v>
      </c>
      <c r="EB63" s="10">
        <f t="shared" si="20"/>
        <v>2.609064106249774</v>
      </c>
      <c r="EC63" s="10">
        <f t="shared" si="20"/>
        <v>1.7962570276442862</v>
      </c>
      <c r="ED63" s="10">
        <f t="shared" si="20"/>
        <v>1.9745068279861036</v>
      </c>
      <c r="EE63" s="10">
        <f t="shared" si="20"/>
        <v>1.865013363576813</v>
      </c>
      <c r="EF63" s="10">
        <f t="shared" si="20"/>
        <v>2.0612247389055276</v>
      </c>
      <c r="EG63" s="10">
        <f t="shared" si="20"/>
        <v>2.037377490548722</v>
      </c>
      <c r="EH63" s="10">
        <f t="shared" si="20"/>
        <v>2.2969189804799948</v>
      </c>
      <c r="EI63" s="10">
        <f t="shared" si="20"/>
        <v>2.185573236380446</v>
      </c>
      <c r="EJ63" s="10">
        <f t="shared" si="20"/>
        <v>2.1983208055529624</v>
      </c>
      <c r="EK63" s="10">
        <f t="shared" si="20"/>
        <v>1.7009925177167304</v>
      </c>
      <c r="EL63" s="10">
        <f t="shared" si="20"/>
        <v>1.5706788717503601</v>
      </c>
      <c r="EM63" s="10">
        <f t="shared" si="20"/>
        <v>1.2156940563864116</v>
      </c>
      <c r="EN63" s="10">
        <f t="shared" si="20"/>
        <v>1.2377158850537344</v>
      </c>
      <c r="EO63" s="10">
        <f t="shared" si="20"/>
        <v>1.1322112466075942</v>
      </c>
      <c r="EP63" s="10">
        <f t="shared" si="20"/>
        <v>1.002013090991278</v>
      </c>
      <c r="EQ63" s="10">
        <f t="shared" si="20"/>
        <v>1.0035740202831167</v>
      </c>
      <c r="ER63" s="10">
        <f t="shared" si="20"/>
        <v>1.2417285212858566</v>
      </c>
      <c r="ES63" s="10">
        <f t="shared" si="20"/>
        <v>1.3436312258660392</v>
      </c>
      <c r="ET63" s="10">
        <f t="shared" si="20"/>
        <v>1.65471391563214</v>
      </c>
      <c r="EU63" s="10">
        <f t="shared" si="20"/>
        <v>1.6418259529576706</v>
      </c>
      <c r="EV63" s="10">
        <f t="shared" si="20"/>
        <v>1.6776560246547962</v>
      </c>
      <c r="EW63" s="10">
        <f t="shared" si="20"/>
        <v>1.312933391767214</v>
      </c>
      <c r="EX63" s="10">
        <f t="shared" si="20"/>
        <v>1.5589757435457987</v>
      </c>
      <c r="EY63" s="10">
        <f t="shared" si="20"/>
        <v>1.8695273240103671</v>
      </c>
      <c r="EZ63" s="10">
        <f t="shared" si="20"/>
        <v>2.210646671974558</v>
      </c>
      <c r="FA63" s="10">
        <f t="shared" si="20"/>
        <v>2.307866566734449</v>
      </c>
      <c r="FB63" s="10">
        <f t="shared" si="20"/>
        <v>1.06499400880563</v>
      </c>
      <c r="FC63" s="10">
        <f t="shared" si="20"/>
        <v>0.8304100442182972</v>
      </c>
      <c r="FD63" s="10">
        <f t="shared" si="20"/>
        <v>0.7271081537013057</v>
      </c>
      <c r="FE63" s="10">
        <f t="shared" si="20"/>
        <v>1.1735891010370227</v>
      </c>
      <c r="FF63" s="10">
        <f t="shared" si="20"/>
        <v>1.412870173017558</v>
      </c>
      <c r="FG63" s="10">
        <f t="shared" si="20"/>
        <v>1.4255413932258032</v>
      </c>
      <c r="FH63" s="10">
        <f t="shared" si="20"/>
        <v>1.3719048226641504</v>
      </c>
      <c r="FI63" s="10">
        <f t="shared" si="20"/>
        <v>1.0942513939926022</v>
      </c>
      <c r="FJ63" s="10">
        <f t="shared" si="20"/>
        <v>0.9137748429564712</v>
      </c>
      <c r="FK63" s="10">
        <f t="shared" si="20"/>
        <v>0.665083639806075</v>
      </c>
      <c r="FL63" s="10">
        <f t="shared" si="20"/>
        <v>0.5832175883513145</v>
      </c>
      <c r="FM63" s="10">
        <f t="shared" si="20"/>
        <v>0.6125565365294993</v>
      </c>
      <c r="FN63" s="10">
        <f t="shared" si="20"/>
        <v>0.6286427720456426</v>
      </c>
      <c r="FO63" s="10">
        <f t="shared" si="20"/>
        <v>0.7045424512123573</v>
      </c>
      <c r="FP63" s="10">
        <f t="shared" si="20"/>
        <v>0.8450405351568031</v>
      </c>
      <c r="FQ63" s="10">
        <f t="shared" si="20"/>
        <v>0.8654720304955766</v>
      </c>
      <c r="FR63" s="10">
        <f t="shared" si="20"/>
        <v>1.0041091170681251</v>
      </c>
      <c r="FS63" s="10">
        <f t="shared" si="20"/>
        <v>0.8770207344279229</v>
      </c>
      <c r="FT63" s="10">
        <f t="shared" si="20"/>
        <v>0.8595512019180144</v>
      </c>
      <c r="FU63" s="10">
        <f t="shared" si="20"/>
        <v>0.9658434807886682</v>
      </c>
      <c r="FV63" s="10">
        <f t="shared" si="20"/>
        <v>1.1455028278961488</v>
      </c>
      <c r="FW63" s="10">
        <f t="shared" si="20"/>
        <v>1.3983355037248297</v>
      </c>
      <c r="FX63" s="10">
        <f t="shared" si="20"/>
        <v>2.267421764785397</v>
      </c>
      <c r="FY63" s="10">
        <f t="shared" si="20"/>
        <v>2.181541630128178</v>
      </c>
      <c r="FZ63" s="10">
        <f t="shared" si="20"/>
        <v>2.3618836649914225</v>
      </c>
      <c r="GA63" s="10">
        <f t="shared" si="20"/>
        <v>1.744947452422131</v>
      </c>
      <c r="GB63" s="10">
        <f t="shared" si="20"/>
        <v>1.596014052749456</v>
      </c>
      <c r="GC63" s="10">
        <f t="shared" si="20"/>
        <v>2.0235338402235583</v>
      </c>
      <c r="GD63" s="10">
        <f t="shared" si="20"/>
        <v>2.0067509766198084</v>
      </c>
      <c r="GE63" s="10">
        <f t="shared" si="20"/>
        <v>1.647707665483774</v>
      </c>
      <c r="GF63" s="10">
        <f t="shared" si="20"/>
        <v>1.4543584084990269</v>
      </c>
      <c r="GG63" s="10">
        <f t="shared" si="20"/>
        <v>1.5840907612240867</v>
      </c>
      <c r="GH63" s="10">
        <f t="shared" si="20"/>
        <v>1.3262359320285975</v>
      </c>
      <c r="GI63" s="10">
        <f t="shared" si="20"/>
        <v>1.365932443735174</v>
      </c>
      <c r="GJ63" s="10">
        <f t="shared" si="20"/>
        <v>1.4893609809780468</v>
      </c>
      <c r="GK63" s="10">
        <f t="shared" si="20"/>
        <v>1.571670813621087</v>
      </c>
      <c r="GL63" s="10">
        <f t="shared" si="20"/>
        <v>1.41536965424336</v>
      </c>
      <c r="GM63" s="10">
        <f t="shared" si="21" ref="GM63:IX63">GM7/GM$59</f>
        <v>1.3460251826375171</v>
      </c>
      <c r="GN63" s="10">
        <f t="shared" si="21"/>
        <v>1.4170239065192374</v>
      </c>
      <c r="GO63" s="10">
        <f t="shared" si="21"/>
        <v>1.4371640426534735</v>
      </c>
      <c r="GP63" s="10">
        <f t="shared" si="21"/>
        <v>1.4522596563919559</v>
      </c>
      <c r="GQ63" s="10">
        <f t="shared" si="21"/>
        <v>1.479381555086884</v>
      </c>
      <c r="GR63" s="10">
        <f t="shared" si="21"/>
        <v>1.7851970547967784</v>
      </c>
      <c r="GS63" s="10">
        <f t="shared" si="21"/>
        <v>1.4489195909857722</v>
      </c>
      <c r="GT63" s="10">
        <f t="shared" si="21"/>
        <v>1.3021255023082394</v>
      </c>
      <c r="GU63" s="10">
        <f t="shared" si="21"/>
        <v>1.29329641981656</v>
      </c>
      <c r="GV63" s="10">
        <f t="shared" si="21"/>
        <v>1.105369702245418</v>
      </c>
      <c r="GW63" s="10">
        <f t="shared" si="21"/>
        <v>1.1064496647180262</v>
      </c>
      <c r="GX63" s="10">
        <f t="shared" si="21"/>
        <v>1.1692385680477198</v>
      </c>
      <c r="GY63" s="10">
        <f t="shared" si="21"/>
        <v>1.1759593754266273</v>
      </c>
      <c r="GZ63" s="10">
        <f t="shared" si="21"/>
        <v>1.1184321734713316</v>
      </c>
      <c r="HA63" s="10">
        <f t="shared" si="21"/>
        <v>1.1867733944872725</v>
      </c>
      <c r="HB63" s="10">
        <f t="shared" si="21"/>
        <v>1.4748867678726907</v>
      </c>
      <c r="HC63" s="10">
        <f t="shared" si="21"/>
        <v>1.5682493912277788</v>
      </c>
      <c r="HD63" s="10">
        <f t="shared" si="21"/>
        <v>1.5906300164839122</v>
      </c>
      <c r="HE63" s="10">
        <f t="shared" si="21"/>
        <v>1.6554042139156457</v>
      </c>
      <c r="HF63" s="10">
        <f t="shared" si="21"/>
        <v>1.6750210054595982</v>
      </c>
      <c r="HG63" s="10">
        <f t="shared" si="21"/>
        <v>1.560671102270424</v>
      </c>
      <c r="HH63" s="10">
        <f t="shared" si="21"/>
        <v>1.4645798535177779</v>
      </c>
      <c r="HI63" s="10">
        <f t="shared" si="21"/>
        <v>1.627533532583237</v>
      </c>
      <c r="HJ63" s="10">
        <f t="shared" si="21"/>
        <v>1.5337410097922703</v>
      </c>
      <c r="HK63" s="10">
        <f t="shared" si="21"/>
        <v>1.5481035535513081</v>
      </c>
      <c r="HL63" s="10">
        <f t="shared" si="21"/>
        <v>1.5852225249860867</v>
      </c>
      <c r="HM63" s="10">
        <f t="shared" si="21"/>
        <v>1.6571152711953774</v>
      </c>
      <c r="HN63" s="10">
        <f t="shared" si="21"/>
        <v>1.6254371205924705</v>
      </c>
      <c r="HO63" s="10">
        <f t="shared" si="21"/>
        <v>1.6643447536989793</v>
      </c>
      <c r="HP63" s="10">
        <f t="shared" si="21"/>
        <v>1.856944443323107</v>
      </c>
      <c r="HQ63" s="10">
        <f t="shared" si="21"/>
        <v>1.6684482695932124</v>
      </c>
      <c r="HR63" s="10">
        <f t="shared" si="21"/>
        <v>1.6230874713705579</v>
      </c>
      <c r="HS63" s="10">
        <f t="shared" si="21"/>
        <v>1.5210434477715902</v>
      </c>
      <c r="HT63" s="10">
        <f t="shared" si="21"/>
        <v>1.4591516402333735</v>
      </c>
      <c r="HU63" s="10">
        <f t="shared" si="21"/>
        <v>1.207184911116184</v>
      </c>
      <c r="HV63" s="10">
        <f t="shared" si="21"/>
        <v>1.197648903970878</v>
      </c>
      <c r="HW63" s="10">
        <f t="shared" si="21"/>
        <v>1.2505747608237137</v>
      </c>
      <c r="HX63" s="10">
        <f t="shared" si="21"/>
        <v>1.1645678413605587</v>
      </c>
      <c r="HY63" s="10">
        <f t="shared" si="21"/>
        <v>1.1146705571465096</v>
      </c>
      <c r="HZ63" s="10">
        <f t="shared" si="21"/>
        <v>1.0614144286858425</v>
      </c>
      <c r="IA63" s="10">
        <f t="shared" si="21"/>
        <v>1.0902530734032223</v>
      </c>
      <c r="IB63" s="10">
        <f t="shared" si="21"/>
        <v>1.063555987831272</v>
      </c>
      <c r="IC63" s="10">
        <f t="shared" si="21"/>
        <v>1.0741121180070154</v>
      </c>
      <c r="ID63" s="10">
        <f t="shared" si="21"/>
        <v>1.139514706329345</v>
      </c>
      <c r="IE63" s="10">
        <f t="shared" si="21"/>
        <v>1.1269708748679133</v>
      </c>
      <c r="IF63" s="10">
        <f t="shared" si="21"/>
        <v>1.1031784210428572</v>
      </c>
      <c r="IG63" s="10">
        <f t="shared" si="21"/>
        <v>1.2085579709095302</v>
      </c>
      <c r="IH63" s="10">
        <f t="shared" si="21"/>
        <v>1.3669202865548407</v>
      </c>
      <c r="II63" s="10">
        <f t="shared" si="21"/>
        <v>1.189089012144184</v>
      </c>
      <c r="IJ63" s="10">
        <f t="shared" si="21"/>
        <v>1.0961422502280718</v>
      </c>
      <c r="IK63" s="10">
        <f t="shared" si="21"/>
        <v>1.3038598581798901</v>
      </c>
      <c r="IL63" s="10">
        <f t="shared" si="21"/>
        <v>1.2013850409390494</v>
      </c>
      <c r="IM63" s="10">
        <f t="shared" si="21"/>
        <v>1.2587500820421376</v>
      </c>
      <c r="IN63" s="10">
        <f t="shared" si="21"/>
        <v>1.4862144042190106</v>
      </c>
      <c r="IO63" s="10">
        <f t="shared" si="21"/>
        <v>1.441368441713984</v>
      </c>
      <c r="IP63" s="10">
        <f t="shared" si="21"/>
        <v>1.4127719284264666</v>
      </c>
      <c r="IQ63" s="10">
        <f t="shared" si="21"/>
        <v>1.358936784379479</v>
      </c>
      <c r="IR63" s="10">
        <f t="shared" si="21"/>
        <v>1.5933585964958492</v>
      </c>
      <c r="IS63" s="10">
        <f t="shared" si="21"/>
        <v>1.684821311555301</v>
      </c>
      <c r="IT63" s="10">
        <f t="shared" si="21"/>
        <v>1.6382779209125247</v>
      </c>
      <c r="IU63" s="10">
        <f t="shared" si="21"/>
        <v>1.7958609536038188</v>
      </c>
      <c r="IV63" s="10">
        <f t="shared" si="21"/>
        <v>1.8319888308025183</v>
      </c>
      <c r="IW63" s="10">
        <f t="shared" si="21"/>
        <v>1.5453796202892793</v>
      </c>
      <c r="IX63" s="10">
        <f t="shared" si="21"/>
        <v>1.3898026368720404</v>
      </c>
      <c r="IY63" s="10">
        <f t="shared" si="22" ref="IY63:JO63">IY7/IY$59</f>
        <v>1.5499520750556082</v>
      </c>
      <c r="IZ63" s="10">
        <f t="shared" si="22"/>
        <v>1.7312986506138817</v>
      </c>
      <c r="JA63" s="10">
        <f t="shared" si="22"/>
        <v>1.9762363368542815</v>
      </c>
      <c r="JB63" s="10">
        <f t="shared" si="22"/>
        <v>2.1194266095299246</v>
      </c>
      <c r="JC63" s="10">
        <f t="shared" si="22"/>
        <v>2.1353106866248597</v>
      </c>
      <c r="JD63" s="10">
        <f t="shared" si="22"/>
        <v>2.0407380314944596</v>
      </c>
      <c r="JE63" s="10">
        <f t="shared" si="22"/>
        <v>2.0104932592979665</v>
      </c>
      <c r="JF63" s="10">
        <f t="shared" si="22"/>
        <v>2.2403619812065645</v>
      </c>
      <c r="JG63" s="10">
        <f t="shared" si="22"/>
        <v>2.149380537607873</v>
      </c>
      <c r="JH63" s="10">
        <f t="shared" si="22"/>
        <v>2.12338604007882</v>
      </c>
      <c r="JI63" s="10">
        <f t="shared" si="22"/>
        <v>1.958721686896932</v>
      </c>
      <c r="JJ63" s="10">
        <f t="shared" si="22"/>
        <v>2.2325839565176584</v>
      </c>
      <c r="JK63" s="10">
        <f t="shared" si="22"/>
        <v>1.8335979964873643</v>
      </c>
      <c r="JL63" s="10">
        <f t="shared" si="22"/>
        <v>1.8340625868296228</v>
      </c>
      <c r="JM63" s="10">
        <f t="shared" si="22"/>
        <v>2.0060194952487636</v>
      </c>
      <c r="JN63" s="10">
        <f t="shared" si="22"/>
        <v>2.0590909658838865</v>
      </c>
      <c r="JO63" s="10">
        <f t="shared" si="22"/>
        <v>2.0886014175494045</v>
      </c>
      <c r="JQ63" s="10">
        <f t="shared" si="17"/>
        <v>1.024468156838303</v>
      </c>
    </row>
    <row r="64" spans="1:277" ht="13.9">
      <c r="A64" t="str">
        <f t="shared" si="5"/>
        <v>Applovin_AEO</v>
      </c>
      <c r="B64" s="10">
        <f t="shared" si="6"/>
        <v>0.0</v>
      </c>
      <c r="C64" s="10">
        <f t="shared" si="23" ref="C64:BN64">C8/C$59</f>
        <v>0.0</v>
      </c>
      <c r="D64" s="10">
        <f t="shared" si="23"/>
        <v>0.0</v>
      </c>
      <c r="E64" s="10">
        <f t="shared" si="23"/>
        <v>0.0</v>
      </c>
      <c r="F64" s="10">
        <f t="shared" si="23"/>
        <v>0.0</v>
      </c>
      <c r="G64" s="10">
        <f t="shared" si="23"/>
        <v>0.0</v>
      </c>
      <c r="H64" s="10">
        <f t="shared" si="23"/>
        <v>0.0</v>
      </c>
      <c r="I64" s="10">
        <f t="shared" si="23"/>
        <v>0.0</v>
      </c>
      <c r="J64" s="10">
        <f t="shared" si="23"/>
        <v>0.0</v>
      </c>
      <c r="K64" s="10">
        <f t="shared" si="23"/>
        <v>0.0</v>
      </c>
      <c r="L64" s="10">
        <f t="shared" si="23"/>
        <v>0.0</v>
      </c>
      <c r="M64" s="10">
        <f t="shared" si="23"/>
        <v>0.0</v>
      </c>
      <c r="N64" s="10">
        <f t="shared" si="23"/>
        <v>0.0</v>
      </c>
      <c r="O64" s="10">
        <f t="shared" si="23"/>
        <v>0.0</v>
      </c>
      <c r="P64" s="10">
        <f t="shared" si="23"/>
        <v>0.0</v>
      </c>
      <c r="Q64" s="10">
        <f t="shared" si="23"/>
        <v>0.0</v>
      </c>
      <c r="R64" s="10">
        <f t="shared" si="23"/>
        <v>0.0</v>
      </c>
      <c r="S64" s="10">
        <f t="shared" si="23"/>
        <v>0.0</v>
      </c>
      <c r="T64" s="10">
        <f t="shared" si="23"/>
        <v>0.0</v>
      </c>
      <c r="U64" s="10">
        <f t="shared" si="23"/>
        <v>0.0</v>
      </c>
      <c r="V64" s="10">
        <f t="shared" si="23"/>
        <v>0.0</v>
      </c>
      <c r="W64" s="10">
        <f t="shared" si="23"/>
        <v>0.0</v>
      </c>
      <c r="X64" s="10">
        <f t="shared" si="23"/>
        <v>0.0</v>
      </c>
      <c r="Y64" s="10">
        <f t="shared" si="23"/>
        <v>0.0</v>
      </c>
      <c r="Z64" s="10">
        <f t="shared" si="23"/>
        <v>0.0</v>
      </c>
      <c r="AA64" s="10">
        <f t="shared" si="23"/>
        <v>0.0</v>
      </c>
      <c r="AB64" s="10">
        <f t="shared" si="23"/>
        <v>0.0</v>
      </c>
      <c r="AC64" s="10">
        <f t="shared" si="23"/>
        <v>0.0</v>
      </c>
      <c r="AD64" s="10">
        <f t="shared" si="23"/>
        <v>0.0</v>
      </c>
      <c r="AE64" s="10">
        <f t="shared" si="23"/>
        <v>0.0</v>
      </c>
      <c r="AF64" s="10">
        <f t="shared" si="23"/>
        <v>0.0</v>
      </c>
      <c r="AG64" s="10">
        <f t="shared" si="23"/>
        <v>0.0</v>
      </c>
      <c r="AH64" s="10">
        <f t="shared" si="23"/>
        <v>0.0</v>
      </c>
      <c r="AI64" s="10">
        <f t="shared" si="23"/>
        <v>0.0</v>
      </c>
      <c r="AJ64" s="10">
        <f t="shared" si="23"/>
        <v>0.0</v>
      </c>
      <c r="AK64" s="10">
        <f t="shared" si="23"/>
        <v>0.0</v>
      </c>
      <c r="AL64" s="10">
        <f t="shared" si="23"/>
        <v>0.0</v>
      </c>
      <c r="AM64" s="10">
        <f t="shared" si="23"/>
        <v>0.0</v>
      </c>
      <c r="AN64" s="10">
        <f t="shared" si="23"/>
        <v>0.0</v>
      </c>
      <c r="AO64" s="10">
        <f t="shared" si="23"/>
        <v>0.0</v>
      </c>
      <c r="AP64" s="10">
        <f t="shared" si="23"/>
        <v>0.0</v>
      </c>
      <c r="AQ64" s="10">
        <f t="shared" si="23"/>
        <v>0.0</v>
      </c>
      <c r="AR64" s="10">
        <f t="shared" si="23"/>
        <v>0.0</v>
      </c>
      <c r="AS64" s="10">
        <f t="shared" si="23"/>
        <v>0.0</v>
      </c>
      <c r="AT64" s="10">
        <f t="shared" si="23"/>
        <v>0.0</v>
      </c>
      <c r="AU64" s="10">
        <f t="shared" si="23"/>
        <v>0.0</v>
      </c>
      <c r="AV64" s="10">
        <f t="shared" si="23"/>
        <v>0.0</v>
      </c>
      <c r="AW64" s="10">
        <f t="shared" si="23"/>
        <v>0.0</v>
      </c>
      <c r="AX64" s="10">
        <f t="shared" si="23"/>
        <v>0.0</v>
      </c>
      <c r="AY64" s="10">
        <f t="shared" si="23"/>
        <v>0.0</v>
      </c>
      <c r="AZ64" s="10">
        <f t="shared" si="23"/>
        <v>0.0</v>
      </c>
      <c r="BA64" s="10">
        <f t="shared" si="23"/>
        <v>0.0</v>
      </c>
      <c r="BB64" s="10">
        <f t="shared" si="23"/>
        <v>0.0</v>
      </c>
      <c r="BC64" s="10">
        <f t="shared" si="23"/>
        <v>0.0</v>
      </c>
      <c r="BD64" s="10">
        <f t="shared" si="23"/>
        <v>0.0</v>
      </c>
      <c r="BE64" s="10">
        <f t="shared" si="23"/>
        <v>0.0</v>
      </c>
      <c r="BF64" s="10">
        <f t="shared" si="23"/>
        <v>0.0</v>
      </c>
      <c r="BG64" s="10">
        <f t="shared" si="23"/>
        <v>0.0</v>
      </c>
      <c r="BH64" s="10">
        <f t="shared" si="23"/>
        <v>0.0</v>
      </c>
      <c r="BI64" s="10">
        <f t="shared" si="23"/>
        <v>0.0</v>
      </c>
      <c r="BJ64" s="10">
        <f t="shared" si="23"/>
        <v>0.0</v>
      </c>
      <c r="BK64" s="10">
        <f t="shared" si="23"/>
        <v>0.0</v>
      </c>
      <c r="BL64" s="10">
        <f t="shared" si="23"/>
        <v>0.0</v>
      </c>
      <c r="BM64" s="10">
        <f t="shared" si="23"/>
        <v>0.0</v>
      </c>
      <c r="BN64" s="10">
        <f t="shared" si="23"/>
        <v>0.0</v>
      </c>
      <c r="BO64" s="10">
        <f t="shared" si="24" ref="BO64:DZ64">BO8/BO$59</f>
        <v>0.0</v>
      </c>
      <c r="BP64" s="10">
        <f t="shared" si="24"/>
        <v>0.0</v>
      </c>
      <c r="BQ64" s="10">
        <f t="shared" si="24"/>
        <v>0.0</v>
      </c>
      <c r="BR64" s="10">
        <f t="shared" si="24"/>
        <v>0.0</v>
      </c>
      <c r="BS64" s="10">
        <f t="shared" si="24"/>
        <v>0.0</v>
      </c>
      <c r="BT64" s="10">
        <f t="shared" si="24"/>
        <v>0.0</v>
      </c>
      <c r="BU64" s="10">
        <f t="shared" si="24"/>
        <v>0.0</v>
      </c>
      <c r="BV64" s="10">
        <f t="shared" si="24"/>
        <v>0.0</v>
      </c>
      <c r="BW64" s="10">
        <f t="shared" si="24"/>
        <v>0.0</v>
      </c>
      <c r="BX64" s="10">
        <f t="shared" si="24"/>
        <v>0.0</v>
      </c>
      <c r="BY64" s="10">
        <f t="shared" si="24"/>
        <v>0.0</v>
      </c>
      <c r="BZ64" s="10">
        <f t="shared" si="24"/>
        <v>0.0</v>
      </c>
      <c r="CA64" s="10">
        <f t="shared" si="24"/>
        <v>0.0</v>
      </c>
      <c r="CB64" s="10">
        <f t="shared" si="24"/>
        <v>0.0</v>
      </c>
      <c r="CC64" s="10">
        <f t="shared" si="24"/>
        <v>0.0</v>
      </c>
      <c r="CD64" s="10">
        <f t="shared" si="24"/>
        <v>0.0</v>
      </c>
      <c r="CE64" s="10">
        <f t="shared" si="24"/>
        <v>0.0</v>
      </c>
      <c r="CF64" s="10">
        <f t="shared" si="24"/>
        <v>0.0</v>
      </c>
      <c r="CG64" s="10">
        <f t="shared" si="24"/>
        <v>0.0</v>
      </c>
      <c r="CH64" s="10">
        <f t="shared" si="24"/>
        <v>0.0</v>
      </c>
      <c r="CI64" s="10">
        <f t="shared" si="24"/>
        <v>0.0</v>
      </c>
      <c r="CJ64" s="10">
        <f t="shared" si="24"/>
        <v>0.0</v>
      </c>
      <c r="CK64" s="10">
        <f t="shared" si="24"/>
        <v>0.0</v>
      </c>
      <c r="CL64" s="10">
        <f t="shared" si="24"/>
        <v>0.0</v>
      </c>
      <c r="CM64" s="10">
        <f t="shared" si="24"/>
        <v>0.0</v>
      </c>
      <c r="CN64" s="10">
        <f t="shared" si="24"/>
        <v>0.0</v>
      </c>
      <c r="CO64" s="10">
        <f t="shared" si="24"/>
        <v>0.0</v>
      </c>
      <c r="CP64" s="10">
        <f t="shared" si="24"/>
        <v>0.0</v>
      </c>
      <c r="CQ64" s="10">
        <f t="shared" si="24"/>
        <v>0.0</v>
      </c>
      <c r="CR64" s="10">
        <f t="shared" si="24"/>
        <v>0.0</v>
      </c>
      <c r="CS64" s="10">
        <f t="shared" si="24"/>
        <v>0.0</v>
      </c>
      <c r="CT64" s="10">
        <f t="shared" si="24"/>
        <v>0.0</v>
      </c>
      <c r="CU64" s="10">
        <f t="shared" si="24"/>
        <v>0.0</v>
      </c>
      <c r="CV64" s="10">
        <f t="shared" si="24"/>
        <v>0.0</v>
      </c>
      <c r="CW64" s="10">
        <f t="shared" si="24"/>
        <v>0.0</v>
      </c>
      <c r="CX64" s="10">
        <f t="shared" si="24"/>
        <v>0.0</v>
      </c>
      <c r="CY64" s="10">
        <f t="shared" si="24"/>
        <v>0.0</v>
      </c>
      <c r="CZ64" s="10">
        <f t="shared" si="24"/>
        <v>0.0</v>
      </c>
      <c r="DA64" s="10">
        <f t="shared" si="24"/>
        <v>0.0</v>
      </c>
      <c r="DB64" s="10">
        <f t="shared" si="24"/>
        <v>0.0</v>
      </c>
      <c r="DC64" s="10">
        <f t="shared" si="24"/>
        <v>0.0</v>
      </c>
      <c r="DD64" s="10">
        <f t="shared" si="24"/>
        <v>0.0</v>
      </c>
      <c r="DE64" s="10">
        <f t="shared" si="24"/>
        <v>0.0</v>
      </c>
      <c r="DF64" s="10">
        <f t="shared" si="24"/>
        <v>0.0</v>
      </c>
      <c r="DG64" s="10">
        <f t="shared" si="24"/>
        <v>0.0</v>
      </c>
      <c r="DH64" s="10">
        <f t="shared" si="24"/>
        <v>0.0</v>
      </c>
      <c r="DI64" s="10">
        <f t="shared" si="24"/>
        <v>0.0</v>
      </c>
      <c r="DJ64" s="10">
        <f t="shared" si="24"/>
        <v>0.0</v>
      </c>
      <c r="DK64" s="10">
        <f t="shared" si="24"/>
        <v>0.0</v>
      </c>
      <c r="DL64" s="10">
        <f t="shared" si="24"/>
        <v>0.0</v>
      </c>
      <c r="DM64" s="10">
        <f t="shared" si="24"/>
        <v>0.0</v>
      </c>
      <c r="DN64" s="10">
        <f t="shared" si="24"/>
        <v>0.0</v>
      </c>
      <c r="DO64" s="10">
        <f t="shared" si="24"/>
        <v>0.0</v>
      </c>
      <c r="DP64" s="10">
        <f t="shared" si="24"/>
        <v>0.0</v>
      </c>
      <c r="DQ64" s="10">
        <f t="shared" si="24"/>
        <v>0.0</v>
      </c>
      <c r="DR64" s="10">
        <f t="shared" si="24"/>
        <v>0.0</v>
      </c>
      <c r="DS64" s="10">
        <f t="shared" si="24"/>
        <v>0.0</v>
      </c>
      <c r="DT64" s="10">
        <f t="shared" si="24"/>
        <v>0.0</v>
      </c>
      <c r="DU64" s="10">
        <f t="shared" si="24"/>
        <v>0.0</v>
      </c>
      <c r="DV64" s="10">
        <f t="shared" si="24"/>
        <v>0.0</v>
      </c>
      <c r="DW64" s="10">
        <f t="shared" si="24"/>
        <v>0.0</v>
      </c>
      <c r="DX64" s="10">
        <f t="shared" si="24"/>
        <v>0.0</v>
      </c>
      <c r="DY64" s="10">
        <f t="shared" si="24"/>
        <v>0.0</v>
      </c>
      <c r="DZ64" s="10">
        <f t="shared" si="24"/>
        <v>0.0</v>
      </c>
      <c r="EA64" s="10">
        <f t="shared" si="25" ref="EA64:GL64">EA8/EA$59</f>
        <v>0.0</v>
      </c>
      <c r="EB64" s="10">
        <f t="shared" si="25"/>
        <v>0.0</v>
      </c>
      <c r="EC64" s="10">
        <f t="shared" si="25"/>
        <v>0.0</v>
      </c>
      <c r="ED64" s="10">
        <f t="shared" si="25"/>
        <v>0.0</v>
      </c>
      <c r="EE64" s="10">
        <f t="shared" si="25"/>
        <v>0.0</v>
      </c>
      <c r="EF64" s="10">
        <f t="shared" si="25"/>
        <v>0.0</v>
      </c>
      <c r="EG64" s="10">
        <f t="shared" si="25"/>
        <v>0.0</v>
      </c>
      <c r="EH64" s="10">
        <f t="shared" si="25"/>
        <v>0.0</v>
      </c>
      <c r="EI64" s="10">
        <f t="shared" si="25"/>
        <v>0.0</v>
      </c>
      <c r="EJ64" s="10">
        <f t="shared" si="25"/>
        <v>0.0</v>
      </c>
      <c r="EK64" s="10">
        <f t="shared" si="25"/>
        <v>0.0</v>
      </c>
      <c r="EL64" s="10">
        <f t="shared" si="25"/>
        <v>0.0</v>
      </c>
      <c r="EM64" s="10">
        <f t="shared" si="25"/>
        <v>0.0</v>
      </c>
      <c r="EN64" s="10">
        <f t="shared" si="25"/>
        <v>0.0</v>
      </c>
      <c r="EO64" s="10">
        <f t="shared" si="25"/>
        <v>0.0</v>
      </c>
      <c r="EP64" s="10">
        <f t="shared" si="25"/>
        <v>0.0</v>
      </c>
      <c r="EQ64" s="10">
        <f t="shared" si="25"/>
        <v>0.0</v>
      </c>
      <c r="ER64" s="10">
        <f t="shared" si="25"/>
        <v>0.0</v>
      </c>
      <c r="ES64" s="10">
        <f t="shared" si="25"/>
        <v>0.0</v>
      </c>
      <c r="ET64" s="10">
        <f t="shared" si="25"/>
        <v>0.0</v>
      </c>
      <c r="EU64" s="10">
        <f t="shared" si="25"/>
        <v>0.0</v>
      </c>
      <c r="EV64" s="10">
        <f t="shared" si="25"/>
        <v>0.0</v>
      </c>
      <c r="EW64" s="10">
        <f t="shared" si="25"/>
        <v>0.0</v>
      </c>
      <c r="EX64" s="10">
        <f t="shared" si="25"/>
        <v>0.0</v>
      </c>
      <c r="EY64" s="10">
        <f t="shared" si="25"/>
        <v>0.0</v>
      </c>
      <c r="EZ64" s="10">
        <f t="shared" si="25"/>
        <v>0.0</v>
      </c>
      <c r="FA64" s="10">
        <f t="shared" si="25"/>
        <v>0.0</v>
      </c>
      <c r="FB64" s="10">
        <f t="shared" si="25"/>
        <v>0.0</v>
      </c>
      <c r="FC64" s="10">
        <f t="shared" si="25"/>
        <v>0.0</v>
      </c>
      <c r="FD64" s="10">
        <f t="shared" si="25"/>
        <v>0.0</v>
      </c>
      <c r="FE64" s="10">
        <f t="shared" si="25"/>
        <v>0.0</v>
      </c>
      <c r="FF64" s="10">
        <f t="shared" si="25"/>
        <v>0.0</v>
      </c>
      <c r="FG64" s="10">
        <f t="shared" si="25"/>
        <v>0.0</v>
      </c>
      <c r="FH64" s="10">
        <f t="shared" si="25"/>
        <v>0.0</v>
      </c>
      <c r="FI64" s="10">
        <f t="shared" si="25"/>
        <v>0.0</v>
      </c>
      <c r="FJ64" s="10">
        <f t="shared" si="25"/>
        <v>0.0</v>
      </c>
      <c r="FK64" s="10">
        <f t="shared" si="25"/>
        <v>0.0</v>
      </c>
      <c r="FL64" s="10">
        <f t="shared" si="25"/>
        <v>0.0</v>
      </c>
      <c r="FM64" s="10">
        <f t="shared" si="25"/>
        <v>0.0</v>
      </c>
      <c r="FN64" s="10">
        <f t="shared" si="25"/>
        <v>0.0</v>
      </c>
      <c r="FO64" s="10">
        <f t="shared" si="25"/>
        <v>0.0</v>
      </c>
      <c r="FP64" s="10">
        <f t="shared" si="25"/>
        <v>0.534917755998122</v>
      </c>
      <c r="FQ64" s="10">
        <f t="shared" si="25"/>
        <v>2.2234173797548498</v>
      </c>
      <c r="FR64" s="10">
        <f t="shared" si="25"/>
        <v>5.088171955913149</v>
      </c>
      <c r="FS64" s="10">
        <f t="shared" si="25"/>
        <v>5.077800606069098</v>
      </c>
      <c r="FT64" s="10">
        <f t="shared" si="25"/>
        <v>3.901176415274788</v>
      </c>
      <c r="FU64" s="10">
        <f t="shared" si="25"/>
        <v>2.1745798091419526</v>
      </c>
      <c r="FV64" s="10">
        <f t="shared" si="25"/>
        <v>1.1305637207258874</v>
      </c>
      <c r="FW64" s="10">
        <f t="shared" si="25"/>
        <v>1.6034755210901208</v>
      </c>
      <c r="FX64" s="10">
        <f t="shared" si="25"/>
        <v>2.139224973180018</v>
      </c>
      <c r="FY64" s="10">
        <f t="shared" si="25"/>
        <v>2.062642593597925</v>
      </c>
      <c r="FZ64" s="10">
        <f t="shared" si="25"/>
        <v>2.052587086406586</v>
      </c>
      <c r="GA64" s="10">
        <f t="shared" si="25"/>
        <v>1.8582564702757374</v>
      </c>
      <c r="GB64" s="10">
        <f t="shared" si="25"/>
        <v>1.8159591922536868</v>
      </c>
      <c r="GC64" s="10">
        <f t="shared" si="25"/>
        <v>2.3718089534056457</v>
      </c>
      <c r="GD64" s="10">
        <f t="shared" si="25"/>
        <v>3.019337928383596</v>
      </c>
      <c r="GE64" s="10">
        <f t="shared" si="25"/>
        <v>2.552052355738986</v>
      </c>
      <c r="GF64" s="10">
        <f t="shared" si="25"/>
        <v>1.9131746289247553</v>
      </c>
      <c r="GG64" s="10">
        <f t="shared" si="25"/>
        <v>1.4118326032710606</v>
      </c>
      <c r="GH64" s="10">
        <f t="shared" si="25"/>
        <v>1.5911127237969316</v>
      </c>
      <c r="GI64" s="10">
        <f t="shared" si="25"/>
        <v>1.9279027894939063</v>
      </c>
      <c r="GJ64" s="10">
        <f t="shared" si="25"/>
        <v>2.973338371541756</v>
      </c>
      <c r="GK64" s="10">
        <f t="shared" si="25"/>
        <v>3.030955750524226</v>
      </c>
      <c r="GL64" s="10">
        <f t="shared" si="25"/>
        <v>3.1236201793041927</v>
      </c>
      <c r="GM64" s="10">
        <f t="shared" si="26" ref="GM64:IX64">GM8/GM$59</f>
        <v>3.629045481382896</v>
      </c>
      <c r="GN64" s="10">
        <f t="shared" si="26"/>
        <v>4.765555253440263</v>
      </c>
      <c r="GO64" s="10">
        <f t="shared" si="26"/>
        <v>5.302594874713895</v>
      </c>
      <c r="GP64" s="10">
        <f t="shared" si="26"/>
        <v>4.903581752701217</v>
      </c>
      <c r="GQ64" s="10">
        <f t="shared" si="26"/>
        <v>4.851052175566697</v>
      </c>
      <c r="GR64" s="10">
        <f t="shared" si="26"/>
        <v>7.441199760081201</v>
      </c>
      <c r="GS64" s="10">
        <f t="shared" si="26"/>
        <v>6.397201375864371</v>
      </c>
      <c r="GT64" s="10">
        <f t="shared" si="26"/>
        <v>8.450049362194553</v>
      </c>
      <c r="GU64" s="10">
        <f t="shared" si="26"/>
        <v>10.28459775611122</v>
      </c>
      <c r="GV64" s="10">
        <f t="shared" si="26"/>
        <v>9.762831005468598</v>
      </c>
      <c r="GW64" s="10">
        <f t="shared" si="26"/>
        <v>9.173793761779946</v>
      </c>
      <c r="GX64" s="10">
        <f t="shared" si="26"/>
        <v>8.823984570607989</v>
      </c>
      <c r="GY64" s="10">
        <f t="shared" si="26"/>
        <v>9.059560205277437</v>
      </c>
      <c r="GZ64" s="10">
        <f t="shared" si="26"/>
        <v>6.728828769869618</v>
      </c>
      <c r="HA64" s="10">
        <f t="shared" si="26"/>
        <v>5.937436660167298</v>
      </c>
      <c r="HB64" s="10">
        <f t="shared" si="26"/>
        <v>7.892352713767256</v>
      </c>
      <c r="HC64" s="10">
        <f t="shared" si="26"/>
        <v>9.880324143988497</v>
      </c>
      <c r="HD64" s="10">
        <f t="shared" si="26"/>
        <v>11.560256794060393</v>
      </c>
      <c r="HE64" s="10">
        <f t="shared" si="26"/>
        <v>11.409789752028074</v>
      </c>
      <c r="HF64" s="10">
        <f t="shared" si="26"/>
        <v>10.057631092827965</v>
      </c>
      <c r="HG64" s="10">
        <f t="shared" si="26"/>
        <v>7.125702662364678</v>
      </c>
      <c r="HH64" s="10">
        <f t="shared" si="26"/>
        <v>7.141622129185804</v>
      </c>
      <c r="HI64" s="10">
        <f t="shared" si="26"/>
        <v>8.420274272301954</v>
      </c>
      <c r="HJ64" s="10">
        <f t="shared" si="26"/>
        <v>7.363778349652604</v>
      </c>
      <c r="HK64" s="10">
        <f t="shared" si="26"/>
        <v>7.0693666972904</v>
      </c>
      <c r="HL64" s="10">
        <f t="shared" si="26"/>
        <v>7.537073142921237</v>
      </c>
      <c r="HM64" s="10">
        <f t="shared" si="26"/>
        <v>6.605411740648927</v>
      </c>
      <c r="HN64" s="10">
        <f t="shared" si="26"/>
        <v>3.5161976756068585</v>
      </c>
      <c r="HO64" s="10">
        <f t="shared" si="26"/>
        <v>1.9480878388116853</v>
      </c>
      <c r="HP64" s="10">
        <f t="shared" si="26"/>
        <v>5.1548879381178025</v>
      </c>
      <c r="HQ64" s="10">
        <f t="shared" si="26"/>
        <v>8.756318102899554</v>
      </c>
      <c r="HR64" s="10">
        <f t="shared" si="26"/>
        <v>11.049711471826646</v>
      </c>
      <c r="HS64" s="10">
        <f t="shared" si="26"/>
        <v>13.425530791459147</v>
      </c>
      <c r="HT64" s="10">
        <f t="shared" si="26"/>
        <v>16.796888427116148</v>
      </c>
      <c r="HU64" s="10">
        <f t="shared" si="26"/>
        <v>15.725764652570215</v>
      </c>
      <c r="HV64" s="10">
        <f t="shared" si="26"/>
        <v>16.05568383610216</v>
      </c>
      <c r="HW64" s="10">
        <f t="shared" si="26"/>
        <v>17.705048921481524</v>
      </c>
      <c r="HX64" s="10">
        <f t="shared" si="26"/>
        <v>17.998645181821896</v>
      </c>
      <c r="HY64" s="10">
        <f t="shared" si="26"/>
        <v>17.45642204734174</v>
      </c>
      <c r="HZ64" s="10">
        <f t="shared" si="26"/>
        <v>16.60963512655137</v>
      </c>
      <c r="IA64" s="10">
        <f t="shared" si="26"/>
        <v>16.8079413221872</v>
      </c>
      <c r="IB64" s="10">
        <f t="shared" si="26"/>
        <v>15.537988869910823</v>
      </c>
      <c r="IC64" s="10">
        <f t="shared" si="26"/>
        <v>14.565413230117256</v>
      </c>
      <c r="ID64" s="10">
        <f t="shared" si="26"/>
        <v>15.352349629325696</v>
      </c>
      <c r="IE64" s="10">
        <f t="shared" si="26"/>
        <v>14.658298065384852</v>
      </c>
      <c r="IF64" s="10">
        <f t="shared" si="26"/>
        <v>15.022429187857943</v>
      </c>
      <c r="IG64" s="10">
        <f t="shared" si="26"/>
        <v>15.662178817053816</v>
      </c>
      <c r="IH64" s="10">
        <f t="shared" si="26"/>
        <v>16.505544735298084</v>
      </c>
      <c r="II64" s="10">
        <f t="shared" si="26"/>
        <v>14.241844416809839</v>
      </c>
      <c r="IJ64" s="10">
        <f t="shared" si="26"/>
        <v>13.515453762347237</v>
      </c>
      <c r="IK64" s="10">
        <f t="shared" si="26"/>
        <v>18.066499092568623</v>
      </c>
      <c r="IL64" s="10">
        <f t="shared" si="26"/>
        <v>19.365285414565985</v>
      </c>
      <c r="IM64" s="10">
        <f t="shared" si="26"/>
        <v>19.012418435938333</v>
      </c>
      <c r="IN64" s="10">
        <f t="shared" si="26"/>
        <v>20.212907481040553</v>
      </c>
      <c r="IO64" s="10">
        <f t="shared" si="26"/>
        <v>17.871363708618077</v>
      </c>
      <c r="IP64" s="10">
        <f t="shared" si="26"/>
        <v>17.775858365898888</v>
      </c>
      <c r="IQ64" s="10">
        <f t="shared" si="26"/>
        <v>16.554386492198365</v>
      </c>
      <c r="IR64" s="10">
        <f t="shared" si="26"/>
        <v>19.891744081660327</v>
      </c>
      <c r="IS64" s="10">
        <f t="shared" si="26"/>
        <v>20.434643214359742</v>
      </c>
      <c r="IT64" s="10">
        <f t="shared" si="26"/>
        <v>18.135241394010905</v>
      </c>
      <c r="IU64" s="10">
        <f t="shared" si="26"/>
        <v>20.31178131676413</v>
      </c>
      <c r="IV64" s="10">
        <f t="shared" si="26"/>
        <v>22.266959011078434</v>
      </c>
      <c r="IW64" s="10">
        <f t="shared" si="26"/>
        <v>20.41153972783743</v>
      </c>
      <c r="IX64" s="10">
        <f t="shared" si="26"/>
        <v>20.81234480581449</v>
      </c>
      <c r="IY64" s="10">
        <f t="shared" si="27" ref="IY64:JO64">IY8/IY$59</f>
        <v>23.903361820677173</v>
      </c>
      <c r="IZ64" s="10">
        <f t="shared" si="27"/>
        <v>25.30958894710423</v>
      </c>
      <c r="JA64" s="10">
        <f t="shared" si="27"/>
        <v>24.434472231189154</v>
      </c>
      <c r="JB64" s="10">
        <f t="shared" si="27"/>
        <v>24.646002004653237</v>
      </c>
      <c r="JC64" s="10">
        <f t="shared" si="27"/>
        <v>19.84717094530338</v>
      </c>
      <c r="JD64" s="10">
        <f t="shared" si="27"/>
        <v>18.276814500682736</v>
      </c>
      <c r="JE64" s="10">
        <f t="shared" si="27"/>
        <v>17.468994409744187</v>
      </c>
      <c r="JF64" s="10">
        <f t="shared" si="27"/>
        <v>20.334723508709054</v>
      </c>
      <c r="JG64" s="10">
        <f t="shared" si="27"/>
        <v>18.878833712290046</v>
      </c>
      <c r="JH64" s="10">
        <f t="shared" si="27"/>
        <v>17.60270632151478</v>
      </c>
      <c r="JI64" s="10">
        <f t="shared" si="27"/>
        <v>15.849994574500696</v>
      </c>
      <c r="JJ64" s="10">
        <f t="shared" si="27"/>
        <v>16.767789929115732</v>
      </c>
      <c r="JK64" s="10">
        <f t="shared" si="27"/>
        <v>13.135031408901</v>
      </c>
      <c r="JL64" s="10">
        <f t="shared" si="27"/>
        <v>13.445549770552962</v>
      </c>
      <c r="JM64" s="10">
        <f t="shared" si="27"/>
        <v>15.36174703883006</v>
      </c>
      <c r="JN64" s="10">
        <f t="shared" si="27"/>
        <v>14.214487018256502</v>
      </c>
      <c r="JO64" s="10">
        <f t="shared" si="27"/>
        <v>12.613482272886522</v>
      </c>
      <c r="JQ64" s="10">
        <f t="shared" si="17"/>
        <v>4.23516347819561</v>
      </c>
    </row>
    <row r="65" spans="1:277" ht="13.9">
      <c r="A65" t="str">
        <f t="shared" si="5"/>
        <v>Applovin_Install</v>
      </c>
      <c r="B65" s="10">
        <f t="shared" si="6"/>
        <v>0.0</v>
      </c>
      <c r="C65" s="10">
        <f t="shared" si="28" ref="C65:BN65">C9/C$59</f>
        <v>0.0</v>
      </c>
      <c r="D65" s="10">
        <f t="shared" si="28"/>
        <v>0.0</v>
      </c>
      <c r="E65" s="10">
        <f t="shared" si="28"/>
        <v>0.0</v>
      </c>
      <c r="F65" s="10">
        <f t="shared" si="28"/>
        <v>0.0</v>
      </c>
      <c r="G65" s="10">
        <f t="shared" si="28"/>
        <v>0.0</v>
      </c>
      <c r="H65" s="10">
        <f t="shared" si="28"/>
        <v>0.0</v>
      </c>
      <c r="I65" s="10">
        <f t="shared" si="28"/>
        <v>0.0</v>
      </c>
      <c r="J65" s="10">
        <f t="shared" si="28"/>
        <v>0.0</v>
      </c>
      <c r="K65" s="10">
        <f t="shared" si="28"/>
        <v>0.0</v>
      </c>
      <c r="L65" s="10">
        <f t="shared" si="28"/>
        <v>0.0</v>
      </c>
      <c r="M65" s="10">
        <f t="shared" si="28"/>
        <v>0.0</v>
      </c>
      <c r="N65" s="10">
        <f t="shared" si="28"/>
        <v>0.0</v>
      </c>
      <c r="O65" s="10">
        <f t="shared" si="28"/>
        <v>0.0</v>
      </c>
      <c r="P65" s="10">
        <f t="shared" si="28"/>
        <v>0.0</v>
      </c>
      <c r="Q65" s="10">
        <f t="shared" si="28"/>
        <v>0.0</v>
      </c>
      <c r="R65" s="10">
        <f t="shared" si="28"/>
        <v>0.0</v>
      </c>
      <c r="S65" s="10">
        <f t="shared" si="28"/>
        <v>0.0</v>
      </c>
      <c r="T65" s="10">
        <f t="shared" si="28"/>
        <v>0.0</v>
      </c>
      <c r="U65" s="10">
        <f t="shared" si="28"/>
        <v>0.0</v>
      </c>
      <c r="V65" s="10">
        <f t="shared" si="28"/>
        <v>0.0</v>
      </c>
      <c r="W65" s="10">
        <f t="shared" si="28"/>
        <v>0.0</v>
      </c>
      <c r="X65" s="10">
        <f t="shared" si="28"/>
        <v>0.0</v>
      </c>
      <c r="Y65" s="10">
        <f t="shared" si="28"/>
        <v>0.0</v>
      </c>
      <c r="Z65" s="10">
        <f t="shared" si="28"/>
        <v>0.0</v>
      </c>
      <c r="AA65" s="10">
        <f t="shared" si="28"/>
        <v>0.0</v>
      </c>
      <c r="AB65" s="10">
        <f t="shared" si="28"/>
        <v>0.0</v>
      </c>
      <c r="AC65" s="10">
        <f t="shared" si="28"/>
        <v>0.0</v>
      </c>
      <c r="AD65" s="10">
        <f t="shared" si="28"/>
        <v>0.0</v>
      </c>
      <c r="AE65" s="10">
        <f t="shared" si="28"/>
        <v>0.0</v>
      </c>
      <c r="AF65" s="10">
        <f t="shared" si="28"/>
        <v>0.0</v>
      </c>
      <c r="AG65" s="10">
        <f t="shared" si="28"/>
        <v>0.0</v>
      </c>
      <c r="AH65" s="10">
        <f t="shared" si="28"/>
        <v>0.0</v>
      </c>
      <c r="AI65" s="10">
        <f t="shared" si="28"/>
        <v>0.0</v>
      </c>
      <c r="AJ65" s="10">
        <f t="shared" si="28"/>
        <v>0.0</v>
      </c>
      <c r="AK65" s="10">
        <f t="shared" si="28"/>
        <v>0.0</v>
      </c>
      <c r="AL65" s="10">
        <f t="shared" si="28"/>
        <v>0.0</v>
      </c>
      <c r="AM65" s="10">
        <f t="shared" si="28"/>
        <v>0.0</v>
      </c>
      <c r="AN65" s="10">
        <f t="shared" si="28"/>
        <v>0.0</v>
      </c>
      <c r="AO65" s="10">
        <f t="shared" si="28"/>
        <v>0.0</v>
      </c>
      <c r="AP65" s="10">
        <f t="shared" si="28"/>
        <v>0.0</v>
      </c>
      <c r="AQ65" s="10">
        <f t="shared" si="28"/>
        <v>0.0</v>
      </c>
      <c r="AR65" s="10">
        <f t="shared" si="28"/>
        <v>0.0</v>
      </c>
      <c r="AS65" s="10">
        <f t="shared" si="28"/>
        <v>0.0</v>
      </c>
      <c r="AT65" s="10">
        <f t="shared" si="28"/>
        <v>0.0</v>
      </c>
      <c r="AU65" s="10">
        <f t="shared" si="28"/>
        <v>0.0</v>
      </c>
      <c r="AV65" s="10">
        <f t="shared" si="28"/>
        <v>0.0</v>
      </c>
      <c r="AW65" s="10">
        <f t="shared" si="28"/>
        <v>0.0</v>
      </c>
      <c r="AX65" s="10">
        <f t="shared" si="28"/>
        <v>0.0</v>
      </c>
      <c r="AY65" s="10">
        <f t="shared" si="28"/>
        <v>0.0</v>
      </c>
      <c r="AZ65" s="10">
        <f t="shared" si="28"/>
        <v>0.0</v>
      </c>
      <c r="BA65" s="10">
        <f t="shared" si="28"/>
        <v>0.0</v>
      </c>
      <c r="BB65" s="10">
        <f t="shared" si="28"/>
        <v>0.0</v>
      </c>
      <c r="BC65" s="10">
        <f t="shared" si="28"/>
        <v>0.0</v>
      </c>
      <c r="BD65" s="10">
        <f t="shared" si="28"/>
        <v>0.0</v>
      </c>
      <c r="BE65" s="10">
        <f t="shared" si="28"/>
        <v>0.0</v>
      </c>
      <c r="BF65" s="10">
        <f t="shared" si="28"/>
        <v>0.0</v>
      </c>
      <c r="BG65" s="10">
        <f t="shared" si="28"/>
        <v>0.0</v>
      </c>
      <c r="BH65" s="10">
        <f t="shared" si="28"/>
        <v>0.0</v>
      </c>
      <c r="BI65" s="10">
        <f t="shared" si="28"/>
        <v>0.0</v>
      </c>
      <c r="BJ65" s="10">
        <f t="shared" si="28"/>
        <v>0.0</v>
      </c>
      <c r="BK65" s="10">
        <f t="shared" si="28"/>
        <v>0.0</v>
      </c>
      <c r="BL65" s="10">
        <f t="shared" si="28"/>
        <v>0.0</v>
      </c>
      <c r="BM65" s="10">
        <f t="shared" si="28"/>
        <v>0.0</v>
      </c>
      <c r="BN65" s="10">
        <f t="shared" si="28"/>
        <v>0.0</v>
      </c>
      <c r="BO65" s="10">
        <f t="shared" si="29" ref="BO65:DZ65">BO9/BO$59</f>
        <v>0.0</v>
      </c>
      <c r="BP65" s="10">
        <f t="shared" si="29"/>
        <v>0.0</v>
      </c>
      <c r="BQ65" s="10">
        <f t="shared" si="29"/>
        <v>0.0</v>
      </c>
      <c r="BR65" s="10">
        <f t="shared" si="29"/>
        <v>0.0</v>
      </c>
      <c r="BS65" s="10">
        <f t="shared" si="29"/>
        <v>0.0</v>
      </c>
      <c r="BT65" s="10">
        <f t="shared" si="29"/>
        <v>0.0</v>
      </c>
      <c r="BU65" s="10">
        <f t="shared" si="29"/>
        <v>0.0</v>
      </c>
      <c r="BV65" s="10">
        <f t="shared" si="29"/>
        <v>0.0</v>
      </c>
      <c r="BW65" s="10">
        <f t="shared" si="29"/>
        <v>0.0</v>
      </c>
      <c r="BX65" s="10">
        <f t="shared" si="29"/>
        <v>0.0</v>
      </c>
      <c r="BY65" s="10">
        <f t="shared" si="29"/>
        <v>0.0</v>
      </c>
      <c r="BZ65" s="10">
        <f t="shared" si="29"/>
        <v>0.0</v>
      </c>
      <c r="CA65" s="10">
        <f t="shared" si="29"/>
        <v>0.0</v>
      </c>
      <c r="CB65" s="10">
        <f t="shared" si="29"/>
        <v>0.0</v>
      </c>
      <c r="CC65" s="10">
        <f t="shared" si="29"/>
        <v>0.0</v>
      </c>
      <c r="CD65" s="10">
        <f t="shared" si="29"/>
        <v>0.0</v>
      </c>
      <c r="CE65" s="10">
        <f t="shared" si="29"/>
        <v>0.0</v>
      </c>
      <c r="CF65" s="10">
        <f t="shared" si="29"/>
        <v>0.0</v>
      </c>
      <c r="CG65" s="10">
        <f t="shared" si="29"/>
        <v>0.0</v>
      </c>
      <c r="CH65" s="10">
        <f t="shared" si="29"/>
        <v>0.0</v>
      </c>
      <c r="CI65" s="10">
        <f t="shared" si="29"/>
        <v>0.0</v>
      </c>
      <c r="CJ65" s="10">
        <f t="shared" si="29"/>
        <v>0.0</v>
      </c>
      <c r="CK65" s="10">
        <f t="shared" si="29"/>
        <v>0.0</v>
      </c>
      <c r="CL65" s="10">
        <f t="shared" si="29"/>
        <v>0.0</v>
      </c>
      <c r="CM65" s="10">
        <f t="shared" si="29"/>
        <v>0.0</v>
      </c>
      <c r="CN65" s="10">
        <f t="shared" si="29"/>
        <v>0.0</v>
      </c>
      <c r="CO65" s="10">
        <f t="shared" si="29"/>
        <v>0.0</v>
      </c>
      <c r="CP65" s="10">
        <f t="shared" si="29"/>
        <v>0.0</v>
      </c>
      <c r="CQ65" s="10">
        <f t="shared" si="29"/>
        <v>0.0</v>
      </c>
      <c r="CR65" s="10">
        <f t="shared" si="29"/>
        <v>0.0</v>
      </c>
      <c r="CS65" s="10">
        <f t="shared" si="29"/>
        <v>0.0</v>
      </c>
      <c r="CT65" s="10">
        <f t="shared" si="29"/>
        <v>0.0</v>
      </c>
      <c r="CU65" s="10">
        <f t="shared" si="29"/>
        <v>0.0</v>
      </c>
      <c r="CV65" s="10">
        <f t="shared" si="29"/>
        <v>0.0</v>
      </c>
      <c r="CW65" s="10">
        <f t="shared" si="29"/>
        <v>0.0</v>
      </c>
      <c r="CX65" s="10">
        <f t="shared" si="29"/>
        <v>0.0</v>
      </c>
      <c r="CY65" s="10">
        <f t="shared" si="29"/>
        <v>0.0</v>
      </c>
      <c r="CZ65" s="10">
        <f t="shared" si="29"/>
        <v>0.0</v>
      </c>
      <c r="DA65" s="10">
        <f t="shared" si="29"/>
        <v>0.0</v>
      </c>
      <c r="DB65" s="10">
        <f t="shared" si="29"/>
        <v>0.0</v>
      </c>
      <c r="DC65" s="10">
        <f t="shared" si="29"/>
        <v>0.0</v>
      </c>
      <c r="DD65" s="10">
        <f t="shared" si="29"/>
        <v>0.0</v>
      </c>
      <c r="DE65" s="10">
        <f t="shared" si="29"/>
        <v>0.0</v>
      </c>
      <c r="DF65" s="10">
        <f t="shared" si="29"/>
        <v>0.0</v>
      </c>
      <c r="DG65" s="10">
        <f t="shared" si="29"/>
        <v>0.0</v>
      </c>
      <c r="DH65" s="10">
        <f t="shared" si="29"/>
        <v>0.0</v>
      </c>
      <c r="DI65" s="10">
        <f t="shared" si="29"/>
        <v>0.0</v>
      </c>
      <c r="DJ65" s="10">
        <f t="shared" si="29"/>
        <v>0.0</v>
      </c>
      <c r="DK65" s="10">
        <f t="shared" si="29"/>
        <v>0.0</v>
      </c>
      <c r="DL65" s="10">
        <f t="shared" si="29"/>
        <v>0.0</v>
      </c>
      <c r="DM65" s="10">
        <f t="shared" si="29"/>
        <v>0.0</v>
      </c>
      <c r="DN65" s="10">
        <f t="shared" si="29"/>
        <v>0.0</v>
      </c>
      <c r="DO65" s="10">
        <f t="shared" si="29"/>
        <v>0.0</v>
      </c>
      <c r="DP65" s="10">
        <f t="shared" si="29"/>
        <v>0.0</v>
      </c>
      <c r="DQ65" s="10">
        <f t="shared" si="29"/>
        <v>0.0</v>
      </c>
      <c r="DR65" s="10">
        <f t="shared" si="29"/>
        <v>0.0</v>
      </c>
      <c r="DS65" s="10">
        <f t="shared" si="29"/>
        <v>0.0</v>
      </c>
      <c r="DT65" s="10">
        <f t="shared" si="29"/>
        <v>0.0</v>
      </c>
      <c r="DU65" s="10">
        <f t="shared" si="29"/>
        <v>0.0</v>
      </c>
      <c r="DV65" s="10">
        <f t="shared" si="29"/>
        <v>0.0</v>
      </c>
      <c r="DW65" s="10">
        <f t="shared" si="29"/>
        <v>0.0</v>
      </c>
      <c r="DX65" s="10">
        <f t="shared" si="29"/>
        <v>0.0</v>
      </c>
      <c r="DY65" s="10">
        <f t="shared" si="29"/>
        <v>0.0</v>
      </c>
      <c r="DZ65" s="10">
        <f t="shared" si="29"/>
        <v>0.0</v>
      </c>
      <c r="EA65" s="10">
        <f t="shared" si="30" ref="EA65:GL65">EA9/EA$59</f>
        <v>0.0</v>
      </c>
      <c r="EB65" s="10">
        <f t="shared" si="30"/>
        <v>0.0</v>
      </c>
      <c r="EC65" s="10">
        <f t="shared" si="30"/>
        <v>0.0</v>
      </c>
      <c r="ED65" s="10">
        <f t="shared" si="30"/>
        <v>0.4480305031693234</v>
      </c>
      <c r="EE65" s="10">
        <f t="shared" si="30"/>
        <v>1.3365333856483</v>
      </c>
      <c r="EF65" s="10">
        <f t="shared" si="30"/>
        <v>3.1329150277270514</v>
      </c>
      <c r="EG65" s="10">
        <f t="shared" si="30"/>
        <v>3.4729130785544817</v>
      </c>
      <c r="EH65" s="10">
        <f t="shared" si="30"/>
        <v>3.801385321033731</v>
      </c>
      <c r="EI65" s="10">
        <f t="shared" si="30"/>
        <v>3.220767712758746</v>
      </c>
      <c r="EJ65" s="10">
        <f t="shared" si="30"/>
        <v>0.08302839309123965</v>
      </c>
      <c r="EK65" s="10">
        <f t="shared" si="30"/>
        <v>0.5500173339366266</v>
      </c>
      <c r="EL65" s="10">
        <f t="shared" si="30"/>
        <v>1.3980789854355182</v>
      </c>
      <c r="EM65" s="10">
        <f t="shared" si="30"/>
        <v>1.6271901205718098</v>
      </c>
      <c r="EN65" s="10">
        <f t="shared" si="30"/>
        <v>1.5010410553636282</v>
      </c>
      <c r="EO65" s="10">
        <f t="shared" si="30"/>
        <v>1.112290833719099</v>
      </c>
      <c r="EP65" s="10">
        <f t="shared" si="30"/>
        <v>0.8429829045330721</v>
      </c>
      <c r="EQ65" s="10">
        <f t="shared" si="30"/>
        <v>1.1494489782687405</v>
      </c>
      <c r="ER65" s="10">
        <f t="shared" si="30"/>
        <v>1.3144325267930879</v>
      </c>
      <c r="ES65" s="10">
        <f t="shared" si="30"/>
        <v>1.307074223643831</v>
      </c>
      <c r="ET65" s="10">
        <f t="shared" si="30"/>
        <v>1.221168271626692</v>
      </c>
      <c r="EU65" s="10">
        <f t="shared" si="30"/>
        <v>1.3276939526679923</v>
      </c>
      <c r="EV65" s="10">
        <f t="shared" si="30"/>
        <v>1.157551901358304</v>
      </c>
      <c r="EW65" s="10">
        <f t="shared" si="30"/>
        <v>1.1190818989252849</v>
      </c>
      <c r="EX65" s="10">
        <f t="shared" si="30"/>
        <v>1.403181241466709</v>
      </c>
      <c r="EY65" s="10">
        <f t="shared" si="30"/>
        <v>1.3779593051009351</v>
      </c>
      <c r="EZ65" s="10">
        <f t="shared" si="30"/>
        <v>1.2912907884783902</v>
      </c>
      <c r="FA65" s="10">
        <f t="shared" si="30"/>
        <v>1.1611526240900987</v>
      </c>
      <c r="FB65" s="10">
        <f t="shared" si="30"/>
        <v>1.0351592134472516</v>
      </c>
      <c r="FC65" s="10">
        <f t="shared" si="30"/>
        <v>0.621240669862969</v>
      </c>
      <c r="FD65" s="10">
        <f t="shared" si="30"/>
        <v>0.5311261535007293</v>
      </c>
      <c r="FE65" s="10">
        <f t="shared" si="30"/>
        <v>0.6036723888585894</v>
      </c>
      <c r="FF65" s="10">
        <f t="shared" si="30"/>
        <v>0.5013011575493074</v>
      </c>
      <c r="FG65" s="10">
        <f t="shared" si="30"/>
        <v>0.4079986408428853</v>
      </c>
      <c r="FH65" s="10">
        <f t="shared" si="30"/>
        <v>0.45253172303033457</v>
      </c>
      <c r="FI65" s="10">
        <f t="shared" si="30"/>
        <v>0.471750951161197</v>
      </c>
      <c r="FJ65" s="10">
        <f t="shared" si="30"/>
        <v>0.4167446028258188</v>
      </c>
      <c r="FK65" s="10">
        <f t="shared" si="30"/>
        <v>0.37298558023700884</v>
      </c>
      <c r="FL65" s="10">
        <f t="shared" si="30"/>
        <v>0.4800171914201287</v>
      </c>
      <c r="FM65" s="10">
        <f t="shared" si="30"/>
        <v>0.5814678847496194</v>
      </c>
      <c r="FN65" s="10">
        <f t="shared" si="30"/>
        <v>0.6555353099004166</v>
      </c>
      <c r="FO65" s="10">
        <f t="shared" si="30"/>
        <v>0.6339778292864705</v>
      </c>
      <c r="FP65" s="10">
        <f t="shared" si="30"/>
        <v>0.598218286345049</v>
      </c>
      <c r="FQ65" s="10">
        <f t="shared" si="30"/>
        <v>0.4138014300932517</v>
      </c>
      <c r="FR65" s="10">
        <f t="shared" si="30"/>
        <v>0.280317062585586</v>
      </c>
      <c r="FS65" s="10">
        <f t="shared" si="30"/>
        <v>0.19113592053505427</v>
      </c>
      <c r="FT65" s="10">
        <f t="shared" si="30"/>
        <v>0.17985592623494986</v>
      </c>
      <c r="FU65" s="10">
        <f t="shared" si="30"/>
        <v>0.15863232933899699</v>
      </c>
      <c r="FV65" s="10">
        <f t="shared" si="30"/>
        <v>0.10905662764537032</v>
      </c>
      <c r="FW65" s="10">
        <f t="shared" si="30"/>
        <v>0.08738422621092226</v>
      </c>
      <c r="FX65" s="10">
        <f t="shared" si="30"/>
        <v>0.07118319668717166</v>
      </c>
      <c r="FY65" s="10">
        <f t="shared" si="30"/>
        <v>0.0583500385254403</v>
      </c>
      <c r="FZ65" s="10">
        <f t="shared" si="30"/>
        <v>0.07251507105470459</v>
      </c>
      <c r="GA65" s="10">
        <f t="shared" si="30"/>
        <v>0.08842589239273387</v>
      </c>
      <c r="GB65" s="10">
        <f t="shared" si="30"/>
        <v>0.06941524961955897</v>
      </c>
      <c r="GC65" s="10">
        <f t="shared" si="30"/>
        <v>0.0706668370356325</v>
      </c>
      <c r="GD65" s="10">
        <f t="shared" si="30"/>
        <v>0.056314578629322924</v>
      </c>
      <c r="GE65" s="10">
        <f t="shared" si="30"/>
        <v>0.053264814382770184</v>
      </c>
      <c r="GF65" s="10">
        <f t="shared" si="30"/>
        <v>0.05345617616381656</v>
      </c>
      <c r="GG65" s="10">
        <f t="shared" si="30"/>
        <v>0.056801776878194814</v>
      </c>
      <c r="GH65" s="10">
        <f t="shared" si="30"/>
        <v>0.0677704928871082</v>
      </c>
      <c r="GI65" s="10">
        <f t="shared" si="30"/>
        <v>0.05673974826452723</v>
      </c>
      <c r="GJ65" s="10">
        <f t="shared" si="30"/>
        <v>0.04276448023646813</v>
      </c>
      <c r="GK65" s="10">
        <f t="shared" si="30"/>
        <v>0.017198898389173354</v>
      </c>
      <c r="GL65" s="10">
        <f t="shared" si="30"/>
        <v>0.0112671909339449</v>
      </c>
      <c r="GM65" s="10">
        <f t="shared" si="31" ref="GM65:IX65">GM9/GM$59</f>
        <v>0.012000443875047735</v>
      </c>
      <c r="GN65" s="10">
        <f t="shared" si="31"/>
        <v>0.00835307359867763</v>
      </c>
      <c r="GO65" s="10">
        <f t="shared" si="31"/>
        <v>0.003618162204572807</v>
      </c>
      <c r="GP65" s="10">
        <f t="shared" si="31"/>
        <v>0.0018819453793962086</v>
      </c>
      <c r="GQ65" s="10">
        <f t="shared" si="31"/>
        <v>0.0017446890291898476</v>
      </c>
      <c r="GR65" s="10">
        <f t="shared" si="31"/>
        <v>0.0041572484617514865</v>
      </c>
      <c r="GS65" s="10">
        <f t="shared" si="31"/>
        <v>0.010239970467699684</v>
      </c>
      <c r="GT65" s="10">
        <f t="shared" si="31"/>
        <v>0.02025377015674933</v>
      </c>
      <c r="GU65" s="10">
        <f t="shared" si="31"/>
        <v>0.01893329060155007</v>
      </c>
      <c r="GV65" s="10">
        <f t="shared" si="31"/>
        <v>0.006325539023567319</v>
      </c>
      <c r="GW65" s="10">
        <f t="shared" si="31"/>
        <v>8.264765426159709E-4</v>
      </c>
      <c r="GX65" s="10">
        <f t="shared" si="31"/>
        <v>2.566131921760678E-4</v>
      </c>
      <c r="GY65" s="10">
        <f t="shared" si="31"/>
        <v>0.0</v>
      </c>
      <c r="GZ65" s="10">
        <f t="shared" si="31"/>
        <v>0.0</v>
      </c>
      <c r="HA65" s="10">
        <f t="shared" si="31"/>
        <v>0.0</v>
      </c>
      <c r="HB65" s="10">
        <f t="shared" si="31"/>
        <v>0.0</v>
      </c>
      <c r="HC65" s="10">
        <f t="shared" si="31"/>
        <v>0.0</v>
      </c>
      <c r="HD65" s="10">
        <f t="shared" si="31"/>
        <v>0.0</v>
      </c>
      <c r="HE65" s="10">
        <f t="shared" si="31"/>
        <v>0.0</v>
      </c>
      <c r="HF65" s="10">
        <f t="shared" si="31"/>
        <v>0.0</v>
      </c>
      <c r="HG65" s="10">
        <f t="shared" si="31"/>
        <v>0.0</v>
      </c>
      <c r="HH65" s="10">
        <f t="shared" si="31"/>
        <v>0.0</v>
      </c>
      <c r="HI65" s="10">
        <f t="shared" si="31"/>
        <v>0.0</v>
      </c>
      <c r="HJ65" s="10">
        <f t="shared" si="31"/>
        <v>0.0</v>
      </c>
      <c r="HK65" s="10">
        <f t="shared" si="31"/>
        <v>0.0</v>
      </c>
      <c r="HL65" s="10">
        <f t="shared" si="31"/>
        <v>0.0</v>
      </c>
      <c r="HM65" s="10">
        <f t="shared" si="31"/>
        <v>0.0</v>
      </c>
      <c r="HN65" s="10">
        <f t="shared" si="31"/>
        <v>0.0</v>
      </c>
      <c r="HO65" s="10">
        <f t="shared" si="31"/>
        <v>0.0</v>
      </c>
      <c r="HP65" s="10">
        <f t="shared" si="31"/>
        <v>0.0</v>
      </c>
      <c r="HQ65" s="10">
        <f t="shared" si="31"/>
        <v>0.0</v>
      </c>
      <c r="HR65" s="10">
        <f t="shared" si="31"/>
        <v>0.0</v>
      </c>
      <c r="HS65" s="10">
        <f t="shared" si="31"/>
        <v>0.0</v>
      </c>
      <c r="HT65" s="10">
        <f t="shared" si="31"/>
        <v>0.0</v>
      </c>
      <c r="HU65" s="10">
        <f t="shared" si="31"/>
        <v>0.0</v>
      </c>
      <c r="HV65" s="10">
        <f t="shared" si="31"/>
        <v>0.0</v>
      </c>
      <c r="HW65" s="10">
        <f t="shared" si="31"/>
        <v>0.0</v>
      </c>
      <c r="HX65" s="10">
        <f t="shared" si="31"/>
        <v>0.0</v>
      </c>
      <c r="HY65" s="10">
        <f t="shared" si="31"/>
        <v>0.0</v>
      </c>
      <c r="HZ65" s="10">
        <f t="shared" si="31"/>
        <v>0.0</v>
      </c>
      <c r="IA65" s="10">
        <f t="shared" si="31"/>
        <v>0.0</v>
      </c>
      <c r="IB65" s="10">
        <f t="shared" si="31"/>
        <v>0.0</v>
      </c>
      <c r="IC65" s="10">
        <f t="shared" si="31"/>
        <v>0.0</v>
      </c>
      <c r="ID65" s="10">
        <f t="shared" si="31"/>
        <v>0.0</v>
      </c>
      <c r="IE65" s="10">
        <f t="shared" si="31"/>
        <v>0.0</v>
      </c>
      <c r="IF65" s="10">
        <f t="shared" si="31"/>
        <v>0.0</v>
      </c>
      <c r="IG65" s="10">
        <f t="shared" si="31"/>
        <v>0.0</v>
      </c>
      <c r="IH65" s="10">
        <f t="shared" si="31"/>
        <v>0.0</v>
      </c>
      <c r="II65" s="10">
        <f t="shared" si="31"/>
        <v>0.0</v>
      </c>
      <c r="IJ65" s="10">
        <f t="shared" si="31"/>
        <v>0.0</v>
      </c>
      <c r="IK65" s="10">
        <f t="shared" si="31"/>
        <v>0.0</v>
      </c>
      <c r="IL65" s="10">
        <f t="shared" si="31"/>
        <v>0.0</v>
      </c>
      <c r="IM65" s="10">
        <f t="shared" si="31"/>
        <v>0.0</v>
      </c>
      <c r="IN65" s="10">
        <f t="shared" si="31"/>
        <v>0.0</v>
      </c>
      <c r="IO65" s="10">
        <f t="shared" si="31"/>
        <v>0.0</v>
      </c>
      <c r="IP65" s="10">
        <f t="shared" si="31"/>
        <v>0.0</v>
      </c>
      <c r="IQ65" s="10">
        <f t="shared" si="31"/>
        <v>0.0</v>
      </c>
      <c r="IR65" s="10">
        <f t="shared" si="31"/>
        <v>0.0</v>
      </c>
      <c r="IS65" s="10">
        <f t="shared" si="31"/>
        <v>0.0</v>
      </c>
      <c r="IT65" s="10">
        <f t="shared" si="31"/>
        <v>0.0</v>
      </c>
      <c r="IU65" s="10">
        <f t="shared" si="31"/>
        <v>0.0</v>
      </c>
      <c r="IV65" s="10">
        <f t="shared" si="31"/>
        <v>0.0</v>
      </c>
      <c r="IW65" s="10">
        <f t="shared" si="31"/>
        <v>0.0</v>
      </c>
      <c r="IX65" s="10">
        <f t="shared" si="31"/>
        <v>0.0</v>
      </c>
      <c r="IY65" s="10">
        <f t="shared" si="32" ref="IY65:JO65">IY9/IY$59</f>
        <v>0.0</v>
      </c>
      <c r="IZ65" s="10">
        <f t="shared" si="32"/>
        <v>0.0</v>
      </c>
      <c r="JA65" s="10">
        <f t="shared" si="32"/>
        <v>0.0</v>
      </c>
      <c r="JB65" s="10">
        <f t="shared" si="32"/>
        <v>0.0</v>
      </c>
      <c r="JC65" s="10">
        <f t="shared" si="32"/>
        <v>0.0</v>
      </c>
      <c r="JD65" s="10">
        <f t="shared" si="32"/>
        <v>0.0</v>
      </c>
      <c r="JE65" s="10">
        <f t="shared" si="32"/>
        <v>0.0</v>
      </c>
      <c r="JF65" s="10">
        <f t="shared" si="32"/>
        <v>0.0</v>
      </c>
      <c r="JG65" s="10">
        <f t="shared" si="32"/>
        <v>0.0</v>
      </c>
      <c r="JH65" s="10">
        <f t="shared" si="32"/>
        <v>0.0</v>
      </c>
      <c r="JI65" s="10">
        <f t="shared" si="32"/>
        <v>0.0</v>
      </c>
      <c r="JJ65" s="10">
        <f t="shared" si="32"/>
        <v>0.0</v>
      </c>
      <c r="JK65" s="10">
        <f t="shared" si="32"/>
        <v>0.0</v>
      </c>
      <c r="JL65" s="10">
        <f t="shared" si="32"/>
        <v>0.0</v>
      </c>
      <c r="JM65" s="10">
        <f t="shared" si="32"/>
        <v>0.0</v>
      </c>
      <c r="JN65" s="10">
        <f t="shared" si="32"/>
        <v>0.0</v>
      </c>
      <c r="JO65" s="10">
        <f t="shared" si="32"/>
        <v>0.0</v>
      </c>
      <c r="JQ65" s="10">
        <f t="shared" si="17"/>
        <v>0.1718096610884605</v>
      </c>
    </row>
    <row r="66" spans="1:277" ht="13.9">
      <c r="A66" t="str">
        <f t="shared" si="5"/>
        <v>Applovin_Roas</v>
      </c>
      <c r="B66" s="10">
        <f t="shared" si="6"/>
        <v>0.0</v>
      </c>
      <c r="C66" s="10">
        <f t="shared" si="33" ref="C66:BN66">C10/C$59</f>
        <v>0.0</v>
      </c>
      <c r="D66" s="10">
        <f t="shared" si="33"/>
        <v>0.0</v>
      </c>
      <c r="E66" s="10">
        <f t="shared" si="33"/>
        <v>0.0</v>
      </c>
      <c r="F66" s="10">
        <f t="shared" si="33"/>
        <v>0.0</v>
      </c>
      <c r="G66" s="10">
        <f t="shared" si="33"/>
        <v>0.0</v>
      </c>
      <c r="H66" s="10">
        <f t="shared" si="33"/>
        <v>0.0</v>
      </c>
      <c r="I66" s="10">
        <f t="shared" si="33"/>
        <v>0.0</v>
      </c>
      <c r="J66" s="10">
        <f t="shared" si="33"/>
        <v>0.0</v>
      </c>
      <c r="K66" s="10">
        <f t="shared" si="33"/>
        <v>0.0</v>
      </c>
      <c r="L66" s="10">
        <f t="shared" si="33"/>
        <v>0.0</v>
      </c>
      <c r="M66" s="10">
        <f t="shared" si="33"/>
        <v>0.0</v>
      </c>
      <c r="N66" s="10">
        <f t="shared" si="33"/>
        <v>0.0</v>
      </c>
      <c r="O66" s="10">
        <f t="shared" si="33"/>
        <v>0.0</v>
      </c>
      <c r="P66" s="10">
        <f t="shared" si="33"/>
        <v>0.0</v>
      </c>
      <c r="Q66" s="10">
        <f t="shared" si="33"/>
        <v>0.0</v>
      </c>
      <c r="R66" s="10">
        <f t="shared" si="33"/>
        <v>0.0</v>
      </c>
      <c r="S66" s="10">
        <f t="shared" si="33"/>
        <v>0.0</v>
      </c>
      <c r="T66" s="10">
        <f t="shared" si="33"/>
        <v>0.0</v>
      </c>
      <c r="U66" s="10">
        <f t="shared" si="33"/>
        <v>0.0</v>
      </c>
      <c r="V66" s="10">
        <f t="shared" si="33"/>
        <v>0.0</v>
      </c>
      <c r="W66" s="10">
        <f t="shared" si="33"/>
        <v>0.0</v>
      </c>
      <c r="X66" s="10">
        <f t="shared" si="33"/>
        <v>0.0</v>
      </c>
      <c r="Y66" s="10">
        <f t="shared" si="33"/>
        <v>0.0</v>
      </c>
      <c r="Z66" s="10">
        <f t="shared" si="33"/>
        <v>0.0</v>
      </c>
      <c r="AA66" s="10">
        <f t="shared" si="33"/>
        <v>0.0</v>
      </c>
      <c r="AB66" s="10">
        <f t="shared" si="33"/>
        <v>0.0</v>
      </c>
      <c r="AC66" s="10">
        <f t="shared" si="33"/>
        <v>0.0</v>
      </c>
      <c r="AD66" s="10">
        <f t="shared" si="33"/>
        <v>0.0</v>
      </c>
      <c r="AE66" s="10">
        <f t="shared" si="33"/>
        <v>0.0</v>
      </c>
      <c r="AF66" s="10">
        <f t="shared" si="33"/>
        <v>0.0</v>
      </c>
      <c r="AG66" s="10">
        <f t="shared" si="33"/>
        <v>0.0</v>
      </c>
      <c r="AH66" s="10">
        <f t="shared" si="33"/>
        <v>0.0</v>
      </c>
      <c r="AI66" s="10">
        <f t="shared" si="33"/>
        <v>0.0</v>
      </c>
      <c r="AJ66" s="10">
        <f t="shared" si="33"/>
        <v>0.0</v>
      </c>
      <c r="AK66" s="10">
        <f t="shared" si="33"/>
        <v>0.0</v>
      </c>
      <c r="AL66" s="10">
        <f t="shared" si="33"/>
        <v>0.0</v>
      </c>
      <c r="AM66" s="10">
        <f t="shared" si="33"/>
        <v>0.0</v>
      </c>
      <c r="AN66" s="10">
        <f t="shared" si="33"/>
        <v>0.0</v>
      </c>
      <c r="AO66" s="10">
        <f t="shared" si="33"/>
        <v>0.0</v>
      </c>
      <c r="AP66" s="10">
        <f t="shared" si="33"/>
        <v>0.0</v>
      </c>
      <c r="AQ66" s="10">
        <f t="shared" si="33"/>
        <v>0.0</v>
      </c>
      <c r="AR66" s="10">
        <f t="shared" si="33"/>
        <v>0.0</v>
      </c>
      <c r="AS66" s="10">
        <f t="shared" si="33"/>
        <v>0.0</v>
      </c>
      <c r="AT66" s="10">
        <f t="shared" si="33"/>
        <v>0.0</v>
      </c>
      <c r="AU66" s="10">
        <f t="shared" si="33"/>
        <v>0.0</v>
      </c>
      <c r="AV66" s="10">
        <f t="shared" si="33"/>
        <v>0.0</v>
      </c>
      <c r="AW66" s="10">
        <f t="shared" si="33"/>
        <v>0.0</v>
      </c>
      <c r="AX66" s="10">
        <f t="shared" si="33"/>
        <v>0.0</v>
      </c>
      <c r="AY66" s="10">
        <f t="shared" si="33"/>
        <v>0.0</v>
      </c>
      <c r="AZ66" s="10">
        <f t="shared" si="33"/>
        <v>0.0</v>
      </c>
      <c r="BA66" s="10">
        <f t="shared" si="33"/>
        <v>0.0</v>
      </c>
      <c r="BB66" s="10">
        <f t="shared" si="33"/>
        <v>0.0</v>
      </c>
      <c r="BC66" s="10">
        <f t="shared" si="33"/>
        <v>0.0</v>
      </c>
      <c r="BD66" s="10">
        <f t="shared" si="33"/>
        <v>0.0</v>
      </c>
      <c r="BE66" s="10">
        <f t="shared" si="33"/>
        <v>0.0</v>
      </c>
      <c r="BF66" s="10">
        <f t="shared" si="33"/>
        <v>0.0</v>
      </c>
      <c r="BG66" s="10">
        <f t="shared" si="33"/>
        <v>0.0</v>
      </c>
      <c r="BH66" s="10">
        <f t="shared" si="33"/>
        <v>0.0</v>
      </c>
      <c r="BI66" s="10">
        <f t="shared" si="33"/>
        <v>0.0</v>
      </c>
      <c r="BJ66" s="10">
        <f t="shared" si="33"/>
        <v>0.0</v>
      </c>
      <c r="BK66" s="10">
        <f t="shared" si="33"/>
        <v>0.0</v>
      </c>
      <c r="BL66" s="10">
        <f t="shared" si="33"/>
        <v>0.0</v>
      </c>
      <c r="BM66" s="10">
        <f t="shared" si="33"/>
        <v>0.0</v>
      </c>
      <c r="BN66" s="10">
        <f t="shared" si="33"/>
        <v>0.0</v>
      </c>
      <c r="BO66" s="10">
        <f t="shared" si="34" ref="BO66:DZ66">BO10/BO$59</f>
        <v>0.0</v>
      </c>
      <c r="BP66" s="10">
        <f t="shared" si="34"/>
        <v>0.0</v>
      </c>
      <c r="BQ66" s="10">
        <f t="shared" si="34"/>
        <v>0.0</v>
      </c>
      <c r="BR66" s="10">
        <f t="shared" si="34"/>
        <v>0.0</v>
      </c>
      <c r="BS66" s="10">
        <f t="shared" si="34"/>
        <v>0.0</v>
      </c>
      <c r="BT66" s="10">
        <f t="shared" si="34"/>
        <v>0.0</v>
      </c>
      <c r="BU66" s="10">
        <f t="shared" si="34"/>
        <v>0.0</v>
      </c>
      <c r="BV66" s="10">
        <f t="shared" si="34"/>
        <v>0.0</v>
      </c>
      <c r="BW66" s="10">
        <f t="shared" si="34"/>
        <v>0.0</v>
      </c>
      <c r="BX66" s="10">
        <f t="shared" si="34"/>
        <v>0.0</v>
      </c>
      <c r="BY66" s="10">
        <f t="shared" si="34"/>
        <v>0.0</v>
      </c>
      <c r="BZ66" s="10">
        <f t="shared" si="34"/>
        <v>0.0</v>
      </c>
      <c r="CA66" s="10">
        <f t="shared" si="34"/>
        <v>0.0</v>
      </c>
      <c r="CB66" s="10">
        <f t="shared" si="34"/>
        <v>0.0</v>
      </c>
      <c r="CC66" s="10">
        <f t="shared" si="34"/>
        <v>0.0</v>
      </c>
      <c r="CD66" s="10">
        <f t="shared" si="34"/>
        <v>0.0</v>
      </c>
      <c r="CE66" s="10">
        <f t="shared" si="34"/>
        <v>0.0</v>
      </c>
      <c r="CF66" s="10">
        <f t="shared" si="34"/>
        <v>0.0</v>
      </c>
      <c r="CG66" s="10">
        <f t="shared" si="34"/>
        <v>0.0</v>
      </c>
      <c r="CH66" s="10">
        <f t="shared" si="34"/>
        <v>0.0</v>
      </c>
      <c r="CI66" s="10">
        <f t="shared" si="34"/>
        <v>0.0</v>
      </c>
      <c r="CJ66" s="10">
        <f t="shared" si="34"/>
        <v>0.0</v>
      </c>
      <c r="CK66" s="10">
        <f t="shared" si="34"/>
        <v>0.0</v>
      </c>
      <c r="CL66" s="10">
        <f t="shared" si="34"/>
        <v>0.0</v>
      </c>
      <c r="CM66" s="10">
        <f t="shared" si="34"/>
        <v>0.0</v>
      </c>
      <c r="CN66" s="10">
        <f t="shared" si="34"/>
        <v>0.0</v>
      </c>
      <c r="CO66" s="10">
        <f t="shared" si="34"/>
        <v>0.0</v>
      </c>
      <c r="CP66" s="10">
        <f t="shared" si="34"/>
        <v>0.0</v>
      </c>
      <c r="CQ66" s="10">
        <f t="shared" si="34"/>
        <v>0.0</v>
      </c>
      <c r="CR66" s="10">
        <f t="shared" si="34"/>
        <v>0.0</v>
      </c>
      <c r="CS66" s="10">
        <f t="shared" si="34"/>
        <v>0.0</v>
      </c>
      <c r="CT66" s="10">
        <f t="shared" si="34"/>
        <v>0.0</v>
      </c>
      <c r="CU66" s="10">
        <f t="shared" si="34"/>
        <v>0.0</v>
      </c>
      <c r="CV66" s="10">
        <f t="shared" si="34"/>
        <v>0.0</v>
      </c>
      <c r="CW66" s="10">
        <f t="shared" si="34"/>
        <v>0.0</v>
      </c>
      <c r="CX66" s="10">
        <f t="shared" si="34"/>
        <v>0.0</v>
      </c>
      <c r="CY66" s="10">
        <f t="shared" si="34"/>
        <v>0.0</v>
      </c>
      <c r="CZ66" s="10">
        <f t="shared" si="34"/>
        <v>0.0</v>
      </c>
      <c r="DA66" s="10">
        <f t="shared" si="34"/>
        <v>0.0</v>
      </c>
      <c r="DB66" s="10">
        <f t="shared" si="34"/>
        <v>0.0</v>
      </c>
      <c r="DC66" s="10">
        <f t="shared" si="34"/>
        <v>0.0</v>
      </c>
      <c r="DD66" s="10">
        <f t="shared" si="34"/>
        <v>0.0</v>
      </c>
      <c r="DE66" s="10">
        <f t="shared" si="34"/>
        <v>0.0</v>
      </c>
      <c r="DF66" s="10">
        <f t="shared" si="34"/>
        <v>0.0</v>
      </c>
      <c r="DG66" s="10">
        <f t="shared" si="34"/>
        <v>0.0</v>
      </c>
      <c r="DH66" s="10">
        <f t="shared" si="34"/>
        <v>0.0</v>
      </c>
      <c r="DI66" s="10">
        <f t="shared" si="34"/>
        <v>0.0</v>
      </c>
      <c r="DJ66" s="10">
        <f t="shared" si="34"/>
        <v>0.0</v>
      </c>
      <c r="DK66" s="10">
        <f t="shared" si="34"/>
        <v>0.0</v>
      </c>
      <c r="DL66" s="10">
        <f t="shared" si="34"/>
        <v>0.0</v>
      </c>
      <c r="DM66" s="10">
        <f t="shared" si="34"/>
        <v>0.0</v>
      </c>
      <c r="DN66" s="10">
        <f t="shared" si="34"/>
        <v>0.0</v>
      </c>
      <c r="DO66" s="10">
        <f t="shared" si="34"/>
        <v>0.0</v>
      </c>
      <c r="DP66" s="10">
        <f t="shared" si="34"/>
        <v>0.0</v>
      </c>
      <c r="DQ66" s="10">
        <f t="shared" si="34"/>
        <v>0.0</v>
      </c>
      <c r="DR66" s="10">
        <f t="shared" si="34"/>
        <v>0.0</v>
      </c>
      <c r="DS66" s="10">
        <f t="shared" si="34"/>
        <v>0.0</v>
      </c>
      <c r="DT66" s="10">
        <f t="shared" si="34"/>
        <v>0.0</v>
      </c>
      <c r="DU66" s="10">
        <f t="shared" si="34"/>
        <v>0.0</v>
      </c>
      <c r="DV66" s="10">
        <f t="shared" si="34"/>
        <v>0.0</v>
      </c>
      <c r="DW66" s="10">
        <f t="shared" si="34"/>
        <v>0.0</v>
      </c>
      <c r="DX66" s="10">
        <f t="shared" si="34"/>
        <v>0.0</v>
      </c>
      <c r="DY66" s="10">
        <f t="shared" si="34"/>
        <v>0.0</v>
      </c>
      <c r="DZ66" s="10">
        <f t="shared" si="34"/>
        <v>0.0</v>
      </c>
      <c r="EA66" s="10">
        <f t="shared" si="35" ref="EA66:GL66">EA10/EA$59</f>
        <v>0.0</v>
      </c>
      <c r="EB66" s="10">
        <f t="shared" si="35"/>
        <v>0.0</v>
      </c>
      <c r="EC66" s="10">
        <f t="shared" si="35"/>
        <v>0.0</v>
      </c>
      <c r="ED66" s="10">
        <f t="shared" si="35"/>
        <v>0.0</v>
      </c>
      <c r="EE66" s="10">
        <f t="shared" si="35"/>
        <v>0.0</v>
      </c>
      <c r="EF66" s="10">
        <f t="shared" si="35"/>
        <v>0.0</v>
      </c>
      <c r="EG66" s="10">
        <f t="shared" si="35"/>
        <v>0.0</v>
      </c>
      <c r="EH66" s="10">
        <f t="shared" si="35"/>
        <v>0.0</v>
      </c>
      <c r="EI66" s="10">
        <f t="shared" si="35"/>
        <v>0.0</v>
      </c>
      <c r="EJ66" s="10">
        <f t="shared" si="35"/>
        <v>0.0</v>
      </c>
      <c r="EK66" s="10">
        <f t="shared" si="35"/>
        <v>0.0</v>
      </c>
      <c r="EL66" s="10">
        <f t="shared" si="35"/>
        <v>0.0</v>
      </c>
      <c r="EM66" s="10">
        <f t="shared" si="35"/>
        <v>0.0</v>
      </c>
      <c r="EN66" s="10">
        <f t="shared" si="35"/>
        <v>0.0</v>
      </c>
      <c r="EO66" s="10">
        <f t="shared" si="35"/>
        <v>0.0</v>
      </c>
      <c r="EP66" s="10">
        <f t="shared" si="35"/>
        <v>0.0</v>
      </c>
      <c r="EQ66" s="10">
        <f t="shared" si="35"/>
        <v>0.0</v>
      </c>
      <c r="ER66" s="10">
        <f t="shared" si="35"/>
        <v>0.0</v>
      </c>
      <c r="ES66" s="10">
        <f t="shared" si="35"/>
        <v>0.0</v>
      </c>
      <c r="ET66" s="10">
        <f t="shared" si="35"/>
        <v>0.0</v>
      </c>
      <c r="EU66" s="10">
        <f t="shared" si="35"/>
        <v>0.0</v>
      </c>
      <c r="EV66" s="10">
        <f t="shared" si="35"/>
        <v>0.0</v>
      </c>
      <c r="EW66" s="10">
        <f t="shared" si="35"/>
        <v>0.0</v>
      </c>
      <c r="EX66" s="10">
        <f t="shared" si="35"/>
        <v>0.0</v>
      </c>
      <c r="EY66" s="10">
        <f t="shared" si="35"/>
        <v>0.0</v>
      </c>
      <c r="EZ66" s="10">
        <f t="shared" si="35"/>
        <v>0.0</v>
      </c>
      <c r="FA66" s="10">
        <f t="shared" si="35"/>
        <v>0.0</v>
      </c>
      <c r="FB66" s="10">
        <f t="shared" si="35"/>
        <v>0.0</v>
      </c>
      <c r="FC66" s="10">
        <f t="shared" si="35"/>
        <v>0.0</v>
      </c>
      <c r="FD66" s="10">
        <f t="shared" si="35"/>
        <v>0.0</v>
      </c>
      <c r="FE66" s="10">
        <f t="shared" si="35"/>
        <v>0.0</v>
      </c>
      <c r="FF66" s="10">
        <f t="shared" si="35"/>
        <v>0.0</v>
      </c>
      <c r="FG66" s="10">
        <f t="shared" si="35"/>
        <v>0.0</v>
      </c>
      <c r="FH66" s="10">
        <f t="shared" si="35"/>
        <v>0.0</v>
      </c>
      <c r="FI66" s="10">
        <f t="shared" si="35"/>
        <v>0.0</v>
      </c>
      <c r="FJ66" s="10">
        <f t="shared" si="35"/>
        <v>0.0</v>
      </c>
      <c r="FK66" s="10">
        <f t="shared" si="35"/>
        <v>0.0</v>
      </c>
      <c r="FL66" s="10">
        <f t="shared" si="35"/>
        <v>0.0</v>
      </c>
      <c r="FM66" s="10">
        <f t="shared" si="35"/>
        <v>0.0</v>
      </c>
      <c r="FN66" s="10">
        <f t="shared" si="35"/>
        <v>0.0</v>
      </c>
      <c r="FO66" s="10">
        <f t="shared" si="35"/>
        <v>0.0</v>
      </c>
      <c r="FP66" s="10">
        <f t="shared" si="35"/>
        <v>0.0</v>
      </c>
      <c r="FQ66" s="10">
        <f t="shared" si="35"/>
        <v>0.0</v>
      </c>
      <c r="FR66" s="10">
        <f t="shared" si="35"/>
        <v>0.0</v>
      </c>
      <c r="FS66" s="10">
        <f t="shared" si="35"/>
        <v>0.0</v>
      </c>
      <c r="FT66" s="10">
        <f t="shared" si="35"/>
        <v>0.0</v>
      </c>
      <c r="FU66" s="10">
        <f t="shared" si="35"/>
        <v>0.0</v>
      </c>
      <c r="FV66" s="10">
        <f t="shared" si="35"/>
        <v>0.0</v>
      </c>
      <c r="FW66" s="10">
        <f t="shared" si="35"/>
        <v>0.0</v>
      </c>
      <c r="FX66" s="10">
        <f t="shared" si="35"/>
        <v>0.0</v>
      </c>
      <c r="FY66" s="10">
        <f t="shared" si="35"/>
        <v>0.0</v>
      </c>
      <c r="FZ66" s="10">
        <f t="shared" si="35"/>
        <v>0.0</v>
      </c>
      <c r="GA66" s="10">
        <f t="shared" si="35"/>
        <v>0.0</v>
      </c>
      <c r="GB66" s="10">
        <f t="shared" si="35"/>
        <v>0.0</v>
      </c>
      <c r="GC66" s="10">
        <f t="shared" si="35"/>
        <v>0.0</v>
      </c>
      <c r="GD66" s="10">
        <f t="shared" si="35"/>
        <v>0.0</v>
      </c>
      <c r="GE66" s="10">
        <f t="shared" si="35"/>
        <v>0.0</v>
      </c>
      <c r="GF66" s="10">
        <f t="shared" si="35"/>
        <v>0.0</v>
      </c>
      <c r="GG66" s="10">
        <f t="shared" si="35"/>
        <v>0.0</v>
      </c>
      <c r="GH66" s="10">
        <f t="shared" si="35"/>
        <v>1.5307189432661272E-4</v>
      </c>
      <c r="GI66" s="10">
        <f t="shared" si="35"/>
        <v>6.881720211348572E-4</v>
      </c>
      <c r="GJ66" s="10">
        <f t="shared" si="35"/>
        <v>0.0017987590278587772</v>
      </c>
      <c r="GK66" s="10">
        <f t="shared" si="35"/>
        <v>0.0015320042400975135</v>
      </c>
      <c r="GL66" s="10">
        <f t="shared" si="35"/>
        <v>0.0013729984143191363</v>
      </c>
      <c r="GM66" s="10">
        <f t="shared" si="36" ref="GM66:IX66">GM10/GM$59</f>
        <v>0.0012492704015382406</v>
      </c>
      <c r="GN66" s="10">
        <f t="shared" si="36"/>
        <v>0.002149822260578467</v>
      </c>
      <c r="GO66" s="10">
        <f t="shared" si="36"/>
        <v>0.0029996178758103288</v>
      </c>
      <c r="GP66" s="10">
        <f t="shared" si="36"/>
        <v>0.004360528881172728</v>
      </c>
      <c r="GQ66" s="10">
        <f t="shared" si="36"/>
        <v>0.007533404735828471</v>
      </c>
      <c r="GR66" s="10">
        <f t="shared" si="36"/>
        <v>0.012897944450831157</v>
      </c>
      <c r="GS66" s="10">
        <f t="shared" si="36"/>
        <v>0.013251142923205303</v>
      </c>
      <c r="GT66" s="10">
        <f t="shared" si="36"/>
        <v>0.014634826132128926</v>
      </c>
      <c r="GU66" s="10">
        <f t="shared" si="36"/>
        <v>0.018806817294585818</v>
      </c>
      <c r="GV66" s="10">
        <f t="shared" si="36"/>
        <v>0.019737779667564962</v>
      </c>
      <c r="GW66" s="10">
        <f t="shared" si="36"/>
        <v>0.020899643731487668</v>
      </c>
      <c r="GX66" s="10">
        <f t="shared" si="36"/>
        <v>0.025479887286887767</v>
      </c>
      <c r="GY66" s="10">
        <f t="shared" si="36"/>
        <v>0.023917165606847146</v>
      </c>
      <c r="GZ66" s="10">
        <f t="shared" si="36"/>
        <v>0.019437144626268</v>
      </c>
      <c r="HA66" s="10">
        <f t="shared" si="36"/>
        <v>0.016703540478446677</v>
      </c>
      <c r="HB66" s="10">
        <f t="shared" si="36"/>
        <v>0.02268359018876139</v>
      </c>
      <c r="HC66" s="10">
        <f t="shared" si="36"/>
        <v>0.026812522140069062</v>
      </c>
      <c r="HD66" s="10">
        <f t="shared" si="36"/>
        <v>0.0282637841344338</v>
      </c>
      <c r="HE66" s="10">
        <f t="shared" si="36"/>
        <v>0.034471959297188735</v>
      </c>
      <c r="HF66" s="10">
        <f t="shared" si="36"/>
        <v>0.034877693439681494</v>
      </c>
      <c r="HG66" s="10">
        <f t="shared" si="36"/>
        <v>0.030616524563676823</v>
      </c>
      <c r="HH66" s="10">
        <f t="shared" si="36"/>
        <v>0.025106311901071283</v>
      </c>
      <c r="HI66" s="10">
        <f t="shared" si="36"/>
        <v>0.033797355336525475</v>
      </c>
      <c r="HJ66" s="10">
        <f t="shared" si="36"/>
        <v>0.03587175074693791</v>
      </c>
      <c r="HK66" s="10">
        <f t="shared" si="36"/>
        <v>0.03389522463084291</v>
      </c>
      <c r="HL66" s="10">
        <f t="shared" si="36"/>
        <v>0.029928679276888213</v>
      </c>
      <c r="HM66" s="10">
        <f t="shared" si="36"/>
        <v>0.026498368495968774</v>
      </c>
      <c r="HN66" s="10">
        <f t="shared" si="36"/>
        <v>0.023057072111101567</v>
      </c>
      <c r="HO66" s="10">
        <f t="shared" si="36"/>
        <v>0.017725232731574996</v>
      </c>
      <c r="HP66" s="10">
        <f t="shared" si="36"/>
        <v>0.018679538576728626</v>
      </c>
      <c r="HQ66" s="10">
        <f t="shared" si="36"/>
        <v>0.016592089764385646</v>
      </c>
      <c r="HR66" s="10">
        <f t="shared" si="36"/>
        <v>0.018756330914252706</v>
      </c>
      <c r="HS66" s="10">
        <f t="shared" si="36"/>
        <v>0.023577672342543</v>
      </c>
      <c r="HT66" s="10">
        <f t="shared" si="36"/>
        <v>0.03250765452527374</v>
      </c>
      <c r="HU66" s="10">
        <f t="shared" si="36"/>
        <v>0.033052941235701586</v>
      </c>
      <c r="HV66" s="10">
        <f t="shared" si="36"/>
        <v>0.036351732550702565</v>
      </c>
      <c r="HW66" s="10">
        <f t="shared" si="36"/>
        <v>0.041113847697002305</v>
      </c>
      <c r="HX66" s="10">
        <f t="shared" si="36"/>
        <v>0.0416110590503954</v>
      </c>
      <c r="HY66" s="10">
        <f t="shared" si="36"/>
        <v>0.04003374129780736</v>
      </c>
      <c r="HZ66" s="10">
        <f t="shared" si="36"/>
        <v>0.03883348826003137</v>
      </c>
      <c r="IA66" s="10">
        <f t="shared" si="36"/>
        <v>0.03896922838168724</v>
      </c>
      <c r="IB66" s="10">
        <f t="shared" si="36"/>
        <v>0.03479498331169464</v>
      </c>
      <c r="IC66" s="10">
        <f t="shared" si="36"/>
        <v>0.03216479123322185</v>
      </c>
      <c r="ID66" s="10">
        <f t="shared" si="36"/>
        <v>0.03502372013316628</v>
      </c>
      <c r="IE66" s="10">
        <f t="shared" si="36"/>
        <v>0.035318434952159694</v>
      </c>
      <c r="IF66" s="10">
        <f t="shared" si="36"/>
        <v>0.03412139056766076</v>
      </c>
      <c r="IG66" s="10">
        <f t="shared" si="36"/>
        <v>0.03417114283081953</v>
      </c>
      <c r="IH66" s="10">
        <f t="shared" si="36"/>
        <v>0.03472060455538772</v>
      </c>
      <c r="II66" s="10">
        <f t="shared" si="36"/>
        <v>0.030719498552861827</v>
      </c>
      <c r="IJ66" s="10">
        <f t="shared" si="36"/>
        <v>0.028395705125020928</v>
      </c>
      <c r="IK66" s="10">
        <f t="shared" si="36"/>
        <v>0.03369267320795938</v>
      </c>
      <c r="IL66" s="10">
        <f t="shared" si="36"/>
        <v>0.030098853497146007</v>
      </c>
      <c r="IM66" s="10">
        <f t="shared" si="36"/>
        <v>0.02726171877717751</v>
      </c>
      <c r="IN66" s="10">
        <f t="shared" si="36"/>
        <v>0.0265459259379061</v>
      </c>
      <c r="IO66" s="10">
        <f t="shared" si="36"/>
        <v>0.025352985194228114</v>
      </c>
      <c r="IP66" s="10">
        <f t="shared" si="36"/>
        <v>0.030709015920749615</v>
      </c>
      <c r="IQ66" s="10">
        <f t="shared" si="36"/>
        <v>0.032403783983925474</v>
      </c>
      <c r="IR66" s="10">
        <f t="shared" si="36"/>
        <v>0.0393580111396038</v>
      </c>
      <c r="IS66" s="10">
        <f t="shared" si="36"/>
        <v>0.03889886113937926</v>
      </c>
      <c r="IT66" s="10">
        <f t="shared" si="36"/>
        <v>0.036715705836355354</v>
      </c>
      <c r="IU66" s="10">
        <f t="shared" si="36"/>
        <v>0.037059995930173506</v>
      </c>
      <c r="IV66" s="10">
        <f t="shared" si="36"/>
        <v>0.032448248092750015</v>
      </c>
      <c r="IW66" s="10">
        <f t="shared" si="36"/>
        <v>0.025667387429517675</v>
      </c>
      <c r="IX66" s="10">
        <f t="shared" si="36"/>
        <v>0.02403908483162745</v>
      </c>
      <c r="IY66" s="10">
        <f t="shared" si="37" ref="IY66:JO66">IY10/IY$59</f>
        <v>0.029903640347314724</v>
      </c>
      <c r="IZ66" s="10">
        <f t="shared" si="37"/>
        <v>0.02956784259556881</v>
      </c>
      <c r="JA66" s="10">
        <f t="shared" si="37"/>
        <v>0.02916812243360122</v>
      </c>
      <c r="JB66" s="10">
        <f t="shared" si="37"/>
        <v>0.027478691994707725</v>
      </c>
      <c r="JC66" s="10">
        <f t="shared" si="37"/>
        <v>0.02663962989391093</v>
      </c>
      <c r="JD66" s="10">
        <f t="shared" si="37"/>
        <v>0.024992831886751218</v>
      </c>
      <c r="JE66" s="10">
        <f t="shared" si="37"/>
        <v>0.026049594644900826</v>
      </c>
      <c r="JF66" s="10">
        <f t="shared" si="37"/>
        <v>0.02904107699620305</v>
      </c>
      <c r="JG66" s="10">
        <f t="shared" si="37"/>
        <v>0.02687410530138834</v>
      </c>
      <c r="JH66" s="10">
        <f t="shared" si="37"/>
        <v>0.025815004053839633</v>
      </c>
      <c r="JI66" s="10">
        <f t="shared" si="37"/>
        <v>0.02371285359127506</v>
      </c>
      <c r="JJ66" s="10">
        <f t="shared" si="37"/>
        <v>0.024879873725696805</v>
      </c>
      <c r="JK66" s="10">
        <f t="shared" si="37"/>
        <v>0.019869991338128244</v>
      </c>
      <c r="JL66" s="10">
        <f t="shared" si="37"/>
        <v>0.01886246588984816</v>
      </c>
      <c r="JM66" s="10">
        <f t="shared" si="37"/>
        <v>0.02005837170822168</v>
      </c>
      <c r="JN66" s="10">
        <f t="shared" si="37"/>
        <v>0.01766928623722865</v>
      </c>
      <c r="JO66" s="10">
        <f t="shared" si="37"/>
        <v>0.01753009051213443</v>
      </c>
      <c r="JQ66" s="10">
        <f t="shared" si="17"/>
        <v>0.007850674930194763</v>
      </c>
    </row>
    <row r="67" spans="1:277" ht="13.9">
      <c r="A67" t="str">
        <f t="shared" si="5"/>
        <v>Bug_fix</v>
      </c>
      <c r="B67" s="10">
        <f t="shared" si="6"/>
        <v>0.0</v>
      </c>
      <c r="C67" s="10">
        <f t="shared" si="38" ref="C67:BN67">C11/C$59</f>
        <v>0.0</v>
      </c>
      <c r="D67" s="10">
        <f t="shared" si="38"/>
        <v>0.0</v>
      </c>
      <c r="E67" s="10">
        <f t="shared" si="38"/>
        <v>0.0</v>
      </c>
      <c r="F67" s="10">
        <f t="shared" si="38"/>
        <v>0.0</v>
      </c>
      <c r="G67" s="10">
        <f t="shared" si="38"/>
        <v>0.0</v>
      </c>
      <c r="H67" s="10">
        <f t="shared" si="38"/>
        <v>0.0</v>
      </c>
      <c r="I67" s="10">
        <f t="shared" si="38"/>
        <v>0.0</v>
      </c>
      <c r="J67" s="10">
        <f t="shared" si="38"/>
        <v>0.0</v>
      </c>
      <c r="K67" s="10">
        <f t="shared" si="38"/>
        <v>0.0</v>
      </c>
      <c r="L67" s="10">
        <f t="shared" si="38"/>
        <v>0.0</v>
      </c>
      <c r="M67" s="10">
        <f t="shared" si="38"/>
        <v>0.0</v>
      </c>
      <c r="N67" s="10">
        <f t="shared" si="38"/>
        <v>0.0</v>
      </c>
      <c r="O67" s="10">
        <f t="shared" si="38"/>
        <v>0.0</v>
      </c>
      <c r="P67" s="10">
        <f t="shared" si="38"/>
        <v>0.0</v>
      </c>
      <c r="Q67" s="10">
        <f t="shared" si="38"/>
        <v>0.0</v>
      </c>
      <c r="R67" s="10">
        <f t="shared" si="38"/>
        <v>0.0</v>
      </c>
      <c r="S67" s="10">
        <f t="shared" si="38"/>
        <v>0.0</v>
      </c>
      <c r="T67" s="10">
        <f t="shared" si="38"/>
        <v>0.0</v>
      </c>
      <c r="U67" s="10">
        <f t="shared" si="38"/>
        <v>0.0</v>
      </c>
      <c r="V67" s="10">
        <f t="shared" si="38"/>
        <v>0.0</v>
      </c>
      <c r="W67" s="10">
        <f t="shared" si="38"/>
        <v>0.0</v>
      </c>
      <c r="X67" s="10">
        <f t="shared" si="38"/>
        <v>0.0</v>
      </c>
      <c r="Y67" s="10">
        <f t="shared" si="38"/>
        <v>1.5534822000865125</v>
      </c>
      <c r="Z67" s="10">
        <f t="shared" si="38"/>
        <v>1.294933344635528</v>
      </c>
      <c r="AA67" s="10">
        <f t="shared" si="38"/>
        <v>0.0</v>
      </c>
      <c r="AB67" s="10">
        <f t="shared" si="38"/>
        <v>0.0</v>
      </c>
      <c r="AC67" s="10">
        <f t="shared" si="38"/>
        <v>0.0</v>
      </c>
      <c r="AD67" s="10">
        <f t="shared" si="38"/>
        <v>0.0</v>
      </c>
      <c r="AE67" s="10">
        <f t="shared" si="38"/>
        <v>0.0</v>
      </c>
      <c r="AF67" s="10">
        <f t="shared" si="38"/>
        <v>0.0</v>
      </c>
      <c r="AG67" s="10">
        <f t="shared" si="38"/>
        <v>0.0</v>
      </c>
      <c r="AH67" s="10">
        <f t="shared" si="38"/>
        <v>0.0</v>
      </c>
      <c r="AI67" s="10">
        <f t="shared" si="38"/>
        <v>0.0</v>
      </c>
      <c r="AJ67" s="10">
        <f t="shared" si="38"/>
        <v>0.0</v>
      </c>
      <c r="AK67" s="10">
        <f t="shared" si="38"/>
        <v>0.0</v>
      </c>
      <c r="AL67" s="10">
        <f t="shared" si="38"/>
        <v>0.0</v>
      </c>
      <c r="AM67" s="10">
        <f t="shared" si="38"/>
        <v>0.0</v>
      </c>
      <c r="AN67" s="10">
        <f t="shared" si="38"/>
        <v>0.0</v>
      </c>
      <c r="AO67" s="10">
        <f t="shared" si="38"/>
        <v>0.0</v>
      </c>
      <c r="AP67" s="10">
        <f t="shared" si="38"/>
        <v>0.0</v>
      </c>
      <c r="AQ67" s="10">
        <f t="shared" si="38"/>
        <v>0.0</v>
      </c>
      <c r="AR67" s="10">
        <f t="shared" si="38"/>
        <v>0.0</v>
      </c>
      <c r="AS67" s="10">
        <f t="shared" si="38"/>
        <v>0.0</v>
      </c>
      <c r="AT67" s="10">
        <f t="shared" si="38"/>
        <v>0.0</v>
      </c>
      <c r="AU67" s="10">
        <f t="shared" si="38"/>
        <v>0.0</v>
      </c>
      <c r="AV67" s="10">
        <f t="shared" si="38"/>
        <v>0.0</v>
      </c>
      <c r="AW67" s="10">
        <f t="shared" si="38"/>
        <v>0.0</v>
      </c>
      <c r="AX67" s="10">
        <f t="shared" si="38"/>
        <v>0.0</v>
      </c>
      <c r="AY67" s="10">
        <f t="shared" si="38"/>
        <v>0.0</v>
      </c>
      <c r="AZ67" s="10">
        <f t="shared" si="38"/>
        <v>0.0</v>
      </c>
      <c r="BA67" s="10">
        <f t="shared" si="38"/>
        <v>0.0</v>
      </c>
      <c r="BB67" s="10">
        <f t="shared" si="38"/>
        <v>0.0</v>
      </c>
      <c r="BC67" s="10">
        <f t="shared" si="38"/>
        <v>0.0</v>
      </c>
      <c r="BD67" s="10">
        <f t="shared" si="38"/>
        <v>0.0</v>
      </c>
      <c r="BE67" s="10">
        <f t="shared" si="38"/>
        <v>0.0</v>
      </c>
      <c r="BF67" s="10">
        <f t="shared" si="38"/>
        <v>0.0</v>
      </c>
      <c r="BG67" s="10">
        <f t="shared" si="38"/>
        <v>0.0</v>
      </c>
      <c r="BH67" s="10">
        <f t="shared" si="38"/>
        <v>0.0</v>
      </c>
      <c r="BI67" s="10">
        <f t="shared" si="38"/>
        <v>0.0</v>
      </c>
      <c r="BJ67" s="10">
        <f t="shared" si="38"/>
        <v>0.0</v>
      </c>
      <c r="BK67" s="10">
        <f t="shared" si="38"/>
        <v>0.0</v>
      </c>
      <c r="BL67" s="10">
        <f t="shared" si="38"/>
        <v>0.0</v>
      </c>
      <c r="BM67" s="10">
        <f t="shared" si="38"/>
        <v>0.0</v>
      </c>
      <c r="BN67" s="10">
        <f t="shared" si="38"/>
        <v>0.0</v>
      </c>
      <c r="BO67" s="10">
        <f t="shared" si="39" ref="BO67:DZ67">BO11/BO$59</f>
        <v>0.0</v>
      </c>
      <c r="BP67" s="10">
        <f t="shared" si="39"/>
        <v>0.0</v>
      </c>
      <c r="BQ67" s="10">
        <f t="shared" si="39"/>
        <v>0.0</v>
      </c>
      <c r="BR67" s="10">
        <f t="shared" si="39"/>
        <v>0.0</v>
      </c>
      <c r="BS67" s="10">
        <f t="shared" si="39"/>
        <v>0.0</v>
      </c>
      <c r="BT67" s="10">
        <f t="shared" si="39"/>
        <v>0.0</v>
      </c>
      <c r="BU67" s="10">
        <f t="shared" si="39"/>
        <v>0.0</v>
      </c>
      <c r="BV67" s="10">
        <f t="shared" si="39"/>
        <v>0.0</v>
      </c>
      <c r="BW67" s="10">
        <f t="shared" si="39"/>
        <v>0.0</v>
      </c>
      <c r="BX67" s="10">
        <f t="shared" si="39"/>
        <v>0.0</v>
      </c>
      <c r="BY67" s="10">
        <f t="shared" si="39"/>
        <v>0.0</v>
      </c>
      <c r="BZ67" s="10">
        <f t="shared" si="39"/>
        <v>0.0</v>
      </c>
      <c r="CA67" s="10">
        <f t="shared" si="39"/>
        <v>0.0</v>
      </c>
      <c r="CB67" s="10">
        <f t="shared" si="39"/>
        <v>0.0</v>
      </c>
      <c r="CC67" s="10">
        <f t="shared" si="39"/>
        <v>0.0</v>
      </c>
      <c r="CD67" s="10">
        <f t="shared" si="39"/>
        <v>0.0</v>
      </c>
      <c r="CE67" s="10">
        <f t="shared" si="39"/>
        <v>0.0</v>
      </c>
      <c r="CF67" s="10">
        <f t="shared" si="39"/>
        <v>0.0</v>
      </c>
      <c r="CG67" s="10">
        <f t="shared" si="39"/>
        <v>0.0</v>
      </c>
      <c r="CH67" s="10">
        <f t="shared" si="39"/>
        <v>0.0</v>
      </c>
      <c r="CI67" s="10">
        <f t="shared" si="39"/>
        <v>0.0</v>
      </c>
      <c r="CJ67" s="10">
        <f t="shared" si="39"/>
        <v>0.0</v>
      </c>
      <c r="CK67" s="10">
        <f t="shared" si="39"/>
        <v>0.0</v>
      </c>
      <c r="CL67" s="10">
        <f t="shared" si="39"/>
        <v>0.0</v>
      </c>
      <c r="CM67" s="10">
        <f t="shared" si="39"/>
        <v>0.0</v>
      </c>
      <c r="CN67" s="10">
        <f t="shared" si="39"/>
        <v>0.8917670400008417</v>
      </c>
      <c r="CO67" s="10">
        <f t="shared" si="39"/>
        <v>0.6061390123825876</v>
      </c>
      <c r="CP67" s="10">
        <f t="shared" si="39"/>
        <v>0.0</v>
      </c>
      <c r="CQ67" s="10">
        <f t="shared" si="39"/>
        <v>0.0</v>
      </c>
      <c r="CR67" s="10">
        <f t="shared" si="39"/>
        <v>0.0</v>
      </c>
      <c r="CS67" s="10">
        <f t="shared" si="39"/>
        <v>0.0</v>
      </c>
      <c r="CT67" s="10">
        <f t="shared" si="39"/>
        <v>0.0</v>
      </c>
      <c r="CU67" s="10">
        <f t="shared" si="39"/>
        <v>0.0</v>
      </c>
      <c r="CV67" s="10">
        <f t="shared" si="39"/>
        <v>0.0</v>
      </c>
      <c r="CW67" s="10">
        <f t="shared" si="39"/>
        <v>0.0</v>
      </c>
      <c r="CX67" s="10">
        <f t="shared" si="39"/>
        <v>0.0</v>
      </c>
      <c r="CY67" s="10">
        <f t="shared" si="39"/>
        <v>0.0</v>
      </c>
      <c r="CZ67" s="10">
        <f t="shared" si="39"/>
        <v>0.0</v>
      </c>
      <c r="DA67" s="10">
        <f t="shared" si="39"/>
        <v>0.0</v>
      </c>
      <c r="DB67" s="10">
        <f t="shared" si="39"/>
        <v>0.0</v>
      </c>
      <c r="DC67" s="10">
        <f t="shared" si="39"/>
        <v>0.0</v>
      </c>
      <c r="DD67" s="10">
        <f t="shared" si="39"/>
        <v>0.0</v>
      </c>
      <c r="DE67" s="10">
        <f t="shared" si="39"/>
        <v>0.0</v>
      </c>
      <c r="DF67" s="10">
        <f t="shared" si="39"/>
        <v>0.0</v>
      </c>
      <c r="DG67" s="10">
        <f t="shared" si="39"/>
        <v>0.0</v>
      </c>
      <c r="DH67" s="10">
        <f t="shared" si="39"/>
        <v>0.0</v>
      </c>
      <c r="DI67" s="10">
        <f t="shared" si="39"/>
        <v>0.0</v>
      </c>
      <c r="DJ67" s="10">
        <f t="shared" si="39"/>
        <v>0.0</v>
      </c>
      <c r="DK67" s="10">
        <f t="shared" si="39"/>
        <v>0.0</v>
      </c>
      <c r="DL67" s="10">
        <f t="shared" si="39"/>
        <v>0.0</v>
      </c>
      <c r="DM67" s="10">
        <f t="shared" si="39"/>
        <v>0.0</v>
      </c>
      <c r="DN67" s="10">
        <f t="shared" si="39"/>
        <v>0.0</v>
      </c>
      <c r="DO67" s="10">
        <f t="shared" si="39"/>
        <v>0.0</v>
      </c>
      <c r="DP67" s="10">
        <f t="shared" si="39"/>
        <v>0.0</v>
      </c>
      <c r="DQ67" s="10">
        <f t="shared" si="39"/>
        <v>0.0</v>
      </c>
      <c r="DR67" s="10">
        <f t="shared" si="39"/>
        <v>0.0</v>
      </c>
      <c r="DS67" s="10">
        <f t="shared" si="39"/>
        <v>0.0</v>
      </c>
      <c r="DT67" s="10">
        <f t="shared" si="39"/>
        <v>0.0</v>
      </c>
      <c r="DU67" s="10">
        <f t="shared" si="39"/>
        <v>0.0</v>
      </c>
      <c r="DV67" s="10">
        <f t="shared" si="39"/>
        <v>0.0</v>
      </c>
      <c r="DW67" s="10">
        <f t="shared" si="39"/>
        <v>0.0</v>
      </c>
      <c r="DX67" s="10">
        <f t="shared" si="39"/>
        <v>0.0</v>
      </c>
      <c r="DY67" s="10">
        <f t="shared" si="39"/>
        <v>0.0</v>
      </c>
      <c r="DZ67" s="10">
        <f t="shared" si="39"/>
        <v>0.0</v>
      </c>
      <c r="EA67" s="10">
        <f t="shared" si="40" ref="EA67:GL67">EA11/EA$59</f>
        <v>0.0</v>
      </c>
      <c r="EB67" s="10">
        <f t="shared" si="40"/>
        <v>0.0</v>
      </c>
      <c r="EC67" s="10">
        <f t="shared" si="40"/>
        <v>0.0</v>
      </c>
      <c r="ED67" s="10">
        <f t="shared" si="40"/>
        <v>0.0</v>
      </c>
      <c r="EE67" s="10">
        <f t="shared" si="40"/>
        <v>0.0</v>
      </c>
      <c r="EF67" s="10">
        <f t="shared" si="40"/>
        <v>0.0</v>
      </c>
      <c r="EG67" s="10">
        <f t="shared" si="40"/>
        <v>0.0</v>
      </c>
      <c r="EH67" s="10">
        <f t="shared" si="40"/>
        <v>0.0</v>
      </c>
      <c r="EI67" s="10">
        <f t="shared" si="40"/>
        <v>0.0</v>
      </c>
      <c r="EJ67" s="10">
        <f t="shared" si="40"/>
        <v>0.0</v>
      </c>
      <c r="EK67" s="10">
        <f t="shared" si="40"/>
        <v>0.0</v>
      </c>
      <c r="EL67" s="10">
        <f t="shared" si="40"/>
        <v>0.0</v>
      </c>
      <c r="EM67" s="10">
        <f t="shared" si="40"/>
        <v>0.0</v>
      </c>
      <c r="EN67" s="10">
        <f t="shared" si="40"/>
        <v>0.0</v>
      </c>
      <c r="EO67" s="10">
        <f t="shared" si="40"/>
        <v>0.0</v>
      </c>
      <c r="EP67" s="10">
        <f t="shared" si="40"/>
        <v>0.0</v>
      </c>
      <c r="EQ67" s="10">
        <f t="shared" si="40"/>
        <v>0.0</v>
      </c>
      <c r="ER67" s="10">
        <f t="shared" si="40"/>
        <v>0.0</v>
      </c>
      <c r="ES67" s="10">
        <f t="shared" si="40"/>
        <v>0.6138234064189496</v>
      </c>
      <c r="ET67" s="10">
        <f t="shared" si="40"/>
        <v>0.4658193959188044</v>
      </c>
      <c r="EU67" s="10">
        <f t="shared" si="40"/>
        <v>0.0</v>
      </c>
      <c r="EV67" s="10">
        <f t="shared" si="40"/>
        <v>0.0</v>
      </c>
      <c r="EW67" s="10">
        <f t="shared" si="40"/>
        <v>0.0</v>
      </c>
      <c r="EX67" s="10">
        <f t="shared" si="40"/>
        <v>0.0</v>
      </c>
      <c r="EY67" s="10">
        <f t="shared" si="40"/>
        <v>0.0</v>
      </c>
      <c r="EZ67" s="10">
        <f t="shared" si="40"/>
        <v>0.0</v>
      </c>
      <c r="FA67" s="10">
        <f t="shared" si="40"/>
        <v>0.0</v>
      </c>
      <c r="FB67" s="10">
        <f t="shared" si="40"/>
        <v>0.0</v>
      </c>
      <c r="FC67" s="10">
        <f t="shared" si="40"/>
        <v>0.0</v>
      </c>
      <c r="FD67" s="10">
        <f t="shared" si="40"/>
        <v>0.0</v>
      </c>
      <c r="FE67" s="10">
        <f t="shared" si="40"/>
        <v>0.0</v>
      </c>
      <c r="FF67" s="10">
        <f t="shared" si="40"/>
        <v>0.0</v>
      </c>
      <c r="FG67" s="10">
        <f t="shared" si="40"/>
        <v>0.0</v>
      </c>
      <c r="FH67" s="10">
        <f t="shared" si="40"/>
        <v>0.0</v>
      </c>
      <c r="FI67" s="10">
        <f t="shared" si="40"/>
        <v>0.0</v>
      </c>
      <c r="FJ67" s="10">
        <f t="shared" si="40"/>
        <v>0.0</v>
      </c>
      <c r="FK67" s="10">
        <f t="shared" si="40"/>
        <v>0.0</v>
      </c>
      <c r="FL67" s="10">
        <f t="shared" si="40"/>
        <v>0.0</v>
      </c>
      <c r="FM67" s="10">
        <f t="shared" si="40"/>
        <v>0.0</v>
      </c>
      <c r="FN67" s="10">
        <f t="shared" si="40"/>
        <v>0.0</v>
      </c>
      <c r="FO67" s="10">
        <f t="shared" si="40"/>
        <v>0.0</v>
      </c>
      <c r="FP67" s="10">
        <f t="shared" si="40"/>
        <v>0.0</v>
      </c>
      <c r="FQ67" s="10">
        <f t="shared" si="40"/>
        <v>0.0</v>
      </c>
      <c r="FR67" s="10">
        <f t="shared" si="40"/>
        <v>0.0</v>
      </c>
      <c r="FS67" s="10">
        <f t="shared" si="40"/>
        <v>0.0</v>
      </c>
      <c r="FT67" s="10">
        <f t="shared" si="40"/>
        <v>0.0</v>
      </c>
      <c r="FU67" s="10">
        <f t="shared" si="40"/>
        <v>0.0</v>
      </c>
      <c r="FV67" s="10">
        <f t="shared" si="40"/>
        <v>0.6666555305115782</v>
      </c>
      <c r="FW67" s="10">
        <f t="shared" si="40"/>
        <v>0.5389467023474783</v>
      </c>
      <c r="FX67" s="10">
        <f t="shared" si="40"/>
        <v>0.0</v>
      </c>
      <c r="FY67" s="10">
        <f t="shared" si="40"/>
        <v>0.0</v>
      </c>
      <c r="FZ67" s="10">
        <f t="shared" si="40"/>
        <v>0.0</v>
      </c>
      <c r="GA67" s="10">
        <f t="shared" si="40"/>
        <v>0.0</v>
      </c>
      <c r="GB67" s="10">
        <f t="shared" si="40"/>
        <v>0.0</v>
      </c>
      <c r="GC67" s="10">
        <f t="shared" si="40"/>
        <v>0.0</v>
      </c>
      <c r="GD67" s="10">
        <f t="shared" si="40"/>
        <v>0.0</v>
      </c>
      <c r="GE67" s="10">
        <f t="shared" si="40"/>
        <v>0.0</v>
      </c>
      <c r="GF67" s="10">
        <f t="shared" si="40"/>
        <v>0.0</v>
      </c>
      <c r="GG67" s="10">
        <f t="shared" si="40"/>
        <v>0.0</v>
      </c>
      <c r="GH67" s="10">
        <f t="shared" si="40"/>
        <v>0.0</v>
      </c>
      <c r="GI67" s="10">
        <f t="shared" si="40"/>
        <v>0.5190536074643781</v>
      </c>
      <c r="GJ67" s="10">
        <f t="shared" si="40"/>
        <v>0.3847977284770029</v>
      </c>
      <c r="GK67" s="10">
        <f t="shared" si="40"/>
        <v>0.0</v>
      </c>
      <c r="GL67" s="10">
        <f t="shared" si="40"/>
        <v>0.0</v>
      </c>
      <c r="GM67" s="10">
        <f t="shared" si="41" ref="GM67:IX67">GM11/GM$59</f>
        <v>0.0</v>
      </c>
      <c r="GN67" s="10">
        <f t="shared" si="41"/>
        <v>0.0</v>
      </c>
      <c r="GO67" s="10">
        <f t="shared" si="41"/>
        <v>0.0</v>
      </c>
      <c r="GP67" s="10">
        <f t="shared" si="41"/>
        <v>0.0</v>
      </c>
      <c r="GQ67" s="10">
        <f t="shared" si="41"/>
        <v>0.0</v>
      </c>
      <c r="GR67" s="10">
        <f t="shared" si="41"/>
        <v>0.0</v>
      </c>
      <c r="GS67" s="10">
        <f t="shared" si="41"/>
        <v>0.0</v>
      </c>
      <c r="GT67" s="10">
        <f t="shared" si="41"/>
        <v>0.0</v>
      </c>
      <c r="GU67" s="10">
        <f t="shared" si="41"/>
        <v>0.0</v>
      </c>
      <c r="GV67" s="10">
        <f t="shared" si="41"/>
        <v>0.0</v>
      </c>
      <c r="GW67" s="10">
        <f t="shared" si="41"/>
        <v>0.0</v>
      </c>
      <c r="GX67" s="10">
        <f t="shared" si="41"/>
        <v>0.0</v>
      </c>
      <c r="GY67" s="10">
        <f t="shared" si="41"/>
        <v>0.0</v>
      </c>
      <c r="GZ67" s="10">
        <f t="shared" si="41"/>
        <v>0.0</v>
      </c>
      <c r="HA67" s="10">
        <f t="shared" si="41"/>
        <v>0.0</v>
      </c>
      <c r="HB67" s="10">
        <f t="shared" si="41"/>
        <v>0.0</v>
      </c>
      <c r="HC67" s="10">
        <f t="shared" si="41"/>
        <v>0.0</v>
      </c>
      <c r="HD67" s="10">
        <f t="shared" si="41"/>
        <v>0.0</v>
      </c>
      <c r="HE67" s="10">
        <f t="shared" si="41"/>
        <v>0.0</v>
      </c>
      <c r="HF67" s="10">
        <f t="shared" si="41"/>
        <v>0.0</v>
      </c>
      <c r="HG67" s="10">
        <f t="shared" si="41"/>
        <v>0.0</v>
      </c>
      <c r="HH67" s="10">
        <f t="shared" si="41"/>
        <v>0.0</v>
      </c>
      <c r="HI67" s="10">
        <f t="shared" si="41"/>
        <v>0.0</v>
      </c>
      <c r="HJ67" s="10">
        <f t="shared" si="41"/>
        <v>0.0</v>
      </c>
      <c r="HK67" s="10">
        <f t="shared" si="41"/>
        <v>0.0</v>
      </c>
      <c r="HL67" s="10">
        <f t="shared" si="41"/>
        <v>0.0</v>
      </c>
      <c r="HM67" s="10">
        <f t="shared" si="41"/>
        <v>0.0</v>
      </c>
      <c r="HN67" s="10">
        <f t="shared" si="41"/>
        <v>0.0</v>
      </c>
      <c r="HO67" s="10">
        <f t="shared" si="41"/>
        <v>0.0</v>
      </c>
      <c r="HP67" s="10">
        <f t="shared" si="41"/>
        <v>0.0</v>
      </c>
      <c r="HQ67" s="10">
        <f t="shared" si="41"/>
        <v>0.0</v>
      </c>
      <c r="HR67" s="10">
        <f t="shared" si="41"/>
        <v>0.0</v>
      </c>
      <c r="HS67" s="10">
        <f t="shared" si="41"/>
        <v>0.0</v>
      </c>
      <c r="HT67" s="10">
        <f t="shared" si="41"/>
        <v>0.0</v>
      </c>
      <c r="HU67" s="10">
        <f t="shared" si="41"/>
        <v>0.0</v>
      </c>
      <c r="HV67" s="10">
        <f t="shared" si="41"/>
        <v>0.0</v>
      </c>
      <c r="HW67" s="10">
        <f t="shared" si="41"/>
        <v>0.0</v>
      </c>
      <c r="HX67" s="10">
        <f t="shared" si="41"/>
        <v>0.0</v>
      </c>
      <c r="HY67" s="10">
        <f t="shared" si="41"/>
        <v>0.0</v>
      </c>
      <c r="HZ67" s="10">
        <f t="shared" si="41"/>
        <v>0.0</v>
      </c>
      <c r="IA67" s="10">
        <f t="shared" si="41"/>
        <v>0.0</v>
      </c>
      <c r="IB67" s="10">
        <f t="shared" si="41"/>
        <v>0.0</v>
      </c>
      <c r="IC67" s="10">
        <f t="shared" si="41"/>
        <v>0.0</v>
      </c>
      <c r="ID67" s="10">
        <f t="shared" si="41"/>
        <v>0.0</v>
      </c>
      <c r="IE67" s="10">
        <f t="shared" si="41"/>
        <v>0.0</v>
      </c>
      <c r="IF67" s="10">
        <f t="shared" si="41"/>
        <v>0.0</v>
      </c>
      <c r="IG67" s="10">
        <f t="shared" si="41"/>
        <v>0.0</v>
      </c>
      <c r="IH67" s="10">
        <f t="shared" si="41"/>
        <v>0.0</v>
      </c>
      <c r="II67" s="10">
        <f t="shared" si="41"/>
        <v>0.0</v>
      </c>
      <c r="IJ67" s="10">
        <f t="shared" si="41"/>
        <v>0.0</v>
      </c>
      <c r="IK67" s="10">
        <f t="shared" si="41"/>
        <v>0.0</v>
      </c>
      <c r="IL67" s="10">
        <f t="shared" si="41"/>
        <v>0.0</v>
      </c>
      <c r="IM67" s="10">
        <f t="shared" si="41"/>
        <v>0.0</v>
      </c>
      <c r="IN67" s="10">
        <f t="shared" si="41"/>
        <v>0.0</v>
      </c>
      <c r="IO67" s="10">
        <f t="shared" si="41"/>
        <v>0.0</v>
      </c>
      <c r="IP67" s="10">
        <f t="shared" si="41"/>
        <v>0.0</v>
      </c>
      <c r="IQ67" s="10">
        <f t="shared" si="41"/>
        <v>0.0</v>
      </c>
      <c r="IR67" s="10">
        <f t="shared" si="41"/>
        <v>0.0</v>
      </c>
      <c r="IS67" s="10">
        <f t="shared" si="41"/>
        <v>0.0</v>
      </c>
      <c r="IT67" s="10">
        <f t="shared" si="41"/>
        <v>0.0</v>
      </c>
      <c r="IU67" s="10">
        <f t="shared" si="41"/>
        <v>0.0</v>
      </c>
      <c r="IV67" s="10">
        <f t="shared" si="41"/>
        <v>0.0</v>
      </c>
      <c r="IW67" s="10">
        <f t="shared" si="41"/>
        <v>0.0</v>
      </c>
      <c r="IX67" s="10">
        <f t="shared" si="41"/>
        <v>0.0</v>
      </c>
      <c r="IY67" s="10">
        <f t="shared" si="42" ref="IY67:JO67">IY11/IY$59</f>
        <v>0.0</v>
      </c>
      <c r="IZ67" s="10">
        <f t="shared" si="42"/>
        <v>0.0</v>
      </c>
      <c r="JA67" s="10">
        <f t="shared" si="42"/>
        <v>0.0</v>
      </c>
      <c r="JB67" s="10">
        <f t="shared" si="42"/>
        <v>0.0</v>
      </c>
      <c r="JC67" s="10">
        <f t="shared" si="42"/>
        <v>0.0</v>
      </c>
      <c r="JD67" s="10">
        <f t="shared" si="42"/>
        <v>0.0</v>
      </c>
      <c r="JE67" s="10">
        <f t="shared" si="42"/>
        <v>0.0</v>
      </c>
      <c r="JF67" s="10">
        <f t="shared" si="42"/>
        <v>0.0</v>
      </c>
      <c r="JG67" s="10">
        <f t="shared" si="42"/>
        <v>0.0</v>
      </c>
      <c r="JH67" s="10">
        <f t="shared" si="42"/>
        <v>0.0</v>
      </c>
      <c r="JI67" s="10">
        <f t="shared" si="42"/>
        <v>0.0</v>
      </c>
      <c r="JJ67" s="10">
        <f t="shared" si="42"/>
        <v>0.0</v>
      </c>
      <c r="JK67" s="10">
        <f t="shared" si="42"/>
        <v>0.0</v>
      </c>
      <c r="JL67" s="10">
        <f t="shared" si="42"/>
        <v>0.0</v>
      </c>
      <c r="JM67" s="10">
        <f t="shared" si="42"/>
        <v>0.0</v>
      </c>
      <c r="JN67" s="10">
        <f t="shared" si="42"/>
        <v>0.0</v>
      </c>
      <c r="JO67" s="10">
        <f t="shared" si="42"/>
        <v>0.0</v>
      </c>
      <c r="JQ67" s="10">
        <f t="shared" si="17"/>
        <v>0.02750152543154621</v>
      </c>
    </row>
    <row r="68" spans="1:277" ht="13.9">
      <c r="A68" t="str">
        <f t="shared" si="5"/>
        <v>Chart_Boost_Roas</v>
      </c>
      <c r="B68" s="10">
        <f t="shared" si="6"/>
        <v>0.0</v>
      </c>
      <c r="C68" s="10">
        <f t="shared" si="43" ref="C68:BN68">C12/C$59</f>
        <v>0.0</v>
      </c>
      <c r="D68" s="10">
        <f t="shared" si="43"/>
        <v>0.0</v>
      </c>
      <c r="E68" s="10">
        <f t="shared" si="43"/>
        <v>0.0</v>
      </c>
      <c r="F68" s="10">
        <f t="shared" si="43"/>
        <v>0.0</v>
      </c>
      <c r="G68" s="10">
        <f t="shared" si="43"/>
        <v>0.0</v>
      </c>
      <c r="H68" s="10">
        <f t="shared" si="43"/>
        <v>0.0</v>
      </c>
      <c r="I68" s="10">
        <f t="shared" si="43"/>
        <v>0.0</v>
      </c>
      <c r="J68" s="10">
        <f t="shared" si="43"/>
        <v>0.0</v>
      </c>
      <c r="K68" s="10">
        <f t="shared" si="43"/>
        <v>0.0</v>
      </c>
      <c r="L68" s="10">
        <f t="shared" si="43"/>
        <v>0.0</v>
      </c>
      <c r="M68" s="10">
        <f t="shared" si="43"/>
        <v>0.0</v>
      </c>
      <c r="N68" s="10">
        <f t="shared" si="43"/>
        <v>0.0</v>
      </c>
      <c r="O68" s="10">
        <f t="shared" si="43"/>
        <v>0.0</v>
      </c>
      <c r="P68" s="10">
        <f t="shared" si="43"/>
        <v>0.0</v>
      </c>
      <c r="Q68" s="10">
        <f t="shared" si="43"/>
        <v>0.0</v>
      </c>
      <c r="R68" s="10">
        <f t="shared" si="43"/>
        <v>0.0</v>
      </c>
      <c r="S68" s="10">
        <f t="shared" si="43"/>
        <v>0.0</v>
      </c>
      <c r="T68" s="10">
        <f t="shared" si="43"/>
        <v>0.0</v>
      </c>
      <c r="U68" s="10">
        <f t="shared" si="43"/>
        <v>0.0</v>
      </c>
      <c r="V68" s="10">
        <f t="shared" si="43"/>
        <v>0.0</v>
      </c>
      <c r="W68" s="10">
        <f t="shared" si="43"/>
        <v>0.0</v>
      </c>
      <c r="X68" s="10">
        <f t="shared" si="43"/>
        <v>0.0</v>
      </c>
      <c r="Y68" s="10">
        <f t="shared" si="43"/>
        <v>0.0</v>
      </c>
      <c r="Z68" s="10">
        <f t="shared" si="43"/>
        <v>0.0</v>
      </c>
      <c r="AA68" s="10">
        <f t="shared" si="43"/>
        <v>0.0</v>
      </c>
      <c r="AB68" s="10">
        <f t="shared" si="43"/>
        <v>0.0</v>
      </c>
      <c r="AC68" s="10">
        <f t="shared" si="43"/>
        <v>0.0</v>
      </c>
      <c r="AD68" s="10">
        <f t="shared" si="43"/>
        <v>0.0</v>
      </c>
      <c r="AE68" s="10">
        <f t="shared" si="43"/>
        <v>0.0</v>
      </c>
      <c r="AF68" s="10">
        <f t="shared" si="43"/>
        <v>0.0</v>
      </c>
      <c r="AG68" s="10">
        <f t="shared" si="43"/>
        <v>0.0</v>
      </c>
      <c r="AH68" s="10">
        <f t="shared" si="43"/>
        <v>0.0</v>
      </c>
      <c r="AI68" s="10">
        <f t="shared" si="43"/>
        <v>0.0</v>
      </c>
      <c r="AJ68" s="10">
        <f t="shared" si="43"/>
        <v>0.0</v>
      </c>
      <c r="AK68" s="10">
        <f t="shared" si="43"/>
        <v>0.0</v>
      </c>
      <c r="AL68" s="10">
        <f t="shared" si="43"/>
        <v>0.0</v>
      </c>
      <c r="AM68" s="10">
        <f t="shared" si="43"/>
        <v>0.0</v>
      </c>
      <c r="AN68" s="10">
        <f t="shared" si="43"/>
        <v>0.0</v>
      </c>
      <c r="AO68" s="10">
        <f t="shared" si="43"/>
        <v>0.0</v>
      </c>
      <c r="AP68" s="10">
        <f t="shared" si="43"/>
        <v>0.0</v>
      </c>
      <c r="AQ68" s="10">
        <f t="shared" si="43"/>
        <v>0.0</v>
      </c>
      <c r="AR68" s="10">
        <f t="shared" si="43"/>
        <v>0.0</v>
      </c>
      <c r="AS68" s="10">
        <f t="shared" si="43"/>
        <v>0.0</v>
      </c>
      <c r="AT68" s="10">
        <f t="shared" si="43"/>
        <v>0.0</v>
      </c>
      <c r="AU68" s="10">
        <f t="shared" si="43"/>
        <v>0.0</v>
      </c>
      <c r="AV68" s="10">
        <f t="shared" si="43"/>
        <v>0.0</v>
      </c>
      <c r="AW68" s="10">
        <f t="shared" si="43"/>
        <v>0.0</v>
      </c>
      <c r="AX68" s="10">
        <f t="shared" si="43"/>
        <v>0.0</v>
      </c>
      <c r="AY68" s="10">
        <f t="shared" si="43"/>
        <v>0.0</v>
      </c>
      <c r="AZ68" s="10">
        <f t="shared" si="43"/>
        <v>0.0</v>
      </c>
      <c r="BA68" s="10">
        <f t="shared" si="43"/>
        <v>0.0</v>
      </c>
      <c r="BB68" s="10">
        <f t="shared" si="43"/>
        <v>0.0</v>
      </c>
      <c r="BC68" s="10">
        <f t="shared" si="43"/>
        <v>0.0</v>
      </c>
      <c r="BD68" s="10">
        <f t="shared" si="43"/>
        <v>0.0</v>
      </c>
      <c r="BE68" s="10">
        <f t="shared" si="43"/>
        <v>0.0</v>
      </c>
      <c r="BF68" s="10">
        <f t="shared" si="43"/>
        <v>0.0</v>
      </c>
      <c r="BG68" s="10">
        <f t="shared" si="43"/>
        <v>0.0</v>
      </c>
      <c r="BH68" s="10">
        <f t="shared" si="43"/>
        <v>0.0</v>
      </c>
      <c r="BI68" s="10">
        <f t="shared" si="43"/>
        <v>0.0</v>
      </c>
      <c r="BJ68" s="10">
        <f t="shared" si="43"/>
        <v>0.0</v>
      </c>
      <c r="BK68" s="10">
        <f t="shared" si="43"/>
        <v>0.0</v>
      </c>
      <c r="BL68" s="10">
        <f t="shared" si="43"/>
        <v>0.0</v>
      </c>
      <c r="BM68" s="10">
        <f t="shared" si="43"/>
        <v>0.0</v>
      </c>
      <c r="BN68" s="10">
        <f t="shared" si="43"/>
        <v>0.0</v>
      </c>
      <c r="BO68" s="10">
        <f t="shared" si="44" ref="BO68:DZ68">BO12/BO$59</f>
        <v>0.0</v>
      </c>
      <c r="BP68" s="10">
        <f t="shared" si="44"/>
        <v>0.0</v>
      </c>
      <c r="BQ68" s="10">
        <f t="shared" si="44"/>
        <v>0.0</v>
      </c>
      <c r="BR68" s="10">
        <f t="shared" si="44"/>
        <v>0.0</v>
      </c>
      <c r="BS68" s="10">
        <f t="shared" si="44"/>
        <v>0.0</v>
      </c>
      <c r="BT68" s="10">
        <f t="shared" si="44"/>
        <v>0.0</v>
      </c>
      <c r="BU68" s="10">
        <f t="shared" si="44"/>
        <v>0.0</v>
      </c>
      <c r="BV68" s="10">
        <f t="shared" si="44"/>
        <v>0.0</v>
      </c>
      <c r="BW68" s="10">
        <f t="shared" si="44"/>
        <v>0.0</v>
      </c>
      <c r="BX68" s="10">
        <f t="shared" si="44"/>
        <v>0.0</v>
      </c>
      <c r="BY68" s="10">
        <f t="shared" si="44"/>
        <v>0.0</v>
      </c>
      <c r="BZ68" s="10">
        <f t="shared" si="44"/>
        <v>0.0</v>
      </c>
      <c r="CA68" s="10">
        <f t="shared" si="44"/>
        <v>0.0</v>
      </c>
      <c r="CB68" s="10">
        <f t="shared" si="44"/>
        <v>0.0</v>
      </c>
      <c r="CC68" s="10">
        <f t="shared" si="44"/>
        <v>0.0</v>
      </c>
      <c r="CD68" s="10">
        <f t="shared" si="44"/>
        <v>0.0</v>
      </c>
      <c r="CE68" s="10">
        <f t="shared" si="44"/>
        <v>0.0</v>
      </c>
      <c r="CF68" s="10">
        <f t="shared" si="44"/>
        <v>0.0</v>
      </c>
      <c r="CG68" s="10">
        <f t="shared" si="44"/>
        <v>0.0</v>
      </c>
      <c r="CH68" s="10">
        <f t="shared" si="44"/>
        <v>0.0</v>
      </c>
      <c r="CI68" s="10">
        <f t="shared" si="44"/>
        <v>0.0</v>
      </c>
      <c r="CJ68" s="10">
        <f t="shared" si="44"/>
        <v>0.0</v>
      </c>
      <c r="CK68" s="10">
        <f t="shared" si="44"/>
        <v>0.0</v>
      </c>
      <c r="CL68" s="10">
        <f t="shared" si="44"/>
        <v>0.0</v>
      </c>
      <c r="CM68" s="10">
        <f t="shared" si="44"/>
        <v>0.0</v>
      </c>
      <c r="CN68" s="10">
        <f t="shared" si="44"/>
        <v>0.0</v>
      </c>
      <c r="CO68" s="10">
        <f t="shared" si="44"/>
        <v>0.0</v>
      </c>
      <c r="CP68" s="10">
        <f t="shared" si="44"/>
        <v>0.0</v>
      </c>
      <c r="CQ68" s="10">
        <f t="shared" si="44"/>
        <v>0.0</v>
      </c>
      <c r="CR68" s="10">
        <f t="shared" si="44"/>
        <v>0.0</v>
      </c>
      <c r="CS68" s="10">
        <f t="shared" si="44"/>
        <v>0.0</v>
      </c>
      <c r="CT68" s="10">
        <f t="shared" si="44"/>
        <v>0.0</v>
      </c>
      <c r="CU68" s="10">
        <f t="shared" si="44"/>
        <v>0.0</v>
      </c>
      <c r="CV68" s="10">
        <f t="shared" si="44"/>
        <v>0.0</v>
      </c>
      <c r="CW68" s="10">
        <f t="shared" si="44"/>
        <v>0.0</v>
      </c>
      <c r="CX68" s="10">
        <f t="shared" si="44"/>
        <v>0.0</v>
      </c>
      <c r="CY68" s="10">
        <f t="shared" si="44"/>
        <v>0.0</v>
      </c>
      <c r="CZ68" s="10">
        <f t="shared" si="44"/>
        <v>0.0</v>
      </c>
      <c r="DA68" s="10">
        <f t="shared" si="44"/>
        <v>0.0</v>
      </c>
      <c r="DB68" s="10">
        <f t="shared" si="44"/>
        <v>0.0</v>
      </c>
      <c r="DC68" s="10">
        <f t="shared" si="44"/>
        <v>0.0</v>
      </c>
      <c r="DD68" s="10">
        <f t="shared" si="44"/>
        <v>0.0</v>
      </c>
      <c r="DE68" s="10">
        <f t="shared" si="44"/>
        <v>0.0</v>
      </c>
      <c r="DF68" s="10">
        <f t="shared" si="44"/>
        <v>0.0</v>
      </c>
      <c r="DG68" s="10">
        <f t="shared" si="44"/>
        <v>0.0</v>
      </c>
      <c r="DH68" s="10">
        <f t="shared" si="44"/>
        <v>0.0</v>
      </c>
      <c r="DI68" s="10">
        <f t="shared" si="44"/>
        <v>0.0</v>
      </c>
      <c r="DJ68" s="10">
        <f t="shared" si="44"/>
        <v>0.0</v>
      </c>
      <c r="DK68" s="10">
        <f t="shared" si="44"/>
        <v>0.0</v>
      </c>
      <c r="DL68" s="10">
        <f t="shared" si="44"/>
        <v>0.0</v>
      </c>
      <c r="DM68" s="10">
        <f t="shared" si="44"/>
        <v>0.0</v>
      </c>
      <c r="DN68" s="10">
        <f t="shared" si="44"/>
        <v>0.0</v>
      </c>
      <c r="DO68" s="10">
        <f t="shared" si="44"/>
        <v>0.0</v>
      </c>
      <c r="DP68" s="10">
        <f t="shared" si="44"/>
        <v>0.0</v>
      </c>
      <c r="DQ68" s="10">
        <f t="shared" si="44"/>
        <v>0.0</v>
      </c>
      <c r="DR68" s="10">
        <f t="shared" si="44"/>
        <v>0.0</v>
      </c>
      <c r="DS68" s="10">
        <f t="shared" si="44"/>
        <v>0.0</v>
      </c>
      <c r="DT68" s="10">
        <f t="shared" si="44"/>
        <v>0.0</v>
      </c>
      <c r="DU68" s="10">
        <f t="shared" si="44"/>
        <v>0.0</v>
      </c>
      <c r="DV68" s="10">
        <f t="shared" si="44"/>
        <v>0.0</v>
      </c>
      <c r="DW68" s="10">
        <f t="shared" si="44"/>
        <v>0.0</v>
      </c>
      <c r="DX68" s="10">
        <f t="shared" si="44"/>
        <v>0.0</v>
      </c>
      <c r="DY68" s="10">
        <f t="shared" si="44"/>
        <v>0.0</v>
      </c>
      <c r="DZ68" s="10">
        <f t="shared" si="44"/>
        <v>0.0</v>
      </c>
      <c r="EA68" s="10">
        <f t="shared" si="45" ref="EA68:GL68">EA12/EA$59</f>
        <v>0.0</v>
      </c>
      <c r="EB68" s="10">
        <f t="shared" si="45"/>
        <v>0.0</v>
      </c>
      <c r="EC68" s="10">
        <f t="shared" si="45"/>
        <v>0.0</v>
      </c>
      <c r="ED68" s="10">
        <f t="shared" si="45"/>
        <v>0.0</v>
      </c>
      <c r="EE68" s="10">
        <f t="shared" si="45"/>
        <v>0.0</v>
      </c>
      <c r="EF68" s="10">
        <f t="shared" si="45"/>
        <v>0.0</v>
      </c>
      <c r="EG68" s="10">
        <f t="shared" si="45"/>
        <v>0.0</v>
      </c>
      <c r="EH68" s="10">
        <f t="shared" si="45"/>
        <v>0.0</v>
      </c>
      <c r="EI68" s="10">
        <f t="shared" si="45"/>
        <v>0.0</v>
      </c>
      <c r="EJ68" s="10">
        <f t="shared" si="45"/>
        <v>0.0</v>
      </c>
      <c r="EK68" s="10">
        <f t="shared" si="45"/>
        <v>0.0</v>
      </c>
      <c r="EL68" s="10">
        <f t="shared" si="45"/>
        <v>0.0</v>
      </c>
      <c r="EM68" s="10">
        <f t="shared" si="45"/>
        <v>0.0</v>
      </c>
      <c r="EN68" s="10">
        <f t="shared" si="45"/>
        <v>0.0</v>
      </c>
      <c r="EO68" s="10">
        <f t="shared" si="45"/>
        <v>0.0</v>
      </c>
      <c r="EP68" s="10">
        <f t="shared" si="45"/>
        <v>0.0</v>
      </c>
      <c r="EQ68" s="10">
        <f t="shared" si="45"/>
        <v>0.0</v>
      </c>
      <c r="ER68" s="10">
        <f t="shared" si="45"/>
        <v>0.0</v>
      </c>
      <c r="ES68" s="10">
        <f t="shared" si="45"/>
        <v>0.0</v>
      </c>
      <c r="ET68" s="10">
        <f t="shared" si="45"/>
        <v>0.0</v>
      </c>
      <c r="EU68" s="10">
        <f t="shared" si="45"/>
        <v>0.0</v>
      </c>
      <c r="EV68" s="10">
        <f t="shared" si="45"/>
        <v>0.0</v>
      </c>
      <c r="EW68" s="10">
        <f t="shared" si="45"/>
        <v>0.0</v>
      </c>
      <c r="EX68" s="10">
        <f t="shared" si="45"/>
        <v>0.0</v>
      </c>
      <c r="EY68" s="10">
        <f t="shared" si="45"/>
        <v>0.0</v>
      </c>
      <c r="EZ68" s="10">
        <f t="shared" si="45"/>
        <v>0.0</v>
      </c>
      <c r="FA68" s="10">
        <f t="shared" si="45"/>
        <v>0.0</v>
      </c>
      <c r="FB68" s="10">
        <f t="shared" si="45"/>
        <v>0.0</v>
      </c>
      <c r="FC68" s="10">
        <f t="shared" si="45"/>
        <v>0.0</v>
      </c>
      <c r="FD68" s="10">
        <f t="shared" si="45"/>
        <v>0.0</v>
      </c>
      <c r="FE68" s="10">
        <f t="shared" si="45"/>
        <v>0.0</v>
      </c>
      <c r="FF68" s="10">
        <f t="shared" si="45"/>
        <v>0.0</v>
      </c>
      <c r="FG68" s="10">
        <f t="shared" si="45"/>
        <v>0.0</v>
      </c>
      <c r="FH68" s="10">
        <f t="shared" si="45"/>
        <v>0.0</v>
      </c>
      <c r="FI68" s="10">
        <f t="shared" si="45"/>
        <v>0.0</v>
      </c>
      <c r="FJ68" s="10">
        <f t="shared" si="45"/>
        <v>0.0</v>
      </c>
      <c r="FK68" s="10">
        <f t="shared" si="45"/>
        <v>0.0</v>
      </c>
      <c r="FL68" s="10">
        <f t="shared" si="45"/>
        <v>0.0</v>
      </c>
      <c r="FM68" s="10">
        <f t="shared" si="45"/>
        <v>0.0</v>
      </c>
      <c r="FN68" s="10">
        <f t="shared" si="45"/>
        <v>0.0</v>
      </c>
      <c r="FO68" s="10">
        <f t="shared" si="45"/>
        <v>0.0</v>
      </c>
      <c r="FP68" s="10">
        <f t="shared" si="45"/>
        <v>0.0</v>
      </c>
      <c r="FQ68" s="10">
        <f t="shared" si="45"/>
        <v>0.0</v>
      </c>
      <c r="FR68" s="10">
        <f t="shared" si="45"/>
        <v>0.0</v>
      </c>
      <c r="FS68" s="10">
        <f t="shared" si="45"/>
        <v>0.0</v>
      </c>
      <c r="FT68" s="10">
        <f t="shared" si="45"/>
        <v>0.0</v>
      </c>
      <c r="FU68" s="10">
        <f t="shared" si="45"/>
        <v>0.0</v>
      </c>
      <c r="FV68" s="10">
        <f t="shared" si="45"/>
        <v>0.0</v>
      </c>
      <c r="FW68" s="10">
        <f t="shared" si="45"/>
        <v>0.0</v>
      </c>
      <c r="FX68" s="10">
        <f t="shared" si="45"/>
        <v>0.0</v>
      </c>
      <c r="FY68" s="10">
        <f t="shared" si="45"/>
        <v>0.0</v>
      </c>
      <c r="FZ68" s="10">
        <f t="shared" si="45"/>
        <v>0.0</v>
      </c>
      <c r="GA68" s="10">
        <f t="shared" si="45"/>
        <v>0.0</v>
      </c>
      <c r="GB68" s="10">
        <f t="shared" si="45"/>
        <v>0.0</v>
      </c>
      <c r="GC68" s="10">
        <f t="shared" si="45"/>
        <v>0.0</v>
      </c>
      <c r="GD68" s="10">
        <f t="shared" si="45"/>
        <v>0.0</v>
      </c>
      <c r="GE68" s="10">
        <f t="shared" si="45"/>
        <v>0.0</v>
      </c>
      <c r="GF68" s="10">
        <f t="shared" si="45"/>
        <v>0.0</v>
      </c>
      <c r="GG68" s="10">
        <f t="shared" si="45"/>
        <v>0.0</v>
      </c>
      <c r="GH68" s="10">
        <f t="shared" si="45"/>
        <v>0.0</v>
      </c>
      <c r="GI68" s="10">
        <f t="shared" si="45"/>
        <v>0.0</v>
      </c>
      <c r="GJ68" s="10">
        <f t="shared" si="45"/>
        <v>0.0</v>
      </c>
      <c r="GK68" s="10">
        <f t="shared" si="45"/>
        <v>0.0</v>
      </c>
      <c r="GL68" s="10">
        <f t="shared" si="45"/>
        <v>0.0</v>
      </c>
      <c r="GM68" s="10">
        <f t="shared" si="46" ref="GM68:IX68">GM12/GM$59</f>
        <v>0.0</v>
      </c>
      <c r="GN68" s="10">
        <f t="shared" si="46"/>
        <v>0.0</v>
      </c>
      <c r="GO68" s="10">
        <f t="shared" si="46"/>
        <v>7.540905938325674E-5</v>
      </c>
      <c r="GP68" s="10">
        <f t="shared" si="46"/>
        <v>1.348676414316002E-4</v>
      </c>
      <c r="GQ68" s="10">
        <f t="shared" si="46"/>
        <v>2.737291011440874E-4</v>
      </c>
      <c r="GR68" s="10">
        <f t="shared" si="46"/>
        <v>6.18472645781228E-5</v>
      </c>
      <c r="GS68" s="10">
        <f t="shared" si="46"/>
        <v>1.7227453484958726E-4</v>
      </c>
      <c r="GT68" s="10">
        <f t="shared" si="46"/>
        <v>5.391209879173052E-4</v>
      </c>
      <c r="GU68" s="10">
        <f t="shared" si="46"/>
        <v>0.0013330217874700692</v>
      </c>
      <c r="GV68" s="10">
        <f t="shared" si="46"/>
        <v>0.004991733643862949</v>
      </c>
      <c r="GW68" s="10">
        <f t="shared" si="46"/>
        <v>0.008387523446393414</v>
      </c>
      <c r="GX68" s="10">
        <f t="shared" si="46"/>
        <v>0.010185026157159516</v>
      </c>
      <c r="GY68" s="10">
        <f t="shared" si="46"/>
        <v>0.0038080601045873464</v>
      </c>
      <c r="GZ68" s="10">
        <f t="shared" si="46"/>
        <v>8.191258648547359E-4</v>
      </c>
      <c r="HA68" s="10">
        <f t="shared" si="46"/>
        <v>5.473035703649682E-4</v>
      </c>
      <c r="HB68" s="10">
        <f t="shared" si="46"/>
        <v>9.955480779956735E-4</v>
      </c>
      <c r="HC68" s="10">
        <f t="shared" si="46"/>
        <v>0.005829388048254048</v>
      </c>
      <c r="HD68" s="10">
        <f t="shared" si="46"/>
        <v>0.007816643801086185</v>
      </c>
      <c r="HE68" s="10">
        <f t="shared" si="46"/>
        <v>0.006972050687637348</v>
      </c>
      <c r="HF68" s="10">
        <f t="shared" si="46"/>
        <v>4.3377989843281845E-4</v>
      </c>
      <c r="HG68" s="10">
        <f t="shared" si="46"/>
        <v>8.604502993711422E-4</v>
      </c>
      <c r="HH68" s="10">
        <f t="shared" si="46"/>
        <v>0.0016865480148917453</v>
      </c>
      <c r="HI68" s="10">
        <f t="shared" si="46"/>
        <v>0.0018142099747704248</v>
      </c>
      <c r="HJ68" s="10">
        <f t="shared" si="46"/>
        <v>8.876458032277608E-4</v>
      </c>
      <c r="HK68" s="10">
        <f t="shared" si="46"/>
        <v>7.30462131496614E-5</v>
      </c>
      <c r="HL68" s="10">
        <f t="shared" si="46"/>
        <v>9.148255348494134E-5</v>
      </c>
      <c r="HM68" s="10">
        <f t="shared" si="46"/>
        <v>9.353269678292348E-4</v>
      </c>
      <c r="HN68" s="10">
        <f t="shared" si="46"/>
        <v>0.0017414031090422994</v>
      </c>
      <c r="HO68" s="10">
        <f t="shared" si="46"/>
        <v>0.001440095485516159</v>
      </c>
      <c r="HP68" s="10">
        <f t="shared" si="46"/>
        <v>1.3729492415361926E-4</v>
      </c>
      <c r="HQ68" s="10">
        <f t="shared" si="46"/>
        <v>9.159964491706607E-6</v>
      </c>
      <c r="HR68" s="10">
        <f t="shared" si="46"/>
        <v>1.2503812317713064E-4</v>
      </c>
      <c r="HS68" s="10">
        <f t="shared" si="46"/>
        <v>4.143592160466187E-4</v>
      </c>
      <c r="HT68" s="10">
        <f t="shared" si="46"/>
        <v>9.36213502999541E-4</v>
      </c>
      <c r="HU68" s="10">
        <f t="shared" si="46"/>
        <v>0.002413791625397355</v>
      </c>
      <c r="HV68" s="10">
        <f t="shared" si="46"/>
        <v>0.006035895947922049</v>
      </c>
      <c r="HW68" s="10">
        <f t="shared" si="46"/>
        <v>0.008324498354275718</v>
      </c>
      <c r="HX68" s="10">
        <f t="shared" si="46"/>
        <v>0.005598342268859994</v>
      </c>
      <c r="HY68" s="10">
        <f t="shared" si="46"/>
        <v>0.001242301401011849</v>
      </c>
      <c r="HZ68" s="10">
        <f t="shared" si="46"/>
        <v>4.4717954845057285E-4</v>
      </c>
      <c r="IA68" s="10">
        <f t="shared" si="46"/>
        <v>3.484785383604351E-4</v>
      </c>
      <c r="IB68" s="10">
        <f t="shared" si="46"/>
        <v>5.7611770003415366E-5</v>
      </c>
      <c r="IC68" s="10">
        <f t="shared" si="46"/>
        <v>4.283903421700076E-5</v>
      </c>
      <c r="ID68" s="10">
        <f t="shared" si="46"/>
        <v>0.013793252275578309</v>
      </c>
      <c r="IE68" s="10">
        <f t="shared" si="46"/>
        <v>0.01906288202894553</v>
      </c>
      <c r="IF68" s="10">
        <f t="shared" si="46"/>
        <v>0.019719702301728263</v>
      </c>
      <c r="IG68" s="10">
        <f t="shared" si="46"/>
        <v>0.013156505402919494</v>
      </c>
      <c r="IH68" s="10">
        <f t="shared" si="46"/>
        <v>0.01205340153341496</v>
      </c>
      <c r="II68" s="10">
        <f t="shared" si="46"/>
        <v>0.011896331671604882</v>
      </c>
      <c r="IJ68" s="10">
        <f t="shared" si="46"/>
        <v>0.01071501714903478</v>
      </c>
      <c r="IK68" s="10">
        <f t="shared" si="46"/>
        <v>0.014590392768118687</v>
      </c>
      <c r="IL68" s="10">
        <f t="shared" si="46"/>
        <v>0.016274412325028395</v>
      </c>
      <c r="IM68" s="10">
        <f t="shared" si="46"/>
        <v>0.01244474904771825</v>
      </c>
      <c r="IN68" s="10">
        <f t="shared" si="46"/>
        <v>0.005199647629605624</v>
      </c>
      <c r="IO68" s="10">
        <f t="shared" si="46"/>
        <v>0.0012750626644233464</v>
      </c>
      <c r="IP68" s="10">
        <f t="shared" si="46"/>
        <v>0.004956827671634757</v>
      </c>
      <c r="IQ68" s="10">
        <f t="shared" si="46"/>
        <v>0.008031246884231074</v>
      </c>
      <c r="IR68" s="10">
        <f t="shared" si="46"/>
        <v>0.008174007752546337</v>
      </c>
      <c r="IS68" s="10">
        <f t="shared" si="46"/>
        <v>0.006969916249955255</v>
      </c>
      <c r="IT68" s="10">
        <f t="shared" si="46"/>
        <v>0.007698345157499343</v>
      </c>
      <c r="IU68" s="10">
        <f t="shared" si="46"/>
        <v>0.019027186569594408</v>
      </c>
      <c r="IV68" s="10">
        <f t="shared" si="46"/>
        <v>0.025812538800374717</v>
      </c>
      <c r="IW68" s="10">
        <f t="shared" si="46"/>
        <v>0.024078273558818968</v>
      </c>
      <c r="IX68" s="10">
        <f t="shared" si="46"/>
        <v>0.020381913317696676</v>
      </c>
      <c r="IY68" s="10">
        <f t="shared" si="47" ref="IY68:JO68">IY12/IY$59</f>
        <v>0.020913934303148644</v>
      </c>
      <c r="IZ68" s="10">
        <f t="shared" si="47"/>
        <v>0.02402959731691452</v>
      </c>
      <c r="JA68" s="10">
        <f t="shared" si="47"/>
        <v>0.030827479061961625</v>
      </c>
      <c r="JB68" s="10">
        <f t="shared" si="47"/>
        <v>0.03573993797893412</v>
      </c>
      <c r="JC68" s="10">
        <f t="shared" si="47"/>
        <v>0.03299429145391838</v>
      </c>
      <c r="JD68" s="10">
        <f t="shared" si="47"/>
        <v>0.028322440087223136</v>
      </c>
      <c r="JE68" s="10">
        <f t="shared" si="47"/>
        <v>0.024709956768904324</v>
      </c>
      <c r="JF68" s="10">
        <f t="shared" si="47"/>
        <v>0.030100602903554933</v>
      </c>
      <c r="JG68" s="10">
        <f t="shared" si="47"/>
        <v>0.029908501526262128</v>
      </c>
      <c r="JH68" s="10">
        <f t="shared" si="47"/>
        <v>0.030182770849659726</v>
      </c>
      <c r="JI68" s="10">
        <f t="shared" si="47"/>
        <v>0.025346316163988997</v>
      </c>
      <c r="JJ68" s="10">
        <f t="shared" si="47"/>
        <v>0.03213535332511389</v>
      </c>
      <c r="JK68" s="10">
        <f t="shared" si="47"/>
        <v>0.02760858193516541</v>
      </c>
      <c r="JL68" s="10">
        <f t="shared" si="47"/>
        <v>0.028335138907694433</v>
      </c>
      <c r="JM68" s="10">
        <f t="shared" si="47"/>
        <v>0.03359070241101705</v>
      </c>
      <c r="JN68" s="10">
        <f t="shared" si="47"/>
        <v>0.03602876749068113</v>
      </c>
      <c r="JO68" s="10">
        <f t="shared" si="47"/>
        <v>0.0374406511789423</v>
      </c>
      <c r="JQ68" s="10">
        <f t="shared" si="17"/>
        <v>0.003184548550151862</v>
      </c>
    </row>
    <row r="69" spans="1:277" ht="13.9">
      <c r="A69" t="str">
        <f t="shared" si="5"/>
        <v>Facebook_AEO</v>
      </c>
      <c r="B69" s="10">
        <f t="shared" si="6"/>
        <v>1.70131233132927</v>
      </c>
      <c r="C69" s="10">
        <f t="shared" si="48" ref="C69:BN69">C13/C$59</f>
        <v>1.8539703046785727</v>
      </c>
      <c r="D69" s="10">
        <f t="shared" si="48"/>
        <v>2.5420182862888883</v>
      </c>
      <c r="E69" s="10">
        <f t="shared" si="48"/>
        <v>1.9953781831081299</v>
      </c>
      <c r="F69" s="10">
        <f t="shared" si="48"/>
        <v>1.9549666131171435</v>
      </c>
      <c r="G69" s="10">
        <f t="shared" si="48"/>
        <v>1.6212572566309367</v>
      </c>
      <c r="H69" s="10">
        <f t="shared" si="48"/>
        <v>1.6953137637314861</v>
      </c>
      <c r="I69" s="10">
        <f t="shared" si="48"/>
        <v>1.6683481921092012</v>
      </c>
      <c r="J69" s="10">
        <f t="shared" si="48"/>
        <v>1.771241913208447</v>
      </c>
      <c r="K69" s="10">
        <f t="shared" si="48"/>
        <v>1.9709407563643013</v>
      </c>
      <c r="L69" s="10">
        <f t="shared" si="48"/>
        <v>1.9207258606993967</v>
      </c>
      <c r="M69" s="10">
        <f t="shared" si="48"/>
        <v>1.704898741332236</v>
      </c>
      <c r="N69" s="10">
        <f t="shared" si="48"/>
        <v>2.0020180246428323</v>
      </c>
      <c r="O69" s="10">
        <f t="shared" si="48"/>
        <v>1.8471906976134165</v>
      </c>
      <c r="P69" s="10">
        <f t="shared" si="48"/>
        <v>1.9486506761746383</v>
      </c>
      <c r="Q69" s="10">
        <f t="shared" si="48"/>
        <v>2.1160297011745253</v>
      </c>
      <c r="R69" s="10">
        <f t="shared" si="48"/>
        <v>1.9989649740175515</v>
      </c>
      <c r="S69" s="10">
        <f t="shared" si="48"/>
        <v>1.463953046933965</v>
      </c>
      <c r="T69" s="10">
        <f t="shared" si="48"/>
        <v>1.3086264637048972</v>
      </c>
      <c r="U69" s="10">
        <f t="shared" si="48"/>
        <v>1.395621433710739</v>
      </c>
      <c r="V69" s="10">
        <f t="shared" si="48"/>
        <v>1.444662304002185</v>
      </c>
      <c r="W69" s="10">
        <f t="shared" si="48"/>
        <v>1.4793168720142316</v>
      </c>
      <c r="X69" s="10">
        <f t="shared" si="48"/>
        <v>1.5465585480148785</v>
      </c>
      <c r="Y69" s="10">
        <f t="shared" si="48"/>
        <v>1.3985887365464102</v>
      </c>
      <c r="Z69" s="10">
        <f t="shared" si="48"/>
        <v>1.742661081876842</v>
      </c>
      <c r="AA69" s="10">
        <f t="shared" si="48"/>
        <v>1.5736106114498951</v>
      </c>
      <c r="AB69" s="10">
        <f t="shared" si="48"/>
        <v>1.7758237650034405</v>
      </c>
      <c r="AC69" s="10">
        <f t="shared" si="48"/>
        <v>1.6727899910362194</v>
      </c>
      <c r="AD69" s="10">
        <f t="shared" si="48"/>
        <v>1.834548927208676</v>
      </c>
      <c r="AE69" s="10">
        <f t="shared" si="48"/>
        <v>1.6444661481113898</v>
      </c>
      <c r="AF69" s="10">
        <f t="shared" si="48"/>
        <v>1.878840996323527</v>
      </c>
      <c r="AG69" s="10">
        <f t="shared" si="48"/>
        <v>1.6311236235831028</v>
      </c>
      <c r="AH69" s="10">
        <f t="shared" si="48"/>
        <v>1.6671954659843877</v>
      </c>
      <c r="AI69" s="10">
        <f t="shared" si="48"/>
        <v>1.7170333375654157</v>
      </c>
      <c r="AJ69" s="10">
        <f t="shared" si="48"/>
        <v>1.6093608000529747</v>
      </c>
      <c r="AK69" s="10">
        <f t="shared" si="48"/>
        <v>1.6158284255052973</v>
      </c>
      <c r="AL69" s="10">
        <f t="shared" si="48"/>
        <v>1.542475600562282</v>
      </c>
      <c r="AM69" s="10">
        <f t="shared" si="48"/>
        <v>1.8111350144740308</v>
      </c>
      <c r="AN69" s="10">
        <f t="shared" si="48"/>
        <v>1.6399944522633643</v>
      </c>
      <c r="AO69" s="10">
        <f t="shared" si="48"/>
        <v>1.5624558544555758</v>
      </c>
      <c r="AP69" s="10">
        <f t="shared" si="48"/>
        <v>1.7764593809126723</v>
      </c>
      <c r="AQ69" s="10">
        <f t="shared" si="48"/>
        <v>1.6018803713674694</v>
      </c>
      <c r="AR69" s="10">
        <f t="shared" si="48"/>
        <v>1.7243973118509</v>
      </c>
      <c r="AS69" s="10">
        <f t="shared" si="48"/>
        <v>1.6625994757266773</v>
      </c>
      <c r="AT69" s="10">
        <f t="shared" si="48"/>
        <v>1.4437054693473423</v>
      </c>
      <c r="AU69" s="10">
        <f t="shared" si="48"/>
        <v>1.4033925766605055</v>
      </c>
      <c r="AV69" s="10">
        <f t="shared" si="48"/>
        <v>1.235244157337127</v>
      </c>
      <c r="AW69" s="10">
        <f t="shared" si="48"/>
        <v>1.4471696696337186</v>
      </c>
      <c r="AX69" s="10">
        <f t="shared" si="48"/>
        <v>1.199618020526807</v>
      </c>
      <c r="AY69" s="10">
        <f t="shared" si="48"/>
        <v>1.1901489093633</v>
      </c>
      <c r="AZ69" s="10">
        <f t="shared" si="48"/>
        <v>1.1310041440597323</v>
      </c>
      <c r="BA69" s="10">
        <f t="shared" si="48"/>
        <v>1.2493173688655665</v>
      </c>
      <c r="BB69" s="10">
        <f t="shared" si="48"/>
        <v>1.0857028979655305</v>
      </c>
      <c r="BC69" s="10">
        <f t="shared" si="48"/>
        <v>1.0191938484492644</v>
      </c>
      <c r="BD69" s="10">
        <f t="shared" si="48"/>
        <v>1.239687481644095</v>
      </c>
      <c r="BE69" s="10">
        <f t="shared" si="48"/>
        <v>1.1854701912920929</v>
      </c>
      <c r="BF69" s="10">
        <f t="shared" si="48"/>
        <v>1.1913243650762513</v>
      </c>
      <c r="BG69" s="10">
        <f t="shared" si="48"/>
        <v>1.2128867970233328</v>
      </c>
      <c r="BH69" s="10">
        <f t="shared" si="48"/>
        <v>1.084239028889622</v>
      </c>
      <c r="BI69" s="10">
        <f t="shared" si="48"/>
        <v>1.055307016307703</v>
      </c>
      <c r="BJ69" s="10">
        <f t="shared" si="48"/>
        <v>0.9802648676470577</v>
      </c>
      <c r="BK69" s="10">
        <f t="shared" si="48"/>
        <v>1.1796732710412758</v>
      </c>
      <c r="BL69" s="10">
        <f t="shared" si="48"/>
        <v>1.134728052342149</v>
      </c>
      <c r="BM69" s="10">
        <f t="shared" si="48"/>
        <v>0.9874874495617719</v>
      </c>
      <c r="BN69" s="10">
        <f t="shared" si="48"/>
        <v>1.0608759187684296</v>
      </c>
      <c r="BO69" s="10">
        <f t="shared" si="49" ref="BO69:DZ69">BO13/BO$59</f>
        <v>1.0784228159496687</v>
      </c>
      <c r="BP69" s="10">
        <f t="shared" si="49"/>
        <v>1.0098082207113475</v>
      </c>
      <c r="BQ69" s="10">
        <f t="shared" si="49"/>
        <v>0.9361396349551451</v>
      </c>
      <c r="BR69" s="10">
        <f t="shared" si="49"/>
        <v>0.8801283616488176</v>
      </c>
      <c r="BS69" s="10">
        <f t="shared" si="49"/>
        <v>1.046608173223171</v>
      </c>
      <c r="BT69" s="10">
        <f t="shared" si="49"/>
        <v>0.912417488381017</v>
      </c>
      <c r="BU69" s="10">
        <f t="shared" si="49"/>
        <v>0.9842643163114684</v>
      </c>
      <c r="BV69" s="10">
        <f t="shared" si="49"/>
        <v>1.0035074206653116</v>
      </c>
      <c r="BW69" s="10">
        <f t="shared" si="49"/>
        <v>0.8163897933263651</v>
      </c>
      <c r="BX69" s="10">
        <f t="shared" si="49"/>
        <v>0.7865770587803746</v>
      </c>
      <c r="BY69" s="10">
        <f t="shared" si="49"/>
        <v>0.8539581731962509</v>
      </c>
      <c r="BZ69" s="10">
        <f t="shared" si="49"/>
        <v>0.9300045641015454</v>
      </c>
      <c r="CA69" s="10">
        <f t="shared" si="49"/>
        <v>0.8038759877638817</v>
      </c>
      <c r="CB69" s="10">
        <f t="shared" si="49"/>
        <v>0.9379595020526473</v>
      </c>
      <c r="CC69" s="10">
        <f t="shared" si="49"/>
        <v>0.9561759172728533</v>
      </c>
      <c r="CD69" s="10">
        <f t="shared" si="49"/>
        <v>0.9025184583910995</v>
      </c>
      <c r="CE69" s="10">
        <f t="shared" si="49"/>
        <v>0.8199972261316821</v>
      </c>
      <c r="CF69" s="10">
        <f t="shared" si="49"/>
        <v>0.8382320497843673</v>
      </c>
      <c r="CG69" s="10">
        <f t="shared" si="49"/>
        <v>0.8036082076213887</v>
      </c>
      <c r="CH69" s="10">
        <f t="shared" si="49"/>
        <v>0.8971483225286013</v>
      </c>
      <c r="CI69" s="10">
        <f t="shared" si="49"/>
        <v>0.9501503896334813</v>
      </c>
      <c r="CJ69" s="10">
        <f t="shared" si="49"/>
        <v>1.0447950798091854</v>
      </c>
      <c r="CK69" s="10">
        <f t="shared" si="49"/>
        <v>0.9292880736823609</v>
      </c>
      <c r="CL69" s="10">
        <f t="shared" si="49"/>
        <v>0.9131081904918278</v>
      </c>
      <c r="CM69" s="10">
        <f t="shared" si="49"/>
        <v>1.017474415554369</v>
      </c>
      <c r="CN69" s="10">
        <f t="shared" si="49"/>
        <v>0.9814612853048856</v>
      </c>
      <c r="CO69" s="10">
        <f t="shared" si="49"/>
        <v>0.9004971404551732</v>
      </c>
      <c r="CP69" s="10">
        <f t="shared" si="49"/>
        <v>0.8494478307321862</v>
      </c>
      <c r="CQ69" s="10">
        <f t="shared" si="49"/>
        <v>0.8895397637460948</v>
      </c>
      <c r="CR69" s="10">
        <f t="shared" si="49"/>
        <v>0.8258924475451588</v>
      </c>
      <c r="CS69" s="10">
        <f t="shared" si="49"/>
        <v>0.741830208880507</v>
      </c>
      <c r="CT69" s="10">
        <f t="shared" si="49"/>
        <v>0.8766104067149015</v>
      </c>
      <c r="CU69" s="10">
        <f t="shared" si="49"/>
        <v>0.9211270863991634</v>
      </c>
      <c r="CV69" s="10">
        <f t="shared" si="49"/>
        <v>0.9176233698286074</v>
      </c>
      <c r="CW69" s="10">
        <f t="shared" si="49"/>
        <v>0.8859463236428237</v>
      </c>
      <c r="CX69" s="10">
        <f t="shared" si="49"/>
        <v>0.8399832309468694</v>
      </c>
      <c r="CY69" s="10">
        <f t="shared" si="49"/>
        <v>0.7238019319770204</v>
      </c>
      <c r="CZ69" s="10">
        <f t="shared" si="49"/>
        <v>0.696027651263534</v>
      </c>
      <c r="DA69" s="10">
        <f t="shared" si="49"/>
        <v>0.7891500946285276</v>
      </c>
      <c r="DB69" s="10">
        <f t="shared" si="49"/>
        <v>0.777451446754563</v>
      </c>
      <c r="DC69" s="10">
        <f t="shared" si="49"/>
        <v>0.7675570599043617</v>
      </c>
      <c r="DD69" s="10">
        <f t="shared" si="49"/>
        <v>0.735721817407566</v>
      </c>
      <c r="DE69" s="10">
        <f t="shared" si="49"/>
        <v>0.77820381912239</v>
      </c>
      <c r="DF69" s="10">
        <f t="shared" si="49"/>
        <v>0.6878904588763641</v>
      </c>
      <c r="DG69" s="10">
        <f t="shared" si="49"/>
        <v>0.6472851728681001</v>
      </c>
      <c r="DH69" s="10">
        <f t="shared" si="49"/>
        <v>0.7586263645532733</v>
      </c>
      <c r="DI69" s="10">
        <f t="shared" si="49"/>
        <v>0.7737113018856346</v>
      </c>
      <c r="DJ69" s="10">
        <f t="shared" si="49"/>
        <v>0.7835114775184829</v>
      </c>
      <c r="DK69" s="10">
        <f t="shared" si="49"/>
        <v>0.7792092504132457</v>
      </c>
      <c r="DL69" s="10">
        <f t="shared" si="49"/>
        <v>0.7946086427139027</v>
      </c>
      <c r="DM69" s="10">
        <f t="shared" si="49"/>
        <v>0.7379724194797824</v>
      </c>
      <c r="DN69" s="10">
        <f t="shared" si="49"/>
        <v>0.6774590955572617</v>
      </c>
      <c r="DO69" s="10">
        <f t="shared" si="49"/>
        <v>0.8261752874244551</v>
      </c>
      <c r="DP69" s="10">
        <f t="shared" si="49"/>
        <v>0.86219865592545</v>
      </c>
      <c r="DQ69" s="10">
        <f t="shared" si="49"/>
        <v>0.8205550473739486</v>
      </c>
      <c r="DR69" s="10">
        <f t="shared" si="49"/>
        <v>0.8230746636913712</v>
      </c>
      <c r="DS69" s="10">
        <f t="shared" si="49"/>
        <v>0.9397864586207281</v>
      </c>
      <c r="DT69" s="10">
        <f t="shared" si="49"/>
        <v>0.7784549336171052</v>
      </c>
      <c r="DU69" s="10">
        <f t="shared" si="49"/>
        <v>0.7314832744934533</v>
      </c>
      <c r="DV69" s="10">
        <f t="shared" si="49"/>
        <v>0.7058021765007048</v>
      </c>
      <c r="DW69" s="10">
        <f t="shared" si="49"/>
        <v>0.7070433292143636</v>
      </c>
      <c r="DX69" s="10">
        <f t="shared" si="49"/>
        <v>0.6942249897206932</v>
      </c>
      <c r="DY69" s="10">
        <f t="shared" si="49"/>
        <v>0.6898575462623417</v>
      </c>
      <c r="DZ69" s="10">
        <f t="shared" si="49"/>
        <v>0.7305971651361021</v>
      </c>
      <c r="EA69" s="10">
        <f t="shared" si="50" ref="EA69:GL69">EA13/EA$59</f>
        <v>0.6938256655966089</v>
      </c>
      <c r="EB69" s="10">
        <f t="shared" si="50"/>
        <v>0.613070353057029</v>
      </c>
      <c r="EC69" s="10">
        <f t="shared" si="50"/>
        <v>0.6894632292881991</v>
      </c>
      <c r="ED69" s="10">
        <f t="shared" si="50"/>
        <v>0.6691905240719581</v>
      </c>
      <c r="EE69" s="10">
        <f t="shared" si="50"/>
        <v>0.5958092959445317</v>
      </c>
      <c r="EF69" s="10">
        <f t="shared" si="50"/>
        <v>0.6249823417822303</v>
      </c>
      <c r="EG69" s="10">
        <f t="shared" si="50"/>
        <v>0.5966935046449193</v>
      </c>
      <c r="EH69" s="10">
        <f t="shared" si="50"/>
        <v>0.6452077665898392</v>
      </c>
      <c r="EI69" s="10">
        <f t="shared" si="50"/>
        <v>0.626117788549029</v>
      </c>
      <c r="EJ69" s="10">
        <f t="shared" si="50"/>
        <v>0.6922329524474631</v>
      </c>
      <c r="EK69" s="10">
        <f t="shared" si="50"/>
        <v>0.6397326542772233</v>
      </c>
      <c r="EL69" s="10">
        <f t="shared" si="50"/>
        <v>0.6880866626581315</v>
      </c>
      <c r="EM69" s="10">
        <f t="shared" si="50"/>
        <v>0.6716124274163165</v>
      </c>
      <c r="EN69" s="10">
        <f t="shared" si="50"/>
        <v>0.7087050056637512</v>
      </c>
      <c r="EO69" s="10">
        <f t="shared" si="50"/>
        <v>0.6259553293407911</v>
      </c>
      <c r="EP69" s="10">
        <f t="shared" si="50"/>
        <v>0.5535639833133109</v>
      </c>
      <c r="EQ69" s="10">
        <f t="shared" si="50"/>
        <v>0.6428009164080493</v>
      </c>
      <c r="ER69" s="10">
        <f t="shared" si="50"/>
        <v>0.7110026051516088</v>
      </c>
      <c r="ES69" s="10">
        <f t="shared" si="50"/>
        <v>0.6755619824361269</v>
      </c>
      <c r="ET69" s="10">
        <f t="shared" si="50"/>
        <v>0.6920343773033302</v>
      </c>
      <c r="EU69" s="10">
        <f t="shared" si="50"/>
        <v>0.6710519719831457</v>
      </c>
      <c r="EV69" s="10">
        <f t="shared" si="50"/>
        <v>0.6436584416433855</v>
      </c>
      <c r="EW69" s="10">
        <f t="shared" si="50"/>
        <v>0.5754846944845918</v>
      </c>
      <c r="EX69" s="10">
        <f t="shared" si="50"/>
        <v>0.7598210517415461</v>
      </c>
      <c r="EY69" s="10">
        <f t="shared" si="50"/>
        <v>0.7188414300594186</v>
      </c>
      <c r="EZ69" s="10">
        <f t="shared" si="50"/>
        <v>0.7612596526599587</v>
      </c>
      <c r="FA69" s="10">
        <f t="shared" si="50"/>
        <v>0.7930413672844868</v>
      </c>
      <c r="FB69" s="10">
        <f t="shared" si="50"/>
        <v>0.7752030331874707</v>
      </c>
      <c r="FC69" s="10">
        <f t="shared" si="50"/>
        <v>0.6340162521102257</v>
      </c>
      <c r="FD69" s="10">
        <f t="shared" si="50"/>
        <v>0.5557318219947959</v>
      </c>
      <c r="FE69" s="10">
        <f t="shared" si="50"/>
        <v>0.6719865847574955</v>
      </c>
      <c r="FF69" s="10">
        <f t="shared" si="50"/>
        <v>0.7103745109774466</v>
      </c>
      <c r="FG69" s="10">
        <f t="shared" si="50"/>
        <v>0.6952253139133743</v>
      </c>
      <c r="FH69" s="10">
        <f t="shared" si="50"/>
        <v>0.7579113538421014</v>
      </c>
      <c r="FI69" s="10">
        <f t="shared" si="50"/>
        <v>0.7008808365134831</v>
      </c>
      <c r="FJ69" s="10">
        <f t="shared" si="50"/>
        <v>0.665131469335376</v>
      </c>
      <c r="FK69" s="10">
        <f t="shared" si="50"/>
        <v>0.5927350956460464</v>
      </c>
      <c r="FL69" s="10">
        <f t="shared" si="50"/>
        <v>0.6678936432113535</v>
      </c>
      <c r="FM69" s="10">
        <f t="shared" si="50"/>
        <v>0.7014922475369029</v>
      </c>
      <c r="FN69" s="10">
        <f t="shared" si="50"/>
        <v>0.7199140075438403</v>
      </c>
      <c r="FO69" s="10">
        <f t="shared" si="50"/>
        <v>0.8068333910633475</v>
      </c>
      <c r="FP69" s="10">
        <f t="shared" si="50"/>
        <v>0.7993478592708446</v>
      </c>
      <c r="FQ69" s="10">
        <f t="shared" si="50"/>
        <v>0.6614839153494403</v>
      </c>
      <c r="FR69" s="10">
        <f t="shared" si="50"/>
        <v>0.6431436521672644</v>
      </c>
      <c r="FS69" s="10">
        <f t="shared" si="50"/>
        <v>0.6383783644560489</v>
      </c>
      <c r="FT69" s="10">
        <f t="shared" si="50"/>
        <v>0.656265462263169</v>
      </c>
      <c r="FU69" s="10">
        <f t="shared" si="50"/>
        <v>0.7381982372336012</v>
      </c>
      <c r="FV69" s="10">
        <f t="shared" si="50"/>
        <v>0.7337079803161219</v>
      </c>
      <c r="FW69" s="10">
        <f t="shared" si="50"/>
        <v>0.8006743575437799</v>
      </c>
      <c r="FX69" s="10">
        <f t="shared" si="50"/>
        <v>0.7359462596947556</v>
      </c>
      <c r="FY69" s="10">
        <f t="shared" si="50"/>
        <v>0.5856838648408373</v>
      </c>
      <c r="FZ69" s="10">
        <f t="shared" si="50"/>
        <v>0.6228845440948642</v>
      </c>
      <c r="GA69" s="10">
        <f t="shared" si="50"/>
        <v>0.6211204529555636</v>
      </c>
      <c r="GB69" s="10">
        <f t="shared" si="50"/>
        <v>0.612603311142562</v>
      </c>
      <c r="GC69" s="10">
        <f t="shared" si="50"/>
        <v>0.7205590917799907</v>
      </c>
      <c r="GD69" s="10">
        <f t="shared" si="50"/>
        <v>0.7145828907818155</v>
      </c>
      <c r="GE69" s="10">
        <f t="shared" si="50"/>
        <v>0.5584332961294928</v>
      </c>
      <c r="GF69" s="10">
        <f t="shared" si="50"/>
        <v>0.5089518648268795</v>
      </c>
      <c r="GG69" s="10">
        <f t="shared" si="50"/>
        <v>0.5955151417623818</v>
      </c>
      <c r="GH69" s="10">
        <f t="shared" si="50"/>
        <v>0.5963984769541184</v>
      </c>
      <c r="GI69" s="10">
        <f t="shared" si="50"/>
        <v>0.5712602034760618</v>
      </c>
      <c r="GJ69" s="10">
        <f t="shared" si="50"/>
        <v>0.5716663126254523</v>
      </c>
      <c r="GK69" s="10">
        <f t="shared" si="50"/>
        <v>0.5326632455905076</v>
      </c>
      <c r="GL69" s="10">
        <f t="shared" si="50"/>
        <v>0.4721925698335112</v>
      </c>
      <c r="GM69" s="10">
        <f t="shared" si="51" ref="GM69:IX69">GM13/GM$59</f>
        <v>0.44890804601403217</v>
      </c>
      <c r="GN69" s="10">
        <f t="shared" si="51"/>
        <v>0.50458729121092</v>
      </c>
      <c r="GO69" s="10">
        <f t="shared" si="51"/>
        <v>0.5117589816036082</v>
      </c>
      <c r="GP69" s="10">
        <f t="shared" si="51"/>
        <v>0.5171343706922634</v>
      </c>
      <c r="GQ69" s="10">
        <f t="shared" si="51"/>
        <v>0.4794180920666552</v>
      </c>
      <c r="GR69" s="10">
        <f t="shared" si="51"/>
        <v>0.5229637631214847</v>
      </c>
      <c r="GS69" s="10">
        <f t="shared" si="51"/>
        <v>0.4029450207582109</v>
      </c>
      <c r="GT69" s="10">
        <f t="shared" si="51"/>
        <v>0.3770603062331055</v>
      </c>
      <c r="GU69" s="10">
        <f t="shared" si="51"/>
        <v>0.40736775401543546</v>
      </c>
      <c r="GV69" s="10">
        <f t="shared" si="51"/>
        <v>0.36864789720039864</v>
      </c>
      <c r="GW69" s="10">
        <f t="shared" si="51"/>
        <v>0.3939950741922928</v>
      </c>
      <c r="GX69" s="10">
        <f t="shared" si="51"/>
        <v>0.4397433174041941</v>
      </c>
      <c r="GY69" s="10">
        <f t="shared" si="51"/>
        <v>0.4511748343518625</v>
      </c>
      <c r="GZ69" s="10">
        <f t="shared" si="51"/>
        <v>0.4056552613552058</v>
      </c>
      <c r="HA69" s="10">
        <f t="shared" si="51"/>
        <v>0.37913434532129636</v>
      </c>
      <c r="HB69" s="10">
        <f t="shared" si="51"/>
        <v>0.4066124792313179</v>
      </c>
      <c r="HC69" s="10">
        <f t="shared" si="51"/>
        <v>0.3867316189931723</v>
      </c>
      <c r="HD69" s="10">
        <f t="shared" si="51"/>
        <v>0.3678048237962203</v>
      </c>
      <c r="HE69" s="10">
        <f t="shared" si="51"/>
        <v>0.3876015165937354</v>
      </c>
      <c r="HF69" s="10">
        <f t="shared" si="51"/>
        <v>0.38153279128252554</v>
      </c>
      <c r="HG69" s="10">
        <f t="shared" si="51"/>
        <v>0.34448548326137496</v>
      </c>
      <c r="HH69" s="10">
        <f t="shared" si="51"/>
        <v>0.3231224001177885</v>
      </c>
      <c r="HI69" s="10">
        <f t="shared" si="51"/>
        <v>0.3942526293968637</v>
      </c>
      <c r="HJ69" s="10">
        <f t="shared" si="51"/>
        <v>0.40497428895071497</v>
      </c>
      <c r="HK69" s="10">
        <f t="shared" si="51"/>
        <v>0.39671630312109996</v>
      </c>
      <c r="HL69" s="10">
        <f t="shared" si="51"/>
        <v>0.3821976931684742</v>
      </c>
      <c r="HM69" s="10">
        <f t="shared" si="51"/>
        <v>0.37611971301518693</v>
      </c>
      <c r="HN69" s="10">
        <f t="shared" si="51"/>
        <v>0.3526431573277896</v>
      </c>
      <c r="HO69" s="10">
        <f t="shared" si="51"/>
        <v>0.3594742719832229</v>
      </c>
      <c r="HP69" s="10">
        <f t="shared" si="51"/>
        <v>0.41572149565387023</v>
      </c>
      <c r="HQ69" s="10">
        <f t="shared" si="51"/>
        <v>0.39802538183128344</v>
      </c>
      <c r="HR69" s="10">
        <f t="shared" si="51"/>
        <v>0.4129462237725794</v>
      </c>
      <c r="HS69" s="10">
        <f t="shared" si="51"/>
        <v>0.4080568063733777</v>
      </c>
      <c r="HT69" s="10">
        <f t="shared" si="51"/>
        <v>0.40978967883122286</v>
      </c>
      <c r="HU69" s="10">
        <f t="shared" si="51"/>
        <v>0.32974738098406353</v>
      </c>
      <c r="HV69" s="10">
        <f t="shared" si="51"/>
        <v>0.32135764476880363</v>
      </c>
      <c r="HW69" s="10">
        <f t="shared" si="51"/>
        <v>0.3477128623925352</v>
      </c>
      <c r="HX69" s="10">
        <f t="shared" si="51"/>
        <v>0.3531077048125599</v>
      </c>
      <c r="HY69" s="10">
        <f t="shared" si="51"/>
        <v>0.3511034549962755</v>
      </c>
      <c r="HZ69" s="10">
        <f t="shared" si="51"/>
        <v>0.35398853107548184</v>
      </c>
      <c r="IA69" s="10">
        <f t="shared" si="51"/>
        <v>0.3533145634562696</v>
      </c>
      <c r="IB69" s="10">
        <f t="shared" si="51"/>
        <v>0.31156293933609824</v>
      </c>
      <c r="IC69" s="10">
        <f t="shared" si="51"/>
        <v>0.2907244925619919</v>
      </c>
      <c r="ID69" s="10">
        <f t="shared" si="51"/>
        <v>0.32644544509870216</v>
      </c>
      <c r="IE69" s="10">
        <f t="shared" si="51"/>
        <v>0.3548737627654323</v>
      </c>
      <c r="IF69" s="10">
        <f t="shared" si="51"/>
        <v>0.35750323640773696</v>
      </c>
      <c r="IG69" s="10">
        <f t="shared" si="51"/>
        <v>0.3540404812561504</v>
      </c>
      <c r="IH69" s="10">
        <f t="shared" si="51"/>
        <v>0.3609263673368356</v>
      </c>
      <c r="II69" s="10">
        <f t="shared" si="51"/>
        <v>0.3047154022078324</v>
      </c>
      <c r="IJ69" s="10">
        <f t="shared" si="51"/>
        <v>0.2848880301463638</v>
      </c>
      <c r="IK69" s="10">
        <f t="shared" si="51"/>
        <v>0.373441461188763</v>
      </c>
      <c r="IL69" s="10">
        <f t="shared" si="51"/>
        <v>0.40066962950995</v>
      </c>
      <c r="IM69" s="10">
        <f t="shared" si="51"/>
        <v>0.40791880948248377</v>
      </c>
      <c r="IN69" s="10">
        <f t="shared" si="51"/>
        <v>0.43537842253734144</v>
      </c>
      <c r="IO69" s="10">
        <f t="shared" si="51"/>
        <v>0.3720591979147762</v>
      </c>
      <c r="IP69" s="10">
        <f t="shared" si="51"/>
        <v>0.3525400904982331</v>
      </c>
      <c r="IQ69" s="10">
        <f t="shared" si="51"/>
        <v>0.3311051110732101</v>
      </c>
      <c r="IR69" s="10">
        <f t="shared" si="51"/>
        <v>0.4053825977616214</v>
      </c>
      <c r="IS69" s="10">
        <f t="shared" si="51"/>
        <v>0.4412716003803565</v>
      </c>
      <c r="IT69" s="10">
        <f t="shared" si="51"/>
        <v>0.4556056353691046</v>
      </c>
      <c r="IU69" s="10">
        <f t="shared" si="51"/>
        <v>0.520032731036734</v>
      </c>
      <c r="IV69" s="10">
        <f t="shared" si="51"/>
        <v>0.55547590128469</v>
      </c>
      <c r="IW69" s="10">
        <f t="shared" si="51"/>
        <v>0.4867699433574271</v>
      </c>
      <c r="IX69" s="10">
        <f t="shared" si="51"/>
        <v>0.4861813460861364</v>
      </c>
      <c r="IY69" s="10">
        <f t="shared" si="52" ref="IY69:JO69">IY13/IY$59</f>
        <v>0.5619454552246469</v>
      </c>
      <c r="IZ69" s="10">
        <f t="shared" si="52"/>
        <v>0.5869663842528975</v>
      </c>
      <c r="JA69" s="10">
        <f t="shared" si="52"/>
        <v>0.5992130748334349</v>
      </c>
      <c r="JB69" s="10">
        <f t="shared" si="52"/>
        <v>0.6426296854766672</v>
      </c>
      <c r="JC69" s="10">
        <f t="shared" si="52"/>
        <v>0.5886851730794067</v>
      </c>
      <c r="JD69" s="10">
        <f t="shared" si="52"/>
        <v>0.5346701771452591</v>
      </c>
      <c r="JE69" s="10">
        <f t="shared" si="52"/>
        <v>0.5114335041932179</v>
      </c>
      <c r="JF69" s="10">
        <f t="shared" si="52"/>
        <v>0.6230454130370374</v>
      </c>
      <c r="JG69" s="10">
        <f t="shared" si="52"/>
        <v>0.6224024353146049</v>
      </c>
      <c r="JH69" s="10">
        <f t="shared" si="52"/>
        <v>0.6438302213182303</v>
      </c>
      <c r="JI69" s="10">
        <f t="shared" si="52"/>
        <v>0.5939024715114252</v>
      </c>
      <c r="JJ69" s="10">
        <f t="shared" si="52"/>
        <v>0.6335167645166515</v>
      </c>
      <c r="JK69" s="10">
        <f t="shared" si="52"/>
        <v>0.4963851521151047</v>
      </c>
      <c r="JL69" s="10">
        <f t="shared" si="52"/>
        <v>0.49203178447469076</v>
      </c>
      <c r="JM69" s="10">
        <f t="shared" si="52"/>
        <v>0.5808889572066961</v>
      </c>
      <c r="JN69" s="10">
        <f t="shared" si="52"/>
        <v>0.6243353621323522</v>
      </c>
      <c r="JO69" s="10">
        <f t="shared" si="52"/>
        <v>0.6578761492444529</v>
      </c>
      <c r="JQ69" s="10">
        <f t="shared" si="17"/>
        <v>0.8477019680082383</v>
      </c>
    </row>
    <row r="70" spans="1:277" ht="13.9">
      <c r="A70" t="str">
        <f t="shared" si="5"/>
        <v>Facebook_INSTALL</v>
      </c>
      <c r="B70" s="10">
        <f t="shared" si="6"/>
        <v>1.066272069149098</v>
      </c>
      <c r="C70" s="10">
        <f t="shared" si="53" ref="C70:BN70">C14/C$59</f>
        <v>1.0091152904969298</v>
      </c>
      <c r="D70" s="10">
        <f t="shared" si="53"/>
        <v>1.3791664062103708</v>
      </c>
      <c r="E70" s="10">
        <f t="shared" si="53"/>
        <v>1.0825714802160125</v>
      </c>
      <c r="F70" s="10">
        <f t="shared" si="53"/>
        <v>1.0606393189668777</v>
      </c>
      <c r="G70" s="10">
        <f t="shared" si="53"/>
        <v>0.8795893276913145</v>
      </c>
      <c r="H70" s="10">
        <f t="shared" si="53"/>
        <v>0.9197673363369369</v>
      </c>
      <c r="I70" s="10">
        <f t="shared" si="53"/>
        <v>0.9051375654270132</v>
      </c>
      <c r="J70" s="10">
        <f t="shared" si="53"/>
        <v>0.9609610276109941</v>
      </c>
      <c r="K70" s="10">
        <f t="shared" si="53"/>
        <v>1.0693046728800057</v>
      </c>
      <c r="L70" s="10">
        <f t="shared" si="53"/>
        <v>1.0420612417129775</v>
      </c>
      <c r="M70" s="10">
        <f t="shared" si="53"/>
        <v>0.9249674343207208</v>
      </c>
      <c r="N70" s="10">
        <f t="shared" si="53"/>
        <v>1.0861650776682514</v>
      </c>
      <c r="O70" s="10">
        <f t="shared" si="53"/>
        <v>1.0021660923637183</v>
      </c>
      <c r="P70" s="10">
        <f t="shared" si="53"/>
        <v>1.0572123665560138</v>
      </c>
      <c r="Q70" s="10">
        <f t="shared" si="53"/>
        <v>1.148095543287078</v>
      </c>
      <c r="R70" s="10">
        <f t="shared" si="53"/>
        <v>1.0888759730511497</v>
      </c>
      <c r="S70" s="10">
        <f t="shared" si="53"/>
        <v>0.9709413350212559</v>
      </c>
      <c r="T70" s="10">
        <f t="shared" si="53"/>
        <v>0.8679236867431386</v>
      </c>
      <c r="U70" s="10">
        <f t="shared" si="53"/>
        <v>0.9256215838816506</v>
      </c>
      <c r="V70" s="10">
        <f t="shared" si="53"/>
        <v>0.9581470860971112</v>
      </c>
      <c r="W70" s="10">
        <f t="shared" si="53"/>
        <v>0.9811311241444175</v>
      </c>
      <c r="X70" s="10">
        <f t="shared" si="53"/>
        <v>1.0257279934237054</v>
      </c>
      <c r="Y70" s="10">
        <f t="shared" si="53"/>
        <v>0.9275895957538242</v>
      </c>
      <c r="Z70" s="10">
        <f t="shared" si="53"/>
        <v>1.043723221378508</v>
      </c>
      <c r="AA70" s="10">
        <f t="shared" si="53"/>
        <v>0.8867404604394667</v>
      </c>
      <c r="AB70" s="10">
        <f t="shared" si="53"/>
        <v>0.9922887942446201</v>
      </c>
      <c r="AC70" s="10">
        <f t="shared" si="53"/>
        <v>0.9803961944634112</v>
      </c>
      <c r="AD70" s="10">
        <f t="shared" si="53"/>
        <v>0.9953071632004966</v>
      </c>
      <c r="AE70" s="10">
        <f t="shared" si="53"/>
        <v>0.8921805859636339</v>
      </c>
      <c r="AF70" s="10">
        <f t="shared" si="53"/>
        <v>1.0193371648042453</v>
      </c>
      <c r="AG70" s="10">
        <f t="shared" si="53"/>
        <v>0.884941798247906</v>
      </c>
      <c r="AH70" s="10">
        <f t="shared" si="53"/>
        <v>0.9045120384303068</v>
      </c>
      <c r="AI70" s="10">
        <f t="shared" si="53"/>
        <v>0.9315508324616754</v>
      </c>
      <c r="AJ70" s="10">
        <f t="shared" si="53"/>
        <v>0.8731347028743502</v>
      </c>
      <c r="AK70" s="10">
        <f t="shared" si="53"/>
        <v>0.876643616616643</v>
      </c>
      <c r="AL70" s="10">
        <f t="shared" si="53"/>
        <v>0.83684713529964</v>
      </c>
      <c r="AM70" s="10">
        <f t="shared" si="53"/>
        <v>0.9826042940004474</v>
      </c>
      <c r="AN70" s="10">
        <f t="shared" si="53"/>
        <v>0.8897545340643073</v>
      </c>
      <c r="AO70" s="10">
        <f t="shared" si="53"/>
        <v>0.8476871240988509</v>
      </c>
      <c r="AP70" s="10">
        <f t="shared" si="53"/>
        <v>0.9637915461035595</v>
      </c>
      <c r="AQ70" s="10">
        <f t="shared" si="53"/>
        <v>0.8690763078410605</v>
      </c>
      <c r="AR70" s="10">
        <f t="shared" si="53"/>
        <v>0.9355460468967806</v>
      </c>
      <c r="AS70" s="10">
        <f t="shared" si="53"/>
        <v>0.9020185524524693</v>
      </c>
      <c r="AT70" s="10">
        <f t="shared" si="53"/>
        <v>0.7832608734938941</v>
      </c>
      <c r="AU70" s="10">
        <f t="shared" si="53"/>
        <v>0.7613897147225601</v>
      </c>
      <c r="AV70" s="10">
        <f t="shared" si="53"/>
        <v>0.6701632972906097</v>
      </c>
      <c r="AW70" s="10">
        <f t="shared" si="53"/>
        <v>0.785140323700447</v>
      </c>
      <c r="AX70" s="10">
        <f t="shared" si="53"/>
        <v>0.6508348680301596</v>
      </c>
      <c r="AY70" s="10">
        <f t="shared" si="53"/>
        <v>0.6456975429741741</v>
      </c>
      <c r="AZ70" s="10">
        <f t="shared" si="53"/>
        <v>0.6136094325403881</v>
      </c>
      <c r="BA70" s="10">
        <f t="shared" si="53"/>
        <v>0.6777985083421119</v>
      </c>
      <c r="BB70" s="10">
        <f t="shared" si="53"/>
        <v>0.5890319170155185</v>
      </c>
      <c r="BC70" s="10">
        <f t="shared" si="53"/>
        <v>0.5529484240001943</v>
      </c>
      <c r="BD70" s="10">
        <f t="shared" si="53"/>
        <v>0.6725739566333998</v>
      </c>
      <c r="BE70" s="10">
        <f t="shared" si="53"/>
        <v>0.6431591742548074</v>
      </c>
      <c r="BF70" s="10">
        <f t="shared" si="53"/>
        <v>0.6463352689423688</v>
      </c>
      <c r="BG70" s="10">
        <f t="shared" si="53"/>
        <v>0.6580336448504078</v>
      </c>
      <c r="BH70" s="10">
        <f t="shared" si="53"/>
        <v>0.5882377166777891</v>
      </c>
      <c r="BI70" s="10">
        <f t="shared" si="53"/>
        <v>0.5725410846931146</v>
      </c>
      <c r="BJ70" s="10">
        <f t="shared" si="53"/>
        <v>0.5318280859848012</v>
      </c>
      <c r="BK70" s="10">
        <f t="shared" si="53"/>
        <v>0.6400141416178645</v>
      </c>
      <c r="BL70" s="10">
        <f t="shared" si="53"/>
        <v>0.6156297834471373</v>
      </c>
      <c r="BM70" s="10">
        <f t="shared" si="53"/>
        <v>0.5357465900976844</v>
      </c>
      <c r="BN70" s="10">
        <f t="shared" si="53"/>
        <v>0.5755624096783843</v>
      </c>
      <c r="BO70" s="10">
        <f t="shared" si="54" ref="BO70:DZ70">BO14/BO$59</f>
        <v>0.5850822170800162</v>
      </c>
      <c r="BP70" s="10">
        <f t="shared" si="54"/>
        <v>0.5478563916217137</v>
      </c>
      <c r="BQ70" s="10">
        <f t="shared" si="54"/>
        <v>0.5078885989898743</v>
      </c>
      <c r="BR70" s="10">
        <f t="shared" si="54"/>
        <v>0.47750051791599163</v>
      </c>
      <c r="BS70" s="10">
        <f t="shared" si="54"/>
        <v>0.5678216570969709</v>
      </c>
      <c r="BT70" s="10">
        <f t="shared" si="54"/>
        <v>0.49501850212119214</v>
      </c>
      <c r="BU70" s="10">
        <f t="shared" si="54"/>
        <v>0.5339979272154741</v>
      </c>
      <c r="BV70" s="10">
        <f t="shared" si="54"/>
        <v>0.5444379865226248</v>
      </c>
      <c r="BW70" s="10">
        <f t="shared" si="54"/>
        <v>0.44292010815611776</v>
      </c>
      <c r="BX70" s="10">
        <f t="shared" si="54"/>
        <v>0.42674565359774175</v>
      </c>
      <c r="BY70" s="10">
        <f t="shared" si="54"/>
        <v>0.46330227242583927</v>
      </c>
      <c r="BZ70" s="10">
        <f t="shared" si="54"/>
        <v>0.5045601077904175</v>
      </c>
      <c r="CA70" s="10">
        <f t="shared" si="54"/>
        <v>0.4361309295596914</v>
      </c>
      <c r="CB70" s="10">
        <f t="shared" si="54"/>
        <v>0.5088759407498589</v>
      </c>
      <c r="CC70" s="10">
        <f t="shared" si="54"/>
        <v>0.5187589851797844</v>
      </c>
      <c r="CD70" s="10">
        <f t="shared" si="54"/>
        <v>0.4896479310170344</v>
      </c>
      <c r="CE70" s="10">
        <f t="shared" si="54"/>
        <v>0.4448772670321149</v>
      </c>
      <c r="CF70" s="10">
        <f t="shared" si="54"/>
        <v>0.45477029868250557</v>
      </c>
      <c r="CG70" s="10">
        <f t="shared" si="54"/>
        <v>0.4359856494360789</v>
      </c>
      <c r="CH70" s="10">
        <f t="shared" si="54"/>
        <v>0.4867344438511469</v>
      </c>
      <c r="CI70" s="10">
        <f t="shared" si="54"/>
        <v>0.5154899244443832</v>
      </c>
      <c r="CJ70" s="10">
        <f t="shared" si="54"/>
        <v>0.5668379895976323</v>
      </c>
      <c r="CK70" s="10">
        <f t="shared" si="54"/>
        <v>0.5041713864083136</v>
      </c>
      <c r="CL70" s="10">
        <f t="shared" si="54"/>
        <v>0.4953932320650954</v>
      </c>
      <c r="CM70" s="10">
        <f t="shared" si="54"/>
        <v>0.5520155712233316</v>
      </c>
      <c r="CN70" s="10">
        <f t="shared" si="54"/>
        <v>0.5324771844755561</v>
      </c>
      <c r="CO70" s="10">
        <f t="shared" si="54"/>
        <v>0.4885512950865379</v>
      </c>
      <c r="CP70" s="10">
        <f t="shared" si="54"/>
        <v>0.46085525336957256</v>
      </c>
      <c r="CQ70" s="10">
        <f t="shared" si="54"/>
        <v>0.4826065337775354</v>
      </c>
      <c r="CR70" s="10">
        <f t="shared" si="54"/>
        <v>0.4480756314988295</v>
      </c>
      <c r="CS70" s="10">
        <f t="shared" si="54"/>
        <v>0.4024689174685781</v>
      </c>
      <c r="CT70" s="10">
        <f t="shared" si="54"/>
        <v>0.4755919039267646</v>
      </c>
      <c r="CU70" s="10">
        <f t="shared" si="54"/>
        <v>0.49974376464181214</v>
      </c>
      <c r="CV70" s="10">
        <f t="shared" si="54"/>
        <v>0.497842875466105</v>
      </c>
      <c r="CW70" s="10">
        <f t="shared" si="54"/>
        <v>0.48065696643596295</v>
      </c>
      <c r="CX70" s="10">
        <f t="shared" si="54"/>
        <v>0.4557203759069206</v>
      </c>
      <c r="CY70" s="10">
        <f t="shared" si="54"/>
        <v>0.39268794467689194</v>
      </c>
      <c r="CZ70" s="10">
        <f t="shared" si="54"/>
        <v>0.37761942285298905</v>
      </c>
      <c r="DA70" s="10">
        <f t="shared" si="54"/>
        <v>0.4281416158353274</v>
      </c>
      <c r="DB70" s="10">
        <f t="shared" si="54"/>
        <v>0.4217946888845072</v>
      </c>
      <c r="DC70" s="10">
        <f t="shared" si="54"/>
        <v>0.4164266368465304</v>
      </c>
      <c r="DD70" s="10">
        <f t="shared" si="54"/>
        <v>0.39915490076506493</v>
      </c>
      <c r="DE70" s="10">
        <f t="shared" si="54"/>
        <v>0.4222028772931129</v>
      </c>
      <c r="DF70" s="10">
        <f t="shared" si="54"/>
        <v>0.37320471046725207</v>
      </c>
      <c r="DG70" s="10">
        <f t="shared" si="54"/>
        <v>0.35117491805974077</v>
      </c>
      <c r="DH70" s="10">
        <f t="shared" si="54"/>
        <v>0.411581421260583</v>
      </c>
      <c r="DI70" s="10">
        <f t="shared" si="54"/>
        <v>0.41976552905986014</v>
      </c>
      <c r="DJ70" s="10">
        <f t="shared" si="54"/>
        <v>0.42508246820658685</v>
      </c>
      <c r="DK70" s="10">
        <f t="shared" si="54"/>
        <v>0.4227483590465927</v>
      </c>
      <c r="DL70" s="10">
        <f t="shared" si="54"/>
        <v>0.43110306969976353</v>
      </c>
      <c r="DM70" s="10">
        <f t="shared" si="54"/>
        <v>0.4003759313577424</v>
      </c>
      <c r="DN70" s="10">
        <f t="shared" si="54"/>
        <v>0.36754532985359195</v>
      </c>
      <c r="DO70" s="10">
        <f t="shared" si="54"/>
        <v>0.44822908205775586</v>
      </c>
      <c r="DP70" s="10">
        <f t="shared" si="54"/>
        <v>0.46777302344775984</v>
      </c>
      <c r="DQ70" s="10">
        <f t="shared" si="54"/>
        <v>0.4451798675616725</v>
      </c>
      <c r="DR70" s="10">
        <f t="shared" si="54"/>
        <v>0.446148126537364</v>
      </c>
      <c r="DS70" s="10">
        <f t="shared" si="54"/>
        <v>0.509411826599538</v>
      </c>
      <c r="DT70" s="10">
        <f t="shared" si="54"/>
        <v>0.42214905719488127</v>
      </c>
      <c r="DU70" s="10">
        <f t="shared" si="54"/>
        <v>0.3967911810835012</v>
      </c>
      <c r="DV70" s="10">
        <f t="shared" si="54"/>
        <v>0.38288294562218084</v>
      </c>
      <c r="DW70" s="10">
        <f t="shared" si="54"/>
        <v>0.38348524841294546</v>
      </c>
      <c r="DX70" s="10">
        <f t="shared" si="54"/>
        <v>0.37630508169237814</v>
      </c>
      <c r="DY70" s="10">
        <f t="shared" si="54"/>
        <v>0.37393770628567746</v>
      </c>
      <c r="DZ70" s="10">
        <f t="shared" si="54"/>
        <v>0.39602064169624895</v>
      </c>
      <c r="EA70" s="10">
        <f t="shared" si="55" ref="EA70:GL70">EA14/EA$59</f>
        <v>0.37608862780587116</v>
      </c>
      <c r="EB70" s="10">
        <f t="shared" si="55"/>
        <v>0.3323151610879324</v>
      </c>
      <c r="EC70" s="10">
        <f t="shared" si="55"/>
        <v>0.3737239665278691</v>
      </c>
      <c r="ED70" s="10">
        <f t="shared" si="55"/>
        <v>0.36241942882708794</v>
      </c>
      <c r="EE70" s="10">
        <f t="shared" si="55"/>
        <v>0.3217053730614453</v>
      </c>
      <c r="EF70" s="10">
        <f t="shared" si="55"/>
        <v>0.33428478457577876</v>
      </c>
      <c r="EG70" s="10">
        <f t="shared" si="55"/>
        <v>0.3213549682398635</v>
      </c>
      <c r="EH70" s="10">
        <f t="shared" si="55"/>
        <v>0.34909340263696415</v>
      </c>
      <c r="EI70" s="10">
        <f t="shared" si="55"/>
        <v>0.33938753150298834</v>
      </c>
      <c r="EJ70" s="10">
        <f t="shared" si="55"/>
        <v>0.37522529666600113</v>
      </c>
      <c r="EK70" s="10">
        <f t="shared" si="55"/>
        <v>0.3467674778257794</v>
      </c>
      <c r="EL70" s="10">
        <f t="shared" si="55"/>
        <v>0.3726531776730325</v>
      </c>
      <c r="EM70" s="10">
        <f t="shared" si="55"/>
        <v>0.3626350377298976</v>
      </c>
      <c r="EN70" s="10">
        <f t="shared" si="55"/>
        <v>0.38167982861156524</v>
      </c>
      <c r="EO70" s="10">
        <f t="shared" si="55"/>
        <v>0.33867675984940554</v>
      </c>
      <c r="EP70" s="10">
        <f t="shared" si="55"/>
        <v>0.30005969685199957</v>
      </c>
      <c r="EQ70" s="10">
        <f t="shared" si="55"/>
        <v>0.34812737567856433</v>
      </c>
      <c r="ER70" s="10">
        <f t="shared" si="55"/>
        <v>0.38390364147532924</v>
      </c>
      <c r="ES70" s="10">
        <f t="shared" si="55"/>
        <v>0.3613383557721943</v>
      </c>
      <c r="ET70" s="10">
        <f t="shared" si="55"/>
        <v>0.3701489582508623</v>
      </c>
      <c r="EU70" s="10">
        <f t="shared" si="55"/>
        <v>0.3589260830215594</v>
      </c>
      <c r="EV70" s="10">
        <f t="shared" si="55"/>
        <v>0.3442740844350336</v>
      </c>
      <c r="EW70" s="10">
        <f t="shared" si="55"/>
        <v>0.3078099399958268</v>
      </c>
      <c r="EX70" s="10">
        <f t="shared" si="55"/>
        <v>0.4064060688070885</v>
      </c>
      <c r="EY70" s="10">
        <f t="shared" si="55"/>
        <v>0.38713889648205246</v>
      </c>
      <c r="EZ70" s="10">
        <f t="shared" si="55"/>
        <v>0.4118839483936917</v>
      </c>
      <c r="FA70" s="10">
        <f t="shared" si="55"/>
        <v>0.4294944250235542</v>
      </c>
      <c r="FB70" s="10">
        <f t="shared" si="55"/>
        <v>0.41954854082326676</v>
      </c>
      <c r="FC70" s="10">
        <f t="shared" si="55"/>
        <v>0.3430381688461521</v>
      </c>
      <c r="FD70" s="10">
        <f t="shared" si="55"/>
        <v>0.3012347751396024</v>
      </c>
      <c r="FE70" s="10">
        <f t="shared" si="55"/>
        <v>0.3639337161341649</v>
      </c>
      <c r="FF70" s="10">
        <f t="shared" si="55"/>
        <v>0.38356450398285985</v>
      </c>
      <c r="FG70" s="10">
        <f t="shared" si="55"/>
        <v>0.3718556969632582</v>
      </c>
      <c r="FH70" s="10">
        <f t="shared" si="55"/>
        <v>0.40538462722667484</v>
      </c>
      <c r="FI70" s="10">
        <f t="shared" si="55"/>
        <v>0.3748806706747548</v>
      </c>
      <c r="FJ70" s="10">
        <f t="shared" si="55"/>
        <v>0.35575937922870304</v>
      </c>
      <c r="FK70" s="10">
        <f t="shared" si="55"/>
        <v>0.317036675297913</v>
      </c>
      <c r="FL70" s="10">
        <f t="shared" si="55"/>
        <v>0.3572367852886229</v>
      </c>
      <c r="FM70" s="10">
        <f t="shared" si="55"/>
        <v>0.3752076965578674</v>
      </c>
      <c r="FN70" s="10">
        <f t="shared" si="55"/>
        <v>0.38506095746419156</v>
      </c>
      <c r="FO70" s="10">
        <f t="shared" si="55"/>
        <v>0.4315515948035137</v>
      </c>
      <c r="FP70" s="10">
        <f t="shared" si="55"/>
        <v>0.42754780267147313</v>
      </c>
      <c r="FQ70" s="10">
        <f t="shared" si="55"/>
        <v>0.35380840923019086</v>
      </c>
      <c r="FR70" s="10">
        <f t="shared" si="55"/>
        <v>0.3439987385930435</v>
      </c>
      <c r="FS70" s="10">
        <f t="shared" si="55"/>
        <v>0.34144992549947234</v>
      </c>
      <c r="FT70" s="10">
        <f t="shared" si="55"/>
        <v>0.3510172112248384</v>
      </c>
      <c r="FU70" s="10">
        <f t="shared" si="55"/>
        <v>0.39484065742426744</v>
      </c>
      <c r="FV70" s="10">
        <f t="shared" si="55"/>
        <v>0.39243895026231934</v>
      </c>
      <c r="FW70" s="10">
        <f t="shared" si="55"/>
        <v>0.4312107987367302</v>
      </c>
      <c r="FX70" s="10">
        <f t="shared" si="55"/>
        <v>0.3981879903781601</v>
      </c>
      <c r="FY70" s="10">
        <f t="shared" si="55"/>
        <v>0.3174702983445045</v>
      </c>
      <c r="FZ70" s="10">
        <f t="shared" si="55"/>
        <v>0.3376349493625133</v>
      </c>
      <c r="GA70" s="10">
        <f t="shared" si="55"/>
        <v>0.336678722677913</v>
      </c>
      <c r="GB70" s="10">
        <f t="shared" si="55"/>
        <v>0.33177299160021634</v>
      </c>
      <c r="GC70" s="10">
        <f t="shared" si="55"/>
        <v>0.3899746293434905</v>
      </c>
      <c r="GD70" s="10">
        <f t="shared" si="55"/>
        <v>0.38714863882499884</v>
      </c>
      <c r="GE70" s="10">
        <f t="shared" si="55"/>
        <v>0.302945230098284</v>
      </c>
      <c r="GF70" s="10">
        <f t="shared" si="55"/>
        <v>0.2761141299044829</v>
      </c>
      <c r="GG70" s="10">
        <f t="shared" si="55"/>
        <v>0.3230730829627685</v>
      </c>
      <c r="GH70" s="10">
        <f t="shared" si="55"/>
        <v>0.3234626008545033</v>
      </c>
      <c r="GI70" s="10">
        <f t="shared" si="55"/>
        <v>0.30983937191214067</v>
      </c>
      <c r="GJ70" s="10">
        <f t="shared" si="55"/>
        <v>0.3098720755642213</v>
      </c>
      <c r="GK70" s="10">
        <f t="shared" si="55"/>
        <v>0.2888584518098779</v>
      </c>
      <c r="GL70" s="10">
        <f t="shared" si="55"/>
        <v>0.2561396193410427</v>
      </c>
      <c r="GM70" s="10">
        <f t="shared" si="56" ref="GM70:IX70">GM14/GM$59</f>
        <v>0.24352324304737888</v>
      </c>
      <c r="GN70" s="10">
        <f t="shared" si="56"/>
        <v>0.2736774038035913</v>
      </c>
      <c r="GO70" s="10">
        <f t="shared" si="56"/>
        <v>0.2773992700214285</v>
      </c>
      <c r="GP70" s="10">
        <f t="shared" si="56"/>
        <v>0.2803130029755657</v>
      </c>
      <c r="GQ70" s="10">
        <f t="shared" si="56"/>
        <v>0.25986887100179135</v>
      </c>
      <c r="GR70" s="10">
        <f t="shared" si="56"/>
        <v>0.2834728287190579</v>
      </c>
      <c r="GS70" s="10">
        <f t="shared" si="56"/>
        <v>0.2184165957710062</v>
      </c>
      <c r="GT70" s="10">
        <f t="shared" si="56"/>
        <v>0.2043857703784017</v>
      </c>
      <c r="GU70" s="10">
        <f t="shared" si="56"/>
        <v>0.22081394104711483</v>
      </c>
      <c r="GV70" s="10">
        <f t="shared" si="56"/>
        <v>0.19982581889991047</v>
      </c>
      <c r="GW70" s="10">
        <f t="shared" si="56"/>
        <v>0.21356527174277543</v>
      </c>
      <c r="GX70" s="10">
        <f t="shared" si="56"/>
        <v>0.23836313504940101</v>
      </c>
      <c r="GY70" s="10">
        <f t="shared" si="56"/>
        <v>0.2445595958258863</v>
      </c>
      <c r="GZ70" s="10">
        <f t="shared" si="56"/>
        <v>0.21988568334975853</v>
      </c>
      <c r="HA70" s="10">
        <f t="shared" si="56"/>
        <v>0.20551000453889895</v>
      </c>
      <c r="HB70" s="10">
        <f t="shared" si="56"/>
        <v>0.2204045438869061</v>
      </c>
      <c r="HC70" s="10">
        <f t="shared" si="56"/>
        <v>0.20944566221892466</v>
      </c>
      <c r="HD70" s="10">
        <f t="shared" si="56"/>
        <v>0.19859506868818297</v>
      </c>
      <c r="HE70" s="10">
        <f t="shared" si="56"/>
        <v>0.20874648724192932</v>
      </c>
      <c r="HF70" s="10">
        <f t="shared" si="56"/>
        <v>0.20643052861926442</v>
      </c>
      <c r="HG70" s="10">
        <f t="shared" si="56"/>
        <v>0.18672856759688905</v>
      </c>
      <c r="HH70" s="10">
        <f t="shared" si="56"/>
        <v>0.17499625514621645</v>
      </c>
      <c r="HI70" s="10">
        <f t="shared" si="56"/>
        <v>0.21337392695571272</v>
      </c>
      <c r="HJ70" s="10">
        <f t="shared" si="56"/>
        <v>0.2185430211357168</v>
      </c>
      <c r="HK70" s="10">
        <f t="shared" si="56"/>
        <v>0.2142057318739997</v>
      </c>
      <c r="HL70" s="10">
        <f t="shared" si="56"/>
        <v>0.2044263733305618</v>
      </c>
      <c r="HM70" s="10">
        <f t="shared" si="56"/>
        <v>0.20117543942352759</v>
      </c>
      <c r="HN70" s="10">
        <f t="shared" si="56"/>
        <v>0.18861851607403976</v>
      </c>
      <c r="HO70" s="10">
        <f t="shared" si="56"/>
        <v>0.1922722796099696</v>
      </c>
      <c r="HP70" s="10">
        <f t="shared" si="56"/>
        <v>0.22235727528218266</v>
      </c>
      <c r="HQ70" s="10">
        <f t="shared" si="56"/>
        <v>0.21289214130712852</v>
      </c>
      <c r="HR70" s="10">
        <f t="shared" si="56"/>
        <v>0.22087286348211332</v>
      </c>
      <c r="HS70" s="10">
        <f t="shared" si="56"/>
        <v>0.2182576570471086</v>
      </c>
      <c r="HT70" s="10">
        <f t="shared" si="56"/>
        <v>0.21918451986793036</v>
      </c>
      <c r="HU70" s="10">
        <f t="shared" si="56"/>
        <v>0.17637223461761972</v>
      </c>
      <c r="HV70" s="10">
        <f t="shared" si="56"/>
        <v>0.17188480997235991</v>
      </c>
      <c r="HW70" s="10">
        <f t="shared" si="56"/>
        <v>0.18598144543996914</v>
      </c>
      <c r="HX70" s="10">
        <f t="shared" si="56"/>
        <v>0.18886698894357523</v>
      </c>
      <c r="HY70" s="10">
        <f t="shared" si="56"/>
        <v>0.1877949743068703</v>
      </c>
      <c r="HZ70" s="10">
        <f t="shared" si="56"/>
        <v>0.18933811716251003</v>
      </c>
      <c r="IA70" s="10">
        <f t="shared" si="56"/>
        <v>0.18897763158501846</v>
      </c>
      <c r="IB70" s="10">
        <f t="shared" si="56"/>
        <v>0.16664590836400697</v>
      </c>
      <c r="IC70" s="10">
        <f t="shared" si="56"/>
        <v>0.15550003235267607</v>
      </c>
      <c r="ID70" s="10">
        <f t="shared" si="56"/>
        <v>0.17460612563768688</v>
      </c>
      <c r="IE70" s="10">
        <f t="shared" si="56"/>
        <v>0.18981160171557898</v>
      </c>
      <c r="IF70" s="10">
        <f t="shared" si="56"/>
        <v>0.19121803029971932</v>
      </c>
      <c r="IG70" s="10">
        <f t="shared" si="56"/>
        <v>0.18936590379549545</v>
      </c>
      <c r="IH70" s="10">
        <f t="shared" si="56"/>
        <v>0.19304896296566518</v>
      </c>
      <c r="II70" s="10">
        <f t="shared" si="56"/>
        <v>0.1629833609274354</v>
      </c>
      <c r="IJ70" s="10">
        <f t="shared" si="56"/>
        <v>0.15237827922325295</v>
      </c>
      <c r="IK70" s="10">
        <f t="shared" si="56"/>
        <v>0.1997429208146294</v>
      </c>
      <c r="IL70" s="10">
        <f t="shared" si="56"/>
        <v>0.214306472091431</v>
      </c>
      <c r="IM70" s="10">
        <f t="shared" si="56"/>
        <v>0.21818384654421813</v>
      </c>
      <c r="IN70" s="10">
        <f t="shared" si="56"/>
        <v>0.2328711908432604</v>
      </c>
      <c r="IO70" s="10">
        <f t="shared" si="56"/>
        <v>0.19900358859693182</v>
      </c>
      <c r="IP70" s="10">
        <f t="shared" si="56"/>
        <v>0.1898638223869309</v>
      </c>
      <c r="IQ70" s="10">
        <f t="shared" si="56"/>
        <v>0.1786797662510932</v>
      </c>
      <c r="IR70" s="10">
        <f t="shared" si="56"/>
        <v>0.2188850706647273</v>
      </c>
      <c r="IS70" s="10">
        <f t="shared" si="56"/>
        <v>0.23602327939683665</v>
      </c>
      <c r="IT70" s="10">
        <f t="shared" si="56"/>
        <v>0.24369013568696996</v>
      </c>
      <c r="IU70" s="10">
        <f t="shared" si="56"/>
        <v>0.2781503057690248</v>
      </c>
      <c r="IV70" s="10">
        <f t="shared" si="56"/>
        <v>0.2971078214281616</v>
      </c>
      <c r="IW70" s="10">
        <f t="shared" si="56"/>
        <v>0.26035901300696246</v>
      </c>
      <c r="IX70" s="10">
        <f t="shared" si="56"/>
        <v>0.2600441895329516</v>
      </c>
      <c r="IY70" s="10">
        <f t="shared" si="57" ref="IY70:JO70">IY14/IY$59</f>
        <v>0.30056819670684976</v>
      </c>
      <c r="IZ70" s="10">
        <f t="shared" si="57"/>
        <v>0.3139511602098555</v>
      </c>
      <c r="JA70" s="10">
        <f t="shared" si="57"/>
        <v>0.320501556995158</v>
      </c>
      <c r="JB70" s="10">
        <f t="shared" si="57"/>
        <v>0.3437238328349776</v>
      </c>
      <c r="JC70" s="10">
        <f t="shared" si="57"/>
        <v>0.31487049010798096</v>
      </c>
      <c r="JD70" s="10">
        <f t="shared" si="57"/>
        <v>0.2859794477975412</v>
      </c>
      <c r="JE70" s="10">
        <f t="shared" si="57"/>
        <v>0.27355083071072844</v>
      </c>
      <c r="JF70" s="10">
        <f t="shared" si="57"/>
        <v>0.33324877801201086</v>
      </c>
      <c r="JG70" s="10">
        <f t="shared" si="57"/>
        <v>0.33290486802438235</v>
      </c>
      <c r="JH70" s="10">
        <f t="shared" si="57"/>
        <v>0.3443659643614908</v>
      </c>
      <c r="JI70" s="10">
        <f t="shared" si="57"/>
        <v>0.31766107052252734</v>
      </c>
      <c r="JJ70" s="10">
        <f t="shared" si="57"/>
        <v>0.33884959781053203</v>
      </c>
      <c r="JK70" s="10">
        <f t="shared" si="57"/>
        <v>0.2655019070910506</v>
      </c>
      <c r="JL70" s="10">
        <f t="shared" si="57"/>
        <v>0.2631734180017348</v>
      </c>
      <c r="JM70" s="10">
        <f t="shared" si="57"/>
        <v>0.31070052214363253</v>
      </c>
      <c r="JN70" s="10">
        <f t="shared" si="57"/>
        <v>0.3339387340741475</v>
      </c>
      <c r="JO70" s="10">
        <f t="shared" si="57"/>
        <v>0.3543054640288432</v>
      </c>
      <c r="JQ70" s="10">
        <f t="shared" si="17"/>
        <v>0.46445253880530407</v>
      </c>
    </row>
    <row r="71" spans="1:277" ht="13.9">
      <c r="A71" t="str">
        <f t="shared" si="5"/>
        <v>Facebook_ROAS</v>
      </c>
      <c r="B71" s="10">
        <f t="shared" si="6"/>
        <v>27.057131175584175</v>
      </c>
      <c r="C71" s="10">
        <f t="shared" si="58" ref="C71:BN71">C15/C$59</f>
        <v>25.17961243556677</v>
      </c>
      <c r="D71" s="10">
        <f t="shared" si="58"/>
        <v>34.413021421422656</v>
      </c>
      <c r="E71" s="10">
        <f t="shared" si="58"/>
        <v>27.012371653374775</v>
      </c>
      <c r="F71" s="10">
        <f t="shared" si="58"/>
        <v>26.465119391353404</v>
      </c>
      <c r="G71" s="10">
        <f t="shared" si="58"/>
        <v>21.947551968367</v>
      </c>
      <c r="H71" s="10">
        <f t="shared" si="58"/>
        <v>22.950075424406254</v>
      </c>
      <c r="I71" s="10">
        <f t="shared" si="58"/>
        <v>22.58503273093368</v>
      </c>
      <c r="J71" s="10">
        <f t="shared" si="58"/>
        <v>23.977942238568357</v>
      </c>
      <c r="K71" s="10">
        <f t="shared" si="58"/>
        <v>26.681337687034397</v>
      </c>
      <c r="L71" s="10">
        <f t="shared" si="58"/>
        <v>26.001558382906133</v>
      </c>
      <c r="M71" s="10">
        <f t="shared" si="58"/>
        <v>23.07982850101067</v>
      </c>
      <c r="N71" s="10">
        <f t="shared" si="58"/>
        <v>27.102039277120415</v>
      </c>
      <c r="O71" s="10">
        <f t="shared" si="58"/>
        <v>25.006092901171595</v>
      </c>
      <c r="P71" s="10">
        <f t="shared" si="58"/>
        <v>26.37961012029895</v>
      </c>
      <c r="Q71" s="10">
        <f t="shared" si="58"/>
        <v>28.64733099028956</v>
      </c>
      <c r="R71" s="10">
        <f t="shared" si="58"/>
        <v>27.16968163804501</v>
      </c>
      <c r="S71" s="10">
        <f t="shared" si="58"/>
        <v>24.226971312262688</v>
      </c>
      <c r="T71" s="10">
        <f t="shared" si="58"/>
        <v>21.6564703772746</v>
      </c>
      <c r="U71" s="10">
        <f t="shared" si="58"/>
        <v>23.096150869116055</v>
      </c>
      <c r="V71" s="10">
        <f t="shared" si="58"/>
        <v>23.907728644897585</v>
      </c>
      <c r="W71" s="10">
        <f t="shared" si="58"/>
        <v>24.481227383006072</v>
      </c>
      <c r="X71" s="10">
        <f t="shared" si="58"/>
        <v>25.594010445869984</v>
      </c>
      <c r="Y71" s="10">
        <f t="shared" si="58"/>
        <v>23.14525678875273</v>
      </c>
      <c r="Z71" s="10">
        <f t="shared" si="58"/>
        <v>26.04302817299051</v>
      </c>
      <c r="AA71" s="10">
        <f t="shared" si="58"/>
        <v>22.125987350223646</v>
      </c>
      <c r="AB71" s="10">
        <f t="shared" si="58"/>
        <v>24.759634062873467</v>
      </c>
      <c r="AC71" s="10">
        <f t="shared" si="58"/>
        <v>24.462889384966367</v>
      </c>
      <c r="AD71" s="10">
        <f t="shared" si="58"/>
        <v>24.834948539110343</v>
      </c>
      <c r="AE71" s="10">
        <f t="shared" si="58"/>
        <v>22.261729603905998</v>
      </c>
      <c r="AF71" s="10">
        <f t="shared" si="58"/>
        <v>25.434546206331856</v>
      </c>
      <c r="AG71" s="10">
        <f t="shared" si="58"/>
        <v>22.08110705133881</v>
      </c>
      <c r="AH71" s="10">
        <f t="shared" si="58"/>
        <v>22.569424553510782</v>
      </c>
      <c r="AI71" s="10">
        <f t="shared" si="58"/>
        <v>23.244097743010748</v>
      </c>
      <c r="AJ71" s="10">
        <f t="shared" si="58"/>
        <v>21.78649588320887</v>
      </c>
      <c r="AK71" s="10">
        <f t="shared" si="58"/>
        <v>21.874050454742196</v>
      </c>
      <c r="AL71" s="10">
        <f t="shared" si="58"/>
        <v>20.881046885505178</v>
      </c>
      <c r="AM71" s="10">
        <f t="shared" si="58"/>
        <v>24.517985982680255</v>
      </c>
      <c r="AN71" s="10">
        <f t="shared" si="58"/>
        <v>22.201194649170702</v>
      </c>
      <c r="AO71" s="10">
        <f t="shared" si="58"/>
        <v>21.151526767441776</v>
      </c>
      <c r="AP71" s="10">
        <f t="shared" si="58"/>
        <v>24.04856946165692</v>
      </c>
      <c r="AQ71" s="10">
        <f t="shared" si="58"/>
        <v>21.685230630099667</v>
      </c>
      <c r="AR71" s="10">
        <f t="shared" si="58"/>
        <v>23.34378651102938</v>
      </c>
      <c r="AS71" s="10">
        <f t="shared" si="58"/>
        <v>22.50720698065479</v>
      </c>
      <c r="AT71" s="10">
        <f t="shared" si="58"/>
        <v>19.543960101095212</v>
      </c>
      <c r="AU71" s="10">
        <f t="shared" si="58"/>
        <v>18.99822997610826</v>
      </c>
      <c r="AV71" s="10">
        <f t="shared" si="58"/>
        <v>16.72194435685105</v>
      </c>
      <c r="AW71" s="10">
        <f t="shared" si="58"/>
        <v>19.590856226112837</v>
      </c>
      <c r="AX71" s="10">
        <f t="shared" si="58"/>
        <v>16.23966053154157</v>
      </c>
      <c r="AY71" s="10">
        <f t="shared" si="58"/>
        <v>16.111473768589097</v>
      </c>
      <c r="AZ71" s="10">
        <f t="shared" si="58"/>
        <v>15.310809811969104</v>
      </c>
      <c r="BA71" s="10">
        <f t="shared" si="58"/>
        <v>16.91245848209741</v>
      </c>
      <c r="BB71" s="10">
        <f t="shared" si="58"/>
        <v>14.697550553073853</v>
      </c>
      <c r="BC71" s="10">
        <f t="shared" si="58"/>
        <v>13.797193632839079</v>
      </c>
      <c r="BD71" s="10">
        <f t="shared" si="58"/>
        <v>16.78209523583253</v>
      </c>
      <c r="BE71" s="10">
        <f t="shared" si="58"/>
        <v>16.04813627957253</v>
      </c>
      <c r="BF71" s="10">
        <f t="shared" si="58"/>
        <v>16.127386335274124</v>
      </c>
      <c r="BG71" s="10">
        <f t="shared" si="58"/>
        <v>16.419284730482705</v>
      </c>
      <c r="BH71" s="10">
        <f t="shared" si="58"/>
        <v>14.677733630979821</v>
      </c>
      <c r="BI71" s="10">
        <f t="shared" si="58"/>
        <v>14.286070572585347</v>
      </c>
      <c r="BJ71" s="10">
        <f t="shared" si="58"/>
        <v>13.270198020694881</v>
      </c>
      <c r="BK71" s="10">
        <f t="shared" si="58"/>
        <v>15.969661285540392</v>
      </c>
      <c r="BL71" s="10">
        <f t="shared" si="58"/>
        <v>15.361221697521215</v>
      </c>
      <c r="BM71" s="10">
        <f t="shared" si="58"/>
        <v>13.367972709345109</v>
      </c>
      <c r="BN71" s="10">
        <f t="shared" si="58"/>
        <v>14.361458807796877</v>
      </c>
      <c r="BO71" s="10">
        <f t="shared" si="59" ref="BO71:DZ71">BO15/BO$59</f>
        <v>14.598997464877112</v>
      </c>
      <c r="BP71" s="10">
        <f t="shared" si="59"/>
        <v>13.670137015039808</v>
      </c>
      <c r="BQ71" s="10">
        <f t="shared" si="59"/>
        <v>12.672858878125767</v>
      </c>
      <c r="BR71" s="10">
        <f t="shared" si="59"/>
        <v>11.914614129489275</v>
      </c>
      <c r="BS71" s="10">
        <f t="shared" si="59"/>
        <v>14.168311205609589</v>
      </c>
      <c r="BT71" s="10">
        <f t="shared" si="59"/>
        <v>12.35172364936842</v>
      </c>
      <c r="BU71" s="10">
        <f t="shared" si="59"/>
        <v>13.324339995483518</v>
      </c>
      <c r="BV71" s="10">
        <f t="shared" si="59"/>
        <v>13.584840819022505</v>
      </c>
      <c r="BW71" s="10">
        <f t="shared" si="59"/>
        <v>11.05176220945181</v>
      </c>
      <c r="BX71" s="10">
        <f t="shared" si="59"/>
        <v>10.648176501118389</v>
      </c>
      <c r="BY71" s="10">
        <f t="shared" si="59"/>
        <v>11.560338877497381</v>
      </c>
      <c r="BZ71" s="10">
        <f t="shared" si="59"/>
        <v>12.589806217783385</v>
      </c>
      <c r="CA71" s="10">
        <f t="shared" si="59"/>
        <v>10.882358323535522</v>
      </c>
      <c r="CB71" s="10">
        <f t="shared" si="59"/>
        <v>12.697495073456492</v>
      </c>
      <c r="CC71" s="10">
        <f t="shared" si="59"/>
        <v>12.944097236991716</v>
      </c>
      <c r="CD71" s="10">
        <f t="shared" si="59"/>
        <v>12.217716920662214</v>
      </c>
      <c r="CE71" s="10">
        <f t="shared" si="59"/>
        <v>11.100597324585351</v>
      </c>
      <c r="CF71" s="10">
        <f t="shared" si="59"/>
        <v>11.347448689690792</v>
      </c>
      <c r="CG71" s="10">
        <f t="shared" si="59"/>
        <v>10.878733287451732</v>
      </c>
      <c r="CH71" s="10">
        <f t="shared" si="59"/>
        <v>12.145019460368204</v>
      </c>
      <c r="CI71" s="10">
        <f t="shared" si="59"/>
        <v>12.862527502532533</v>
      </c>
      <c r="CJ71" s="10">
        <f t="shared" si="59"/>
        <v>14.14376670806847</v>
      </c>
      <c r="CK71" s="10">
        <f t="shared" si="59"/>
        <v>12.580106829325924</v>
      </c>
      <c r="CL71" s="10">
        <f t="shared" si="59"/>
        <v>12.36107393222184</v>
      </c>
      <c r="CM71" s="10">
        <f t="shared" si="59"/>
        <v>13.7739170514256</v>
      </c>
      <c r="CN71" s="10">
        <f t="shared" si="59"/>
        <v>13.286394356765705</v>
      </c>
      <c r="CO71" s="10">
        <f t="shared" si="59"/>
        <v>12.190353612889176</v>
      </c>
      <c r="CP71" s="10">
        <f t="shared" si="59"/>
        <v>11.499280749623274</v>
      </c>
      <c r="CQ71" s="10">
        <f t="shared" si="59"/>
        <v>12.042019664059772</v>
      </c>
      <c r="CR71" s="10">
        <f t="shared" si="59"/>
        <v>11.180403056805924</v>
      </c>
      <c r="CS71" s="10">
        <f t="shared" si="59"/>
        <v>10.042422302869035</v>
      </c>
      <c r="CT71" s="10">
        <f t="shared" si="59"/>
        <v>11.866990308477508</v>
      </c>
      <c r="CU71" s="10">
        <f t="shared" si="59"/>
        <v>12.469628609748034</v>
      </c>
      <c r="CV71" s="10">
        <f t="shared" si="59"/>
        <v>12.422197538581248</v>
      </c>
      <c r="CW71" s="10">
        <f t="shared" si="59"/>
        <v>11.993373973165664</v>
      </c>
      <c r="CX71" s="10">
        <f t="shared" si="59"/>
        <v>11.371155058819673</v>
      </c>
      <c r="CY71" s="10">
        <f t="shared" si="59"/>
        <v>9.798367035382569</v>
      </c>
      <c r="CZ71" s="10">
        <f t="shared" si="59"/>
        <v>9.422376609616302</v>
      </c>
      <c r="DA71" s="10">
        <f t="shared" si="59"/>
        <v>10.683008612669317</v>
      </c>
      <c r="DB71" s="10">
        <f t="shared" si="59"/>
        <v>10.524639809516628</v>
      </c>
      <c r="DC71" s="10">
        <f t="shared" si="59"/>
        <v>10.390695936662457</v>
      </c>
      <c r="DD71" s="10">
        <f t="shared" si="59"/>
        <v>9.959730810896646</v>
      </c>
      <c r="DE71" s="10">
        <f t="shared" si="59"/>
        <v>10.534824944816162</v>
      </c>
      <c r="DF71" s="10">
        <f t="shared" si="59"/>
        <v>9.31222051010268</v>
      </c>
      <c r="DG71" s="10">
        <f t="shared" si="59"/>
        <v>8.762532151577703</v>
      </c>
      <c r="DH71" s="10">
        <f t="shared" si="59"/>
        <v>10.269797902179278</v>
      </c>
      <c r="DI71" s="10">
        <f t="shared" si="59"/>
        <v>10.474008123454169</v>
      </c>
      <c r="DJ71" s="10">
        <f t="shared" si="59"/>
        <v>10.606676625180286</v>
      </c>
      <c r="DK71" s="10">
        <f t="shared" si="59"/>
        <v>10.548435829757784</v>
      </c>
      <c r="DL71" s="10">
        <f t="shared" si="59"/>
        <v>10.75690294101782</v>
      </c>
      <c r="DM71" s="10">
        <f t="shared" si="59"/>
        <v>9.990198020474182</v>
      </c>
      <c r="DN71" s="10">
        <f t="shared" si="59"/>
        <v>9.171007393690003</v>
      </c>
      <c r="DO71" s="10">
        <f t="shared" si="59"/>
        <v>11.184231961962363</v>
      </c>
      <c r="DP71" s="10">
        <f t="shared" si="59"/>
        <v>11.67189325551469</v>
      </c>
      <c r="DQ71" s="10">
        <f t="shared" si="59"/>
        <v>11.108148751336769</v>
      </c>
      <c r="DR71" s="10">
        <f t="shared" si="59"/>
        <v>11.14225770349031</v>
      </c>
      <c r="DS71" s="10">
        <f t="shared" si="59"/>
        <v>12.722227241499844</v>
      </c>
      <c r="DT71" s="10">
        <f t="shared" si="59"/>
        <v>10.538224372032946</v>
      </c>
      <c r="DU71" s="10">
        <f t="shared" si="59"/>
        <v>9.902352131270497</v>
      </c>
      <c r="DV71" s="10">
        <f t="shared" si="59"/>
        <v>9.554697872712142</v>
      </c>
      <c r="DW71" s="10">
        <f t="shared" si="59"/>
        <v>9.571499803320663</v>
      </c>
      <c r="DX71" s="10">
        <f t="shared" si="59"/>
        <v>9.397973332066217</v>
      </c>
      <c r="DY71" s="10">
        <f t="shared" si="59"/>
        <v>9.338849679419532</v>
      </c>
      <c r="DZ71" s="10">
        <f t="shared" si="59"/>
        <v>9.890356550251393</v>
      </c>
      <c r="EA71" s="10">
        <f t="shared" si="60" ref="EA71:GL71">EA15/EA$59</f>
        <v>9.392567537799856</v>
      </c>
      <c r="EB71" s="10">
        <f t="shared" si="60"/>
        <v>8.299353832002566</v>
      </c>
      <c r="EC71" s="10">
        <f t="shared" si="60"/>
        <v>9.333511668742526</v>
      </c>
      <c r="ED71" s="10">
        <f t="shared" si="60"/>
        <v>9.059072768080473</v>
      </c>
      <c r="EE71" s="10">
        <f t="shared" si="60"/>
        <v>8.065684694722178</v>
      </c>
      <c r="EF71" s="10">
        <f t="shared" si="60"/>
        <v>8.46061070697671</v>
      </c>
      <c r="EG71" s="10">
        <f t="shared" si="60"/>
        <v>8.077654545864482</v>
      </c>
      <c r="EH71" s="10">
        <f t="shared" si="60"/>
        <v>8.734409555744879</v>
      </c>
      <c r="EI71" s="10">
        <f t="shared" si="60"/>
        <v>8.475981658170284</v>
      </c>
      <c r="EJ71" s="10">
        <f t="shared" si="60"/>
        <v>9.371006407153544</v>
      </c>
      <c r="EK71" s="10">
        <f t="shared" si="60"/>
        <v>8.660290991495652</v>
      </c>
      <c r="EL71" s="10">
        <f t="shared" si="60"/>
        <v>9.314876591252167</v>
      </c>
      <c r="EM71" s="10">
        <f t="shared" si="60"/>
        <v>9.09185894457965</v>
      </c>
      <c r="EN71" s="10">
        <f t="shared" si="60"/>
        <v>9.593994514961839</v>
      </c>
      <c r="EO71" s="10">
        <f t="shared" si="60"/>
        <v>8.473782389447354</v>
      </c>
      <c r="EP71" s="10">
        <f t="shared" si="60"/>
        <v>7.493794706041785</v>
      </c>
      <c r="EQ71" s="10">
        <f t="shared" si="60"/>
        <v>8.70182715932057</v>
      </c>
      <c r="ER71" s="10">
        <f t="shared" si="60"/>
        <v>9.625097945455378</v>
      </c>
      <c r="ES71" s="10">
        <f t="shared" si="60"/>
        <v>9.145325491159367</v>
      </c>
      <c r="ET71" s="10">
        <f t="shared" si="60"/>
        <v>9.368318224018962</v>
      </c>
      <c r="EU71" s="10">
        <f t="shared" si="60"/>
        <v>9.084271857838694</v>
      </c>
      <c r="EV71" s="10">
        <f t="shared" si="60"/>
        <v>8.713435786800988</v>
      </c>
      <c r="EW71" s="10">
        <f t="shared" si="60"/>
        <v>7.790543255947066</v>
      </c>
      <c r="EX71" s="10">
        <f t="shared" si="60"/>
        <v>10.285970812261448</v>
      </c>
      <c r="EY71" s="10">
        <f t="shared" si="60"/>
        <v>9.731214937106705</v>
      </c>
      <c r="EZ71" s="10">
        <f t="shared" si="60"/>
        <v>10.305445670220921</v>
      </c>
      <c r="FA71" s="10">
        <f t="shared" si="60"/>
        <v>10.735686169931</v>
      </c>
      <c r="FB71" s="10">
        <f t="shared" si="60"/>
        <v>10.494202226519954</v>
      </c>
      <c r="FC71" s="10">
        <f t="shared" si="60"/>
        <v>8.582905999718818</v>
      </c>
      <c r="FD71" s="10">
        <f t="shared" si="60"/>
        <v>7.523141517836927</v>
      </c>
      <c r="FE71" s="10">
        <f t="shared" si="60"/>
        <v>9.096924047055738</v>
      </c>
      <c r="FF71" s="10">
        <f t="shared" si="60"/>
        <v>9.616595208754447</v>
      </c>
      <c r="FG71" s="10">
        <f t="shared" si="60"/>
        <v>9.411515080383314</v>
      </c>
      <c r="FH71" s="10">
        <f t="shared" si="60"/>
        <v>10.260118545061294</v>
      </c>
      <c r="FI71" s="10">
        <f t="shared" si="60"/>
        <v>9.488075923570628</v>
      </c>
      <c r="FJ71" s="10">
        <f t="shared" si="60"/>
        <v>9.004123884458258</v>
      </c>
      <c r="FK71" s="10">
        <f t="shared" si="60"/>
        <v>8.024068139786266</v>
      </c>
      <c r="FL71" s="10">
        <f t="shared" si="60"/>
        <v>9.041516425506673</v>
      </c>
      <c r="FM71" s="10">
        <f t="shared" si="60"/>
        <v>9.496352814460629</v>
      </c>
      <c r="FN71" s="10">
        <f t="shared" si="60"/>
        <v>9.745734804216681</v>
      </c>
      <c r="FO71" s="10">
        <f t="shared" si="60"/>
        <v>10.922393755495017</v>
      </c>
      <c r="FP71" s="10">
        <f t="shared" si="60"/>
        <v>10.821059419791286</v>
      </c>
      <c r="FQ71" s="10">
        <f t="shared" si="60"/>
        <v>8.95474563447494</v>
      </c>
      <c r="FR71" s="10">
        <f t="shared" si="60"/>
        <v>8.706466896542283</v>
      </c>
      <c r="FS71" s="10">
        <f t="shared" si="60"/>
        <v>8.641957483178116</v>
      </c>
      <c r="FT71" s="10">
        <f t="shared" si="60"/>
        <v>8.88410155846847</v>
      </c>
      <c r="FU71" s="10">
        <f t="shared" si="60"/>
        <v>9.993254996612638</v>
      </c>
      <c r="FV71" s="10">
        <f t="shared" si="60"/>
        <v>9.932468774005505</v>
      </c>
      <c r="FW71" s="10">
        <f t="shared" si="60"/>
        <v>10.839016703926353</v>
      </c>
      <c r="FX71" s="10">
        <f t="shared" si="60"/>
        <v>9.96276916684872</v>
      </c>
      <c r="FY71" s="10">
        <f t="shared" si="60"/>
        <v>7.928613092723986</v>
      </c>
      <c r="FZ71" s="10">
        <f t="shared" si="60"/>
        <v>8.43221206530599</v>
      </c>
      <c r="GA71" s="10">
        <f t="shared" si="60"/>
        <v>8.408330929178709</v>
      </c>
      <c r="GB71" s="10">
        <f t="shared" si="60"/>
        <v>8.293031317656196</v>
      </c>
      <c r="GC71" s="10">
        <f t="shared" si="60"/>
        <v>9.754467541496446</v>
      </c>
      <c r="GD71" s="10">
        <f t="shared" si="60"/>
        <v>9.67356555951721</v>
      </c>
      <c r="GE71" s="10">
        <f t="shared" si="60"/>
        <v>7.559712344659745</v>
      </c>
      <c r="GF71" s="10">
        <f t="shared" si="60"/>
        <v>6.889864415386097</v>
      </c>
      <c r="GG71" s="10">
        <f t="shared" si="60"/>
        <v>8.061702623779338</v>
      </c>
      <c r="GH71" s="10">
        <f t="shared" si="60"/>
        <v>8.073660649920916</v>
      </c>
      <c r="GI71" s="10">
        <f t="shared" si="60"/>
        <v>7.733354802019915</v>
      </c>
      <c r="GJ71" s="10">
        <f t="shared" si="60"/>
        <v>7.738852447613768</v>
      </c>
      <c r="GK71" s="10">
        <f t="shared" si="60"/>
        <v>7.210853903495275</v>
      </c>
      <c r="GL71" s="10">
        <f t="shared" si="60"/>
        <v>6.39224062026426</v>
      </c>
      <c r="GM71" s="10">
        <f t="shared" si="61" ref="GM71:IX71">GM15/GM$59</f>
        <v>6.077029648107573</v>
      </c>
      <c r="GN71" s="10">
        <f t="shared" si="61"/>
        <v>6.8307796128278815</v>
      </c>
      <c r="GO71" s="10">
        <f t="shared" si="61"/>
        <v>6.927865364643636</v>
      </c>
      <c r="GP71" s="10">
        <f t="shared" si="61"/>
        <v>7.000633939749218</v>
      </c>
      <c r="GQ71" s="10">
        <f t="shared" si="61"/>
        <v>6.490055113062421</v>
      </c>
      <c r="GR71" s="10">
        <f t="shared" si="61"/>
        <v>7.079548521337546</v>
      </c>
      <c r="GS71" s="10">
        <f t="shared" si="61"/>
        <v>5.454811646722916</v>
      </c>
      <c r="GT71" s="10">
        <f t="shared" si="61"/>
        <v>5.104400957944686</v>
      </c>
      <c r="GU71" s="10">
        <f t="shared" si="61"/>
        <v>5.514683777259389</v>
      </c>
      <c r="GV71" s="10">
        <f t="shared" si="61"/>
        <v>4.990519151731372</v>
      </c>
      <c r="GW71" s="10">
        <f t="shared" si="61"/>
        <v>5.33365300162177</v>
      </c>
      <c r="GX71" s="10">
        <f t="shared" si="61"/>
        <v>5.95296342124136</v>
      </c>
      <c r="GY71" s="10">
        <f t="shared" si="61"/>
        <v>6.107715976983374</v>
      </c>
      <c r="GZ71" s="10">
        <f t="shared" si="61"/>
        <v>5.491501148298319</v>
      </c>
      <c r="HA71" s="10">
        <f t="shared" si="61"/>
        <v>5.132477970914679</v>
      </c>
      <c r="HB71" s="10">
        <f t="shared" si="61"/>
        <v>5.504459350906809</v>
      </c>
      <c r="HC71" s="10">
        <f t="shared" si="61"/>
        <v>5.235324996622331</v>
      </c>
      <c r="HD71" s="10">
        <f t="shared" si="61"/>
        <v>4.979106163886279</v>
      </c>
      <c r="HE71" s="10">
        <f t="shared" si="61"/>
        <v>5.247101113259977</v>
      </c>
      <c r="HF71" s="10">
        <f t="shared" si="61"/>
        <v>5.164946596383062</v>
      </c>
      <c r="HG71" s="10">
        <f t="shared" si="61"/>
        <v>4.663423865333443</v>
      </c>
      <c r="HH71" s="10">
        <f t="shared" si="61"/>
        <v>4.374224126564439</v>
      </c>
      <c r="HI71" s="10">
        <f t="shared" si="61"/>
        <v>5.3371396190439775</v>
      </c>
      <c r="HJ71" s="10">
        <f t="shared" si="61"/>
        <v>5.482282579978194</v>
      </c>
      <c r="HK71" s="10">
        <f t="shared" si="61"/>
        <v>5.370491256196366</v>
      </c>
      <c r="HL71" s="10">
        <f t="shared" si="61"/>
        <v>5.173947612314655</v>
      </c>
      <c r="HM71" s="10">
        <f t="shared" si="61"/>
        <v>5.091667809312457</v>
      </c>
      <c r="HN71" s="10">
        <f t="shared" si="61"/>
        <v>4.773857232704298</v>
      </c>
      <c r="HO71" s="10">
        <f t="shared" si="61"/>
        <v>4.866332488292371</v>
      </c>
      <c r="HP71" s="10">
        <f t="shared" si="61"/>
        <v>5.6277713818594</v>
      </c>
      <c r="HQ71" s="10">
        <f t="shared" si="61"/>
        <v>5.388212725446313</v>
      </c>
      <c r="HR71" s="10">
        <f t="shared" si="61"/>
        <v>5.590201528402962</v>
      </c>
      <c r="HS71" s="10">
        <f t="shared" si="61"/>
        <v>5.52401172681497</v>
      </c>
      <c r="HT71" s="10">
        <f t="shared" si="61"/>
        <v>5.547470244425021</v>
      </c>
      <c r="HU71" s="10">
        <f t="shared" si="61"/>
        <v>4.463908874922103</v>
      </c>
      <c r="HV71" s="10">
        <f t="shared" si="61"/>
        <v>4.3503339987918075</v>
      </c>
      <c r="HW71" s="10">
        <f t="shared" si="61"/>
        <v>4.707114057211026</v>
      </c>
      <c r="HX71" s="10">
        <f t="shared" si="61"/>
        <v>4.780145979058855</v>
      </c>
      <c r="HY71" s="10">
        <f t="shared" si="61"/>
        <v>4.753013728559177</v>
      </c>
      <c r="HZ71" s="10">
        <f t="shared" si="61"/>
        <v>4.792070040928849</v>
      </c>
      <c r="IA71" s="10">
        <f t="shared" si="61"/>
        <v>4.7829462989059905</v>
      </c>
      <c r="IB71" s="10">
        <f t="shared" si="61"/>
        <v>4.217739549132133</v>
      </c>
      <c r="IC71" s="10">
        <f t="shared" si="61"/>
        <v>3.935642001558219</v>
      </c>
      <c r="ID71" s="10">
        <f t="shared" si="61"/>
        <v>4.419209381451976</v>
      </c>
      <c r="IE71" s="10">
        <f t="shared" si="61"/>
        <v>4.804053740648735</v>
      </c>
      <c r="IF71" s="10">
        <f t="shared" si="61"/>
        <v>4.83964987091436</v>
      </c>
      <c r="IG71" s="10">
        <f t="shared" si="61"/>
        <v>4.792773309206061</v>
      </c>
      <c r="IH71" s="10">
        <f t="shared" si="61"/>
        <v>4.885990025273803</v>
      </c>
      <c r="II71" s="10">
        <f t="shared" si="61"/>
        <v>4.125041976623733</v>
      </c>
      <c r="IJ71" s="10">
        <f t="shared" si="61"/>
        <v>3.8566317110215045</v>
      </c>
      <c r="IK71" s="10">
        <f t="shared" si="61"/>
        <v>5.05541135122757</v>
      </c>
      <c r="IL71" s="10">
        <f t="shared" si="61"/>
        <v>5.424008857154974</v>
      </c>
      <c r="IM71" s="10">
        <f t="shared" si="61"/>
        <v>5.522143613278677</v>
      </c>
      <c r="IN71" s="10">
        <f t="shared" si="61"/>
        <v>5.893874269794279</v>
      </c>
      <c r="IO71" s="10">
        <f t="shared" si="61"/>
        <v>5.0366991562199415</v>
      </c>
      <c r="IP71" s="10">
        <f t="shared" si="61"/>
        <v>4.772461979969326</v>
      </c>
      <c r="IQ71" s="10">
        <f t="shared" si="61"/>
        <v>4.482288955384313</v>
      </c>
      <c r="IR71" s="10">
        <f t="shared" si="61"/>
        <v>5.487810003180995</v>
      </c>
      <c r="IS71" s="10">
        <f t="shared" si="61"/>
        <v>5.973652337466636</v>
      </c>
      <c r="IT71" s="10">
        <f t="shared" si="61"/>
        <v>6.1676973236884045</v>
      </c>
      <c r="IU71" s="10">
        <f t="shared" si="61"/>
        <v>7.039870085994848</v>
      </c>
      <c r="IV71" s="10">
        <f t="shared" si="61"/>
        <v>7.5196770271540645</v>
      </c>
      <c r="IW71" s="10">
        <f t="shared" si="61"/>
        <v>6.589579767742151</v>
      </c>
      <c r="IX71" s="10">
        <f t="shared" si="61"/>
        <v>6.581611714818642</v>
      </c>
      <c r="IY71" s="10">
        <f t="shared" si="62" ref="IY71:JO71">IY15/IY$59</f>
        <v>7.607257705317983</v>
      </c>
      <c r="IZ71" s="10">
        <f t="shared" si="62"/>
        <v>7.945975019204404</v>
      </c>
      <c r="JA71" s="10">
        <f t="shared" si="62"/>
        <v>8.111762873554422</v>
      </c>
      <c r="JB71" s="10">
        <f t="shared" si="62"/>
        <v>8.699509144627092</v>
      </c>
      <c r="JC71" s="10">
        <f t="shared" si="62"/>
        <v>7.969242881632528</v>
      </c>
      <c r="JD71" s="10">
        <f t="shared" si="62"/>
        <v>7.2380224576529475</v>
      </c>
      <c r="JE71" s="10">
        <f t="shared" si="62"/>
        <v>6.923459259896142</v>
      </c>
      <c r="JF71" s="10">
        <f t="shared" si="62"/>
        <v>8.434389806025337</v>
      </c>
      <c r="JG71" s="10">
        <f t="shared" si="62"/>
        <v>8.425685585379282</v>
      </c>
      <c r="JH71" s="10">
        <f t="shared" si="62"/>
        <v>8.715761230032053</v>
      </c>
      <c r="JI71" s="10">
        <f t="shared" si="62"/>
        <v>8.039871326669154</v>
      </c>
      <c r="JJ71" s="10">
        <f t="shared" si="62"/>
        <v>8.57614425654677</v>
      </c>
      <c r="JK71" s="10">
        <f t="shared" si="62"/>
        <v>6.719744306364218</v>
      </c>
      <c r="JL71" s="10">
        <f t="shared" si="62"/>
        <v>6.660811203126678</v>
      </c>
      <c r="JM71" s="10">
        <f t="shared" si="62"/>
        <v>7.863702703811726</v>
      </c>
      <c r="JN71" s="10">
        <f t="shared" si="62"/>
        <v>8.451852310799715</v>
      </c>
      <c r="JO71" s="10">
        <f t="shared" si="62"/>
        <v>8.905906007343905</v>
      </c>
      <c r="JQ71" s="10">
        <f t="shared" si="17"/>
        <v>11.622585542715683</v>
      </c>
    </row>
    <row r="72" spans="1:277" ht="13.9">
      <c r="A72" t="str">
        <f t="shared" si="5"/>
        <v>force_update_2021</v>
      </c>
      <c r="B72" s="10">
        <f t="shared" si="6"/>
        <v>0.0</v>
      </c>
      <c r="C72" s="10">
        <f t="shared" si="63" ref="C72:BN72">C16/C$59</f>
        <v>0.0</v>
      </c>
      <c r="D72" s="10">
        <f t="shared" si="63"/>
        <v>0.0</v>
      </c>
      <c r="E72" s="10">
        <f t="shared" si="63"/>
        <v>0.0</v>
      </c>
      <c r="F72" s="10">
        <f t="shared" si="63"/>
        <v>0.0</v>
      </c>
      <c r="G72" s="10">
        <f t="shared" si="63"/>
        <v>0.0</v>
      </c>
      <c r="H72" s="10">
        <f t="shared" si="63"/>
        <v>0.0</v>
      </c>
      <c r="I72" s="10">
        <f t="shared" si="63"/>
        <v>0.0</v>
      </c>
      <c r="J72" s="10">
        <f t="shared" si="63"/>
        <v>0.0</v>
      </c>
      <c r="K72" s="10">
        <f t="shared" si="63"/>
        <v>0.0</v>
      </c>
      <c r="L72" s="10">
        <f t="shared" si="63"/>
        <v>0.0</v>
      </c>
      <c r="M72" s="10">
        <f t="shared" si="63"/>
        <v>0.0</v>
      </c>
      <c r="N72" s="10">
        <f t="shared" si="63"/>
        <v>0.0</v>
      </c>
      <c r="O72" s="10">
        <f t="shared" si="63"/>
        <v>0.0</v>
      </c>
      <c r="P72" s="10">
        <f t="shared" si="63"/>
        <v>0.0</v>
      </c>
      <c r="Q72" s="10">
        <f t="shared" si="63"/>
        <v>0.0</v>
      </c>
      <c r="R72" s="10">
        <f t="shared" si="63"/>
        <v>0.0</v>
      </c>
      <c r="S72" s="10">
        <f t="shared" si="63"/>
        <v>0.0</v>
      </c>
      <c r="T72" s="10">
        <f t="shared" si="63"/>
        <v>0.0</v>
      </c>
      <c r="U72" s="10">
        <f t="shared" si="63"/>
        <v>0.0</v>
      </c>
      <c r="V72" s="10">
        <f t="shared" si="63"/>
        <v>-0.7122871418609013</v>
      </c>
      <c r="W72" s="10">
        <f t="shared" si="63"/>
        <v>-0.5403331711419609</v>
      </c>
      <c r="X72" s="10">
        <f t="shared" si="63"/>
        <v>0.0</v>
      </c>
      <c r="Y72" s="10">
        <f t="shared" si="63"/>
        <v>-0.6895706844663296</v>
      </c>
      <c r="Z72" s="10">
        <f t="shared" si="63"/>
        <v>-0.5748041868447973</v>
      </c>
      <c r="AA72" s="10">
        <f t="shared" si="63"/>
        <v>0.0</v>
      </c>
      <c r="AB72" s="10">
        <f t="shared" si="63"/>
        <v>0.0</v>
      </c>
      <c r="AC72" s="10">
        <f t="shared" si="63"/>
        <v>0.0</v>
      </c>
      <c r="AD72" s="10">
        <f t="shared" si="63"/>
        <v>0.0</v>
      </c>
      <c r="AE72" s="10">
        <f t="shared" si="63"/>
        <v>0.0</v>
      </c>
      <c r="AF72" s="10">
        <f t="shared" si="63"/>
        <v>0.0</v>
      </c>
      <c r="AG72" s="10">
        <f t="shared" si="63"/>
        <v>0.0</v>
      </c>
      <c r="AH72" s="10">
        <f t="shared" si="63"/>
        <v>0.0</v>
      </c>
      <c r="AI72" s="10">
        <f t="shared" si="63"/>
        <v>0.0</v>
      </c>
      <c r="AJ72" s="10">
        <f t="shared" si="63"/>
        <v>0.0</v>
      </c>
      <c r="AK72" s="10">
        <f t="shared" si="63"/>
        <v>0.0</v>
      </c>
      <c r="AL72" s="10">
        <f t="shared" si="63"/>
        <v>0.0</v>
      </c>
      <c r="AM72" s="10">
        <f t="shared" si="63"/>
        <v>0.0</v>
      </c>
      <c r="AN72" s="10">
        <f t="shared" si="63"/>
        <v>0.0</v>
      </c>
      <c r="AO72" s="10">
        <f t="shared" si="63"/>
        <v>0.0</v>
      </c>
      <c r="AP72" s="10">
        <f t="shared" si="63"/>
        <v>0.0</v>
      </c>
      <c r="AQ72" s="10">
        <f t="shared" si="63"/>
        <v>0.0</v>
      </c>
      <c r="AR72" s="10">
        <f t="shared" si="63"/>
        <v>0.0</v>
      </c>
      <c r="AS72" s="10">
        <f t="shared" si="63"/>
        <v>0.0</v>
      </c>
      <c r="AT72" s="10">
        <f t="shared" si="63"/>
        <v>0.0</v>
      </c>
      <c r="AU72" s="10">
        <f t="shared" si="63"/>
        <v>0.0</v>
      </c>
      <c r="AV72" s="10">
        <f t="shared" si="63"/>
        <v>-0.498199813508444</v>
      </c>
      <c r="AW72" s="10">
        <f t="shared" si="63"/>
        <v>-0.4323961909438367</v>
      </c>
      <c r="AX72" s="10">
        <f t="shared" si="63"/>
        <v>-0.48383104713177083</v>
      </c>
      <c r="AY72" s="10">
        <f t="shared" si="63"/>
        <v>-0.3556016035043788</v>
      </c>
      <c r="AZ72" s="10">
        <f t="shared" si="63"/>
        <v>0.0</v>
      </c>
      <c r="BA72" s="10">
        <f t="shared" si="63"/>
        <v>0.0</v>
      </c>
      <c r="BB72" s="10">
        <f t="shared" si="63"/>
        <v>0.0</v>
      </c>
      <c r="BC72" s="10">
        <f t="shared" si="63"/>
        <v>0.0</v>
      </c>
      <c r="BD72" s="10">
        <f t="shared" si="63"/>
        <v>0.0</v>
      </c>
      <c r="BE72" s="10">
        <f t="shared" si="63"/>
        <v>0.0</v>
      </c>
      <c r="BF72" s="10">
        <f t="shared" si="63"/>
        <v>0.0</v>
      </c>
      <c r="BG72" s="10">
        <f t="shared" si="63"/>
        <v>0.0</v>
      </c>
      <c r="BH72" s="10">
        <f t="shared" si="63"/>
        <v>0.0</v>
      </c>
      <c r="BI72" s="10">
        <f t="shared" si="63"/>
        <v>0.0</v>
      </c>
      <c r="BJ72" s="10">
        <f t="shared" si="63"/>
        <v>0.0</v>
      </c>
      <c r="BK72" s="10">
        <f t="shared" si="63"/>
        <v>0.0</v>
      </c>
      <c r="BL72" s="10">
        <f t="shared" si="63"/>
        <v>0.0</v>
      </c>
      <c r="BM72" s="10">
        <f t="shared" si="63"/>
        <v>0.0</v>
      </c>
      <c r="BN72" s="10">
        <f t="shared" si="63"/>
        <v>0.0</v>
      </c>
      <c r="BO72" s="10">
        <f t="shared" si="64" ref="BO72:DZ72">BO16/BO$59</f>
        <v>0.0</v>
      </c>
      <c r="BP72" s="10">
        <f t="shared" si="64"/>
        <v>0.0</v>
      </c>
      <c r="BQ72" s="10">
        <f t="shared" si="64"/>
        <v>0.0</v>
      </c>
      <c r="BR72" s="10">
        <f t="shared" si="64"/>
        <v>0.0</v>
      </c>
      <c r="BS72" s="10">
        <f t="shared" si="64"/>
        <v>0.0</v>
      </c>
      <c r="BT72" s="10">
        <f t="shared" si="64"/>
        <v>0.0</v>
      </c>
      <c r="BU72" s="10">
        <f t="shared" si="64"/>
        <v>0.0</v>
      </c>
      <c r="BV72" s="10">
        <f t="shared" si="64"/>
        <v>0.0</v>
      </c>
      <c r="BW72" s="10">
        <f t="shared" si="64"/>
        <v>0.0</v>
      </c>
      <c r="BX72" s="10">
        <f t="shared" si="64"/>
        <v>0.0</v>
      </c>
      <c r="BY72" s="10">
        <f t="shared" si="64"/>
        <v>0.0</v>
      </c>
      <c r="BZ72" s="10">
        <f t="shared" si="64"/>
        <v>0.0</v>
      </c>
      <c r="CA72" s="10">
        <f t="shared" si="64"/>
        <v>0.0</v>
      </c>
      <c r="CB72" s="10">
        <f t="shared" si="64"/>
        <v>-0.3782986919836669</v>
      </c>
      <c r="CC72" s="10">
        <f t="shared" si="64"/>
        <v>-0.28569340083368044</v>
      </c>
      <c r="CD72" s="10">
        <f t="shared" si="64"/>
        <v>0.0</v>
      </c>
      <c r="CE72" s="10">
        <f t="shared" si="64"/>
        <v>0.0</v>
      </c>
      <c r="CF72" s="10">
        <f t="shared" si="64"/>
        <v>0.0</v>
      </c>
      <c r="CG72" s="10">
        <f t="shared" si="64"/>
        <v>0.0</v>
      </c>
      <c r="CH72" s="10">
        <f t="shared" si="64"/>
        <v>0.0</v>
      </c>
      <c r="CI72" s="10">
        <f t="shared" si="64"/>
        <v>0.0</v>
      </c>
      <c r="CJ72" s="10">
        <f t="shared" si="64"/>
        <v>0.0</v>
      </c>
      <c r="CK72" s="10">
        <f t="shared" si="64"/>
        <v>0.0</v>
      </c>
      <c r="CL72" s="10">
        <f t="shared" si="64"/>
        <v>0.0</v>
      </c>
      <c r="CM72" s="10">
        <f t="shared" si="64"/>
        <v>-0.41036872027920335</v>
      </c>
      <c r="CN72" s="10">
        <f t="shared" si="64"/>
        <v>-0.29324835244238234</v>
      </c>
      <c r="CO72" s="10">
        <f t="shared" si="64"/>
        <v>0.0</v>
      </c>
      <c r="CP72" s="10">
        <f t="shared" si="64"/>
        <v>0.0</v>
      </c>
      <c r="CQ72" s="10">
        <f t="shared" si="64"/>
        <v>0.0</v>
      </c>
      <c r="CR72" s="10">
        <f t="shared" si="64"/>
        <v>0.0</v>
      </c>
      <c r="CS72" s="10">
        <f t="shared" si="64"/>
        <v>0.0</v>
      </c>
      <c r="CT72" s="10">
        <f t="shared" si="64"/>
        <v>0.0</v>
      </c>
      <c r="CU72" s="10">
        <f t="shared" si="64"/>
        <v>0.0</v>
      </c>
      <c r="CV72" s="10">
        <f t="shared" si="64"/>
        <v>0.0</v>
      </c>
      <c r="CW72" s="10">
        <f t="shared" si="64"/>
        <v>0.0</v>
      </c>
      <c r="CX72" s="10">
        <f t="shared" si="64"/>
        <v>0.0</v>
      </c>
      <c r="CY72" s="10">
        <f t="shared" si="64"/>
        <v>0.0</v>
      </c>
      <c r="CZ72" s="10">
        <f t="shared" si="64"/>
        <v>0.0</v>
      </c>
      <c r="DA72" s="10">
        <f t="shared" si="64"/>
        <v>0.0</v>
      </c>
      <c r="DB72" s="10">
        <f t="shared" si="64"/>
        <v>0.0</v>
      </c>
      <c r="DC72" s="10">
        <f t="shared" si="64"/>
        <v>0.0</v>
      </c>
      <c r="DD72" s="10">
        <f t="shared" si="64"/>
        <v>0.0</v>
      </c>
      <c r="DE72" s="10">
        <f t="shared" si="64"/>
        <v>0.0</v>
      </c>
      <c r="DF72" s="10">
        <f t="shared" si="64"/>
        <v>0.0</v>
      </c>
      <c r="DG72" s="10">
        <f t="shared" si="64"/>
        <v>0.0</v>
      </c>
      <c r="DH72" s="10">
        <f t="shared" si="64"/>
        <v>0.0</v>
      </c>
      <c r="DI72" s="10">
        <f t="shared" si="64"/>
        <v>0.0</v>
      </c>
      <c r="DJ72" s="10">
        <f t="shared" si="64"/>
        <v>0.0</v>
      </c>
      <c r="DK72" s="10">
        <f t="shared" si="64"/>
        <v>-0.3142713939864313</v>
      </c>
      <c r="DL72" s="10">
        <f t="shared" si="64"/>
        <v>-0.5579014117540735</v>
      </c>
      <c r="DM72" s="10">
        <f t="shared" si="64"/>
        <v>-0.22049692575814495</v>
      </c>
      <c r="DN72" s="10">
        <f t="shared" si="64"/>
        <v>0.0</v>
      </c>
      <c r="DO72" s="10">
        <f t="shared" si="64"/>
        <v>0.0</v>
      </c>
      <c r="DP72" s="10">
        <f t="shared" si="64"/>
        <v>0.0</v>
      </c>
      <c r="DQ72" s="10">
        <f t="shared" si="64"/>
        <v>0.0</v>
      </c>
      <c r="DR72" s="10">
        <f t="shared" si="64"/>
        <v>-0.33196323295189056</v>
      </c>
      <c r="DS72" s="10">
        <f t="shared" si="64"/>
        <v>-0.28079643564603657</v>
      </c>
      <c r="DT72" s="10">
        <f t="shared" si="64"/>
        <v>0.0</v>
      </c>
      <c r="DU72" s="10">
        <f t="shared" si="64"/>
        <v>0.0</v>
      </c>
      <c r="DV72" s="10">
        <f t="shared" si="64"/>
        <v>0.0</v>
      </c>
      <c r="DW72" s="10">
        <f t="shared" si="64"/>
        <v>0.0</v>
      </c>
      <c r="DX72" s="10">
        <f t="shared" si="64"/>
        <v>-0.2799954635343859</v>
      </c>
      <c r="DY72" s="10">
        <f t="shared" si="64"/>
        <v>-0.20612080363264965</v>
      </c>
      <c r="DZ72" s="10">
        <f t="shared" si="64"/>
        <v>0.0</v>
      </c>
      <c r="EA72" s="10">
        <f t="shared" si="65" ref="EA72:GL72">EA16/EA$59</f>
        <v>0.0</v>
      </c>
      <c r="EB72" s="10">
        <f t="shared" si="65"/>
        <v>0.0</v>
      </c>
      <c r="EC72" s="10">
        <f t="shared" si="65"/>
        <v>0.0</v>
      </c>
      <c r="ED72" s="10">
        <f t="shared" si="65"/>
        <v>0.0</v>
      </c>
      <c r="EE72" s="10">
        <f t="shared" si="65"/>
        <v>0.0</v>
      </c>
      <c r="EF72" s="10">
        <f t="shared" si="65"/>
        <v>0.0</v>
      </c>
      <c r="EG72" s="10">
        <f t="shared" si="65"/>
        <v>0.0</v>
      </c>
      <c r="EH72" s="10">
        <f t="shared" si="65"/>
        <v>0.0</v>
      </c>
      <c r="EI72" s="10">
        <f t="shared" si="65"/>
        <v>0.0</v>
      </c>
      <c r="EJ72" s="10">
        <f t="shared" si="65"/>
        <v>0.0</v>
      </c>
      <c r="EK72" s="10">
        <f t="shared" si="65"/>
        <v>0.0</v>
      </c>
      <c r="EL72" s="10">
        <f t="shared" si="65"/>
        <v>-0.2775197477986284</v>
      </c>
      <c r="EM72" s="10">
        <f t="shared" si="65"/>
        <v>-0.20066939039626275</v>
      </c>
      <c r="EN72" s="10">
        <f t="shared" si="65"/>
        <v>0.0</v>
      </c>
      <c r="EO72" s="10">
        <f t="shared" si="65"/>
        <v>0.0</v>
      </c>
      <c r="EP72" s="10">
        <f t="shared" si="65"/>
        <v>0.0</v>
      </c>
      <c r="EQ72" s="10">
        <f t="shared" si="65"/>
        <v>0.0</v>
      </c>
      <c r="ER72" s="10">
        <f t="shared" si="65"/>
        <v>0.0</v>
      </c>
      <c r="ES72" s="10">
        <f t="shared" si="65"/>
        <v>0.0</v>
      </c>
      <c r="ET72" s="10">
        <f t="shared" si="65"/>
        <v>0.0</v>
      </c>
      <c r="EU72" s="10">
        <f t="shared" si="65"/>
        <v>0.0</v>
      </c>
      <c r="EV72" s="10">
        <f t="shared" si="65"/>
        <v>0.0</v>
      </c>
      <c r="EW72" s="10">
        <f t="shared" si="65"/>
        <v>0.0</v>
      </c>
      <c r="EX72" s="10">
        <f t="shared" si="65"/>
        <v>0.0</v>
      </c>
      <c r="EY72" s="10">
        <f t="shared" si="65"/>
        <v>0.0</v>
      </c>
      <c r="EZ72" s="10">
        <f t="shared" si="65"/>
        <v>0.0</v>
      </c>
      <c r="FA72" s="10">
        <f t="shared" si="65"/>
        <v>0.0</v>
      </c>
      <c r="FB72" s="10">
        <f t="shared" si="65"/>
        <v>0.0</v>
      </c>
      <c r="FC72" s="10">
        <f t="shared" si="65"/>
        <v>0.0</v>
      </c>
      <c r="FD72" s="10">
        <f t="shared" si="65"/>
        <v>0.0</v>
      </c>
      <c r="FE72" s="10">
        <f t="shared" si="65"/>
        <v>0.0</v>
      </c>
      <c r="FF72" s="10">
        <f t="shared" si="65"/>
        <v>0.0</v>
      </c>
      <c r="FG72" s="10">
        <f t="shared" si="65"/>
        <v>0.0</v>
      </c>
      <c r="FH72" s="10">
        <f t="shared" si="65"/>
        <v>0.0</v>
      </c>
      <c r="FI72" s="10">
        <f t="shared" si="65"/>
        <v>0.0</v>
      </c>
      <c r="FJ72" s="10">
        <f t="shared" si="65"/>
        <v>0.0</v>
      </c>
      <c r="FK72" s="10">
        <f t="shared" si="65"/>
        <v>0.0</v>
      </c>
      <c r="FL72" s="10">
        <f t="shared" si="65"/>
        <v>0.0</v>
      </c>
      <c r="FM72" s="10">
        <f t="shared" si="65"/>
        <v>-0.2829265006635624</v>
      </c>
      <c r="FN72" s="10">
        <f t="shared" si="65"/>
        <v>-0.21510129821049712</v>
      </c>
      <c r="FO72" s="10">
        <f t="shared" si="65"/>
        <v>0.0</v>
      </c>
      <c r="FP72" s="10">
        <f t="shared" si="65"/>
        <v>0.0</v>
      </c>
      <c r="FQ72" s="10">
        <f t="shared" si="65"/>
        <v>0.0</v>
      </c>
      <c r="FR72" s="10">
        <f t="shared" si="65"/>
        <v>-0.25939329133084277</v>
      </c>
      <c r="FS72" s="10">
        <f t="shared" si="65"/>
        <v>-0.19073946819353685</v>
      </c>
      <c r="FT72" s="10">
        <f t="shared" si="65"/>
        <v>0.0</v>
      </c>
      <c r="FU72" s="10">
        <f t="shared" si="65"/>
        <v>0.0</v>
      </c>
      <c r="FV72" s="10">
        <f t="shared" si="65"/>
        <v>0.0</v>
      </c>
      <c r="FW72" s="10">
        <f t="shared" si="65"/>
        <v>0.0</v>
      </c>
      <c r="FX72" s="10">
        <f t="shared" si="65"/>
        <v>0.0</v>
      </c>
      <c r="FY72" s="10">
        <f t="shared" si="65"/>
        <v>0.0</v>
      </c>
      <c r="FZ72" s="10">
        <f t="shared" si="65"/>
        <v>0.0</v>
      </c>
      <c r="GA72" s="10">
        <f t="shared" si="65"/>
        <v>0.0</v>
      </c>
      <c r="GB72" s="10">
        <f t="shared" si="65"/>
        <v>-0.24707573280395917</v>
      </c>
      <c r="GC72" s="10">
        <f t="shared" si="65"/>
        <v>-0.21529404130925203</v>
      </c>
      <c r="GD72" s="10">
        <f t="shared" si="65"/>
        <v>0.0</v>
      </c>
      <c r="GE72" s="10">
        <f t="shared" si="65"/>
        <v>0.0</v>
      </c>
      <c r="GF72" s="10">
        <f t="shared" si="65"/>
        <v>0.0</v>
      </c>
      <c r="GG72" s="10">
        <f t="shared" si="65"/>
        <v>0.0</v>
      </c>
      <c r="GH72" s="10">
        <f t="shared" si="65"/>
        <v>0.0</v>
      </c>
      <c r="GI72" s="10">
        <f t="shared" si="65"/>
        <v>0.0</v>
      </c>
      <c r="GJ72" s="10">
        <f t="shared" si="65"/>
        <v>0.0</v>
      </c>
      <c r="GK72" s="10">
        <f t="shared" si="65"/>
        <v>0.0</v>
      </c>
      <c r="GL72" s="10">
        <f t="shared" si="65"/>
        <v>0.0</v>
      </c>
      <c r="GM72" s="10">
        <f t="shared" si="66" ref="GM72:IX72">GM16/GM$59</f>
        <v>0.0</v>
      </c>
      <c r="GN72" s="10">
        <f t="shared" si="66"/>
        <v>0.0</v>
      </c>
      <c r="GO72" s="10">
        <f t="shared" si="66"/>
        <v>0.0</v>
      </c>
      <c r="GP72" s="10">
        <f t="shared" si="66"/>
        <v>0.0</v>
      </c>
      <c r="GQ72" s="10">
        <f t="shared" si="66"/>
        <v>0.0</v>
      </c>
      <c r="GR72" s="10">
        <f t="shared" si="66"/>
        <v>0.0</v>
      </c>
      <c r="GS72" s="10">
        <f t="shared" si="66"/>
        <v>0.0</v>
      </c>
      <c r="GT72" s="10">
        <f t="shared" si="66"/>
        <v>0.0</v>
      </c>
      <c r="GU72" s="10">
        <f t="shared" si="66"/>
        <v>0.0</v>
      </c>
      <c r="GV72" s="10">
        <f t="shared" si="66"/>
        <v>0.0</v>
      </c>
      <c r="GW72" s="10">
        <f t="shared" si="66"/>
        <v>0.0</v>
      </c>
      <c r="GX72" s="10">
        <f t="shared" si="66"/>
        <v>0.0</v>
      </c>
      <c r="GY72" s="10">
        <f t="shared" si="66"/>
        <v>0.0</v>
      </c>
      <c r="GZ72" s="10">
        <f t="shared" si="66"/>
        <v>0.0</v>
      </c>
      <c r="HA72" s="10">
        <f t="shared" si="66"/>
        <v>0.0</v>
      </c>
      <c r="HB72" s="10">
        <f t="shared" si="66"/>
        <v>0.0</v>
      </c>
      <c r="HC72" s="10">
        <f t="shared" si="66"/>
        <v>0.0</v>
      </c>
      <c r="HD72" s="10">
        <f t="shared" si="66"/>
        <v>0.0</v>
      </c>
      <c r="HE72" s="10">
        <f t="shared" si="66"/>
        <v>0.0</v>
      </c>
      <c r="HF72" s="10">
        <f t="shared" si="66"/>
        <v>0.0</v>
      </c>
      <c r="HG72" s="10">
        <f t="shared" si="66"/>
        <v>0.0</v>
      </c>
      <c r="HH72" s="10">
        <f t="shared" si="66"/>
        <v>0.0</v>
      </c>
      <c r="HI72" s="10">
        <f t="shared" si="66"/>
        <v>0.0</v>
      </c>
      <c r="HJ72" s="10">
        <f t="shared" si="66"/>
        <v>0.0</v>
      </c>
      <c r="HK72" s="10">
        <f t="shared" si="66"/>
        <v>0.0</v>
      </c>
      <c r="HL72" s="10">
        <f t="shared" si="66"/>
        <v>0.0</v>
      </c>
      <c r="HM72" s="10">
        <f t="shared" si="66"/>
        <v>0.0</v>
      </c>
      <c r="HN72" s="10">
        <f t="shared" si="66"/>
        <v>0.0</v>
      </c>
      <c r="HO72" s="10">
        <f t="shared" si="66"/>
        <v>0.0</v>
      </c>
      <c r="HP72" s="10">
        <f t="shared" si="66"/>
        <v>0.0</v>
      </c>
      <c r="HQ72" s="10">
        <f t="shared" si="66"/>
        <v>0.0</v>
      </c>
      <c r="HR72" s="10">
        <f t="shared" si="66"/>
        <v>0.0</v>
      </c>
      <c r="HS72" s="10">
        <f t="shared" si="66"/>
        <v>0.0</v>
      </c>
      <c r="HT72" s="10">
        <f t="shared" si="66"/>
        <v>0.0</v>
      </c>
      <c r="HU72" s="10">
        <f t="shared" si="66"/>
        <v>0.0</v>
      </c>
      <c r="HV72" s="10">
        <f t="shared" si="66"/>
        <v>0.0</v>
      </c>
      <c r="HW72" s="10">
        <f t="shared" si="66"/>
        <v>0.0</v>
      </c>
      <c r="HX72" s="10">
        <f t="shared" si="66"/>
        <v>0.0</v>
      </c>
      <c r="HY72" s="10">
        <f t="shared" si="66"/>
        <v>0.0</v>
      </c>
      <c r="HZ72" s="10">
        <f t="shared" si="66"/>
        <v>0.0</v>
      </c>
      <c r="IA72" s="10">
        <f t="shared" si="66"/>
        <v>0.0</v>
      </c>
      <c r="IB72" s="10">
        <f t="shared" si="66"/>
        <v>0.0</v>
      </c>
      <c r="IC72" s="10">
        <f t="shared" si="66"/>
        <v>0.0</v>
      </c>
      <c r="ID72" s="10">
        <f t="shared" si="66"/>
        <v>0.0</v>
      </c>
      <c r="IE72" s="10">
        <f t="shared" si="66"/>
        <v>0.0</v>
      </c>
      <c r="IF72" s="10">
        <f t="shared" si="66"/>
        <v>0.0</v>
      </c>
      <c r="IG72" s="10">
        <f t="shared" si="66"/>
        <v>0.0</v>
      </c>
      <c r="IH72" s="10">
        <f t="shared" si="66"/>
        <v>0.0</v>
      </c>
      <c r="II72" s="10">
        <f t="shared" si="66"/>
        <v>0.0</v>
      </c>
      <c r="IJ72" s="10">
        <f t="shared" si="66"/>
        <v>0.0</v>
      </c>
      <c r="IK72" s="10">
        <f t="shared" si="66"/>
        <v>0.0</v>
      </c>
      <c r="IL72" s="10">
        <f t="shared" si="66"/>
        <v>0.0</v>
      </c>
      <c r="IM72" s="10">
        <f t="shared" si="66"/>
        <v>0.0</v>
      </c>
      <c r="IN72" s="10">
        <f t="shared" si="66"/>
        <v>0.0</v>
      </c>
      <c r="IO72" s="10">
        <f t="shared" si="66"/>
        <v>0.0</v>
      </c>
      <c r="IP72" s="10">
        <f t="shared" si="66"/>
        <v>0.0</v>
      </c>
      <c r="IQ72" s="10">
        <f t="shared" si="66"/>
        <v>0.0</v>
      </c>
      <c r="IR72" s="10">
        <f t="shared" si="66"/>
        <v>0.0</v>
      </c>
      <c r="IS72" s="10">
        <f t="shared" si="66"/>
        <v>0.0</v>
      </c>
      <c r="IT72" s="10">
        <f t="shared" si="66"/>
        <v>0.0</v>
      </c>
      <c r="IU72" s="10">
        <f t="shared" si="66"/>
        <v>0.0</v>
      </c>
      <c r="IV72" s="10">
        <f t="shared" si="66"/>
        <v>0.0</v>
      </c>
      <c r="IW72" s="10">
        <f t="shared" si="66"/>
        <v>0.0</v>
      </c>
      <c r="IX72" s="10">
        <f t="shared" si="66"/>
        <v>0.0</v>
      </c>
      <c r="IY72" s="10">
        <f t="shared" si="67" ref="IY72:JO72">IY16/IY$59</f>
        <v>0.0</v>
      </c>
      <c r="IZ72" s="10">
        <f t="shared" si="67"/>
        <v>0.0</v>
      </c>
      <c r="JA72" s="10">
        <f t="shared" si="67"/>
        <v>0.0</v>
      </c>
      <c r="JB72" s="10">
        <f t="shared" si="67"/>
        <v>0.0</v>
      </c>
      <c r="JC72" s="10">
        <f t="shared" si="67"/>
        <v>0.0</v>
      </c>
      <c r="JD72" s="10">
        <f t="shared" si="67"/>
        <v>0.0</v>
      </c>
      <c r="JE72" s="10">
        <f t="shared" si="67"/>
        <v>0.0</v>
      </c>
      <c r="JF72" s="10">
        <f t="shared" si="67"/>
        <v>0.0</v>
      </c>
      <c r="JG72" s="10">
        <f t="shared" si="67"/>
        <v>0.0</v>
      </c>
      <c r="JH72" s="10">
        <f t="shared" si="67"/>
        <v>0.0</v>
      </c>
      <c r="JI72" s="10">
        <f t="shared" si="67"/>
        <v>0.0</v>
      </c>
      <c r="JJ72" s="10">
        <f t="shared" si="67"/>
        <v>0.0</v>
      </c>
      <c r="JK72" s="10">
        <f t="shared" si="67"/>
        <v>0.0</v>
      </c>
      <c r="JL72" s="10">
        <f t="shared" si="67"/>
        <v>0.0</v>
      </c>
      <c r="JM72" s="10">
        <f t="shared" si="67"/>
        <v>0.0</v>
      </c>
      <c r="JN72" s="10">
        <f t="shared" si="67"/>
        <v>0.0</v>
      </c>
      <c r="JO72" s="10">
        <f t="shared" si="67"/>
        <v>0.0</v>
      </c>
      <c r="JQ72" s="10">
        <f t="shared" si="17"/>
        <v>-0.03552882533909307</v>
      </c>
    </row>
    <row r="73" spans="1:277" ht="13.9">
      <c r="A73" t="str">
        <f t="shared" si="5"/>
        <v>force_update_2022</v>
      </c>
      <c r="B73" s="10">
        <f t="shared" si="6"/>
        <v>0.0</v>
      </c>
      <c r="C73" s="10">
        <f t="shared" si="68" ref="C73:BN73">C17/C$59</f>
        <v>0.0</v>
      </c>
      <c r="D73" s="10">
        <f t="shared" si="68"/>
        <v>0.0</v>
      </c>
      <c r="E73" s="10">
        <f t="shared" si="68"/>
        <v>0.0</v>
      </c>
      <c r="F73" s="10">
        <f t="shared" si="68"/>
        <v>0.0</v>
      </c>
      <c r="G73" s="10">
        <f t="shared" si="68"/>
        <v>0.0</v>
      </c>
      <c r="H73" s="10">
        <f t="shared" si="68"/>
        <v>0.0</v>
      </c>
      <c r="I73" s="10">
        <f t="shared" si="68"/>
        <v>0.0</v>
      </c>
      <c r="J73" s="10">
        <f t="shared" si="68"/>
        <v>0.0</v>
      </c>
      <c r="K73" s="10">
        <f t="shared" si="68"/>
        <v>0.0</v>
      </c>
      <c r="L73" s="10">
        <f t="shared" si="68"/>
        <v>0.0</v>
      </c>
      <c r="M73" s="10">
        <f t="shared" si="68"/>
        <v>0.0</v>
      </c>
      <c r="N73" s="10">
        <f t="shared" si="68"/>
        <v>0.0</v>
      </c>
      <c r="O73" s="10">
        <f t="shared" si="68"/>
        <v>0.0</v>
      </c>
      <c r="P73" s="10">
        <f t="shared" si="68"/>
        <v>0.0</v>
      </c>
      <c r="Q73" s="10">
        <f t="shared" si="68"/>
        <v>0.0</v>
      </c>
      <c r="R73" s="10">
        <f t="shared" si="68"/>
        <v>0.0</v>
      </c>
      <c r="S73" s="10">
        <f t="shared" si="68"/>
        <v>0.0</v>
      </c>
      <c r="T73" s="10">
        <f t="shared" si="68"/>
        <v>0.0</v>
      </c>
      <c r="U73" s="10">
        <f t="shared" si="68"/>
        <v>0.0</v>
      </c>
      <c r="V73" s="10">
        <f t="shared" si="68"/>
        <v>0.0</v>
      </c>
      <c r="W73" s="10">
        <f t="shared" si="68"/>
        <v>0.0</v>
      </c>
      <c r="X73" s="10">
        <f t="shared" si="68"/>
        <v>0.0</v>
      </c>
      <c r="Y73" s="10">
        <f t="shared" si="68"/>
        <v>0.0</v>
      </c>
      <c r="Z73" s="10">
        <f t="shared" si="68"/>
        <v>0.0</v>
      </c>
      <c r="AA73" s="10">
        <f t="shared" si="68"/>
        <v>0.0</v>
      </c>
      <c r="AB73" s="10">
        <f t="shared" si="68"/>
        <v>0.0</v>
      </c>
      <c r="AC73" s="10">
        <f t="shared" si="68"/>
        <v>0.0</v>
      </c>
      <c r="AD73" s="10">
        <f t="shared" si="68"/>
        <v>0.0</v>
      </c>
      <c r="AE73" s="10">
        <f t="shared" si="68"/>
        <v>0.0</v>
      </c>
      <c r="AF73" s="10">
        <f t="shared" si="68"/>
        <v>0.0</v>
      </c>
      <c r="AG73" s="10">
        <f t="shared" si="68"/>
        <v>0.0</v>
      </c>
      <c r="AH73" s="10">
        <f t="shared" si="68"/>
        <v>0.0</v>
      </c>
      <c r="AI73" s="10">
        <f t="shared" si="68"/>
        <v>0.0</v>
      </c>
      <c r="AJ73" s="10">
        <f t="shared" si="68"/>
        <v>0.0</v>
      </c>
      <c r="AK73" s="10">
        <f t="shared" si="68"/>
        <v>0.0</v>
      </c>
      <c r="AL73" s="10">
        <f t="shared" si="68"/>
        <v>0.0</v>
      </c>
      <c r="AM73" s="10">
        <f t="shared" si="68"/>
        <v>0.0</v>
      </c>
      <c r="AN73" s="10">
        <f t="shared" si="68"/>
        <v>0.0</v>
      </c>
      <c r="AO73" s="10">
        <f t="shared" si="68"/>
        <v>0.0</v>
      </c>
      <c r="AP73" s="10">
        <f t="shared" si="68"/>
        <v>0.0</v>
      </c>
      <c r="AQ73" s="10">
        <f t="shared" si="68"/>
        <v>0.0</v>
      </c>
      <c r="AR73" s="10">
        <f t="shared" si="68"/>
        <v>0.0</v>
      </c>
      <c r="AS73" s="10">
        <f t="shared" si="68"/>
        <v>0.0</v>
      </c>
      <c r="AT73" s="10">
        <f t="shared" si="68"/>
        <v>0.0</v>
      </c>
      <c r="AU73" s="10">
        <f t="shared" si="68"/>
        <v>0.0</v>
      </c>
      <c r="AV73" s="10">
        <f t="shared" si="68"/>
        <v>0.0</v>
      </c>
      <c r="AW73" s="10">
        <f t="shared" si="68"/>
        <v>0.0</v>
      </c>
      <c r="AX73" s="10">
        <f t="shared" si="68"/>
        <v>0.0</v>
      </c>
      <c r="AY73" s="10">
        <f t="shared" si="68"/>
        <v>0.0</v>
      </c>
      <c r="AZ73" s="10">
        <f t="shared" si="68"/>
        <v>0.0</v>
      </c>
      <c r="BA73" s="10">
        <f t="shared" si="68"/>
        <v>0.0</v>
      </c>
      <c r="BB73" s="10">
        <f t="shared" si="68"/>
        <v>0.0</v>
      </c>
      <c r="BC73" s="10">
        <f t="shared" si="68"/>
        <v>0.0</v>
      </c>
      <c r="BD73" s="10">
        <f t="shared" si="68"/>
        <v>0.0</v>
      </c>
      <c r="BE73" s="10">
        <f t="shared" si="68"/>
        <v>0.0</v>
      </c>
      <c r="BF73" s="10">
        <f t="shared" si="68"/>
        <v>0.0</v>
      </c>
      <c r="BG73" s="10">
        <f t="shared" si="68"/>
        <v>0.0</v>
      </c>
      <c r="BH73" s="10">
        <f t="shared" si="68"/>
        <v>0.0</v>
      </c>
      <c r="BI73" s="10">
        <f t="shared" si="68"/>
        <v>0.0</v>
      </c>
      <c r="BJ73" s="10">
        <f t="shared" si="68"/>
        <v>0.0</v>
      </c>
      <c r="BK73" s="10">
        <f t="shared" si="68"/>
        <v>0.0</v>
      </c>
      <c r="BL73" s="10">
        <f t="shared" si="68"/>
        <v>0.0</v>
      </c>
      <c r="BM73" s="10">
        <f t="shared" si="68"/>
        <v>0.0</v>
      </c>
      <c r="BN73" s="10">
        <f t="shared" si="68"/>
        <v>0.0</v>
      </c>
      <c r="BO73" s="10">
        <f t="shared" si="69" ref="BO73:DZ73">BO17/BO$59</f>
        <v>0.0</v>
      </c>
      <c r="BP73" s="10">
        <f t="shared" si="69"/>
        <v>0.0</v>
      </c>
      <c r="BQ73" s="10">
        <f t="shared" si="69"/>
        <v>0.0</v>
      </c>
      <c r="BR73" s="10">
        <f t="shared" si="69"/>
        <v>0.0</v>
      </c>
      <c r="BS73" s="10">
        <f t="shared" si="69"/>
        <v>0.0</v>
      </c>
      <c r="BT73" s="10">
        <f t="shared" si="69"/>
        <v>0.0</v>
      </c>
      <c r="BU73" s="10">
        <f t="shared" si="69"/>
        <v>0.0</v>
      </c>
      <c r="BV73" s="10">
        <f t="shared" si="69"/>
        <v>0.0</v>
      </c>
      <c r="BW73" s="10">
        <f t="shared" si="69"/>
        <v>0.0</v>
      </c>
      <c r="BX73" s="10">
        <f t="shared" si="69"/>
        <v>0.0</v>
      </c>
      <c r="BY73" s="10">
        <f t="shared" si="69"/>
        <v>0.0</v>
      </c>
      <c r="BZ73" s="10">
        <f t="shared" si="69"/>
        <v>0.0</v>
      </c>
      <c r="CA73" s="10">
        <f t="shared" si="69"/>
        <v>0.0</v>
      </c>
      <c r="CB73" s="10">
        <f t="shared" si="69"/>
        <v>0.0</v>
      </c>
      <c r="CC73" s="10">
        <f t="shared" si="69"/>
        <v>0.0</v>
      </c>
      <c r="CD73" s="10">
        <f t="shared" si="69"/>
        <v>0.0</v>
      </c>
      <c r="CE73" s="10">
        <f t="shared" si="69"/>
        <v>0.0</v>
      </c>
      <c r="CF73" s="10">
        <f t="shared" si="69"/>
        <v>0.0</v>
      </c>
      <c r="CG73" s="10">
        <f t="shared" si="69"/>
        <v>0.0</v>
      </c>
      <c r="CH73" s="10">
        <f t="shared" si="69"/>
        <v>0.0</v>
      </c>
      <c r="CI73" s="10">
        <f t="shared" si="69"/>
        <v>0.0</v>
      </c>
      <c r="CJ73" s="10">
        <f t="shared" si="69"/>
        <v>0.0</v>
      </c>
      <c r="CK73" s="10">
        <f t="shared" si="69"/>
        <v>0.0</v>
      </c>
      <c r="CL73" s="10">
        <f t="shared" si="69"/>
        <v>0.0</v>
      </c>
      <c r="CM73" s="10">
        <f t="shared" si="69"/>
        <v>0.0</v>
      </c>
      <c r="CN73" s="10">
        <f t="shared" si="69"/>
        <v>0.0</v>
      </c>
      <c r="CO73" s="10">
        <f t="shared" si="69"/>
        <v>0.0</v>
      </c>
      <c r="CP73" s="10">
        <f t="shared" si="69"/>
        <v>0.0</v>
      </c>
      <c r="CQ73" s="10">
        <f t="shared" si="69"/>
        <v>0.0</v>
      </c>
      <c r="CR73" s="10">
        <f t="shared" si="69"/>
        <v>0.0</v>
      </c>
      <c r="CS73" s="10">
        <f t="shared" si="69"/>
        <v>0.0</v>
      </c>
      <c r="CT73" s="10">
        <f t="shared" si="69"/>
        <v>0.0</v>
      </c>
      <c r="CU73" s="10">
        <f t="shared" si="69"/>
        <v>0.0</v>
      </c>
      <c r="CV73" s="10">
        <f t="shared" si="69"/>
        <v>0.0</v>
      </c>
      <c r="CW73" s="10">
        <f t="shared" si="69"/>
        <v>0.0</v>
      </c>
      <c r="CX73" s="10">
        <f t="shared" si="69"/>
        <v>0.0</v>
      </c>
      <c r="CY73" s="10">
        <f t="shared" si="69"/>
        <v>0.0</v>
      </c>
      <c r="CZ73" s="10">
        <f t="shared" si="69"/>
        <v>0.0</v>
      </c>
      <c r="DA73" s="10">
        <f t="shared" si="69"/>
        <v>0.0</v>
      </c>
      <c r="DB73" s="10">
        <f t="shared" si="69"/>
        <v>0.0</v>
      </c>
      <c r="DC73" s="10">
        <f t="shared" si="69"/>
        <v>0.0</v>
      </c>
      <c r="DD73" s="10">
        <f t="shared" si="69"/>
        <v>0.0</v>
      </c>
      <c r="DE73" s="10">
        <f t="shared" si="69"/>
        <v>0.0</v>
      </c>
      <c r="DF73" s="10">
        <f t="shared" si="69"/>
        <v>0.0</v>
      </c>
      <c r="DG73" s="10">
        <f t="shared" si="69"/>
        <v>0.0</v>
      </c>
      <c r="DH73" s="10">
        <f t="shared" si="69"/>
        <v>0.0</v>
      </c>
      <c r="DI73" s="10">
        <f t="shared" si="69"/>
        <v>0.0</v>
      </c>
      <c r="DJ73" s="10">
        <f t="shared" si="69"/>
        <v>0.0</v>
      </c>
      <c r="DK73" s="10">
        <f t="shared" si="69"/>
        <v>0.0</v>
      </c>
      <c r="DL73" s="10">
        <f t="shared" si="69"/>
        <v>0.0</v>
      </c>
      <c r="DM73" s="10">
        <f t="shared" si="69"/>
        <v>0.0</v>
      </c>
      <c r="DN73" s="10">
        <f t="shared" si="69"/>
        <v>0.0</v>
      </c>
      <c r="DO73" s="10">
        <f t="shared" si="69"/>
        <v>0.0</v>
      </c>
      <c r="DP73" s="10">
        <f t="shared" si="69"/>
        <v>0.0</v>
      </c>
      <c r="DQ73" s="10">
        <f t="shared" si="69"/>
        <v>0.0</v>
      </c>
      <c r="DR73" s="10">
        <f t="shared" si="69"/>
        <v>0.0</v>
      </c>
      <c r="DS73" s="10">
        <f t="shared" si="69"/>
        <v>0.0</v>
      </c>
      <c r="DT73" s="10">
        <f t="shared" si="69"/>
        <v>0.0</v>
      </c>
      <c r="DU73" s="10">
        <f t="shared" si="69"/>
        <v>0.0</v>
      </c>
      <c r="DV73" s="10">
        <f t="shared" si="69"/>
        <v>0.0</v>
      </c>
      <c r="DW73" s="10">
        <f t="shared" si="69"/>
        <v>0.0</v>
      </c>
      <c r="DX73" s="10">
        <f t="shared" si="69"/>
        <v>0.0</v>
      </c>
      <c r="DY73" s="10">
        <f t="shared" si="69"/>
        <v>0.0</v>
      </c>
      <c r="DZ73" s="10">
        <f t="shared" si="69"/>
        <v>0.0</v>
      </c>
      <c r="EA73" s="10">
        <f t="shared" si="70" ref="EA73:GL73">EA17/EA$59</f>
        <v>0.0</v>
      </c>
      <c r="EB73" s="10">
        <f t="shared" si="70"/>
        <v>0.0</v>
      </c>
      <c r="EC73" s="10">
        <f t="shared" si="70"/>
        <v>0.0</v>
      </c>
      <c r="ED73" s="10">
        <f t="shared" si="70"/>
        <v>0.0</v>
      </c>
      <c r="EE73" s="10">
        <f t="shared" si="70"/>
        <v>0.0</v>
      </c>
      <c r="EF73" s="10">
        <f t="shared" si="70"/>
        <v>0.0</v>
      </c>
      <c r="EG73" s="10">
        <f t="shared" si="70"/>
        <v>0.0</v>
      </c>
      <c r="EH73" s="10">
        <f t="shared" si="70"/>
        <v>0.0</v>
      </c>
      <c r="EI73" s="10">
        <f t="shared" si="70"/>
        <v>0.0</v>
      </c>
      <c r="EJ73" s="10">
        <f t="shared" si="70"/>
        <v>0.0</v>
      </c>
      <c r="EK73" s="10">
        <f t="shared" si="70"/>
        <v>0.0</v>
      </c>
      <c r="EL73" s="10">
        <f t="shared" si="70"/>
        <v>0.0</v>
      </c>
      <c r="EM73" s="10">
        <f t="shared" si="70"/>
        <v>0.0</v>
      </c>
      <c r="EN73" s="10">
        <f t="shared" si="70"/>
        <v>0.0</v>
      </c>
      <c r="EO73" s="10">
        <f t="shared" si="70"/>
        <v>0.0</v>
      </c>
      <c r="EP73" s="10">
        <f t="shared" si="70"/>
        <v>0.0</v>
      </c>
      <c r="EQ73" s="10">
        <f t="shared" si="70"/>
        <v>0.0</v>
      </c>
      <c r="ER73" s="10">
        <f t="shared" si="70"/>
        <v>0.0</v>
      </c>
      <c r="ES73" s="10">
        <f t="shared" si="70"/>
        <v>0.0</v>
      </c>
      <c r="ET73" s="10">
        <f t="shared" si="70"/>
        <v>0.0</v>
      </c>
      <c r="EU73" s="10">
        <f t="shared" si="70"/>
        <v>0.0</v>
      </c>
      <c r="EV73" s="10">
        <f t="shared" si="70"/>
        <v>0.0</v>
      </c>
      <c r="EW73" s="10">
        <f t="shared" si="70"/>
        <v>0.0</v>
      </c>
      <c r="EX73" s="10">
        <f t="shared" si="70"/>
        <v>0.0</v>
      </c>
      <c r="EY73" s="10">
        <f t="shared" si="70"/>
        <v>0.0</v>
      </c>
      <c r="EZ73" s="10">
        <f t="shared" si="70"/>
        <v>0.0</v>
      </c>
      <c r="FA73" s="10">
        <f t="shared" si="70"/>
        <v>0.0</v>
      </c>
      <c r="FB73" s="10">
        <f t="shared" si="70"/>
        <v>0.0</v>
      </c>
      <c r="FC73" s="10">
        <f t="shared" si="70"/>
        <v>0.0</v>
      </c>
      <c r="FD73" s="10">
        <f t="shared" si="70"/>
        <v>0.0</v>
      </c>
      <c r="FE73" s="10">
        <f t="shared" si="70"/>
        <v>0.0</v>
      </c>
      <c r="FF73" s="10">
        <f t="shared" si="70"/>
        <v>0.0</v>
      </c>
      <c r="FG73" s="10">
        <f t="shared" si="70"/>
        <v>0.0</v>
      </c>
      <c r="FH73" s="10">
        <f t="shared" si="70"/>
        <v>0.0</v>
      </c>
      <c r="FI73" s="10">
        <f t="shared" si="70"/>
        <v>0.0</v>
      </c>
      <c r="FJ73" s="10">
        <f t="shared" si="70"/>
        <v>0.0</v>
      </c>
      <c r="FK73" s="10">
        <f t="shared" si="70"/>
        <v>0.0</v>
      </c>
      <c r="FL73" s="10">
        <f t="shared" si="70"/>
        <v>0.0</v>
      </c>
      <c r="FM73" s="10">
        <f t="shared" si="70"/>
        <v>0.0</v>
      </c>
      <c r="FN73" s="10">
        <f t="shared" si="70"/>
        <v>0.0</v>
      </c>
      <c r="FO73" s="10">
        <f t="shared" si="70"/>
        <v>0.0</v>
      </c>
      <c r="FP73" s="10">
        <f t="shared" si="70"/>
        <v>0.0</v>
      </c>
      <c r="FQ73" s="10">
        <f t="shared" si="70"/>
        <v>0.0</v>
      </c>
      <c r="FR73" s="10">
        <f t="shared" si="70"/>
        <v>0.0</v>
      </c>
      <c r="FS73" s="10">
        <f t="shared" si="70"/>
        <v>0.0</v>
      </c>
      <c r="FT73" s="10">
        <f t="shared" si="70"/>
        <v>0.0</v>
      </c>
      <c r="FU73" s="10">
        <f t="shared" si="70"/>
        <v>0.0</v>
      </c>
      <c r="FV73" s="10">
        <f t="shared" si="70"/>
        <v>0.0</v>
      </c>
      <c r="FW73" s="10">
        <f t="shared" si="70"/>
        <v>0.0</v>
      </c>
      <c r="FX73" s="10">
        <f t="shared" si="70"/>
        <v>0.0</v>
      </c>
      <c r="FY73" s="10">
        <f t="shared" si="70"/>
        <v>0.0</v>
      </c>
      <c r="FZ73" s="10">
        <f t="shared" si="70"/>
        <v>0.0</v>
      </c>
      <c r="GA73" s="10">
        <f t="shared" si="70"/>
        <v>0.0</v>
      </c>
      <c r="GB73" s="10">
        <f t="shared" si="70"/>
        <v>0.0</v>
      </c>
      <c r="GC73" s="10">
        <f t="shared" si="70"/>
        <v>0.0</v>
      </c>
      <c r="GD73" s="10">
        <f t="shared" si="70"/>
        <v>0.0</v>
      </c>
      <c r="GE73" s="10">
        <f t="shared" si="70"/>
        <v>0.0</v>
      </c>
      <c r="GF73" s="10">
        <f t="shared" si="70"/>
        <v>0.0</v>
      </c>
      <c r="GG73" s="10">
        <f t="shared" si="70"/>
        <v>0.0</v>
      </c>
      <c r="GH73" s="10">
        <f t="shared" si="70"/>
        <v>0.0</v>
      </c>
      <c r="GI73" s="10">
        <f t="shared" si="70"/>
        <v>0.0</v>
      </c>
      <c r="GJ73" s="10">
        <f t="shared" si="70"/>
        <v>0.0</v>
      </c>
      <c r="GK73" s="10">
        <f t="shared" si="70"/>
        <v>0.0</v>
      </c>
      <c r="GL73" s="10">
        <f t="shared" si="70"/>
        <v>0.0</v>
      </c>
      <c r="GM73" s="10">
        <f t="shared" si="71" ref="GM73:IX73">GM17/GM$59</f>
        <v>0.0</v>
      </c>
      <c r="GN73" s="10">
        <f t="shared" si="71"/>
        <v>0.0</v>
      </c>
      <c r="GO73" s="10">
        <f t="shared" si="71"/>
        <v>-0.855752119242695</v>
      </c>
      <c r="GP73" s="10">
        <f t="shared" si="71"/>
        <v>-0.6406156865135747</v>
      </c>
      <c r="GQ73" s="10">
        <f t="shared" si="71"/>
        <v>0.0</v>
      </c>
      <c r="GR73" s="10">
        <f t="shared" si="71"/>
        <v>0.0</v>
      </c>
      <c r="GS73" s="10">
        <f t="shared" si="71"/>
        <v>-0.6737958059311949</v>
      </c>
      <c r="GT73" s="10">
        <f t="shared" si="71"/>
        <v>-0.4670947448555527</v>
      </c>
      <c r="GU73" s="10">
        <f t="shared" si="71"/>
        <v>0.0</v>
      </c>
      <c r="GV73" s="10">
        <f t="shared" si="71"/>
        <v>0.0</v>
      </c>
      <c r="GW73" s="10">
        <f t="shared" si="71"/>
        <v>0.0</v>
      </c>
      <c r="GX73" s="10">
        <f t="shared" si="71"/>
        <v>0.0</v>
      </c>
      <c r="GY73" s="10">
        <f t="shared" si="71"/>
        <v>0.0</v>
      </c>
      <c r="GZ73" s="10">
        <f t="shared" si="71"/>
        <v>0.0</v>
      </c>
      <c r="HA73" s="10">
        <f t="shared" si="71"/>
        <v>0.0</v>
      </c>
      <c r="HB73" s="10">
        <f t="shared" si="71"/>
        <v>0.0</v>
      </c>
      <c r="HC73" s="10">
        <f t="shared" si="71"/>
        <v>-0.6466841119124822</v>
      </c>
      <c r="HD73" s="10">
        <f t="shared" si="71"/>
        <v>-0.45562923884522427</v>
      </c>
      <c r="HE73" s="10">
        <f t="shared" si="71"/>
        <v>0.0</v>
      </c>
      <c r="HF73" s="10">
        <f t="shared" si="71"/>
        <v>0.0</v>
      </c>
      <c r="HG73" s="10">
        <f t="shared" si="71"/>
        <v>0.0</v>
      </c>
      <c r="HH73" s="10">
        <f t="shared" si="71"/>
        <v>0.0</v>
      </c>
      <c r="HI73" s="10">
        <f t="shared" si="71"/>
        <v>0.0</v>
      </c>
      <c r="HJ73" s="10">
        <f t="shared" si="71"/>
        <v>0.0</v>
      </c>
      <c r="HK73" s="10">
        <f t="shared" si="71"/>
        <v>0.0</v>
      </c>
      <c r="HL73" s="10">
        <f t="shared" si="71"/>
        <v>0.0</v>
      </c>
      <c r="HM73" s="10">
        <f t="shared" si="71"/>
        <v>0.0</v>
      </c>
      <c r="HN73" s="10">
        <f t="shared" si="71"/>
        <v>0.0</v>
      </c>
      <c r="HO73" s="10">
        <f t="shared" si="71"/>
        <v>0.0</v>
      </c>
      <c r="HP73" s="10">
        <f t="shared" si="71"/>
        <v>0.0</v>
      </c>
      <c r="HQ73" s="10">
        <f t="shared" si="71"/>
        <v>0.0</v>
      </c>
      <c r="HR73" s="10">
        <f t="shared" si="71"/>
        <v>0.0</v>
      </c>
      <c r="HS73" s="10">
        <f t="shared" si="71"/>
        <v>0.0</v>
      </c>
      <c r="HT73" s="10">
        <f t="shared" si="71"/>
        <v>0.0</v>
      </c>
      <c r="HU73" s="10">
        <f t="shared" si="71"/>
        <v>0.0</v>
      </c>
      <c r="HV73" s="10">
        <f t="shared" si="71"/>
        <v>0.0</v>
      </c>
      <c r="HW73" s="10">
        <f t="shared" si="71"/>
        <v>0.0</v>
      </c>
      <c r="HX73" s="10">
        <f t="shared" si="71"/>
        <v>0.0</v>
      </c>
      <c r="HY73" s="10">
        <f t="shared" si="71"/>
        <v>0.0</v>
      </c>
      <c r="HZ73" s="10">
        <f t="shared" si="71"/>
        <v>0.0</v>
      </c>
      <c r="IA73" s="10">
        <f t="shared" si="71"/>
        <v>0.0</v>
      </c>
      <c r="IB73" s="10">
        <f t="shared" si="71"/>
        <v>0.0</v>
      </c>
      <c r="IC73" s="10">
        <f t="shared" si="71"/>
        <v>0.0</v>
      </c>
      <c r="ID73" s="10">
        <f t="shared" si="71"/>
        <v>0.0</v>
      </c>
      <c r="IE73" s="10">
        <f t="shared" si="71"/>
        <v>0.0</v>
      </c>
      <c r="IF73" s="10">
        <f t="shared" si="71"/>
        <v>0.0</v>
      </c>
      <c r="IG73" s="10">
        <f t="shared" si="71"/>
        <v>0.0</v>
      </c>
      <c r="IH73" s="10">
        <f t="shared" si="71"/>
        <v>0.0</v>
      </c>
      <c r="II73" s="10">
        <f t="shared" si="71"/>
        <v>0.0</v>
      </c>
      <c r="IJ73" s="10">
        <f t="shared" si="71"/>
        <v>0.0</v>
      </c>
      <c r="IK73" s="10">
        <f t="shared" si="71"/>
        <v>0.0</v>
      </c>
      <c r="IL73" s="10">
        <f t="shared" si="71"/>
        <v>0.0</v>
      </c>
      <c r="IM73" s="10">
        <f t="shared" si="71"/>
        <v>0.0</v>
      </c>
      <c r="IN73" s="10">
        <f t="shared" si="71"/>
        <v>0.0</v>
      </c>
      <c r="IO73" s="10">
        <f t="shared" si="71"/>
        <v>0.0</v>
      </c>
      <c r="IP73" s="10">
        <f t="shared" si="71"/>
        <v>0.0</v>
      </c>
      <c r="IQ73" s="10">
        <f t="shared" si="71"/>
        <v>0.0</v>
      </c>
      <c r="IR73" s="10">
        <f t="shared" si="71"/>
        <v>0.0</v>
      </c>
      <c r="IS73" s="10">
        <f t="shared" si="71"/>
        <v>-0.7378846698573375</v>
      </c>
      <c r="IT73" s="10">
        <f t="shared" si="71"/>
        <v>-0.5643951232456706</v>
      </c>
      <c r="IU73" s="10">
        <f t="shared" si="71"/>
        <v>-0.8695873011662134</v>
      </c>
      <c r="IV73" s="10">
        <f t="shared" si="71"/>
        <v>-0.6881124056149727</v>
      </c>
      <c r="IW73" s="10">
        <f t="shared" si="71"/>
        <v>0.0</v>
      </c>
      <c r="IX73" s="10">
        <f t="shared" si="71"/>
        <v>0.0</v>
      </c>
      <c r="IY73" s="10">
        <f t="shared" si="72" ref="IY73:JO73">IY17/IY$59</f>
        <v>0.0</v>
      </c>
      <c r="IZ73" s="10">
        <f t="shared" si="72"/>
        <v>0.0</v>
      </c>
      <c r="JA73" s="10">
        <f t="shared" si="72"/>
        <v>0.0</v>
      </c>
      <c r="JB73" s="10">
        <f t="shared" si="72"/>
        <v>0.0</v>
      </c>
      <c r="JC73" s="10">
        <f t="shared" si="72"/>
        <v>0.0</v>
      </c>
      <c r="JD73" s="10">
        <f t="shared" si="72"/>
        <v>0.0</v>
      </c>
      <c r="JE73" s="10">
        <f t="shared" si="72"/>
        <v>0.0</v>
      </c>
      <c r="JF73" s="10">
        <f t="shared" si="72"/>
        <v>0.0</v>
      </c>
      <c r="JG73" s="10">
        <f t="shared" si="72"/>
        <v>-1.040767670307034</v>
      </c>
      <c r="JH73" s="10">
        <f t="shared" si="72"/>
        <v>-0.797563965195043</v>
      </c>
      <c r="JI73" s="10">
        <f t="shared" si="72"/>
        <v>0.0</v>
      </c>
      <c r="JJ73" s="10">
        <f t="shared" si="72"/>
        <v>0.0</v>
      </c>
      <c r="JK73" s="10">
        <f t="shared" si="72"/>
        <v>0.0</v>
      </c>
      <c r="JL73" s="10">
        <f t="shared" si="72"/>
        <v>0.0</v>
      </c>
      <c r="JM73" s="10">
        <f t="shared" si="72"/>
        <v>0.0</v>
      </c>
      <c r="JN73" s="10">
        <f t="shared" si="72"/>
        <v>0.0</v>
      </c>
      <c r="JO73" s="10">
        <f t="shared" si="72"/>
        <v>0.0</v>
      </c>
      <c r="JQ73" s="10">
        <f t="shared" si="17"/>
        <v>-0.030795192856521877</v>
      </c>
    </row>
    <row r="74" spans="1:277" ht="13.9">
      <c r="A74" t="str">
        <f t="shared" si="5"/>
        <v>Google_UAC_AEO</v>
      </c>
      <c r="B74" s="10">
        <f t="shared" si="6"/>
        <v>44.92043853328704</v>
      </c>
      <c r="C74" s="10">
        <f t="shared" si="73" ref="C74:BN74">C18/C$59</f>
        <v>41.80513909293633</v>
      </c>
      <c r="D74" s="10">
        <f t="shared" si="73"/>
        <v>57.13515848644021</v>
      </c>
      <c r="E74" s="10">
        <f t="shared" si="73"/>
        <v>44.84802762914124</v>
      </c>
      <c r="F74" s="10">
        <f t="shared" si="73"/>
        <v>43.939437118016016</v>
      </c>
      <c r="G74" s="10">
        <f t="shared" si="73"/>
        <v>36.43902244867726</v>
      </c>
      <c r="H74" s="10">
        <f t="shared" si="73"/>
        <v>38.103489391167784</v>
      </c>
      <c r="I74" s="10">
        <f t="shared" si="73"/>
        <v>37.497417291584895</v>
      </c>
      <c r="J74" s="10">
        <f t="shared" si="73"/>
        <v>39.810033335999826</v>
      </c>
      <c r="K74" s="10">
        <f t="shared" si="73"/>
        <v>44.29841944741157</v>
      </c>
      <c r="L74" s="10">
        <f t="shared" si="73"/>
        <v>43.16979729588516</v>
      </c>
      <c r="M74" s="10">
        <f t="shared" si="73"/>
        <v>38.31891547959842</v>
      </c>
      <c r="N74" s="10">
        <f t="shared" si="73"/>
        <v>44.996900749901876</v>
      </c>
      <c r="O74" s="10">
        <f t="shared" si="73"/>
        <v>41.51704854795694</v>
      </c>
      <c r="P74" s="10">
        <f t="shared" si="73"/>
        <v>43.797468015857646</v>
      </c>
      <c r="Q74" s="10">
        <f t="shared" si="73"/>
        <v>47.56251351195768</v>
      </c>
      <c r="R74" s="10">
        <f t="shared" si="73"/>
        <v>45.10920582664872</v>
      </c>
      <c r="S74" s="10">
        <f t="shared" si="73"/>
        <v>40.223490655513174</v>
      </c>
      <c r="T74" s="10">
        <f t="shared" si="73"/>
        <v>35.955746288880476</v>
      </c>
      <c r="U74" s="10">
        <f t="shared" si="73"/>
        <v>38.34601513693901</v>
      </c>
      <c r="V74" s="10">
        <f t="shared" si="73"/>
        <v>39.69345929987684</v>
      </c>
      <c r="W74" s="10">
        <f t="shared" si="73"/>
        <v>40.64562623960402</v>
      </c>
      <c r="X74" s="10">
        <f t="shared" si="73"/>
        <v>42.49315470504057</v>
      </c>
      <c r="Y74" s="10">
        <f t="shared" si="73"/>
        <v>38.427544580887144</v>
      </c>
      <c r="Z74" s="10">
        <f t="shared" si="73"/>
        <v>43.23864864723426</v>
      </c>
      <c r="AA74" s="10">
        <f t="shared" si="73"/>
        <v>36.73527466370716</v>
      </c>
      <c r="AB74" s="10">
        <f t="shared" si="73"/>
        <v>41.1078585319422</v>
      </c>
      <c r="AC74" s="10">
        <f t="shared" si="73"/>
        <v>40.61518007762679</v>
      </c>
      <c r="AD74" s="10">
        <f t="shared" si="73"/>
        <v>41.23290144762867</v>
      </c>
      <c r="AE74" s="10">
        <f t="shared" si="73"/>
        <v>36.96064444691984</v>
      </c>
      <c r="AF74" s="10">
        <f t="shared" si="73"/>
        <v>42.22839984706523</v>
      </c>
      <c r="AG74" s="10">
        <f t="shared" si="73"/>
        <v>36.66076092199578</v>
      </c>
      <c r="AH74" s="10">
        <f t="shared" si="73"/>
        <v>37.47150338882637</v>
      </c>
      <c r="AI74" s="10">
        <f t="shared" si="73"/>
        <v>38.59164797411513</v>
      </c>
      <c r="AJ74" s="10">
        <f t="shared" si="73"/>
        <v>36.17162468554487</v>
      </c>
      <c r="AK74" s="10">
        <f t="shared" si="73"/>
        <v>36.31698955367164</v>
      </c>
      <c r="AL74" s="10">
        <f t="shared" si="73"/>
        <v>34.66832826319166</v>
      </c>
      <c r="AM74" s="10">
        <f t="shared" si="73"/>
        <v>40.70665570843225</v>
      </c>
      <c r="AN74" s="10">
        <f t="shared" si="73"/>
        <v>36.860139635371695</v>
      </c>
      <c r="AO74" s="10">
        <f t="shared" si="73"/>
        <v>35.117399872818496</v>
      </c>
      <c r="AP74" s="10">
        <f t="shared" si="73"/>
        <v>39.92729411165814</v>
      </c>
      <c r="AQ74" s="10">
        <f t="shared" si="73"/>
        <v>36.00349628395203</v>
      </c>
      <c r="AR74" s="10">
        <f t="shared" si="73"/>
        <v>38.75715897328932</v>
      </c>
      <c r="AS74" s="10">
        <f t="shared" si="73"/>
        <v>37.36820496459804</v>
      </c>
      <c r="AT74" s="10">
        <f t="shared" si="73"/>
        <v>32.448393419288905</v>
      </c>
      <c r="AU74" s="10">
        <f t="shared" si="73"/>
        <v>31.542330077738082</v>
      </c>
      <c r="AV74" s="10">
        <f t="shared" si="73"/>
        <v>27.763064722801722</v>
      </c>
      <c r="AW74" s="10">
        <f t="shared" si="73"/>
        <v>32.526253991380784</v>
      </c>
      <c r="AX74" s="10">
        <f t="shared" si="73"/>
        <v>26.962339832735832</v>
      </c>
      <c r="AY74" s="10">
        <f t="shared" si="73"/>
        <v>26.749514259315127</v>
      </c>
      <c r="AZ74" s="10">
        <f t="shared" si="73"/>
        <v>25.420190062649677</v>
      </c>
      <c r="BA74" s="10">
        <f t="shared" si="73"/>
        <v>28.0793710013629</v>
      </c>
      <c r="BB74" s="10">
        <f t="shared" si="73"/>
        <v>24.40200963259755</v>
      </c>
      <c r="BC74" s="10">
        <f t="shared" si="73"/>
        <v>22.90716747090484</v>
      </c>
      <c r="BD74" s="10">
        <f t="shared" si="73"/>
        <v>27.862931862092374</v>
      </c>
      <c r="BE74" s="10">
        <f t="shared" si="73"/>
        <v>26.64435646370111</v>
      </c>
      <c r="BF74" s="10">
        <f t="shared" si="73"/>
        <v>26.77593353265766</v>
      </c>
      <c r="BG74" s="10">
        <f t="shared" si="73"/>
        <v>27.260565813791736</v>
      </c>
      <c r="BH74" s="10">
        <f t="shared" si="73"/>
        <v>24.369108046576073</v>
      </c>
      <c r="BI74" s="10">
        <f t="shared" si="73"/>
        <v>23.71883875924399</v>
      </c>
      <c r="BJ74" s="10">
        <f t="shared" si="73"/>
        <v>22.03220861586012</v>
      </c>
      <c r="BK74" s="10">
        <f t="shared" si="73"/>
        <v>26.51406621204487</v>
      </c>
      <c r="BL74" s="10">
        <f t="shared" si="73"/>
        <v>25.50388777216922</v>
      </c>
      <c r="BM74" s="10">
        <f t="shared" si="73"/>
        <v>22.19454171249765</v>
      </c>
      <c r="BN74" s="10">
        <f t="shared" si="73"/>
        <v>23.844004135282216</v>
      </c>
      <c r="BO74" s="10">
        <f t="shared" si="74" ref="BO74:DZ74">BO18/BO$59</f>
        <v>24.238384176858187</v>
      </c>
      <c r="BP74" s="10">
        <f t="shared" si="74"/>
        <v>22.69621825183414</v>
      </c>
      <c r="BQ74" s="10">
        <f t="shared" si="74"/>
        <v>21.040459993648337</v>
      </c>
      <c r="BR74" s="10">
        <f t="shared" si="74"/>
        <v>19.781563445323517</v>
      </c>
      <c r="BS74" s="10">
        <f t="shared" si="74"/>
        <v>23.523325554720937</v>
      </c>
      <c r="BT74" s="10">
        <f t="shared" si="74"/>
        <v>20.507286461282813</v>
      </c>
      <c r="BU74" s="10">
        <f t="shared" si="74"/>
        <v>22.122099307887297</v>
      </c>
      <c r="BV74" s="10">
        <f t="shared" si="74"/>
        <v>22.55460291332436</v>
      </c>
      <c r="BW74" s="10">
        <f t="shared" si="74"/>
        <v>18.34898998430855</v>
      </c>
      <c r="BX74" s="10">
        <f t="shared" si="74"/>
        <v>17.67892579185907</v>
      </c>
      <c r="BY74" s="10">
        <f t="shared" si="74"/>
        <v>19.19336828447142</v>
      </c>
      <c r="BZ74" s="10">
        <f t="shared" si="74"/>
        <v>20.90256954650415</v>
      </c>
      <c r="CA74" s="10">
        <f t="shared" si="74"/>
        <v>18.06773255702491</v>
      </c>
      <c r="CB74" s="10">
        <f t="shared" si="74"/>
        <v>21.08136290965465</v>
      </c>
      <c r="CC74" s="10">
        <f t="shared" si="74"/>
        <v>21.490790885307874</v>
      </c>
      <c r="CD74" s="10">
        <f t="shared" si="74"/>
        <v>20.284798130801256</v>
      </c>
      <c r="CE74" s="10">
        <f t="shared" si="74"/>
        <v>18.430069817685848</v>
      </c>
      <c r="CF74" s="10">
        <f t="shared" si="74"/>
        <v>18.839911537050646</v>
      </c>
      <c r="CG74" s="10">
        <f t="shared" si="74"/>
        <v>18.061713991882666</v>
      </c>
      <c r="CH74" s="10">
        <f t="shared" si="74"/>
        <v>20.16410018729333</v>
      </c>
      <c r="CI74" s="10">
        <f t="shared" si="74"/>
        <v>21.35536250635359</v>
      </c>
      <c r="CJ74" s="10">
        <f t="shared" si="74"/>
        <v>23.482574882473696</v>
      </c>
      <c r="CK74" s="10">
        <f t="shared" si="74"/>
        <v>20.88646587196909</v>
      </c>
      <c r="CL74" s="10">
        <f t="shared" si="74"/>
        <v>20.522810523706195</v>
      </c>
      <c r="CM74" s="10">
        <f t="shared" si="74"/>
        <v>22.868521891029843</v>
      </c>
      <c r="CN74" s="10">
        <f t="shared" si="74"/>
        <v>22.059099025073948</v>
      </c>
      <c r="CO74" s="10">
        <f t="shared" si="74"/>
        <v>20.239367451896886</v>
      </c>
      <c r="CP74" s="10">
        <f t="shared" si="74"/>
        <v>19.09199486043372</v>
      </c>
      <c r="CQ74" s="10">
        <f t="shared" si="74"/>
        <v>19.993091962991063</v>
      </c>
      <c r="CR74" s="10">
        <f t="shared" si="74"/>
        <v>18.562569463756166</v>
      </c>
      <c r="CS74" s="10">
        <f t="shared" si="74"/>
        <v>16.673205843675202</v>
      </c>
      <c r="CT74" s="10">
        <f t="shared" si="74"/>
        <v>19.702494696087122</v>
      </c>
      <c r="CU74" s="10">
        <f t="shared" si="74"/>
        <v>20.70304139123015</v>
      </c>
      <c r="CV74" s="10">
        <f t="shared" si="74"/>
        <v>20.624292660187052</v>
      </c>
      <c r="CW74" s="10">
        <f t="shared" si="74"/>
        <v>19.91232662637964</v>
      </c>
      <c r="CX74" s="10">
        <f t="shared" si="74"/>
        <v>18.879270683715795</v>
      </c>
      <c r="CY74" s="10">
        <f t="shared" si="74"/>
        <v>16.2680064217317</v>
      </c>
      <c r="CZ74" s="10">
        <f t="shared" si="74"/>
        <v>15.643758050672753</v>
      </c>
      <c r="DA74" s="10">
        <f t="shared" si="74"/>
        <v>17.736756756176565</v>
      </c>
      <c r="DB74" s="10">
        <f t="shared" si="74"/>
        <v>17.473820626371822</v>
      </c>
      <c r="DC74" s="10">
        <f t="shared" si="74"/>
        <v>17.251436654034922</v>
      </c>
      <c r="DD74" s="10">
        <f t="shared" si="74"/>
        <v>16.53591503617925</v>
      </c>
      <c r="DE74" s="10">
        <f t="shared" si="74"/>
        <v>17.490730775365083</v>
      </c>
      <c r="DF74" s="10">
        <f t="shared" si="74"/>
        <v>15.460868378566229</v>
      </c>
      <c r="DG74" s="10">
        <f t="shared" si="74"/>
        <v>14.548233271701573</v>
      </c>
      <c r="DH74" s="10">
        <f t="shared" si="74"/>
        <v>17.05071239107917</v>
      </c>
      <c r="DI74" s="10">
        <f t="shared" si="74"/>
        <v>17.389757987053162</v>
      </c>
      <c r="DJ74" s="10">
        <f t="shared" si="74"/>
        <v>17.61002448964981</v>
      </c>
      <c r="DK74" s="10">
        <f t="shared" si="74"/>
        <v>17.513328618744108</v>
      </c>
      <c r="DL74" s="10">
        <f t="shared" si="74"/>
        <v>17.85944183255328</v>
      </c>
      <c r="DM74" s="10">
        <f t="shared" si="74"/>
        <v>16.586499052808737</v>
      </c>
      <c r="DN74" s="10">
        <f t="shared" si="74"/>
        <v>15.226415446119562</v>
      </c>
      <c r="DO74" s="10">
        <f t="shared" si="74"/>
        <v>18.568926508093067</v>
      </c>
      <c r="DP74" s="10">
        <f t="shared" si="74"/>
        <v>19.37857948664466</v>
      </c>
      <c r="DQ74" s="10">
        <f t="shared" si="74"/>
        <v>18.44260728014686</v>
      </c>
      <c r="DR74" s="10">
        <f t="shared" si="74"/>
        <v>18.499237599328474</v>
      </c>
      <c r="DS74" s="10">
        <f t="shared" si="74"/>
        <v>21.122425166977703</v>
      </c>
      <c r="DT74" s="10">
        <f t="shared" si="74"/>
        <v>17.49637476722548</v>
      </c>
      <c r="DU74" s="10">
        <f t="shared" si="74"/>
        <v>16.440650516565118</v>
      </c>
      <c r="DV74" s="10">
        <f t="shared" si="74"/>
        <v>15.86344804085189</v>
      </c>
      <c r="DW74" s="10">
        <f t="shared" si="74"/>
        <v>15.891343904933107</v>
      </c>
      <c r="DX74" s="10">
        <f t="shared" si="74"/>
        <v>15.60324184277173</v>
      </c>
      <c r="DY74" s="10">
        <f t="shared" si="74"/>
        <v>15.505080184052549</v>
      </c>
      <c r="DZ74" s="10">
        <f t="shared" si="74"/>
        <v>16.420734525630454</v>
      </c>
      <c r="EA74" s="10">
        <f t="shared" si="75" ref="EA74:GL74">EA18/EA$59</f>
        <v>15.594266725232028</v>
      </c>
      <c r="EB74" s="10">
        <f t="shared" si="75"/>
        <v>13.77922881922027</v>
      </c>
      <c r="EC74" s="10">
        <f t="shared" si="75"/>
        <v>15.496217606067951</v>
      </c>
      <c r="ED74" s="10">
        <f t="shared" si="75"/>
        <v>15.040572927498408</v>
      </c>
      <c r="EE74" s="10">
        <f t="shared" si="75"/>
        <v>13.39127325355193</v>
      </c>
      <c r="EF74" s="10">
        <f t="shared" si="75"/>
        <v>14.0469599491274</v>
      </c>
      <c r="EG74" s="10">
        <f t="shared" si="75"/>
        <v>13.411146525756063</v>
      </c>
      <c r="EH74" s="10">
        <f t="shared" si="75"/>
        <v>14.501541964063055</v>
      </c>
      <c r="EI74" s="10">
        <f t="shared" si="75"/>
        <v>14.07247999056106</v>
      </c>
      <c r="EJ74" s="10">
        <f t="shared" si="75"/>
        <v>15.558469269334795</v>
      </c>
      <c r="EK74" s="10">
        <f t="shared" si="75"/>
        <v>14.378484593909244</v>
      </c>
      <c r="EL74" s="10">
        <f t="shared" si="75"/>
        <v>15.465278209820811</v>
      </c>
      <c r="EM74" s="10">
        <f t="shared" si="75"/>
        <v>15.095007072280557</v>
      </c>
      <c r="EN74" s="10">
        <f t="shared" si="75"/>
        <v>15.928691364169143</v>
      </c>
      <c r="EO74" s="10">
        <f t="shared" si="75"/>
        <v>14.06882859461125</v>
      </c>
      <c r="EP74" s="10">
        <f t="shared" si="75"/>
        <v>12.441777283990767</v>
      </c>
      <c r="EQ74" s="10">
        <f t="shared" si="75"/>
        <v>14.447446150714566</v>
      </c>
      <c r="ER74" s="10">
        <f t="shared" si="75"/>
        <v>15.98033168394688</v>
      </c>
      <c r="ES74" s="10">
        <f t="shared" si="75"/>
        <v>15.183776366180835</v>
      </c>
      <c r="ET74" s="10">
        <f t="shared" si="75"/>
        <v>15.554006139882892</v>
      </c>
      <c r="EU74" s="10">
        <f t="shared" si="75"/>
        <v>15.082410404348195</v>
      </c>
      <c r="EV74" s="10">
        <f t="shared" si="75"/>
        <v>14.466719691470587</v>
      </c>
      <c r="EW74" s="10">
        <f t="shared" si="75"/>
        <v>12.934462166896889</v>
      </c>
      <c r="EX74" s="10">
        <f t="shared" si="75"/>
        <v>17.077563906655673</v>
      </c>
      <c r="EY74" s="10">
        <f t="shared" si="75"/>
        <v>16.156515316934374</v>
      </c>
      <c r="EZ74" s="10">
        <f t="shared" si="75"/>
        <v>17.10989757135745</v>
      </c>
      <c r="FA74" s="10">
        <f t="shared" si="75"/>
        <v>17.824216109017673</v>
      </c>
      <c r="FB74" s="10">
        <f t="shared" si="75"/>
        <v>17.423285798082187</v>
      </c>
      <c r="FC74" s="10">
        <f t="shared" si="75"/>
        <v>14.250004048260648</v>
      </c>
      <c r="FD74" s="10">
        <f t="shared" si="75"/>
        <v>12.490501129608791</v>
      </c>
      <c r="FE74" s="10">
        <f t="shared" si="75"/>
        <v>15.103416546972635</v>
      </c>
      <c r="FF74" s="10">
        <f t="shared" si="75"/>
        <v>15.966214783166008</v>
      </c>
      <c r="FG74" s="10">
        <f t="shared" si="75"/>
        <v>15.625724900182064</v>
      </c>
      <c r="FH74" s="10">
        <f t="shared" si="75"/>
        <v>17.03464197412245</v>
      </c>
      <c r="FI74" s="10">
        <f t="shared" si="75"/>
        <v>15.75283713063096</v>
      </c>
      <c r="FJ74" s="10">
        <f t="shared" si="75"/>
        <v>14.94934254304708</v>
      </c>
      <c r="FK74" s="10">
        <f t="shared" si="75"/>
        <v>13.322178231850556</v>
      </c>
      <c r="FL74" s="10">
        <f t="shared" si="75"/>
        <v>15.011424530352093</v>
      </c>
      <c r="FM74" s="10">
        <f t="shared" si="75"/>
        <v>15.766579064737355</v>
      </c>
      <c r="FN74" s="10">
        <f t="shared" si="75"/>
        <v>16.180622322778802</v>
      </c>
      <c r="FO74" s="10">
        <f t="shared" si="75"/>
        <v>18.134202476131023</v>
      </c>
      <c r="FP74" s="10">
        <f t="shared" si="75"/>
        <v>17.965959378274274</v>
      </c>
      <c r="FQ74" s="10">
        <f t="shared" si="75"/>
        <v>14.867360955204761</v>
      </c>
      <c r="FR74" s="10">
        <f t="shared" si="75"/>
        <v>14.45514940112817</v>
      </c>
      <c r="FS74" s="10">
        <f t="shared" si="75"/>
        <v>14.348045886115841</v>
      </c>
      <c r="FT74" s="10">
        <f t="shared" si="75"/>
        <v>14.750072199029315</v>
      </c>
      <c r="FU74" s="10">
        <f t="shared" si="75"/>
        <v>16.591574480915472</v>
      </c>
      <c r="FV74" s="10">
        <f t="shared" si="75"/>
        <v>16.490652495021827</v>
      </c>
      <c r="FW74" s="10">
        <f t="shared" si="75"/>
        <v>17.995773449595674</v>
      </c>
      <c r="FX74" s="10">
        <f t="shared" si="75"/>
        <v>16.540959549613106</v>
      </c>
      <c r="FY74" s="10">
        <f t="shared" si="75"/>
        <v>13.16369638349885</v>
      </c>
      <c r="FZ74" s="10">
        <f t="shared" si="75"/>
        <v>13.999810328848893</v>
      </c>
      <c r="GA74" s="10">
        <f t="shared" si="75"/>
        <v>13.960161020502513</v>
      </c>
      <c r="GB74" s="10">
        <f t="shared" si="75"/>
        <v>13.768731692136049</v>
      </c>
      <c r="GC74" s="10">
        <f t="shared" si="75"/>
        <v>16.195121088301004</v>
      </c>
      <c r="GD74" s="10">
        <f t="shared" si="75"/>
        <v>16.060801363635</v>
      </c>
      <c r="GE74" s="10">
        <f t="shared" si="75"/>
        <v>12.551218843433277</v>
      </c>
      <c r="GF74" s="10">
        <f t="shared" si="75"/>
        <v>11.439085528192354</v>
      </c>
      <c r="GG74" s="10">
        <f t="shared" si="75"/>
        <v>13.384661911535858</v>
      </c>
      <c r="GH74" s="10">
        <f t="shared" si="75"/>
        <v>13.404515550959644</v>
      </c>
      <c r="GI74" s="10">
        <f t="shared" si="75"/>
        <v>12.839513474693764</v>
      </c>
      <c r="GJ74" s="10">
        <f t="shared" si="75"/>
        <v>12.848641090908</v>
      </c>
      <c r="GK74" s="10">
        <f t="shared" si="75"/>
        <v>11.972017090667203</v>
      </c>
      <c r="GL74" s="10">
        <f t="shared" si="75"/>
        <v>10.612892034376936</v>
      </c>
      <c r="GM74" s="10">
        <f t="shared" si="76" ref="GM74:IX74">GM18/GM$59</f>
        <v>10.089554410798616</v>
      </c>
      <c r="GN74" s="10">
        <f t="shared" si="76"/>
        <v>11.340988371393383</v>
      </c>
      <c r="GO74" s="10">
        <f t="shared" si="76"/>
        <v>11.502177641839577</v>
      </c>
      <c r="GP74" s="10">
        <f t="shared" si="76"/>
        <v>11.622993655655254</v>
      </c>
      <c r="GQ74" s="10">
        <f t="shared" si="76"/>
        <v>10.77529121693795</v>
      </c>
      <c r="GR74" s="10">
        <f t="shared" si="76"/>
        <v>11.754013744554902</v>
      </c>
      <c r="GS74" s="10">
        <f t="shared" si="76"/>
        <v>9.056499983903752</v>
      </c>
      <c r="GT74" s="10">
        <f t="shared" si="76"/>
        <v>8.474721069651729</v>
      </c>
      <c r="GU74" s="10">
        <f t="shared" si="76"/>
        <v>9.155904323477163</v>
      </c>
      <c r="GV74" s="10">
        <f t="shared" si="76"/>
        <v>8.285645691264023</v>
      </c>
      <c r="GW74" s="10">
        <f t="shared" si="76"/>
        <v>8.855343035053366</v>
      </c>
      <c r="GX74" s="10">
        <f t="shared" si="76"/>
        <v>9.883570069929231</v>
      </c>
      <c r="GY74" s="10">
        <f t="shared" si="76"/>
        <v>10.14050222622625</v>
      </c>
      <c r="GZ74" s="10">
        <f t="shared" si="76"/>
        <v>9.117414730726713</v>
      </c>
      <c r="HA74" s="10">
        <f t="shared" si="76"/>
        <v>8.521336697097558</v>
      </c>
      <c r="HB74" s="10">
        <f t="shared" si="76"/>
        <v>9.13892894044021</v>
      </c>
      <c r="HC74" s="10">
        <f t="shared" si="76"/>
        <v>8.69209127983837</v>
      </c>
      <c r="HD74" s="10">
        <f t="shared" si="76"/>
        <v>8.26669696655462</v>
      </c>
      <c r="HE74" s="10">
        <f t="shared" si="76"/>
        <v>8.711642899041093</v>
      </c>
      <c r="HF74" s="10">
        <f t="shared" si="76"/>
        <v>8.575243619109878</v>
      </c>
      <c r="HG74" s="10">
        <f t="shared" si="76"/>
        <v>7.742576810457199</v>
      </c>
      <c r="HH74" s="10">
        <f t="shared" si="76"/>
        <v>7.2624250473656256</v>
      </c>
      <c r="HI74" s="10">
        <f t="shared" si="76"/>
        <v>8.861131786833104</v>
      </c>
      <c r="HJ74" s="10">
        <f t="shared" si="76"/>
        <v>9.102109350953796</v>
      </c>
      <c r="HK74" s="10">
        <f t="shared" si="76"/>
        <v>8.916504753105043</v>
      </c>
      <c r="HL74" s="10">
        <f t="shared" si="76"/>
        <v>8.590187801589316</v>
      </c>
      <c r="HM74" s="10">
        <f t="shared" si="76"/>
        <v>8.453580511947578</v>
      </c>
      <c r="HN74" s="10">
        <f t="shared" si="76"/>
        <v>7.925926824094688</v>
      </c>
      <c r="HO74" s="10">
        <f t="shared" si="76"/>
        <v>8.079461392286062</v>
      </c>
      <c r="HP74" s="10">
        <f t="shared" si="76"/>
        <v>9.343661106950156</v>
      </c>
      <c r="HQ74" s="10">
        <f t="shared" si="76"/>
        <v>8.945927306324329</v>
      </c>
      <c r="HR74" s="10">
        <f t="shared" si="76"/>
        <v>9.281284731878083</v>
      </c>
      <c r="HS74" s="10">
        <f t="shared" si="76"/>
        <v>9.171391306432977</v>
      </c>
      <c r="HT74" s="10">
        <f t="shared" si="76"/>
        <v>9.21033895084623</v>
      </c>
      <c r="HU74" s="10">
        <f t="shared" si="76"/>
        <v>7.411326599730968</v>
      </c>
      <c r="HV74" s="10">
        <f t="shared" si="76"/>
        <v>7.222760810394534</v>
      </c>
      <c r="HW74" s="10">
        <f t="shared" si="76"/>
        <v>7.8151146445130815</v>
      </c>
      <c r="HX74" s="10">
        <f t="shared" si="76"/>
        <v>7.936367886948443</v>
      </c>
      <c r="HY74" s="10">
        <f t="shared" si="76"/>
        <v>7.8913208271913495</v>
      </c>
      <c r="HZ74" s="10">
        <f t="shared" si="76"/>
        <v>7.956165136262914</v>
      </c>
      <c r="IA74" s="10">
        <f t="shared" si="76"/>
        <v>7.941017194439333</v>
      </c>
      <c r="IB74" s="10">
        <f t="shared" si="76"/>
        <v>7.00261725476324</v>
      </c>
      <c r="IC74" s="10">
        <f t="shared" si="76"/>
        <v>6.534257098533594</v>
      </c>
      <c r="ID74" s="10">
        <f t="shared" si="76"/>
        <v>7.337113045146382</v>
      </c>
      <c r="IE74" s="10">
        <f t="shared" si="76"/>
        <v>7.976061400946126</v>
      </c>
      <c r="IF74" s="10">
        <f t="shared" si="76"/>
        <v>8.035160848196764</v>
      </c>
      <c r="IG74" s="10">
        <f t="shared" si="76"/>
        <v>7.957332756623387</v>
      </c>
      <c r="IH74" s="10">
        <f t="shared" si="76"/>
        <v>8.112098354822226</v>
      </c>
      <c r="II74" s="10">
        <f t="shared" si="76"/>
        <v>6.848713578834377</v>
      </c>
      <c r="IJ74" s="10">
        <f t="shared" si="76"/>
        <v>6.403078106238989</v>
      </c>
      <c r="IK74" s="10">
        <f t="shared" si="76"/>
        <v>8.393384737404297</v>
      </c>
      <c r="IL74" s="10">
        <f t="shared" si="76"/>
        <v>9.005358811431948</v>
      </c>
      <c r="IM74" s="10">
        <f t="shared" si="76"/>
        <v>9.168289719924207</v>
      </c>
      <c r="IN74" s="10">
        <f t="shared" si="76"/>
        <v>9.78546569276877</v>
      </c>
      <c r="IO74" s="10">
        <f t="shared" si="76"/>
        <v>8.362317304693363</v>
      </c>
      <c r="IP74" s="10">
        <f t="shared" si="76"/>
        <v>7.923610317643104</v>
      </c>
      <c r="IQ74" s="10">
        <f t="shared" si="76"/>
        <v>7.441842630199254</v>
      </c>
      <c r="IR74" s="10">
        <f t="shared" si="76"/>
        <v>9.111286406256388</v>
      </c>
      <c r="IS74" s="10">
        <f t="shared" si="76"/>
        <v>9.917919408017516</v>
      </c>
      <c r="IT74" s="10">
        <f t="shared" si="76"/>
        <v>10.240087894925734</v>
      </c>
      <c r="IU74" s="10">
        <f t="shared" si="76"/>
        <v>11.68813653882987</v>
      </c>
      <c r="IV74" s="10">
        <f t="shared" si="76"/>
        <v>12.484749114352237</v>
      </c>
      <c r="IW74" s="10">
        <f t="shared" si="76"/>
        <v>10.94052974246</v>
      </c>
      <c r="IX74" s="10">
        <f t="shared" si="76"/>
        <v>10.927300565020508</v>
      </c>
      <c r="IY74" s="10">
        <f t="shared" si="77" ref="IY74:JO74">IY18/IY$59</f>
        <v>12.630157326725312</v>
      </c>
      <c r="IZ74" s="10">
        <f t="shared" si="77"/>
        <v>13.19252199601746</v>
      </c>
      <c r="JA74" s="10">
        <f t="shared" si="77"/>
        <v>13.467775808154933</v>
      </c>
      <c r="JB74" s="10">
        <f t="shared" si="77"/>
        <v>14.44359760352471</v>
      </c>
      <c r="JC74" s="10">
        <f t="shared" si="77"/>
        <v>13.231153099958947</v>
      </c>
      <c r="JD74" s="10">
        <f t="shared" si="77"/>
        <v>12.017124424563777</v>
      </c>
      <c r="JE74" s="10">
        <f t="shared" si="77"/>
        <v>11.494862286120789</v>
      </c>
      <c r="JF74" s="10">
        <f t="shared" si="77"/>
        <v>14.003425982342913</v>
      </c>
      <c r="JG74" s="10">
        <f t="shared" si="77"/>
        <v>13.988974562340497</v>
      </c>
      <c r="JH74" s="10">
        <f t="shared" si="77"/>
        <v>14.47058057209281</v>
      </c>
      <c r="JI74" s="10">
        <f t="shared" si="77"/>
        <v>13.348415904389897</v>
      </c>
      <c r="JJ74" s="10">
        <f t="shared" si="77"/>
        <v>14.238777679525148</v>
      </c>
      <c r="JK74" s="10">
        <f t="shared" si="77"/>
        <v>11.156638971940692</v>
      </c>
      <c r="JL74" s="10">
        <f t="shared" si="77"/>
        <v>11.058793678081127</v>
      </c>
      <c r="JM74" s="10">
        <f t="shared" si="77"/>
        <v>13.055927137883883</v>
      </c>
      <c r="JN74" s="10">
        <f t="shared" si="77"/>
        <v>14.032418582720435</v>
      </c>
      <c r="JO74" s="10">
        <f t="shared" si="77"/>
        <v>14.786273630660421</v>
      </c>
      <c r="JQ74" s="10">
        <f t="shared" si="17"/>
        <v>19.296708067333704</v>
      </c>
    </row>
    <row r="75" spans="1:277" ht="13.9">
      <c r="A75" t="str">
        <f t="shared" si="5"/>
        <v>hot_update_2021</v>
      </c>
      <c r="B75" s="10">
        <f t="shared" si="6"/>
        <v>0.0</v>
      </c>
      <c r="C75" s="10">
        <f t="shared" si="78" ref="C75:BN75">C19/C$59</f>
        <v>0.0</v>
      </c>
      <c r="D75" s="10">
        <f t="shared" si="78"/>
        <v>0.0</v>
      </c>
      <c r="E75" s="10">
        <f t="shared" si="78"/>
        <v>0.0</v>
      </c>
      <c r="F75" s="10">
        <f t="shared" si="78"/>
        <v>0.0</v>
      </c>
      <c r="G75" s="10">
        <f t="shared" si="78"/>
        <v>0.0</v>
      </c>
      <c r="H75" s="10">
        <f t="shared" si="78"/>
        <v>-5.835473322960359</v>
      </c>
      <c r="I75" s="10">
        <f t="shared" si="78"/>
        <v>-4.254263156087449</v>
      </c>
      <c r="J75" s="10">
        <f t="shared" si="78"/>
        <v>0.0</v>
      </c>
      <c r="K75" s="10">
        <f t="shared" si="78"/>
        <v>0.0</v>
      </c>
      <c r="L75" s="10">
        <f t="shared" si="78"/>
        <v>0.0</v>
      </c>
      <c r="M75" s="10">
        <f t="shared" si="78"/>
        <v>0.0</v>
      </c>
      <c r="N75" s="10">
        <f t="shared" si="78"/>
        <v>0.0</v>
      </c>
      <c r="O75" s="10">
        <f t="shared" si="78"/>
        <v>0.0</v>
      </c>
      <c r="P75" s="10">
        <f t="shared" si="78"/>
        <v>-6.707494780753305</v>
      </c>
      <c r="Q75" s="10">
        <f t="shared" si="78"/>
        <v>-5.3961969506161855</v>
      </c>
      <c r="R75" s="10">
        <f t="shared" si="78"/>
        <v>0.0</v>
      </c>
      <c r="S75" s="10">
        <f t="shared" si="78"/>
        <v>0.0</v>
      </c>
      <c r="T75" s="10">
        <f t="shared" si="78"/>
        <v>0.0</v>
      </c>
      <c r="U75" s="10">
        <f t="shared" si="78"/>
        <v>0.0</v>
      </c>
      <c r="V75" s="10">
        <f t="shared" si="78"/>
        <v>-6.078974039950652</v>
      </c>
      <c r="W75" s="10">
        <f t="shared" si="78"/>
        <v>-4.611442671441118</v>
      </c>
      <c r="X75" s="10">
        <f t="shared" si="78"/>
        <v>0.0</v>
      </c>
      <c r="Y75" s="10">
        <f t="shared" si="78"/>
        <v>-5.885101728258392</v>
      </c>
      <c r="Z75" s="10">
        <f t="shared" si="78"/>
        <v>-4.905633591469259</v>
      </c>
      <c r="AA75" s="10">
        <f t="shared" si="78"/>
        <v>0.0</v>
      </c>
      <c r="AB75" s="10">
        <f t="shared" si="78"/>
        <v>0.0</v>
      </c>
      <c r="AC75" s="10">
        <f t="shared" si="78"/>
        <v>0.0</v>
      </c>
      <c r="AD75" s="10">
        <f t="shared" si="78"/>
        <v>-6.31473653123391</v>
      </c>
      <c r="AE75" s="10">
        <f t="shared" si="78"/>
        <v>-4.19336368350542</v>
      </c>
      <c r="AF75" s="10">
        <f t="shared" si="78"/>
        <v>0.0</v>
      </c>
      <c r="AG75" s="10">
        <f t="shared" si="78"/>
        <v>0.0</v>
      </c>
      <c r="AH75" s="10">
        <f t="shared" si="78"/>
        <v>0.0</v>
      </c>
      <c r="AI75" s="10">
        <f t="shared" si="78"/>
        <v>0.0</v>
      </c>
      <c r="AJ75" s="10">
        <f t="shared" si="78"/>
        <v>-5.539612100448694</v>
      </c>
      <c r="AK75" s="10">
        <f t="shared" si="78"/>
        <v>-9.68221236589085</v>
      </c>
      <c r="AL75" s="10">
        <f t="shared" si="78"/>
        <v>-3.9332893374056592</v>
      </c>
      <c r="AM75" s="10">
        <f t="shared" si="78"/>
        <v>0.0</v>
      </c>
      <c r="AN75" s="10">
        <f t="shared" si="78"/>
        <v>0.0</v>
      </c>
      <c r="AO75" s="10">
        <f t="shared" si="78"/>
        <v>0.0</v>
      </c>
      <c r="AP75" s="10">
        <f t="shared" si="78"/>
        <v>0.0</v>
      </c>
      <c r="AQ75" s="10">
        <f t="shared" si="78"/>
        <v>-5.513863571429344</v>
      </c>
      <c r="AR75" s="10">
        <f t="shared" si="78"/>
        <v>-4.397186936170444</v>
      </c>
      <c r="AS75" s="10">
        <f t="shared" si="78"/>
        <v>0.0</v>
      </c>
      <c r="AT75" s="10">
        <f t="shared" si="78"/>
        <v>0.0</v>
      </c>
      <c r="AU75" s="10">
        <f t="shared" si="78"/>
        <v>0.0</v>
      </c>
      <c r="AV75" s="10">
        <f t="shared" si="78"/>
        <v>-4.251857930656729</v>
      </c>
      <c r="AW75" s="10">
        <f t="shared" si="78"/>
        <v>-3.690260662089053</v>
      </c>
      <c r="AX75" s="10">
        <f t="shared" si="78"/>
        <v>-4.129228512467723</v>
      </c>
      <c r="AY75" s="10">
        <f t="shared" si="78"/>
        <v>-7.1314963306734285</v>
      </c>
      <c r="AZ75" s="10">
        <f t="shared" si="78"/>
        <v>-2.8840433772632212</v>
      </c>
      <c r="BA75" s="10">
        <f t="shared" si="78"/>
        <v>0.0</v>
      </c>
      <c r="BB75" s="10">
        <f t="shared" si="78"/>
        <v>0.0</v>
      </c>
      <c r="BC75" s="10">
        <f t="shared" si="78"/>
        <v>-3.5081869617966164</v>
      </c>
      <c r="BD75" s="10">
        <f t="shared" si="78"/>
        <v>-3.16118423622942</v>
      </c>
      <c r="BE75" s="10">
        <f t="shared" si="78"/>
        <v>0.0</v>
      </c>
      <c r="BF75" s="10">
        <f t="shared" si="78"/>
        <v>-4.100680759788934</v>
      </c>
      <c r="BG75" s="10">
        <f t="shared" si="78"/>
        <v>-3.0928428977890654</v>
      </c>
      <c r="BH75" s="10">
        <f t="shared" si="78"/>
        <v>0.0</v>
      </c>
      <c r="BI75" s="10">
        <f t="shared" si="78"/>
        <v>0.0</v>
      </c>
      <c r="BJ75" s="10">
        <f t="shared" si="78"/>
        <v>0.0</v>
      </c>
      <c r="BK75" s="10">
        <f t="shared" si="78"/>
        <v>-4.060576302480484</v>
      </c>
      <c r="BL75" s="10">
        <f t="shared" si="78"/>
        <v>-2.8935392867838434</v>
      </c>
      <c r="BM75" s="10">
        <f t="shared" si="78"/>
        <v>-3.3990497497227143</v>
      </c>
      <c r="BN75" s="10">
        <f t="shared" si="78"/>
        <v>-2.7052174686466364</v>
      </c>
      <c r="BO75" s="10">
        <f t="shared" si="79" ref="BO75:DZ75">BO19/BO$59</f>
        <v>0.0</v>
      </c>
      <c r="BP75" s="10">
        <f t="shared" si="79"/>
        <v>0.0</v>
      </c>
      <c r="BQ75" s="10">
        <f t="shared" si="79"/>
        <v>0.0</v>
      </c>
      <c r="BR75" s="10">
        <f t="shared" si="79"/>
        <v>0.0</v>
      </c>
      <c r="BS75" s="10">
        <f t="shared" si="79"/>
        <v>-3.6025503421139224</v>
      </c>
      <c r="BT75" s="10">
        <f t="shared" si="79"/>
        <v>-2.326650727572788</v>
      </c>
      <c r="BU75" s="10">
        <f t="shared" si="79"/>
        <v>0.0</v>
      </c>
      <c r="BV75" s="10">
        <f t="shared" si="79"/>
        <v>0.0</v>
      </c>
      <c r="BW75" s="10">
        <f t="shared" si="79"/>
        <v>0.0</v>
      </c>
      <c r="BX75" s="10">
        <f t="shared" si="79"/>
        <v>0.0</v>
      </c>
      <c r="BY75" s="10">
        <f t="shared" si="79"/>
        <v>0.0</v>
      </c>
      <c r="BZ75" s="10">
        <f t="shared" si="79"/>
        <v>0.0</v>
      </c>
      <c r="CA75" s="10">
        <f t="shared" si="79"/>
        <v>0.0</v>
      </c>
      <c r="CB75" s="10">
        <f t="shared" si="79"/>
        <v>0.0</v>
      </c>
      <c r="CC75" s="10">
        <f t="shared" si="79"/>
        <v>-3.2912717156451015</v>
      </c>
      <c r="CD75" s="10">
        <f t="shared" si="79"/>
        <v>-2.3014083515534796</v>
      </c>
      <c r="CE75" s="10">
        <f t="shared" si="79"/>
        <v>0.0</v>
      </c>
      <c r="CF75" s="10">
        <f t="shared" si="79"/>
        <v>0.0</v>
      </c>
      <c r="CG75" s="10">
        <f t="shared" si="79"/>
        <v>0.0</v>
      </c>
      <c r="CH75" s="10">
        <f t="shared" si="79"/>
        <v>0.0</v>
      </c>
      <c r="CI75" s="10">
        <f t="shared" si="79"/>
        <v>-3.270531129804093</v>
      </c>
      <c r="CJ75" s="10">
        <f t="shared" si="79"/>
        <v>-2.6642115737126253</v>
      </c>
      <c r="CK75" s="10">
        <f t="shared" si="79"/>
        <v>0.0</v>
      </c>
      <c r="CL75" s="10">
        <f t="shared" si="79"/>
        <v>0.0</v>
      </c>
      <c r="CM75" s="10">
        <f t="shared" si="79"/>
        <v>0.0</v>
      </c>
      <c r="CN75" s="10">
        <f t="shared" si="79"/>
        <v>-3.3783069725681822</v>
      </c>
      <c r="CO75" s="10">
        <f t="shared" si="79"/>
        <v>-2.296254021538802</v>
      </c>
      <c r="CP75" s="10">
        <f t="shared" si="79"/>
        <v>0.0</v>
      </c>
      <c r="CQ75" s="10">
        <f t="shared" si="79"/>
        <v>0.0</v>
      </c>
      <c r="CR75" s="10">
        <f t="shared" si="79"/>
        <v>0.0</v>
      </c>
      <c r="CS75" s="10">
        <f t="shared" si="79"/>
        <v>0.0</v>
      </c>
      <c r="CT75" s="10">
        <f t="shared" si="79"/>
        <v>0.0</v>
      </c>
      <c r="CU75" s="10">
        <f t="shared" si="79"/>
        <v>0.0</v>
      </c>
      <c r="CV75" s="10">
        <f t="shared" si="79"/>
        <v>0.0</v>
      </c>
      <c r="CW75" s="10">
        <f t="shared" si="79"/>
        <v>-3.0495330659466</v>
      </c>
      <c r="CX75" s="10">
        <f t="shared" si="79"/>
        <v>-2.1419444720412435</v>
      </c>
      <c r="CY75" s="10">
        <f t="shared" si="79"/>
        <v>0.0</v>
      </c>
      <c r="CZ75" s="10">
        <f t="shared" si="79"/>
        <v>0.0</v>
      </c>
      <c r="DA75" s="10">
        <f t="shared" si="79"/>
        <v>0.0</v>
      </c>
      <c r="DB75" s="10">
        <f t="shared" si="79"/>
        <v>0.0</v>
      </c>
      <c r="DC75" s="10">
        <f t="shared" si="79"/>
        <v>0.0</v>
      </c>
      <c r="DD75" s="10">
        <f t="shared" si="79"/>
        <v>0.0</v>
      </c>
      <c r="DE75" s="10">
        <f t="shared" si="79"/>
        <v>0.0</v>
      </c>
      <c r="DF75" s="10">
        <f t="shared" si="79"/>
        <v>0.0</v>
      </c>
      <c r="DG75" s="10">
        <f t="shared" si="79"/>
        <v>0.0</v>
      </c>
      <c r="DH75" s="10">
        <f t="shared" si="79"/>
        <v>0.0</v>
      </c>
      <c r="DI75" s="10">
        <f t="shared" si="79"/>
        <v>0.0</v>
      </c>
      <c r="DJ75" s="10">
        <f t="shared" si="79"/>
        <v>0.0</v>
      </c>
      <c r="DK75" s="10">
        <f t="shared" si="79"/>
        <v>-2.68213131090846</v>
      </c>
      <c r="DL75" s="10">
        <f t="shared" si="79"/>
        <v>-2.0262399616938245</v>
      </c>
      <c r="DM75" s="10">
        <f t="shared" si="79"/>
        <v>0.0</v>
      </c>
      <c r="DN75" s="10">
        <f t="shared" si="79"/>
        <v>0.0</v>
      </c>
      <c r="DO75" s="10">
        <f t="shared" si="79"/>
        <v>0.0</v>
      </c>
      <c r="DP75" s="10">
        <f t="shared" si="79"/>
        <v>0.0</v>
      </c>
      <c r="DQ75" s="10">
        <f t="shared" si="79"/>
        <v>0.0</v>
      </c>
      <c r="DR75" s="10">
        <f t="shared" si="79"/>
        <v>0.0</v>
      </c>
      <c r="DS75" s="10">
        <f t="shared" si="79"/>
        <v>0.0</v>
      </c>
      <c r="DT75" s="10">
        <f t="shared" si="79"/>
        <v>0.0</v>
      </c>
      <c r="DU75" s="10">
        <f t="shared" si="79"/>
        <v>0.0</v>
      </c>
      <c r="DV75" s="10">
        <f t="shared" si="79"/>
        <v>0.0</v>
      </c>
      <c r="DW75" s="10">
        <f t="shared" si="79"/>
        <v>0.0</v>
      </c>
      <c r="DX75" s="10">
        <f t="shared" si="79"/>
        <v>-2.3896053348410335</v>
      </c>
      <c r="DY75" s="10">
        <f t="shared" si="79"/>
        <v>-1.7591262578502864</v>
      </c>
      <c r="DZ75" s="10">
        <f t="shared" si="79"/>
        <v>0.0</v>
      </c>
      <c r="EA75" s="10">
        <f t="shared" si="80" ref="EA75:GL75">EA19/EA$59</f>
        <v>0.0</v>
      </c>
      <c r="EB75" s="10">
        <f t="shared" si="80"/>
        <v>0.0</v>
      </c>
      <c r="EC75" s="10">
        <f t="shared" si="80"/>
        <v>0.0</v>
      </c>
      <c r="ED75" s="10">
        <f t="shared" si="80"/>
        <v>0.0</v>
      </c>
      <c r="EE75" s="10">
        <f t="shared" si="80"/>
        <v>-2.0508467618109636</v>
      </c>
      <c r="EF75" s="10">
        <f t="shared" si="80"/>
        <v>-1.593695472461775</v>
      </c>
      <c r="EG75" s="10">
        <f t="shared" si="80"/>
        <v>0.0</v>
      </c>
      <c r="EH75" s="10">
        <f t="shared" si="80"/>
        <v>0.0</v>
      </c>
      <c r="EI75" s="10">
        <f t="shared" si="80"/>
        <v>0.0</v>
      </c>
      <c r="EJ75" s="10">
        <f t="shared" si="80"/>
        <v>0.0</v>
      </c>
      <c r="EK75" s="10">
        <f t="shared" si="80"/>
        <v>0.0</v>
      </c>
      <c r="EL75" s="10">
        <f t="shared" si="80"/>
        <v>0.0</v>
      </c>
      <c r="EM75" s="10">
        <f t="shared" si="80"/>
        <v>-2.31177019448012</v>
      </c>
      <c r="EN75" s="10">
        <f t="shared" si="80"/>
        <v>-1.8071869928620596</v>
      </c>
      <c r="EO75" s="10">
        <f t="shared" si="80"/>
        <v>0.0</v>
      </c>
      <c r="EP75" s="10">
        <f t="shared" si="80"/>
        <v>0.0</v>
      </c>
      <c r="EQ75" s="10">
        <f t="shared" si="80"/>
        <v>0.0</v>
      </c>
      <c r="ER75" s="10">
        <f t="shared" si="80"/>
        <v>0.0</v>
      </c>
      <c r="ES75" s="10">
        <f t="shared" si="80"/>
        <v>-2.325365034604478</v>
      </c>
      <c r="ET75" s="10">
        <f t="shared" si="80"/>
        <v>-1.7646771439192344</v>
      </c>
      <c r="EU75" s="10">
        <f t="shared" si="80"/>
        <v>0.0</v>
      </c>
      <c r="EV75" s="10">
        <f t="shared" si="80"/>
        <v>0.0</v>
      </c>
      <c r="EW75" s="10">
        <f t="shared" si="80"/>
        <v>0.0</v>
      </c>
      <c r="EX75" s="10">
        <f t="shared" si="80"/>
        <v>-2.615394815298454</v>
      </c>
      <c r="EY75" s="10">
        <f t="shared" si="80"/>
        <v>-1.833034721007882</v>
      </c>
      <c r="EZ75" s="10">
        <f t="shared" si="80"/>
        <v>-2.6203466514902467</v>
      </c>
      <c r="FA75" s="10">
        <f t="shared" si="80"/>
        <v>-2.0222434331697734</v>
      </c>
      <c r="FB75" s="10">
        <f t="shared" si="80"/>
        <v>0.0</v>
      </c>
      <c r="FC75" s="10">
        <f t="shared" si="80"/>
        <v>0.0</v>
      </c>
      <c r="FD75" s="10">
        <f t="shared" si="80"/>
        <v>0.0</v>
      </c>
      <c r="FE75" s="10">
        <f t="shared" si="80"/>
        <v>0.0</v>
      </c>
      <c r="FF75" s="10">
        <f t="shared" si="80"/>
        <v>0.0</v>
      </c>
      <c r="FG75" s="10">
        <f t="shared" si="80"/>
        <v>-2.39304857019383</v>
      </c>
      <c r="FH75" s="10">
        <f t="shared" si="80"/>
        <v>-1.932662432831433</v>
      </c>
      <c r="FI75" s="10">
        <f t="shared" si="80"/>
        <v>0.0</v>
      </c>
      <c r="FJ75" s="10">
        <f t="shared" si="80"/>
        <v>0.0</v>
      </c>
      <c r="FK75" s="10">
        <f t="shared" si="80"/>
        <v>0.0</v>
      </c>
      <c r="FL75" s="10">
        <f t="shared" si="80"/>
        <v>0.0</v>
      </c>
      <c r="FM75" s="10">
        <f t="shared" si="80"/>
        <v>0.0</v>
      </c>
      <c r="FN75" s="10">
        <f t="shared" si="80"/>
        <v>-2.478030002558219</v>
      </c>
      <c r="FO75" s="10">
        <f t="shared" si="80"/>
        <v>-4.83462978671406</v>
      </c>
      <c r="FP75" s="10">
        <f t="shared" si="80"/>
        <v>-2.038324891882853</v>
      </c>
      <c r="FQ75" s="10">
        <f t="shared" si="80"/>
        <v>0.0</v>
      </c>
      <c r="FR75" s="10">
        <f t="shared" si="80"/>
        <v>0.0</v>
      </c>
      <c r="FS75" s="10">
        <f t="shared" si="80"/>
        <v>-2.197374580199151</v>
      </c>
      <c r="FT75" s="10">
        <f t="shared" si="80"/>
        <v>-3.9324110615546894</v>
      </c>
      <c r="FU75" s="10">
        <f t="shared" si="80"/>
        <v>-1.8823942850986692</v>
      </c>
      <c r="FV75" s="10">
        <f t="shared" si="80"/>
        <v>-2.525510504432053</v>
      </c>
      <c r="FW75" s="10">
        <f t="shared" si="80"/>
        <v>-2.0417074423174415</v>
      </c>
      <c r="FX75" s="10">
        <f t="shared" si="80"/>
        <v>0.0</v>
      </c>
      <c r="FY75" s="10">
        <f t="shared" si="80"/>
        <v>-2.015993818541537</v>
      </c>
      <c r="FZ75" s="10">
        <f t="shared" si="80"/>
        <v>-3.7323891201329817</v>
      </c>
      <c r="GA75" s="10">
        <f t="shared" si="80"/>
        <v>-3.7218185021305454</v>
      </c>
      <c r="GB75" s="10">
        <f t="shared" si="80"/>
        <v>-3.6707829005269272</v>
      </c>
      <c r="GC75" s="10">
        <f t="shared" si="80"/>
        <v>-1.8374147322886654</v>
      </c>
      <c r="GD75" s="10">
        <f t="shared" si="80"/>
        <v>0.0</v>
      </c>
      <c r="GE75" s="10">
        <f t="shared" si="80"/>
        <v>0.0</v>
      </c>
      <c r="GF75" s="10">
        <f t="shared" si="80"/>
        <v>0.0</v>
      </c>
      <c r="GG75" s="10">
        <f t="shared" si="80"/>
        <v>0.0</v>
      </c>
      <c r="GH75" s="10">
        <f t="shared" si="80"/>
        <v>0.0</v>
      </c>
      <c r="GI75" s="10">
        <f t="shared" si="80"/>
        <v>0.0</v>
      </c>
      <c r="GJ75" s="10">
        <f t="shared" si="80"/>
        <v>0.0</v>
      </c>
      <c r="GK75" s="10">
        <f t="shared" si="80"/>
        <v>0.0</v>
      </c>
      <c r="GL75" s="10">
        <f t="shared" si="80"/>
        <v>0.0</v>
      </c>
      <c r="GM75" s="10">
        <f t="shared" si="81" ref="GM75:IX75">GM19/GM$59</f>
        <v>0.0</v>
      </c>
      <c r="GN75" s="10">
        <f t="shared" si="81"/>
        <v>0.0</v>
      </c>
      <c r="GO75" s="10">
        <f t="shared" si="81"/>
        <v>0.0</v>
      </c>
      <c r="GP75" s="10">
        <f t="shared" si="81"/>
        <v>0.0</v>
      </c>
      <c r="GQ75" s="10">
        <f t="shared" si="81"/>
        <v>0.0</v>
      </c>
      <c r="GR75" s="10">
        <f t="shared" si="81"/>
        <v>0.0</v>
      </c>
      <c r="GS75" s="10">
        <f t="shared" si="81"/>
        <v>0.0</v>
      </c>
      <c r="GT75" s="10">
        <f t="shared" si="81"/>
        <v>0.0</v>
      </c>
      <c r="GU75" s="10">
        <f t="shared" si="81"/>
        <v>0.0</v>
      </c>
      <c r="GV75" s="10">
        <f t="shared" si="81"/>
        <v>0.0</v>
      </c>
      <c r="GW75" s="10">
        <f t="shared" si="81"/>
        <v>0.0</v>
      </c>
      <c r="GX75" s="10">
        <f t="shared" si="81"/>
        <v>0.0</v>
      </c>
      <c r="GY75" s="10">
        <f t="shared" si="81"/>
        <v>0.0</v>
      </c>
      <c r="GZ75" s="10">
        <f t="shared" si="81"/>
        <v>0.0</v>
      </c>
      <c r="HA75" s="10">
        <f t="shared" si="81"/>
        <v>0.0</v>
      </c>
      <c r="HB75" s="10">
        <f t="shared" si="81"/>
        <v>0.0</v>
      </c>
      <c r="HC75" s="10">
        <f t="shared" si="81"/>
        <v>0.0</v>
      </c>
      <c r="HD75" s="10">
        <f t="shared" si="81"/>
        <v>0.0</v>
      </c>
      <c r="HE75" s="10">
        <f t="shared" si="81"/>
        <v>0.0</v>
      </c>
      <c r="HF75" s="10">
        <f t="shared" si="81"/>
        <v>0.0</v>
      </c>
      <c r="HG75" s="10">
        <f t="shared" si="81"/>
        <v>0.0</v>
      </c>
      <c r="HH75" s="10">
        <f t="shared" si="81"/>
        <v>0.0</v>
      </c>
      <c r="HI75" s="10">
        <f t="shared" si="81"/>
        <v>0.0</v>
      </c>
      <c r="HJ75" s="10">
        <f t="shared" si="81"/>
        <v>0.0</v>
      </c>
      <c r="HK75" s="10">
        <f t="shared" si="81"/>
        <v>0.0</v>
      </c>
      <c r="HL75" s="10">
        <f t="shared" si="81"/>
        <v>0.0</v>
      </c>
      <c r="HM75" s="10">
        <f t="shared" si="81"/>
        <v>0.0</v>
      </c>
      <c r="HN75" s="10">
        <f t="shared" si="81"/>
        <v>0.0</v>
      </c>
      <c r="HO75" s="10">
        <f t="shared" si="81"/>
        <v>0.0</v>
      </c>
      <c r="HP75" s="10">
        <f t="shared" si="81"/>
        <v>0.0</v>
      </c>
      <c r="HQ75" s="10">
        <f t="shared" si="81"/>
        <v>0.0</v>
      </c>
      <c r="HR75" s="10">
        <f t="shared" si="81"/>
        <v>0.0</v>
      </c>
      <c r="HS75" s="10">
        <f t="shared" si="81"/>
        <v>0.0</v>
      </c>
      <c r="HT75" s="10">
        <f t="shared" si="81"/>
        <v>0.0</v>
      </c>
      <c r="HU75" s="10">
        <f t="shared" si="81"/>
        <v>0.0</v>
      </c>
      <c r="HV75" s="10">
        <f t="shared" si="81"/>
        <v>0.0</v>
      </c>
      <c r="HW75" s="10">
        <f t="shared" si="81"/>
        <v>0.0</v>
      </c>
      <c r="HX75" s="10">
        <f t="shared" si="81"/>
        <v>0.0</v>
      </c>
      <c r="HY75" s="10">
        <f t="shared" si="81"/>
        <v>0.0</v>
      </c>
      <c r="HZ75" s="10">
        <f t="shared" si="81"/>
        <v>0.0</v>
      </c>
      <c r="IA75" s="10">
        <f t="shared" si="81"/>
        <v>0.0</v>
      </c>
      <c r="IB75" s="10">
        <f t="shared" si="81"/>
        <v>0.0</v>
      </c>
      <c r="IC75" s="10">
        <f t="shared" si="81"/>
        <v>0.0</v>
      </c>
      <c r="ID75" s="10">
        <f t="shared" si="81"/>
        <v>0.0</v>
      </c>
      <c r="IE75" s="10">
        <f t="shared" si="81"/>
        <v>0.0</v>
      </c>
      <c r="IF75" s="10">
        <f t="shared" si="81"/>
        <v>0.0</v>
      </c>
      <c r="IG75" s="10">
        <f t="shared" si="81"/>
        <v>0.0</v>
      </c>
      <c r="IH75" s="10">
        <f t="shared" si="81"/>
        <v>0.0</v>
      </c>
      <c r="II75" s="10">
        <f t="shared" si="81"/>
        <v>0.0</v>
      </c>
      <c r="IJ75" s="10">
        <f t="shared" si="81"/>
        <v>0.0</v>
      </c>
      <c r="IK75" s="10">
        <f t="shared" si="81"/>
        <v>0.0</v>
      </c>
      <c r="IL75" s="10">
        <f t="shared" si="81"/>
        <v>0.0</v>
      </c>
      <c r="IM75" s="10">
        <f t="shared" si="81"/>
        <v>0.0</v>
      </c>
      <c r="IN75" s="10">
        <f t="shared" si="81"/>
        <v>0.0</v>
      </c>
      <c r="IO75" s="10">
        <f t="shared" si="81"/>
        <v>0.0</v>
      </c>
      <c r="IP75" s="10">
        <f t="shared" si="81"/>
        <v>0.0</v>
      </c>
      <c r="IQ75" s="10">
        <f t="shared" si="81"/>
        <v>0.0</v>
      </c>
      <c r="IR75" s="10">
        <f t="shared" si="81"/>
        <v>0.0</v>
      </c>
      <c r="IS75" s="10">
        <f t="shared" si="81"/>
        <v>0.0</v>
      </c>
      <c r="IT75" s="10">
        <f t="shared" si="81"/>
        <v>0.0</v>
      </c>
      <c r="IU75" s="10">
        <f t="shared" si="81"/>
        <v>0.0</v>
      </c>
      <c r="IV75" s="10">
        <f t="shared" si="81"/>
        <v>0.0</v>
      </c>
      <c r="IW75" s="10">
        <f t="shared" si="81"/>
        <v>0.0</v>
      </c>
      <c r="IX75" s="10">
        <f t="shared" si="81"/>
        <v>0.0</v>
      </c>
      <c r="IY75" s="10">
        <f t="shared" si="82" ref="IY75:JO75">IY19/IY$59</f>
        <v>0.0</v>
      </c>
      <c r="IZ75" s="10">
        <f t="shared" si="82"/>
        <v>0.0</v>
      </c>
      <c r="JA75" s="10">
        <f t="shared" si="82"/>
        <v>0.0</v>
      </c>
      <c r="JB75" s="10">
        <f t="shared" si="82"/>
        <v>0.0</v>
      </c>
      <c r="JC75" s="10">
        <f t="shared" si="82"/>
        <v>0.0</v>
      </c>
      <c r="JD75" s="10">
        <f t="shared" si="82"/>
        <v>0.0</v>
      </c>
      <c r="JE75" s="10">
        <f t="shared" si="82"/>
        <v>0.0</v>
      </c>
      <c r="JF75" s="10">
        <f t="shared" si="82"/>
        <v>0.0</v>
      </c>
      <c r="JG75" s="10">
        <f t="shared" si="82"/>
        <v>0.0</v>
      </c>
      <c r="JH75" s="10">
        <f t="shared" si="82"/>
        <v>0.0</v>
      </c>
      <c r="JI75" s="10">
        <f t="shared" si="82"/>
        <v>0.0</v>
      </c>
      <c r="JJ75" s="10">
        <f t="shared" si="82"/>
        <v>0.0</v>
      </c>
      <c r="JK75" s="10">
        <f t="shared" si="82"/>
        <v>0.0</v>
      </c>
      <c r="JL75" s="10">
        <f t="shared" si="82"/>
        <v>0.0</v>
      </c>
      <c r="JM75" s="10">
        <f t="shared" si="82"/>
        <v>0.0</v>
      </c>
      <c r="JN75" s="10">
        <f t="shared" si="82"/>
        <v>0.0</v>
      </c>
      <c r="JO75" s="10">
        <f t="shared" si="82"/>
        <v>0.0</v>
      </c>
      <c r="JQ75" s="10">
        <f t="shared" si="17"/>
        <v>-0.8453132420960122</v>
      </c>
    </row>
    <row r="76" spans="1:277" ht="13.9">
      <c r="A76" t="str">
        <f t="shared" si="5"/>
        <v>hot_update_2022</v>
      </c>
      <c r="B76" s="10">
        <f t="shared" si="6"/>
        <v>0.0</v>
      </c>
      <c r="C76" s="10">
        <f t="shared" si="83" ref="C76:BN76">C20/C$59</f>
        <v>0.0</v>
      </c>
      <c r="D76" s="10">
        <f t="shared" si="83"/>
        <v>0.0</v>
      </c>
      <c r="E76" s="10">
        <f t="shared" si="83"/>
        <v>0.0</v>
      </c>
      <c r="F76" s="10">
        <f t="shared" si="83"/>
        <v>0.0</v>
      </c>
      <c r="G76" s="10">
        <f t="shared" si="83"/>
        <v>0.0</v>
      </c>
      <c r="H76" s="10">
        <f t="shared" si="83"/>
        <v>0.0</v>
      </c>
      <c r="I76" s="10">
        <f t="shared" si="83"/>
        <v>0.0</v>
      </c>
      <c r="J76" s="10">
        <f t="shared" si="83"/>
        <v>0.0</v>
      </c>
      <c r="K76" s="10">
        <f t="shared" si="83"/>
        <v>0.0</v>
      </c>
      <c r="L76" s="10">
        <f t="shared" si="83"/>
        <v>0.0</v>
      </c>
      <c r="M76" s="10">
        <f t="shared" si="83"/>
        <v>0.0</v>
      </c>
      <c r="N76" s="10">
        <f t="shared" si="83"/>
        <v>0.0</v>
      </c>
      <c r="O76" s="10">
        <f t="shared" si="83"/>
        <v>0.0</v>
      </c>
      <c r="P76" s="10">
        <f t="shared" si="83"/>
        <v>0.0</v>
      </c>
      <c r="Q76" s="10">
        <f t="shared" si="83"/>
        <v>0.0</v>
      </c>
      <c r="R76" s="10">
        <f t="shared" si="83"/>
        <v>0.0</v>
      </c>
      <c r="S76" s="10">
        <f t="shared" si="83"/>
        <v>0.0</v>
      </c>
      <c r="T76" s="10">
        <f t="shared" si="83"/>
        <v>0.0</v>
      </c>
      <c r="U76" s="10">
        <f t="shared" si="83"/>
        <v>0.0</v>
      </c>
      <c r="V76" s="10">
        <f t="shared" si="83"/>
        <v>0.0</v>
      </c>
      <c r="W76" s="10">
        <f t="shared" si="83"/>
        <v>0.0</v>
      </c>
      <c r="X76" s="10">
        <f t="shared" si="83"/>
        <v>0.0</v>
      </c>
      <c r="Y76" s="10">
        <f t="shared" si="83"/>
        <v>0.0</v>
      </c>
      <c r="Z76" s="10">
        <f t="shared" si="83"/>
        <v>0.0</v>
      </c>
      <c r="AA76" s="10">
        <f t="shared" si="83"/>
        <v>0.0</v>
      </c>
      <c r="AB76" s="10">
        <f t="shared" si="83"/>
        <v>0.0</v>
      </c>
      <c r="AC76" s="10">
        <f t="shared" si="83"/>
        <v>0.0</v>
      </c>
      <c r="AD76" s="10">
        <f t="shared" si="83"/>
        <v>0.0</v>
      </c>
      <c r="AE76" s="10">
        <f t="shared" si="83"/>
        <v>0.0</v>
      </c>
      <c r="AF76" s="10">
        <f t="shared" si="83"/>
        <v>0.0</v>
      </c>
      <c r="AG76" s="10">
        <f t="shared" si="83"/>
        <v>0.0</v>
      </c>
      <c r="AH76" s="10">
        <f t="shared" si="83"/>
        <v>0.0</v>
      </c>
      <c r="AI76" s="10">
        <f t="shared" si="83"/>
        <v>0.0</v>
      </c>
      <c r="AJ76" s="10">
        <f t="shared" si="83"/>
        <v>0.0</v>
      </c>
      <c r="AK76" s="10">
        <f t="shared" si="83"/>
        <v>0.0</v>
      </c>
      <c r="AL76" s="10">
        <f t="shared" si="83"/>
        <v>0.0</v>
      </c>
      <c r="AM76" s="10">
        <f t="shared" si="83"/>
        <v>0.0</v>
      </c>
      <c r="AN76" s="10">
        <f t="shared" si="83"/>
        <v>0.0</v>
      </c>
      <c r="AO76" s="10">
        <f t="shared" si="83"/>
        <v>0.0</v>
      </c>
      <c r="AP76" s="10">
        <f t="shared" si="83"/>
        <v>0.0</v>
      </c>
      <c r="AQ76" s="10">
        <f t="shared" si="83"/>
        <v>0.0</v>
      </c>
      <c r="AR76" s="10">
        <f t="shared" si="83"/>
        <v>0.0</v>
      </c>
      <c r="AS76" s="10">
        <f t="shared" si="83"/>
        <v>0.0</v>
      </c>
      <c r="AT76" s="10">
        <f t="shared" si="83"/>
        <v>0.0</v>
      </c>
      <c r="AU76" s="10">
        <f t="shared" si="83"/>
        <v>0.0</v>
      </c>
      <c r="AV76" s="10">
        <f t="shared" si="83"/>
        <v>0.0</v>
      </c>
      <c r="AW76" s="10">
        <f t="shared" si="83"/>
        <v>0.0</v>
      </c>
      <c r="AX76" s="10">
        <f t="shared" si="83"/>
        <v>0.0</v>
      </c>
      <c r="AY76" s="10">
        <f t="shared" si="83"/>
        <v>0.0</v>
      </c>
      <c r="AZ76" s="10">
        <f t="shared" si="83"/>
        <v>0.0</v>
      </c>
      <c r="BA76" s="10">
        <f t="shared" si="83"/>
        <v>0.0</v>
      </c>
      <c r="BB76" s="10">
        <f t="shared" si="83"/>
        <v>0.0</v>
      </c>
      <c r="BC76" s="10">
        <f t="shared" si="83"/>
        <v>0.0</v>
      </c>
      <c r="BD76" s="10">
        <f t="shared" si="83"/>
        <v>0.0</v>
      </c>
      <c r="BE76" s="10">
        <f t="shared" si="83"/>
        <v>0.0</v>
      </c>
      <c r="BF76" s="10">
        <f t="shared" si="83"/>
        <v>0.0</v>
      </c>
      <c r="BG76" s="10">
        <f t="shared" si="83"/>
        <v>0.0</v>
      </c>
      <c r="BH76" s="10">
        <f t="shared" si="83"/>
        <v>0.0</v>
      </c>
      <c r="BI76" s="10">
        <f t="shared" si="83"/>
        <v>0.0</v>
      </c>
      <c r="BJ76" s="10">
        <f t="shared" si="83"/>
        <v>0.0</v>
      </c>
      <c r="BK76" s="10">
        <f t="shared" si="83"/>
        <v>0.0</v>
      </c>
      <c r="BL76" s="10">
        <f t="shared" si="83"/>
        <v>0.0</v>
      </c>
      <c r="BM76" s="10">
        <f t="shared" si="83"/>
        <v>0.0</v>
      </c>
      <c r="BN76" s="10">
        <f t="shared" si="83"/>
        <v>0.0</v>
      </c>
      <c r="BO76" s="10">
        <f t="shared" si="84" ref="BO76:DZ76">BO20/BO$59</f>
        <v>0.0</v>
      </c>
      <c r="BP76" s="10">
        <f t="shared" si="84"/>
        <v>0.0</v>
      </c>
      <c r="BQ76" s="10">
        <f t="shared" si="84"/>
        <v>0.0</v>
      </c>
      <c r="BR76" s="10">
        <f t="shared" si="84"/>
        <v>0.0</v>
      </c>
      <c r="BS76" s="10">
        <f t="shared" si="84"/>
        <v>0.0</v>
      </c>
      <c r="BT76" s="10">
        <f t="shared" si="84"/>
        <v>0.0</v>
      </c>
      <c r="BU76" s="10">
        <f t="shared" si="84"/>
        <v>0.0</v>
      </c>
      <c r="BV76" s="10">
        <f t="shared" si="84"/>
        <v>0.0</v>
      </c>
      <c r="BW76" s="10">
        <f t="shared" si="84"/>
        <v>0.0</v>
      </c>
      <c r="BX76" s="10">
        <f t="shared" si="84"/>
        <v>0.0</v>
      </c>
      <c r="BY76" s="10">
        <f t="shared" si="84"/>
        <v>0.0</v>
      </c>
      <c r="BZ76" s="10">
        <f t="shared" si="84"/>
        <v>0.0</v>
      </c>
      <c r="CA76" s="10">
        <f t="shared" si="84"/>
        <v>0.0</v>
      </c>
      <c r="CB76" s="10">
        <f t="shared" si="84"/>
        <v>0.0</v>
      </c>
      <c r="CC76" s="10">
        <f t="shared" si="84"/>
        <v>0.0</v>
      </c>
      <c r="CD76" s="10">
        <f t="shared" si="84"/>
        <v>0.0</v>
      </c>
      <c r="CE76" s="10">
        <f t="shared" si="84"/>
        <v>0.0</v>
      </c>
      <c r="CF76" s="10">
        <f t="shared" si="84"/>
        <v>0.0</v>
      </c>
      <c r="CG76" s="10">
        <f t="shared" si="84"/>
        <v>0.0</v>
      </c>
      <c r="CH76" s="10">
        <f t="shared" si="84"/>
        <v>0.0</v>
      </c>
      <c r="CI76" s="10">
        <f t="shared" si="84"/>
        <v>0.0</v>
      </c>
      <c r="CJ76" s="10">
        <f t="shared" si="84"/>
        <v>0.0</v>
      </c>
      <c r="CK76" s="10">
        <f t="shared" si="84"/>
        <v>0.0</v>
      </c>
      <c r="CL76" s="10">
        <f t="shared" si="84"/>
        <v>0.0</v>
      </c>
      <c r="CM76" s="10">
        <f t="shared" si="84"/>
        <v>0.0</v>
      </c>
      <c r="CN76" s="10">
        <f t="shared" si="84"/>
        <v>0.0</v>
      </c>
      <c r="CO76" s="10">
        <f t="shared" si="84"/>
        <v>0.0</v>
      </c>
      <c r="CP76" s="10">
        <f t="shared" si="84"/>
        <v>0.0</v>
      </c>
      <c r="CQ76" s="10">
        <f t="shared" si="84"/>
        <v>0.0</v>
      </c>
      <c r="CR76" s="10">
        <f t="shared" si="84"/>
        <v>0.0</v>
      </c>
      <c r="CS76" s="10">
        <f t="shared" si="84"/>
        <v>0.0</v>
      </c>
      <c r="CT76" s="10">
        <f t="shared" si="84"/>
        <v>0.0</v>
      </c>
      <c r="CU76" s="10">
        <f t="shared" si="84"/>
        <v>0.0</v>
      </c>
      <c r="CV76" s="10">
        <f t="shared" si="84"/>
        <v>0.0</v>
      </c>
      <c r="CW76" s="10">
        <f t="shared" si="84"/>
        <v>0.0</v>
      </c>
      <c r="CX76" s="10">
        <f t="shared" si="84"/>
        <v>0.0</v>
      </c>
      <c r="CY76" s="10">
        <f t="shared" si="84"/>
        <v>0.0</v>
      </c>
      <c r="CZ76" s="10">
        <f t="shared" si="84"/>
        <v>0.0</v>
      </c>
      <c r="DA76" s="10">
        <f t="shared" si="84"/>
        <v>0.0</v>
      </c>
      <c r="DB76" s="10">
        <f t="shared" si="84"/>
        <v>0.0</v>
      </c>
      <c r="DC76" s="10">
        <f t="shared" si="84"/>
        <v>0.0</v>
      </c>
      <c r="DD76" s="10">
        <f t="shared" si="84"/>
        <v>0.0</v>
      </c>
      <c r="DE76" s="10">
        <f t="shared" si="84"/>
        <v>0.0</v>
      </c>
      <c r="DF76" s="10">
        <f t="shared" si="84"/>
        <v>0.0</v>
      </c>
      <c r="DG76" s="10">
        <f t="shared" si="84"/>
        <v>0.0</v>
      </c>
      <c r="DH76" s="10">
        <f t="shared" si="84"/>
        <v>0.0</v>
      </c>
      <c r="DI76" s="10">
        <f t="shared" si="84"/>
        <v>0.0</v>
      </c>
      <c r="DJ76" s="10">
        <f t="shared" si="84"/>
        <v>0.0</v>
      </c>
      <c r="DK76" s="10">
        <f t="shared" si="84"/>
        <v>0.0</v>
      </c>
      <c r="DL76" s="10">
        <f t="shared" si="84"/>
        <v>0.0</v>
      </c>
      <c r="DM76" s="10">
        <f t="shared" si="84"/>
        <v>0.0</v>
      </c>
      <c r="DN76" s="10">
        <f t="shared" si="84"/>
        <v>0.0</v>
      </c>
      <c r="DO76" s="10">
        <f t="shared" si="84"/>
        <v>0.0</v>
      </c>
      <c r="DP76" s="10">
        <f t="shared" si="84"/>
        <v>0.0</v>
      </c>
      <c r="DQ76" s="10">
        <f t="shared" si="84"/>
        <v>0.0</v>
      </c>
      <c r="DR76" s="10">
        <f t="shared" si="84"/>
        <v>0.0</v>
      </c>
      <c r="DS76" s="10">
        <f t="shared" si="84"/>
        <v>0.0</v>
      </c>
      <c r="DT76" s="10">
        <f t="shared" si="84"/>
        <v>0.0</v>
      </c>
      <c r="DU76" s="10">
        <f t="shared" si="84"/>
        <v>0.0</v>
      </c>
      <c r="DV76" s="10">
        <f t="shared" si="84"/>
        <v>0.0</v>
      </c>
      <c r="DW76" s="10">
        <f t="shared" si="84"/>
        <v>0.0</v>
      </c>
      <c r="DX76" s="10">
        <f t="shared" si="84"/>
        <v>0.0</v>
      </c>
      <c r="DY76" s="10">
        <f t="shared" si="84"/>
        <v>0.0</v>
      </c>
      <c r="DZ76" s="10">
        <f t="shared" si="84"/>
        <v>0.0</v>
      </c>
      <c r="EA76" s="10">
        <f t="shared" si="85" ref="EA76:GL76">EA20/EA$59</f>
        <v>0.0</v>
      </c>
      <c r="EB76" s="10">
        <f t="shared" si="85"/>
        <v>0.0</v>
      </c>
      <c r="EC76" s="10">
        <f t="shared" si="85"/>
        <v>0.0</v>
      </c>
      <c r="ED76" s="10">
        <f t="shared" si="85"/>
        <v>0.0</v>
      </c>
      <c r="EE76" s="10">
        <f t="shared" si="85"/>
        <v>0.0</v>
      </c>
      <c r="EF76" s="10">
        <f t="shared" si="85"/>
        <v>0.0</v>
      </c>
      <c r="EG76" s="10">
        <f t="shared" si="85"/>
        <v>0.0</v>
      </c>
      <c r="EH76" s="10">
        <f t="shared" si="85"/>
        <v>0.0</v>
      </c>
      <c r="EI76" s="10">
        <f t="shared" si="85"/>
        <v>0.0</v>
      </c>
      <c r="EJ76" s="10">
        <f t="shared" si="85"/>
        <v>0.0</v>
      </c>
      <c r="EK76" s="10">
        <f t="shared" si="85"/>
        <v>0.0</v>
      </c>
      <c r="EL76" s="10">
        <f t="shared" si="85"/>
        <v>0.0</v>
      </c>
      <c r="EM76" s="10">
        <f t="shared" si="85"/>
        <v>0.0</v>
      </c>
      <c r="EN76" s="10">
        <f t="shared" si="85"/>
        <v>0.0</v>
      </c>
      <c r="EO76" s="10">
        <f t="shared" si="85"/>
        <v>0.0</v>
      </c>
      <c r="EP76" s="10">
        <f t="shared" si="85"/>
        <v>0.0</v>
      </c>
      <c r="EQ76" s="10">
        <f t="shared" si="85"/>
        <v>0.0</v>
      </c>
      <c r="ER76" s="10">
        <f t="shared" si="85"/>
        <v>0.0</v>
      </c>
      <c r="ES76" s="10">
        <f t="shared" si="85"/>
        <v>0.0</v>
      </c>
      <c r="ET76" s="10">
        <f t="shared" si="85"/>
        <v>0.0</v>
      </c>
      <c r="EU76" s="10">
        <f t="shared" si="85"/>
        <v>0.0</v>
      </c>
      <c r="EV76" s="10">
        <f t="shared" si="85"/>
        <v>0.0</v>
      </c>
      <c r="EW76" s="10">
        <f t="shared" si="85"/>
        <v>0.0</v>
      </c>
      <c r="EX76" s="10">
        <f t="shared" si="85"/>
        <v>0.0</v>
      </c>
      <c r="EY76" s="10">
        <f t="shared" si="85"/>
        <v>0.0</v>
      </c>
      <c r="EZ76" s="10">
        <f t="shared" si="85"/>
        <v>0.0</v>
      </c>
      <c r="FA76" s="10">
        <f t="shared" si="85"/>
        <v>0.0</v>
      </c>
      <c r="FB76" s="10">
        <f t="shared" si="85"/>
        <v>0.0</v>
      </c>
      <c r="FC76" s="10">
        <f t="shared" si="85"/>
        <v>0.0</v>
      </c>
      <c r="FD76" s="10">
        <f t="shared" si="85"/>
        <v>0.0</v>
      </c>
      <c r="FE76" s="10">
        <f t="shared" si="85"/>
        <v>0.0</v>
      </c>
      <c r="FF76" s="10">
        <f t="shared" si="85"/>
        <v>0.0</v>
      </c>
      <c r="FG76" s="10">
        <f t="shared" si="85"/>
        <v>0.0</v>
      </c>
      <c r="FH76" s="10">
        <f t="shared" si="85"/>
        <v>0.0</v>
      </c>
      <c r="FI76" s="10">
        <f t="shared" si="85"/>
        <v>0.0</v>
      </c>
      <c r="FJ76" s="10">
        <f t="shared" si="85"/>
        <v>0.0</v>
      </c>
      <c r="FK76" s="10">
        <f t="shared" si="85"/>
        <v>0.0</v>
      </c>
      <c r="FL76" s="10">
        <f t="shared" si="85"/>
        <v>0.0</v>
      </c>
      <c r="FM76" s="10">
        <f t="shared" si="85"/>
        <v>0.0</v>
      </c>
      <c r="FN76" s="10">
        <f t="shared" si="85"/>
        <v>0.0</v>
      </c>
      <c r="FO76" s="10">
        <f t="shared" si="85"/>
        <v>0.0</v>
      </c>
      <c r="FP76" s="10">
        <f t="shared" si="85"/>
        <v>0.0</v>
      </c>
      <c r="FQ76" s="10">
        <f t="shared" si="85"/>
        <v>0.0</v>
      </c>
      <c r="FR76" s="10">
        <f t="shared" si="85"/>
        <v>0.0</v>
      </c>
      <c r="FS76" s="10">
        <f t="shared" si="85"/>
        <v>0.0</v>
      </c>
      <c r="FT76" s="10">
        <f t="shared" si="85"/>
        <v>0.0</v>
      </c>
      <c r="FU76" s="10">
        <f t="shared" si="85"/>
        <v>0.0</v>
      </c>
      <c r="FV76" s="10">
        <f t="shared" si="85"/>
        <v>0.0</v>
      </c>
      <c r="FW76" s="10">
        <f t="shared" si="85"/>
        <v>0.0</v>
      </c>
      <c r="FX76" s="10">
        <f t="shared" si="85"/>
        <v>0.0</v>
      </c>
      <c r="FY76" s="10">
        <f t="shared" si="85"/>
        <v>0.0</v>
      </c>
      <c r="FZ76" s="10">
        <f t="shared" si="85"/>
        <v>0.0</v>
      </c>
      <c r="GA76" s="10">
        <f t="shared" si="85"/>
        <v>0.0</v>
      </c>
      <c r="GB76" s="10">
        <f t="shared" si="85"/>
        <v>0.0</v>
      </c>
      <c r="GC76" s="10">
        <f t="shared" si="85"/>
        <v>0.0</v>
      </c>
      <c r="GD76" s="10">
        <f t="shared" si="85"/>
        <v>0.0</v>
      </c>
      <c r="GE76" s="10">
        <f t="shared" si="85"/>
        <v>0.0</v>
      </c>
      <c r="GF76" s="10">
        <f t="shared" si="85"/>
        <v>0.0</v>
      </c>
      <c r="GG76" s="10">
        <f t="shared" si="85"/>
        <v>-2.840769984579899</v>
      </c>
      <c r="GH76" s="10">
        <f t="shared" si="85"/>
        <v>-2.107615788331895</v>
      </c>
      <c r="GI76" s="10">
        <f t="shared" si="85"/>
        <v>-2.725067299913135</v>
      </c>
      <c r="GJ76" s="10">
        <f t="shared" si="85"/>
        <v>-2.0202146596688424</v>
      </c>
      <c r="GK76" s="10">
        <f t="shared" si="85"/>
        <v>0.0</v>
      </c>
      <c r="GL76" s="10">
        <f t="shared" si="85"/>
        <v>0.0</v>
      </c>
      <c r="GM76" s="10">
        <f t="shared" si="86" ref="GM76:IX76">GM20/GM$59</f>
        <v>0.0</v>
      </c>
      <c r="GN76" s="10">
        <f t="shared" si="86"/>
        <v>0.0</v>
      </c>
      <c r="GO76" s="10">
        <f t="shared" si="86"/>
        <v>0.0</v>
      </c>
      <c r="GP76" s="10">
        <f t="shared" si="86"/>
        <v>-2.4668722845730264</v>
      </c>
      <c r="GQ76" s="10">
        <f t="shared" si="86"/>
        <v>-1.6942181764313422</v>
      </c>
      <c r="GR76" s="10">
        <f t="shared" si="86"/>
        <v>0.0</v>
      </c>
      <c r="GS76" s="10">
        <f t="shared" si="86"/>
        <v>0.0</v>
      </c>
      <c r="GT76" s="10">
        <f t="shared" si="86"/>
        <v>-1.7986807139001515</v>
      </c>
      <c r="GU76" s="10">
        <f t="shared" si="86"/>
        <v>-1.4395990989197085</v>
      </c>
      <c r="GV76" s="10">
        <f t="shared" si="86"/>
        <v>0.0</v>
      </c>
      <c r="GW76" s="10">
        <f t="shared" si="86"/>
        <v>-1.8794641854537268</v>
      </c>
      <c r="GX76" s="10">
        <f t="shared" si="86"/>
        <v>-3.6517070855515277</v>
      </c>
      <c r="GY76" s="10">
        <f t="shared" si="86"/>
        <v>-1.5944091759496006</v>
      </c>
      <c r="GZ76" s="10">
        <f t="shared" si="86"/>
        <v>0.0</v>
      </c>
      <c r="HA76" s="10">
        <f t="shared" si="86"/>
        <v>0.0</v>
      </c>
      <c r="HB76" s="10">
        <f t="shared" si="86"/>
        <v>0.0</v>
      </c>
      <c r="HC76" s="10">
        <f t="shared" si="86"/>
        <v>-1.8448155190017905</v>
      </c>
      <c r="HD76" s="10">
        <f t="shared" si="86"/>
        <v>-1.2997874468367914</v>
      </c>
      <c r="HE76" s="10">
        <f t="shared" si="86"/>
        <v>0.0</v>
      </c>
      <c r="HF76" s="10">
        <f t="shared" si="86"/>
        <v>0.0</v>
      </c>
      <c r="HG76" s="10">
        <f t="shared" si="86"/>
        <v>0.0</v>
      </c>
      <c r="HH76" s="10">
        <f t="shared" si="86"/>
        <v>0.0</v>
      </c>
      <c r="HI76" s="10">
        <f t="shared" si="86"/>
        <v>0.0</v>
      </c>
      <c r="HJ76" s="10">
        <f t="shared" si="86"/>
        <v>0.0</v>
      </c>
      <c r="HK76" s="10">
        <f t="shared" si="86"/>
        <v>0.0</v>
      </c>
      <c r="HL76" s="10">
        <f t="shared" si="86"/>
        <v>0.0</v>
      </c>
      <c r="HM76" s="10">
        <f t="shared" si="86"/>
        <v>0.0</v>
      </c>
      <c r="HN76" s="10">
        <f t="shared" si="86"/>
        <v>0.0</v>
      </c>
      <c r="HO76" s="10">
        <f t="shared" si="86"/>
        <v>0.0</v>
      </c>
      <c r="HP76" s="10">
        <f t="shared" si="86"/>
        <v>0.0</v>
      </c>
      <c r="HQ76" s="10">
        <f t="shared" si="86"/>
        <v>-1.8986898544024369</v>
      </c>
      <c r="HR76" s="10">
        <f t="shared" si="86"/>
        <v>-1.4593128832253532</v>
      </c>
      <c r="HS76" s="10">
        <f t="shared" si="86"/>
        <v>0.0</v>
      </c>
      <c r="HT76" s="10">
        <f t="shared" si="86"/>
        <v>0.0</v>
      </c>
      <c r="HU76" s="10">
        <f t="shared" si="86"/>
        <v>0.0</v>
      </c>
      <c r="HV76" s="10">
        <f t="shared" si="86"/>
        <v>0.0</v>
      </c>
      <c r="HW76" s="10">
        <f t="shared" si="86"/>
        <v>0.0</v>
      </c>
      <c r="HX76" s="10">
        <f t="shared" si="86"/>
        <v>-1.6844202587138715</v>
      </c>
      <c r="HY76" s="10">
        <f t="shared" si="86"/>
        <v>-2.915625829040268</v>
      </c>
      <c r="HZ76" s="10">
        <f t="shared" si="86"/>
        <v>-2.939584016336857</v>
      </c>
      <c r="IA76" s="10">
        <f t="shared" si="86"/>
        <v>-1.2485802378152482</v>
      </c>
      <c r="IB76" s="10">
        <f t="shared" si="86"/>
        <v>0.0</v>
      </c>
      <c r="IC76" s="10">
        <f t="shared" si="86"/>
        <v>0.0</v>
      </c>
      <c r="ID76" s="10">
        <f t="shared" si="86"/>
        <v>0.0</v>
      </c>
      <c r="IE76" s="10">
        <f t="shared" si="86"/>
        <v>0.0</v>
      </c>
      <c r="IF76" s="10">
        <f t="shared" si="86"/>
        <v>-1.7053881457518034</v>
      </c>
      <c r="IG76" s="10">
        <f t="shared" si="86"/>
        <v>-2.9400154199201176</v>
      </c>
      <c r="IH76" s="10">
        <f t="shared" si="86"/>
        <v>-1.27547963252581</v>
      </c>
      <c r="II76" s="10">
        <f t="shared" si="86"/>
        <v>0.0</v>
      </c>
      <c r="IJ76" s="10">
        <f t="shared" si="86"/>
        <v>0.0</v>
      </c>
      <c r="IK76" s="10">
        <f t="shared" si="86"/>
        <v>0.0</v>
      </c>
      <c r="IL76" s="10">
        <f t="shared" si="86"/>
        <v>-1.9113036385207058</v>
      </c>
      <c r="IM76" s="10">
        <f t="shared" si="86"/>
        <v>-3.3874306850415423</v>
      </c>
      <c r="IN76" s="10">
        <f t="shared" si="86"/>
        <v>-3.6154602186131894</v>
      </c>
      <c r="IO76" s="10">
        <f t="shared" si="86"/>
        <v>-1.314822002437155</v>
      </c>
      <c r="IP76" s="10">
        <f t="shared" si="86"/>
        <v>0.0</v>
      </c>
      <c r="IQ76" s="10">
        <f t="shared" si="86"/>
        <v>0.0</v>
      </c>
      <c r="IR76" s="10">
        <f t="shared" si="86"/>
        <v>0.0</v>
      </c>
      <c r="IS76" s="10">
        <f t="shared" si="86"/>
        <v>0.0</v>
      </c>
      <c r="IT76" s="10">
        <f t="shared" si="86"/>
        <v>-2.1733634008561227</v>
      </c>
      <c r="IU76" s="10">
        <f t="shared" si="86"/>
        <v>-4.318444723288571</v>
      </c>
      <c r="IV76" s="10">
        <f t="shared" si="86"/>
        <v>-1.9629992778730172</v>
      </c>
      <c r="IW76" s="10">
        <f t="shared" si="86"/>
        <v>0.0</v>
      </c>
      <c r="IX76" s="10">
        <f t="shared" si="86"/>
        <v>-2.3192178975278455</v>
      </c>
      <c r="IY76" s="10">
        <f t="shared" si="87" ref="IY76:JO76">IY20/IY$59</f>
        <v>-1.9858620693693254</v>
      </c>
      <c r="IZ76" s="10">
        <f t="shared" si="87"/>
        <v>0.0</v>
      </c>
      <c r="JA76" s="10">
        <f t="shared" si="87"/>
        <v>0.0</v>
      </c>
      <c r="JB76" s="10">
        <f t="shared" si="87"/>
        <v>0.0</v>
      </c>
      <c r="JC76" s="10">
        <f t="shared" si="87"/>
        <v>0.0</v>
      </c>
      <c r="JD76" s="10">
        <f t="shared" si="87"/>
        <v>0.0</v>
      </c>
      <c r="JE76" s="10">
        <f t="shared" si="87"/>
        <v>-2.4396775932866586</v>
      </c>
      <c r="JF76" s="10">
        <f t="shared" si="87"/>
        <v>-5.17388044197719</v>
      </c>
      <c r="JG76" s="10">
        <f t="shared" si="87"/>
        <v>-2.1995113167705145</v>
      </c>
      <c r="JH76" s="10">
        <f t="shared" si="87"/>
        <v>-3.0712461189039684</v>
      </c>
      <c r="JI76" s="10">
        <f t="shared" si="87"/>
        <v>-4.931872247990074</v>
      </c>
      <c r="JJ76" s="10">
        <f t="shared" si="87"/>
        <v>-2.238788304569988</v>
      </c>
      <c r="JK76" s="10">
        <f t="shared" si="87"/>
        <v>0.0</v>
      </c>
      <c r="JL76" s="10">
        <f t="shared" si="87"/>
        <v>-2.347126087606194</v>
      </c>
      <c r="JM76" s="10">
        <f t="shared" si="87"/>
        <v>-2.052806613003254</v>
      </c>
      <c r="JN76" s="10">
        <f t="shared" si="87"/>
        <v>0.0</v>
      </c>
      <c r="JO76" s="10">
        <f t="shared" si="87"/>
        <v>-3.1382490339605043</v>
      </c>
      <c r="JQ76" s="10">
        <f t="shared" si="17"/>
        <v>-0.3504101436804345</v>
      </c>
    </row>
    <row r="77" spans="1:277" ht="13.9">
      <c r="A77" t="str">
        <f t="shared" si="5"/>
        <v>hot_update_2022_dip</v>
      </c>
      <c r="B77" s="10">
        <f t="shared" si="6"/>
        <v>0.0</v>
      </c>
      <c r="C77" s="10">
        <f t="shared" si="88" ref="C77:BN77">C21/C$59</f>
        <v>0.0</v>
      </c>
      <c r="D77" s="10">
        <f t="shared" si="88"/>
        <v>0.0</v>
      </c>
      <c r="E77" s="10">
        <f t="shared" si="88"/>
        <v>0.0</v>
      </c>
      <c r="F77" s="10">
        <f t="shared" si="88"/>
        <v>0.0</v>
      </c>
      <c r="G77" s="10">
        <f t="shared" si="88"/>
        <v>0.0</v>
      </c>
      <c r="H77" s="10">
        <f t="shared" si="88"/>
        <v>0.0</v>
      </c>
      <c r="I77" s="10">
        <f t="shared" si="88"/>
        <v>0.0</v>
      </c>
      <c r="J77" s="10">
        <f t="shared" si="88"/>
        <v>0.0</v>
      </c>
      <c r="K77" s="10">
        <f t="shared" si="88"/>
        <v>0.0</v>
      </c>
      <c r="L77" s="10">
        <f t="shared" si="88"/>
        <v>0.0</v>
      </c>
      <c r="M77" s="10">
        <f t="shared" si="88"/>
        <v>0.0</v>
      </c>
      <c r="N77" s="10">
        <f t="shared" si="88"/>
        <v>0.0</v>
      </c>
      <c r="O77" s="10">
        <f t="shared" si="88"/>
        <v>0.0</v>
      </c>
      <c r="P77" s="10">
        <f t="shared" si="88"/>
        <v>0.0</v>
      </c>
      <c r="Q77" s="10">
        <f t="shared" si="88"/>
        <v>0.0</v>
      </c>
      <c r="R77" s="10">
        <f t="shared" si="88"/>
        <v>0.0</v>
      </c>
      <c r="S77" s="10">
        <f t="shared" si="88"/>
        <v>0.0</v>
      </c>
      <c r="T77" s="10">
        <f t="shared" si="88"/>
        <v>0.0</v>
      </c>
      <c r="U77" s="10">
        <f t="shared" si="88"/>
        <v>0.0</v>
      </c>
      <c r="V77" s="10">
        <f t="shared" si="88"/>
        <v>0.0</v>
      </c>
      <c r="W77" s="10">
        <f t="shared" si="88"/>
        <v>0.0</v>
      </c>
      <c r="X77" s="10">
        <f t="shared" si="88"/>
        <v>0.0</v>
      </c>
      <c r="Y77" s="10">
        <f t="shared" si="88"/>
        <v>0.0</v>
      </c>
      <c r="Z77" s="10">
        <f t="shared" si="88"/>
        <v>0.0</v>
      </c>
      <c r="AA77" s="10">
        <f t="shared" si="88"/>
        <v>0.0</v>
      </c>
      <c r="AB77" s="10">
        <f t="shared" si="88"/>
        <v>0.0</v>
      </c>
      <c r="AC77" s="10">
        <f t="shared" si="88"/>
        <v>0.0</v>
      </c>
      <c r="AD77" s="10">
        <f t="shared" si="88"/>
        <v>0.0</v>
      </c>
      <c r="AE77" s="10">
        <f t="shared" si="88"/>
        <v>0.0</v>
      </c>
      <c r="AF77" s="10">
        <f t="shared" si="88"/>
        <v>0.0</v>
      </c>
      <c r="AG77" s="10">
        <f t="shared" si="88"/>
        <v>0.0</v>
      </c>
      <c r="AH77" s="10">
        <f t="shared" si="88"/>
        <v>0.0</v>
      </c>
      <c r="AI77" s="10">
        <f t="shared" si="88"/>
        <v>0.0</v>
      </c>
      <c r="AJ77" s="10">
        <f t="shared" si="88"/>
        <v>0.0</v>
      </c>
      <c r="AK77" s="10">
        <f t="shared" si="88"/>
        <v>0.0</v>
      </c>
      <c r="AL77" s="10">
        <f t="shared" si="88"/>
        <v>0.0</v>
      </c>
      <c r="AM77" s="10">
        <f t="shared" si="88"/>
        <v>0.0</v>
      </c>
      <c r="AN77" s="10">
        <f t="shared" si="88"/>
        <v>0.0</v>
      </c>
      <c r="AO77" s="10">
        <f t="shared" si="88"/>
        <v>0.0</v>
      </c>
      <c r="AP77" s="10">
        <f t="shared" si="88"/>
        <v>0.0</v>
      </c>
      <c r="AQ77" s="10">
        <f t="shared" si="88"/>
        <v>0.0</v>
      </c>
      <c r="AR77" s="10">
        <f t="shared" si="88"/>
        <v>0.0</v>
      </c>
      <c r="AS77" s="10">
        <f t="shared" si="88"/>
        <v>0.0</v>
      </c>
      <c r="AT77" s="10">
        <f t="shared" si="88"/>
        <v>0.0</v>
      </c>
      <c r="AU77" s="10">
        <f t="shared" si="88"/>
        <v>0.0</v>
      </c>
      <c r="AV77" s="10">
        <f t="shared" si="88"/>
        <v>0.0</v>
      </c>
      <c r="AW77" s="10">
        <f t="shared" si="88"/>
        <v>0.0</v>
      </c>
      <c r="AX77" s="10">
        <f t="shared" si="88"/>
        <v>0.0</v>
      </c>
      <c r="AY77" s="10">
        <f t="shared" si="88"/>
        <v>0.0</v>
      </c>
      <c r="AZ77" s="10">
        <f t="shared" si="88"/>
        <v>0.0</v>
      </c>
      <c r="BA77" s="10">
        <f t="shared" si="88"/>
        <v>0.0</v>
      </c>
      <c r="BB77" s="10">
        <f t="shared" si="88"/>
        <v>0.0</v>
      </c>
      <c r="BC77" s="10">
        <f t="shared" si="88"/>
        <v>0.0</v>
      </c>
      <c r="BD77" s="10">
        <f t="shared" si="88"/>
        <v>0.0</v>
      </c>
      <c r="BE77" s="10">
        <f t="shared" si="88"/>
        <v>0.0</v>
      </c>
      <c r="BF77" s="10">
        <f t="shared" si="88"/>
        <v>0.0</v>
      </c>
      <c r="BG77" s="10">
        <f t="shared" si="88"/>
        <v>0.0</v>
      </c>
      <c r="BH77" s="10">
        <f t="shared" si="88"/>
        <v>0.0</v>
      </c>
      <c r="BI77" s="10">
        <f t="shared" si="88"/>
        <v>0.0</v>
      </c>
      <c r="BJ77" s="10">
        <f t="shared" si="88"/>
        <v>0.0</v>
      </c>
      <c r="BK77" s="10">
        <f t="shared" si="88"/>
        <v>0.0</v>
      </c>
      <c r="BL77" s="10">
        <f t="shared" si="88"/>
        <v>0.0</v>
      </c>
      <c r="BM77" s="10">
        <f t="shared" si="88"/>
        <v>0.0</v>
      </c>
      <c r="BN77" s="10">
        <f t="shared" si="88"/>
        <v>0.0</v>
      </c>
      <c r="BO77" s="10">
        <f t="shared" si="89" ref="BO77:DZ77">BO21/BO$59</f>
        <v>0.0</v>
      </c>
      <c r="BP77" s="10">
        <f t="shared" si="89"/>
        <v>0.0</v>
      </c>
      <c r="BQ77" s="10">
        <f t="shared" si="89"/>
        <v>0.0</v>
      </c>
      <c r="BR77" s="10">
        <f t="shared" si="89"/>
        <v>0.0</v>
      </c>
      <c r="BS77" s="10">
        <f t="shared" si="89"/>
        <v>0.0</v>
      </c>
      <c r="BT77" s="10">
        <f t="shared" si="89"/>
        <v>0.0</v>
      </c>
      <c r="BU77" s="10">
        <f t="shared" si="89"/>
        <v>0.0</v>
      </c>
      <c r="BV77" s="10">
        <f t="shared" si="89"/>
        <v>0.0</v>
      </c>
      <c r="BW77" s="10">
        <f t="shared" si="89"/>
        <v>0.0</v>
      </c>
      <c r="BX77" s="10">
        <f t="shared" si="89"/>
        <v>0.0</v>
      </c>
      <c r="BY77" s="10">
        <f t="shared" si="89"/>
        <v>0.0</v>
      </c>
      <c r="BZ77" s="10">
        <f t="shared" si="89"/>
        <v>0.0</v>
      </c>
      <c r="CA77" s="10">
        <f t="shared" si="89"/>
        <v>0.0</v>
      </c>
      <c r="CB77" s="10">
        <f t="shared" si="89"/>
        <v>0.0</v>
      </c>
      <c r="CC77" s="10">
        <f t="shared" si="89"/>
        <v>0.0</v>
      </c>
      <c r="CD77" s="10">
        <f t="shared" si="89"/>
        <v>0.0</v>
      </c>
      <c r="CE77" s="10">
        <f t="shared" si="89"/>
        <v>0.0</v>
      </c>
      <c r="CF77" s="10">
        <f t="shared" si="89"/>
        <v>0.0</v>
      </c>
      <c r="CG77" s="10">
        <f t="shared" si="89"/>
        <v>0.0</v>
      </c>
      <c r="CH77" s="10">
        <f t="shared" si="89"/>
        <v>0.0</v>
      </c>
      <c r="CI77" s="10">
        <f t="shared" si="89"/>
        <v>0.0</v>
      </c>
      <c r="CJ77" s="10">
        <f t="shared" si="89"/>
        <v>0.0</v>
      </c>
      <c r="CK77" s="10">
        <f t="shared" si="89"/>
        <v>0.0</v>
      </c>
      <c r="CL77" s="10">
        <f t="shared" si="89"/>
        <v>0.0</v>
      </c>
      <c r="CM77" s="10">
        <f t="shared" si="89"/>
        <v>0.0</v>
      </c>
      <c r="CN77" s="10">
        <f t="shared" si="89"/>
        <v>0.0</v>
      </c>
      <c r="CO77" s="10">
        <f t="shared" si="89"/>
        <v>0.0</v>
      </c>
      <c r="CP77" s="10">
        <f t="shared" si="89"/>
        <v>0.0</v>
      </c>
      <c r="CQ77" s="10">
        <f t="shared" si="89"/>
        <v>0.0</v>
      </c>
      <c r="CR77" s="10">
        <f t="shared" si="89"/>
        <v>0.0</v>
      </c>
      <c r="CS77" s="10">
        <f t="shared" si="89"/>
        <v>0.0</v>
      </c>
      <c r="CT77" s="10">
        <f t="shared" si="89"/>
        <v>0.0</v>
      </c>
      <c r="CU77" s="10">
        <f t="shared" si="89"/>
        <v>0.0</v>
      </c>
      <c r="CV77" s="10">
        <f t="shared" si="89"/>
        <v>0.0</v>
      </c>
      <c r="CW77" s="10">
        <f t="shared" si="89"/>
        <v>0.0</v>
      </c>
      <c r="CX77" s="10">
        <f t="shared" si="89"/>
        <v>0.0</v>
      </c>
      <c r="CY77" s="10">
        <f t="shared" si="89"/>
        <v>0.0</v>
      </c>
      <c r="CZ77" s="10">
        <f t="shared" si="89"/>
        <v>0.0</v>
      </c>
      <c r="DA77" s="10">
        <f t="shared" si="89"/>
        <v>0.0</v>
      </c>
      <c r="DB77" s="10">
        <f t="shared" si="89"/>
        <v>0.0</v>
      </c>
      <c r="DC77" s="10">
        <f t="shared" si="89"/>
        <v>0.0</v>
      </c>
      <c r="DD77" s="10">
        <f t="shared" si="89"/>
        <v>0.0</v>
      </c>
      <c r="DE77" s="10">
        <f t="shared" si="89"/>
        <v>0.0</v>
      </c>
      <c r="DF77" s="10">
        <f t="shared" si="89"/>
        <v>0.0</v>
      </c>
      <c r="DG77" s="10">
        <f t="shared" si="89"/>
        <v>0.0</v>
      </c>
      <c r="DH77" s="10">
        <f t="shared" si="89"/>
        <v>0.0</v>
      </c>
      <c r="DI77" s="10">
        <f t="shared" si="89"/>
        <v>0.0</v>
      </c>
      <c r="DJ77" s="10">
        <f t="shared" si="89"/>
        <v>0.0</v>
      </c>
      <c r="DK77" s="10">
        <f t="shared" si="89"/>
        <v>0.0</v>
      </c>
      <c r="DL77" s="10">
        <f t="shared" si="89"/>
        <v>0.0</v>
      </c>
      <c r="DM77" s="10">
        <f t="shared" si="89"/>
        <v>0.0</v>
      </c>
      <c r="DN77" s="10">
        <f t="shared" si="89"/>
        <v>0.0</v>
      </c>
      <c r="DO77" s="10">
        <f t="shared" si="89"/>
        <v>0.0</v>
      </c>
      <c r="DP77" s="10">
        <f t="shared" si="89"/>
        <v>0.0</v>
      </c>
      <c r="DQ77" s="10">
        <f t="shared" si="89"/>
        <v>0.0</v>
      </c>
      <c r="DR77" s="10">
        <f t="shared" si="89"/>
        <v>0.0</v>
      </c>
      <c r="DS77" s="10">
        <f t="shared" si="89"/>
        <v>0.0</v>
      </c>
      <c r="DT77" s="10">
        <f t="shared" si="89"/>
        <v>0.0</v>
      </c>
      <c r="DU77" s="10">
        <f t="shared" si="89"/>
        <v>0.0</v>
      </c>
      <c r="DV77" s="10">
        <f t="shared" si="89"/>
        <v>0.0</v>
      </c>
      <c r="DW77" s="10">
        <f t="shared" si="89"/>
        <v>0.0</v>
      </c>
      <c r="DX77" s="10">
        <f t="shared" si="89"/>
        <v>0.0</v>
      </c>
      <c r="DY77" s="10">
        <f t="shared" si="89"/>
        <v>0.0</v>
      </c>
      <c r="DZ77" s="10">
        <f t="shared" si="89"/>
        <v>0.0</v>
      </c>
      <c r="EA77" s="10">
        <f t="shared" si="90" ref="EA77:GL77">EA21/EA$59</f>
        <v>0.0</v>
      </c>
      <c r="EB77" s="10">
        <f t="shared" si="90"/>
        <v>0.0</v>
      </c>
      <c r="EC77" s="10">
        <f t="shared" si="90"/>
        <v>0.0</v>
      </c>
      <c r="ED77" s="10">
        <f t="shared" si="90"/>
        <v>0.0</v>
      </c>
      <c r="EE77" s="10">
        <f t="shared" si="90"/>
        <v>0.0</v>
      </c>
      <c r="EF77" s="10">
        <f t="shared" si="90"/>
        <v>0.0</v>
      </c>
      <c r="EG77" s="10">
        <f t="shared" si="90"/>
        <v>0.0</v>
      </c>
      <c r="EH77" s="10">
        <f t="shared" si="90"/>
        <v>0.0</v>
      </c>
      <c r="EI77" s="10">
        <f t="shared" si="90"/>
        <v>0.0</v>
      </c>
      <c r="EJ77" s="10">
        <f t="shared" si="90"/>
        <v>0.0</v>
      </c>
      <c r="EK77" s="10">
        <f t="shared" si="90"/>
        <v>0.0</v>
      </c>
      <c r="EL77" s="10">
        <f t="shared" si="90"/>
        <v>0.0</v>
      </c>
      <c r="EM77" s="10">
        <f t="shared" si="90"/>
        <v>0.0</v>
      </c>
      <c r="EN77" s="10">
        <f t="shared" si="90"/>
        <v>0.0</v>
      </c>
      <c r="EO77" s="10">
        <f t="shared" si="90"/>
        <v>0.0</v>
      </c>
      <c r="EP77" s="10">
        <f t="shared" si="90"/>
        <v>0.0</v>
      </c>
      <c r="EQ77" s="10">
        <f t="shared" si="90"/>
        <v>0.0</v>
      </c>
      <c r="ER77" s="10">
        <f t="shared" si="90"/>
        <v>0.0</v>
      </c>
      <c r="ES77" s="10">
        <f t="shared" si="90"/>
        <v>0.0</v>
      </c>
      <c r="ET77" s="10">
        <f t="shared" si="90"/>
        <v>0.0</v>
      </c>
      <c r="EU77" s="10">
        <f t="shared" si="90"/>
        <v>0.0</v>
      </c>
      <c r="EV77" s="10">
        <f t="shared" si="90"/>
        <v>0.0</v>
      </c>
      <c r="EW77" s="10">
        <f t="shared" si="90"/>
        <v>0.0</v>
      </c>
      <c r="EX77" s="10">
        <f t="shared" si="90"/>
        <v>0.0</v>
      </c>
      <c r="EY77" s="10">
        <f t="shared" si="90"/>
        <v>0.0</v>
      </c>
      <c r="EZ77" s="10">
        <f t="shared" si="90"/>
        <v>0.0</v>
      </c>
      <c r="FA77" s="10">
        <f t="shared" si="90"/>
        <v>0.0</v>
      </c>
      <c r="FB77" s="10">
        <f t="shared" si="90"/>
        <v>0.0</v>
      </c>
      <c r="FC77" s="10">
        <f t="shared" si="90"/>
        <v>0.0</v>
      </c>
      <c r="FD77" s="10">
        <f t="shared" si="90"/>
        <v>0.0</v>
      </c>
      <c r="FE77" s="10">
        <f t="shared" si="90"/>
        <v>0.0</v>
      </c>
      <c r="FF77" s="10">
        <f t="shared" si="90"/>
        <v>0.0</v>
      </c>
      <c r="FG77" s="10">
        <f t="shared" si="90"/>
        <v>0.0</v>
      </c>
      <c r="FH77" s="10">
        <f t="shared" si="90"/>
        <v>0.0</v>
      </c>
      <c r="FI77" s="10">
        <f t="shared" si="90"/>
        <v>0.0</v>
      </c>
      <c r="FJ77" s="10">
        <f t="shared" si="90"/>
        <v>0.0</v>
      </c>
      <c r="FK77" s="10">
        <f t="shared" si="90"/>
        <v>0.0</v>
      </c>
      <c r="FL77" s="10">
        <f t="shared" si="90"/>
        <v>0.0</v>
      </c>
      <c r="FM77" s="10">
        <f t="shared" si="90"/>
        <v>0.0</v>
      </c>
      <c r="FN77" s="10">
        <f t="shared" si="90"/>
        <v>0.0</v>
      </c>
      <c r="FO77" s="10">
        <f t="shared" si="90"/>
        <v>0.0</v>
      </c>
      <c r="FP77" s="10">
        <f t="shared" si="90"/>
        <v>0.0</v>
      </c>
      <c r="FQ77" s="10">
        <f t="shared" si="90"/>
        <v>0.0</v>
      </c>
      <c r="FR77" s="10">
        <f t="shared" si="90"/>
        <v>0.0</v>
      </c>
      <c r="FS77" s="10">
        <f t="shared" si="90"/>
        <v>0.0</v>
      </c>
      <c r="FT77" s="10">
        <f t="shared" si="90"/>
        <v>0.0</v>
      </c>
      <c r="FU77" s="10">
        <f t="shared" si="90"/>
        <v>0.0</v>
      </c>
      <c r="FV77" s="10">
        <f t="shared" si="90"/>
        <v>0.0</v>
      </c>
      <c r="FW77" s="10">
        <f t="shared" si="90"/>
        <v>0.0</v>
      </c>
      <c r="FX77" s="10">
        <f t="shared" si="90"/>
        <v>0.0</v>
      </c>
      <c r="FY77" s="10">
        <f t="shared" si="90"/>
        <v>0.0</v>
      </c>
      <c r="FZ77" s="10">
        <f t="shared" si="90"/>
        <v>0.0</v>
      </c>
      <c r="GA77" s="10">
        <f t="shared" si="90"/>
        <v>0.0</v>
      </c>
      <c r="GB77" s="10">
        <f t="shared" si="90"/>
        <v>0.0</v>
      </c>
      <c r="GC77" s="10">
        <f t="shared" si="90"/>
        <v>0.0</v>
      </c>
      <c r="GD77" s="10">
        <f t="shared" si="90"/>
        <v>0.0</v>
      </c>
      <c r="GE77" s="10">
        <f t="shared" si="90"/>
        <v>0.0</v>
      </c>
      <c r="GF77" s="10">
        <f t="shared" si="90"/>
        <v>0.0</v>
      </c>
      <c r="GG77" s="10">
        <f t="shared" si="90"/>
        <v>0.0</v>
      </c>
      <c r="GH77" s="10">
        <f t="shared" si="90"/>
        <v>0.0</v>
      </c>
      <c r="GI77" s="10">
        <f t="shared" si="90"/>
        <v>0.0</v>
      </c>
      <c r="GJ77" s="10">
        <f t="shared" si="90"/>
        <v>0.0</v>
      </c>
      <c r="GK77" s="10">
        <f t="shared" si="90"/>
        <v>0.0</v>
      </c>
      <c r="GL77" s="10">
        <f t="shared" si="90"/>
        <v>0.0</v>
      </c>
      <c r="GM77" s="10">
        <f t="shared" si="91" ref="GM77:IX77">GM21/GM$59</f>
        <v>0.0</v>
      </c>
      <c r="GN77" s="10">
        <f t="shared" si="91"/>
        <v>0.0</v>
      </c>
      <c r="GO77" s="10">
        <f t="shared" si="91"/>
        <v>0.0</v>
      </c>
      <c r="GP77" s="10">
        <f t="shared" si="91"/>
        <v>0.0</v>
      </c>
      <c r="GQ77" s="10">
        <f t="shared" si="91"/>
        <v>0.0</v>
      </c>
      <c r="GR77" s="10">
        <f t="shared" si="91"/>
        <v>0.0</v>
      </c>
      <c r="GS77" s="10">
        <f t="shared" si="91"/>
        <v>0.0</v>
      </c>
      <c r="GT77" s="10">
        <f t="shared" si="91"/>
        <v>0.0</v>
      </c>
      <c r="GU77" s="10">
        <f t="shared" si="91"/>
        <v>0.0</v>
      </c>
      <c r="GV77" s="10">
        <f t="shared" si="91"/>
        <v>0.0</v>
      </c>
      <c r="GW77" s="10">
        <f t="shared" si="91"/>
        <v>0.0</v>
      </c>
      <c r="GX77" s="10">
        <f t="shared" si="91"/>
        <v>0.0</v>
      </c>
      <c r="GY77" s="10">
        <f t="shared" si="91"/>
        <v>0.0</v>
      </c>
      <c r="GZ77" s="10">
        <f t="shared" si="91"/>
        <v>0.0</v>
      </c>
      <c r="HA77" s="10">
        <f t="shared" si="91"/>
        <v>0.0</v>
      </c>
      <c r="HB77" s="10">
        <f t="shared" si="91"/>
        <v>0.0</v>
      </c>
      <c r="HC77" s="10">
        <f t="shared" si="91"/>
        <v>0.0</v>
      </c>
      <c r="HD77" s="10">
        <f t="shared" si="91"/>
        <v>0.0</v>
      </c>
      <c r="HE77" s="10">
        <f t="shared" si="91"/>
        <v>0.0</v>
      </c>
      <c r="HF77" s="10">
        <f t="shared" si="91"/>
        <v>0.0</v>
      </c>
      <c r="HG77" s="10">
        <f t="shared" si="91"/>
        <v>0.0</v>
      </c>
      <c r="HH77" s="10">
        <f t="shared" si="91"/>
        <v>0.0</v>
      </c>
      <c r="HI77" s="10">
        <f t="shared" si="91"/>
        <v>0.0</v>
      </c>
      <c r="HJ77" s="10">
        <f t="shared" si="91"/>
        <v>0.0</v>
      </c>
      <c r="HK77" s="10">
        <f t="shared" si="91"/>
        <v>0.0</v>
      </c>
      <c r="HL77" s="10">
        <f t="shared" si="91"/>
        <v>0.0</v>
      </c>
      <c r="HM77" s="10">
        <f t="shared" si="91"/>
        <v>0.0</v>
      </c>
      <c r="HN77" s="10">
        <f t="shared" si="91"/>
        <v>0.0</v>
      </c>
      <c r="HO77" s="10">
        <f t="shared" si="91"/>
        <v>0.0</v>
      </c>
      <c r="HP77" s="10">
        <f t="shared" si="91"/>
        <v>0.0</v>
      </c>
      <c r="HQ77" s="10">
        <f t="shared" si="91"/>
        <v>0.0</v>
      </c>
      <c r="HR77" s="10">
        <f t="shared" si="91"/>
        <v>0.0</v>
      </c>
      <c r="HS77" s="10">
        <f t="shared" si="91"/>
        <v>0.0</v>
      </c>
      <c r="HT77" s="10">
        <f t="shared" si="91"/>
        <v>0.0</v>
      </c>
      <c r="HU77" s="10">
        <f t="shared" si="91"/>
        <v>0.0</v>
      </c>
      <c r="HV77" s="10">
        <f t="shared" si="91"/>
        <v>0.0</v>
      </c>
      <c r="HW77" s="10">
        <f t="shared" si="91"/>
        <v>0.0</v>
      </c>
      <c r="HX77" s="10">
        <f t="shared" si="91"/>
        <v>0.0</v>
      </c>
      <c r="HY77" s="10">
        <f t="shared" si="91"/>
        <v>0.0</v>
      </c>
      <c r="HZ77" s="10">
        <f t="shared" si="91"/>
        <v>0.0</v>
      </c>
      <c r="IA77" s="10">
        <f t="shared" si="91"/>
        <v>0.0</v>
      </c>
      <c r="IB77" s="10">
        <f t="shared" si="91"/>
        <v>0.0</v>
      </c>
      <c r="IC77" s="10">
        <f t="shared" si="91"/>
        <v>0.0</v>
      </c>
      <c r="ID77" s="10">
        <f t="shared" si="91"/>
        <v>0.0</v>
      </c>
      <c r="IE77" s="10">
        <f t="shared" si="91"/>
        <v>0.0</v>
      </c>
      <c r="IF77" s="10">
        <f t="shared" si="91"/>
        <v>0.0</v>
      </c>
      <c r="IG77" s="10">
        <f t="shared" si="91"/>
        <v>0.0</v>
      </c>
      <c r="IH77" s="10">
        <f t="shared" si="91"/>
        <v>0.0</v>
      </c>
      <c r="II77" s="10">
        <f t="shared" si="91"/>
        <v>0.0</v>
      </c>
      <c r="IJ77" s="10">
        <f t="shared" si="91"/>
        <v>0.0</v>
      </c>
      <c r="IK77" s="10">
        <f t="shared" si="91"/>
        <v>0.0</v>
      </c>
      <c r="IL77" s="10">
        <f t="shared" si="91"/>
        <v>0.0</v>
      </c>
      <c r="IM77" s="10">
        <f t="shared" si="91"/>
        <v>0.0</v>
      </c>
      <c r="IN77" s="10">
        <f t="shared" si="91"/>
        <v>0.0</v>
      </c>
      <c r="IO77" s="10">
        <f t="shared" si="91"/>
        <v>0.0</v>
      </c>
      <c r="IP77" s="10">
        <f t="shared" si="91"/>
        <v>0.0</v>
      </c>
      <c r="IQ77" s="10">
        <f t="shared" si="91"/>
        <v>0.0</v>
      </c>
      <c r="IR77" s="10">
        <f t="shared" si="91"/>
        <v>0.0</v>
      </c>
      <c r="IS77" s="10">
        <f t="shared" si="91"/>
        <v>0.0</v>
      </c>
      <c r="IT77" s="10">
        <f t="shared" si="91"/>
        <v>0.0</v>
      </c>
      <c r="IU77" s="10">
        <f t="shared" si="91"/>
        <v>0.0</v>
      </c>
      <c r="IV77" s="10">
        <f t="shared" si="91"/>
        <v>0.0</v>
      </c>
      <c r="IW77" s="10">
        <f t="shared" si="91"/>
        <v>0.0</v>
      </c>
      <c r="IX77" s="10">
        <f t="shared" si="91"/>
        <v>0.0</v>
      </c>
      <c r="IY77" s="10">
        <f t="shared" si="92" ref="IY77:JO77">IY21/IY$59</f>
        <v>0.0</v>
      </c>
      <c r="IZ77" s="10">
        <f t="shared" si="92"/>
        <v>0.0</v>
      </c>
      <c r="JA77" s="10">
        <f t="shared" si="92"/>
        <v>-1.7655234968527191</v>
      </c>
      <c r="JB77" s="10">
        <f t="shared" si="92"/>
        <v>-1.8934463501142906</v>
      </c>
      <c r="JC77" s="10">
        <f t="shared" si="92"/>
        <v>0.0</v>
      </c>
      <c r="JD77" s="10">
        <f t="shared" si="92"/>
        <v>0.0</v>
      </c>
      <c r="JE77" s="10">
        <f t="shared" si="92"/>
        <v>0.0</v>
      </c>
      <c r="JF77" s="10">
        <f t="shared" si="92"/>
        <v>0.0</v>
      </c>
      <c r="JG77" s="10">
        <f t="shared" si="92"/>
        <v>0.0</v>
      </c>
      <c r="JH77" s="10">
        <f t="shared" si="92"/>
        <v>0.0</v>
      </c>
      <c r="JI77" s="10">
        <f t="shared" si="92"/>
        <v>0.0</v>
      </c>
      <c r="JJ77" s="10">
        <f t="shared" si="92"/>
        <v>0.0</v>
      </c>
      <c r="JK77" s="10">
        <f t="shared" si="92"/>
        <v>0.0</v>
      </c>
      <c r="JL77" s="10">
        <f t="shared" si="92"/>
        <v>0.0</v>
      </c>
      <c r="JM77" s="10">
        <f t="shared" si="92"/>
        <v>0.0</v>
      </c>
      <c r="JN77" s="10">
        <f t="shared" si="92"/>
        <v>0.0</v>
      </c>
      <c r="JO77" s="10">
        <f t="shared" si="92"/>
        <v>0.0</v>
      </c>
      <c r="JQ77" s="10">
        <f t="shared" si="17"/>
        <v>-0.013353904550974488</v>
      </c>
    </row>
    <row r="78" spans="1:277" ht="13.9">
      <c r="A78" t="str">
        <f t="shared" si="5"/>
        <v>hot_update_2022_PU1</v>
      </c>
      <c r="B78" s="10">
        <f t="shared" si="6"/>
        <v>0.0</v>
      </c>
      <c r="C78" s="10">
        <f t="shared" si="93" ref="C78:BN78">C22/C$59</f>
        <v>0.0</v>
      </c>
      <c r="D78" s="10">
        <f t="shared" si="93"/>
        <v>0.0</v>
      </c>
      <c r="E78" s="10">
        <f t="shared" si="93"/>
        <v>0.0</v>
      </c>
      <c r="F78" s="10">
        <f t="shared" si="93"/>
        <v>0.0</v>
      </c>
      <c r="G78" s="10">
        <f t="shared" si="93"/>
        <v>0.0</v>
      </c>
      <c r="H78" s="10">
        <f t="shared" si="93"/>
        <v>0.0</v>
      </c>
      <c r="I78" s="10">
        <f t="shared" si="93"/>
        <v>0.0</v>
      </c>
      <c r="J78" s="10">
        <f t="shared" si="93"/>
        <v>0.0</v>
      </c>
      <c r="K78" s="10">
        <f t="shared" si="93"/>
        <v>0.0</v>
      </c>
      <c r="L78" s="10">
        <f t="shared" si="93"/>
        <v>0.0</v>
      </c>
      <c r="M78" s="10">
        <f t="shared" si="93"/>
        <v>0.0</v>
      </c>
      <c r="N78" s="10">
        <f t="shared" si="93"/>
        <v>0.0</v>
      </c>
      <c r="O78" s="10">
        <f t="shared" si="93"/>
        <v>0.0</v>
      </c>
      <c r="P78" s="10">
        <f t="shared" si="93"/>
        <v>0.0</v>
      </c>
      <c r="Q78" s="10">
        <f t="shared" si="93"/>
        <v>0.0</v>
      </c>
      <c r="R78" s="10">
        <f t="shared" si="93"/>
        <v>0.0</v>
      </c>
      <c r="S78" s="10">
        <f t="shared" si="93"/>
        <v>0.0</v>
      </c>
      <c r="T78" s="10">
        <f t="shared" si="93"/>
        <v>0.0</v>
      </c>
      <c r="U78" s="10">
        <f t="shared" si="93"/>
        <v>0.0</v>
      </c>
      <c r="V78" s="10">
        <f t="shared" si="93"/>
        <v>0.0</v>
      </c>
      <c r="W78" s="10">
        <f t="shared" si="93"/>
        <v>0.0</v>
      </c>
      <c r="X78" s="10">
        <f t="shared" si="93"/>
        <v>0.0</v>
      </c>
      <c r="Y78" s="10">
        <f t="shared" si="93"/>
        <v>0.0</v>
      </c>
      <c r="Z78" s="10">
        <f t="shared" si="93"/>
        <v>0.0</v>
      </c>
      <c r="AA78" s="10">
        <f t="shared" si="93"/>
        <v>0.0</v>
      </c>
      <c r="AB78" s="10">
        <f t="shared" si="93"/>
        <v>0.0</v>
      </c>
      <c r="AC78" s="10">
        <f t="shared" si="93"/>
        <v>0.0</v>
      </c>
      <c r="AD78" s="10">
        <f t="shared" si="93"/>
        <v>0.0</v>
      </c>
      <c r="AE78" s="10">
        <f t="shared" si="93"/>
        <v>0.0</v>
      </c>
      <c r="AF78" s="10">
        <f t="shared" si="93"/>
        <v>0.0</v>
      </c>
      <c r="AG78" s="10">
        <f t="shared" si="93"/>
        <v>0.0</v>
      </c>
      <c r="AH78" s="10">
        <f t="shared" si="93"/>
        <v>0.0</v>
      </c>
      <c r="AI78" s="10">
        <f t="shared" si="93"/>
        <v>0.0</v>
      </c>
      <c r="AJ78" s="10">
        <f t="shared" si="93"/>
        <v>0.0</v>
      </c>
      <c r="AK78" s="10">
        <f t="shared" si="93"/>
        <v>0.0</v>
      </c>
      <c r="AL78" s="10">
        <f t="shared" si="93"/>
        <v>0.0</v>
      </c>
      <c r="AM78" s="10">
        <f t="shared" si="93"/>
        <v>0.0</v>
      </c>
      <c r="AN78" s="10">
        <f t="shared" si="93"/>
        <v>0.0</v>
      </c>
      <c r="AO78" s="10">
        <f t="shared" si="93"/>
        <v>0.0</v>
      </c>
      <c r="AP78" s="10">
        <f t="shared" si="93"/>
        <v>0.0</v>
      </c>
      <c r="AQ78" s="10">
        <f t="shared" si="93"/>
        <v>0.0</v>
      </c>
      <c r="AR78" s="10">
        <f t="shared" si="93"/>
        <v>0.0</v>
      </c>
      <c r="AS78" s="10">
        <f t="shared" si="93"/>
        <v>0.0</v>
      </c>
      <c r="AT78" s="10">
        <f t="shared" si="93"/>
        <v>0.0</v>
      </c>
      <c r="AU78" s="10">
        <f t="shared" si="93"/>
        <v>0.0</v>
      </c>
      <c r="AV78" s="10">
        <f t="shared" si="93"/>
        <v>0.0</v>
      </c>
      <c r="AW78" s="10">
        <f t="shared" si="93"/>
        <v>0.0</v>
      </c>
      <c r="AX78" s="10">
        <f t="shared" si="93"/>
        <v>0.0</v>
      </c>
      <c r="AY78" s="10">
        <f t="shared" si="93"/>
        <v>0.0</v>
      </c>
      <c r="AZ78" s="10">
        <f t="shared" si="93"/>
        <v>0.0</v>
      </c>
      <c r="BA78" s="10">
        <f t="shared" si="93"/>
        <v>0.0</v>
      </c>
      <c r="BB78" s="10">
        <f t="shared" si="93"/>
        <v>0.0</v>
      </c>
      <c r="BC78" s="10">
        <f t="shared" si="93"/>
        <v>0.0</v>
      </c>
      <c r="BD78" s="10">
        <f t="shared" si="93"/>
        <v>0.0</v>
      </c>
      <c r="BE78" s="10">
        <f t="shared" si="93"/>
        <v>0.0</v>
      </c>
      <c r="BF78" s="10">
        <f t="shared" si="93"/>
        <v>0.0</v>
      </c>
      <c r="BG78" s="10">
        <f t="shared" si="93"/>
        <v>0.0</v>
      </c>
      <c r="BH78" s="10">
        <f t="shared" si="93"/>
        <v>0.0</v>
      </c>
      <c r="BI78" s="10">
        <f t="shared" si="93"/>
        <v>0.0</v>
      </c>
      <c r="BJ78" s="10">
        <f t="shared" si="93"/>
        <v>0.0</v>
      </c>
      <c r="BK78" s="10">
        <f t="shared" si="93"/>
        <v>0.0</v>
      </c>
      <c r="BL78" s="10">
        <f t="shared" si="93"/>
        <v>0.0</v>
      </c>
      <c r="BM78" s="10">
        <f t="shared" si="93"/>
        <v>0.0</v>
      </c>
      <c r="BN78" s="10">
        <f t="shared" si="93"/>
        <v>0.0</v>
      </c>
      <c r="BO78" s="10">
        <f t="shared" si="94" ref="BO78:DZ78">BO22/BO$59</f>
        <v>0.0</v>
      </c>
      <c r="BP78" s="10">
        <f t="shared" si="94"/>
        <v>0.0</v>
      </c>
      <c r="BQ78" s="10">
        <f t="shared" si="94"/>
        <v>0.0</v>
      </c>
      <c r="BR78" s="10">
        <f t="shared" si="94"/>
        <v>0.0</v>
      </c>
      <c r="BS78" s="10">
        <f t="shared" si="94"/>
        <v>0.0</v>
      </c>
      <c r="BT78" s="10">
        <f t="shared" si="94"/>
        <v>0.0</v>
      </c>
      <c r="BU78" s="10">
        <f t="shared" si="94"/>
        <v>0.0</v>
      </c>
      <c r="BV78" s="10">
        <f t="shared" si="94"/>
        <v>0.0</v>
      </c>
      <c r="BW78" s="10">
        <f t="shared" si="94"/>
        <v>0.0</v>
      </c>
      <c r="BX78" s="10">
        <f t="shared" si="94"/>
        <v>0.0</v>
      </c>
      <c r="BY78" s="10">
        <f t="shared" si="94"/>
        <v>0.0</v>
      </c>
      <c r="BZ78" s="10">
        <f t="shared" si="94"/>
        <v>0.0</v>
      </c>
      <c r="CA78" s="10">
        <f t="shared" si="94"/>
        <v>0.0</v>
      </c>
      <c r="CB78" s="10">
        <f t="shared" si="94"/>
        <v>0.0</v>
      </c>
      <c r="CC78" s="10">
        <f t="shared" si="94"/>
        <v>0.0</v>
      </c>
      <c r="CD78" s="10">
        <f t="shared" si="94"/>
        <v>0.0</v>
      </c>
      <c r="CE78" s="10">
        <f t="shared" si="94"/>
        <v>0.0</v>
      </c>
      <c r="CF78" s="10">
        <f t="shared" si="94"/>
        <v>0.0</v>
      </c>
      <c r="CG78" s="10">
        <f t="shared" si="94"/>
        <v>0.0</v>
      </c>
      <c r="CH78" s="10">
        <f t="shared" si="94"/>
        <v>0.0</v>
      </c>
      <c r="CI78" s="10">
        <f t="shared" si="94"/>
        <v>0.0</v>
      </c>
      <c r="CJ78" s="10">
        <f t="shared" si="94"/>
        <v>0.0</v>
      </c>
      <c r="CK78" s="10">
        <f t="shared" si="94"/>
        <v>0.0</v>
      </c>
      <c r="CL78" s="10">
        <f t="shared" si="94"/>
        <v>0.0</v>
      </c>
      <c r="CM78" s="10">
        <f t="shared" si="94"/>
        <v>0.0</v>
      </c>
      <c r="CN78" s="10">
        <f t="shared" si="94"/>
        <v>0.0</v>
      </c>
      <c r="CO78" s="10">
        <f t="shared" si="94"/>
        <v>0.0</v>
      </c>
      <c r="CP78" s="10">
        <f t="shared" si="94"/>
        <v>0.0</v>
      </c>
      <c r="CQ78" s="10">
        <f t="shared" si="94"/>
        <v>0.0</v>
      </c>
      <c r="CR78" s="10">
        <f t="shared" si="94"/>
        <v>0.0</v>
      </c>
      <c r="CS78" s="10">
        <f t="shared" si="94"/>
        <v>0.0</v>
      </c>
      <c r="CT78" s="10">
        <f t="shared" si="94"/>
        <v>0.0</v>
      </c>
      <c r="CU78" s="10">
        <f t="shared" si="94"/>
        <v>0.0</v>
      </c>
      <c r="CV78" s="10">
        <f t="shared" si="94"/>
        <v>0.0</v>
      </c>
      <c r="CW78" s="10">
        <f t="shared" si="94"/>
        <v>0.0</v>
      </c>
      <c r="CX78" s="10">
        <f t="shared" si="94"/>
        <v>0.0</v>
      </c>
      <c r="CY78" s="10">
        <f t="shared" si="94"/>
        <v>0.0</v>
      </c>
      <c r="CZ78" s="10">
        <f t="shared" si="94"/>
        <v>0.0</v>
      </c>
      <c r="DA78" s="10">
        <f t="shared" si="94"/>
        <v>0.0</v>
      </c>
      <c r="DB78" s="10">
        <f t="shared" si="94"/>
        <v>0.0</v>
      </c>
      <c r="DC78" s="10">
        <f t="shared" si="94"/>
        <v>0.0</v>
      </c>
      <c r="DD78" s="10">
        <f t="shared" si="94"/>
        <v>0.0</v>
      </c>
      <c r="DE78" s="10">
        <f t="shared" si="94"/>
        <v>0.0</v>
      </c>
      <c r="DF78" s="10">
        <f t="shared" si="94"/>
        <v>0.0</v>
      </c>
      <c r="DG78" s="10">
        <f t="shared" si="94"/>
        <v>0.0</v>
      </c>
      <c r="DH78" s="10">
        <f t="shared" si="94"/>
        <v>0.0</v>
      </c>
      <c r="DI78" s="10">
        <f t="shared" si="94"/>
        <v>0.0</v>
      </c>
      <c r="DJ78" s="10">
        <f t="shared" si="94"/>
        <v>0.0</v>
      </c>
      <c r="DK78" s="10">
        <f t="shared" si="94"/>
        <v>0.0</v>
      </c>
      <c r="DL78" s="10">
        <f t="shared" si="94"/>
        <v>0.0</v>
      </c>
      <c r="DM78" s="10">
        <f t="shared" si="94"/>
        <v>0.0</v>
      </c>
      <c r="DN78" s="10">
        <f t="shared" si="94"/>
        <v>0.0</v>
      </c>
      <c r="DO78" s="10">
        <f t="shared" si="94"/>
        <v>0.0</v>
      </c>
      <c r="DP78" s="10">
        <f t="shared" si="94"/>
        <v>0.0</v>
      </c>
      <c r="DQ78" s="10">
        <f t="shared" si="94"/>
        <v>0.0</v>
      </c>
      <c r="DR78" s="10">
        <f t="shared" si="94"/>
        <v>0.0</v>
      </c>
      <c r="DS78" s="10">
        <f t="shared" si="94"/>
        <v>0.0</v>
      </c>
      <c r="DT78" s="10">
        <f t="shared" si="94"/>
        <v>0.0</v>
      </c>
      <c r="DU78" s="10">
        <f t="shared" si="94"/>
        <v>0.0</v>
      </c>
      <c r="DV78" s="10">
        <f t="shared" si="94"/>
        <v>0.0</v>
      </c>
      <c r="DW78" s="10">
        <f t="shared" si="94"/>
        <v>0.0</v>
      </c>
      <c r="DX78" s="10">
        <f t="shared" si="94"/>
        <v>0.0</v>
      </c>
      <c r="DY78" s="10">
        <f t="shared" si="94"/>
        <v>0.0</v>
      </c>
      <c r="DZ78" s="10">
        <f t="shared" si="94"/>
        <v>0.0</v>
      </c>
      <c r="EA78" s="10">
        <f t="shared" si="95" ref="EA78:GL78">EA22/EA$59</f>
        <v>0.0</v>
      </c>
      <c r="EB78" s="10">
        <f t="shared" si="95"/>
        <v>0.0</v>
      </c>
      <c r="EC78" s="10">
        <f t="shared" si="95"/>
        <v>0.0</v>
      </c>
      <c r="ED78" s="10">
        <f t="shared" si="95"/>
        <v>0.0</v>
      </c>
      <c r="EE78" s="10">
        <f t="shared" si="95"/>
        <v>0.0</v>
      </c>
      <c r="EF78" s="10">
        <f t="shared" si="95"/>
        <v>0.0</v>
      </c>
      <c r="EG78" s="10">
        <f t="shared" si="95"/>
        <v>0.0</v>
      </c>
      <c r="EH78" s="10">
        <f t="shared" si="95"/>
        <v>0.0</v>
      </c>
      <c r="EI78" s="10">
        <f t="shared" si="95"/>
        <v>0.0</v>
      </c>
      <c r="EJ78" s="10">
        <f t="shared" si="95"/>
        <v>0.0</v>
      </c>
      <c r="EK78" s="10">
        <f t="shared" si="95"/>
        <v>0.0</v>
      </c>
      <c r="EL78" s="10">
        <f t="shared" si="95"/>
        <v>0.0</v>
      </c>
      <c r="EM78" s="10">
        <f t="shared" si="95"/>
        <v>0.0</v>
      </c>
      <c r="EN78" s="10">
        <f t="shared" si="95"/>
        <v>0.0</v>
      </c>
      <c r="EO78" s="10">
        <f t="shared" si="95"/>
        <v>0.0</v>
      </c>
      <c r="EP78" s="10">
        <f t="shared" si="95"/>
        <v>0.0</v>
      </c>
      <c r="EQ78" s="10">
        <f t="shared" si="95"/>
        <v>0.0</v>
      </c>
      <c r="ER78" s="10">
        <f t="shared" si="95"/>
        <v>0.0</v>
      </c>
      <c r="ES78" s="10">
        <f t="shared" si="95"/>
        <v>0.0</v>
      </c>
      <c r="ET78" s="10">
        <f t="shared" si="95"/>
        <v>0.0</v>
      </c>
      <c r="EU78" s="10">
        <f t="shared" si="95"/>
        <v>0.0</v>
      </c>
      <c r="EV78" s="10">
        <f t="shared" si="95"/>
        <v>0.0</v>
      </c>
      <c r="EW78" s="10">
        <f t="shared" si="95"/>
        <v>0.0</v>
      </c>
      <c r="EX78" s="10">
        <f t="shared" si="95"/>
        <v>0.0</v>
      </c>
      <c r="EY78" s="10">
        <f t="shared" si="95"/>
        <v>0.0</v>
      </c>
      <c r="EZ78" s="10">
        <f t="shared" si="95"/>
        <v>0.0</v>
      </c>
      <c r="FA78" s="10">
        <f t="shared" si="95"/>
        <v>0.0</v>
      </c>
      <c r="FB78" s="10">
        <f t="shared" si="95"/>
        <v>0.0</v>
      </c>
      <c r="FC78" s="10">
        <f t="shared" si="95"/>
        <v>0.0</v>
      </c>
      <c r="FD78" s="10">
        <f t="shared" si="95"/>
        <v>0.0</v>
      </c>
      <c r="FE78" s="10">
        <f t="shared" si="95"/>
        <v>0.0</v>
      </c>
      <c r="FF78" s="10">
        <f t="shared" si="95"/>
        <v>0.0</v>
      </c>
      <c r="FG78" s="10">
        <f t="shared" si="95"/>
        <v>0.0</v>
      </c>
      <c r="FH78" s="10">
        <f t="shared" si="95"/>
        <v>0.0</v>
      </c>
      <c r="FI78" s="10">
        <f t="shared" si="95"/>
        <v>0.0</v>
      </c>
      <c r="FJ78" s="10">
        <f t="shared" si="95"/>
        <v>0.0</v>
      </c>
      <c r="FK78" s="10">
        <f t="shared" si="95"/>
        <v>0.0</v>
      </c>
      <c r="FL78" s="10">
        <f t="shared" si="95"/>
        <v>0.0</v>
      </c>
      <c r="FM78" s="10">
        <f t="shared" si="95"/>
        <v>0.0</v>
      </c>
      <c r="FN78" s="10">
        <f t="shared" si="95"/>
        <v>0.0</v>
      </c>
      <c r="FO78" s="10">
        <f t="shared" si="95"/>
        <v>0.0</v>
      </c>
      <c r="FP78" s="10">
        <f t="shared" si="95"/>
        <v>0.0</v>
      </c>
      <c r="FQ78" s="10">
        <f t="shared" si="95"/>
        <v>0.0</v>
      </c>
      <c r="FR78" s="10">
        <f t="shared" si="95"/>
        <v>0.0</v>
      </c>
      <c r="FS78" s="10">
        <f t="shared" si="95"/>
        <v>0.0</v>
      </c>
      <c r="FT78" s="10">
        <f t="shared" si="95"/>
        <v>0.0</v>
      </c>
      <c r="FU78" s="10">
        <f t="shared" si="95"/>
        <v>0.0</v>
      </c>
      <c r="FV78" s="10">
        <f t="shared" si="95"/>
        <v>0.0</v>
      </c>
      <c r="FW78" s="10">
        <f t="shared" si="95"/>
        <v>0.0</v>
      </c>
      <c r="FX78" s="10">
        <f t="shared" si="95"/>
        <v>0.0</v>
      </c>
      <c r="FY78" s="10">
        <f t="shared" si="95"/>
        <v>0.0</v>
      </c>
      <c r="FZ78" s="10">
        <f t="shared" si="95"/>
        <v>0.0</v>
      </c>
      <c r="GA78" s="10">
        <f t="shared" si="95"/>
        <v>0.0</v>
      </c>
      <c r="GB78" s="10">
        <f t="shared" si="95"/>
        <v>0.0</v>
      </c>
      <c r="GC78" s="10">
        <f t="shared" si="95"/>
        <v>0.0</v>
      </c>
      <c r="GD78" s="10">
        <f t="shared" si="95"/>
        <v>0.0</v>
      </c>
      <c r="GE78" s="10">
        <f t="shared" si="95"/>
        <v>0.0</v>
      </c>
      <c r="GF78" s="10">
        <f t="shared" si="95"/>
        <v>0.0</v>
      </c>
      <c r="GG78" s="10">
        <f t="shared" si="95"/>
        <v>0.0</v>
      </c>
      <c r="GH78" s="10">
        <f t="shared" si="95"/>
        <v>0.0</v>
      </c>
      <c r="GI78" s="10">
        <f t="shared" si="95"/>
        <v>0.0</v>
      </c>
      <c r="GJ78" s="10">
        <f t="shared" si="95"/>
        <v>0.0</v>
      </c>
      <c r="GK78" s="10">
        <f t="shared" si="95"/>
        <v>0.0</v>
      </c>
      <c r="GL78" s="10">
        <f t="shared" si="95"/>
        <v>0.0</v>
      </c>
      <c r="GM78" s="10">
        <f t="shared" si="96" ref="GM78:IX78">GM22/GM$59</f>
        <v>0.0</v>
      </c>
      <c r="GN78" s="10">
        <f t="shared" si="96"/>
        <v>0.0</v>
      </c>
      <c r="GO78" s="10">
        <f t="shared" si="96"/>
        <v>0.0</v>
      </c>
      <c r="GP78" s="10">
        <f t="shared" si="96"/>
        <v>0.0</v>
      </c>
      <c r="GQ78" s="10">
        <f t="shared" si="96"/>
        <v>0.0</v>
      </c>
      <c r="GR78" s="10">
        <f t="shared" si="96"/>
        <v>0.0</v>
      </c>
      <c r="GS78" s="10">
        <f t="shared" si="96"/>
        <v>0.0</v>
      </c>
      <c r="GT78" s="10">
        <f t="shared" si="96"/>
        <v>0.0</v>
      </c>
      <c r="GU78" s="10">
        <f t="shared" si="96"/>
        <v>0.0</v>
      </c>
      <c r="GV78" s="10">
        <f t="shared" si="96"/>
        <v>0.0</v>
      </c>
      <c r="GW78" s="10">
        <f t="shared" si="96"/>
        <v>0.0</v>
      </c>
      <c r="GX78" s="10">
        <f t="shared" si="96"/>
        <v>0.0</v>
      </c>
      <c r="GY78" s="10">
        <f t="shared" si="96"/>
        <v>0.0</v>
      </c>
      <c r="GZ78" s="10">
        <f t="shared" si="96"/>
        <v>0.0</v>
      </c>
      <c r="HA78" s="10">
        <f t="shared" si="96"/>
        <v>0.0</v>
      </c>
      <c r="HB78" s="10">
        <f t="shared" si="96"/>
        <v>0.0</v>
      </c>
      <c r="HC78" s="10">
        <f t="shared" si="96"/>
        <v>0.0</v>
      </c>
      <c r="HD78" s="10">
        <f t="shared" si="96"/>
        <v>0.0</v>
      </c>
      <c r="HE78" s="10">
        <f t="shared" si="96"/>
        <v>0.0</v>
      </c>
      <c r="HF78" s="10">
        <f t="shared" si="96"/>
        <v>0.0</v>
      </c>
      <c r="HG78" s="10">
        <f t="shared" si="96"/>
        <v>0.0</v>
      </c>
      <c r="HH78" s="10">
        <f t="shared" si="96"/>
        <v>0.0</v>
      </c>
      <c r="HI78" s="10">
        <f t="shared" si="96"/>
        <v>0.0</v>
      </c>
      <c r="HJ78" s="10">
        <f t="shared" si="96"/>
        <v>0.0</v>
      </c>
      <c r="HK78" s="10">
        <f t="shared" si="96"/>
        <v>0.0</v>
      </c>
      <c r="HL78" s="10">
        <f t="shared" si="96"/>
        <v>0.0</v>
      </c>
      <c r="HM78" s="10">
        <f t="shared" si="96"/>
        <v>0.0</v>
      </c>
      <c r="HN78" s="10">
        <f t="shared" si="96"/>
        <v>0.0</v>
      </c>
      <c r="HO78" s="10">
        <f t="shared" si="96"/>
        <v>0.0</v>
      </c>
      <c r="HP78" s="10">
        <f t="shared" si="96"/>
        <v>0.0</v>
      </c>
      <c r="HQ78" s="10">
        <f t="shared" si="96"/>
        <v>0.0</v>
      </c>
      <c r="HR78" s="10">
        <f t="shared" si="96"/>
        <v>0.0</v>
      </c>
      <c r="HS78" s="10">
        <f t="shared" si="96"/>
        <v>0.0</v>
      </c>
      <c r="HT78" s="10">
        <f t="shared" si="96"/>
        <v>0.0</v>
      </c>
      <c r="HU78" s="10">
        <f t="shared" si="96"/>
        <v>0.0</v>
      </c>
      <c r="HV78" s="10">
        <f t="shared" si="96"/>
        <v>0.0</v>
      </c>
      <c r="HW78" s="10">
        <f t="shared" si="96"/>
        <v>0.0</v>
      </c>
      <c r="HX78" s="10">
        <f t="shared" si="96"/>
        <v>0.0</v>
      </c>
      <c r="HY78" s="10">
        <f t="shared" si="96"/>
        <v>0.0</v>
      </c>
      <c r="HZ78" s="10">
        <f t="shared" si="96"/>
        <v>0.0</v>
      </c>
      <c r="IA78" s="10">
        <f t="shared" si="96"/>
        <v>0.0</v>
      </c>
      <c r="IB78" s="10">
        <f t="shared" si="96"/>
        <v>0.0</v>
      </c>
      <c r="IC78" s="10">
        <f t="shared" si="96"/>
        <v>0.0</v>
      </c>
      <c r="ID78" s="10">
        <f t="shared" si="96"/>
        <v>0.0</v>
      </c>
      <c r="IE78" s="10">
        <f t="shared" si="96"/>
        <v>0.0</v>
      </c>
      <c r="IF78" s="10">
        <f t="shared" si="96"/>
        <v>0.0</v>
      </c>
      <c r="IG78" s="10">
        <f t="shared" si="96"/>
        <v>0.0</v>
      </c>
      <c r="IH78" s="10">
        <f t="shared" si="96"/>
        <v>-2.2140006291635457</v>
      </c>
      <c r="II78" s="10">
        <f t="shared" si="96"/>
        <v>0.0</v>
      </c>
      <c r="IJ78" s="10">
        <f t="shared" si="96"/>
        <v>0.0</v>
      </c>
      <c r="IK78" s="10">
        <f t="shared" si="96"/>
        <v>0.0</v>
      </c>
      <c r="IL78" s="10">
        <f t="shared" si="96"/>
        <v>0.0</v>
      </c>
      <c r="IM78" s="10">
        <f t="shared" si="96"/>
        <v>0.0</v>
      </c>
      <c r="IN78" s="10">
        <f t="shared" si="96"/>
        <v>0.0</v>
      </c>
      <c r="IO78" s="10">
        <f t="shared" si="96"/>
        <v>0.0</v>
      </c>
      <c r="IP78" s="10">
        <f t="shared" si="96"/>
        <v>0.0</v>
      </c>
      <c r="IQ78" s="10">
        <f t="shared" si="96"/>
        <v>0.0</v>
      </c>
      <c r="IR78" s="10">
        <f t="shared" si="96"/>
        <v>0.0</v>
      </c>
      <c r="IS78" s="10">
        <f t="shared" si="96"/>
        <v>0.0</v>
      </c>
      <c r="IT78" s="10">
        <f t="shared" si="96"/>
        <v>0.0</v>
      </c>
      <c r="IU78" s="10">
        <f t="shared" si="96"/>
        <v>0.0</v>
      </c>
      <c r="IV78" s="10">
        <f t="shared" si="96"/>
        <v>0.0</v>
      </c>
      <c r="IW78" s="10">
        <f t="shared" si="96"/>
        <v>0.0</v>
      </c>
      <c r="IX78" s="10">
        <f t="shared" si="96"/>
        <v>0.0</v>
      </c>
      <c r="IY78" s="10">
        <f t="shared" si="97" ref="IY78:JO78">IY22/IY$59</f>
        <v>0.0</v>
      </c>
      <c r="IZ78" s="10">
        <f t="shared" si="97"/>
        <v>0.0</v>
      </c>
      <c r="JA78" s="10">
        <f t="shared" si="97"/>
        <v>0.0</v>
      </c>
      <c r="JB78" s="10">
        <f t="shared" si="97"/>
        <v>0.0</v>
      </c>
      <c r="JC78" s="10">
        <f t="shared" si="97"/>
        <v>0.0</v>
      </c>
      <c r="JD78" s="10">
        <f t="shared" si="97"/>
        <v>0.0</v>
      </c>
      <c r="JE78" s="10">
        <f t="shared" si="97"/>
        <v>0.0</v>
      </c>
      <c r="JF78" s="10">
        <f t="shared" si="97"/>
        <v>0.0</v>
      </c>
      <c r="JG78" s="10">
        <f t="shared" si="97"/>
        <v>0.0</v>
      </c>
      <c r="JH78" s="10">
        <f t="shared" si="97"/>
        <v>0.0</v>
      </c>
      <c r="JI78" s="10">
        <f t="shared" si="97"/>
        <v>0.0</v>
      </c>
      <c r="JJ78" s="10">
        <f t="shared" si="97"/>
        <v>0.0</v>
      </c>
      <c r="JK78" s="10">
        <f t="shared" si="97"/>
        <v>0.0</v>
      </c>
      <c r="JL78" s="10">
        <f t="shared" si="97"/>
        <v>0.0</v>
      </c>
      <c r="JM78" s="10">
        <f t="shared" si="97"/>
        <v>0.0</v>
      </c>
      <c r="JN78" s="10">
        <f t="shared" si="97"/>
        <v>0.0</v>
      </c>
      <c r="JO78" s="10">
        <f t="shared" si="97"/>
        <v>0.0</v>
      </c>
      <c r="JQ78" s="10">
        <f t="shared" si="17"/>
        <v>-0.00808029426702024</v>
      </c>
    </row>
    <row r="79" spans="1:277" ht="13.9">
      <c r="A79" t="str">
        <f t="shared" si="5"/>
        <v>hot_update_2022_PU2</v>
      </c>
      <c r="B79" s="10">
        <f t="shared" si="6"/>
        <v>0.0</v>
      </c>
      <c r="C79" s="10">
        <f t="shared" si="98" ref="C79:BN79">C23/C$59</f>
        <v>0.0</v>
      </c>
      <c r="D79" s="10">
        <f t="shared" si="98"/>
        <v>0.0</v>
      </c>
      <c r="E79" s="10">
        <f t="shared" si="98"/>
        <v>0.0</v>
      </c>
      <c r="F79" s="10">
        <f t="shared" si="98"/>
        <v>0.0</v>
      </c>
      <c r="G79" s="10">
        <f t="shared" si="98"/>
        <v>0.0</v>
      </c>
      <c r="H79" s="10">
        <f t="shared" si="98"/>
        <v>0.0</v>
      </c>
      <c r="I79" s="10">
        <f t="shared" si="98"/>
        <v>0.0</v>
      </c>
      <c r="J79" s="10">
        <f t="shared" si="98"/>
        <v>0.0</v>
      </c>
      <c r="K79" s="10">
        <f t="shared" si="98"/>
        <v>0.0</v>
      </c>
      <c r="L79" s="10">
        <f t="shared" si="98"/>
        <v>0.0</v>
      </c>
      <c r="M79" s="10">
        <f t="shared" si="98"/>
        <v>0.0</v>
      </c>
      <c r="N79" s="10">
        <f t="shared" si="98"/>
        <v>0.0</v>
      </c>
      <c r="O79" s="10">
        <f t="shared" si="98"/>
        <v>0.0</v>
      </c>
      <c r="P79" s="10">
        <f t="shared" si="98"/>
        <v>0.0</v>
      </c>
      <c r="Q79" s="10">
        <f t="shared" si="98"/>
        <v>0.0</v>
      </c>
      <c r="R79" s="10">
        <f t="shared" si="98"/>
        <v>0.0</v>
      </c>
      <c r="S79" s="10">
        <f t="shared" si="98"/>
        <v>0.0</v>
      </c>
      <c r="T79" s="10">
        <f t="shared" si="98"/>
        <v>0.0</v>
      </c>
      <c r="U79" s="10">
        <f t="shared" si="98"/>
        <v>0.0</v>
      </c>
      <c r="V79" s="10">
        <f t="shared" si="98"/>
        <v>0.0</v>
      </c>
      <c r="W79" s="10">
        <f t="shared" si="98"/>
        <v>0.0</v>
      </c>
      <c r="X79" s="10">
        <f t="shared" si="98"/>
        <v>0.0</v>
      </c>
      <c r="Y79" s="10">
        <f t="shared" si="98"/>
        <v>0.0</v>
      </c>
      <c r="Z79" s="10">
        <f t="shared" si="98"/>
        <v>0.0</v>
      </c>
      <c r="AA79" s="10">
        <f t="shared" si="98"/>
        <v>0.0</v>
      </c>
      <c r="AB79" s="10">
        <f t="shared" si="98"/>
        <v>0.0</v>
      </c>
      <c r="AC79" s="10">
        <f t="shared" si="98"/>
        <v>0.0</v>
      </c>
      <c r="AD79" s="10">
        <f t="shared" si="98"/>
        <v>0.0</v>
      </c>
      <c r="AE79" s="10">
        <f t="shared" si="98"/>
        <v>0.0</v>
      </c>
      <c r="AF79" s="10">
        <f t="shared" si="98"/>
        <v>0.0</v>
      </c>
      <c r="AG79" s="10">
        <f t="shared" si="98"/>
        <v>0.0</v>
      </c>
      <c r="AH79" s="10">
        <f t="shared" si="98"/>
        <v>0.0</v>
      </c>
      <c r="AI79" s="10">
        <f t="shared" si="98"/>
        <v>0.0</v>
      </c>
      <c r="AJ79" s="10">
        <f t="shared" si="98"/>
        <v>0.0</v>
      </c>
      <c r="AK79" s="10">
        <f t="shared" si="98"/>
        <v>0.0</v>
      </c>
      <c r="AL79" s="10">
        <f t="shared" si="98"/>
        <v>0.0</v>
      </c>
      <c r="AM79" s="10">
        <f t="shared" si="98"/>
        <v>0.0</v>
      </c>
      <c r="AN79" s="10">
        <f t="shared" si="98"/>
        <v>0.0</v>
      </c>
      <c r="AO79" s="10">
        <f t="shared" si="98"/>
        <v>0.0</v>
      </c>
      <c r="AP79" s="10">
        <f t="shared" si="98"/>
        <v>0.0</v>
      </c>
      <c r="AQ79" s="10">
        <f t="shared" si="98"/>
        <v>0.0</v>
      </c>
      <c r="AR79" s="10">
        <f t="shared" si="98"/>
        <v>0.0</v>
      </c>
      <c r="AS79" s="10">
        <f t="shared" si="98"/>
        <v>0.0</v>
      </c>
      <c r="AT79" s="10">
        <f t="shared" si="98"/>
        <v>0.0</v>
      </c>
      <c r="AU79" s="10">
        <f t="shared" si="98"/>
        <v>0.0</v>
      </c>
      <c r="AV79" s="10">
        <f t="shared" si="98"/>
        <v>0.0</v>
      </c>
      <c r="AW79" s="10">
        <f t="shared" si="98"/>
        <v>0.0</v>
      </c>
      <c r="AX79" s="10">
        <f t="shared" si="98"/>
        <v>0.0</v>
      </c>
      <c r="AY79" s="10">
        <f t="shared" si="98"/>
        <v>0.0</v>
      </c>
      <c r="AZ79" s="10">
        <f t="shared" si="98"/>
        <v>0.0</v>
      </c>
      <c r="BA79" s="10">
        <f t="shared" si="98"/>
        <v>0.0</v>
      </c>
      <c r="BB79" s="10">
        <f t="shared" si="98"/>
        <v>0.0</v>
      </c>
      <c r="BC79" s="10">
        <f t="shared" si="98"/>
        <v>0.0</v>
      </c>
      <c r="BD79" s="10">
        <f t="shared" si="98"/>
        <v>0.0</v>
      </c>
      <c r="BE79" s="10">
        <f t="shared" si="98"/>
        <v>0.0</v>
      </c>
      <c r="BF79" s="10">
        <f t="shared" si="98"/>
        <v>0.0</v>
      </c>
      <c r="BG79" s="10">
        <f t="shared" si="98"/>
        <v>0.0</v>
      </c>
      <c r="BH79" s="10">
        <f t="shared" si="98"/>
        <v>0.0</v>
      </c>
      <c r="BI79" s="10">
        <f t="shared" si="98"/>
        <v>0.0</v>
      </c>
      <c r="BJ79" s="10">
        <f t="shared" si="98"/>
        <v>0.0</v>
      </c>
      <c r="BK79" s="10">
        <f t="shared" si="98"/>
        <v>0.0</v>
      </c>
      <c r="BL79" s="10">
        <f t="shared" si="98"/>
        <v>0.0</v>
      </c>
      <c r="BM79" s="10">
        <f t="shared" si="98"/>
        <v>0.0</v>
      </c>
      <c r="BN79" s="10">
        <f t="shared" si="98"/>
        <v>0.0</v>
      </c>
      <c r="BO79" s="10">
        <f t="shared" si="99" ref="BO79:DZ79">BO23/BO$59</f>
        <v>0.0</v>
      </c>
      <c r="BP79" s="10">
        <f t="shared" si="99"/>
        <v>0.0</v>
      </c>
      <c r="BQ79" s="10">
        <f t="shared" si="99"/>
        <v>0.0</v>
      </c>
      <c r="BR79" s="10">
        <f t="shared" si="99"/>
        <v>0.0</v>
      </c>
      <c r="BS79" s="10">
        <f t="shared" si="99"/>
        <v>0.0</v>
      </c>
      <c r="BT79" s="10">
        <f t="shared" si="99"/>
        <v>0.0</v>
      </c>
      <c r="BU79" s="10">
        <f t="shared" si="99"/>
        <v>0.0</v>
      </c>
      <c r="BV79" s="10">
        <f t="shared" si="99"/>
        <v>0.0</v>
      </c>
      <c r="BW79" s="10">
        <f t="shared" si="99"/>
        <v>0.0</v>
      </c>
      <c r="BX79" s="10">
        <f t="shared" si="99"/>
        <v>0.0</v>
      </c>
      <c r="BY79" s="10">
        <f t="shared" si="99"/>
        <v>0.0</v>
      </c>
      <c r="BZ79" s="10">
        <f t="shared" si="99"/>
        <v>0.0</v>
      </c>
      <c r="CA79" s="10">
        <f t="shared" si="99"/>
        <v>0.0</v>
      </c>
      <c r="CB79" s="10">
        <f t="shared" si="99"/>
        <v>0.0</v>
      </c>
      <c r="CC79" s="10">
        <f t="shared" si="99"/>
        <v>0.0</v>
      </c>
      <c r="CD79" s="10">
        <f t="shared" si="99"/>
        <v>0.0</v>
      </c>
      <c r="CE79" s="10">
        <f t="shared" si="99"/>
        <v>0.0</v>
      </c>
      <c r="CF79" s="10">
        <f t="shared" si="99"/>
        <v>0.0</v>
      </c>
      <c r="CG79" s="10">
        <f t="shared" si="99"/>
        <v>0.0</v>
      </c>
      <c r="CH79" s="10">
        <f t="shared" si="99"/>
        <v>0.0</v>
      </c>
      <c r="CI79" s="10">
        <f t="shared" si="99"/>
        <v>0.0</v>
      </c>
      <c r="CJ79" s="10">
        <f t="shared" si="99"/>
        <v>0.0</v>
      </c>
      <c r="CK79" s="10">
        <f t="shared" si="99"/>
        <v>0.0</v>
      </c>
      <c r="CL79" s="10">
        <f t="shared" si="99"/>
        <v>0.0</v>
      </c>
      <c r="CM79" s="10">
        <f t="shared" si="99"/>
        <v>0.0</v>
      </c>
      <c r="CN79" s="10">
        <f t="shared" si="99"/>
        <v>0.0</v>
      </c>
      <c r="CO79" s="10">
        <f t="shared" si="99"/>
        <v>0.0</v>
      </c>
      <c r="CP79" s="10">
        <f t="shared" si="99"/>
        <v>0.0</v>
      </c>
      <c r="CQ79" s="10">
        <f t="shared" si="99"/>
        <v>0.0</v>
      </c>
      <c r="CR79" s="10">
        <f t="shared" si="99"/>
        <v>0.0</v>
      </c>
      <c r="CS79" s="10">
        <f t="shared" si="99"/>
        <v>0.0</v>
      </c>
      <c r="CT79" s="10">
        <f t="shared" si="99"/>
        <v>0.0</v>
      </c>
      <c r="CU79" s="10">
        <f t="shared" si="99"/>
        <v>0.0</v>
      </c>
      <c r="CV79" s="10">
        <f t="shared" si="99"/>
        <v>0.0</v>
      </c>
      <c r="CW79" s="10">
        <f t="shared" si="99"/>
        <v>0.0</v>
      </c>
      <c r="CX79" s="10">
        <f t="shared" si="99"/>
        <v>0.0</v>
      </c>
      <c r="CY79" s="10">
        <f t="shared" si="99"/>
        <v>0.0</v>
      </c>
      <c r="CZ79" s="10">
        <f t="shared" si="99"/>
        <v>0.0</v>
      </c>
      <c r="DA79" s="10">
        <f t="shared" si="99"/>
        <v>0.0</v>
      </c>
      <c r="DB79" s="10">
        <f t="shared" si="99"/>
        <v>0.0</v>
      </c>
      <c r="DC79" s="10">
        <f t="shared" si="99"/>
        <v>0.0</v>
      </c>
      <c r="DD79" s="10">
        <f t="shared" si="99"/>
        <v>0.0</v>
      </c>
      <c r="DE79" s="10">
        <f t="shared" si="99"/>
        <v>0.0</v>
      </c>
      <c r="DF79" s="10">
        <f t="shared" si="99"/>
        <v>0.0</v>
      </c>
      <c r="DG79" s="10">
        <f t="shared" si="99"/>
        <v>0.0</v>
      </c>
      <c r="DH79" s="10">
        <f t="shared" si="99"/>
        <v>0.0</v>
      </c>
      <c r="DI79" s="10">
        <f t="shared" si="99"/>
        <v>0.0</v>
      </c>
      <c r="DJ79" s="10">
        <f t="shared" si="99"/>
        <v>0.0</v>
      </c>
      <c r="DK79" s="10">
        <f t="shared" si="99"/>
        <v>0.0</v>
      </c>
      <c r="DL79" s="10">
        <f t="shared" si="99"/>
        <v>0.0</v>
      </c>
      <c r="DM79" s="10">
        <f t="shared" si="99"/>
        <v>0.0</v>
      </c>
      <c r="DN79" s="10">
        <f t="shared" si="99"/>
        <v>0.0</v>
      </c>
      <c r="DO79" s="10">
        <f t="shared" si="99"/>
        <v>0.0</v>
      </c>
      <c r="DP79" s="10">
        <f t="shared" si="99"/>
        <v>0.0</v>
      </c>
      <c r="DQ79" s="10">
        <f t="shared" si="99"/>
        <v>0.0</v>
      </c>
      <c r="DR79" s="10">
        <f t="shared" si="99"/>
        <v>0.0</v>
      </c>
      <c r="DS79" s="10">
        <f t="shared" si="99"/>
        <v>0.0</v>
      </c>
      <c r="DT79" s="10">
        <f t="shared" si="99"/>
        <v>0.0</v>
      </c>
      <c r="DU79" s="10">
        <f t="shared" si="99"/>
        <v>0.0</v>
      </c>
      <c r="DV79" s="10">
        <f t="shared" si="99"/>
        <v>0.0</v>
      </c>
      <c r="DW79" s="10">
        <f t="shared" si="99"/>
        <v>0.0</v>
      </c>
      <c r="DX79" s="10">
        <f t="shared" si="99"/>
        <v>0.0</v>
      </c>
      <c r="DY79" s="10">
        <f t="shared" si="99"/>
        <v>0.0</v>
      </c>
      <c r="DZ79" s="10">
        <f t="shared" si="99"/>
        <v>0.0</v>
      </c>
      <c r="EA79" s="10">
        <f t="shared" si="100" ref="EA79:GL79">EA23/EA$59</f>
        <v>0.0</v>
      </c>
      <c r="EB79" s="10">
        <f t="shared" si="100"/>
        <v>0.0</v>
      </c>
      <c r="EC79" s="10">
        <f t="shared" si="100"/>
        <v>0.0</v>
      </c>
      <c r="ED79" s="10">
        <f t="shared" si="100"/>
        <v>0.0</v>
      </c>
      <c r="EE79" s="10">
        <f t="shared" si="100"/>
        <v>0.0</v>
      </c>
      <c r="EF79" s="10">
        <f t="shared" si="100"/>
        <v>0.0</v>
      </c>
      <c r="EG79" s="10">
        <f t="shared" si="100"/>
        <v>0.0</v>
      </c>
      <c r="EH79" s="10">
        <f t="shared" si="100"/>
        <v>0.0</v>
      </c>
      <c r="EI79" s="10">
        <f t="shared" si="100"/>
        <v>0.0</v>
      </c>
      <c r="EJ79" s="10">
        <f t="shared" si="100"/>
        <v>0.0</v>
      </c>
      <c r="EK79" s="10">
        <f t="shared" si="100"/>
        <v>0.0</v>
      </c>
      <c r="EL79" s="10">
        <f t="shared" si="100"/>
        <v>0.0</v>
      </c>
      <c r="EM79" s="10">
        <f t="shared" si="100"/>
        <v>0.0</v>
      </c>
      <c r="EN79" s="10">
        <f t="shared" si="100"/>
        <v>0.0</v>
      </c>
      <c r="EO79" s="10">
        <f t="shared" si="100"/>
        <v>0.0</v>
      </c>
      <c r="EP79" s="10">
        <f t="shared" si="100"/>
        <v>0.0</v>
      </c>
      <c r="EQ79" s="10">
        <f t="shared" si="100"/>
        <v>0.0</v>
      </c>
      <c r="ER79" s="10">
        <f t="shared" si="100"/>
        <v>0.0</v>
      </c>
      <c r="ES79" s="10">
        <f t="shared" si="100"/>
        <v>0.0</v>
      </c>
      <c r="ET79" s="10">
        <f t="shared" si="100"/>
        <v>0.0</v>
      </c>
      <c r="EU79" s="10">
        <f t="shared" si="100"/>
        <v>0.0</v>
      </c>
      <c r="EV79" s="10">
        <f t="shared" si="100"/>
        <v>0.0</v>
      </c>
      <c r="EW79" s="10">
        <f t="shared" si="100"/>
        <v>0.0</v>
      </c>
      <c r="EX79" s="10">
        <f t="shared" si="100"/>
        <v>0.0</v>
      </c>
      <c r="EY79" s="10">
        <f t="shared" si="100"/>
        <v>0.0</v>
      </c>
      <c r="EZ79" s="10">
        <f t="shared" si="100"/>
        <v>0.0</v>
      </c>
      <c r="FA79" s="10">
        <f t="shared" si="100"/>
        <v>0.0</v>
      </c>
      <c r="FB79" s="10">
        <f t="shared" si="100"/>
        <v>0.0</v>
      </c>
      <c r="FC79" s="10">
        <f t="shared" si="100"/>
        <v>0.0</v>
      </c>
      <c r="FD79" s="10">
        <f t="shared" si="100"/>
        <v>0.0</v>
      </c>
      <c r="FE79" s="10">
        <f t="shared" si="100"/>
        <v>0.0</v>
      </c>
      <c r="FF79" s="10">
        <f t="shared" si="100"/>
        <v>0.0</v>
      </c>
      <c r="FG79" s="10">
        <f t="shared" si="100"/>
        <v>0.0</v>
      </c>
      <c r="FH79" s="10">
        <f t="shared" si="100"/>
        <v>0.0</v>
      </c>
      <c r="FI79" s="10">
        <f t="shared" si="100"/>
        <v>0.0</v>
      </c>
      <c r="FJ79" s="10">
        <f t="shared" si="100"/>
        <v>0.0</v>
      </c>
      <c r="FK79" s="10">
        <f t="shared" si="100"/>
        <v>0.0</v>
      </c>
      <c r="FL79" s="10">
        <f t="shared" si="100"/>
        <v>0.0</v>
      </c>
      <c r="FM79" s="10">
        <f t="shared" si="100"/>
        <v>0.0</v>
      </c>
      <c r="FN79" s="10">
        <f t="shared" si="100"/>
        <v>0.0</v>
      </c>
      <c r="FO79" s="10">
        <f t="shared" si="100"/>
        <v>0.0</v>
      </c>
      <c r="FP79" s="10">
        <f t="shared" si="100"/>
        <v>0.0</v>
      </c>
      <c r="FQ79" s="10">
        <f t="shared" si="100"/>
        <v>0.0</v>
      </c>
      <c r="FR79" s="10">
        <f t="shared" si="100"/>
        <v>0.0</v>
      </c>
      <c r="FS79" s="10">
        <f t="shared" si="100"/>
        <v>0.0</v>
      </c>
      <c r="FT79" s="10">
        <f t="shared" si="100"/>
        <v>0.0</v>
      </c>
      <c r="FU79" s="10">
        <f t="shared" si="100"/>
        <v>0.0</v>
      </c>
      <c r="FV79" s="10">
        <f t="shared" si="100"/>
        <v>0.0</v>
      </c>
      <c r="FW79" s="10">
        <f t="shared" si="100"/>
        <v>0.0</v>
      </c>
      <c r="FX79" s="10">
        <f t="shared" si="100"/>
        <v>0.0</v>
      </c>
      <c r="FY79" s="10">
        <f t="shared" si="100"/>
        <v>0.0</v>
      </c>
      <c r="FZ79" s="10">
        <f t="shared" si="100"/>
        <v>0.0</v>
      </c>
      <c r="GA79" s="10">
        <f t="shared" si="100"/>
        <v>0.0</v>
      </c>
      <c r="GB79" s="10">
        <f t="shared" si="100"/>
        <v>0.0</v>
      </c>
      <c r="GC79" s="10">
        <f t="shared" si="100"/>
        <v>0.0</v>
      </c>
      <c r="GD79" s="10">
        <f t="shared" si="100"/>
        <v>0.0</v>
      </c>
      <c r="GE79" s="10">
        <f t="shared" si="100"/>
        <v>0.0</v>
      </c>
      <c r="GF79" s="10">
        <f t="shared" si="100"/>
        <v>0.0</v>
      </c>
      <c r="GG79" s="10">
        <f t="shared" si="100"/>
        <v>0.0</v>
      </c>
      <c r="GH79" s="10">
        <f t="shared" si="100"/>
        <v>0.0</v>
      </c>
      <c r="GI79" s="10">
        <f t="shared" si="100"/>
        <v>0.0</v>
      </c>
      <c r="GJ79" s="10">
        <f t="shared" si="100"/>
        <v>0.0</v>
      </c>
      <c r="GK79" s="10">
        <f t="shared" si="100"/>
        <v>0.0</v>
      </c>
      <c r="GL79" s="10">
        <f t="shared" si="100"/>
        <v>0.0</v>
      </c>
      <c r="GM79" s="10">
        <f t="shared" si="101" ref="GM79:IX79">GM23/GM$59</f>
        <v>0.0</v>
      </c>
      <c r="GN79" s="10">
        <f t="shared" si="101"/>
        <v>0.0</v>
      </c>
      <c r="GO79" s="10">
        <f t="shared" si="101"/>
        <v>0.0</v>
      </c>
      <c r="GP79" s="10">
        <f t="shared" si="101"/>
        <v>0.0</v>
      </c>
      <c r="GQ79" s="10">
        <f t="shared" si="101"/>
        <v>0.0</v>
      </c>
      <c r="GR79" s="10">
        <f t="shared" si="101"/>
        <v>0.0</v>
      </c>
      <c r="GS79" s="10">
        <f t="shared" si="101"/>
        <v>0.0</v>
      </c>
      <c r="GT79" s="10">
        <f t="shared" si="101"/>
        <v>0.0</v>
      </c>
      <c r="GU79" s="10">
        <f t="shared" si="101"/>
        <v>0.0</v>
      </c>
      <c r="GV79" s="10">
        <f t="shared" si="101"/>
        <v>0.0</v>
      </c>
      <c r="GW79" s="10">
        <f t="shared" si="101"/>
        <v>0.0</v>
      </c>
      <c r="GX79" s="10">
        <f t="shared" si="101"/>
        <v>0.0</v>
      </c>
      <c r="GY79" s="10">
        <f t="shared" si="101"/>
        <v>0.0</v>
      </c>
      <c r="GZ79" s="10">
        <f t="shared" si="101"/>
        <v>0.0</v>
      </c>
      <c r="HA79" s="10">
        <f t="shared" si="101"/>
        <v>0.0</v>
      </c>
      <c r="HB79" s="10">
        <f t="shared" si="101"/>
        <v>0.0</v>
      </c>
      <c r="HC79" s="10">
        <f t="shared" si="101"/>
        <v>0.0</v>
      </c>
      <c r="HD79" s="10">
        <f t="shared" si="101"/>
        <v>0.0</v>
      </c>
      <c r="HE79" s="10">
        <f t="shared" si="101"/>
        <v>0.0</v>
      </c>
      <c r="HF79" s="10">
        <f t="shared" si="101"/>
        <v>0.0</v>
      </c>
      <c r="HG79" s="10">
        <f t="shared" si="101"/>
        <v>0.0</v>
      </c>
      <c r="HH79" s="10">
        <f t="shared" si="101"/>
        <v>0.0</v>
      </c>
      <c r="HI79" s="10">
        <f t="shared" si="101"/>
        <v>0.0</v>
      </c>
      <c r="HJ79" s="10">
        <f t="shared" si="101"/>
        <v>0.0</v>
      </c>
      <c r="HK79" s="10">
        <f t="shared" si="101"/>
        <v>0.0</v>
      </c>
      <c r="HL79" s="10">
        <f t="shared" si="101"/>
        <v>0.0</v>
      </c>
      <c r="HM79" s="10">
        <f t="shared" si="101"/>
        <v>0.0</v>
      </c>
      <c r="HN79" s="10">
        <f t="shared" si="101"/>
        <v>0.0</v>
      </c>
      <c r="HO79" s="10">
        <f t="shared" si="101"/>
        <v>0.0</v>
      </c>
      <c r="HP79" s="10">
        <f t="shared" si="101"/>
        <v>0.0</v>
      </c>
      <c r="HQ79" s="10">
        <f t="shared" si="101"/>
        <v>0.0</v>
      </c>
      <c r="HR79" s="10">
        <f t="shared" si="101"/>
        <v>0.0</v>
      </c>
      <c r="HS79" s="10">
        <f t="shared" si="101"/>
        <v>0.0</v>
      </c>
      <c r="HT79" s="10">
        <f t="shared" si="101"/>
        <v>0.0</v>
      </c>
      <c r="HU79" s="10">
        <f t="shared" si="101"/>
        <v>0.0</v>
      </c>
      <c r="HV79" s="10">
        <f t="shared" si="101"/>
        <v>0.0</v>
      </c>
      <c r="HW79" s="10">
        <f t="shared" si="101"/>
        <v>0.0</v>
      </c>
      <c r="HX79" s="10">
        <f t="shared" si="101"/>
        <v>0.0</v>
      </c>
      <c r="HY79" s="10">
        <f t="shared" si="101"/>
        <v>0.0</v>
      </c>
      <c r="HZ79" s="10">
        <f t="shared" si="101"/>
        <v>0.0</v>
      </c>
      <c r="IA79" s="10">
        <f t="shared" si="101"/>
        <v>0.0</v>
      </c>
      <c r="IB79" s="10">
        <f t="shared" si="101"/>
        <v>0.0</v>
      </c>
      <c r="IC79" s="10">
        <f t="shared" si="101"/>
        <v>0.0</v>
      </c>
      <c r="ID79" s="10">
        <f t="shared" si="101"/>
        <v>0.0</v>
      </c>
      <c r="IE79" s="10">
        <f t="shared" si="101"/>
        <v>0.0</v>
      </c>
      <c r="IF79" s="10">
        <f t="shared" si="101"/>
        <v>0.0</v>
      </c>
      <c r="IG79" s="10">
        <f t="shared" si="101"/>
        <v>0.0</v>
      </c>
      <c r="IH79" s="10">
        <f t="shared" si="101"/>
        <v>0.0</v>
      </c>
      <c r="II79" s="10">
        <f t="shared" si="101"/>
        <v>0.0</v>
      </c>
      <c r="IJ79" s="10">
        <f t="shared" si="101"/>
        <v>0.0</v>
      </c>
      <c r="IK79" s="10">
        <f t="shared" si="101"/>
        <v>0.0</v>
      </c>
      <c r="IL79" s="10">
        <f t="shared" si="101"/>
        <v>0.0</v>
      </c>
      <c r="IM79" s="10">
        <f t="shared" si="101"/>
        <v>0.0</v>
      </c>
      <c r="IN79" s="10">
        <f t="shared" si="101"/>
        <v>0.0</v>
      </c>
      <c r="IO79" s="10">
        <f t="shared" si="101"/>
        <v>0.0</v>
      </c>
      <c r="IP79" s="10">
        <f t="shared" si="101"/>
        <v>-1.5773435907795499</v>
      </c>
      <c r="IQ79" s="10">
        <f t="shared" si="101"/>
        <v>-1.6229145612494167</v>
      </c>
      <c r="IR79" s="10">
        <f t="shared" si="101"/>
        <v>-1.6490076169216787</v>
      </c>
      <c r="IS79" s="10">
        <f t="shared" si="101"/>
        <v>-1.6692205473720223</v>
      </c>
      <c r="IT79" s="10">
        <f t="shared" si="101"/>
        <v>-1.6769382117257898</v>
      </c>
      <c r="IU79" s="10">
        <f t="shared" si="101"/>
        <v>-1.6129918499374296</v>
      </c>
      <c r="IV79" s="10">
        <f t="shared" si="101"/>
        <v>0.0</v>
      </c>
      <c r="IW79" s="10">
        <f t="shared" si="101"/>
        <v>0.0</v>
      </c>
      <c r="IX79" s="10">
        <f t="shared" si="101"/>
        <v>0.0</v>
      </c>
      <c r="IY79" s="10">
        <f t="shared" si="102" ref="IY79:JO79">IY23/IY$59</f>
        <v>0.0</v>
      </c>
      <c r="IZ79" s="10">
        <f t="shared" si="102"/>
        <v>0.0</v>
      </c>
      <c r="JA79" s="10">
        <f t="shared" si="102"/>
        <v>0.0</v>
      </c>
      <c r="JB79" s="10">
        <f t="shared" si="102"/>
        <v>0.0</v>
      </c>
      <c r="JC79" s="10">
        <f t="shared" si="102"/>
        <v>0.0</v>
      </c>
      <c r="JD79" s="10">
        <f t="shared" si="102"/>
        <v>0.0</v>
      </c>
      <c r="JE79" s="10">
        <f t="shared" si="102"/>
        <v>0.0</v>
      </c>
      <c r="JF79" s="10">
        <f t="shared" si="102"/>
        <v>0.0</v>
      </c>
      <c r="JG79" s="10">
        <f t="shared" si="102"/>
        <v>0.0</v>
      </c>
      <c r="JH79" s="10">
        <f t="shared" si="102"/>
        <v>0.0</v>
      </c>
      <c r="JI79" s="10">
        <f t="shared" si="102"/>
        <v>0.0</v>
      </c>
      <c r="JJ79" s="10">
        <f t="shared" si="102"/>
        <v>0.0</v>
      </c>
      <c r="JK79" s="10">
        <f t="shared" si="102"/>
        <v>0.0</v>
      </c>
      <c r="JL79" s="10">
        <f t="shared" si="102"/>
        <v>0.0</v>
      </c>
      <c r="JM79" s="10">
        <f t="shared" si="102"/>
        <v>0.0</v>
      </c>
      <c r="JN79" s="10">
        <f t="shared" si="102"/>
        <v>0.0</v>
      </c>
      <c r="JO79" s="10">
        <f t="shared" si="102"/>
        <v>0.0</v>
      </c>
      <c r="JQ79" s="10">
        <f t="shared" si="17"/>
        <v>-0.03579714006564193</v>
      </c>
    </row>
    <row r="80" spans="1:277" ht="13.9">
      <c r="A80" t="str">
        <f t="shared" si="5"/>
        <v>hot_update_2022_PU3</v>
      </c>
      <c r="B80" s="10">
        <f t="shared" si="6"/>
        <v>0.0</v>
      </c>
      <c r="C80" s="10">
        <f t="shared" si="103" ref="C80:BN80">C24/C$59</f>
        <v>0.0</v>
      </c>
      <c r="D80" s="10">
        <f t="shared" si="103"/>
        <v>0.0</v>
      </c>
      <c r="E80" s="10">
        <f t="shared" si="103"/>
        <v>0.0</v>
      </c>
      <c r="F80" s="10">
        <f t="shared" si="103"/>
        <v>0.0</v>
      </c>
      <c r="G80" s="10">
        <f t="shared" si="103"/>
        <v>0.0</v>
      </c>
      <c r="H80" s="10">
        <f t="shared" si="103"/>
        <v>0.0</v>
      </c>
      <c r="I80" s="10">
        <f t="shared" si="103"/>
        <v>0.0</v>
      </c>
      <c r="J80" s="10">
        <f t="shared" si="103"/>
        <v>0.0</v>
      </c>
      <c r="K80" s="10">
        <f t="shared" si="103"/>
        <v>0.0</v>
      </c>
      <c r="L80" s="10">
        <f t="shared" si="103"/>
        <v>0.0</v>
      </c>
      <c r="M80" s="10">
        <f t="shared" si="103"/>
        <v>0.0</v>
      </c>
      <c r="N80" s="10">
        <f t="shared" si="103"/>
        <v>0.0</v>
      </c>
      <c r="O80" s="10">
        <f t="shared" si="103"/>
        <v>0.0</v>
      </c>
      <c r="P80" s="10">
        <f t="shared" si="103"/>
        <v>0.0</v>
      </c>
      <c r="Q80" s="10">
        <f t="shared" si="103"/>
        <v>0.0</v>
      </c>
      <c r="R80" s="10">
        <f t="shared" si="103"/>
        <v>0.0</v>
      </c>
      <c r="S80" s="10">
        <f t="shared" si="103"/>
        <v>0.0</v>
      </c>
      <c r="T80" s="10">
        <f t="shared" si="103"/>
        <v>0.0</v>
      </c>
      <c r="U80" s="10">
        <f t="shared" si="103"/>
        <v>0.0</v>
      </c>
      <c r="V80" s="10">
        <f t="shared" si="103"/>
        <v>0.0</v>
      </c>
      <c r="W80" s="10">
        <f t="shared" si="103"/>
        <v>0.0</v>
      </c>
      <c r="X80" s="10">
        <f t="shared" si="103"/>
        <v>0.0</v>
      </c>
      <c r="Y80" s="10">
        <f t="shared" si="103"/>
        <v>0.0</v>
      </c>
      <c r="Z80" s="10">
        <f t="shared" si="103"/>
        <v>0.0</v>
      </c>
      <c r="AA80" s="10">
        <f t="shared" si="103"/>
        <v>0.0</v>
      </c>
      <c r="AB80" s="10">
        <f t="shared" si="103"/>
        <v>0.0</v>
      </c>
      <c r="AC80" s="10">
        <f t="shared" si="103"/>
        <v>0.0</v>
      </c>
      <c r="AD80" s="10">
        <f t="shared" si="103"/>
        <v>0.0</v>
      </c>
      <c r="AE80" s="10">
        <f t="shared" si="103"/>
        <v>0.0</v>
      </c>
      <c r="AF80" s="10">
        <f t="shared" si="103"/>
        <v>0.0</v>
      </c>
      <c r="AG80" s="10">
        <f t="shared" si="103"/>
        <v>0.0</v>
      </c>
      <c r="AH80" s="10">
        <f t="shared" si="103"/>
        <v>0.0</v>
      </c>
      <c r="AI80" s="10">
        <f t="shared" si="103"/>
        <v>0.0</v>
      </c>
      <c r="AJ80" s="10">
        <f t="shared" si="103"/>
        <v>0.0</v>
      </c>
      <c r="AK80" s="10">
        <f t="shared" si="103"/>
        <v>0.0</v>
      </c>
      <c r="AL80" s="10">
        <f t="shared" si="103"/>
        <v>0.0</v>
      </c>
      <c r="AM80" s="10">
        <f t="shared" si="103"/>
        <v>0.0</v>
      </c>
      <c r="AN80" s="10">
        <f t="shared" si="103"/>
        <v>0.0</v>
      </c>
      <c r="AO80" s="10">
        <f t="shared" si="103"/>
        <v>0.0</v>
      </c>
      <c r="AP80" s="10">
        <f t="shared" si="103"/>
        <v>0.0</v>
      </c>
      <c r="AQ80" s="10">
        <f t="shared" si="103"/>
        <v>0.0</v>
      </c>
      <c r="AR80" s="10">
        <f t="shared" si="103"/>
        <v>0.0</v>
      </c>
      <c r="AS80" s="10">
        <f t="shared" si="103"/>
        <v>0.0</v>
      </c>
      <c r="AT80" s="10">
        <f t="shared" si="103"/>
        <v>0.0</v>
      </c>
      <c r="AU80" s="10">
        <f t="shared" si="103"/>
        <v>0.0</v>
      </c>
      <c r="AV80" s="10">
        <f t="shared" si="103"/>
        <v>0.0</v>
      </c>
      <c r="AW80" s="10">
        <f t="shared" si="103"/>
        <v>0.0</v>
      </c>
      <c r="AX80" s="10">
        <f t="shared" si="103"/>
        <v>0.0</v>
      </c>
      <c r="AY80" s="10">
        <f t="shared" si="103"/>
        <v>0.0</v>
      </c>
      <c r="AZ80" s="10">
        <f t="shared" si="103"/>
        <v>0.0</v>
      </c>
      <c r="BA80" s="10">
        <f t="shared" si="103"/>
        <v>0.0</v>
      </c>
      <c r="BB80" s="10">
        <f t="shared" si="103"/>
        <v>0.0</v>
      </c>
      <c r="BC80" s="10">
        <f t="shared" si="103"/>
        <v>0.0</v>
      </c>
      <c r="BD80" s="10">
        <f t="shared" si="103"/>
        <v>0.0</v>
      </c>
      <c r="BE80" s="10">
        <f t="shared" si="103"/>
        <v>0.0</v>
      </c>
      <c r="BF80" s="10">
        <f t="shared" si="103"/>
        <v>0.0</v>
      </c>
      <c r="BG80" s="10">
        <f t="shared" si="103"/>
        <v>0.0</v>
      </c>
      <c r="BH80" s="10">
        <f t="shared" si="103"/>
        <v>0.0</v>
      </c>
      <c r="BI80" s="10">
        <f t="shared" si="103"/>
        <v>0.0</v>
      </c>
      <c r="BJ80" s="10">
        <f t="shared" si="103"/>
        <v>0.0</v>
      </c>
      <c r="BK80" s="10">
        <f t="shared" si="103"/>
        <v>0.0</v>
      </c>
      <c r="BL80" s="10">
        <f t="shared" si="103"/>
        <v>0.0</v>
      </c>
      <c r="BM80" s="10">
        <f t="shared" si="103"/>
        <v>0.0</v>
      </c>
      <c r="BN80" s="10">
        <f t="shared" si="103"/>
        <v>0.0</v>
      </c>
      <c r="BO80" s="10">
        <f t="shared" si="104" ref="BO80:DZ80">BO24/BO$59</f>
        <v>0.0</v>
      </c>
      <c r="BP80" s="10">
        <f t="shared" si="104"/>
        <v>0.0</v>
      </c>
      <c r="BQ80" s="10">
        <f t="shared" si="104"/>
        <v>0.0</v>
      </c>
      <c r="BR80" s="10">
        <f t="shared" si="104"/>
        <v>0.0</v>
      </c>
      <c r="BS80" s="10">
        <f t="shared" si="104"/>
        <v>0.0</v>
      </c>
      <c r="BT80" s="10">
        <f t="shared" si="104"/>
        <v>0.0</v>
      </c>
      <c r="BU80" s="10">
        <f t="shared" si="104"/>
        <v>0.0</v>
      </c>
      <c r="BV80" s="10">
        <f t="shared" si="104"/>
        <v>0.0</v>
      </c>
      <c r="BW80" s="10">
        <f t="shared" si="104"/>
        <v>0.0</v>
      </c>
      <c r="BX80" s="10">
        <f t="shared" si="104"/>
        <v>0.0</v>
      </c>
      <c r="BY80" s="10">
        <f t="shared" si="104"/>
        <v>0.0</v>
      </c>
      <c r="BZ80" s="10">
        <f t="shared" si="104"/>
        <v>0.0</v>
      </c>
      <c r="CA80" s="10">
        <f t="shared" si="104"/>
        <v>0.0</v>
      </c>
      <c r="CB80" s="10">
        <f t="shared" si="104"/>
        <v>0.0</v>
      </c>
      <c r="CC80" s="10">
        <f t="shared" si="104"/>
        <v>0.0</v>
      </c>
      <c r="CD80" s="10">
        <f t="shared" si="104"/>
        <v>0.0</v>
      </c>
      <c r="CE80" s="10">
        <f t="shared" si="104"/>
        <v>0.0</v>
      </c>
      <c r="CF80" s="10">
        <f t="shared" si="104"/>
        <v>0.0</v>
      </c>
      <c r="CG80" s="10">
        <f t="shared" si="104"/>
        <v>0.0</v>
      </c>
      <c r="CH80" s="10">
        <f t="shared" si="104"/>
        <v>0.0</v>
      </c>
      <c r="CI80" s="10">
        <f t="shared" si="104"/>
        <v>0.0</v>
      </c>
      <c r="CJ80" s="10">
        <f t="shared" si="104"/>
        <v>0.0</v>
      </c>
      <c r="CK80" s="10">
        <f t="shared" si="104"/>
        <v>0.0</v>
      </c>
      <c r="CL80" s="10">
        <f t="shared" si="104"/>
        <v>0.0</v>
      </c>
      <c r="CM80" s="10">
        <f t="shared" si="104"/>
        <v>0.0</v>
      </c>
      <c r="CN80" s="10">
        <f t="shared" si="104"/>
        <v>0.0</v>
      </c>
      <c r="CO80" s="10">
        <f t="shared" si="104"/>
        <v>0.0</v>
      </c>
      <c r="CP80" s="10">
        <f t="shared" si="104"/>
        <v>0.0</v>
      </c>
      <c r="CQ80" s="10">
        <f t="shared" si="104"/>
        <v>0.0</v>
      </c>
      <c r="CR80" s="10">
        <f t="shared" si="104"/>
        <v>0.0</v>
      </c>
      <c r="CS80" s="10">
        <f t="shared" si="104"/>
        <v>0.0</v>
      </c>
      <c r="CT80" s="10">
        <f t="shared" si="104"/>
        <v>0.0</v>
      </c>
      <c r="CU80" s="10">
        <f t="shared" si="104"/>
        <v>0.0</v>
      </c>
      <c r="CV80" s="10">
        <f t="shared" si="104"/>
        <v>0.0</v>
      </c>
      <c r="CW80" s="10">
        <f t="shared" si="104"/>
        <v>0.0</v>
      </c>
      <c r="CX80" s="10">
        <f t="shared" si="104"/>
        <v>0.0</v>
      </c>
      <c r="CY80" s="10">
        <f t="shared" si="104"/>
        <v>0.0</v>
      </c>
      <c r="CZ80" s="10">
        <f t="shared" si="104"/>
        <v>0.0</v>
      </c>
      <c r="DA80" s="10">
        <f t="shared" si="104"/>
        <v>0.0</v>
      </c>
      <c r="DB80" s="10">
        <f t="shared" si="104"/>
        <v>0.0</v>
      </c>
      <c r="DC80" s="10">
        <f t="shared" si="104"/>
        <v>0.0</v>
      </c>
      <c r="DD80" s="10">
        <f t="shared" si="104"/>
        <v>0.0</v>
      </c>
      <c r="DE80" s="10">
        <f t="shared" si="104"/>
        <v>0.0</v>
      </c>
      <c r="DF80" s="10">
        <f t="shared" si="104"/>
        <v>0.0</v>
      </c>
      <c r="DG80" s="10">
        <f t="shared" si="104"/>
        <v>0.0</v>
      </c>
      <c r="DH80" s="10">
        <f t="shared" si="104"/>
        <v>0.0</v>
      </c>
      <c r="DI80" s="10">
        <f t="shared" si="104"/>
        <v>0.0</v>
      </c>
      <c r="DJ80" s="10">
        <f t="shared" si="104"/>
        <v>0.0</v>
      </c>
      <c r="DK80" s="10">
        <f t="shared" si="104"/>
        <v>0.0</v>
      </c>
      <c r="DL80" s="10">
        <f t="shared" si="104"/>
        <v>0.0</v>
      </c>
      <c r="DM80" s="10">
        <f t="shared" si="104"/>
        <v>0.0</v>
      </c>
      <c r="DN80" s="10">
        <f t="shared" si="104"/>
        <v>0.0</v>
      </c>
      <c r="DO80" s="10">
        <f t="shared" si="104"/>
        <v>0.0</v>
      </c>
      <c r="DP80" s="10">
        <f t="shared" si="104"/>
        <v>0.0</v>
      </c>
      <c r="DQ80" s="10">
        <f t="shared" si="104"/>
        <v>0.0</v>
      </c>
      <c r="DR80" s="10">
        <f t="shared" si="104"/>
        <v>0.0</v>
      </c>
      <c r="DS80" s="10">
        <f t="shared" si="104"/>
        <v>0.0</v>
      </c>
      <c r="DT80" s="10">
        <f t="shared" si="104"/>
        <v>0.0</v>
      </c>
      <c r="DU80" s="10">
        <f t="shared" si="104"/>
        <v>0.0</v>
      </c>
      <c r="DV80" s="10">
        <f t="shared" si="104"/>
        <v>0.0</v>
      </c>
      <c r="DW80" s="10">
        <f t="shared" si="104"/>
        <v>0.0</v>
      </c>
      <c r="DX80" s="10">
        <f t="shared" si="104"/>
        <v>0.0</v>
      </c>
      <c r="DY80" s="10">
        <f t="shared" si="104"/>
        <v>0.0</v>
      </c>
      <c r="DZ80" s="10">
        <f t="shared" si="104"/>
        <v>0.0</v>
      </c>
      <c r="EA80" s="10">
        <f t="shared" si="105" ref="EA80:GL80">EA24/EA$59</f>
        <v>0.0</v>
      </c>
      <c r="EB80" s="10">
        <f t="shared" si="105"/>
        <v>0.0</v>
      </c>
      <c r="EC80" s="10">
        <f t="shared" si="105"/>
        <v>0.0</v>
      </c>
      <c r="ED80" s="10">
        <f t="shared" si="105"/>
        <v>0.0</v>
      </c>
      <c r="EE80" s="10">
        <f t="shared" si="105"/>
        <v>0.0</v>
      </c>
      <c r="EF80" s="10">
        <f t="shared" si="105"/>
        <v>0.0</v>
      </c>
      <c r="EG80" s="10">
        <f t="shared" si="105"/>
        <v>0.0</v>
      </c>
      <c r="EH80" s="10">
        <f t="shared" si="105"/>
        <v>0.0</v>
      </c>
      <c r="EI80" s="10">
        <f t="shared" si="105"/>
        <v>0.0</v>
      </c>
      <c r="EJ80" s="10">
        <f t="shared" si="105"/>
        <v>0.0</v>
      </c>
      <c r="EK80" s="10">
        <f t="shared" si="105"/>
        <v>0.0</v>
      </c>
      <c r="EL80" s="10">
        <f t="shared" si="105"/>
        <v>0.0</v>
      </c>
      <c r="EM80" s="10">
        <f t="shared" si="105"/>
        <v>0.0</v>
      </c>
      <c r="EN80" s="10">
        <f t="shared" si="105"/>
        <v>0.0</v>
      </c>
      <c r="EO80" s="10">
        <f t="shared" si="105"/>
        <v>0.0</v>
      </c>
      <c r="EP80" s="10">
        <f t="shared" si="105"/>
        <v>0.0</v>
      </c>
      <c r="EQ80" s="10">
        <f t="shared" si="105"/>
        <v>0.0</v>
      </c>
      <c r="ER80" s="10">
        <f t="shared" si="105"/>
        <v>0.0</v>
      </c>
      <c r="ES80" s="10">
        <f t="shared" si="105"/>
        <v>0.0</v>
      </c>
      <c r="ET80" s="10">
        <f t="shared" si="105"/>
        <v>0.0</v>
      </c>
      <c r="EU80" s="10">
        <f t="shared" si="105"/>
        <v>0.0</v>
      </c>
      <c r="EV80" s="10">
        <f t="shared" si="105"/>
        <v>0.0</v>
      </c>
      <c r="EW80" s="10">
        <f t="shared" si="105"/>
        <v>0.0</v>
      </c>
      <c r="EX80" s="10">
        <f t="shared" si="105"/>
        <v>0.0</v>
      </c>
      <c r="EY80" s="10">
        <f t="shared" si="105"/>
        <v>0.0</v>
      </c>
      <c r="EZ80" s="10">
        <f t="shared" si="105"/>
        <v>0.0</v>
      </c>
      <c r="FA80" s="10">
        <f t="shared" si="105"/>
        <v>0.0</v>
      </c>
      <c r="FB80" s="10">
        <f t="shared" si="105"/>
        <v>0.0</v>
      </c>
      <c r="FC80" s="10">
        <f t="shared" si="105"/>
        <v>0.0</v>
      </c>
      <c r="FD80" s="10">
        <f t="shared" si="105"/>
        <v>0.0</v>
      </c>
      <c r="FE80" s="10">
        <f t="shared" si="105"/>
        <v>0.0</v>
      </c>
      <c r="FF80" s="10">
        <f t="shared" si="105"/>
        <v>0.0</v>
      </c>
      <c r="FG80" s="10">
        <f t="shared" si="105"/>
        <v>0.0</v>
      </c>
      <c r="FH80" s="10">
        <f t="shared" si="105"/>
        <v>0.0</v>
      </c>
      <c r="FI80" s="10">
        <f t="shared" si="105"/>
        <v>0.0</v>
      </c>
      <c r="FJ80" s="10">
        <f t="shared" si="105"/>
        <v>0.0</v>
      </c>
      <c r="FK80" s="10">
        <f t="shared" si="105"/>
        <v>0.0</v>
      </c>
      <c r="FL80" s="10">
        <f t="shared" si="105"/>
        <v>0.0</v>
      </c>
      <c r="FM80" s="10">
        <f t="shared" si="105"/>
        <v>0.0</v>
      </c>
      <c r="FN80" s="10">
        <f t="shared" si="105"/>
        <v>0.0</v>
      </c>
      <c r="FO80" s="10">
        <f t="shared" si="105"/>
        <v>0.0</v>
      </c>
      <c r="FP80" s="10">
        <f t="shared" si="105"/>
        <v>0.0</v>
      </c>
      <c r="FQ80" s="10">
        <f t="shared" si="105"/>
        <v>0.0</v>
      </c>
      <c r="FR80" s="10">
        <f t="shared" si="105"/>
        <v>0.0</v>
      </c>
      <c r="FS80" s="10">
        <f t="shared" si="105"/>
        <v>0.0</v>
      </c>
      <c r="FT80" s="10">
        <f t="shared" si="105"/>
        <v>0.0</v>
      </c>
      <c r="FU80" s="10">
        <f t="shared" si="105"/>
        <v>0.0</v>
      </c>
      <c r="FV80" s="10">
        <f t="shared" si="105"/>
        <v>0.0</v>
      </c>
      <c r="FW80" s="10">
        <f t="shared" si="105"/>
        <v>0.0</v>
      </c>
      <c r="FX80" s="10">
        <f t="shared" si="105"/>
        <v>0.0</v>
      </c>
      <c r="FY80" s="10">
        <f t="shared" si="105"/>
        <v>0.0</v>
      </c>
      <c r="FZ80" s="10">
        <f t="shared" si="105"/>
        <v>0.0</v>
      </c>
      <c r="GA80" s="10">
        <f t="shared" si="105"/>
        <v>0.0</v>
      </c>
      <c r="GB80" s="10">
        <f t="shared" si="105"/>
        <v>0.0</v>
      </c>
      <c r="GC80" s="10">
        <f t="shared" si="105"/>
        <v>0.0</v>
      </c>
      <c r="GD80" s="10">
        <f t="shared" si="105"/>
        <v>0.0</v>
      </c>
      <c r="GE80" s="10">
        <f t="shared" si="105"/>
        <v>0.0</v>
      </c>
      <c r="GF80" s="10">
        <f t="shared" si="105"/>
        <v>0.0</v>
      </c>
      <c r="GG80" s="10">
        <f t="shared" si="105"/>
        <v>0.0</v>
      </c>
      <c r="GH80" s="10">
        <f t="shared" si="105"/>
        <v>0.0</v>
      </c>
      <c r="GI80" s="10">
        <f t="shared" si="105"/>
        <v>0.0</v>
      </c>
      <c r="GJ80" s="10">
        <f t="shared" si="105"/>
        <v>0.0</v>
      </c>
      <c r="GK80" s="10">
        <f t="shared" si="105"/>
        <v>0.0</v>
      </c>
      <c r="GL80" s="10">
        <f t="shared" si="105"/>
        <v>0.0</v>
      </c>
      <c r="GM80" s="10">
        <f t="shared" si="106" ref="GM80:IX80">GM24/GM$59</f>
        <v>0.0</v>
      </c>
      <c r="GN80" s="10">
        <f t="shared" si="106"/>
        <v>0.0</v>
      </c>
      <c r="GO80" s="10">
        <f t="shared" si="106"/>
        <v>0.0</v>
      </c>
      <c r="GP80" s="10">
        <f t="shared" si="106"/>
        <v>0.0</v>
      </c>
      <c r="GQ80" s="10">
        <f t="shared" si="106"/>
        <v>0.0</v>
      </c>
      <c r="GR80" s="10">
        <f t="shared" si="106"/>
        <v>0.0</v>
      </c>
      <c r="GS80" s="10">
        <f t="shared" si="106"/>
        <v>0.0</v>
      </c>
      <c r="GT80" s="10">
        <f t="shared" si="106"/>
        <v>0.0</v>
      </c>
      <c r="GU80" s="10">
        <f t="shared" si="106"/>
        <v>0.0</v>
      </c>
      <c r="GV80" s="10">
        <f t="shared" si="106"/>
        <v>0.0</v>
      </c>
      <c r="GW80" s="10">
        <f t="shared" si="106"/>
        <v>0.0</v>
      </c>
      <c r="GX80" s="10">
        <f t="shared" si="106"/>
        <v>0.0</v>
      </c>
      <c r="GY80" s="10">
        <f t="shared" si="106"/>
        <v>0.0</v>
      </c>
      <c r="GZ80" s="10">
        <f t="shared" si="106"/>
        <v>0.0</v>
      </c>
      <c r="HA80" s="10">
        <f t="shared" si="106"/>
        <v>0.0</v>
      </c>
      <c r="HB80" s="10">
        <f t="shared" si="106"/>
        <v>0.0</v>
      </c>
      <c r="HC80" s="10">
        <f t="shared" si="106"/>
        <v>0.0</v>
      </c>
      <c r="HD80" s="10">
        <f t="shared" si="106"/>
        <v>0.0</v>
      </c>
      <c r="HE80" s="10">
        <f t="shared" si="106"/>
        <v>0.0</v>
      </c>
      <c r="HF80" s="10">
        <f t="shared" si="106"/>
        <v>0.0</v>
      </c>
      <c r="HG80" s="10">
        <f t="shared" si="106"/>
        <v>0.0</v>
      </c>
      <c r="HH80" s="10">
        <f t="shared" si="106"/>
        <v>0.0</v>
      </c>
      <c r="HI80" s="10">
        <f t="shared" si="106"/>
        <v>0.0</v>
      </c>
      <c r="HJ80" s="10">
        <f t="shared" si="106"/>
        <v>0.0</v>
      </c>
      <c r="HK80" s="10">
        <f t="shared" si="106"/>
        <v>0.0</v>
      </c>
      <c r="HL80" s="10">
        <f t="shared" si="106"/>
        <v>0.0</v>
      </c>
      <c r="HM80" s="10">
        <f t="shared" si="106"/>
        <v>0.0</v>
      </c>
      <c r="HN80" s="10">
        <f t="shared" si="106"/>
        <v>0.0</v>
      </c>
      <c r="HO80" s="10">
        <f t="shared" si="106"/>
        <v>0.0</v>
      </c>
      <c r="HP80" s="10">
        <f t="shared" si="106"/>
        <v>0.0</v>
      </c>
      <c r="HQ80" s="10">
        <f t="shared" si="106"/>
        <v>0.0</v>
      </c>
      <c r="HR80" s="10">
        <f t="shared" si="106"/>
        <v>0.0</v>
      </c>
      <c r="HS80" s="10">
        <f t="shared" si="106"/>
        <v>0.0</v>
      </c>
      <c r="HT80" s="10">
        <f t="shared" si="106"/>
        <v>0.0</v>
      </c>
      <c r="HU80" s="10">
        <f t="shared" si="106"/>
        <v>0.2824020374108224</v>
      </c>
      <c r="HV80" s="10">
        <f t="shared" si="106"/>
        <v>0.3125648598575137</v>
      </c>
      <c r="HW80" s="10">
        <f t="shared" si="106"/>
        <v>0.3118682588772207</v>
      </c>
      <c r="HX80" s="10">
        <f t="shared" si="106"/>
        <v>0.0</v>
      </c>
      <c r="HY80" s="10">
        <f t="shared" si="106"/>
        <v>0.0</v>
      </c>
      <c r="HZ80" s="10">
        <f t="shared" si="106"/>
        <v>0.0</v>
      </c>
      <c r="IA80" s="10">
        <f t="shared" si="106"/>
        <v>0.0</v>
      </c>
      <c r="IB80" s="10">
        <f t="shared" si="106"/>
        <v>0.0</v>
      </c>
      <c r="IC80" s="10">
        <f t="shared" si="106"/>
        <v>0.0</v>
      </c>
      <c r="ID80" s="10">
        <f t="shared" si="106"/>
        <v>0.0</v>
      </c>
      <c r="IE80" s="10">
        <f t="shared" si="106"/>
        <v>0.0</v>
      </c>
      <c r="IF80" s="10">
        <f t="shared" si="106"/>
        <v>0.0</v>
      </c>
      <c r="IG80" s="10">
        <f t="shared" si="106"/>
        <v>0.0</v>
      </c>
      <c r="IH80" s="10">
        <f t="shared" si="106"/>
        <v>0.0</v>
      </c>
      <c r="II80" s="10">
        <f t="shared" si="106"/>
        <v>0.0</v>
      </c>
      <c r="IJ80" s="10">
        <f t="shared" si="106"/>
        <v>0.0</v>
      </c>
      <c r="IK80" s="10">
        <f t="shared" si="106"/>
        <v>0.0</v>
      </c>
      <c r="IL80" s="10">
        <f t="shared" si="106"/>
        <v>0.0</v>
      </c>
      <c r="IM80" s="10">
        <f t="shared" si="106"/>
        <v>0.0</v>
      </c>
      <c r="IN80" s="10">
        <f t="shared" si="106"/>
        <v>0.0</v>
      </c>
      <c r="IO80" s="10">
        <f t="shared" si="106"/>
        <v>0.0</v>
      </c>
      <c r="IP80" s="10">
        <f t="shared" si="106"/>
        <v>0.0</v>
      </c>
      <c r="IQ80" s="10">
        <f t="shared" si="106"/>
        <v>0.0</v>
      </c>
      <c r="IR80" s="10">
        <f t="shared" si="106"/>
        <v>0.0</v>
      </c>
      <c r="IS80" s="10">
        <f t="shared" si="106"/>
        <v>0.0</v>
      </c>
      <c r="IT80" s="10">
        <f t="shared" si="106"/>
        <v>0.0</v>
      </c>
      <c r="IU80" s="10">
        <f t="shared" si="106"/>
        <v>0.0</v>
      </c>
      <c r="IV80" s="10">
        <f t="shared" si="106"/>
        <v>0.0</v>
      </c>
      <c r="IW80" s="10">
        <f t="shared" si="106"/>
        <v>0.0</v>
      </c>
      <c r="IX80" s="10">
        <f t="shared" si="106"/>
        <v>0.0</v>
      </c>
      <c r="IY80" s="10">
        <f t="shared" si="107" ref="IY80:JO80">IY24/IY$59</f>
        <v>0.0</v>
      </c>
      <c r="IZ80" s="10">
        <f t="shared" si="107"/>
        <v>0.0</v>
      </c>
      <c r="JA80" s="10">
        <f t="shared" si="107"/>
        <v>0.0</v>
      </c>
      <c r="JB80" s="10">
        <f t="shared" si="107"/>
        <v>0.0</v>
      </c>
      <c r="JC80" s="10">
        <f t="shared" si="107"/>
        <v>0.0</v>
      </c>
      <c r="JD80" s="10">
        <f t="shared" si="107"/>
        <v>0.0</v>
      </c>
      <c r="JE80" s="10">
        <f t="shared" si="107"/>
        <v>0.0</v>
      </c>
      <c r="JF80" s="10">
        <f t="shared" si="107"/>
        <v>0.0</v>
      </c>
      <c r="JG80" s="10">
        <f t="shared" si="107"/>
        <v>0.0</v>
      </c>
      <c r="JH80" s="10">
        <f t="shared" si="107"/>
        <v>0.0</v>
      </c>
      <c r="JI80" s="10">
        <f t="shared" si="107"/>
        <v>0.0</v>
      </c>
      <c r="JJ80" s="10">
        <f t="shared" si="107"/>
        <v>0.0</v>
      </c>
      <c r="JK80" s="10">
        <f t="shared" si="107"/>
        <v>0.0</v>
      </c>
      <c r="JL80" s="10">
        <f t="shared" si="107"/>
        <v>0.0</v>
      </c>
      <c r="JM80" s="10">
        <f t="shared" si="107"/>
        <v>0.0</v>
      </c>
      <c r="JN80" s="10">
        <f t="shared" si="107"/>
        <v>0.0</v>
      </c>
      <c r="JO80" s="10">
        <f t="shared" si="107"/>
        <v>0.0</v>
      </c>
      <c r="JQ80" s="10">
        <f t="shared" si="17"/>
        <v>0.0033096173581954632</v>
      </c>
    </row>
    <row r="81" spans="1:277" ht="13.9">
      <c r="A81" t="str">
        <f t="shared" si="5"/>
        <v>hot_update_2022_PU4</v>
      </c>
      <c r="B81" s="10">
        <f t="shared" si="6"/>
        <v>0.0</v>
      </c>
      <c r="C81" s="10">
        <f t="shared" si="108" ref="C81:BN81">C25/C$59</f>
        <v>0.0</v>
      </c>
      <c r="D81" s="10">
        <f t="shared" si="108"/>
        <v>0.0</v>
      </c>
      <c r="E81" s="10">
        <f t="shared" si="108"/>
        <v>0.0</v>
      </c>
      <c r="F81" s="10">
        <f t="shared" si="108"/>
        <v>0.0</v>
      </c>
      <c r="G81" s="10">
        <f t="shared" si="108"/>
        <v>0.0</v>
      </c>
      <c r="H81" s="10">
        <f t="shared" si="108"/>
        <v>0.0</v>
      </c>
      <c r="I81" s="10">
        <f t="shared" si="108"/>
        <v>0.0</v>
      </c>
      <c r="J81" s="10">
        <f t="shared" si="108"/>
        <v>0.0</v>
      </c>
      <c r="K81" s="10">
        <f t="shared" si="108"/>
        <v>0.0</v>
      </c>
      <c r="L81" s="10">
        <f t="shared" si="108"/>
        <v>0.0</v>
      </c>
      <c r="M81" s="10">
        <f t="shared" si="108"/>
        <v>0.0</v>
      </c>
      <c r="N81" s="10">
        <f t="shared" si="108"/>
        <v>0.0</v>
      </c>
      <c r="O81" s="10">
        <f t="shared" si="108"/>
        <v>0.0</v>
      </c>
      <c r="P81" s="10">
        <f t="shared" si="108"/>
        <v>0.0</v>
      </c>
      <c r="Q81" s="10">
        <f t="shared" si="108"/>
        <v>0.0</v>
      </c>
      <c r="R81" s="10">
        <f t="shared" si="108"/>
        <v>0.0</v>
      </c>
      <c r="S81" s="10">
        <f t="shared" si="108"/>
        <v>0.0</v>
      </c>
      <c r="T81" s="10">
        <f t="shared" si="108"/>
        <v>0.0</v>
      </c>
      <c r="U81" s="10">
        <f t="shared" si="108"/>
        <v>0.0</v>
      </c>
      <c r="V81" s="10">
        <f t="shared" si="108"/>
        <v>0.0</v>
      </c>
      <c r="W81" s="10">
        <f t="shared" si="108"/>
        <v>0.0</v>
      </c>
      <c r="X81" s="10">
        <f t="shared" si="108"/>
        <v>0.0</v>
      </c>
      <c r="Y81" s="10">
        <f t="shared" si="108"/>
        <v>0.0</v>
      </c>
      <c r="Z81" s="10">
        <f t="shared" si="108"/>
        <v>0.0</v>
      </c>
      <c r="AA81" s="10">
        <f t="shared" si="108"/>
        <v>0.0</v>
      </c>
      <c r="AB81" s="10">
        <f t="shared" si="108"/>
        <v>0.0</v>
      </c>
      <c r="AC81" s="10">
        <f t="shared" si="108"/>
        <v>0.0</v>
      </c>
      <c r="AD81" s="10">
        <f t="shared" si="108"/>
        <v>0.0</v>
      </c>
      <c r="AE81" s="10">
        <f t="shared" si="108"/>
        <v>0.0</v>
      </c>
      <c r="AF81" s="10">
        <f t="shared" si="108"/>
        <v>0.0</v>
      </c>
      <c r="AG81" s="10">
        <f t="shared" si="108"/>
        <v>0.0</v>
      </c>
      <c r="AH81" s="10">
        <f t="shared" si="108"/>
        <v>0.0</v>
      </c>
      <c r="AI81" s="10">
        <f t="shared" si="108"/>
        <v>0.0</v>
      </c>
      <c r="AJ81" s="10">
        <f t="shared" si="108"/>
        <v>0.0</v>
      </c>
      <c r="AK81" s="10">
        <f t="shared" si="108"/>
        <v>0.0</v>
      </c>
      <c r="AL81" s="10">
        <f t="shared" si="108"/>
        <v>0.0</v>
      </c>
      <c r="AM81" s="10">
        <f t="shared" si="108"/>
        <v>0.0</v>
      </c>
      <c r="AN81" s="10">
        <f t="shared" si="108"/>
        <v>0.0</v>
      </c>
      <c r="AO81" s="10">
        <f t="shared" si="108"/>
        <v>0.0</v>
      </c>
      <c r="AP81" s="10">
        <f t="shared" si="108"/>
        <v>0.0</v>
      </c>
      <c r="AQ81" s="10">
        <f t="shared" si="108"/>
        <v>0.0</v>
      </c>
      <c r="AR81" s="10">
        <f t="shared" si="108"/>
        <v>0.0</v>
      </c>
      <c r="AS81" s="10">
        <f t="shared" si="108"/>
        <v>0.0</v>
      </c>
      <c r="AT81" s="10">
        <f t="shared" si="108"/>
        <v>0.0</v>
      </c>
      <c r="AU81" s="10">
        <f t="shared" si="108"/>
        <v>0.0</v>
      </c>
      <c r="AV81" s="10">
        <f t="shared" si="108"/>
        <v>0.0</v>
      </c>
      <c r="AW81" s="10">
        <f t="shared" si="108"/>
        <v>0.0</v>
      </c>
      <c r="AX81" s="10">
        <f t="shared" si="108"/>
        <v>0.0</v>
      </c>
      <c r="AY81" s="10">
        <f t="shared" si="108"/>
        <v>0.0</v>
      </c>
      <c r="AZ81" s="10">
        <f t="shared" si="108"/>
        <v>0.0</v>
      </c>
      <c r="BA81" s="10">
        <f t="shared" si="108"/>
        <v>0.0</v>
      </c>
      <c r="BB81" s="10">
        <f t="shared" si="108"/>
        <v>0.0</v>
      </c>
      <c r="BC81" s="10">
        <f t="shared" si="108"/>
        <v>0.0</v>
      </c>
      <c r="BD81" s="10">
        <f t="shared" si="108"/>
        <v>0.0</v>
      </c>
      <c r="BE81" s="10">
        <f t="shared" si="108"/>
        <v>0.0</v>
      </c>
      <c r="BF81" s="10">
        <f t="shared" si="108"/>
        <v>0.0</v>
      </c>
      <c r="BG81" s="10">
        <f t="shared" si="108"/>
        <v>0.0</v>
      </c>
      <c r="BH81" s="10">
        <f t="shared" si="108"/>
        <v>0.0</v>
      </c>
      <c r="BI81" s="10">
        <f t="shared" si="108"/>
        <v>0.0</v>
      </c>
      <c r="BJ81" s="10">
        <f t="shared" si="108"/>
        <v>0.0</v>
      </c>
      <c r="BK81" s="10">
        <f t="shared" si="108"/>
        <v>0.0</v>
      </c>
      <c r="BL81" s="10">
        <f t="shared" si="108"/>
        <v>0.0</v>
      </c>
      <c r="BM81" s="10">
        <f t="shared" si="108"/>
        <v>0.0</v>
      </c>
      <c r="BN81" s="10">
        <f t="shared" si="108"/>
        <v>0.0</v>
      </c>
      <c r="BO81" s="10">
        <f t="shared" si="109" ref="BO81:DZ81">BO25/BO$59</f>
        <v>0.0</v>
      </c>
      <c r="BP81" s="10">
        <f t="shared" si="109"/>
        <v>0.0</v>
      </c>
      <c r="BQ81" s="10">
        <f t="shared" si="109"/>
        <v>0.0</v>
      </c>
      <c r="BR81" s="10">
        <f t="shared" si="109"/>
        <v>0.0</v>
      </c>
      <c r="BS81" s="10">
        <f t="shared" si="109"/>
        <v>0.0</v>
      </c>
      <c r="BT81" s="10">
        <f t="shared" si="109"/>
        <v>0.0</v>
      </c>
      <c r="BU81" s="10">
        <f t="shared" si="109"/>
        <v>0.0</v>
      </c>
      <c r="BV81" s="10">
        <f t="shared" si="109"/>
        <v>0.0</v>
      </c>
      <c r="BW81" s="10">
        <f t="shared" si="109"/>
        <v>0.0</v>
      </c>
      <c r="BX81" s="10">
        <f t="shared" si="109"/>
        <v>0.0</v>
      </c>
      <c r="BY81" s="10">
        <f t="shared" si="109"/>
        <v>0.0</v>
      </c>
      <c r="BZ81" s="10">
        <f t="shared" si="109"/>
        <v>0.0</v>
      </c>
      <c r="CA81" s="10">
        <f t="shared" si="109"/>
        <v>0.0</v>
      </c>
      <c r="CB81" s="10">
        <f t="shared" si="109"/>
        <v>0.0</v>
      </c>
      <c r="CC81" s="10">
        <f t="shared" si="109"/>
        <v>0.0</v>
      </c>
      <c r="CD81" s="10">
        <f t="shared" si="109"/>
        <v>0.0</v>
      </c>
      <c r="CE81" s="10">
        <f t="shared" si="109"/>
        <v>0.0</v>
      </c>
      <c r="CF81" s="10">
        <f t="shared" si="109"/>
        <v>0.0</v>
      </c>
      <c r="CG81" s="10">
        <f t="shared" si="109"/>
        <v>0.0</v>
      </c>
      <c r="CH81" s="10">
        <f t="shared" si="109"/>
        <v>0.0</v>
      </c>
      <c r="CI81" s="10">
        <f t="shared" si="109"/>
        <v>0.0</v>
      </c>
      <c r="CJ81" s="10">
        <f t="shared" si="109"/>
        <v>0.0</v>
      </c>
      <c r="CK81" s="10">
        <f t="shared" si="109"/>
        <v>0.0</v>
      </c>
      <c r="CL81" s="10">
        <f t="shared" si="109"/>
        <v>0.0</v>
      </c>
      <c r="CM81" s="10">
        <f t="shared" si="109"/>
        <v>0.0</v>
      </c>
      <c r="CN81" s="10">
        <f t="shared" si="109"/>
        <v>0.0</v>
      </c>
      <c r="CO81" s="10">
        <f t="shared" si="109"/>
        <v>0.0</v>
      </c>
      <c r="CP81" s="10">
        <f t="shared" si="109"/>
        <v>0.0</v>
      </c>
      <c r="CQ81" s="10">
        <f t="shared" si="109"/>
        <v>0.0</v>
      </c>
      <c r="CR81" s="10">
        <f t="shared" si="109"/>
        <v>0.0</v>
      </c>
      <c r="CS81" s="10">
        <f t="shared" si="109"/>
        <v>0.0</v>
      </c>
      <c r="CT81" s="10">
        <f t="shared" si="109"/>
        <v>0.0</v>
      </c>
      <c r="CU81" s="10">
        <f t="shared" si="109"/>
        <v>0.0</v>
      </c>
      <c r="CV81" s="10">
        <f t="shared" si="109"/>
        <v>0.0</v>
      </c>
      <c r="CW81" s="10">
        <f t="shared" si="109"/>
        <v>0.0</v>
      </c>
      <c r="CX81" s="10">
        <f t="shared" si="109"/>
        <v>0.0</v>
      </c>
      <c r="CY81" s="10">
        <f t="shared" si="109"/>
        <v>0.0</v>
      </c>
      <c r="CZ81" s="10">
        <f t="shared" si="109"/>
        <v>0.0</v>
      </c>
      <c r="DA81" s="10">
        <f t="shared" si="109"/>
        <v>0.0</v>
      </c>
      <c r="DB81" s="10">
        <f t="shared" si="109"/>
        <v>0.0</v>
      </c>
      <c r="DC81" s="10">
        <f t="shared" si="109"/>
        <v>0.0</v>
      </c>
      <c r="DD81" s="10">
        <f t="shared" si="109"/>
        <v>0.0</v>
      </c>
      <c r="DE81" s="10">
        <f t="shared" si="109"/>
        <v>0.0</v>
      </c>
      <c r="DF81" s="10">
        <f t="shared" si="109"/>
        <v>0.0</v>
      </c>
      <c r="DG81" s="10">
        <f t="shared" si="109"/>
        <v>0.0</v>
      </c>
      <c r="DH81" s="10">
        <f t="shared" si="109"/>
        <v>0.0</v>
      </c>
      <c r="DI81" s="10">
        <f t="shared" si="109"/>
        <v>0.0</v>
      </c>
      <c r="DJ81" s="10">
        <f t="shared" si="109"/>
        <v>0.0</v>
      </c>
      <c r="DK81" s="10">
        <f t="shared" si="109"/>
        <v>0.0</v>
      </c>
      <c r="DL81" s="10">
        <f t="shared" si="109"/>
        <v>0.0</v>
      </c>
      <c r="DM81" s="10">
        <f t="shared" si="109"/>
        <v>0.0</v>
      </c>
      <c r="DN81" s="10">
        <f t="shared" si="109"/>
        <v>0.0</v>
      </c>
      <c r="DO81" s="10">
        <f t="shared" si="109"/>
        <v>0.0</v>
      </c>
      <c r="DP81" s="10">
        <f t="shared" si="109"/>
        <v>0.0</v>
      </c>
      <c r="DQ81" s="10">
        <f t="shared" si="109"/>
        <v>0.0</v>
      </c>
      <c r="DR81" s="10">
        <f t="shared" si="109"/>
        <v>0.0</v>
      </c>
      <c r="DS81" s="10">
        <f t="shared" si="109"/>
        <v>0.0</v>
      </c>
      <c r="DT81" s="10">
        <f t="shared" si="109"/>
        <v>0.0</v>
      </c>
      <c r="DU81" s="10">
        <f t="shared" si="109"/>
        <v>0.0</v>
      </c>
      <c r="DV81" s="10">
        <f t="shared" si="109"/>
        <v>0.0</v>
      </c>
      <c r="DW81" s="10">
        <f t="shared" si="109"/>
        <v>0.0</v>
      </c>
      <c r="DX81" s="10">
        <f t="shared" si="109"/>
        <v>0.0</v>
      </c>
      <c r="DY81" s="10">
        <f t="shared" si="109"/>
        <v>0.0</v>
      </c>
      <c r="DZ81" s="10">
        <f t="shared" si="109"/>
        <v>0.0</v>
      </c>
      <c r="EA81" s="10">
        <f t="shared" si="110" ref="EA81:GL81">EA25/EA$59</f>
        <v>0.0</v>
      </c>
      <c r="EB81" s="10">
        <f t="shared" si="110"/>
        <v>0.0</v>
      </c>
      <c r="EC81" s="10">
        <f t="shared" si="110"/>
        <v>0.0</v>
      </c>
      <c r="ED81" s="10">
        <f t="shared" si="110"/>
        <v>0.0</v>
      </c>
      <c r="EE81" s="10">
        <f t="shared" si="110"/>
        <v>0.0</v>
      </c>
      <c r="EF81" s="10">
        <f t="shared" si="110"/>
        <v>0.0</v>
      </c>
      <c r="EG81" s="10">
        <f t="shared" si="110"/>
        <v>0.0</v>
      </c>
      <c r="EH81" s="10">
        <f t="shared" si="110"/>
        <v>0.0</v>
      </c>
      <c r="EI81" s="10">
        <f t="shared" si="110"/>
        <v>0.0</v>
      </c>
      <c r="EJ81" s="10">
        <f t="shared" si="110"/>
        <v>0.0</v>
      </c>
      <c r="EK81" s="10">
        <f t="shared" si="110"/>
        <v>0.0</v>
      </c>
      <c r="EL81" s="10">
        <f t="shared" si="110"/>
        <v>0.0</v>
      </c>
      <c r="EM81" s="10">
        <f t="shared" si="110"/>
        <v>0.0</v>
      </c>
      <c r="EN81" s="10">
        <f t="shared" si="110"/>
        <v>0.0</v>
      </c>
      <c r="EO81" s="10">
        <f t="shared" si="110"/>
        <v>0.0</v>
      </c>
      <c r="EP81" s="10">
        <f t="shared" si="110"/>
        <v>0.0</v>
      </c>
      <c r="EQ81" s="10">
        <f t="shared" si="110"/>
        <v>0.0</v>
      </c>
      <c r="ER81" s="10">
        <f t="shared" si="110"/>
        <v>0.0</v>
      </c>
      <c r="ES81" s="10">
        <f t="shared" si="110"/>
        <v>0.0</v>
      </c>
      <c r="ET81" s="10">
        <f t="shared" si="110"/>
        <v>0.0</v>
      </c>
      <c r="EU81" s="10">
        <f t="shared" si="110"/>
        <v>0.0</v>
      </c>
      <c r="EV81" s="10">
        <f t="shared" si="110"/>
        <v>0.0</v>
      </c>
      <c r="EW81" s="10">
        <f t="shared" si="110"/>
        <v>0.0</v>
      </c>
      <c r="EX81" s="10">
        <f t="shared" si="110"/>
        <v>0.0</v>
      </c>
      <c r="EY81" s="10">
        <f t="shared" si="110"/>
        <v>0.0</v>
      </c>
      <c r="EZ81" s="10">
        <f t="shared" si="110"/>
        <v>0.0</v>
      </c>
      <c r="FA81" s="10">
        <f t="shared" si="110"/>
        <v>0.0</v>
      </c>
      <c r="FB81" s="10">
        <f t="shared" si="110"/>
        <v>0.0</v>
      </c>
      <c r="FC81" s="10">
        <f t="shared" si="110"/>
        <v>0.0</v>
      </c>
      <c r="FD81" s="10">
        <f t="shared" si="110"/>
        <v>0.0</v>
      </c>
      <c r="FE81" s="10">
        <f t="shared" si="110"/>
        <v>0.0</v>
      </c>
      <c r="FF81" s="10">
        <f t="shared" si="110"/>
        <v>0.0</v>
      </c>
      <c r="FG81" s="10">
        <f t="shared" si="110"/>
        <v>0.0</v>
      </c>
      <c r="FH81" s="10">
        <f t="shared" si="110"/>
        <v>0.0</v>
      </c>
      <c r="FI81" s="10">
        <f t="shared" si="110"/>
        <v>0.0</v>
      </c>
      <c r="FJ81" s="10">
        <f t="shared" si="110"/>
        <v>0.0</v>
      </c>
      <c r="FK81" s="10">
        <f t="shared" si="110"/>
        <v>0.0</v>
      </c>
      <c r="FL81" s="10">
        <f t="shared" si="110"/>
        <v>0.0</v>
      </c>
      <c r="FM81" s="10">
        <f t="shared" si="110"/>
        <v>0.0</v>
      </c>
      <c r="FN81" s="10">
        <f t="shared" si="110"/>
        <v>0.0</v>
      </c>
      <c r="FO81" s="10">
        <f t="shared" si="110"/>
        <v>0.0</v>
      </c>
      <c r="FP81" s="10">
        <f t="shared" si="110"/>
        <v>0.0</v>
      </c>
      <c r="FQ81" s="10">
        <f t="shared" si="110"/>
        <v>0.0</v>
      </c>
      <c r="FR81" s="10">
        <f t="shared" si="110"/>
        <v>0.0</v>
      </c>
      <c r="FS81" s="10">
        <f t="shared" si="110"/>
        <v>0.0</v>
      </c>
      <c r="FT81" s="10">
        <f t="shared" si="110"/>
        <v>0.0</v>
      </c>
      <c r="FU81" s="10">
        <f t="shared" si="110"/>
        <v>0.0</v>
      </c>
      <c r="FV81" s="10">
        <f t="shared" si="110"/>
        <v>0.0</v>
      </c>
      <c r="FW81" s="10">
        <f t="shared" si="110"/>
        <v>0.0</v>
      </c>
      <c r="FX81" s="10">
        <f t="shared" si="110"/>
        <v>0.0</v>
      </c>
      <c r="FY81" s="10">
        <f t="shared" si="110"/>
        <v>0.0</v>
      </c>
      <c r="FZ81" s="10">
        <f t="shared" si="110"/>
        <v>0.0</v>
      </c>
      <c r="GA81" s="10">
        <f t="shared" si="110"/>
        <v>0.0</v>
      </c>
      <c r="GB81" s="10">
        <f t="shared" si="110"/>
        <v>0.0</v>
      </c>
      <c r="GC81" s="10">
        <f t="shared" si="110"/>
        <v>0.0</v>
      </c>
      <c r="GD81" s="10">
        <f t="shared" si="110"/>
        <v>0.0</v>
      </c>
      <c r="GE81" s="10">
        <f t="shared" si="110"/>
        <v>0.0</v>
      </c>
      <c r="GF81" s="10">
        <f t="shared" si="110"/>
        <v>0.0</v>
      </c>
      <c r="GG81" s="10">
        <f t="shared" si="110"/>
        <v>0.0</v>
      </c>
      <c r="GH81" s="10">
        <f t="shared" si="110"/>
        <v>0.0</v>
      </c>
      <c r="GI81" s="10">
        <f t="shared" si="110"/>
        <v>0.0</v>
      </c>
      <c r="GJ81" s="10">
        <f t="shared" si="110"/>
        <v>0.0</v>
      </c>
      <c r="GK81" s="10">
        <f t="shared" si="110"/>
        <v>0.0</v>
      </c>
      <c r="GL81" s="10">
        <f t="shared" si="110"/>
        <v>0.0</v>
      </c>
      <c r="GM81" s="10">
        <f t="shared" si="111" ref="GM81:IX81">GM25/GM$59</f>
        <v>0.0</v>
      </c>
      <c r="GN81" s="10">
        <f t="shared" si="111"/>
        <v>0.0</v>
      </c>
      <c r="GO81" s="10">
        <f t="shared" si="111"/>
        <v>0.0</v>
      </c>
      <c r="GP81" s="10">
        <f t="shared" si="111"/>
        <v>0.0</v>
      </c>
      <c r="GQ81" s="10">
        <f t="shared" si="111"/>
        <v>0.0</v>
      </c>
      <c r="GR81" s="10">
        <f t="shared" si="111"/>
        <v>0.0</v>
      </c>
      <c r="GS81" s="10">
        <f t="shared" si="111"/>
        <v>0.0</v>
      </c>
      <c r="GT81" s="10">
        <f t="shared" si="111"/>
        <v>0.0</v>
      </c>
      <c r="GU81" s="10">
        <f t="shared" si="111"/>
        <v>0.0</v>
      </c>
      <c r="GV81" s="10">
        <f t="shared" si="111"/>
        <v>0.0</v>
      </c>
      <c r="GW81" s="10">
        <f t="shared" si="111"/>
        <v>0.0</v>
      </c>
      <c r="GX81" s="10">
        <f t="shared" si="111"/>
        <v>0.0</v>
      </c>
      <c r="GY81" s="10">
        <f t="shared" si="111"/>
        <v>0.0</v>
      </c>
      <c r="GZ81" s="10">
        <f t="shared" si="111"/>
        <v>0.0</v>
      </c>
      <c r="HA81" s="10">
        <f t="shared" si="111"/>
        <v>0.0</v>
      </c>
      <c r="HB81" s="10">
        <f t="shared" si="111"/>
        <v>0.0</v>
      </c>
      <c r="HC81" s="10">
        <f t="shared" si="111"/>
        <v>0.0</v>
      </c>
      <c r="HD81" s="10">
        <f t="shared" si="111"/>
        <v>0.0</v>
      </c>
      <c r="HE81" s="10">
        <f t="shared" si="111"/>
        <v>0.0</v>
      </c>
      <c r="HF81" s="10">
        <f t="shared" si="111"/>
        <v>0.0</v>
      </c>
      <c r="HG81" s="10">
        <f t="shared" si="111"/>
        <v>0.0</v>
      </c>
      <c r="HH81" s="10">
        <f t="shared" si="111"/>
        <v>0.0</v>
      </c>
      <c r="HI81" s="10">
        <f t="shared" si="111"/>
        <v>0.0</v>
      </c>
      <c r="HJ81" s="10">
        <f t="shared" si="111"/>
        <v>0.0</v>
      </c>
      <c r="HK81" s="10">
        <f t="shared" si="111"/>
        <v>0.0</v>
      </c>
      <c r="HL81" s="10">
        <f t="shared" si="111"/>
        <v>0.0</v>
      </c>
      <c r="HM81" s="10">
        <f t="shared" si="111"/>
        <v>0.0</v>
      </c>
      <c r="HN81" s="10">
        <f t="shared" si="111"/>
        <v>0.0</v>
      </c>
      <c r="HO81" s="10">
        <f t="shared" si="111"/>
        <v>0.0</v>
      </c>
      <c r="HP81" s="10">
        <f t="shared" si="111"/>
        <v>0.0</v>
      </c>
      <c r="HQ81" s="10">
        <f t="shared" si="111"/>
        <v>0.0</v>
      </c>
      <c r="HR81" s="10">
        <f t="shared" si="111"/>
        <v>0.0</v>
      </c>
      <c r="HS81" s="10">
        <f t="shared" si="111"/>
        <v>0.0</v>
      </c>
      <c r="HT81" s="10">
        <f t="shared" si="111"/>
        <v>0.0</v>
      </c>
      <c r="HU81" s="10">
        <f t="shared" si="111"/>
        <v>0.0</v>
      </c>
      <c r="HV81" s="10">
        <f t="shared" si="111"/>
        <v>0.0</v>
      </c>
      <c r="HW81" s="10">
        <f t="shared" si="111"/>
        <v>0.0</v>
      </c>
      <c r="HX81" s="10">
        <f t="shared" si="111"/>
        <v>0.0</v>
      </c>
      <c r="HY81" s="10">
        <f t="shared" si="111"/>
        <v>0.0</v>
      </c>
      <c r="HZ81" s="10">
        <f t="shared" si="111"/>
        <v>0.0</v>
      </c>
      <c r="IA81" s="10">
        <f t="shared" si="111"/>
        <v>0.0</v>
      </c>
      <c r="IB81" s="10">
        <f t="shared" si="111"/>
        <v>0.0</v>
      </c>
      <c r="IC81" s="10">
        <f t="shared" si="111"/>
        <v>0.0</v>
      </c>
      <c r="ID81" s="10">
        <f t="shared" si="111"/>
        <v>0.0</v>
      </c>
      <c r="IE81" s="10">
        <f t="shared" si="111"/>
        <v>0.0</v>
      </c>
      <c r="IF81" s="10">
        <f t="shared" si="111"/>
        <v>0.0</v>
      </c>
      <c r="IG81" s="10">
        <f t="shared" si="111"/>
        <v>0.0</v>
      </c>
      <c r="IH81" s="10">
        <f t="shared" si="111"/>
        <v>0.0</v>
      </c>
      <c r="II81" s="10">
        <f t="shared" si="111"/>
        <v>0.0</v>
      </c>
      <c r="IJ81" s="10">
        <f t="shared" si="111"/>
        <v>0.0</v>
      </c>
      <c r="IK81" s="10">
        <f t="shared" si="111"/>
        <v>0.0</v>
      </c>
      <c r="IL81" s="10">
        <f t="shared" si="111"/>
        <v>0.0</v>
      </c>
      <c r="IM81" s="10">
        <f t="shared" si="111"/>
        <v>0.0</v>
      </c>
      <c r="IN81" s="10">
        <f t="shared" si="111"/>
        <v>0.0</v>
      </c>
      <c r="IO81" s="10">
        <f t="shared" si="111"/>
        <v>0.0</v>
      </c>
      <c r="IP81" s="10">
        <f t="shared" si="111"/>
        <v>0.0</v>
      </c>
      <c r="IQ81" s="10">
        <f t="shared" si="111"/>
        <v>0.0</v>
      </c>
      <c r="IR81" s="10">
        <f t="shared" si="111"/>
        <v>0.0</v>
      </c>
      <c r="IS81" s="10">
        <f t="shared" si="111"/>
        <v>0.0</v>
      </c>
      <c r="IT81" s="10">
        <f t="shared" si="111"/>
        <v>0.0</v>
      </c>
      <c r="IU81" s="10">
        <f t="shared" si="111"/>
        <v>0.0</v>
      </c>
      <c r="IV81" s="10">
        <f t="shared" si="111"/>
        <v>0.0</v>
      </c>
      <c r="IW81" s="10">
        <f t="shared" si="111"/>
        <v>0.0</v>
      </c>
      <c r="IX81" s="10">
        <f t="shared" si="111"/>
        <v>0.0</v>
      </c>
      <c r="IY81" s="10">
        <f t="shared" si="112" ref="IY81:JO81">IY25/IY$59</f>
        <v>0.0</v>
      </c>
      <c r="IZ81" s="10">
        <f t="shared" si="112"/>
        <v>0.0</v>
      </c>
      <c r="JA81" s="10">
        <f t="shared" si="112"/>
        <v>0.0</v>
      </c>
      <c r="JB81" s="10">
        <f t="shared" si="112"/>
        <v>0.0</v>
      </c>
      <c r="JC81" s="10">
        <f t="shared" si="112"/>
        <v>0.0</v>
      </c>
      <c r="JD81" s="10">
        <f t="shared" si="112"/>
        <v>0.0</v>
      </c>
      <c r="JE81" s="10">
        <f t="shared" si="112"/>
        <v>0.0</v>
      </c>
      <c r="JF81" s="10">
        <f t="shared" si="112"/>
        <v>0.0</v>
      </c>
      <c r="JG81" s="10">
        <f t="shared" si="112"/>
        <v>0.0</v>
      </c>
      <c r="JH81" s="10">
        <f t="shared" si="112"/>
        <v>0.0</v>
      </c>
      <c r="JI81" s="10">
        <f t="shared" si="112"/>
        <v>0.0</v>
      </c>
      <c r="JJ81" s="10">
        <f t="shared" si="112"/>
        <v>0.0</v>
      </c>
      <c r="JK81" s="10">
        <f t="shared" si="112"/>
        <v>0.0</v>
      </c>
      <c r="JL81" s="10">
        <f t="shared" si="112"/>
        <v>0.0</v>
      </c>
      <c r="JM81" s="10">
        <f t="shared" si="112"/>
        <v>-1.6593841642505271</v>
      </c>
      <c r="JN81" s="10">
        <f t="shared" si="112"/>
        <v>-1.783494418771335</v>
      </c>
      <c r="JO81" s="10">
        <f t="shared" si="112"/>
        <v>-1.8793079994907114</v>
      </c>
      <c r="JQ81" s="10">
        <f t="shared" si="17"/>
        <v>-0.019424038622308664</v>
      </c>
    </row>
    <row r="82" spans="1:277" ht="13.9">
      <c r="A82" t="str">
        <f t="shared" si="5"/>
        <v>hot_update_2022_PU5</v>
      </c>
      <c r="B82" s="10">
        <f t="shared" si="6"/>
        <v>0.0</v>
      </c>
      <c r="C82" s="10">
        <f t="shared" si="113" ref="C82:BN82">C26/C$59</f>
        <v>0.0</v>
      </c>
      <c r="D82" s="10">
        <f t="shared" si="113"/>
        <v>0.0</v>
      </c>
      <c r="E82" s="10">
        <f t="shared" si="113"/>
        <v>0.0</v>
      </c>
      <c r="F82" s="10">
        <f t="shared" si="113"/>
        <v>0.0</v>
      </c>
      <c r="G82" s="10">
        <f t="shared" si="113"/>
        <v>0.0</v>
      </c>
      <c r="H82" s="10">
        <f t="shared" si="113"/>
        <v>0.0</v>
      </c>
      <c r="I82" s="10">
        <f t="shared" si="113"/>
        <v>0.0</v>
      </c>
      <c r="J82" s="10">
        <f t="shared" si="113"/>
        <v>0.0</v>
      </c>
      <c r="K82" s="10">
        <f t="shared" si="113"/>
        <v>0.0</v>
      </c>
      <c r="L82" s="10">
        <f t="shared" si="113"/>
        <v>0.0</v>
      </c>
      <c r="M82" s="10">
        <f t="shared" si="113"/>
        <v>0.0</v>
      </c>
      <c r="N82" s="10">
        <f t="shared" si="113"/>
        <v>0.0</v>
      </c>
      <c r="O82" s="10">
        <f t="shared" si="113"/>
        <v>0.0</v>
      </c>
      <c r="P82" s="10">
        <f t="shared" si="113"/>
        <v>0.0</v>
      </c>
      <c r="Q82" s="10">
        <f t="shared" si="113"/>
        <v>0.0</v>
      </c>
      <c r="R82" s="10">
        <f t="shared" si="113"/>
        <v>0.0</v>
      </c>
      <c r="S82" s="10">
        <f t="shared" si="113"/>
        <v>0.0</v>
      </c>
      <c r="T82" s="10">
        <f t="shared" si="113"/>
        <v>0.0</v>
      </c>
      <c r="U82" s="10">
        <f t="shared" si="113"/>
        <v>0.0</v>
      </c>
      <c r="V82" s="10">
        <f t="shared" si="113"/>
        <v>0.0</v>
      </c>
      <c r="W82" s="10">
        <f t="shared" si="113"/>
        <v>0.0</v>
      </c>
      <c r="X82" s="10">
        <f t="shared" si="113"/>
        <v>0.0</v>
      </c>
      <c r="Y82" s="10">
        <f t="shared" si="113"/>
        <v>0.0</v>
      </c>
      <c r="Z82" s="10">
        <f t="shared" si="113"/>
        <v>0.0</v>
      </c>
      <c r="AA82" s="10">
        <f t="shared" si="113"/>
        <v>0.0</v>
      </c>
      <c r="AB82" s="10">
        <f t="shared" si="113"/>
        <v>0.0</v>
      </c>
      <c r="AC82" s="10">
        <f t="shared" si="113"/>
        <v>0.0</v>
      </c>
      <c r="AD82" s="10">
        <f t="shared" si="113"/>
        <v>0.0</v>
      </c>
      <c r="AE82" s="10">
        <f t="shared" si="113"/>
        <v>0.0</v>
      </c>
      <c r="AF82" s="10">
        <f t="shared" si="113"/>
        <v>0.0</v>
      </c>
      <c r="AG82" s="10">
        <f t="shared" si="113"/>
        <v>0.0</v>
      </c>
      <c r="AH82" s="10">
        <f t="shared" si="113"/>
        <v>0.0</v>
      </c>
      <c r="AI82" s="10">
        <f t="shared" si="113"/>
        <v>0.0</v>
      </c>
      <c r="AJ82" s="10">
        <f t="shared" si="113"/>
        <v>0.0</v>
      </c>
      <c r="AK82" s="10">
        <f t="shared" si="113"/>
        <v>0.0</v>
      </c>
      <c r="AL82" s="10">
        <f t="shared" si="113"/>
        <v>0.0</v>
      </c>
      <c r="AM82" s="10">
        <f t="shared" si="113"/>
        <v>0.0</v>
      </c>
      <c r="AN82" s="10">
        <f t="shared" si="113"/>
        <v>0.0</v>
      </c>
      <c r="AO82" s="10">
        <f t="shared" si="113"/>
        <v>0.0</v>
      </c>
      <c r="AP82" s="10">
        <f t="shared" si="113"/>
        <v>0.0</v>
      </c>
      <c r="AQ82" s="10">
        <f t="shared" si="113"/>
        <v>0.0</v>
      </c>
      <c r="AR82" s="10">
        <f t="shared" si="113"/>
        <v>0.0</v>
      </c>
      <c r="AS82" s="10">
        <f t="shared" si="113"/>
        <v>0.0</v>
      </c>
      <c r="AT82" s="10">
        <f t="shared" si="113"/>
        <v>0.0</v>
      </c>
      <c r="AU82" s="10">
        <f t="shared" si="113"/>
        <v>0.0</v>
      </c>
      <c r="AV82" s="10">
        <f t="shared" si="113"/>
        <v>0.0</v>
      </c>
      <c r="AW82" s="10">
        <f t="shared" si="113"/>
        <v>0.0</v>
      </c>
      <c r="AX82" s="10">
        <f t="shared" si="113"/>
        <v>0.0</v>
      </c>
      <c r="AY82" s="10">
        <f t="shared" si="113"/>
        <v>0.0</v>
      </c>
      <c r="AZ82" s="10">
        <f t="shared" si="113"/>
        <v>0.0</v>
      </c>
      <c r="BA82" s="10">
        <f t="shared" si="113"/>
        <v>0.0</v>
      </c>
      <c r="BB82" s="10">
        <f t="shared" si="113"/>
        <v>0.0</v>
      </c>
      <c r="BC82" s="10">
        <f t="shared" si="113"/>
        <v>0.0</v>
      </c>
      <c r="BD82" s="10">
        <f t="shared" si="113"/>
        <v>0.0</v>
      </c>
      <c r="BE82" s="10">
        <f t="shared" si="113"/>
        <v>0.0</v>
      </c>
      <c r="BF82" s="10">
        <f t="shared" si="113"/>
        <v>0.0</v>
      </c>
      <c r="BG82" s="10">
        <f t="shared" si="113"/>
        <v>0.0</v>
      </c>
      <c r="BH82" s="10">
        <f t="shared" si="113"/>
        <v>0.0</v>
      </c>
      <c r="BI82" s="10">
        <f t="shared" si="113"/>
        <v>0.0</v>
      </c>
      <c r="BJ82" s="10">
        <f t="shared" si="113"/>
        <v>0.0</v>
      </c>
      <c r="BK82" s="10">
        <f t="shared" si="113"/>
        <v>0.0</v>
      </c>
      <c r="BL82" s="10">
        <f t="shared" si="113"/>
        <v>0.0</v>
      </c>
      <c r="BM82" s="10">
        <f t="shared" si="113"/>
        <v>0.0</v>
      </c>
      <c r="BN82" s="10">
        <f t="shared" si="113"/>
        <v>0.0</v>
      </c>
      <c r="BO82" s="10">
        <f t="shared" si="114" ref="BO82:DZ82">BO26/BO$59</f>
        <v>0.0</v>
      </c>
      <c r="BP82" s="10">
        <f t="shared" si="114"/>
        <v>0.0</v>
      </c>
      <c r="BQ82" s="10">
        <f t="shared" si="114"/>
        <v>0.0</v>
      </c>
      <c r="BR82" s="10">
        <f t="shared" si="114"/>
        <v>0.0</v>
      </c>
      <c r="BS82" s="10">
        <f t="shared" si="114"/>
        <v>0.0</v>
      </c>
      <c r="BT82" s="10">
        <f t="shared" si="114"/>
        <v>0.0</v>
      </c>
      <c r="BU82" s="10">
        <f t="shared" si="114"/>
        <v>0.0</v>
      </c>
      <c r="BV82" s="10">
        <f t="shared" si="114"/>
        <v>0.0</v>
      </c>
      <c r="BW82" s="10">
        <f t="shared" si="114"/>
        <v>0.0</v>
      </c>
      <c r="BX82" s="10">
        <f t="shared" si="114"/>
        <v>0.0</v>
      </c>
      <c r="BY82" s="10">
        <f t="shared" si="114"/>
        <v>0.0</v>
      </c>
      <c r="BZ82" s="10">
        <f t="shared" si="114"/>
        <v>0.0</v>
      </c>
      <c r="CA82" s="10">
        <f t="shared" si="114"/>
        <v>0.0</v>
      </c>
      <c r="CB82" s="10">
        <f t="shared" si="114"/>
        <v>0.0</v>
      </c>
      <c r="CC82" s="10">
        <f t="shared" si="114"/>
        <v>0.0</v>
      </c>
      <c r="CD82" s="10">
        <f t="shared" si="114"/>
        <v>0.0</v>
      </c>
      <c r="CE82" s="10">
        <f t="shared" si="114"/>
        <v>0.0</v>
      </c>
      <c r="CF82" s="10">
        <f t="shared" si="114"/>
        <v>0.0</v>
      </c>
      <c r="CG82" s="10">
        <f t="shared" si="114"/>
        <v>0.0</v>
      </c>
      <c r="CH82" s="10">
        <f t="shared" si="114"/>
        <v>0.0</v>
      </c>
      <c r="CI82" s="10">
        <f t="shared" si="114"/>
        <v>0.0</v>
      </c>
      <c r="CJ82" s="10">
        <f t="shared" si="114"/>
        <v>0.0</v>
      </c>
      <c r="CK82" s="10">
        <f t="shared" si="114"/>
        <v>0.0</v>
      </c>
      <c r="CL82" s="10">
        <f t="shared" si="114"/>
        <v>0.0</v>
      </c>
      <c r="CM82" s="10">
        <f t="shared" si="114"/>
        <v>0.0</v>
      </c>
      <c r="CN82" s="10">
        <f t="shared" si="114"/>
        <v>0.0</v>
      </c>
      <c r="CO82" s="10">
        <f t="shared" si="114"/>
        <v>0.0</v>
      </c>
      <c r="CP82" s="10">
        <f t="shared" si="114"/>
        <v>0.0</v>
      </c>
      <c r="CQ82" s="10">
        <f t="shared" si="114"/>
        <v>0.0</v>
      </c>
      <c r="CR82" s="10">
        <f t="shared" si="114"/>
        <v>0.0</v>
      </c>
      <c r="CS82" s="10">
        <f t="shared" si="114"/>
        <v>0.0</v>
      </c>
      <c r="CT82" s="10">
        <f t="shared" si="114"/>
        <v>0.0</v>
      </c>
      <c r="CU82" s="10">
        <f t="shared" si="114"/>
        <v>0.0</v>
      </c>
      <c r="CV82" s="10">
        <f t="shared" si="114"/>
        <v>0.0</v>
      </c>
      <c r="CW82" s="10">
        <f t="shared" si="114"/>
        <v>0.0</v>
      </c>
      <c r="CX82" s="10">
        <f t="shared" si="114"/>
        <v>0.0</v>
      </c>
      <c r="CY82" s="10">
        <f t="shared" si="114"/>
        <v>0.0</v>
      </c>
      <c r="CZ82" s="10">
        <f t="shared" si="114"/>
        <v>0.0</v>
      </c>
      <c r="DA82" s="10">
        <f t="shared" si="114"/>
        <v>0.0</v>
      </c>
      <c r="DB82" s="10">
        <f t="shared" si="114"/>
        <v>0.0</v>
      </c>
      <c r="DC82" s="10">
        <f t="shared" si="114"/>
        <v>0.0</v>
      </c>
      <c r="DD82" s="10">
        <f t="shared" si="114"/>
        <v>0.0</v>
      </c>
      <c r="DE82" s="10">
        <f t="shared" si="114"/>
        <v>0.0</v>
      </c>
      <c r="DF82" s="10">
        <f t="shared" si="114"/>
        <v>0.0</v>
      </c>
      <c r="DG82" s="10">
        <f t="shared" si="114"/>
        <v>0.0</v>
      </c>
      <c r="DH82" s="10">
        <f t="shared" si="114"/>
        <v>0.0</v>
      </c>
      <c r="DI82" s="10">
        <f t="shared" si="114"/>
        <v>0.0</v>
      </c>
      <c r="DJ82" s="10">
        <f t="shared" si="114"/>
        <v>0.0</v>
      </c>
      <c r="DK82" s="10">
        <f t="shared" si="114"/>
        <v>0.0</v>
      </c>
      <c r="DL82" s="10">
        <f t="shared" si="114"/>
        <v>0.0</v>
      </c>
      <c r="DM82" s="10">
        <f t="shared" si="114"/>
        <v>0.0</v>
      </c>
      <c r="DN82" s="10">
        <f t="shared" si="114"/>
        <v>0.0</v>
      </c>
      <c r="DO82" s="10">
        <f t="shared" si="114"/>
        <v>0.0</v>
      </c>
      <c r="DP82" s="10">
        <f t="shared" si="114"/>
        <v>0.0</v>
      </c>
      <c r="DQ82" s="10">
        <f t="shared" si="114"/>
        <v>0.0</v>
      </c>
      <c r="DR82" s="10">
        <f t="shared" si="114"/>
        <v>0.0</v>
      </c>
      <c r="DS82" s="10">
        <f t="shared" si="114"/>
        <v>0.0</v>
      </c>
      <c r="DT82" s="10">
        <f t="shared" si="114"/>
        <v>0.0</v>
      </c>
      <c r="DU82" s="10">
        <f t="shared" si="114"/>
        <v>0.0</v>
      </c>
      <c r="DV82" s="10">
        <f t="shared" si="114"/>
        <v>0.0</v>
      </c>
      <c r="DW82" s="10">
        <f t="shared" si="114"/>
        <v>0.0</v>
      </c>
      <c r="DX82" s="10">
        <f t="shared" si="114"/>
        <v>0.0</v>
      </c>
      <c r="DY82" s="10">
        <f t="shared" si="114"/>
        <v>0.0</v>
      </c>
      <c r="DZ82" s="10">
        <f t="shared" si="114"/>
        <v>0.0</v>
      </c>
      <c r="EA82" s="10">
        <f t="shared" si="115" ref="EA82:GL82">EA26/EA$59</f>
        <v>0.0</v>
      </c>
      <c r="EB82" s="10">
        <f t="shared" si="115"/>
        <v>0.0</v>
      </c>
      <c r="EC82" s="10">
        <f t="shared" si="115"/>
        <v>0.0</v>
      </c>
      <c r="ED82" s="10">
        <f t="shared" si="115"/>
        <v>0.0</v>
      </c>
      <c r="EE82" s="10">
        <f t="shared" si="115"/>
        <v>0.0</v>
      </c>
      <c r="EF82" s="10">
        <f t="shared" si="115"/>
        <v>0.0</v>
      </c>
      <c r="EG82" s="10">
        <f t="shared" si="115"/>
        <v>0.0</v>
      </c>
      <c r="EH82" s="10">
        <f t="shared" si="115"/>
        <v>0.0</v>
      </c>
      <c r="EI82" s="10">
        <f t="shared" si="115"/>
        <v>0.0</v>
      </c>
      <c r="EJ82" s="10">
        <f t="shared" si="115"/>
        <v>0.0</v>
      </c>
      <c r="EK82" s="10">
        <f t="shared" si="115"/>
        <v>0.0</v>
      </c>
      <c r="EL82" s="10">
        <f t="shared" si="115"/>
        <v>0.0</v>
      </c>
      <c r="EM82" s="10">
        <f t="shared" si="115"/>
        <v>0.0</v>
      </c>
      <c r="EN82" s="10">
        <f t="shared" si="115"/>
        <v>0.0</v>
      </c>
      <c r="EO82" s="10">
        <f t="shared" si="115"/>
        <v>0.0</v>
      </c>
      <c r="EP82" s="10">
        <f t="shared" si="115"/>
        <v>0.0</v>
      </c>
      <c r="EQ82" s="10">
        <f t="shared" si="115"/>
        <v>0.0</v>
      </c>
      <c r="ER82" s="10">
        <f t="shared" si="115"/>
        <v>0.0</v>
      </c>
      <c r="ES82" s="10">
        <f t="shared" si="115"/>
        <v>0.0</v>
      </c>
      <c r="ET82" s="10">
        <f t="shared" si="115"/>
        <v>0.0</v>
      </c>
      <c r="EU82" s="10">
        <f t="shared" si="115"/>
        <v>0.0</v>
      </c>
      <c r="EV82" s="10">
        <f t="shared" si="115"/>
        <v>0.0</v>
      </c>
      <c r="EW82" s="10">
        <f t="shared" si="115"/>
        <v>0.0</v>
      </c>
      <c r="EX82" s="10">
        <f t="shared" si="115"/>
        <v>0.0</v>
      </c>
      <c r="EY82" s="10">
        <f t="shared" si="115"/>
        <v>0.0</v>
      </c>
      <c r="EZ82" s="10">
        <f t="shared" si="115"/>
        <v>0.0</v>
      </c>
      <c r="FA82" s="10">
        <f t="shared" si="115"/>
        <v>0.0</v>
      </c>
      <c r="FB82" s="10">
        <f t="shared" si="115"/>
        <v>0.0</v>
      </c>
      <c r="FC82" s="10">
        <f t="shared" si="115"/>
        <v>0.0</v>
      </c>
      <c r="FD82" s="10">
        <f t="shared" si="115"/>
        <v>0.0</v>
      </c>
      <c r="FE82" s="10">
        <f t="shared" si="115"/>
        <v>0.0</v>
      </c>
      <c r="FF82" s="10">
        <f t="shared" si="115"/>
        <v>0.0</v>
      </c>
      <c r="FG82" s="10">
        <f t="shared" si="115"/>
        <v>0.0</v>
      </c>
      <c r="FH82" s="10">
        <f t="shared" si="115"/>
        <v>0.0</v>
      </c>
      <c r="FI82" s="10">
        <f t="shared" si="115"/>
        <v>0.0</v>
      </c>
      <c r="FJ82" s="10">
        <f t="shared" si="115"/>
        <v>0.0</v>
      </c>
      <c r="FK82" s="10">
        <f t="shared" si="115"/>
        <v>0.0</v>
      </c>
      <c r="FL82" s="10">
        <f t="shared" si="115"/>
        <v>0.0</v>
      </c>
      <c r="FM82" s="10">
        <f t="shared" si="115"/>
        <v>0.0</v>
      </c>
      <c r="FN82" s="10">
        <f t="shared" si="115"/>
        <v>0.0</v>
      </c>
      <c r="FO82" s="10">
        <f t="shared" si="115"/>
        <v>0.0</v>
      </c>
      <c r="FP82" s="10">
        <f t="shared" si="115"/>
        <v>0.0</v>
      </c>
      <c r="FQ82" s="10">
        <f t="shared" si="115"/>
        <v>0.0</v>
      </c>
      <c r="FR82" s="10">
        <f t="shared" si="115"/>
        <v>0.0</v>
      </c>
      <c r="FS82" s="10">
        <f t="shared" si="115"/>
        <v>0.0</v>
      </c>
      <c r="FT82" s="10">
        <f t="shared" si="115"/>
        <v>0.0</v>
      </c>
      <c r="FU82" s="10">
        <f t="shared" si="115"/>
        <v>0.0</v>
      </c>
      <c r="FV82" s="10">
        <f t="shared" si="115"/>
        <v>0.0</v>
      </c>
      <c r="FW82" s="10">
        <f t="shared" si="115"/>
        <v>0.0</v>
      </c>
      <c r="FX82" s="10">
        <f t="shared" si="115"/>
        <v>0.0</v>
      </c>
      <c r="FY82" s="10">
        <f t="shared" si="115"/>
        <v>0.0</v>
      </c>
      <c r="FZ82" s="10">
        <f t="shared" si="115"/>
        <v>0.0</v>
      </c>
      <c r="GA82" s="10">
        <f t="shared" si="115"/>
        <v>0.0</v>
      </c>
      <c r="GB82" s="10">
        <f t="shared" si="115"/>
        <v>0.0</v>
      </c>
      <c r="GC82" s="10">
        <f t="shared" si="115"/>
        <v>0.0</v>
      </c>
      <c r="GD82" s="10">
        <f t="shared" si="115"/>
        <v>0.0</v>
      </c>
      <c r="GE82" s="10">
        <f t="shared" si="115"/>
        <v>0.0</v>
      </c>
      <c r="GF82" s="10">
        <f t="shared" si="115"/>
        <v>0.0</v>
      </c>
      <c r="GG82" s="10">
        <f t="shared" si="115"/>
        <v>0.0</v>
      </c>
      <c r="GH82" s="10">
        <f t="shared" si="115"/>
        <v>0.0</v>
      </c>
      <c r="GI82" s="10">
        <f t="shared" si="115"/>
        <v>0.0</v>
      </c>
      <c r="GJ82" s="10">
        <f t="shared" si="115"/>
        <v>0.0</v>
      </c>
      <c r="GK82" s="10">
        <f t="shared" si="115"/>
        <v>0.0</v>
      </c>
      <c r="GL82" s="10">
        <f t="shared" si="115"/>
        <v>0.0</v>
      </c>
      <c r="GM82" s="10">
        <f t="shared" si="116" ref="GM82:IX82">GM26/GM$59</f>
        <v>0.0</v>
      </c>
      <c r="GN82" s="10">
        <f t="shared" si="116"/>
        <v>0.0</v>
      </c>
      <c r="GO82" s="10">
        <f t="shared" si="116"/>
        <v>0.0</v>
      </c>
      <c r="GP82" s="10">
        <f t="shared" si="116"/>
        <v>0.0</v>
      </c>
      <c r="GQ82" s="10">
        <f t="shared" si="116"/>
        <v>0.0</v>
      </c>
      <c r="GR82" s="10">
        <f t="shared" si="116"/>
        <v>0.0</v>
      </c>
      <c r="GS82" s="10">
        <f t="shared" si="116"/>
        <v>0.0</v>
      </c>
      <c r="GT82" s="10">
        <f t="shared" si="116"/>
        <v>0.0</v>
      </c>
      <c r="GU82" s="10">
        <f t="shared" si="116"/>
        <v>0.0</v>
      </c>
      <c r="GV82" s="10">
        <f t="shared" si="116"/>
        <v>0.0</v>
      </c>
      <c r="GW82" s="10">
        <f t="shared" si="116"/>
        <v>0.0</v>
      </c>
      <c r="GX82" s="10">
        <f t="shared" si="116"/>
        <v>0.0</v>
      </c>
      <c r="GY82" s="10">
        <f t="shared" si="116"/>
        <v>0.0</v>
      </c>
      <c r="GZ82" s="10">
        <f t="shared" si="116"/>
        <v>0.0</v>
      </c>
      <c r="HA82" s="10">
        <f t="shared" si="116"/>
        <v>0.0</v>
      </c>
      <c r="HB82" s="10">
        <f t="shared" si="116"/>
        <v>0.0</v>
      </c>
      <c r="HC82" s="10">
        <f t="shared" si="116"/>
        <v>0.0</v>
      </c>
      <c r="HD82" s="10">
        <f t="shared" si="116"/>
        <v>0.0</v>
      </c>
      <c r="HE82" s="10">
        <f t="shared" si="116"/>
        <v>0.0</v>
      </c>
      <c r="HF82" s="10">
        <f t="shared" si="116"/>
        <v>0.0</v>
      </c>
      <c r="HG82" s="10">
        <f t="shared" si="116"/>
        <v>0.0</v>
      </c>
      <c r="HH82" s="10">
        <f t="shared" si="116"/>
        <v>0.0</v>
      </c>
      <c r="HI82" s="10">
        <f t="shared" si="116"/>
        <v>0.0</v>
      </c>
      <c r="HJ82" s="10">
        <f t="shared" si="116"/>
        <v>0.0</v>
      </c>
      <c r="HK82" s="10">
        <f t="shared" si="116"/>
        <v>0.0</v>
      </c>
      <c r="HL82" s="10">
        <f t="shared" si="116"/>
        <v>0.0</v>
      </c>
      <c r="HM82" s="10">
        <f t="shared" si="116"/>
        <v>0.0</v>
      </c>
      <c r="HN82" s="10">
        <f t="shared" si="116"/>
        <v>0.0</v>
      </c>
      <c r="HO82" s="10">
        <f t="shared" si="116"/>
        <v>0.0</v>
      </c>
      <c r="HP82" s="10">
        <f t="shared" si="116"/>
        <v>-2.1073779123038547</v>
      </c>
      <c r="HQ82" s="10">
        <f t="shared" si="116"/>
        <v>-2.0176726654181274</v>
      </c>
      <c r="HR82" s="10">
        <f t="shared" si="116"/>
        <v>-2.0933094873500977</v>
      </c>
      <c r="HS82" s="10">
        <f t="shared" si="116"/>
        <v>0.0</v>
      </c>
      <c r="HT82" s="10">
        <f t="shared" si="116"/>
        <v>0.0</v>
      </c>
      <c r="HU82" s="10">
        <f t="shared" si="116"/>
        <v>0.0</v>
      </c>
      <c r="HV82" s="10">
        <f t="shared" si="116"/>
        <v>0.0</v>
      </c>
      <c r="HW82" s="10">
        <f t="shared" si="116"/>
        <v>0.0</v>
      </c>
      <c r="HX82" s="10">
        <f t="shared" si="116"/>
        <v>0.0</v>
      </c>
      <c r="HY82" s="10">
        <f t="shared" si="116"/>
        <v>0.0</v>
      </c>
      <c r="HZ82" s="10">
        <f t="shared" si="116"/>
        <v>0.0</v>
      </c>
      <c r="IA82" s="10">
        <f t="shared" si="116"/>
        <v>0.0</v>
      </c>
      <c r="IB82" s="10">
        <f t="shared" si="116"/>
        <v>0.0</v>
      </c>
      <c r="IC82" s="10">
        <f t="shared" si="116"/>
        <v>0.0</v>
      </c>
      <c r="ID82" s="10">
        <f t="shared" si="116"/>
        <v>0.0</v>
      </c>
      <c r="IE82" s="10">
        <f t="shared" si="116"/>
        <v>0.0</v>
      </c>
      <c r="IF82" s="10">
        <f t="shared" si="116"/>
        <v>0.0</v>
      </c>
      <c r="IG82" s="10">
        <f t="shared" si="116"/>
        <v>0.0</v>
      </c>
      <c r="IH82" s="10">
        <f t="shared" si="116"/>
        <v>0.0</v>
      </c>
      <c r="II82" s="10">
        <f t="shared" si="116"/>
        <v>0.0</v>
      </c>
      <c r="IJ82" s="10">
        <f t="shared" si="116"/>
        <v>0.0</v>
      </c>
      <c r="IK82" s="10">
        <f t="shared" si="116"/>
        <v>0.0</v>
      </c>
      <c r="IL82" s="10">
        <f t="shared" si="116"/>
        <v>0.0</v>
      </c>
      <c r="IM82" s="10">
        <f t="shared" si="116"/>
        <v>0.0</v>
      </c>
      <c r="IN82" s="10">
        <f t="shared" si="116"/>
        <v>0.0</v>
      </c>
      <c r="IO82" s="10">
        <f t="shared" si="116"/>
        <v>0.0</v>
      </c>
      <c r="IP82" s="10">
        <f t="shared" si="116"/>
        <v>0.0</v>
      </c>
      <c r="IQ82" s="10">
        <f t="shared" si="116"/>
        <v>0.0</v>
      </c>
      <c r="IR82" s="10">
        <f t="shared" si="116"/>
        <v>0.0</v>
      </c>
      <c r="IS82" s="10">
        <f t="shared" si="116"/>
        <v>0.0</v>
      </c>
      <c r="IT82" s="10">
        <f t="shared" si="116"/>
        <v>0.0</v>
      </c>
      <c r="IU82" s="10">
        <f t="shared" si="116"/>
        <v>0.0</v>
      </c>
      <c r="IV82" s="10">
        <f t="shared" si="116"/>
        <v>0.0</v>
      </c>
      <c r="IW82" s="10">
        <f t="shared" si="116"/>
        <v>0.0</v>
      </c>
      <c r="IX82" s="10">
        <f t="shared" si="116"/>
        <v>0.0</v>
      </c>
      <c r="IY82" s="10">
        <f t="shared" si="117" ref="IY82:JO82">IY26/IY$59</f>
        <v>0.0</v>
      </c>
      <c r="IZ82" s="10">
        <f t="shared" si="117"/>
        <v>0.0</v>
      </c>
      <c r="JA82" s="10">
        <f t="shared" si="117"/>
        <v>0.0</v>
      </c>
      <c r="JB82" s="10">
        <f t="shared" si="117"/>
        <v>0.0</v>
      </c>
      <c r="JC82" s="10">
        <f t="shared" si="117"/>
        <v>0.0</v>
      </c>
      <c r="JD82" s="10">
        <f t="shared" si="117"/>
        <v>0.0</v>
      </c>
      <c r="JE82" s="10">
        <f t="shared" si="117"/>
        <v>0.0</v>
      </c>
      <c r="JF82" s="10">
        <f t="shared" si="117"/>
        <v>0.0</v>
      </c>
      <c r="JG82" s="10">
        <f t="shared" si="117"/>
        <v>0.0</v>
      </c>
      <c r="JH82" s="10">
        <f t="shared" si="117"/>
        <v>0.0</v>
      </c>
      <c r="JI82" s="10">
        <f t="shared" si="117"/>
        <v>0.0</v>
      </c>
      <c r="JJ82" s="10">
        <f t="shared" si="117"/>
        <v>0.0</v>
      </c>
      <c r="JK82" s="10">
        <f t="shared" si="117"/>
        <v>0.0</v>
      </c>
      <c r="JL82" s="10">
        <f t="shared" si="117"/>
        <v>0.0</v>
      </c>
      <c r="JM82" s="10">
        <f t="shared" si="117"/>
        <v>0.0</v>
      </c>
      <c r="JN82" s="10">
        <f t="shared" si="117"/>
        <v>0.0</v>
      </c>
      <c r="JO82" s="10">
        <f t="shared" si="117"/>
        <v>0.0</v>
      </c>
      <c r="JQ82" s="10">
        <f t="shared" si="17"/>
        <v>-0.02269474476303679</v>
      </c>
    </row>
    <row r="83" spans="1:277" ht="13.9">
      <c r="A83" t="str">
        <f t="shared" si="5"/>
        <v>hot_update_Oct14th</v>
      </c>
      <c r="B83" s="10">
        <f t="shared" si="6"/>
        <v>0.0</v>
      </c>
      <c r="C83" s="10">
        <f t="shared" si="118" ref="C83:BN83">C27/C$59</f>
        <v>0.0</v>
      </c>
      <c r="D83" s="10">
        <f t="shared" si="118"/>
        <v>0.0</v>
      </c>
      <c r="E83" s="10">
        <f t="shared" si="118"/>
        <v>0.0</v>
      </c>
      <c r="F83" s="10">
        <f t="shared" si="118"/>
        <v>0.0</v>
      </c>
      <c r="G83" s="10">
        <f t="shared" si="118"/>
        <v>0.0</v>
      </c>
      <c r="H83" s="10">
        <f t="shared" si="118"/>
        <v>0.0</v>
      </c>
      <c r="I83" s="10">
        <f t="shared" si="118"/>
        <v>0.0</v>
      </c>
      <c r="J83" s="10">
        <f t="shared" si="118"/>
        <v>0.0</v>
      </c>
      <c r="K83" s="10">
        <f t="shared" si="118"/>
        <v>0.0</v>
      </c>
      <c r="L83" s="10">
        <f t="shared" si="118"/>
        <v>0.0</v>
      </c>
      <c r="M83" s="10">
        <f t="shared" si="118"/>
        <v>0.0</v>
      </c>
      <c r="N83" s="10">
        <f t="shared" si="118"/>
        <v>0.0</v>
      </c>
      <c r="O83" s="10">
        <f t="shared" si="118"/>
        <v>0.0</v>
      </c>
      <c r="P83" s="10">
        <f t="shared" si="118"/>
        <v>0.0</v>
      </c>
      <c r="Q83" s="10">
        <f t="shared" si="118"/>
        <v>0.0</v>
      </c>
      <c r="R83" s="10">
        <f t="shared" si="118"/>
        <v>0.0</v>
      </c>
      <c r="S83" s="10">
        <f t="shared" si="118"/>
        <v>0.0</v>
      </c>
      <c r="T83" s="10">
        <f t="shared" si="118"/>
        <v>0.0</v>
      </c>
      <c r="U83" s="10">
        <f t="shared" si="118"/>
        <v>0.0</v>
      </c>
      <c r="V83" s="10">
        <f t="shared" si="118"/>
        <v>0.0</v>
      </c>
      <c r="W83" s="10">
        <f t="shared" si="118"/>
        <v>0.0</v>
      </c>
      <c r="X83" s="10">
        <f t="shared" si="118"/>
        <v>0.0</v>
      </c>
      <c r="Y83" s="10">
        <f t="shared" si="118"/>
        <v>0.0</v>
      </c>
      <c r="Z83" s="10">
        <f t="shared" si="118"/>
        <v>0.0</v>
      </c>
      <c r="AA83" s="10">
        <f t="shared" si="118"/>
        <v>0.0</v>
      </c>
      <c r="AB83" s="10">
        <f t="shared" si="118"/>
        <v>0.0</v>
      </c>
      <c r="AC83" s="10">
        <f t="shared" si="118"/>
        <v>0.0</v>
      </c>
      <c r="AD83" s="10">
        <f t="shared" si="118"/>
        <v>0.0</v>
      </c>
      <c r="AE83" s="10">
        <f t="shared" si="118"/>
        <v>0.0</v>
      </c>
      <c r="AF83" s="10">
        <f t="shared" si="118"/>
        <v>0.0</v>
      </c>
      <c r="AG83" s="10">
        <f t="shared" si="118"/>
        <v>0.0</v>
      </c>
      <c r="AH83" s="10">
        <f t="shared" si="118"/>
        <v>0.0</v>
      </c>
      <c r="AI83" s="10">
        <f t="shared" si="118"/>
        <v>0.0</v>
      </c>
      <c r="AJ83" s="10">
        <f t="shared" si="118"/>
        <v>0.0</v>
      </c>
      <c r="AK83" s="10">
        <f t="shared" si="118"/>
        <v>0.0</v>
      </c>
      <c r="AL83" s="10">
        <f t="shared" si="118"/>
        <v>0.0</v>
      </c>
      <c r="AM83" s="10">
        <f t="shared" si="118"/>
        <v>0.0</v>
      </c>
      <c r="AN83" s="10">
        <f t="shared" si="118"/>
        <v>0.0</v>
      </c>
      <c r="AO83" s="10">
        <f t="shared" si="118"/>
        <v>0.0</v>
      </c>
      <c r="AP83" s="10">
        <f t="shared" si="118"/>
        <v>0.0</v>
      </c>
      <c r="AQ83" s="10">
        <f t="shared" si="118"/>
        <v>0.0</v>
      </c>
      <c r="AR83" s="10">
        <f t="shared" si="118"/>
        <v>0.0</v>
      </c>
      <c r="AS83" s="10">
        <f t="shared" si="118"/>
        <v>0.0</v>
      </c>
      <c r="AT83" s="10">
        <f t="shared" si="118"/>
        <v>0.0</v>
      </c>
      <c r="AU83" s="10">
        <f t="shared" si="118"/>
        <v>0.0</v>
      </c>
      <c r="AV83" s="10">
        <f t="shared" si="118"/>
        <v>0.0</v>
      </c>
      <c r="AW83" s="10">
        <f t="shared" si="118"/>
        <v>0.0</v>
      </c>
      <c r="AX83" s="10">
        <f t="shared" si="118"/>
        <v>0.0</v>
      </c>
      <c r="AY83" s="10">
        <f t="shared" si="118"/>
        <v>0.0</v>
      </c>
      <c r="AZ83" s="10">
        <f t="shared" si="118"/>
        <v>0.0</v>
      </c>
      <c r="BA83" s="10">
        <f t="shared" si="118"/>
        <v>0.0</v>
      </c>
      <c r="BB83" s="10">
        <f t="shared" si="118"/>
        <v>0.0</v>
      </c>
      <c r="BC83" s="10">
        <f t="shared" si="118"/>
        <v>0.0</v>
      </c>
      <c r="BD83" s="10">
        <f t="shared" si="118"/>
        <v>0.0</v>
      </c>
      <c r="BE83" s="10">
        <f t="shared" si="118"/>
        <v>0.0</v>
      </c>
      <c r="BF83" s="10">
        <f t="shared" si="118"/>
        <v>0.0</v>
      </c>
      <c r="BG83" s="10">
        <f t="shared" si="118"/>
        <v>0.0</v>
      </c>
      <c r="BH83" s="10">
        <f t="shared" si="118"/>
        <v>0.0</v>
      </c>
      <c r="BI83" s="10">
        <f t="shared" si="118"/>
        <v>0.0</v>
      </c>
      <c r="BJ83" s="10">
        <f t="shared" si="118"/>
        <v>0.0</v>
      </c>
      <c r="BK83" s="10">
        <f t="shared" si="118"/>
        <v>0.0</v>
      </c>
      <c r="BL83" s="10">
        <f t="shared" si="118"/>
        <v>0.0</v>
      </c>
      <c r="BM83" s="10">
        <f t="shared" si="118"/>
        <v>0.0</v>
      </c>
      <c r="BN83" s="10">
        <f t="shared" si="118"/>
        <v>0.0</v>
      </c>
      <c r="BO83" s="10">
        <f t="shared" si="119" ref="BO83:DZ83">BO27/BO$59</f>
        <v>0.0</v>
      </c>
      <c r="BP83" s="10">
        <f t="shared" si="119"/>
        <v>0.0</v>
      </c>
      <c r="BQ83" s="10">
        <f t="shared" si="119"/>
        <v>0.0</v>
      </c>
      <c r="BR83" s="10">
        <f t="shared" si="119"/>
        <v>0.0</v>
      </c>
      <c r="BS83" s="10">
        <f t="shared" si="119"/>
        <v>0.0</v>
      </c>
      <c r="BT83" s="10">
        <f t="shared" si="119"/>
        <v>0.0</v>
      </c>
      <c r="BU83" s="10">
        <f t="shared" si="119"/>
        <v>0.0</v>
      </c>
      <c r="BV83" s="10">
        <f t="shared" si="119"/>
        <v>0.0</v>
      </c>
      <c r="BW83" s="10">
        <f t="shared" si="119"/>
        <v>0.0</v>
      </c>
      <c r="BX83" s="10">
        <f t="shared" si="119"/>
        <v>0.0</v>
      </c>
      <c r="BY83" s="10">
        <f t="shared" si="119"/>
        <v>0.0</v>
      </c>
      <c r="BZ83" s="10">
        <f t="shared" si="119"/>
        <v>0.0</v>
      </c>
      <c r="CA83" s="10">
        <f t="shared" si="119"/>
        <v>0.0</v>
      </c>
      <c r="CB83" s="10">
        <f t="shared" si="119"/>
        <v>0.0</v>
      </c>
      <c r="CC83" s="10">
        <f t="shared" si="119"/>
        <v>0.0</v>
      </c>
      <c r="CD83" s="10">
        <f t="shared" si="119"/>
        <v>0.0</v>
      </c>
      <c r="CE83" s="10">
        <f t="shared" si="119"/>
        <v>0.0</v>
      </c>
      <c r="CF83" s="10">
        <f t="shared" si="119"/>
        <v>0.0</v>
      </c>
      <c r="CG83" s="10">
        <f t="shared" si="119"/>
        <v>0.0</v>
      </c>
      <c r="CH83" s="10">
        <f t="shared" si="119"/>
        <v>0.0</v>
      </c>
      <c r="CI83" s="10">
        <f t="shared" si="119"/>
        <v>0.0</v>
      </c>
      <c r="CJ83" s="10">
        <f t="shared" si="119"/>
        <v>0.0</v>
      </c>
      <c r="CK83" s="10">
        <f t="shared" si="119"/>
        <v>0.0</v>
      </c>
      <c r="CL83" s="10">
        <f t="shared" si="119"/>
        <v>0.0</v>
      </c>
      <c r="CM83" s="10">
        <f t="shared" si="119"/>
        <v>0.0</v>
      </c>
      <c r="CN83" s="10">
        <f t="shared" si="119"/>
        <v>0.0</v>
      </c>
      <c r="CO83" s="10">
        <f t="shared" si="119"/>
        <v>0.0</v>
      </c>
      <c r="CP83" s="10">
        <f t="shared" si="119"/>
        <v>0.0</v>
      </c>
      <c r="CQ83" s="10">
        <f t="shared" si="119"/>
        <v>0.0</v>
      </c>
      <c r="CR83" s="10">
        <f t="shared" si="119"/>
        <v>0.0</v>
      </c>
      <c r="CS83" s="10">
        <f t="shared" si="119"/>
        <v>0.0</v>
      </c>
      <c r="CT83" s="10">
        <f t="shared" si="119"/>
        <v>0.0</v>
      </c>
      <c r="CU83" s="10">
        <f t="shared" si="119"/>
        <v>0.0</v>
      </c>
      <c r="CV83" s="10">
        <f t="shared" si="119"/>
        <v>0.0</v>
      </c>
      <c r="CW83" s="10">
        <f t="shared" si="119"/>
        <v>0.0</v>
      </c>
      <c r="CX83" s="10">
        <f t="shared" si="119"/>
        <v>0.0</v>
      </c>
      <c r="CY83" s="10">
        <f t="shared" si="119"/>
        <v>0.0</v>
      </c>
      <c r="CZ83" s="10">
        <f t="shared" si="119"/>
        <v>0.0</v>
      </c>
      <c r="DA83" s="10">
        <f t="shared" si="119"/>
        <v>0.0</v>
      </c>
      <c r="DB83" s="10">
        <f t="shared" si="119"/>
        <v>0.0</v>
      </c>
      <c r="DC83" s="10">
        <f t="shared" si="119"/>
        <v>3.151017057575275</v>
      </c>
      <c r="DD83" s="10">
        <f t="shared" si="119"/>
        <v>0.0</v>
      </c>
      <c r="DE83" s="10">
        <f t="shared" si="119"/>
        <v>0.0</v>
      </c>
      <c r="DF83" s="10">
        <f t="shared" si="119"/>
        <v>0.0</v>
      </c>
      <c r="DG83" s="10">
        <f t="shared" si="119"/>
        <v>0.0</v>
      </c>
      <c r="DH83" s="10">
        <f t="shared" si="119"/>
        <v>0.0</v>
      </c>
      <c r="DI83" s="10">
        <f t="shared" si="119"/>
        <v>0.0</v>
      </c>
      <c r="DJ83" s="10">
        <f t="shared" si="119"/>
        <v>0.0</v>
      </c>
      <c r="DK83" s="10">
        <f t="shared" si="119"/>
        <v>0.0</v>
      </c>
      <c r="DL83" s="10">
        <f t="shared" si="119"/>
        <v>0.0</v>
      </c>
      <c r="DM83" s="10">
        <f t="shared" si="119"/>
        <v>0.0</v>
      </c>
      <c r="DN83" s="10">
        <f t="shared" si="119"/>
        <v>0.0</v>
      </c>
      <c r="DO83" s="10">
        <f t="shared" si="119"/>
        <v>0.0</v>
      </c>
      <c r="DP83" s="10">
        <f t="shared" si="119"/>
        <v>0.0</v>
      </c>
      <c r="DQ83" s="10">
        <f t="shared" si="119"/>
        <v>0.0</v>
      </c>
      <c r="DR83" s="10">
        <f t="shared" si="119"/>
        <v>0.0</v>
      </c>
      <c r="DS83" s="10">
        <f t="shared" si="119"/>
        <v>0.0</v>
      </c>
      <c r="DT83" s="10">
        <f t="shared" si="119"/>
        <v>0.0</v>
      </c>
      <c r="DU83" s="10">
        <f t="shared" si="119"/>
        <v>0.0</v>
      </c>
      <c r="DV83" s="10">
        <f t="shared" si="119"/>
        <v>0.0</v>
      </c>
      <c r="DW83" s="10">
        <f t="shared" si="119"/>
        <v>0.0</v>
      </c>
      <c r="DX83" s="10">
        <f t="shared" si="119"/>
        <v>0.0</v>
      </c>
      <c r="DY83" s="10">
        <f t="shared" si="119"/>
        <v>0.0</v>
      </c>
      <c r="DZ83" s="10">
        <f t="shared" si="119"/>
        <v>0.0</v>
      </c>
      <c r="EA83" s="10">
        <f t="shared" si="120" ref="EA83:GL83">EA27/EA$59</f>
        <v>0.0</v>
      </c>
      <c r="EB83" s="10">
        <f t="shared" si="120"/>
        <v>0.0</v>
      </c>
      <c r="EC83" s="10">
        <f t="shared" si="120"/>
        <v>0.0</v>
      </c>
      <c r="ED83" s="10">
        <f t="shared" si="120"/>
        <v>0.0</v>
      </c>
      <c r="EE83" s="10">
        <f t="shared" si="120"/>
        <v>0.0</v>
      </c>
      <c r="EF83" s="10">
        <f t="shared" si="120"/>
        <v>0.0</v>
      </c>
      <c r="EG83" s="10">
        <f t="shared" si="120"/>
        <v>0.0</v>
      </c>
      <c r="EH83" s="10">
        <f t="shared" si="120"/>
        <v>0.0</v>
      </c>
      <c r="EI83" s="10">
        <f t="shared" si="120"/>
        <v>0.0</v>
      </c>
      <c r="EJ83" s="10">
        <f t="shared" si="120"/>
        <v>0.0</v>
      </c>
      <c r="EK83" s="10">
        <f t="shared" si="120"/>
        <v>0.0</v>
      </c>
      <c r="EL83" s="10">
        <f t="shared" si="120"/>
        <v>0.0</v>
      </c>
      <c r="EM83" s="10">
        <f t="shared" si="120"/>
        <v>0.0</v>
      </c>
      <c r="EN83" s="10">
        <f t="shared" si="120"/>
        <v>0.0</v>
      </c>
      <c r="EO83" s="10">
        <f t="shared" si="120"/>
        <v>0.0</v>
      </c>
      <c r="EP83" s="10">
        <f t="shared" si="120"/>
        <v>0.0</v>
      </c>
      <c r="EQ83" s="10">
        <f t="shared" si="120"/>
        <v>0.0</v>
      </c>
      <c r="ER83" s="10">
        <f t="shared" si="120"/>
        <v>0.0</v>
      </c>
      <c r="ES83" s="10">
        <f t="shared" si="120"/>
        <v>0.0</v>
      </c>
      <c r="ET83" s="10">
        <f t="shared" si="120"/>
        <v>0.0</v>
      </c>
      <c r="EU83" s="10">
        <f t="shared" si="120"/>
        <v>0.0</v>
      </c>
      <c r="EV83" s="10">
        <f t="shared" si="120"/>
        <v>0.0</v>
      </c>
      <c r="EW83" s="10">
        <f t="shared" si="120"/>
        <v>0.0</v>
      </c>
      <c r="EX83" s="10">
        <f t="shared" si="120"/>
        <v>0.0</v>
      </c>
      <c r="EY83" s="10">
        <f t="shared" si="120"/>
        <v>0.0</v>
      </c>
      <c r="EZ83" s="10">
        <f t="shared" si="120"/>
        <v>0.0</v>
      </c>
      <c r="FA83" s="10">
        <f t="shared" si="120"/>
        <v>0.0</v>
      </c>
      <c r="FB83" s="10">
        <f t="shared" si="120"/>
        <v>0.0</v>
      </c>
      <c r="FC83" s="10">
        <f t="shared" si="120"/>
        <v>0.0</v>
      </c>
      <c r="FD83" s="10">
        <f t="shared" si="120"/>
        <v>0.0</v>
      </c>
      <c r="FE83" s="10">
        <f t="shared" si="120"/>
        <v>0.0</v>
      </c>
      <c r="FF83" s="10">
        <f t="shared" si="120"/>
        <v>0.0</v>
      </c>
      <c r="FG83" s="10">
        <f t="shared" si="120"/>
        <v>0.0</v>
      </c>
      <c r="FH83" s="10">
        <f t="shared" si="120"/>
        <v>0.0</v>
      </c>
      <c r="FI83" s="10">
        <f t="shared" si="120"/>
        <v>0.0</v>
      </c>
      <c r="FJ83" s="10">
        <f t="shared" si="120"/>
        <v>0.0</v>
      </c>
      <c r="FK83" s="10">
        <f t="shared" si="120"/>
        <v>0.0</v>
      </c>
      <c r="FL83" s="10">
        <f t="shared" si="120"/>
        <v>0.0</v>
      </c>
      <c r="FM83" s="10">
        <f t="shared" si="120"/>
        <v>0.0</v>
      </c>
      <c r="FN83" s="10">
        <f t="shared" si="120"/>
        <v>0.0</v>
      </c>
      <c r="FO83" s="10">
        <f t="shared" si="120"/>
        <v>0.0</v>
      </c>
      <c r="FP83" s="10">
        <f t="shared" si="120"/>
        <v>0.0</v>
      </c>
      <c r="FQ83" s="10">
        <f t="shared" si="120"/>
        <v>0.0</v>
      </c>
      <c r="FR83" s="10">
        <f t="shared" si="120"/>
        <v>0.0</v>
      </c>
      <c r="FS83" s="10">
        <f t="shared" si="120"/>
        <v>0.0</v>
      </c>
      <c r="FT83" s="10">
        <f t="shared" si="120"/>
        <v>0.0</v>
      </c>
      <c r="FU83" s="10">
        <f t="shared" si="120"/>
        <v>0.0</v>
      </c>
      <c r="FV83" s="10">
        <f t="shared" si="120"/>
        <v>0.0</v>
      </c>
      <c r="FW83" s="10">
        <f t="shared" si="120"/>
        <v>0.0</v>
      </c>
      <c r="FX83" s="10">
        <f t="shared" si="120"/>
        <v>0.0</v>
      </c>
      <c r="FY83" s="10">
        <f t="shared" si="120"/>
        <v>0.0</v>
      </c>
      <c r="FZ83" s="10">
        <f t="shared" si="120"/>
        <v>0.0</v>
      </c>
      <c r="GA83" s="10">
        <f t="shared" si="120"/>
        <v>0.0</v>
      </c>
      <c r="GB83" s="10">
        <f t="shared" si="120"/>
        <v>0.0</v>
      </c>
      <c r="GC83" s="10">
        <f t="shared" si="120"/>
        <v>0.0</v>
      </c>
      <c r="GD83" s="10">
        <f t="shared" si="120"/>
        <v>0.0</v>
      </c>
      <c r="GE83" s="10">
        <f t="shared" si="120"/>
        <v>0.0</v>
      </c>
      <c r="GF83" s="10">
        <f t="shared" si="120"/>
        <v>0.0</v>
      </c>
      <c r="GG83" s="10">
        <f t="shared" si="120"/>
        <v>0.0</v>
      </c>
      <c r="GH83" s="10">
        <f t="shared" si="120"/>
        <v>0.0</v>
      </c>
      <c r="GI83" s="10">
        <f t="shared" si="120"/>
        <v>0.0</v>
      </c>
      <c r="GJ83" s="10">
        <f t="shared" si="120"/>
        <v>0.0</v>
      </c>
      <c r="GK83" s="10">
        <f t="shared" si="120"/>
        <v>0.0</v>
      </c>
      <c r="GL83" s="10">
        <f t="shared" si="120"/>
        <v>0.0</v>
      </c>
      <c r="GM83" s="10">
        <f t="shared" si="121" ref="GM83:IX83">GM27/GM$59</f>
        <v>0.0</v>
      </c>
      <c r="GN83" s="10">
        <f t="shared" si="121"/>
        <v>0.0</v>
      </c>
      <c r="GO83" s="10">
        <f t="shared" si="121"/>
        <v>0.0</v>
      </c>
      <c r="GP83" s="10">
        <f t="shared" si="121"/>
        <v>0.0</v>
      </c>
      <c r="GQ83" s="10">
        <f t="shared" si="121"/>
        <v>0.0</v>
      </c>
      <c r="GR83" s="10">
        <f t="shared" si="121"/>
        <v>0.0</v>
      </c>
      <c r="GS83" s="10">
        <f t="shared" si="121"/>
        <v>0.0</v>
      </c>
      <c r="GT83" s="10">
        <f t="shared" si="121"/>
        <v>0.0</v>
      </c>
      <c r="GU83" s="10">
        <f t="shared" si="121"/>
        <v>0.0</v>
      </c>
      <c r="GV83" s="10">
        <f t="shared" si="121"/>
        <v>0.0</v>
      </c>
      <c r="GW83" s="10">
        <f t="shared" si="121"/>
        <v>0.0</v>
      </c>
      <c r="GX83" s="10">
        <f t="shared" si="121"/>
        <v>0.0</v>
      </c>
      <c r="GY83" s="10">
        <f t="shared" si="121"/>
        <v>0.0</v>
      </c>
      <c r="GZ83" s="10">
        <f t="shared" si="121"/>
        <v>0.0</v>
      </c>
      <c r="HA83" s="10">
        <f t="shared" si="121"/>
        <v>0.0</v>
      </c>
      <c r="HB83" s="10">
        <f t="shared" si="121"/>
        <v>0.0</v>
      </c>
      <c r="HC83" s="10">
        <f t="shared" si="121"/>
        <v>0.0</v>
      </c>
      <c r="HD83" s="10">
        <f t="shared" si="121"/>
        <v>0.0</v>
      </c>
      <c r="HE83" s="10">
        <f t="shared" si="121"/>
        <v>0.0</v>
      </c>
      <c r="HF83" s="10">
        <f t="shared" si="121"/>
        <v>0.0</v>
      </c>
      <c r="HG83" s="10">
        <f t="shared" si="121"/>
        <v>0.0</v>
      </c>
      <c r="HH83" s="10">
        <f t="shared" si="121"/>
        <v>0.0</v>
      </c>
      <c r="HI83" s="10">
        <f t="shared" si="121"/>
        <v>0.0</v>
      </c>
      <c r="HJ83" s="10">
        <f t="shared" si="121"/>
        <v>0.0</v>
      </c>
      <c r="HK83" s="10">
        <f t="shared" si="121"/>
        <v>0.0</v>
      </c>
      <c r="HL83" s="10">
        <f t="shared" si="121"/>
        <v>0.0</v>
      </c>
      <c r="HM83" s="10">
        <f t="shared" si="121"/>
        <v>0.0</v>
      </c>
      <c r="HN83" s="10">
        <f t="shared" si="121"/>
        <v>0.0</v>
      </c>
      <c r="HO83" s="10">
        <f t="shared" si="121"/>
        <v>0.0</v>
      </c>
      <c r="HP83" s="10">
        <f t="shared" si="121"/>
        <v>0.0</v>
      </c>
      <c r="HQ83" s="10">
        <f t="shared" si="121"/>
        <v>0.0</v>
      </c>
      <c r="HR83" s="10">
        <f t="shared" si="121"/>
        <v>0.0</v>
      </c>
      <c r="HS83" s="10">
        <f t="shared" si="121"/>
        <v>0.0</v>
      </c>
      <c r="HT83" s="10">
        <f t="shared" si="121"/>
        <v>0.0</v>
      </c>
      <c r="HU83" s="10">
        <f t="shared" si="121"/>
        <v>0.0</v>
      </c>
      <c r="HV83" s="10">
        <f t="shared" si="121"/>
        <v>0.0</v>
      </c>
      <c r="HW83" s="10">
        <f t="shared" si="121"/>
        <v>0.0</v>
      </c>
      <c r="HX83" s="10">
        <f t="shared" si="121"/>
        <v>0.0</v>
      </c>
      <c r="HY83" s="10">
        <f t="shared" si="121"/>
        <v>0.0</v>
      </c>
      <c r="HZ83" s="10">
        <f t="shared" si="121"/>
        <v>0.0</v>
      </c>
      <c r="IA83" s="10">
        <f t="shared" si="121"/>
        <v>0.0</v>
      </c>
      <c r="IB83" s="10">
        <f t="shared" si="121"/>
        <v>0.0</v>
      </c>
      <c r="IC83" s="10">
        <f t="shared" si="121"/>
        <v>0.0</v>
      </c>
      <c r="ID83" s="10">
        <f t="shared" si="121"/>
        <v>0.0</v>
      </c>
      <c r="IE83" s="10">
        <f t="shared" si="121"/>
        <v>0.0</v>
      </c>
      <c r="IF83" s="10">
        <f t="shared" si="121"/>
        <v>0.0</v>
      </c>
      <c r="IG83" s="10">
        <f t="shared" si="121"/>
        <v>0.0</v>
      </c>
      <c r="IH83" s="10">
        <f t="shared" si="121"/>
        <v>0.0</v>
      </c>
      <c r="II83" s="10">
        <f t="shared" si="121"/>
        <v>0.0</v>
      </c>
      <c r="IJ83" s="10">
        <f t="shared" si="121"/>
        <v>0.0</v>
      </c>
      <c r="IK83" s="10">
        <f t="shared" si="121"/>
        <v>0.0</v>
      </c>
      <c r="IL83" s="10">
        <f t="shared" si="121"/>
        <v>0.0</v>
      </c>
      <c r="IM83" s="10">
        <f t="shared" si="121"/>
        <v>0.0</v>
      </c>
      <c r="IN83" s="10">
        <f t="shared" si="121"/>
        <v>0.0</v>
      </c>
      <c r="IO83" s="10">
        <f t="shared" si="121"/>
        <v>0.0</v>
      </c>
      <c r="IP83" s="10">
        <f t="shared" si="121"/>
        <v>0.0</v>
      </c>
      <c r="IQ83" s="10">
        <f t="shared" si="121"/>
        <v>0.0</v>
      </c>
      <c r="IR83" s="10">
        <f t="shared" si="121"/>
        <v>0.0</v>
      </c>
      <c r="IS83" s="10">
        <f t="shared" si="121"/>
        <v>0.0</v>
      </c>
      <c r="IT83" s="10">
        <f t="shared" si="121"/>
        <v>0.0</v>
      </c>
      <c r="IU83" s="10">
        <f t="shared" si="121"/>
        <v>0.0</v>
      </c>
      <c r="IV83" s="10">
        <f t="shared" si="121"/>
        <v>0.0</v>
      </c>
      <c r="IW83" s="10">
        <f t="shared" si="121"/>
        <v>0.0</v>
      </c>
      <c r="IX83" s="10">
        <f t="shared" si="121"/>
        <v>0.0</v>
      </c>
      <c r="IY83" s="10">
        <f t="shared" si="122" ref="IY83:JO83">IY27/IY$59</f>
        <v>0.0</v>
      </c>
      <c r="IZ83" s="10">
        <f t="shared" si="122"/>
        <v>0.0</v>
      </c>
      <c r="JA83" s="10">
        <f t="shared" si="122"/>
        <v>0.0</v>
      </c>
      <c r="JB83" s="10">
        <f t="shared" si="122"/>
        <v>0.0</v>
      </c>
      <c r="JC83" s="10">
        <f t="shared" si="122"/>
        <v>0.0</v>
      </c>
      <c r="JD83" s="10">
        <f t="shared" si="122"/>
        <v>0.0</v>
      </c>
      <c r="JE83" s="10">
        <f t="shared" si="122"/>
        <v>0.0</v>
      </c>
      <c r="JF83" s="10">
        <f t="shared" si="122"/>
        <v>0.0</v>
      </c>
      <c r="JG83" s="10">
        <f t="shared" si="122"/>
        <v>0.0</v>
      </c>
      <c r="JH83" s="10">
        <f t="shared" si="122"/>
        <v>0.0</v>
      </c>
      <c r="JI83" s="10">
        <f t="shared" si="122"/>
        <v>0.0</v>
      </c>
      <c r="JJ83" s="10">
        <f t="shared" si="122"/>
        <v>0.0</v>
      </c>
      <c r="JK83" s="10">
        <f t="shared" si="122"/>
        <v>0.0</v>
      </c>
      <c r="JL83" s="10">
        <f t="shared" si="122"/>
        <v>0.0</v>
      </c>
      <c r="JM83" s="10">
        <f t="shared" si="122"/>
        <v>0.0</v>
      </c>
      <c r="JN83" s="10">
        <f t="shared" si="122"/>
        <v>0.0</v>
      </c>
      <c r="JO83" s="10">
        <f t="shared" si="122"/>
        <v>0.0</v>
      </c>
      <c r="JQ83" s="10">
        <f t="shared" si="17"/>
        <v>0.011500062253924363</v>
      </c>
    </row>
    <row r="84" spans="1:277" ht="13.9">
      <c r="A84" t="str">
        <f t="shared" si="5"/>
        <v>Intercept</v>
      </c>
      <c r="B84" s="10">
        <f t="shared" si="6"/>
        <v>-23.987660463773935</v>
      </c>
      <c r="C84" s="10">
        <f t="shared" si="123" ref="C84:BN84">C28/C$59</f>
        <v>-22.323135065362482</v>
      </c>
      <c r="D84" s="10">
        <f t="shared" si="123"/>
        <v>-30.50906868258708</v>
      </c>
      <c r="E84" s="10">
        <f t="shared" si="123"/>
        <v>-23.94797864332104</v>
      </c>
      <c r="F84" s="10">
        <f t="shared" si="123"/>
        <v>-23.46280889771081</v>
      </c>
      <c r="G84" s="10">
        <f t="shared" si="123"/>
        <v>-19.457732647698347</v>
      </c>
      <c r="H84" s="10">
        <f t="shared" si="123"/>
        <v>-20.34652577637044</v>
      </c>
      <c r="I84" s="10">
        <f t="shared" si="123"/>
        <v>-20.022895006760123</v>
      </c>
      <c r="J84" s="10">
        <f t="shared" si="123"/>
        <v>-21.25778720982022</v>
      </c>
      <c r="K84" s="10">
        <f t="shared" si="123"/>
        <v>-23.654498512888186</v>
      </c>
      <c r="L84" s="10">
        <f t="shared" si="123"/>
        <v>-23.051836130394218</v>
      </c>
      <c r="M84" s="10">
        <f t="shared" si="123"/>
        <v>-20.461559137650276</v>
      </c>
      <c r="N84" s="10">
        <f t="shared" si="123"/>
        <v>-24.027474008112147</v>
      </c>
      <c r="O84" s="10">
        <f t="shared" si="123"/>
        <v>-22.169300290792602</v>
      </c>
      <c r="P84" s="10">
        <f t="shared" si="123"/>
        <v>-23.387000145214166</v>
      </c>
      <c r="Q84" s="10">
        <f t="shared" si="123"/>
        <v>-25.397461561206264</v>
      </c>
      <c r="R84" s="10">
        <f t="shared" si="123"/>
        <v>-24.08744274523722</v>
      </c>
      <c r="S84" s="10">
        <f t="shared" si="123"/>
        <v>-21.478565415263457</v>
      </c>
      <c r="T84" s="10">
        <f t="shared" si="123"/>
        <v>-19.199672533007387</v>
      </c>
      <c r="U84" s="10">
        <f t="shared" si="123"/>
        <v>-20.476029830109717</v>
      </c>
      <c r="V84" s="10">
        <f t="shared" si="123"/>
        <v>-21.195538931021332</v>
      </c>
      <c r="W84" s="10">
        <f t="shared" si="123"/>
        <v>-21.70397764600835</v>
      </c>
      <c r="X84" s="10">
        <f t="shared" si="123"/>
        <v>-22.690522084463275</v>
      </c>
      <c r="Y84" s="10">
        <f t="shared" si="123"/>
        <v>-20.519564975035536</v>
      </c>
      <c r="Z84" s="10">
        <f t="shared" si="123"/>
        <v>-23.08860141927842</v>
      </c>
      <c r="AA84" s="10">
        <f t="shared" si="123"/>
        <v>-19.615925596053618</v>
      </c>
      <c r="AB84" s="10">
        <f t="shared" si="123"/>
        <v>-21.950800742816632</v>
      </c>
      <c r="AC84" s="10">
        <f t="shared" si="123"/>
        <v>-21.68771998485029</v>
      </c>
      <c r="AD84" s="10">
        <f t="shared" si="123"/>
        <v>-22.017571239372728</v>
      </c>
      <c r="AE84" s="10">
        <f t="shared" si="123"/>
        <v>-19.736268697869896</v>
      </c>
      <c r="AF84" s="10">
        <f t="shared" si="123"/>
        <v>-22.54914811508967</v>
      </c>
      <c r="AG84" s="10">
        <f t="shared" si="123"/>
        <v>-19.576136700321257</v>
      </c>
      <c r="AH84" s="10">
        <f t="shared" si="123"/>
        <v>-20.00905748429519</v>
      </c>
      <c r="AI84" s="10">
        <f t="shared" si="123"/>
        <v>-20.607193010516113</v>
      </c>
      <c r="AJ84" s="10">
        <f t="shared" si="123"/>
        <v>-19.314947418128845</v>
      </c>
      <c r="AK84" s="10">
        <f t="shared" si="123"/>
        <v>-19.392569443921726</v>
      </c>
      <c r="AL84" s="10">
        <f t="shared" si="123"/>
        <v>-18.512216227477712</v>
      </c>
      <c r="AM84" s="10">
        <f t="shared" si="123"/>
        <v>-21.736566201032385</v>
      </c>
      <c r="AN84" s="10">
        <f t="shared" si="123"/>
        <v>-19.68260107394639</v>
      </c>
      <c r="AO84" s="10">
        <f t="shared" si="123"/>
        <v>-18.752011774465764</v>
      </c>
      <c r="AP84" s="10">
        <f t="shared" si="123"/>
        <v>-21.320402194237953</v>
      </c>
      <c r="AQ84" s="10">
        <f t="shared" si="123"/>
        <v>-19.22517010609239</v>
      </c>
      <c r="AR84" s="10">
        <f t="shared" si="123"/>
        <v>-20.69557268032533</v>
      </c>
      <c r="AS84" s="10">
        <f t="shared" si="123"/>
        <v>-19.953898125275767</v>
      </c>
      <c r="AT84" s="10">
        <f t="shared" si="123"/>
        <v>-17.326813991487217</v>
      </c>
      <c r="AU84" s="10">
        <f t="shared" si="123"/>
        <v>-16.842993705512008</v>
      </c>
      <c r="AV84" s="10">
        <f t="shared" si="123"/>
        <v>-14.824939160151121</v>
      </c>
      <c r="AW84" s="10">
        <f t="shared" si="123"/>
        <v>-17.36839002985911</v>
      </c>
      <c r="AX84" s="10">
        <f t="shared" si="123"/>
        <v>-14.397367568262128</v>
      </c>
      <c r="AY84" s="10">
        <f t="shared" si="123"/>
        <v>-14.283722831660157</v>
      </c>
      <c r="AZ84" s="10">
        <f t="shared" si="123"/>
        <v>-13.573889441994908</v>
      </c>
      <c r="BA84" s="10">
        <f t="shared" si="123"/>
        <v>-14.993840590251237</v>
      </c>
      <c r="BB84" s="10">
        <f t="shared" si="123"/>
        <v>-13.03020080097891</v>
      </c>
      <c r="BC84" s="10">
        <f t="shared" si="123"/>
        <v>-12.231984021873739</v>
      </c>
      <c r="BD84" s="10">
        <f t="shared" si="123"/>
        <v>-14.87826627943224</v>
      </c>
      <c r="BE84" s="10">
        <f t="shared" si="123"/>
        <v>-14.227570604312108</v>
      </c>
      <c r="BF84" s="10">
        <f t="shared" si="123"/>
        <v>-14.297830212234636</v>
      </c>
      <c r="BG84" s="10">
        <f t="shared" si="123"/>
        <v>-14.556614469469652</v>
      </c>
      <c r="BH84" s="10">
        <f t="shared" si="123"/>
        <v>-13.012631990910174</v>
      </c>
      <c r="BI84" s="10">
        <f t="shared" si="123"/>
        <v>-12.665400778554304</v>
      </c>
      <c r="BJ84" s="10">
        <f t="shared" si="123"/>
        <v>-11.764772929612002</v>
      </c>
      <c r="BK84" s="10">
        <f t="shared" si="123"/>
        <v>-14.157998131919383</v>
      </c>
      <c r="BL84" s="10">
        <f t="shared" si="123"/>
        <v>-13.618582398765353</v>
      </c>
      <c r="BM84" s="10">
        <f t="shared" si="123"/>
        <v>-11.85145566098041</v>
      </c>
      <c r="BN84" s="10">
        <f t="shared" si="123"/>
        <v>-12.732236666567783</v>
      </c>
      <c r="BO84" s="10">
        <f t="shared" si="124" ref="BO84:DZ84">BO28/BO$59</f>
        <v>-12.942827974865954</v>
      </c>
      <c r="BP84" s="10">
        <f t="shared" si="124"/>
        <v>-12.119341222174608</v>
      </c>
      <c r="BQ84" s="10">
        <f t="shared" si="124"/>
        <v>-11.235198362349685</v>
      </c>
      <c r="BR84" s="10">
        <f t="shared" si="124"/>
        <v>-10.562971973650178</v>
      </c>
      <c r="BS84" s="10">
        <f t="shared" si="124"/>
        <v>-12.561000511833033</v>
      </c>
      <c r="BT84" s="10">
        <f t="shared" si="124"/>
        <v>-10.950494016556407</v>
      </c>
      <c r="BU84" s="10">
        <f t="shared" si="124"/>
        <v>-11.812772819165703</v>
      </c>
      <c r="BV84" s="10">
        <f t="shared" si="124"/>
        <v>-12.04372137261861</v>
      </c>
      <c r="BW84" s="10">
        <f t="shared" si="124"/>
        <v>-9.798005475389218</v>
      </c>
      <c r="BX84" s="10">
        <f t="shared" si="124"/>
        <v>-9.44020416686506</v>
      </c>
      <c r="BY84" s="10">
        <f t="shared" si="124"/>
        <v>-10.248887143283236</v>
      </c>
      <c r="BZ84" s="10">
        <f t="shared" si="124"/>
        <v>-11.161567532681241</v>
      </c>
      <c r="CA84" s="10">
        <f t="shared" si="124"/>
        <v>-9.647819453440567</v>
      </c>
      <c r="CB84" s="10">
        <f t="shared" si="124"/>
        <v>-11.257039727750831</v>
      </c>
      <c r="CC84" s="10">
        <f t="shared" si="124"/>
        <v>-11.475666341567633</v>
      </c>
      <c r="CD84" s="10">
        <f t="shared" si="124"/>
        <v>-10.83168955472321</v>
      </c>
      <c r="CE84" s="10">
        <f t="shared" si="124"/>
        <v>-9.841300536973195</v>
      </c>
      <c r="CF84" s="10">
        <f t="shared" si="124"/>
        <v>-10.06014808192326</v>
      </c>
      <c r="CG84" s="10">
        <f t="shared" si="124"/>
        <v>-9.644605656154276</v>
      </c>
      <c r="CH84" s="10">
        <f t="shared" si="124"/>
        <v>-10.767239189206077</v>
      </c>
      <c r="CI84" s="10">
        <f t="shared" si="124"/>
        <v>-11.403350208655038</v>
      </c>
      <c r="CJ84" s="10">
        <f t="shared" si="124"/>
        <v>-12.539240441652291</v>
      </c>
      <c r="CK84" s="10">
        <f t="shared" si="124"/>
        <v>-11.152968482193813</v>
      </c>
      <c r="CL84" s="10">
        <f t="shared" si="124"/>
        <v>-10.958783565395587</v>
      </c>
      <c r="CM84" s="10">
        <f t="shared" si="124"/>
        <v>-12.211348030272095</v>
      </c>
      <c r="CN84" s="10">
        <f t="shared" si="124"/>
        <v>-11.779131887622107</v>
      </c>
      <c r="CO84" s="10">
        <f t="shared" si="124"/>
        <v>-10.807430451577133</v>
      </c>
      <c r="CP84" s="10">
        <f t="shared" si="124"/>
        <v>-10.194755697103922</v>
      </c>
      <c r="CQ84" s="10">
        <f t="shared" si="124"/>
        <v>-10.675924107586702</v>
      </c>
      <c r="CR84" s="10">
        <f t="shared" si="124"/>
        <v>-9.912052783216412</v>
      </c>
      <c r="CS84" s="10">
        <f t="shared" si="124"/>
        <v>-8.903169181972675</v>
      </c>
      <c r="CT84" s="10">
        <f t="shared" si="124"/>
        <v>-10.520750792069455</v>
      </c>
      <c r="CU84" s="10">
        <f t="shared" si="124"/>
        <v>-11.055023359975234</v>
      </c>
      <c r="CV84" s="10">
        <f t="shared" si="124"/>
        <v>-11.012973061915229</v>
      </c>
      <c r="CW84" s="10">
        <f t="shared" si="124"/>
        <v>-10.63279698118808</v>
      </c>
      <c r="CX84" s="10">
        <f t="shared" si="124"/>
        <v>-10.081165104378531</v>
      </c>
      <c r="CY84" s="10">
        <f t="shared" si="124"/>
        <v>-8.68680053398594</v>
      </c>
      <c r="CZ84" s="10">
        <f t="shared" si="124"/>
        <v>-8.353463987240374</v>
      </c>
      <c r="DA84" s="10">
        <f t="shared" si="124"/>
        <v>-9.471084782392914</v>
      </c>
      <c r="DB84" s="10">
        <f t="shared" si="124"/>
        <v>-9.330681978657795</v>
      </c>
      <c r="DC84" s="10">
        <f t="shared" si="124"/>
        <v>-9.211933242053815</v>
      </c>
      <c r="DD84" s="10">
        <f t="shared" si="124"/>
        <v>-8.829858548269332</v>
      </c>
      <c r="DE84" s="10">
        <f t="shared" si="124"/>
        <v>-9.339711670895205</v>
      </c>
      <c r="DF84" s="10">
        <f t="shared" si="124"/>
        <v>-8.255804442479366</v>
      </c>
      <c r="DG84" s="10">
        <f t="shared" si="124"/>
        <v>-7.768474961034381</v>
      </c>
      <c r="DH84" s="10">
        <f t="shared" si="124"/>
        <v>-9.104750370998472</v>
      </c>
      <c r="DI84" s="10">
        <f t="shared" si="124"/>
        <v>-9.285794156438467</v>
      </c>
      <c r="DJ84" s="10">
        <f t="shared" si="124"/>
        <v>-9.403412205188419</v>
      </c>
      <c r="DK84" s="10">
        <f t="shared" si="124"/>
        <v>-9.351778481839515</v>
      </c>
      <c r="DL84" s="10">
        <f t="shared" si="124"/>
        <v>-9.536596238397609</v>
      </c>
      <c r="DM84" s="10">
        <f t="shared" si="124"/>
        <v>-8.856869434008914</v>
      </c>
      <c r="DN84" s="10">
        <f t="shared" si="124"/>
        <v>-8.130611114792233</v>
      </c>
      <c r="DO84" s="10">
        <f t="shared" si="124"/>
        <v>-9.915447321840801</v>
      </c>
      <c r="DP84" s="10">
        <f t="shared" si="124"/>
        <v>-10.347786340162665</v>
      </c>
      <c r="DQ84" s="10">
        <f t="shared" si="124"/>
        <v>-9.847995299243244</v>
      </c>
      <c r="DR84" s="10">
        <f t="shared" si="124"/>
        <v>-9.878234793509089</v>
      </c>
      <c r="DS84" s="10">
        <f t="shared" si="124"/>
        <v>-11.27896617833079</v>
      </c>
      <c r="DT84" s="10">
        <f t="shared" si="124"/>
        <v>-9.342725453299495</v>
      </c>
      <c r="DU84" s="10">
        <f t="shared" si="124"/>
        <v>-8.778989138803862</v>
      </c>
      <c r="DV84" s="10">
        <f t="shared" si="124"/>
        <v>-8.470774189518766</v>
      </c>
      <c r="DW84" s="10">
        <f t="shared" si="124"/>
        <v>-8.48567004096575</v>
      </c>
      <c r="DX84" s="10">
        <f t="shared" si="124"/>
        <v>-8.331829116482055</v>
      </c>
      <c r="DY84" s="10">
        <f t="shared" si="124"/>
        <v>-8.279412690813594</v>
      </c>
      <c r="DZ84" s="10">
        <f t="shared" si="124"/>
        <v>-8.76835438515298</v>
      </c>
      <c r="EA84" s="10">
        <f t="shared" si="125" ref="EA84:GL84">EA28/EA$59</f>
        <v>-8.327036577444677</v>
      </c>
      <c r="EB84" s="10">
        <f t="shared" si="125"/>
        <v>-7.357841468811979</v>
      </c>
      <c r="EC84" s="10">
        <f t="shared" si="125"/>
        <v>-8.274680245720246</v>
      </c>
      <c r="ED84" s="10">
        <f t="shared" si="125"/>
        <v>-8.031374807149831</v>
      </c>
      <c r="EE84" s="10">
        <f t="shared" si="125"/>
        <v>-7.150680706291712</v>
      </c>
      <c r="EF84" s="10">
        <f t="shared" si="125"/>
        <v>-7.500804709786306</v>
      </c>
      <c r="EG84" s="10">
        <f t="shared" si="125"/>
        <v>-7.161292648967385</v>
      </c>
      <c r="EH84" s="10">
        <f t="shared" si="125"/>
        <v>-7.743542706545905</v>
      </c>
      <c r="EI84" s="10">
        <f t="shared" si="125"/>
        <v>-7.514431917927625</v>
      </c>
      <c r="EJ84" s="10">
        <f t="shared" si="125"/>
        <v>-8.307921428916826</v>
      </c>
      <c r="EK84" s="10">
        <f t="shared" si="125"/>
        <v>-7.6778324528706285</v>
      </c>
      <c r="EL84" s="10">
        <f t="shared" si="125"/>
        <v>-8.258159207009452</v>
      </c>
      <c r="EM84" s="10">
        <f t="shared" si="125"/>
        <v>-8.060441586797088</v>
      </c>
      <c r="EN84" s="10">
        <f t="shared" si="125"/>
        <v>-8.505612861273542</v>
      </c>
      <c r="EO84" s="10">
        <f t="shared" si="125"/>
        <v>-7.51248214316947</v>
      </c>
      <c r="EP84" s="10">
        <f t="shared" si="125"/>
        <v>-6.643668237672129</v>
      </c>
      <c r="EQ84" s="10">
        <f t="shared" si="125"/>
        <v>-7.7146565893352355</v>
      </c>
      <c r="ER84" s="10">
        <f t="shared" si="125"/>
        <v>-8.533187792447727</v>
      </c>
      <c r="ES84" s="10">
        <f t="shared" si="125"/>
        <v>-8.107842671457615</v>
      </c>
      <c r="ET84" s="10">
        <f t="shared" si="125"/>
        <v>-8.30553820418105</v>
      </c>
      <c r="EU84" s="10">
        <f t="shared" si="125"/>
        <v>-8.05371520995136</v>
      </c>
      <c r="EV84" s="10">
        <f t="shared" si="125"/>
        <v>-7.724948287026451</v>
      </c>
      <c r="EW84" s="10">
        <f t="shared" si="125"/>
        <v>-6.906752428381474</v>
      </c>
      <c r="EX84" s="10">
        <f t="shared" si="125"/>
        <v>-9.1190885605591</v>
      </c>
      <c r="EY84" s="10">
        <f t="shared" si="125"/>
        <v>-8.627266442126084</v>
      </c>
      <c r="EZ84" s="10">
        <f t="shared" si="125"/>
        <v>-9.136354111636207</v>
      </c>
      <c r="FA84" s="10">
        <f t="shared" si="125"/>
        <v>-9.517786383884003</v>
      </c>
      <c r="FB84" s="10">
        <f t="shared" si="125"/>
        <v>-9.30369735853957</v>
      </c>
      <c r="FC84" s="10">
        <f t="shared" si="125"/>
        <v>-7.609226328456016</v>
      </c>
      <c r="FD84" s="10">
        <f t="shared" si="125"/>
        <v>-6.669685828098396</v>
      </c>
      <c r="FE84" s="10">
        <f t="shared" si="125"/>
        <v>-8.064932083502825</v>
      </c>
      <c r="FF84" s="10">
        <f t="shared" si="125"/>
        <v>-8.525649640687615</v>
      </c>
      <c r="FG84" s="10">
        <f t="shared" si="125"/>
        <v>-8.343834633940963</v>
      </c>
      <c r="FH84" s="10">
        <f t="shared" si="125"/>
        <v>-9.096169079414118</v>
      </c>
      <c r="FI84" s="10">
        <f t="shared" si="125"/>
        <v>-8.411710104525026</v>
      </c>
      <c r="FJ84" s="10">
        <f t="shared" si="125"/>
        <v>-7.982659547773681</v>
      </c>
      <c r="FK84" s="10">
        <f t="shared" si="125"/>
        <v>-7.113785302156054</v>
      </c>
      <c r="FL84" s="10">
        <f t="shared" si="125"/>
        <v>-8.015810127291013</v>
      </c>
      <c r="FM84" s="10">
        <f t="shared" si="125"/>
        <v>-8.419048031339093</v>
      </c>
      <c r="FN84" s="10">
        <f t="shared" si="125"/>
        <v>-8.640139116614485</v>
      </c>
      <c r="FO84" s="10">
        <f t="shared" si="125"/>
        <v>-9.683313103603725</v>
      </c>
      <c r="FP84" s="10">
        <f t="shared" si="125"/>
        <v>-9.593474545982485</v>
      </c>
      <c r="FQ84" s="10">
        <f t="shared" si="125"/>
        <v>-7.9388829667603895</v>
      </c>
      <c r="FR84" s="10">
        <f t="shared" si="125"/>
        <v>-7.718769975946452</v>
      </c>
      <c r="FS84" s="10">
        <f t="shared" si="125"/>
        <v>-7.661578772102445</v>
      </c>
      <c r="FT84" s="10">
        <f t="shared" si="125"/>
        <v>-7.876253041288122</v>
      </c>
      <c r="FU84" s="10">
        <f t="shared" si="125"/>
        <v>-8.859579614374278</v>
      </c>
      <c r="FV84" s="10">
        <f t="shared" si="125"/>
        <v>-8.805689227425528</v>
      </c>
      <c r="FW84" s="10">
        <f t="shared" si="125"/>
        <v>-9.60939468296553</v>
      </c>
      <c r="FX84" s="10">
        <f t="shared" si="125"/>
        <v>-8.832552220797785</v>
      </c>
      <c r="FY84" s="10">
        <f t="shared" si="125"/>
        <v>-7.029159062824749</v>
      </c>
      <c r="FZ84" s="10">
        <f t="shared" si="125"/>
        <v>-7.475627725219504</v>
      </c>
      <c r="GA84" s="10">
        <f t="shared" si="125"/>
        <v>-7.4544557620430325</v>
      </c>
      <c r="GB84" s="10">
        <f t="shared" si="125"/>
        <v>-7.352236206138938</v>
      </c>
      <c r="GC84" s="10">
        <f t="shared" si="125"/>
        <v>-8.64788117675482</v>
      </c>
      <c r="GD84" s="10">
        <f t="shared" si="125"/>
        <v>-8.576157043772257</v>
      </c>
      <c r="GE84" s="10">
        <f t="shared" si="125"/>
        <v>-6.702107911984986</v>
      </c>
      <c r="GF84" s="10">
        <f t="shared" si="125"/>
        <v>-6.108250248897709</v>
      </c>
      <c r="GG84" s="10">
        <f t="shared" si="125"/>
        <v>-7.147150377629015</v>
      </c>
      <c r="GH84" s="10">
        <f t="shared" si="125"/>
        <v>-7.15775183678001</v>
      </c>
      <c r="GI84" s="10">
        <f t="shared" si="125"/>
        <v>-6.856051664640099</v>
      </c>
      <c r="GJ84" s="10">
        <f t="shared" si="125"/>
        <v>-6.860925635017805</v>
      </c>
      <c r="GK84" s="10">
        <f t="shared" si="125"/>
        <v>-6.392825387453111</v>
      </c>
      <c r="GL84" s="10">
        <f t="shared" si="125"/>
        <v>-5.667078915595056</v>
      </c>
      <c r="GM84" s="10">
        <f t="shared" si="126" ref="GM84:IX84">GM28/GM$59</f>
        <v>-5.387626754703226</v>
      </c>
      <c r="GN84" s="10">
        <f t="shared" si="126"/>
        <v>-6.055868266006095</v>
      </c>
      <c r="GO84" s="10">
        <f t="shared" si="126"/>
        <v>-6.14194021632905</v>
      </c>
      <c r="GP84" s="10">
        <f t="shared" si="126"/>
        <v>-6.206453629105067</v>
      </c>
      <c r="GQ84" s="10">
        <f t="shared" si="126"/>
        <v>-5.753796935567396</v>
      </c>
      <c r="GR84" s="10">
        <f t="shared" si="126"/>
        <v>-6.276415820458517</v>
      </c>
      <c r="GS84" s="10">
        <f t="shared" si="126"/>
        <v>-4.835995687284974</v>
      </c>
      <c r="GT84" s="10">
        <f t="shared" si="126"/>
        <v>-4.525337008404992</v>
      </c>
      <c r="GU84" s="10">
        <f t="shared" si="126"/>
        <v>-4.8890756804753694</v>
      </c>
      <c r="GV84" s="10">
        <f t="shared" si="126"/>
        <v>-4.424374416224807</v>
      </c>
      <c r="GW84" s="10">
        <f t="shared" si="126"/>
        <v>-4.728581770337276</v>
      </c>
      <c r="GX84" s="10">
        <f t="shared" si="126"/>
        <v>-5.277635103859851</v>
      </c>
      <c r="GY84" s="10">
        <f t="shared" si="126"/>
        <v>-5.414831901959069</v>
      </c>
      <c r="GZ84" s="10">
        <f t="shared" si="126"/>
        <v>-4.868522982978837</v>
      </c>
      <c r="HA84" s="10">
        <f t="shared" si="126"/>
        <v>-4.5502288511354925</v>
      </c>
      <c r="HB84" s="10">
        <f t="shared" si="126"/>
        <v>-4.880011154521345</v>
      </c>
      <c r="HC84" s="10">
        <f t="shared" si="126"/>
        <v>-4.641408493070718</v>
      </c>
      <c r="HD84" s="10">
        <f t="shared" si="126"/>
        <v>-4.414256164015115</v>
      </c>
      <c r="HE84" s="10">
        <f t="shared" si="126"/>
        <v>-4.651848679269785</v>
      </c>
      <c r="HF84" s="10">
        <f t="shared" si="126"/>
        <v>-4.579014104028964</v>
      </c>
      <c r="HG84" s="10">
        <f t="shared" si="126"/>
        <v>-4.134386145905346</v>
      </c>
      <c r="HH84" s="10">
        <f t="shared" si="126"/>
        <v>-3.8779943985769005</v>
      </c>
      <c r="HI84" s="10">
        <f t="shared" si="126"/>
        <v>-4.731672851736418</v>
      </c>
      <c r="HJ84" s="10">
        <f t="shared" si="126"/>
        <v>-4.860350206442025</v>
      </c>
      <c r="HK84" s="10">
        <f t="shared" si="126"/>
        <v>-4.761240943886719</v>
      </c>
      <c r="HL84" s="10">
        <f t="shared" si="126"/>
        <v>-4.586994008202652</v>
      </c>
      <c r="HM84" s="10">
        <f t="shared" si="126"/>
        <v>-4.514048359802797</v>
      </c>
      <c r="HN84" s="10">
        <f t="shared" si="126"/>
        <v>-4.232291504133188</v>
      </c>
      <c r="HO84" s="10">
        <f t="shared" si="126"/>
        <v>-4.314275991621985</v>
      </c>
      <c r="HP84" s="10">
        <f t="shared" si="126"/>
        <v>-4.989334168494768</v>
      </c>
      <c r="HQ84" s="10">
        <f t="shared" si="126"/>
        <v>-4.776952017781742</v>
      </c>
      <c r="HR84" s="10">
        <f t="shared" si="126"/>
        <v>-4.956026391608206</v>
      </c>
      <c r="HS84" s="10">
        <f t="shared" si="126"/>
        <v>-4.897345429596607</v>
      </c>
      <c r="HT84" s="10">
        <f t="shared" si="126"/>
        <v>-4.9181427178147</v>
      </c>
      <c r="HU84" s="10">
        <f t="shared" si="126"/>
        <v>-3.9575049452945787</v>
      </c>
      <c r="HV84" s="10">
        <f t="shared" si="126"/>
        <v>-3.8568144638038016</v>
      </c>
      <c r="HW84" s="10">
        <f t="shared" si="126"/>
        <v>-4.173119945196762</v>
      </c>
      <c r="HX84" s="10">
        <f t="shared" si="126"/>
        <v>-4.23786682959238</v>
      </c>
      <c r="HY84" s="10">
        <f t="shared" si="126"/>
        <v>-4.213812571645341</v>
      </c>
      <c r="HZ84" s="10">
        <f t="shared" si="126"/>
        <v>-4.248438177516528</v>
      </c>
      <c r="IA84" s="10">
        <f t="shared" si="126"/>
        <v>-4.240349469797179</v>
      </c>
      <c r="IB84" s="10">
        <f t="shared" si="126"/>
        <v>-3.7392620663534983</v>
      </c>
      <c r="IC84" s="10">
        <f t="shared" si="126"/>
        <v>-3.489166808842509</v>
      </c>
      <c r="ID84" s="10">
        <f t="shared" si="126"/>
        <v>-3.9178763436772854</v>
      </c>
      <c r="IE84" s="10">
        <f t="shared" si="126"/>
        <v>-4.259062397730971</v>
      </c>
      <c r="IF84" s="10">
        <f t="shared" si="126"/>
        <v>-4.290620358591455</v>
      </c>
      <c r="IG84" s="10">
        <f t="shared" si="126"/>
        <v>-4.249061664187722</v>
      </c>
      <c r="IH84" s="10">
        <f t="shared" si="126"/>
        <v>-4.331703497871804</v>
      </c>
      <c r="II84" s="10">
        <f t="shared" si="126"/>
        <v>-3.6570804824775975</v>
      </c>
      <c r="IJ84" s="10">
        <f t="shared" si="126"/>
        <v>-3.4191197661520003</v>
      </c>
      <c r="IK84" s="10">
        <f t="shared" si="126"/>
        <v>-4.481904981389341</v>
      </c>
      <c r="IL84" s="10">
        <f t="shared" si="126"/>
        <v>-4.808687291110304</v>
      </c>
      <c r="IM84" s="10">
        <f t="shared" si="126"/>
        <v>-4.89568924243746</v>
      </c>
      <c r="IN84" s="10">
        <f t="shared" si="126"/>
        <v>-5.2252492654349645</v>
      </c>
      <c r="IO84" s="10">
        <f t="shared" si="126"/>
        <v>-4.465315573685246</v>
      </c>
      <c r="IP84" s="10">
        <f t="shared" si="126"/>
        <v>-4.231054534528005</v>
      </c>
      <c r="IQ84" s="10">
        <f t="shared" si="126"/>
        <v>-3.973799914874436</v>
      </c>
      <c r="IR84" s="10">
        <f t="shared" si="126"/>
        <v>-4.865250576335933</v>
      </c>
      <c r="IS84" s="10">
        <f t="shared" si="126"/>
        <v>-5.295976985508531</v>
      </c>
      <c r="IT84" s="10">
        <f t="shared" si="126"/>
        <v>-5.46800872139285</v>
      </c>
      <c r="IU84" s="10">
        <f t="shared" si="126"/>
        <v>-6.241238667767868</v>
      </c>
      <c r="IV84" s="10">
        <f t="shared" si="126"/>
        <v>-6.666614363291536</v>
      </c>
      <c r="IW84" s="10">
        <f t="shared" si="126"/>
        <v>-5.842031109720569</v>
      </c>
      <c r="IX84" s="10">
        <f t="shared" si="126"/>
        <v>-5.834966985041342</v>
      </c>
      <c r="IY84" s="10">
        <f t="shared" si="127" ref="IY84:JO84">IY28/IY$59</f>
        <v>-6.744259534072942</v>
      </c>
      <c r="IZ84" s="10">
        <f t="shared" si="127"/>
        <v>-7.0445513819404235</v>
      </c>
      <c r="JA84" s="10">
        <f t="shared" si="127"/>
        <v>-7.191531589611311</v>
      </c>
      <c r="JB84" s="10">
        <f t="shared" si="127"/>
        <v>-7.712601539631097</v>
      </c>
      <c r="JC84" s="10">
        <f t="shared" si="127"/>
        <v>-7.065179643673777</v>
      </c>
      <c r="JD84" s="10">
        <f t="shared" si="127"/>
        <v>-6.416911830623922</v>
      </c>
      <c r="JE84" s="10">
        <f t="shared" si="127"/>
        <v>-6.138033957976497</v>
      </c>
      <c r="JF84" s="10">
        <f t="shared" si="127"/>
        <v>-7.477558414198125</v>
      </c>
      <c r="JG84" s="10">
        <f t="shared" si="127"/>
        <v>-7.4698416356489</v>
      </c>
      <c r="JH84" s="10">
        <f t="shared" si="127"/>
        <v>-7.72700992254474</v>
      </c>
      <c r="JI84" s="10">
        <f t="shared" si="127"/>
        <v>-7.127795711416824</v>
      </c>
      <c r="JJ84" s="10">
        <f t="shared" si="127"/>
        <v>-7.603231664856917</v>
      </c>
      <c r="JK84" s="10">
        <f t="shared" si="127"/>
        <v>-5.957429255097765</v>
      </c>
      <c r="JL84" s="10">
        <f t="shared" si="127"/>
        <v>-5.905181762140555</v>
      </c>
      <c r="JM84" s="10">
        <f t="shared" si="127"/>
        <v>-6.971612371725293</v>
      </c>
      <c r="JN84" s="10">
        <f t="shared" si="127"/>
        <v>-7.493039901598121</v>
      </c>
      <c r="JO84" s="10">
        <f t="shared" si="127"/>
        <v>-7.895583905038216</v>
      </c>
      <c r="JQ84" s="10">
        <f t="shared" si="17"/>
        <v>-10.304072294309384</v>
      </c>
    </row>
    <row r="85" spans="1:277" ht="13.9">
      <c r="A85" t="str">
        <f t="shared" si="5"/>
        <v>IronSource_Install</v>
      </c>
      <c r="B85" s="10">
        <f t="shared" si="6"/>
        <v>0.0</v>
      </c>
      <c r="C85" s="10">
        <f t="shared" si="128" ref="C85:BN85">C29/C$59</f>
        <v>0.0</v>
      </c>
      <c r="D85" s="10">
        <f t="shared" si="128"/>
        <v>0.0</v>
      </c>
      <c r="E85" s="10">
        <f t="shared" si="128"/>
        <v>0.0</v>
      </c>
      <c r="F85" s="10">
        <f t="shared" si="128"/>
        <v>0.0</v>
      </c>
      <c r="G85" s="10">
        <f t="shared" si="128"/>
        <v>0.0</v>
      </c>
      <c r="H85" s="10">
        <f t="shared" si="128"/>
        <v>0.0</v>
      </c>
      <c r="I85" s="10">
        <f t="shared" si="128"/>
        <v>0.0</v>
      </c>
      <c r="J85" s="10">
        <f t="shared" si="128"/>
        <v>0.0</v>
      </c>
      <c r="K85" s="10">
        <f t="shared" si="128"/>
        <v>0.0</v>
      </c>
      <c r="L85" s="10">
        <f t="shared" si="128"/>
        <v>0.0</v>
      </c>
      <c r="M85" s="10">
        <f t="shared" si="128"/>
        <v>0.0</v>
      </c>
      <c r="N85" s="10">
        <f t="shared" si="128"/>
        <v>0.0</v>
      </c>
      <c r="O85" s="10">
        <f t="shared" si="128"/>
        <v>0.0</v>
      </c>
      <c r="P85" s="10">
        <f t="shared" si="128"/>
        <v>0.0</v>
      </c>
      <c r="Q85" s="10">
        <f t="shared" si="128"/>
        <v>0.0</v>
      </c>
      <c r="R85" s="10">
        <f t="shared" si="128"/>
        <v>0.0</v>
      </c>
      <c r="S85" s="10">
        <f t="shared" si="128"/>
        <v>0.0</v>
      </c>
      <c r="T85" s="10">
        <f t="shared" si="128"/>
        <v>0.0</v>
      </c>
      <c r="U85" s="10">
        <f t="shared" si="128"/>
        <v>0.0</v>
      </c>
      <c r="V85" s="10">
        <f t="shared" si="128"/>
        <v>0.0</v>
      </c>
      <c r="W85" s="10">
        <f t="shared" si="128"/>
        <v>0.0</v>
      </c>
      <c r="X85" s="10">
        <f t="shared" si="128"/>
        <v>0.0</v>
      </c>
      <c r="Y85" s="10">
        <f t="shared" si="128"/>
        <v>0.0</v>
      </c>
      <c r="Z85" s="10">
        <f t="shared" si="128"/>
        <v>0.0</v>
      </c>
      <c r="AA85" s="10">
        <f t="shared" si="128"/>
        <v>0.0</v>
      </c>
      <c r="AB85" s="10">
        <f t="shared" si="128"/>
        <v>0.0</v>
      </c>
      <c r="AC85" s="10">
        <f t="shared" si="128"/>
        <v>0.0</v>
      </c>
      <c r="AD85" s="10">
        <f t="shared" si="128"/>
        <v>0.0</v>
      </c>
      <c r="AE85" s="10">
        <f t="shared" si="128"/>
        <v>0.0</v>
      </c>
      <c r="AF85" s="10">
        <f t="shared" si="128"/>
        <v>0.0</v>
      </c>
      <c r="AG85" s="10">
        <f t="shared" si="128"/>
        <v>0.0</v>
      </c>
      <c r="AH85" s="10">
        <f t="shared" si="128"/>
        <v>0.0</v>
      </c>
      <c r="AI85" s="10">
        <f t="shared" si="128"/>
        <v>0.0</v>
      </c>
      <c r="AJ85" s="10">
        <f t="shared" si="128"/>
        <v>0.0</v>
      </c>
      <c r="AK85" s="10">
        <f t="shared" si="128"/>
        <v>0.0</v>
      </c>
      <c r="AL85" s="10">
        <f t="shared" si="128"/>
        <v>0.0</v>
      </c>
      <c r="AM85" s="10">
        <f t="shared" si="128"/>
        <v>0.0</v>
      </c>
      <c r="AN85" s="10">
        <f t="shared" si="128"/>
        <v>0.0</v>
      </c>
      <c r="AO85" s="10">
        <f t="shared" si="128"/>
        <v>0.0</v>
      </c>
      <c r="AP85" s="10">
        <f t="shared" si="128"/>
        <v>0.0</v>
      </c>
      <c r="AQ85" s="10">
        <f t="shared" si="128"/>
        <v>0.0</v>
      </c>
      <c r="AR85" s="10">
        <f t="shared" si="128"/>
        <v>0.0</v>
      </c>
      <c r="AS85" s="10">
        <f t="shared" si="128"/>
        <v>0.0</v>
      </c>
      <c r="AT85" s="10">
        <f t="shared" si="128"/>
        <v>0.0</v>
      </c>
      <c r="AU85" s="10">
        <f t="shared" si="128"/>
        <v>0.0</v>
      </c>
      <c r="AV85" s="10">
        <f t="shared" si="128"/>
        <v>0.0</v>
      </c>
      <c r="AW85" s="10">
        <f t="shared" si="128"/>
        <v>41.07763113525919</v>
      </c>
      <c r="AX85" s="10">
        <f t="shared" si="128"/>
        <v>34.05092968678517</v>
      </c>
      <c r="AY85" s="10">
        <f t="shared" si="128"/>
        <v>33.78215076473851</v>
      </c>
      <c r="AZ85" s="10">
        <f t="shared" si="128"/>
        <v>32.10333783409516</v>
      </c>
      <c r="BA85" s="10">
        <f t="shared" si="128"/>
        <v>35.46163625071205</v>
      </c>
      <c r="BB85" s="10">
        <f t="shared" si="128"/>
        <v>30.817470567112945</v>
      </c>
      <c r="BC85" s="10">
        <f t="shared" si="128"/>
        <v>28.929623827682708</v>
      </c>
      <c r="BD85" s="10">
        <f t="shared" si="128"/>
        <v>35.188293730793916</v>
      </c>
      <c r="BE85" s="10">
        <f t="shared" si="128"/>
        <v>33.64934624084765</v>
      </c>
      <c r="BF85" s="10">
        <f t="shared" si="128"/>
        <v>33.81551585191357</v>
      </c>
      <c r="BG85" s="10">
        <f t="shared" si="128"/>
        <v>34.4275613876948</v>
      </c>
      <c r="BH85" s="10">
        <f t="shared" si="128"/>
        <v>30.77591892140448</v>
      </c>
      <c r="BI85" s="10">
        <f t="shared" si="128"/>
        <v>29.95468923889981</v>
      </c>
      <c r="BJ85" s="10">
        <f t="shared" si="128"/>
        <v>27.82463210082282</v>
      </c>
      <c r="BK85" s="10">
        <f t="shared" si="128"/>
        <v>33.48480176045231</v>
      </c>
      <c r="BL85" s="10">
        <f t="shared" si="128"/>
        <v>32.20904026346424</v>
      </c>
      <c r="BM85" s="10">
        <f t="shared" si="128"/>
        <v>28.029643716792865</v>
      </c>
      <c r="BN85" s="10">
        <f t="shared" si="128"/>
        <v>30.11276147762747</v>
      </c>
      <c r="BO85" s="10">
        <f t="shared" si="129" ref="BO85:DZ85">BO29/BO$59</f>
        <v>30.610826821691866</v>
      </c>
      <c r="BP85" s="10">
        <f t="shared" si="129"/>
        <v>28.663214566811156</v>
      </c>
      <c r="BQ85" s="10">
        <f t="shared" si="129"/>
        <v>26.57214575091129</v>
      </c>
      <c r="BR85" s="10">
        <f t="shared" si="129"/>
        <v>24.982276395043712</v>
      </c>
      <c r="BS85" s="10">
        <f t="shared" si="129"/>
        <v>29.70777422992006</v>
      </c>
      <c r="BT85" s="10">
        <f t="shared" si="129"/>
        <v>25.898797125614266</v>
      </c>
      <c r="BU85" s="10">
        <f t="shared" si="129"/>
        <v>27.938155691605452</v>
      </c>
      <c r="BV85" s="10">
        <f t="shared" si="129"/>
        <v>28.48436755412852</v>
      </c>
      <c r="BW85" s="10">
        <f t="shared" si="129"/>
        <v>23.173069238549285</v>
      </c>
      <c r="BX85" s="10">
        <f t="shared" si="129"/>
        <v>22.326840430428746</v>
      </c>
      <c r="BY85" s="10">
        <f t="shared" si="129"/>
        <v>24.23944056641592</v>
      </c>
      <c r="BZ85" s="10">
        <f t="shared" si="129"/>
        <v>26.398002929886264</v>
      </c>
      <c r="CA85" s="10">
        <f t="shared" si="129"/>
        <v>22.817867244293556</v>
      </c>
      <c r="CB85" s="10">
        <f t="shared" si="129"/>
        <v>26.623802332863516</v>
      </c>
      <c r="CC85" s="10">
        <f t="shared" si="129"/>
        <v>27.140871819312313</v>
      </c>
      <c r="CD85" s="10">
        <f t="shared" si="129"/>
        <v>25.617815039327848</v>
      </c>
      <c r="CE85" s="10">
        <f t="shared" si="129"/>
        <v>23.275465533693055</v>
      </c>
      <c r="CF85" s="10">
        <f t="shared" si="129"/>
        <v>23.793057540001726</v>
      </c>
      <c r="CG85" s="10">
        <f t="shared" si="129"/>
        <v>22.81026635580445</v>
      </c>
      <c r="CH85" s="10">
        <f t="shared" si="129"/>
        <v>25.465384752742644</v>
      </c>
      <c r="CI85" s="10">
        <f t="shared" si="129"/>
        <v>26.969838361603724</v>
      </c>
      <c r="CJ85" s="10">
        <f t="shared" si="129"/>
        <v>29.65630991755249</v>
      </c>
      <c r="CK85" s="10">
        <f t="shared" si="129"/>
        <v>26.377665484418237</v>
      </c>
      <c r="CL85" s="10">
        <f t="shared" si="129"/>
        <v>25.918402573712466</v>
      </c>
      <c r="CM85" s="10">
        <f t="shared" si="129"/>
        <v>28.880818051506512</v>
      </c>
      <c r="CN85" s="10">
        <f t="shared" si="129"/>
        <v>27.858592188811087</v>
      </c>
      <c r="CO85" s="10">
        <f t="shared" si="129"/>
        <v>25.56044031359573</v>
      </c>
      <c r="CP85" s="10">
        <f t="shared" si="129"/>
        <v>24.11141535215667</v>
      </c>
      <c r="CQ85" s="10">
        <f t="shared" si="129"/>
        <v>25.249417256683138</v>
      </c>
      <c r="CR85" s="10">
        <f t="shared" si="129"/>
        <v>23.442800268507007</v>
      </c>
      <c r="CS85" s="10">
        <f t="shared" si="129"/>
        <v>21.056409075056166</v>
      </c>
      <c r="CT85" s="10">
        <f t="shared" si="129"/>
        <v>24.88241961010123</v>
      </c>
      <c r="CU85" s="10">
        <f t="shared" si="129"/>
        <v>26.14601443869406</v>
      </c>
      <c r="CV85" s="10">
        <f t="shared" si="129"/>
        <v>26.046564975077683</v>
      </c>
      <c r="CW85" s="10">
        <f t="shared" si="129"/>
        <v>25.14741805842009</v>
      </c>
      <c r="CX85" s="10">
        <f t="shared" si="129"/>
        <v>23.842764484397982</v>
      </c>
      <c r="CY85" s="10">
        <f t="shared" si="129"/>
        <v>20.544980378075277</v>
      </c>
      <c r="CZ85" s="10">
        <f t="shared" si="129"/>
        <v>19.756612694785044</v>
      </c>
      <c r="DA85" s="10">
        <f t="shared" si="129"/>
        <v>22.399875564319583</v>
      </c>
      <c r="DB85" s="10">
        <f t="shared" si="129"/>
        <v>22.067811666169824</v>
      </c>
      <c r="DC85" s="10">
        <f t="shared" si="129"/>
        <v>21.78696137452274</v>
      </c>
      <c r="DD85" s="10">
        <f t="shared" si="129"/>
        <v>20.8833240622522</v>
      </c>
      <c r="DE85" s="10">
        <f t="shared" si="129"/>
        <v>22.089167612943537</v>
      </c>
      <c r="DF85" s="10">
        <f t="shared" si="129"/>
        <v>19.525640034252913</v>
      </c>
      <c r="DG85" s="10">
        <f t="shared" si="129"/>
        <v>18.37306670247517</v>
      </c>
      <c r="DH85" s="10">
        <f t="shared" si="129"/>
        <v>21.533465283058167</v>
      </c>
      <c r="DI85" s="10">
        <f t="shared" si="129"/>
        <v>21.96164836437619</v>
      </c>
      <c r="DJ85" s="10">
        <f t="shared" si="129"/>
        <v>22.23982448851087</v>
      </c>
      <c r="DK85" s="10">
        <f t="shared" si="129"/>
        <v>22.11770658918765</v>
      </c>
      <c r="DL85" s="10">
        <f t="shared" si="129"/>
        <v>22.554815415060926</v>
      </c>
      <c r="DM85" s="10">
        <f t="shared" si="129"/>
        <v>20.9472069746482</v>
      </c>
      <c r="DN85" s="10">
        <f t="shared" si="129"/>
        <v>19.229547767516138</v>
      </c>
      <c r="DO85" s="10">
        <f t="shared" si="129"/>
        <v>23.45082863017978</v>
      </c>
      <c r="DP85" s="10">
        <f t="shared" si="129"/>
        <v>24.473345103690125</v>
      </c>
      <c r="DQ85" s="10">
        <f t="shared" si="129"/>
        <v>23.291299183715974</v>
      </c>
      <c r="DR85" s="10">
        <f t="shared" si="129"/>
        <v>23.362818014372216</v>
      </c>
      <c r="DS85" s="10">
        <f t="shared" si="129"/>
        <v>26.675660148081406</v>
      </c>
      <c r="DT85" s="10">
        <f t="shared" si="129"/>
        <v>22.096295450185533</v>
      </c>
      <c r="DU85" s="10">
        <f t="shared" si="129"/>
        <v>20.763013826599444</v>
      </c>
      <c r="DV85" s="10">
        <f t="shared" si="129"/>
        <v>20.03406073730982</v>
      </c>
      <c r="DW85" s="10">
        <f t="shared" si="129"/>
        <v>20.069290621373085</v>
      </c>
      <c r="DX85" s="10">
        <f t="shared" si="129"/>
        <v>19.705444489244595</v>
      </c>
      <c r="DY85" s="10">
        <f t="shared" si="129"/>
        <v>19.58147543612381</v>
      </c>
      <c r="DZ85" s="10">
        <f t="shared" si="129"/>
        <v>20.737861780776793</v>
      </c>
      <c r="EA85" s="10">
        <f t="shared" si="130" ref="EA85:GL85">EA29/EA$59</f>
        <v>19.69410974982024</v>
      </c>
      <c r="EB85" s="10">
        <f t="shared" si="130"/>
        <v>17.40188554005717</v>
      </c>
      <c r="EC85" s="10">
        <f t="shared" si="130"/>
        <v>19.570282823699618</v>
      </c>
      <c r="ED85" s="10">
        <f t="shared" si="130"/>
        <v>18.994845936234388</v>
      </c>
      <c r="EE85" s="10">
        <f t="shared" si="130"/>
        <v>16.911933712058524</v>
      </c>
      <c r="EF85" s="10">
        <f t="shared" si="130"/>
        <v>17.74000507775258</v>
      </c>
      <c r="EG85" s="10">
        <f t="shared" si="130"/>
        <v>16.93703180809423</v>
      </c>
      <c r="EH85" s="10">
        <f t="shared" si="130"/>
        <v>18.314099919798064</v>
      </c>
      <c r="EI85" s="10">
        <f t="shared" si="130"/>
        <v>17.772234518589404</v>
      </c>
      <c r="EJ85" s="10">
        <f t="shared" si="130"/>
        <v>19.6489008895624</v>
      </c>
      <c r="EK85" s="10">
        <f t="shared" si="130"/>
        <v>18.158689896612294</v>
      </c>
      <c r="EL85" s="10">
        <f t="shared" si="130"/>
        <v>19.53120924133627</v>
      </c>
      <c r="EM85" s="10">
        <f t="shared" si="130"/>
        <v>19.063591202707396</v>
      </c>
      <c r="EN85" s="10">
        <f t="shared" si="130"/>
        <v>20.116456991811095</v>
      </c>
      <c r="EO85" s="10">
        <f t="shared" si="130"/>
        <v>17.767623144817065</v>
      </c>
      <c r="EP85" s="10">
        <f t="shared" si="130"/>
        <v>15.712808536054375</v>
      </c>
      <c r="EQ85" s="10">
        <f t="shared" si="130"/>
        <v>18.245781934485734</v>
      </c>
      <c r="ER85" s="10">
        <f t="shared" si="130"/>
        <v>20.18167391692454</v>
      </c>
      <c r="ES85" s="10">
        <f t="shared" si="130"/>
        <v>19.175698571863613</v>
      </c>
      <c r="ET85" s="10">
        <f t="shared" si="130"/>
        <v>19.64326437180865</v>
      </c>
      <c r="EU85" s="10">
        <f t="shared" si="130"/>
        <v>19.047682781675928</v>
      </c>
      <c r="EV85" s="10">
        <f t="shared" si="130"/>
        <v>18.270122625433554</v>
      </c>
      <c r="EW85" s="10">
        <f t="shared" si="130"/>
        <v>16.335023759571794</v>
      </c>
      <c r="EX85" s="10">
        <f t="shared" si="130"/>
        <v>21.567376252007865</v>
      </c>
      <c r="EY85" s="10">
        <f t="shared" si="130"/>
        <v>20.404177473219598</v>
      </c>
      <c r="EZ85" s="10">
        <f t="shared" si="130"/>
        <v>21.608210665864615</v>
      </c>
      <c r="FA85" s="10">
        <f t="shared" si="130"/>
        <v>22.510328599646602</v>
      </c>
      <c r="FB85" s="10">
        <f t="shared" si="130"/>
        <v>22.003990874076145</v>
      </c>
      <c r="FC85" s="10">
        <f t="shared" si="130"/>
        <v>17.996430906734552</v>
      </c>
      <c r="FD85" s="10">
        <f t="shared" si="130"/>
        <v>15.7743422253225</v>
      </c>
      <c r="FE85" s="10">
        <f t="shared" si="130"/>
        <v>19.074211587778542</v>
      </c>
      <c r="FF85" s="10">
        <f t="shared" si="130"/>
        <v>20.163845583075666</v>
      </c>
      <c r="FG85" s="10">
        <f t="shared" si="130"/>
        <v>19.733838501476935</v>
      </c>
      <c r="FH85" s="10">
        <f t="shared" si="130"/>
        <v>21.51316983981306</v>
      </c>
      <c r="FI85" s="10">
        <f t="shared" si="130"/>
        <v>19.894369436410507</v>
      </c>
      <c r="FJ85" s="10">
        <f t="shared" si="130"/>
        <v>18.87963043841328</v>
      </c>
      <c r="FK85" s="10">
        <f t="shared" si="130"/>
        <v>16.824673120423824</v>
      </c>
      <c r="FL85" s="10">
        <f t="shared" si="130"/>
        <v>18.958034219303702</v>
      </c>
      <c r="FM85" s="10">
        <f t="shared" si="130"/>
        <v>19.911724222193943</v>
      </c>
      <c r="FN85" s="10">
        <f t="shared" si="130"/>
        <v>20.434622381415984</v>
      </c>
      <c r="FO85" s="10">
        <f t="shared" si="130"/>
        <v>22.90181257529263</v>
      </c>
      <c r="FP85" s="10">
        <f t="shared" si="130"/>
        <v>22.689337176979777</v>
      </c>
      <c r="FQ85" s="10">
        <f t="shared" si="130"/>
        <v>18.776095311248962</v>
      </c>
      <c r="FR85" s="10">
        <f t="shared" si="130"/>
        <v>18.255510423920278</v>
      </c>
      <c r="FS85" s="10">
        <f t="shared" si="130"/>
        <v>18.120248637238678</v>
      </c>
      <c r="FT85" s="10">
        <f t="shared" si="130"/>
        <v>18.62797051145946</v>
      </c>
      <c r="FU85" s="10">
        <f t="shared" si="130"/>
        <v>20.95361676870409</v>
      </c>
      <c r="FV85" s="10">
        <f t="shared" si="130"/>
        <v>20.826161678870122</v>
      </c>
      <c r="FW85" s="10">
        <f t="shared" si="130"/>
        <v>22.72698957853467</v>
      </c>
      <c r="FX85" s="10">
        <f t="shared" si="130"/>
        <v>20.889694813949045</v>
      </c>
      <c r="FY85" s="10">
        <f t="shared" si="130"/>
        <v>16.624525273154884</v>
      </c>
      <c r="FZ85" s="10">
        <f t="shared" si="130"/>
        <v>17.68045948880066</v>
      </c>
      <c r="GA85" s="10">
        <f t="shared" si="130"/>
        <v>17.63038609683959</v>
      </c>
      <c r="GB85" s="10">
        <f t="shared" si="130"/>
        <v>17.38862864401345</v>
      </c>
      <c r="GC85" s="10">
        <f t="shared" si="130"/>
        <v>20.45293297494772</v>
      </c>
      <c r="GD85" s="10">
        <f t="shared" si="130"/>
        <v>20.28329964458678</v>
      </c>
      <c r="GE85" s="10">
        <f t="shared" si="130"/>
        <v>15.851023055584482</v>
      </c>
      <c r="GF85" s="10">
        <f t="shared" si="130"/>
        <v>14.44650202534282</v>
      </c>
      <c r="GG85" s="10">
        <f t="shared" si="130"/>
        <v>16.903584201462593</v>
      </c>
      <c r="GH85" s="10">
        <f t="shared" si="130"/>
        <v>16.92865750312113</v>
      </c>
      <c r="GI85" s="10">
        <f t="shared" si="130"/>
        <v>16.21511238459033</v>
      </c>
      <c r="GJ85" s="10">
        <f t="shared" si="130"/>
        <v>16.226639715669425</v>
      </c>
      <c r="GK85" s="10">
        <f t="shared" si="130"/>
        <v>15.119545065163384</v>
      </c>
      <c r="GL85" s="10">
        <f t="shared" si="130"/>
        <v>13.403096418110191</v>
      </c>
      <c r="GM85" s="10">
        <f t="shared" si="131" ref="GM85:IX85">GM29/GM$59</f>
        <v>12.742169631582614</v>
      </c>
      <c r="GN85" s="10">
        <f t="shared" si="131"/>
        <v>14.322614432153308</v>
      </c>
      <c r="GO85" s="10">
        <f t="shared" si="131"/>
        <v>14.526181501935715</v>
      </c>
      <c r="GP85" s="10">
        <f t="shared" si="131"/>
        <v>14.678760900348331</v>
      </c>
      <c r="GQ85" s="10">
        <f t="shared" si="131"/>
        <v>13.608191494460446</v>
      </c>
      <c r="GR85" s="10">
        <f t="shared" si="131"/>
        <v>14.844227097360712</v>
      </c>
      <c r="GS85" s="10">
        <f t="shared" si="131"/>
        <v>11.437517888779851</v>
      </c>
      <c r="GT85" s="10">
        <f t="shared" si="131"/>
        <v>10.702785182889178</v>
      </c>
      <c r="GU85" s="10">
        <f t="shared" si="131"/>
        <v>11.563056332341263</v>
      </c>
      <c r="GV85" s="10">
        <f t="shared" si="131"/>
        <v>10.464000550141346</v>
      </c>
      <c r="GW85" s="10">
        <f t="shared" si="131"/>
        <v>11.18347535523844</v>
      </c>
      <c r="GX85" s="10">
        <f t="shared" si="131"/>
        <v>12.48203055051494</v>
      </c>
      <c r="GY85" s="10">
        <f t="shared" si="131"/>
        <v>12.806511988054043</v>
      </c>
      <c r="GZ85" s="10">
        <f t="shared" si="131"/>
        <v>11.514447553409276</v>
      </c>
      <c r="HA85" s="10">
        <f t="shared" si="131"/>
        <v>10.761656388515632</v>
      </c>
      <c r="HB85" s="10">
        <f t="shared" si="131"/>
        <v>11.541618001032356</v>
      </c>
      <c r="HC85" s="10">
        <f t="shared" si="131"/>
        <v>10.977303558852991</v>
      </c>
      <c r="HD85" s="10">
        <f t="shared" si="131"/>
        <v>10.440070071676317</v>
      </c>
      <c r="HE85" s="10">
        <f t="shared" si="131"/>
        <v>11.001995437038072</v>
      </c>
      <c r="HF85" s="10">
        <f t="shared" si="131"/>
        <v>10.829735821623434</v>
      </c>
      <c r="HG85" s="10">
        <f t="shared" si="131"/>
        <v>9.778155019295298</v>
      </c>
      <c r="HH85" s="10">
        <f t="shared" si="131"/>
        <v>9.171767961441866</v>
      </c>
      <c r="HI85" s="10">
        <f t="shared" si="131"/>
        <v>11.190786010806498</v>
      </c>
      <c r="HJ85" s="10">
        <f t="shared" si="131"/>
        <v>11.49511828103491</v>
      </c>
      <c r="HK85" s="10">
        <f t="shared" si="131"/>
        <v>11.260716921579505</v>
      </c>
      <c r="HL85" s="10">
        <f t="shared" si="131"/>
        <v>10.848608935381014</v>
      </c>
      <c r="HM85" s="10">
        <f t="shared" si="131"/>
        <v>10.676086623031644</v>
      </c>
      <c r="HN85" s="10">
        <f t="shared" si="131"/>
        <v>10.009709048403007</v>
      </c>
      <c r="HO85" s="10">
        <f t="shared" si="131"/>
        <v>10.203608940563994</v>
      </c>
      <c r="HP85" s="10">
        <f t="shared" si="131"/>
        <v>11.800175702244523</v>
      </c>
      <c r="HQ85" s="10">
        <f t="shared" si="131"/>
        <v>11.29787487215393</v>
      </c>
      <c r="HR85" s="10">
        <f t="shared" si="131"/>
        <v>11.721400136960796</v>
      </c>
      <c r="HS85" s="10">
        <f t="shared" si="131"/>
        <v>11.582614952659839</v>
      </c>
      <c r="HT85" s="10">
        <f t="shared" si="131"/>
        <v>11.631802208276705</v>
      </c>
      <c r="HU85" s="10">
        <f t="shared" si="131"/>
        <v>9.359816785145567</v>
      </c>
      <c r="HV85" s="10">
        <f t="shared" si="131"/>
        <v>9.121675716015048</v>
      </c>
      <c r="HW85" s="10">
        <f t="shared" si="131"/>
        <v>9.869763563004463</v>
      </c>
      <c r="HX85" s="10">
        <f t="shared" si="131"/>
        <v>10.022895140533514</v>
      </c>
      <c r="HY85" s="10">
        <f t="shared" si="131"/>
        <v>9.966004890136075</v>
      </c>
      <c r="HZ85" s="10">
        <f t="shared" si="131"/>
        <v>10.047897226724134</v>
      </c>
      <c r="IA85" s="10">
        <f t="shared" si="131"/>
        <v>10.028766783849585</v>
      </c>
      <c r="IB85" s="10">
        <f t="shared" si="131"/>
        <v>8.843654862472551</v>
      </c>
      <c r="IC85" s="10">
        <f t="shared" si="131"/>
        <v>8.252159508330317</v>
      </c>
      <c r="ID85" s="10">
        <f t="shared" si="131"/>
        <v>9.26609196212787</v>
      </c>
      <c r="IE85" s="10">
        <f t="shared" si="131"/>
        <v>10.073024360124297</v>
      </c>
      <c r="IF85" s="10">
        <f t="shared" si="131"/>
        <v>10.147661470083724</v>
      </c>
      <c r="IG85" s="10">
        <f t="shared" si="131"/>
        <v>10.049371822736273</v>
      </c>
      <c r="IH85" s="10">
        <f t="shared" si="131"/>
        <v>10.244826391401102</v>
      </c>
      <c r="II85" s="10">
        <f t="shared" si="131"/>
        <v>8.64928882153909</v>
      </c>
      <c r="IJ85" s="10">
        <f t="shared" si="131"/>
        <v>8.086492631096476</v>
      </c>
      <c r="IK85" s="10">
        <f t="shared" si="131"/>
        <v>10.600064953579716</v>
      </c>
      <c r="IL85" s="10">
        <f t="shared" si="131"/>
        <v>11.372931340329673</v>
      </c>
      <c r="IM85" s="10">
        <f t="shared" si="131"/>
        <v>11.578697937119541</v>
      </c>
      <c r="IN85" s="10">
        <f t="shared" si="131"/>
        <v>12.358133838679835</v>
      </c>
      <c r="IO85" s="10">
        <f t="shared" si="131"/>
        <v>10.560829673060605</v>
      </c>
      <c r="IP85" s="10">
        <f t="shared" si="131"/>
        <v>10.006783516020015</v>
      </c>
      <c r="IQ85" s="10">
        <f t="shared" si="131"/>
        <v>9.398355695872215</v>
      </c>
      <c r="IR85" s="10">
        <f t="shared" si="131"/>
        <v>11.506708049088383</v>
      </c>
      <c r="IS85" s="10">
        <f t="shared" si="131"/>
        <v>12.525410572548923</v>
      </c>
      <c r="IT85" s="10">
        <f t="shared" si="131"/>
        <v>12.932279433451363</v>
      </c>
      <c r="IU85" s="10">
        <f t="shared" si="131"/>
        <v>14.7610303082759</v>
      </c>
      <c r="IV85" s="10">
        <f t="shared" si="131"/>
        <v>15.117244462358526</v>
      </c>
      <c r="IW85" s="10">
        <f t="shared" si="131"/>
        <v>0.0</v>
      </c>
      <c r="IX85" s="10">
        <f t="shared" si="131"/>
        <v>0.0</v>
      </c>
      <c r="IY85" s="10">
        <f t="shared" si="132" ref="IY85:JO85">IY29/IY$59</f>
        <v>0.0</v>
      </c>
      <c r="IZ85" s="10">
        <f t="shared" si="132"/>
        <v>0.0</v>
      </c>
      <c r="JA85" s="10">
        <f t="shared" si="132"/>
        <v>0.0</v>
      </c>
      <c r="JB85" s="10">
        <f t="shared" si="132"/>
        <v>0.0</v>
      </c>
      <c r="JC85" s="10">
        <f t="shared" si="132"/>
        <v>0.0</v>
      </c>
      <c r="JD85" s="10">
        <f t="shared" si="132"/>
        <v>0.0</v>
      </c>
      <c r="JE85" s="10">
        <f t="shared" si="132"/>
        <v>0.0</v>
      </c>
      <c r="JF85" s="10">
        <f t="shared" si="132"/>
        <v>0.0</v>
      </c>
      <c r="JG85" s="10">
        <f t="shared" si="132"/>
        <v>0.0</v>
      </c>
      <c r="JH85" s="10">
        <f t="shared" si="132"/>
        <v>0.0</v>
      </c>
      <c r="JI85" s="10">
        <f t="shared" si="132"/>
        <v>0.0</v>
      </c>
      <c r="JJ85" s="10">
        <f t="shared" si="132"/>
        <v>0.0</v>
      </c>
      <c r="JK85" s="10">
        <f t="shared" si="132"/>
        <v>0.0</v>
      </c>
      <c r="JL85" s="10">
        <f t="shared" si="132"/>
        <v>0.0</v>
      </c>
      <c r="JM85" s="10">
        <f t="shared" si="132"/>
        <v>0.0</v>
      </c>
      <c r="JN85" s="10">
        <f t="shared" si="132"/>
        <v>0.0</v>
      </c>
      <c r="JO85" s="10">
        <f t="shared" si="132"/>
        <v>0.0</v>
      </c>
      <c r="JQ85" s="10">
        <f t="shared" si="17"/>
        <v>14.62368308683673</v>
      </c>
    </row>
    <row r="86" spans="1:277" ht="13.9">
      <c r="A86" t="str">
        <f t="shared" si="5"/>
        <v>Kyawake_Other</v>
      </c>
      <c r="B86" s="10">
        <f t="shared" si="6"/>
        <v>0.0</v>
      </c>
      <c r="C86" s="10">
        <f t="shared" si="133" ref="C86:BN86">C30/C$59</f>
        <v>0.0</v>
      </c>
      <c r="D86" s="10">
        <f t="shared" si="133"/>
        <v>0.0</v>
      </c>
      <c r="E86" s="10">
        <f t="shared" si="133"/>
        <v>0.0</v>
      </c>
      <c r="F86" s="10">
        <f t="shared" si="133"/>
        <v>0.0</v>
      </c>
      <c r="G86" s="10">
        <f t="shared" si="133"/>
        <v>0.0</v>
      </c>
      <c r="H86" s="10">
        <f t="shared" si="133"/>
        <v>0.0</v>
      </c>
      <c r="I86" s="10">
        <f t="shared" si="133"/>
        <v>0.0</v>
      </c>
      <c r="J86" s="10">
        <f t="shared" si="133"/>
        <v>0.0</v>
      </c>
      <c r="K86" s="10">
        <f t="shared" si="133"/>
        <v>0.0</v>
      </c>
      <c r="L86" s="10">
        <f t="shared" si="133"/>
        <v>0.0</v>
      </c>
      <c r="M86" s="10">
        <f t="shared" si="133"/>
        <v>0.0</v>
      </c>
      <c r="N86" s="10">
        <f t="shared" si="133"/>
        <v>0.0</v>
      </c>
      <c r="O86" s="10">
        <f t="shared" si="133"/>
        <v>0.0</v>
      </c>
      <c r="P86" s="10">
        <f t="shared" si="133"/>
        <v>0.0</v>
      </c>
      <c r="Q86" s="10">
        <f t="shared" si="133"/>
        <v>0.0</v>
      </c>
      <c r="R86" s="10">
        <f t="shared" si="133"/>
        <v>0.0</v>
      </c>
      <c r="S86" s="10">
        <f t="shared" si="133"/>
        <v>0.0</v>
      </c>
      <c r="T86" s="10">
        <f t="shared" si="133"/>
        <v>0.0</v>
      </c>
      <c r="U86" s="10">
        <f t="shared" si="133"/>
        <v>0.0</v>
      </c>
      <c r="V86" s="10">
        <f t="shared" si="133"/>
        <v>0.0</v>
      </c>
      <c r="W86" s="10">
        <f t="shared" si="133"/>
        <v>0.0</v>
      </c>
      <c r="X86" s="10">
        <f t="shared" si="133"/>
        <v>0.0</v>
      </c>
      <c r="Y86" s="10">
        <f t="shared" si="133"/>
        <v>0.0</v>
      </c>
      <c r="Z86" s="10">
        <f t="shared" si="133"/>
        <v>0.0</v>
      </c>
      <c r="AA86" s="10">
        <f t="shared" si="133"/>
        <v>0.0</v>
      </c>
      <c r="AB86" s="10">
        <f t="shared" si="133"/>
        <v>0.0</v>
      </c>
      <c r="AC86" s="10">
        <f t="shared" si="133"/>
        <v>0.0</v>
      </c>
      <c r="AD86" s="10">
        <f t="shared" si="133"/>
        <v>0.0</v>
      </c>
      <c r="AE86" s="10">
        <f t="shared" si="133"/>
        <v>0.0</v>
      </c>
      <c r="AF86" s="10">
        <f t="shared" si="133"/>
        <v>0.0</v>
      </c>
      <c r="AG86" s="10">
        <f t="shared" si="133"/>
        <v>0.0</v>
      </c>
      <c r="AH86" s="10">
        <f t="shared" si="133"/>
        <v>0.0</v>
      </c>
      <c r="AI86" s="10">
        <f t="shared" si="133"/>
        <v>0.0</v>
      </c>
      <c r="AJ86" s="10">
        <f t="shared" si="133"/>
        <v>0.0</v>
      </c>
      <c r="AK86" s="10">
        <f t="shared" si="133"/>
        <v>0.0</v>
      </c>
      <c r="AL86" s="10">
        <f t="shared" si="133"/>
        <v>0.0</v>
      </c>
      <c r="AM86" s="10">
        <f t="shared" si="133"/>
        <v>0.0</v>
      </c>
      <c r="AN86" s="10">
        <f t="shared" si="133"/>
        <v>0.0</v>
      </c>
      <c r="AO86" s="10">
        <f t="shared" si="133"/>
        <v>0.0</v>
      </c>
      <c r="AP86" s="10">
        <f t="shared" si="133"/>
        <v>0.0</v>
      </c>
      <c r="AQ86" s="10">
        <f t="shared" si="133"/>
        <v>0.0</v>
      </c>
      <c r="AR86" s="10">
        <f t="shared" si="133"/>
        <v>0.0</v>
      </c>
      <c r="AS86" s="10">
        <f t="shared" si="133"/>
        <v>0.0</v>
      </c>
      <c r="AT86" s="10">
        <f t="shared" si="133"/>
        <v>0.0</v>
      </c>
      <c r="AU86" s="10">
        <f t="shared" si="133"/>
        <v>0.0</v>
      </c>
      <c r="AV86" s="10">
        <f t="shared" si="133"/>
        <v>0.0</v>
      </c>
      <c r="AW86" s="10">
        <f t="shared" si="133"/>
        <v>0.0</v>
      </c>
      <c r="AX86" s="10">
        <f t="shared" si="133"/>
        <v>0.0</v>
      </c>
      <c r="AY86" s="10">
        <f t="shared" si="133"/>
        <v>0.0</v>
      </c>
      <c r="AZ86" s="10">
        <f t="shared" si="133"/>
        <v>0.0</v>
      </c>
      <c r="BA86" s="10">
        <f t="shared" si="133"/>
        <v>0.0</v>
      </c>
      <c r="BB86" s="10">
        <f t="shared" si="133"/>
        <v>0.0</v>
      </c>
      <c r="BC86" s="10">
        <f t="shared" si="133"/>
        <v>0.0</v>
      </c>
      <c r="BD86" s="10">
        <f t="shared" si="133"/>
        <v>0.0</v>
      </c>
      <c r="BE86" s="10">
        <f t="shared" si="133"/>
        <v>0.0</v>
      </c>
      <c r="BF86" s="10">
        <f t="shared" si="133"/>
        <v>0.0</v>
      </c>
      <c r="BG86" s="10">
        <f t="shared" si="133"/>
        <v>0.0</v>
      </c>
      <c r="BH86" s="10">
        <f t="shared" si="133"/>
        <v>0.0</v>
      </c>
      <c r="BI86" s="10">
        <f t="shared" si="133"/>
        <v>0.0</v>
      </c>
      <c r="BJ86" s="10">
        <f t="shared" si="133"/>
        <v>0.0</v>
      </c>
      <c r="BK86" s="10">
        <f t="shared" si="133"/>
        <v>0.0</v>
      </c>
      <c r="BL86" s="10">
        <f t="shared" si="133"/>
        <v>0.0</v>
      </c>
      <c r="BM86" s="10">
        <f t="shared" si="133"/>
        <v>0.0</v>
      </c>
      <c r="BN86" s="10">
        <f t="shared" si="133"/>
        <v>0.0</v>
      </c>
      <c r="BO86" s="10">
        <f t="shared" si="134" ref="BO86:DZ86">BO30/BO$59</f>
        <v>0.0</v>
      </c>
      <c r="BP86" s="10">
        <f t="shared" si="134"/>
        <v>0.0</v>
      </c>
      <c r="BQ86" s="10">
        <f t="shared" si="134"/>
        <v>0.0</v>
      </c>
      <c r="BR86" s="10">
        <f t="shared" si="134"/>
        <v>0.0</v>
      </c>
      <c r="BS86" s="10">
        <f t="shared" si="134"/>
        <v>0.0</v>
      </c>
      <c r="BT86" s="10">
        <f t="shared" si="134"/>
        <v>0.0</v>
      </c>
      <c r="BU86" s="10">
        <f t="shared" si="134"/>
        <v>0.0</v>
      </c>
      <c r="BV86" s="10">
        <f t="shared" si="134"/>
        <v>0.0</v>
      </c>
      <c r="BW86" s="10">
        <f t="shared" si="134"/>
        <v>0.0</v>
      </c>
      <c r="BX86" s="10">
        <f t="shared" si="134"/>
        <v>0.0</v>
      </c>
      <c r="BY86" s="10">
        <f t="shared" si="134"/>
        <v>0.0</v>
      </c>
      <c r="BZ86" s="10">
        <f t="shared" si="134"/>
        <v>0.0</v>
      </c>
      <c r="CA86" s="10">
        <f t="shared" si="134"/>
        <v>0.0</v>
      </c>
      <c r="CB86" s="10">
        <f t="shared" si="134"/>
        <v>0.0</v>
      </c>
      <c r="CC86" s="10">
        <f t="shared" si="134"/>
        <v>0.0</v>
      </c>
      <c r="CD86" s="10">
        <f t="shared" si="134"/>
        <v>0.0</v>
      </c>
      <c r="CE86" s="10">
        <f t="shared" si="134"/>
        <v>0.0</v>
      </c>
      <c r="CF86" s="10">
        <f t="shared" si="134"/>
        <v>0.0</v>
      </c>
      <c r="CG86" s="10">
        <f t="shared" si="134"/>
        <v>0.0</v>
      </c>
      <c r="CH86" s="10">
        <f t="shared" si="134"/>
        <v>0.0</v>
      </c>
      <c r="CI86" s="10">
        <f t="shared" si="134"/>
        <v>0.0</v>
      </c>
      <c r="CJ86" s="10">
        <f t="shared" si="134"/>
        <v>0.0</v>
      </c>
      <c r="CK86" s="10">
        <f t="shared" si="134"/>
        <v>0.0</v>
      </c>
      <c r="CL86" s="10">
        <f t="shared" si="134"/>
        <v>0.0</v>
      </c>
      <c r="CM86" s="10">
        <f t="shared" si="134"/>
        <v>0.0</v>
      </c>
      <c r="CN86" s="10">
        <f t="shared" si="134"/>
        <v>0.0</v>
      </c>
      <c r="CO86" s="10">
        <f t="shared" si="134"/>
        <v>0.0</v>
      </c>
      <c r="CP86" s="10">
        <f t="shared" si="134"/>
        <v>0.0</v>
      </c>
      <c r="CQ86" s="10">
        <f t="shared" si="134"/>
        <v>0.0</v>
      </c>
      <c r="CR86" s="10">
        <f t="shared" si="134"/>
        <v>0.0</v>
      </c>
      <c r="CS86" s="10">
        <f t="shared" si="134"/>
        <v>0.0</v>
      </c>
      <c r="CT86" s="10">
        <f t="shared" si="134"/>
        <v>0.0</v>
      </c>
      <c r="CU86" s="10">
        <f t="shared" si="134"/>
        <v>0.0</v>
      </c>
      <c r="CV86" s="10">
        <f t="shared" si="134"/>
        <v>0.0</v>
      </c>
      <c r="CW86" s="10">
        <f t="shared" si="134"/>
        <v>0.0</v>
      </c>
      <c r="CX86" s="10">
        <f t="shared" si="134"/>
        <v>0.0</v>
      </c>
      <c r="CY86" s="10">
        <f t="shared" si="134"/>
        <v>0.0</v>
      </c>
      <c r="CZ86" s="10">
        <f t="shared" si="134"/>
        <v>0.0</v>
      </c>
      <c r="DA86" s="10">
        <f t="shared" si="134"/>
        <v>0.0</v>
      </c>
      <c r="DB86" s="10">
        <f t="shared" si="134"/>
        <v>0.0</v>
      </c>
      <c r="DC86" s="10">
        <f t="shared" si="134"/>
        <v>0.0</v>
      </c>
      <c r="DD86" s="10">
        <f t="shared" si="134"/>
        <v>0.0</v>
      </c>
      <c r="DE86" s="10">
        <f t="shared" si="134"/>
        <v>0.0</v>
      </c>
      <c r="DF86" s="10">
        <f t="shared" si="134"/>
        <v>0.0</v>
      </c>
      <c r="DG86" s="10">
        <f t="shared" si="134"/>
        <v>0.0</v>
      </c>
      <c r="DH86" s="10">
        <f t="shared" si="134"/>
        <v>0.0</v>
      </c>
      <c r="DI86" s="10">
        <f t="shared" si="134"/>
        <v>0.0</v>
      </c>
      <c r="DJ86" s="10">
        <f t="shared" si="134"/>
        <v>0.0</v>
      </c>
      <c r="DK86" s="10">
        <f t="shared" si="134"/>
        <v>0.0</v>
      </c>
      <c r="DL86" s="10">
        <f t="shared" si="134"/>
        <v>0.0</v>
      </c>
      <c r="DM86" s="10">
        <f t="shared" si="134"/>
        <v>0.0</v>
      </c>
      <c r="DN86" s="10">
        <f t="shared" si="134"/>
        <v>0.0</v>
      </c>
      <c r="DO86" s="10">
        <f t="shared" si="134"/>
        <v>0.0</v>
      </c>
      <c r="DP86" s="10">
        <f t="shared" si="134"/>
        <v>0.0</v>
      </c>
      <c r="DQ86" s="10">
        <f t="shared" si="134"/>
        <v>0.0</v>
      </c>
      <c r="DR86" s="10">
        <f t="shared" si="134"/>
        <v>0.0</v>
      </c>
      <c r="DS86" s="10">
        <f t="shared" si="134"/>
        <v>0.0</v>
      </c>
      <c r="DT86" s="10">
        <f t="shared" si="134"/>
        <v>0.0</v>
      </c>
      <c r="DU86" s="10">
        <f t="shared" si="134"/>
        <v>0.0</v>
      </c>
      <c r="DV86" s="10">
        <f t="shared" si="134"/>
        <v>0.0</v>
      </c>
      <c r="DW86" s="10">
        <f t="shared" si="134"/>
        <v>0.0</v>
      </c>
      <c r="DX86" s="10">
        <f t="shared" si="134"/>
        <v>0.0</v>
      </c>
      <c r="DY86" s="10">
        <f t="shared" si="134"/>
        <v>0.0</v>
      </c>
      <c r="DZ86" s="10">
        <f t="shared" si="134"/>
        <v>0.0</v>
      </c>
      <c r="EA86" s="10">
        <f t="shared" si="135" ref="EA86:GL86">EA30/EA$59</f>
        <v>0.0</v>
      </c>
      <c r="EB86" s="10">
        <f t="shared" si="135"/>
        <v>0.0</v>
      </c>
      <c r="EC86" s="10">
        <f t="shared" si="135"/>
        <v>0.0</v>
      </c>
      <c r="ED86" s="10">
        <f t="shared" si="135"/>
        <v>0.0</v>
      </c>
      <c r="EE86" s="10">
        <f t="shared" si="135"/>
        <v>0.0</v>
      </c>
      <c r="EF86" s="10">
        <f t="shared" si="135"/>
        <v>0.0</v>
      </c>
      <c r="EG86" s="10">
        <f t="shared" si="135"/>
        <v>0.0</v>
      </c>
      <c r="EH86" s="10">
        <f t="shared" si="135"/>
        <v>0.0</v>
      </c>
      <c r="EI86" s="10">
        <f t="shared" si="135"/>
        <v>0.0</v>
      </c>
      <c r="EJ86" s="10">
        <f t="shared" si="135"/>
        <v>0.0</v>
      </c>
      <c r="EK86" s="10">
        <f t="shared" si="135"/>
        <v>0.0</v>
      </c>
      <c r="EL86" s="10">
        <f t="shared" si="135"/>
        <v>0.0</v>
      </c>
      <c r="EM86" s="10">
        <f t="shared" si="135"/>
        <v>0.0</v>
      </c>
      <c r="EN86" s="10">
        <f t="shared" si="135"/>
        <v>0.0</v>
      </c>
      <c r="EO86" s="10">
        <f t="shared" si="135"/>
        <v>0.0</v>
      </c>
      <c r="EP86" s="10">
        <f t="shared" si="135"/>
        <v>0.0</v>
      </c>
      <c r="EQ86" s="10">
        <f t="shared" si="135"/>
        <v>0.0</v>
      </c>
      <c r="ER86" s="10">
        <f t="shared" si="135"/>
        <v>0.0</v>
      </c>
      <c r="ES86" s="10">
        <f t="shared" si="135"/>
        <v>0.0</v>
      </c>
      <c r="ET86" s="10">
        <f t="shared" si="135"/>
        <v>0.0</v>
      </c>
      <c r="EU86" s="10">
        <f t="shared" si="135"/>
        <v>0.0</v>
      </c>
      <c r="EV86" s="10">
        <f t="shared" si="135"/>
        <v>0.0</v>
      </c>
      <c r="EW86" s="10">
        <f t="shared" si="135"/>
        <v>0.0</v>
      </c>
      <c r="EX86" s="10">
        <f t="shared" si="135"/>
        <v>0.0</v>
      </c>
      <c r="EY86" s="10">
        <f t="shared" si="135"/>
        <v>0.0</v>
      </c>
      <c r="EZ86" s="10">
        <f t="shared" si="135"/>
        <v>0.0</v>
      </c>
      <c r="FA86" s="10">
        <f t="shared" si="135"/>
        <v>0.0</v>
      </c>
      <c r="FB86" s="10">
        <f t="shared" si="135"/>
        <v>0.0</v>
      </c>
      <c r="FC86" s="10">
        <f t="shared" si="135"/>
        <v>0.0</v>
      </c>
      <c r="FD86" s="10">
        <f t="shared" si="135"/>
        <v>0.0</v>
      </c>
      <c r="FE86" s="10">
        <f t="shared" si="135"/>
        <v>0.0</v>
      </c>
      <c r="FF86" s="10">
        <f t="shared" si="135"/>
        <v>0.0</v>
      </c>
      <c r="FG86" s="10">
        <f t="shared" si="135"/>
        <v>0.0</v>
      </c>
      <c r="FH86" s="10">
        <f t="shared" si="135"/>
        <v>0.0</v>
      </c>
      <c r="FI86" s="10">
        <f t="shared" si="135"/>
        <v>0.0</v>
      </c>
      <c r="FJ86" s="10">
        <f t="shared" si="135"/>
        <v>0.0</v>
      </c>
      <c r="FK86" s="10">
        <f t="shared" si="135"/>
        <v>0.0</v>
      </c>
      <c r="FL86" s="10">
        <f t="shared" si="135"/>
        <v>0.0</v>
      </c>
      <c r="FM86" s="10">
        <f t="shared" si="135"/>
        <v>0.0</v>
      </c>
      <c r="FN86" s="10">
        <f t="shared" si="135"/>
        <v>0.0</v>
      </c>
      <c r="FO86" s="10">
        <f t="shared" si="135"/>
        <v>0.0</v>
      </c>
      <c r="FP86" s="10">
        <f t="shared" si="135"/>
        <v>0.0</v>
      </c>
      <c r="FQ86" s="10">
        <f t="shared" si="135"/>
        <v>0.0</v>
      </c>
      <c r="FR86" s="10">
        <f t="shared" si="135"/>
        <v>0.0</v>
      </c>
      <c r="FS86" s="10">
        <f t="shared" si="135"/>
        <v>0.0</v>
      </c>
      <c r="FT86" s="10">
        <f t="shared" si="135"/>
        <v>0.0</v>
      </c>
      <c r="FU86" s="10">
        <f t="shared" si="135"/>
        <v>0.0</v>
      </c>
      <c r="FV86" s="10">
        <f t="shared" si="135"/>
        <v>0.0</v>
      </c>
      <c r="FW86" s="10">
        <f t="shared" si="135"/>
        <v>0.0</v>
      </c>
      <c r="FX86" s="10">
        <f t="shared" si="135"/>
        <v>0.0</v>
      </c>
      <c r="FY86" s="10">
        <f t="shared" si="135"/>
        <v>0.0</v>
      </c>
      <c r="FZ86" s="10">
        <f t="shared" si="135"/>
        <v>0.0</v>
      </c>
      <c r="GA86" s="10">
        <f t="shared" si="135"/>
        <v>0.0</v>
      </c>
      <c r="GB86" s="10">
        <f t="shared" si="135"/>
        <v>0.0</v>
      </c>
      <c r="GC86" s="10">
        <f t="shared" si="135"/>
        <v>0.0</v>
      </c>
      <c r="GD86" s="10">
        <f t="shared" si="135"/>
        <v>0.0</v>
      </c>
      <c r="GE86" s="10">
        <f t="shared" si="135"/>
        <v>0.0</v>
      </c>
      <c r="GF86" s="10">
        <f t="shared" si="135"/>
        <v>0.0</v>
      </c>
      <c r="GG86" s="10">
        <f t="shared" si="135"/>
        <v>0.0</v>
      </c>
      <c r="GH86" s="10">
        <f t="shared" si="135"/>
        <v>0.0</v>
      </c>
      <c r="GI86" s="10">
        <f t="shared" si="135"/>
        <v>0.0</v>
      </c>
      <c r="GJ86" s="10">
        <f t="shared" si="135"/>
        <v>0.0</v>
      </c>
      <c r="GK86" s="10">
        <f t="shared" si="135"/>
        <v>0.0</v>
      </c>
      <c r="GL86" s="10">
        <f t="shared" si="135"/>
        <v>0.0</v>
      </c>
      <c r="GM86" s="10">
        <f t="shared" si="136" ref="GM86:IX86">GM30/GM$59</f>
        <v>0.0</v>
      </c>
      <c r="GN86" s="10">
        <f t="shared" si="136"/>
        <v>0.0</v>
      </c>
      <c r="GO86" s="10">
        <f t="shared" si="136"/>
        <v>0.0</v>
      </c>
      <c r="GP86" s="10">
        <f t="shared" si="136"/>
        <v>0.0</v>
      </c>
      <c r="GQ86" s="10">
        <f t="shared" si="136"/>
        <v>0.0</v>
      </c>
      <c r="GR86" s="10">
        <f t="shared" si="136"/>
        <v>0.0</v>
      </c>
      <c r="GS86" s="10">
        <f t="shared" si="136"/>
        <v>0.0</v>
      </c>
      <c r="GT86" s="10">
        <f t="shared" si="136"/>
        <v>0.0</v>
      </c>
      <c r="GU86" s="10">
        <f t="shared" si="136"/>
        <v>0.0</v>
      </c>
      <c r="GV86" s="10">
        <f t="shared" si="136"/>
        <v>0.0</v>
      </c>
      <c r="GW86" s="10">
        <f t="shared" si="136"/>
        <v>0.0</v>
      </c>
      <c r="GX86" s="10">
        <f t="shared" si="136"/>
        <v>0.0</v>
      </c>
      <c r="GY86" s="10">
        <f t="shared" si="136"/>
        <v>0.0</v>
      </c>
      <c r="GZ86" s="10">
        <f t="shared" si="136"/>
        <v>0.0</v>
      </c>
      <c r="HA86" s="10">
        <f t="shared" si="136"/>
        <v>0.0</v>
      </c>
      <c r="HB86" s="10">
        <f t="shared" si="136"/>
        <v>0.0</v>
      </c>
      <c r="HC86" s="10">
        <f t="shared" si="136"/>
        <v>0.0</v>
      </c>
      <c r="HD86" s="10">
        <f t="shared" si="136"/>
        <v>0.0</v>
      </c>
      <c r="HE86" s="10">
        <f t="shared" si="136"/>
        <v>0.0</v>
      </c>
      <c r="HF86" s="10">
        <f t="shared" si="136"/>
        <v>0.0</v>
      </c>
      <c r="HG86" s="10">
        <f t="shared" si="136"/>
        <v>0.0</v>
      </c>
      <c r="HH86" s="10">
        <f t="shared" si="136"/>
        <v>0.0</v>
      </c>
      <c r="HI86" s="10">
        <f t="shared" si="136"/>
        <v>0.0</v>
      </c>
      <c r="HJ86" s="10">
        <f t="shared" si="136"/>
        <v>0.0</v>
      </c>
      <c r="HK86" s="10">
        <f t="shared" si="136"/>
        <v>0.0</v>
      </c>
      <c r="HL86" s="10">
        <f t="shared" si="136"/>
        <v>0.0</v>
      </c>
      <c r="HM86" s="10">
        <f t="shared" si="136"/>
        <v>0.0</v>
      </c>
      <c r="HN86" s="10">
        <f t="shared" si="136"/>
        <v>0.0</v>
      </c>
      <c r="HO86" s="10">
        <f t="shared" si="136"/>
        <v>0.0</v>
      </c>
      <c r="HP86" s="10">
        <f t="shared" si="136"/>
        <v>0.0</v>
      </c>
      <c r="HQ86" s="10">
        <f t="shared" si="136"/>
        <v>0.0</v>
      </c>
      <c r="HR86" s="10">
        <f t="shared" si="136"/>
        <v>0.0</v>
      </c>
      <c r="HS86" s="10">
        <f t="shared" si="136"/>
        <v>0.0</v>
      </c>
      <c r="HT86" s="10">
        <f t="shared" si="136"/>
        <v>0.0</v>
      </c>
      <c r="HU86" s="10">
        <f t="shared" si="136"/>
        <v>0.0</v>
      </c>
      <c r="HV86" s="10">
        <f t="shared" si="136"/>
        <v>0.0</v>
      </c>
      <c r="HW86" s="10">
        <f t="shared" si="136"/>
        <v>0.0</v>
      </c>
      <c r="HX86" s="10">
        <f t="shared" si="136"/>
        <v>0.0</v>
      </c>
      <c r="HY86" s="10">
        <f t="shared" si="136"/>
        <v>0.0</v>
      </c>
      <c r="HZ86" s="10">
        <f t="shared" si="136"/>
        <v>0.0</v>
      </c>
      <c r="IA86" s="10">
        <f t="shared" si="136"/>
        <v>0.0</v>
      </c>
      <c r="IB86" s="10">
        <f t="shared" si="136"/>
        <v>0.0</v>
      </c>
      <c r="IC86" s="10">
        <f t="shared" si="136"/>
        <v>0.0</v>
      </c>
      <c r="ID86" s="10">
        <f t="shared" si="136"/>
        <v>0.0</v>
      </c>
      <c r="IE86" s="10">
        <f t="shared" si="136"/>
        <v>0.0</v>
      </c>
      <c r="IF86" s="10">
        <f t="shared" si="136"/>
        <v>0.0</v>
      </c>
      <c r="IG86" s="10">
        <f t="shared" si="136"/>
        <v>0.0</v>
      </c>
      <c r="IH86" s="10">
        <f t="shared" si="136"/>
        <v>0.0</v>
      </c>
      <c r="II86" s="10">
        <f t="shared" si="136"/>
        <v>0.0</v>
      </c>
      <c r="IJ86" s="10">
        <f t="shared" si="136"/>
        <v>0.0</v>
      </c>
      <c r="IK86" s="10">
        <f t="shared" si="136"/>
        <v>0.0</v>
      </c>
      <c r="IL86" s="10">
        <f t="shared" si="136"/>
        <v>0.0</v>
      </c>
      <c r="IM86" s="10">
        <f t="shared" si="136"/>
        <v>0.0</v>
      </c>
      <c r="IN86" s="10">
        <f t="shared" si="136"/>
        <v>0.0</v>
      </c>
      <c r="IO86" s="10">
        <f t="shared" si="136"/>
        <v>0.0</v>
      </c>
      <c r="IP86" s="10">
        <f t="shared" si="136"/>
        <v>0.0</v>
      </c>
      <c r="IQ86" s="10">
        <f t="shared" si="136"/>
        <v>0.0</v>
      </c>
      <c r="IR86" s="10">
        <f t="shared" si="136"/>
        <v>0.0</v>
      </c>
      <c r="IS86" s="10">
        <f t="shared" si="136"/>
        <v>1.618290247145835</v>
      </c>
      <c r="IT86" s="10">
        <f t="shared" si="136"/>
        <v>2.6349495749087084</v>
      </c>
      <c r="IU86" s="10">
        <f t="shared" si="136"/>
        <v>3.3190487287822874</v>
      </c>
      <c r="IV86" s="10">
        <f t="shared" si="136"/>
        <v>0.9145575814943585</v>
      </c>
      <c r="IW86" s="10">
        <f t="shared" si="136"/>
        <v>4.614533096666788</v>
      </c>
      <c r="IX86" s="10">
        <f t="shared" si="136"/>
        <v>5.248487913852139</v>
      </c>
      <c r="IY86" s="10">
        <f t="shared" si="137" ref="IY86:JO86">IY30/IY$59</f>
        <v>5.857611840385011</v>
      </c>
      <c r="IZ86" s="10">
        <f t="shared" si="137"/>
        <v>0.9457069493731888</v>
      </c>
      <c r="JA86" s="10">
        <f t="shared" si="137"/>
        <v>3.172294739847042</v>
      </c>
      <c r="JB86" s="10">
        <f t="shared" si="137"/>
        <v>4.0958606939646165</v>
      </c>
      <c r="JC86" s="10">
        <f t="shared" si="137"/>
        <v>3.1383776154869496</v>
      </c>
      <c r="JD86" s="10">
        <f t="shared" si="137"/>
        <v>0.2294306995015319</v>
      </c>
      <c r="JE86" s="10">
        <f t="shared" si="137"/>
        <v>0.9311322625670395</v>
      </c>
      <c r="JF86" s="10">
        <f t="shared" si="137"/>
        <v>1.6389178502352564</v>
      </c>
      <c r="JG86" s="10">
        <f t="shared" si="137"/>
        <v>1.260633312832778</v>
      </c>
      <c r="JH86" s="10">
        <f t="shared" si="137"/>
        <v>1.8338170588115514</v>
      </c>
      <c r="JI86" s="10">
        <f t="shared" si="137"/>
        <v>2.83757744034163</v>
      </c>
      <c r="JJ86" s="10">
        <f t="shared" si="137"/>
        <v>3.1556101822105065</v>
      </c>
      <c r="JK86" s="10">
        <f t="shared" si="137"/>
        <v>0.06826891716319844</v>
      </c>
      <c r="JL86" s="10">
        <f t="shared" si="137"/>
        <v>0.0</v>
      </c>
      <c r="JM86" s="10">
        <f t="shared" si="137"/>
        <v>2.235551545560359</v>
      </c>
      <c r="JN86" s="10">
        <f t="shared" si="137"/>
        <v>3.4550174423075157</v>
      </c>
      <c r="JO86" s="10">
        <f t="shared" si="137"/>
        <v>3.663332861098435</v>
      </c>
      <c r="JQ86" s="10">
        <f t="shared" si="17"/>
        <v>0.20755112611144796</v>
      </c>
    </row>
    <row r="87" spans="1:277" ht="13.9">
      <c r="A87" t="str">
        <f t="shared" si="5"/>
        <v>Liftoff_Other</v>
      </c>
      <c r="B87" s="10">
        <f t="shared" si="6"/>
        <v>7.773322281893112</v>
      </c>
      <c r="C87" s="10">
        <f t="shared" si="138" ref="C87:BN87">C31/C$59</f>
        <v>7.23392443658056</v>
      </c>
      <c r="D87" s="10">
        <f t="shared" si="138"/>
        <v>9.886617486032652</v>
      </c>
      <c r="E87" s="10">
        <f t="shared" si="138"/>
        <v>7.760463187961114</v>
      </c>
      <c r="F87" s="10">
        <f t="shared" si="138"/>
        <v>7.603241486422193</v>
      </c>
      <c r="G87" s="10">
        <f t="shared" si="138"/>
        <v>6.305376340218404</v>
      </c>
      <c r="H87" s="10">
        <f t="shared" si="138"/>
        <v>6.59339423348207</v>
      </c>
      <c r="I87" s="10">
        <f t="shared" si="138"/>
        <v>6.4885200513450805</v>
      </c>
      <c r="J87" s="10">
        <f t="shared" si="138"/>
        <v>6.888693094159314</v>
      </c>
      <c r="K87" s="10">
        <f t="shared" si="138"/>
        <v>7.665359472422375</v>
      </c>
      <c r="L87" s="10">
        <f t="shared" si="138"/>
        <v>7.470063689685499</v>
      </c>
      <c r="M87" s="10">
        <f t="shared" si="138"/>
        <v>6.630671374024725</v>
      </c>
      <c r="N87" s="10">
        <f t="shared" si="138"/>
        <v>7.786224061614097</v>
      </c>
      <c r="O87" s="10">
        <f t="shared" si="138"/>
        <v>7.184073502484676</v>
      </c>
      <c r="P87" s="10">
        <f t="shared" si="138"/>
        <v>7.578675278065417</v>
      </c>
      <c r="Q87" s="10">
        <f t="shared" si="138"/>
        <v>8.230175433548233</v>
      </c>
      <c r="R87" s="10">
        <f t="shared" si="138"/>
        <v>7.805657233148907</v>
      </c>
      <c r="S87" s="10">
        <f t="shared" si="138"/>
        <v>6.960237384454738</v>
      </c>
      <c r="T87" s="10">
        <f t="shared" si="138"/>
        <v>6.221750659313652</v>
      </c>
      <c r="U87" s="10">
        <f t="shared" si="138"/>
        <v>6.635360674855011</v>
      </c>
      <c r="V87" s="10">
        <f t="shared" si="138"/>
        <v>6.868521225655187</v>
      </c>
      <c r="W87" s="10">
        <f t="shared" si="138"/>
        <v>7.033283354006737</v>
      </c>
      <c r="X87" s="10">
        <f t="shared" si="138"/>
        <v>7.352978051916134</v>
      </c>
      <c r="Y87" s="10">
        <f t="shared" si="138"/>
        <v>6.649468458004951</v>
      </c>
      <c r="Z87" s="10">
        <f t="shared" si="138"/>
        <v>7.481977666862031</v>
      </c>
      <c r="AA87" s="10">
        <f t="shared" si="138"/>
        <v>6.3566395624966034</v>
      </c>
      <c r="AB87" s="10">
        <f t="shared" si="138"/>
        <v>7.11326762262698</v>
      </c>
      <c r="AC87" s="10">
        <f t="shared" si="138"/>
        <v>7.028014976962536</v>
      </c>
      <c r="AD87" s="10">
        <f t="shared" si="138"/>
        <v>7.134904938589343</v>
      </c>
      <c r="AE87" s="10">
        <f t="shared" si="138"/>
        <v>6.395637351223576</v>
      </c>
      <c r="AF87" s="10">
        <f t="shared" si="138"/>
        <v>7.30716510455217</v>
      </c>
      <c r="AG87" s="10">
        <f t="shared" si="138"/>
        <v>6.343745770280586</v>
      </c>
      <c r="AH87" s="10">
        <f t="shared" si="138"/>
        <v>6.484035932442976</v>
      </c>
      <c r="AI87" s="10">
        <f t="shared" si="138"/>
        <v>6.677864764587179</v>
      </c>
      <c r="AJ87" s="10">
        <f t="shared" si="138"/>
        <v>6.259106066874574</v>
      </c>
      <c r="AK87" s="10">
        <f t="shared" si="138"/>
        <v>6.28425987558271</v>
      </c>
      <c r="AL87" s="10">
        <f t="shared" si="138"/>
        <v>5.99897697841751</v>
      </c>
      <c r="AM87" s="10">
        <f t="shared" si="138"/>
        <v>7.043843839523263</v>
      </c>
      <c r="AN87" s="10">
        <f t="shared" si="138"/>
        <v>6.37824608718218</v>
      </c>
      <c r="AO87" s="10">
        <f t="shared" si="138"/>
        <v>6.0766839340964935</v>
      </c>
      <c r="AP87" s="10">
        <f t="shared" si="138"/>
        <v>6.90898379546759</v>
      </c>
      <c r="AQ87" s="10">
        <f t="shared" si="138"/>
        <v>6.230013276391094</v>
      </c>
      <c r="AR87" s="10">
        <f t="shared" si="138"/>
        <v>6.7065046420621774</v>
      </c>
      <c r="AS87" s="10">
        <f t="shared" si="138"/>
        <v>6.466161264124732</v>
      </c>
      <c r="AT87" s="10">
        <f t="shared" si="138"/>
        <v>5.614841408883894</v>
      </c>
      <c r="AU87" s="10">
        <f t="shared" si="138"/>
        <v>5.458057006541586</v>
      </c>
      <c r="AV87" s="10">
        <f t="shared" si="138"/>
        <v>4.804096259214023</v>
      </c>
      <c r="AW87" s="10">
        <f t="shared" si="138"/>
        <v>5.6283143336802555</v>
      </c>
      <c r="AX87" s="10">
        <f t="shared" si="138"/>
        <v>4.665539529709093</v>
      </c>
      <c r="AY87" s="10">
        <f t="shared" si="138"/>
        <v>4.628712379992593</v>
      </c>
      <c r="AZ87" s="10">
        <f t="shared" si="138"/>
        <v>4.398687292191743</v>
      </c>
      <c r="BA87" s="10">
        <f t="shared" si="138"/>
        <v>4.858829618977206</v>
      </c>
      <c r="BB87" s="10">
        <f t="shared" si="138"/>
        <v>4.222502247635007</v>
      </c>
      <c r="BC87" s="10">
        <f t="shared" si="138"/>
        <v>3.9638360769940797</v>
      </c>
      <c r="BD87" s="10">
        <f t="shared" si="138"/>
        <v>4.8213771810097565</v>
      </c>
      <c r="BE87" s="10">
        <f t="shared" si="138"/>
        <v>4.610515967687954</v>
      </c>
      <c r="BF87" s="10">
        <f t="shared" si="138"/>
        <v>4.633283947775302</v>
      </c>
      <c r="BG87" s="10">
        <f t="shared" si="138"/>
        <v>4.717144290721461</v>
      </c>
      <c r="BH87" s="10">
        <f t="shared" si="138"/>
        <v>4.216808986177522</v>
      </c>
      <c r="BI87" s="10">
        <f t="shared" si="138"/>
        <v>4.10428696161198</v>
      </c>
      <c r="BJ87" s="10">
        <f t="shared" si="138"/>
        <v>3.8124339675924364</v>
      </c>
      <c r="BK87" s="10">
        <f t="shared" si="138"/>
        <v>4.587970657332511</v>
      </c>
      <c r="BL87" s="10">
        <f t="shared" si="138"/>
        <v>4.413170270105826</v>
      </c>
      <c r="BM87" s="10">
        <f t="shared" si="138"/>
        <v>3.8405239436123564</v>
      </c>
      <c r="BN87" s="10">
        <f t="shared" si="138"/>
        <v>4.12594546800571</v>
      </c>
      <c r="BO87" s="10">
        <f t="shared" si="139" ref="BO87:DZ87">BO31/BO$59</f>
        <v>4.194188642934728</v>
      </c>
      <c r="BP87" s="10">
        <f t="shared" si="139"/>
        <v>3.927333609981158</v>
      </c>
      <c r="BQ87" s="10">
        <f t="shared" si="139"/>
        <v>3.640822659776867</v>
      </c>
      <c r="BR87" s="10">
        <f t="shared" si="139"/>
        <v>3.4229843101951793</v>
      </c>
      <c r="BS87" s="10">
        <f t="shared" si="139"/>
        <v>4.07045552895661</v>
      </c>
      <c r="BT87" s="10">
        <f t="shared" si="139"/>
        <v>3.5485627814844882</v>
      </c>
      <c r="BU87" s="10">
        <f t="shared" si="139"/>
        <v>3.8279885737433643</v>
      </c>
      <c r="BV87" s="10">
        <f t="shared" si="139"/>
        <v>3.9028286165744537</v>
      </c>
      <c r="BW87" s="10">
        <f t="shared" si="139"/>
        <v>3.175093060658202</v>
      </c>
      <c r="BX87" s="10">
        <f t="shared" si="139"/>
        <v>3.0591457431512836</v>
      </c>
      <c r="BY87" s="10">
        <f t="shared" si="139"/>
        <v>3.321203537785836</v>
      </c>
      <c r="BZ87" s="10">
        <f t="shared" si="139"/>
        <v>3.61696221829028</v>
      </c>
      <c r="CA87" s="10">
        <f t="shared" si="139"/>
        <v>3.126424523240582</v>
      </c>
      <c r="CB87" s="10">
        <f t="shared" si="139"/>
        <v>3.6479004643254225</v>
      </c>
      <c r="CC87" s="10">
        <f t="shared" si="139"/>
        <v>3.718747520509309</v>
      </c>
      <c r="CD87" s="10">
        <f t="shared" si="139"/>
        <v>3.5100635967994713</v>
      </c>
      <c r="CE87" s="10">
        <f t="shared" si="139"/>
        <v>3.18912304359109</v>
      </c>
      <c r="CF87" s="10">
        <f t="shared" si="139"/>
        <v>3.2600416936223024</v>
      </c>
      <c r="CG87" s="10">
        <f t="shared" si="139"/>
        <v>3.1253830760309746</v>
      </c>
      <c r="CH87" s="10">
        <f t="shared" si="139"/>
        <v>3.4891781309947887</v>
      </c>
      <c r="CI87" s="10">
        <f t="shared" si="139"/>
        <v>3.695313113133118</v>
      </c>
      <c r="CJ87" s="10">
        <f t="shared" si="139"/>
        <v>4.063404068533991</v>
      </c>
      <c r="CK87" s="10">
        <f t="shared" si="139"/>
        <v>3.6141756526367437</v>
      </c>
      <c r="CL87" s="10">
        <f t="shared" si="139"/>
        <v>3.551249051568882</v>
      </c>
      <c r="CM87" s="10">
        <f t="shared" si="139"/>
        <v>3.95714887990088</v>
      </c>
      <c r="CN87" s="10">
        <f t="shared" si="139"/>
        <v>3.817087060311223</v>
      </c>
      <c r="CO87" s="10">
        <f t="shared" si="139"/>
        <v>3.5022023121481847</v>
      </c>
      <c r="CP87" s="10">
        <f t="shared" si="139"/>
        <v>3.3036619698045726</v>
      </c>
      <c r="CQ87" s="10">
        <f t="shared" si="139"/>
        <v>3.4595870185269124</v>
      </c>
      <c r="CR87" s="10">
        <f t="shared" si="139"/>
        <v>3.2120506656093757</v>
      </c>
      <c r="CS87" s="10">
        <f t="shared" si="139"/>
        <v>2.8851168493988273</v>
      </c>
      <c r="CT87" s="10">
        <f t="shared" si="139"/>
        <v>3.409302323490184</v>
      </c>
      <c r="CU87" s="10">
        <f t="shared" si="139"/>
        <v>3.5824360420943058</v>
      </c>
      <c r="CV87" s="10">
        <f t="shared" si="139"/>
        <v>3.5688094310555294</v>
      </c>
      <c r="CW87" s="10">
        <f t="shared" si="139"/>
        <v>3.445611455837307</v>
      </c>
      <c r="CX87" s="10">
        <f t="shared" si="139"/>
        <v>3.2668523656841875</v>
      </c>
      <c r="CY87" s="10">
        <f t="shared" si="139"/>
        <v>2.8150014984233382</v>
      </c>
      <c r="CZ87" s="10">
        <f t="shared" si="139"/>
        <v>2.7069821102841853</v>
      </c>
      <c r="DA87" s="10">
        <f t="shared" si="139"/>
        <v>3.069152762265288</v>
      </c>
      <c r="DB87" s="10">
        <f t="shared" si="139"/>
        <v>3.0236545260215877</v>
      </c>
      <c r="DC87" s="10">
        <f t="shared" si="139"/>
        <v>2.9851733993779783</v>
      </c>
      <c r="DD87" s="10">
        <f t="shared" si="139"/>
        <v>2.861360169028663</v>
      </c>
      <c r="DE87" s="10">
        <f t="shared" si="139"/>
        <v>3.0265806433048343</v>
      </c>
      <c r="DF87" s="10">
        <f t="shared" si="139"/>
        <v>2.6753350425563123</v>
      </c>
      <c r="DG87" s="10">
        <f t="shared" si="139"/>
        <v>2.517413467734099</v>
      </c>
      <c r="DH87" s="10">
        <f t="shared" si="139"/>
        <v>2.950440249762574</v>
      </c>
      <c r="DI87" s="10">
        <f t="shared" si="139"/>
        <v>3.0091084009765834</v>
      </c>
      <c r="DJ87" s="10">
        <f t="shared" si="139"/>
        <v>3.047223122521918</v>
      </c>
      <c r="DK87" s="10">
        <f t="shared" si="139"/>
        <v>3.030490954213497</v>
      </c>
      <c r="DL87" s="10">
        <f t="shared" si="139"/>
        <v>3.090382079790839</v>
      </c>
      <c r="DM87" s="10">
        <f t="shared" si="139"/>
        <v>2.870113182699598</v>
      </c>
      <c r="DN87" s="10">
        <f t="shared" si="139"/>
        <v>2.6347655136885666</v>
      </c>
      <c r="DO87" s="10">
        <f t="shared" si="139"/>
        <v>3.213150682960612</v>
      </c>
      <c r="DP87" s="10">
        <f t="shared" si="139"/>
        <v>3.3532523210310887</v>
      </c>
      <c r="DQ87" s="10">
        <f t="shared" si="139"/>
        <v>3.191292515049315</v>
      </c>
      <c r="DR87" s="10">
        <f t="shared" si="139"/>
        <v>3.201091775586826</v>
      </c>
      <c r="DS87" s="10">
        <f t="shared" si="139"/>
        <v>3.6550058411550395</v>
      </c>
      <c r="DT87" s="10">
        <f t="shared" si="139"/>
        <v>3.0275572746837645</v>
      </c>
      <c r="DU87" s="10">
        <f t="shared" si="139"/>
        <v>2.8448756804866546</v>
      </c>
      <c r="DV87" s="10">
        <f t="shared" si="139"/>
        <v>2.7449970726287263</v>
      </c>
      <c r="DW87" s="10">
        <f t="shared" si="139"/>
        <v>2.7498241483719186</v>
      </c>
      <c r="DX87" s="10">
        <f t="shared" si="139"/>
        <v>2.699971221365464</v>
      </c>
      <c r="DY87" s="10">
        <f t="shared" si="139"/>
        <v>2.6829854144252177</v>
      </c>
      <c r="DZ87" s="10">
        <f t="shared" si="139"/>
        <v>2.84142943496214</v>
      </c>
      <c r="EA87" s="10">
        <f t="shared" si="140" ref="EA87:GL87">EA31/EA$59</f>
        <v>2.698418174933847</v>
      </c>
      <c r="EB87" s="10">
        <f t="shared" si="140"/>
        <v>2.3843456148017754</v>
      </c>
      <c r="EC87" s="10">
        <f t="shared" si="140"/>
        <v>2.6814518417390643</v>
      </c>
      <c r="ED87" s="10">
        <f t="shared" si="140"/>
        <v>2.602607488001383</v>
      </c>
      <c r="EE87" s="10">
        <f t="shared" si="140"/>
        <v>2.3172141255235825</v>
      </c>
      <c r="EF87" s="10">
        <f t="shared" si="140"/>
        <v>2.4306735736385976</v>
      </c>
      <c r="EG87" s="10">
        <f t="shared" si="140"/>
        <v>2.3206529790366033</v>
      </c>
      <c r="EH87" s="10">
        <f t="shared" si="140"/>
        <v>2.509334044997322</v>
      </c>
      <c r="EI87" s="10">
        <f t="shared" si="140"/>
        <v>2.4350895391240557</v>
      </c>
      <c r="EJ87" s="10">
        <f t="shared" si="140"/>
        <v>2.6922238147044437</v>
      </c>
      <c r="EK87" s="10">
        <f t="shared" si="140"/>
        <v>2.4880403060845895</v>
      </c>
      <c r="EL87" s="10">
        <f t="shared" si="140"/>
        <v>2.6760981158713597</v>
      </c>
      <c r="EM87" s="10">
        <f t="shared" si="140"/>
        <v>2.612026724455731</v>
      </c>
      <c r="EN87" s="10">
        <f t="shared" si="140"/>
        <v>2.756286719813451</v>
      </c>
      <c r="EO87" s="10">
        <f t="shared" si="140"/>
        <v>2.4344577047859333</v>
      </c>
      <c r="EP87" s="10">
        <f t="shared" si="140"/>
        <v>2.1529141794963254</v>
      </c>
      <c r="EQ87" s="10">
        <f t="shared" si="140"/>
        <v>2.4999733531161703</v>
      </c>
      <c r="ER87" s="10">
        <f t="shared" si="140"/>
        <v>2.7652225152505117</v>
      </c>
      <c r="ES87" s="10">
        <f t="shared" si="140"/>
        <v>2.6273872848627797</v>
      </c>
      <c r="ET87" s="10">
        <f t="shared" si="140"/>
        <v>2.6914515187162897</v>
      </c>
      <c r="EU87" s="10">
        <f t="shared" si="140"/>
        <v>2.609847008134906</v>
      </c>
      <c r="EV87" s="10">
        <f t="shared" si="140"/>
        <v>2.503308429627798</v>
      </c>
      <c r="EW87" s="10">
        <f t="shared" si="140"/>
        <v>2.2381679375584413</v>
      </c>
      <c r="EX87" s="10">
        <f t="shared" si="140"/>
        <v>2.9550866123606254</v>
      </c>
      <c r="EY87" s="10">
        <f t="shared" si="140"/>
        <v>2.7957091758775285</v>
      </c>
      <c r="EZ87" s="10">
        <f t="shared" si="140"/>
        <v>2.960681601213312</v>
      </c>
      <c r="FA87" s="10">
        <f t="shared" si="140"/>
        <v>3.084286651625571</v>
      </c>
      <c r="FB87" s="10">
        <f t="shared" si="140"/>
        <v>3.0149100238576434</v>
      </c>
      <c r="FC87" s="10">
        <f t="shared" si="140"/>
        <v>2.4658081456622827</v>
      </c>
      <c r="FD87" s="10">
        <f t="shared" si="140"/>
        <v>2.1613453108143252</v>
      </c>
      <c r="FE87" s="10">
        <f t="shared" si="140"/>
        <v>2.61348189254735</v>
      </c>
      <c r="FF87" s="10">
        <f t="shared" si="140"/>
        <v>2.762779739176969</v>
      </c>
      <c r="FG87" s="10">
        <f t="shared" si="140"/>
        <v>2.703861669811235</v>
      </c>
      <c r="FH87" s="10">
        <f t="shared" si="140"/>
        <v>2.947659438971092</v>
      </c>
      <c r="FI87" s="10">
        <f t="shared" si="140"/>
        <v>2.725857058176928</v>
      </c>
      <c r="FJ87" s="10">
        <f t="shared" si="140"/>
        <v>2.5868210626537045</v>
      </c>
      <c r="FK87" s="10">
        <f t="shared" si="140"/>
        <v>2.305257983843977</v>
      </c>
      <c r="FL87" s="10">
        <f t="shared" si="140"/>
        <v>2.5975636750401403</v>
      </c>
      <c r="FM87" s="10">
        <f t="shared" si="140"/>
        <v>2.7282349503474808</v>
      </c>
      <c r="FN87" s="10">
        <f t="shared" si="140"/>
        <v>2.7998806309295694</v>
      </c>
      <c r="FO87" s="10">
        <f t="shared" si="140"/>
        <v>3.1379264194799283</v>
      </c>
      <c r="FP87" s="10">
        <f t="shared" si="140"/>
        <v>3.108813782055993</v>
      </c>
      <c r="FQ87" s="10">
        <f t="shared" si="140"/>
        <v>2.5726350409226724</v>
      </c>
      <c r="FR87" s="10">
        <f t="shared" si="140"/>
        <v>2.501306316780855</v>
      </c>
      <c r="FS87" s="10">
        <f t="shared" si="140"/>
        <v>2.4827732189057916</v>
      </c>
      <c r="FT87" s="10">
        <f t="shared" si="140"/>
        <v>2.552339497890366</v>
      </c>
      <c r="FU87" s="10">
        <f t="shared" si="140"/>
        <v>2.8709914303075235</v>
      </c>
      <c r="FV87" s="10">
        <f t="shared" si="140"/>
        <v>2.8535279787849714</v>
      </c>
      <c r="FW87" s="10">
        <f t="shared" si="140"/>
        <v>3.113972782690005</v>
      </c>
      <c r="FX87" s="10">
        <f t="shared" si="140"/>
        <v>2.8622330671888303</v>
      </c>
      <c r="FY87" s="10">
        <f t="shared" si="140"/>
        <v>2.2778344244343254</v>
      </c>
      <c r="FZ87" s="10">
        <f t="shared" si="140"/>
        <v>2.4225148448863894</v>
      </c>
      <c r="GA87" s="10">
        <f t="shared" si="140"/>
        <v>2.4156539635028285</v>
      </c>
      <c r="GB87" s="10">
        <f t="shared" si="140"/>
        <v>2.3825292011795294</v>
      </c>
      <c r="GC87" s="10">
        <f t="shared" si="140"/>
        <v>2.8023894845415134</v>
      </c>
      <c r="GD87" s="10">
        <f t="shared" si="140"/>
        <v>2.7791469177265955</v>
      </c>
      <c r="GE87" s="10">
        <f t="shared" si="140"/>
        <v>2.1718518505196727</v>
      </c>
      <c r="GF87" s="10">
        <f t="shared" si="140"/>
        <v>1.979409281486284</v>
      </c>
      <c r="GG87" s="10">
        <f t="shared" si="140"/>
        <v>2.3160701047259904</v>
      </c>
      <c r="GH87" s="10">
        <f t="shared" si="140"/>
        <v>2.3195055609999966</v>
      </c>
      <c r="GI87" s="10">
        <f t="shared" si="140"/>
        <v>2.221738099513376</v>
      </c>
      <c r="GJ87" s="10">
        <f t="shared" si="140"/>
        <v>2.2233175341812763</v>
      </c>
      <c r="GK87" s="10">
        <f t="shared" si="140"/>
        <v>2.0716272895219667</v>
      </c>
      <c r="GL87" s="10">
        <f t="shared" si="140"/>
        <v>1.8364454872274392</v>
      </c>
      <c r="GM87" s="10">
        <f t="shared" si="141" ref="GM87:IX87">GM31/GM$59</f>
        <v>1.745887605925751</v>
      </c>
      <c r="GN87" s="10">
        <f t="shared" si="141"/>
        <v>1.9624346359014821</v>
      </c>
      <c r="GO87" s="10">
        <f t="shared" si="141"/>
        <v>1.9903266852450119</v>
      </c>
      <c r="GP87" s="10">
        <f t="shared" si="141"/>
        <v>2.0112325818317225</v>
      </c>
      <c r="GQ87" s="10">
        <f t="shared" si="141"/>
        <v>1.8645468986973344</v>
      </c>
      <c r="GR87" s="10">
        <f t="shared" si="141"/>
        <v>2.033904182580747</v>
      </c>
      <c r="GS87" s="10">
        <f t="shared" si="141"/>
        <v>1.567128778059961</v>
      </c>
      <c r="GT87" s="10">
        <f t="shared" si="141"/>
        <v>1.4664582673093134</v>
      </c>
      <c r="GU87" s="10">
        <f t="shared" si="141"/>
        <v>1.5843296174003692</v>
      </c>
      <c r="GV87" s="10">
        <f t="shared" si="141"/>
        <v>1.4337408304164099</v>
      </c>
      <c r="GW87" s="10">
        <f t="shared" si="141"/>
        <v>1.5323207568585637</v>
      </c>
      <c r="GX87" s="10">
        <f t="shared" si="141"/>
        <v>1.7102442570625203</v>
      </c>
      <c r="GY87" s="10">
        <f t="shared" si="141"/>
        <v>1.7547035710201957</v>
      </c>
      <c r="GZ87" s="10">
        <f t="shared" si="141"/>
        <v>1.57766941218177</v>
      </c>
      <c r="HA87" s="10">
        <f t="shared" si="141"/>
        <v>1.4745245944122247</v>
      </c>
      <c r="HB87" s="10">
        <f t="shared" si="141"/>
        <v>1.581392212075676</v>
      </c>
      <c r="HC87" s="10">
        <f t="shared" si="141"/>
        <v>1.504071816967776</v>
      </c>
      <c r="HD87" s="10">
        <f t="shared" si="141"/>
        <v>1.4304619597873132</v>
      </c>
      <c r="HE87" s="10">
        <f t="shared" si="141"/>
        <v>1.5074550119288217</v>
      </c>
      <c r="HF87" s="10">
        <f t="shared" si="141"/>
        <v>1.4838526007029869</v>
      </c>
      <c r="HG87" s="10">
        <f t="shared" si="141"/>
        <v>1.3397686697479632</v>
      </c>
      <c r="HH87" s="10">
        <f t="shared" si="141"/>
        <v>1.256683631696355</v>
      </c>
      <c r="HI87" s="10">
        <f t="shared" si="141"/>
        <v>1.5333224373663976</v>
      </c>
      <c r="HJ87" s="10">
        <f t="shared" si="141"/>
        <v>1.5750209827505433</v>
      </c>
      <c r="HK87" s="10">
        <f t="shared" si="141"/>
        <v>1.5429041266641976</v>
      </c>
      <c r="HL87" s="10">
        <f t="shared" si="141"/>
        <v>1.48643852887278</v>
      </c>
      <c r="HM87" s="10">
        <f t="shared" si="141"/>
        <v>1.4628001238299013</v>
      </c>
      <c r="HN87" s="10">
        <f t="shared" si="141"/>
        <v>1.3714953945687745</v>
      </c>
      <c r="HO87" s="10">
        <f t="shared" si="141"/>
        <v>1.3980628809782427</v>
      </c>
      <c r="HP87" s="10">
        <f t="shared" si="141"/>
        <v>1.6168188857909678</v>
      </c>
      <c r="HQ87" s="10">
        <f t="shared" si="141"/>
        <v>1.547995379350765</v>
      </c>
      <c r="HR87" s="10">
        <f t="shared" si="141"/>
        <v>1.6060253328046878</v>
      </c>
      <c r="HS87" s="10">
        <f t="shared" si="141"/>
        <v>1.5870094712863645</v>
      </c>
      <c r="HT87" s="10">
        <f t="shared" si="141"/>
        <v>1.5937489373611324</v>
      </c>
      <c r="HU87" s="10">
        <f t="shared" si="141"/>
        <v>1.2824494251291672</v>
      </c>
      <c r="HV87" s="10">
        <f t="shared" si="141"/>
        <v>1.2498201670767266</v>
      </c>
      <c r="HW87" s="10">
        <f t="shared" si="141"/>
        <v>1.3523205526441318</v>
      </c>
      <c r="HX87" s="10">
        <f t="shared" si="141"/>
        <v>1.3733021068859756</v>
      </c>
      <c r="HY87" s="10">
        <f t="shared" si="141"/>
        <v>1.3655072033539495</v>
      </c>
      <c r="HZ87" s="10">
        <f t="shared" si="141"/>
        <v>1.3767278054651484</v>
      </c>
      <c r="IA87" s="10">
        <f t="shared" si="141"/>
        <v>1.3741066189579652</v>
      </c>
      <c r="IB87" s="10">
        <f t="shared" si="141"/>
        <v>1.2117267201659545</v>
      </c>
      <c r="IC87" s="10">
        <f t="shared" si="141"/>
        <v>1.130682091376836</v>
      </c>
      <c r="ID87" s="10">
        <f t="shared" si="141"/>
        <v>1.2696075770290915</v>
      </c>
      <c r="IE87" s="10">
        <f t="shared" si="141"/>
        <v>1.380170637576491</v>
      </c>
      <c r="IF87" s="10">
        <f t="shared" si="141"/>
        <v>1.39039715385966</v>
      </c>
      <c r="IG87" s="10">
        <f t="shared" si="141"/>
        <v>1.3769298494636024</v>
      </c>
      <c r="IH87" s="10">
        <f t="shared" si="141"/>
        <v>1.4037103522209735</v>
      </c>
      <c r="II87" s="10">
        <f t="shared" si="141"/>
        <v>1.1850953636787906</v>
      </c>
      <c r="IJ87" s="10">
        <f t="shared" si="141"/>
        <v>1.1079829941243489</v>
      </c>
      <c r="IK87" s="10">
        <f t="shared" si="141"/>
        <v>1.4523839000379235</v>
      </c>
      <c r="IL87" s="10">
        <f t="shared" si="141"/>
        <v>1.558279354632949</v>
      </c>
      <c r="IM87" s="10">
        <f t="shared" si="141"/>
        <v>1.586472775489514</v>
      </c>
      <c r="IN87" s="10">
        <f t="shared" si="141"/>
        <v>1.693268362072728</v>
      </c>
      <c r="IO87" s="10">
        <f t="shared" si="141"/>
        <v>1.4470080188533292</v>
      </c>
      <c r="IP87" s="10">
        <f t="shared" si="141"/>
        <v>1.3710945483333314</v>
      </c>
      <c r="IQ87" s="10">
        <f t="shared" si="141"/>
        <v>1.2877298921555018</v>
      </c>
      <c r="IR87" s="10">
        <f t="shared" si="141"/>
        <v>1.5766089723147347</v>
      </c>
      <c r="IS87" s="10">
        <f t="shared" si="141"/>
        <v>1.7161880362621156</v>
      </c>
      <c r="IT87" s="10">
        <f t="shared" si="141"/>
        <v>1.7719357873928208</v>
      </c>
      <c r="IU87" s="10">
        <f t="shared" si="141"/>
        <v>2.022504848942657</v>
      </c>
      <c r="IV87" s="10">
        <f t="shared" si="141"/>
        <v>2.1603499871620966</v>
      </c>
      <c r="IW87" s="10">
        <f t="shared" si="141"/>
        <v>1.8931396275716277</v>
      </c>
      <c r="IX87" s="10">
        <f t="shared" si="141"/>
        <v>1.8908504623629558</v>
      </c>
      <c r="IY87" s="10">
        <f t="shared" si="142" ref="IY87:JO87">IY31/IY$59</f>
        <v>2.1855112961204255</v>
      </c>
      <c r="IZ87" s="10">
        <f t="shared" si="142"/>
        <v>2.2828223830279772</v>
      </c>
      <c r="JA87" s="10">
        <f t="shared" si="142"/>
        <v>2.3304520601701406</v>
      </c>
      <c r="JB87" s="10">
        <f t="shared" si="142"/>
        <v>2.4993074039011685</v>
      </c>
      <c r="JC87" s="10">
        <f t="shared" si="142"/>
        <v>2.289507075218396</v>
      </c>
      <c r="JD87" s="10">
        <f t="shared" si="142"/>
        <v>2.0794326228379845</v>
      </c>
      <c r="JE87" s="10">
        <f t="shared" si="142"/>
        <v>1.989060842536567</v>
      </c>
      <c r="JF87" s="10">
        <f t="shared" si="142"/>
        <v>2.423140494381453</v>
      </c>
      <c r="JG87" s="10">
        <f t="shared" si="142"/>
        <v>2.4206398333965393</v>
      </c>
      <c r="JH87" s="10">
        <f t="shared" si="142"/>
        <v>2.50397651300907</v>
      </c>
      <c r="JI87" s="10">
        <f t="shared" si="142"/>
        <v>2.3097981275836994</v>
      </c>
      <c r="JJ87" s="10">
        <f t="shared" si="142"/>
        <v>2.463865544707192</v>
      </c>
      <c r="JK87" s="10">
        <f t="shared" si="142"/>
        <v>1.9305349782397092</v>
      </c>
      <c r="JL87" s="10">
        <f t="shared" si="142"/>
        <v>1.9136039147960404</v>
      </c>
      <c r="JM87" s="10">
        <f t="shared" si="142"/>
        <v>2.259186129122318</v>
      </c>
      <c r="JN87" s="10">
        <f t="shared" si="142"/>
        <v>2.4281573484070877</v>
      </c>
      <c r="JO87" s="10">
        <f t="shared" si="142"/>
        <v>2.5586037617248394</v>
      </c>
      <c r="JQ87" s="10">
        <f t="shared" si="17"/>
        <v>3.339086564133863</v>
      </c>
    </row>
    <row r="88" spans="1:277" ht="13.9">
      <c r="A88" t="str">
        <f t="shared" si="5"/>
        <v>Mobupps_AEO</v>
      </c>
      <c r="B88" s="10">
        <f t="shared" si="6"/>
        <v>0.0</v>
      </c>
      <c r="C88" s="10">
        <f t="shared" si="143" ref="C88:BN88">C32/C$59</f>
        <v>0.0</v>
      </c>
      <c r="D88" s="10">
        <f t="shared" si="143"/>
        <v>0.0</v>
      </c>
      <c r="E88" s="10">
        <f t="shared" si="143"/>
        <v>0.0</v>
      </c>
      <c r="F88" s="10">
        <f t="shared" si="143"/>
        <v>0.0</v>
      </c>
      <c r="G88" s="10">
        <f t="shared" si="143"/>
        <v>0.0</v>
      </c>
      <c r="H88" s="10">
        <f t="shared" si="143"/>
        <v>0.0</v>
      </c>
      <c r="I88" s="10">
        <f t="shared" si="143"/>
        <v>0.0</v>
      </c>
      <c r="J88" s="10">
        <f t="shared" si="143"/>
        <v>0.0</v>
      </c>
      <c r="K88" s="10">
        <f t="shared" si="143"/>
        <v>0.0</v>
      </c>
      <c r="L88" s="10">
        <f t="shared" si="143"/>
        <v>0.0</v>
      </c>
      <c r="M88" s="10">
        <f t="shared" si="143"/>
        <v>0.0</v>
      </c>
      <c r="N88" s="10">
        <f t="shared" si="143"/>
        <v>0.0</v>
      </c>
      <c r="O88" s="10">
        <f t="shared" si="143"/>
        <v>0.0</v>
      </c>
      <c r="P88" s="10">
        <f t="shared" si="143"/>
        <v>0.0</v>
      </c>
      <c r="Q88" s="10">
        <f t="shared" si="143"/>
        <v>0.0</v>
      </c>
      <c r="R88" s="10">
        <f t="shared" si="143"/>
        <v>0.0</v>
      </c>
      <c r="S88" s="10">
        <f t="shared" si="143"/>
        <v>0.0</v>
      </c>
      <c r="T88" s="10">
        <f t="shared" si="143"/>
        <v>0.0</v>
      </c>
      <c r="U88" s="10">
        <f t="shared" si="143"/>
        <v>0.0</v>
      </c>
      <c r="V88" s="10">
        <f t="shared" si="143"/>
        <v>0.0</v>
      </c>
      <c r="W88" s="10">
        <f t="shared" si="143"/>
        <v>0.0</v>
      </c>
      <c r="X88" s="10">
        <f t="shared" si="143"/>
        <v>0.0</v>
      </c>
      <c r="Y88" s="10">
        <f t="shared" si="143"/>
        <v>0.0</v>
      </c>
      <c r="Z88" s="10">
        <f t="shared" si="143"/>
        <v>0.0</v>
      </c>
      <c r="AA88" s="10">
        <f t="shared" si="143"/>
        <v>0.0</v>
      </c>
      <c r="AB88" s="10">
        <f t="shared" si="143"/>
        <v>0.0</v>
      </c>
      <c r="AC88" s="10">
        <f t="shared" si="143"/>
        <v>0.0</v>
      </c>
      <c r="AD88" s="10">
        <f t="shared" si="143"/>
        <v>0.0</v>
      </c>
      <c r="AE88" s="10">
        <f t="shared" si="143"/>
        <v>0.0</v>
      </c>
      <c r="AF88" s="10">
        <f t="shared" si="143"/>
        <v>0.0</v>
      </c>
      <c r="AG88" s="10">
        <f t="shared" si="143"/>
        <v>0.0</v>
      </c>
      <c r="AH88" s="10">
        <f t="shared" si="143"/>
        <v>0.0</v>
      </c>
      <c r="AI88" s="10">
        <f t="shared" si="143"/>
        <v>0.0</v>
      </c>
      <c r="AJ88" s="10">
        <f t="shared" si="143"/>
        <v>0.0</v>
      </c>
      <c r="AK88" s="10">
        <f t="shared" si="143"/>
        <v>0.0</v>
      </c>
      <c r="AL88" s="10">
        <f t="shared" si="143"/>
        <v>0.0</v>
      </c>
      <c r="AM88" s="10">
        <f t="shared" si="143"/>
        <v>0.0</v>
      </c>
      <c r="AN88" s="10">
        <f t="shared" si="143"/>
        <v>0.0</v>
      </c>
      <c r="AO88" s="10">
        <f t="shared" si="143"/>
        <v>0.0</v>
      </c>
      <c r="AP88" s="10">
        <f t="shared" si="143"/>
        <v>0.0</v>
      </c>
      <c r="AQ88" s="10">
        <f t="shared" si="143"/>
        <v>0.0</v>
      </c>
      <c r="AR88" s="10">
        <f t="shared" si="143"/>
        <v>0.0</v>
      </c>
      <c r="AS88" s="10">
        <f t="shared" si="143"/>
        <v>0.0</v>
      </c>
      <c r="AT88" s="10">
        <f t="shared" si="143"/>
        <v>0.0</v>
      </c>
      <c r="AU88" s="10">
        <f t="shared" si="143"/>
        <v>0.0</v>
      </c>
      <c r="AV88" s="10">
        <f t="shared" si="143"/>
        <v>0.0</v>
      </c>
      <c r="AW88" s="10">
        <f t="shared" si="143"/>
        <v>0.0</v>
      </c>
      <c r="AX88" s="10">
        <f t="shared" si="143"/>
        <v>0.0</v>
      </c>
      <c r="AY88" s="10">
        <f t="shared" si="143"/>
        <v>0.0</v>
      </c>
      <c r="AZ88" s="10">
        <f t="shared" si="143"/>
        <v>0.0</v>
      </c>
      <c r="BA88" s="10">
        <f t="shared" si="143"/>
        <v>0.0</v>
      </c>
      <c r="BB88" s="10">
        <f t="shared" si="143"/>
        <v>0.0</v>
      </c>
      <c r="BC88" s="10">
        <f t="shared" si="143"/>
        <v>0.0</v>
      </c>
      <c r="BD88" s="10">
        <f t="shared" si="143"/>
        <v>0.0</v>
      </c>
      <c r="BE88" s="10">
        <f t="shared" si="143"/>
        <v>0.0</v>
      </c>
      <c r="BF88" s="10">
        <f t="shared" si="143"/>
        <v>0.0</v>
      </c>
      <c r="BG88" s="10">
        <f t="shared" si="143"/>
        <v>0.0</v>
      </c>
      <c r="BH88" s="10">
        <f t="shared" si="143"/>
        <v>0.0</v>
      </c>
      <c r="BI88" s="10">
        <f t="shared" si="143"/>
        <v>0.0</v>
      </c>
      <c r="BJ88" s="10">
        <f t="shared" si="143"/>
        <v>0.0</v>
      </c>
      <c r="BK88" s="10">
        <f t="shared" si="143"/>
        <v>0.0</v>
      </c>
      <c r="BL88" s="10">
        <f t="shared" si="143"/>
        <v>0.0</v>
      </c>
      <c r="BM88" s="10">
        <f t="shared" si="143"/>
        <v>0.0</v>
      </c>
      <c r="BN88" s="10">
        <f t="shared" si="143"/>
        <v>0.0</v>
      </c>
      <c r="BO88" s="10">
        <f t="shared" si="144" ref="BO88:DZ88">BO32/BO$59</f>
        <v>0.0</v>
      </c>
      <c r="BP88" s="10">
        <f t="shared" si="144"/>
        <v>0.0</v>
      </c>
      <c r="BQ88" s="10">
        <f t="shared" si="144"/>
        <v>0.0</v>
      </c>
      <c r="BR88" s="10">
        <f t="shared" si="144"/>
        <v>0.0</v>
      </c>
      <c r="BS88" s="10">
        <f t="shared" si="144"/>
        <v>0.0</v>
      </c>
      <c r="BT88" s="10">
        <f t="shared" si="144"/>
        <v>0.0</v>
      </c>
      <c r="BU88" s="10">
        <f t="shared" si="144"/>
        <v>0.0</v>
      </c>
      <c r="BV88" s="10">
        <f t="shared" si="144"/>
        <v>0.0</v>
      </c>
      <c r="BW88" s="10">
        <f t="shared" si="144"/>
        <v>0.0</v>
      </c>
      <c r="BX88" s="10">
        <f t="shared" si="144"/>
        <v>0.0</v>
      </c>
      <c r="BY88" s="10">
        <f t="shared" si="144"/>
        <v>0.0</v>
      </c>
      <c r="BZ88" s="10">
        <f t="shared" si="144"/>
        <v>0.0</v>
      </c>
      <c r="CA88" s="10">
        <f t="shared" si="144"/>
        <v>0.0</v>
      </c>
      <c r="CB88" s="10">
        <f t="shared" si="144"/>
        <v>0.0</v>
      </c>
      <c r="CC88" s="10">
        <f t="shared" si="144"/>
        <v>0.0</v>
      </c>
      <c r="CD88" s="10">
        <f t="shared" si="144"/>
        <v>0.0</v>
      </c>
      <c r="CE88" s="10">
        <f t="shared" si="144"/>
        <v>0.0</v>
      </c>
      <c r="CF88" s="10">
        <f t="shared" si="144"/>
        <v>0.0</v>
      </c>
      <c r="CG88" s="10">
        <f t="shared" si="144"/>
        <v>0.0</v>
      </c>
      <c r="CH88" s="10">
        <f t="shared" si="144"/>
        <v>0.0</v>
      </c>
      <c r="CI88" s="10">
        <f t="shared" si="144"/>
        <v>0.0</v>
      </c>
      <c r="CJ88" s="10">
        <f t="shared" si="144"/>
        <v>0.0</v>
      </c>
      <c r="CK88" s="10">
        <f t="shared" si="144"/>
        <v>0.0</v>
      </c>
      <c r="CL88" s="10">
        <f t="shared" si="144"/>
        <v>0.0</v>
      </c>
      <c r="CM88" s="10">
        <f t="shared" si="144"/>
        <v>0.0</v>
      </c>
      <c r="CN88" s="10">
        <f t="shared" si="144"/>
        <v>0.0</v>
      </c>
      <c r="CO88" s="10">
        <f t="shared" si="144"/>
        <v>0.0</v>
      </c>
      <c r="CP88" s="10">
        <f t="shared" si="144"/>
        <v>0.0</v>
      </c>
      <c r="CQ88" s="10">
        <f t="shared" si="144"/>
        <v>0.0</v>
      </c>
      <c r="CR88" s="10">
        <f t="shared" si="144"/>
        <v>0.0</v>
      </c>
      <c r="CS88" s="10">
        <f t="shared" si="144"/>
        <v>0.0</v>
      </c>
      <c r="CT88" s="10">
        <f t="shared" si="144"/>
        <v>0.0</v>
      </c>
      <c r="CU88" s="10">
        <f t="shared" si="144"/>
        <v>0.0</v>
      </c>
      <c r="CV88" s="10">
        <f t="shared" si="144"/>
        <v>0.0</v>
      </c>
      <c r="CW88" s="10">
        <f t="shared" si="144"/>
        <v>0.0</v>
      </c>
      <c r="CX88" s="10">
        <f t="shared" si="144"/>
        <v>0.0</v>
      </c>
      <c r="CY88" s="10">
        <f t="shared" si="144"/>
        <v>0.0</v>
      </c>
      <c r="CZ88" s="10">
        <f t="shared" si="144"/>
        <v>0.0</v>
      </c>
      <c r="DA88" s="10">
        <f t="shared" si="144"/>
        <v>0.0</v>
      </c>
      <c r="DB88" s="10">
        <f t="shared" si="144"/>
        <v>0.0</v>
      </c>
      <c r="DC88" s="10">
        <f t="shared" si="144"/>
        <v>0.0</v>
      </c>
      <c r="DD88" s="10">
        <f t="shared" si="144"/>
        <v>0.0</v>
      </c>
      <c r="DE88" s="10">
        <f t="shared" si="144"/>
        <v>0.0</v>
      </c>
      <c r="DF88" s="10">
        <f t="shared" si="144"/>
        <v>0.0</v>
      </c>
      <c r="DG88" s="10">
        <f t="shared" si="144"/>
        <v>0.0</v>
      </c>
      <c r="DH88" s="10">
        <f t="shared" si="144"/>
        <v>0.0</v>
      </c>
      <c r="DI88" s="10">
        <f t="shared" si="144"/>
        <v>0.0</v>
      </c>
      <c r="DJ88" s="10">
        <f t="shared" si="144"/>
        <v>0.0</v>
      </c>
      <c r="DK88" s="10">
        <f t="shared" si="144"/>
        <v>0.0</v>
      </c>
      <c r="DL88" s="10">
        <f t="shared" si="144"/>
        <v>0.0</v>
      </c>
      <c r="DM88" s="10">
        <f t="shared" si="144"/>
        <v>0.0</v>
      </c>
      <c r="DN88" s="10">
        <f t="shared" si="144"/>
        <v>0.0</v>
      </c>
      <c r="DO88" s="10">
        <f t="shared" si="144"/>
        <v>0.0</v>
      </c>
      <c r="DP88" s="10">
        <f t="shared" si="144"/>
        <v>0.0</v>
      </c>
      <c r="DQ88" s="10">
        <f t="shared" si="144"/>
        <v>0.0</v>
      </c>
      <c r="DR88" s="10">
        <f t="shared" si="144"/>
        <v>0.0</v>
      </c>
      <c r="DS88" s="10">
        <f t="shared" si="144"/>
        <v>0.0</v>
      </c>
      <c r="DT88" s="10">
        <f t="shared" si="144"/>
        <v>0.0</v>
      </c>
      <c r="DU88" s="10">
        <f t="shared" si="144"/>
        <v>0.0</v>
      </c>
      <c r="DV88" s="10">
        <f t="shared" si="144"/>
        <v>0.0</v>
      </c>
      <c r="DW88" s="10">
        <f t="shared" si="144"/>
        <v>0.0</v>
      </c>
      <c r="DX88" s="10">
        <f t="shared" si="144"/>
        <v>0.0</v>
      </c>
      <c r="DY88" s="10">
        <f t="shared" si="144"/>
        <v>0.0</v>
      </c>
      <c r="DZ88" s="10">
        <f t="shared" si="144"/>
        <v>0.0</v>
      </c>
      <c r="EA88" s="10">
        <f t="shared" si="145" ref="EA88:GL88">EA32/EA$59</f>
        <v>0.0</v>
      </c>
      <c r="EB88" s="10">
        <f t="shared" si="145"/>
        <v>0.0</v>
      </c>
      <c r="EC88" s="10">
        <f t="shared" si="145"/>
        <v>0.0</v>
      </c>
      <c r="ED88" s="10">
        <f t="shared" si="145"/>
        <v>0.0</v>
      </c>
      <c r="EE88" s="10">
        <f t="shared" si="145"/>
        <v>0.0</v>
      </c>
      <c r="EF88" s="10">
        <f t="shared" si="145"/>
        <v>0.0</v>
      </c>
      <c r="EG88" s="10">
        <f t="shared" si="145"/>
        <v>0.0</v>
      </c>
      <c r="EH88" s="10">
        <f t="shared" si="145"/>
        <v>0.0</v>
      </c>
      <c r="EI88" s="10">
        <f t="shared" si="145"/>
        <v>0.0</v>
      </c>
      <c r="EJ88" s="10">
        <f t="shared" si="145"/>
        <v>0.0</v>
      </c>
      <c r="EK88" s="10">
        <f t="shared" si="145"/>
        <v>0.0</v>
      </c>
      <c r="EL88" s="10">
        <f t="shared" si="145"/>
        <v>0.0</v>
      </c>
      <c r="EM88" s="10">
        <f t="shared" si="145"/>
        <v>0.0</v>
      </c>
      <c r="EN88" s="10">
        <f t="shared" si="145"/>
        <v>0.0</v>
      </c>
      <c r="EO88" s="10">
        <f t="shared" si="145"/>
        <v>0.0</v>
      </c>
      <c r="EP88" s="10">
        <f t="shared" si="145"/>
        <v>0.0</v>
      </c>
      <c r="EQ88" s="10">
        <f t="shared" si="145"/>
        <v>0.0</v>
      </c>
      <c r="ER88" s="10">
        <f t="shared" si="145"/>
        <v>0.0</v>
      </c>
      <c r="ES88" s="10">
        <f t="shared" si="145"/>
        <v>0.0</v>
      </c>
      <c r="ET88" s="10">
        <f t="shared" si="145"/>
        <v>0.0</v>
      </c>
      <c r="EU88" s="10">
        <f t="shared" si="145"/>
        <v>0.0</v>
      </c>
      <c r="EV88" s="10">
        <f t="shared" si="145"/>
        <v>0.0</v>
      </c>
      <c r="EW88" s="10">
        <f t="shared" si="145"/>
        <v>0.0</v>
      </c>
      <c r="EX88" s="10">
        <f t="shared" si="145"/>
        <v>0.0</v>
      </c>
      <c r="EY88" s="10">
        <f t="shared" si="145"/>
        <v>0.0</v>
      </c>
      <c r="EZ88" s="10">
        <f t="shared" si="145"/>
        <v>0.0</v>
      </c>
      <c r="FA88" s="10">
        <f t="shared" si="145"/>
        <v>0.0</v>
      </c>
      <c r="FB88" s="10">
        <f t="shared" si="145"/>
        <v>0.0</v>
      </c>
      <c r="FC88" s="10">
        <f t="shared" si="145"/>
        <v>0.0</v>
      </c>
      <c r="FD88" s="10">
        <f t="shared" si="145"/>
        <v>0.0</v>
      </c>
      <c r="FE88" s="10">
        <f t="shared" si="145"/>
        <v>0.0</v>
      </c>
      <c r="FF88" s="10">
        <f t="shared" si="145"/>
        <v>0.0</v>
      </c>
      <c r="FG88" s="10">
        <f t="shared" si="145"/>
        <v>0.0</v>
      </c>
      <c r="FH88" s="10">
        <f t="shared" si="145"/>
        <v>0.0</v>
      </c>
      <c r="FI88" s="10">
        <f t="shared" si="145"/>
        <v>0.0</v>
      </c>
      <c r="FJ88" s="10">
        <f t="shared" si="145"/>
        <v>0.0</v>
      </c>
      <c r="FK88" s="10">
        <f t="shared" si="145"/>
        <v>0.0</v>
      </c>
      <c r="FL88" s="10">
        <f t="shared" si="145"/>
        <v>0.0</v>
      </c>
      <c r="FM88" s="10">
        <f t="shared" si="145"/>
        <v>0.0</v>
      </c>
      <c r="FN88" s="10">
        <f t="shared" si="145"/>
        <v>0.0</v>
      </c>
      <c r="FO88" s="10">
        <f t="shared" si="145"/>
        <v>0.0</v>
      </c>
      <c r="FP88" s="10">
        <f t="shared" si="145"/>
        <v>0.0</v>
      </c>
      <c r="FQ88" s="10">
        <f t="shared" si="145"/>
        <v>0.0</v>
      </c>
      <c r="FR88" s="10">
        <f t="shared" si="145"/>
        <v>0.0</v>
      </c>
      <c r="FS88" s="10">
        <f t="shared" si="145"/>
        <v>0.0</v>
      </c>
      <c r="FT88" s="10">
        <f t="shared" si="145"/>
        <v>0.0</v>
      </c>
      <c r="FU88" s="10">
        <f t="shared" si="145"/>
        <v>0.0</v>
      </c>
      <c r="FV88" s="10">
        <f t="shared" si="145"/>
        <v>0.0</v>
      </c>
      <c r="FW88" s="10">
        <f t="shared" si="145"/>
        <v>0.0</v>
      </c>
      <c r="FX88" s="10">
        <f t="shared" si="145"/>
        <v>0.0</v>
      </c>
      <c r="FY88" s="10">
        <f t="shared" si="145"/>
        <v>0.0</v>
      </c>
      <c r="FZ88" s="10">
        <f t="shared" si="145"/>
        <v>0.0</v>
      </c>
      <c r="GA88" s="10">
        <f t="shared" si="145"/>
        <v>0.0</v>
      </c>
      <c r="GB88" s="10">
        <f t="shared" si="145"/>
        <v>0.0</v>
      </c>
      <c r="GC88" s="10">
        <f t="shared" si="145"/>
        <v>0.0</v>
      </c>
      <c r="GD88" s="10">
        <f t="shared" si="145"/>
        <v>0.0</v>
      </c>
      <c r="GE88" s="10">
        <f t="shared" si="145"/>
        <v>0.0</v>
      </c>
      <c r="GF88" s="10">
        <f t="shared" si="145"/>
        <v>0.0</v>
      </c>
      <c r="GG88" s="10">
        <f t="shared" si="145"/>
        <v>0.0</v>
      </c>
      <c r="GH88" s="10">
        <f t="shared" si="145"/>
        <v>0.0</v>
      </c>
      <c r="GI88" s="10">
        <f t="shared" si="145"/>
        <v>0.0</v>
      </c>
      <c r="GJ88" s="10">
        <f t="shared" si="145"/>
        <v>0.0</v>
      </c>
      <c r="GK88" s="10">
        <f t="shared" si="145"/>
        <v>0.0</v>
      </c>
      <c r="GL88" s="10">
        <f t="shared" si="145"/>
        <v>0.0</v>
      </c>
      <c r="GM88" s="10">
        <f t="shared" si="146" ref="GM88:IX88">GM32/GM$59</f>
        <v>0.0</v>
      </c>
      <c r="GN88" s="10">
        <f t="shared" si="146"/>
        <v>0.0</v>
      </c>
      <c r="GO88" s="10">
        <f t="shared" si="146"/>
        <v>0.0</v>
      </c>
      <c r="GP88" s="10">
        <f t="shared" si="146"/>
        <v>0.0</v>
      </c>
      <c r="GQ88" s="10">
        <f t="shared" si="146"/>
        <v>0.0</v>
      </c>
      <c r="GR88" s="10">
        <f t="shared" si="146"/>
        <v>0.0</v>
      </c>
      <c r="GS88" s="10">
        <f t="shared" si="146"/>
        <v>0.0</v>
      </c>
      <c r="GT88" s="10">
        <f t="shared" si="146"/>
        <v>0.0</v>
      </c>
      <c r="GU88" s="10">
        <f t="shared" si="146"/>
        <v>0.0</v>
      </c>
      <c r="GV88" s="10">
        <f t="shared" si="146"/>
        <v>0.0</v>
      </c>
      <c r="GW88" s="10">
        <f t="shared" si="146"/>
        <v>0.0</v>
      </c>
      <c r="GX88" s="10">
        <f t="shared" si="146"/>
        <v>0.0</v>
      </c>
      <c r="GY88" s="10">
        <f t="shared" si="146"/>
        <v>0.0</v>
      </c>
      <c r="GZ88" s="10">
        <f t="shared" si="146"/>
        <v>0.0</v>
      </c>
      <c r="HA88" s="10">
        <f t="shared" si="146"/>
        <v>0.0</v>
      </c>
      <c r="HB88" s="10">
        <f t="shared" si="146"/>
        <v>0.0</v>
      </c>
      <c r="HC88" s="10">
        <f t="shared" si="146"/>
        <v>0.0</v>
      </c>
      <c r="HD88" s="10">
        <f t="shared" si="146"/>
        <v>0.0</v>
      </c>
      <c r="HE88" s="10">
        <f t="shared" si="146"/>
        <v>0.0</v>
      </c>
      <c r="HF88" s="10">
        <f t="shared" si="146"/>
        <v>0.0</v>
      </c>
      <c r="HG88" s="10">
        <f t="shared" si="146"/>
        <v>0.0</v>
      </c>
      <c r="HH88" s="10">
        <f t="shared" si="146"/>
        <v>0.0</v>
      </c>
      <c r="HI88" s="10">
        <f t="shared" si="146"/>
        <v>0.0</v>
      </c>
      <c r="HJ88" s="10">
        <f t="shared" si="146"/>
        <v>0.0</v>
      </c>
      <c r="HK88" s="10">
        <f t="shared" si="146"/>
        <v>0.0</v>
      </c>
      <c r="HL88" s="10">
        <f t="shared" si="146"/>
        <v>0.0</v>
      </c>
      <c r="HM88" s="10">
        <f t="shared" si="146"/>
        <v>0.0</v>
      </c>
      <c r="HN88" s="10">
        <f t="shared" si="146"/>
        <v>0.0</v>
      </c>
      <c r="HO88" s="10">
        <f t="shared" si="146"/>
        <v>0.0</v>
      </c>
      <c r="HP88" s="10">
        <f t="shared" si="146"/>
        <v>0.0</v>
      </c>
      <c r="HQ88" s="10">
        <f t="shared" si="146"/>
        <v>0.0</v>
      </c>
      <c r="HR88" s="10">
        <f t="shared" si="146"/>
        <v>0.0</v>
      </c>
      <c r="HS88" s="10">
        <f t="shared" si="146"/>
        <v>0.0</v>
      </c>
      <c r="HT88" s="10">
        <f t="shared" si="146"/>
        <v>0.0</v>
      </c>
      <c r="HU88" s="10">
        <f t="shared" si="146"/>
        <v>0.0</v>
      </c>
      <c r="HV88" s="10">
        <f t="shared" si="146"/>
        <v>0.0</v>
      </c>
      <c r="HW88" s="10">
        <f t="shared" si="146"/>
        <v>0.0</v>
      </c>
      <c r="HX88" s="10">
        <f t="shared" si="146"/>
        <v>0.0</v>
      </c>
      <c r="HY88" s="10">
        <f t="shared" si="146"/>
        <v>0.0</v>
      </c>
      <c r="HZ88" s="10">
        <f t="shared" si="146"/>
        <v>0.0</v>
      </c>
      <c r="IA88" s="10">
        <f t="shared" si="146"/>
        <v>0.0</v>
      </c>
      <c r="IB88" s="10">
        <f t="shared" si="146"/>
        <v>0.0</v>
      </c>
      <c r="IC88" s="10">
        <f t="shared" si="146"/>
        <v>0.0</v>
      </c>
      <c r="ID88" s="10">
        <f t="shared" si="146"/>
        <v>0.0</v>
      </c>
      <c r="IE88" s="10">
        <f t="shared" si="146"/>
        <v>0.0</v>
      </c>
      <c r="IF88" s="10">
        <f t="shared" si="146"/>
        <v>0.0</v>
      </c>
      <c r="IG88" s="10">
        <f t="shared" si="146"/>
        <v>0.0</v>
      </c>
      <c r="IH88" s="10">
        <f t="shared" si="146"/>
        <v>0.0</v>
      </c>
      <c r="II88" s="10">
        <f t="shared" si="146"/>
        <v>0.0</v>
      </c>
      <c r="IJ88" s="10">
        <f t="shared" si="146"/>
        <v>0.07218429996749663</v>
      </c>
      <c r="IK88" s="10">
        <f t="shared" si="146"/>
        <v>0.2797508389097003</v>
      </c>
      <c r="IL88" s="10">
        <f t="shared" si="146"/>
        <v>0.8705634100701424</v>
      </c>
      <c r="IM88" s="10">
        <f t="shared" si="146"/>
        <v>0.9152603000420636</v>
      </c>
      <c r="IN88" s="10">
        <f t="shared" si="146"/>
        <v>1.4057786540040824</v>
      </c>
      <c r="IO88" s="10">
        <f t="shared" si="146"/>
        <v>0.980710077738849</v>
      </c>
      <c r="IP88" s="10">
        <f t="shared" si="146"/>
        <v>1.002255493757853</v>
      </c>
      <c r="IQ88" s="10">
        <f t="shared" si="146"/>
        <v>0.8608233948040398</v>
      </c>
      <c r="IR88" s="10">
        <f t="shared" si="146"/>
        <v>1.67003305639876</v>
      </c>
      <c r="IS88" s="10">
        <f t="shared" si="146"/>
        <v>2.0253300615875967</v>
      </c>
      <c r="IT88" s="10">
        <f t="shared" si="146"/>
        <v>2.1775588504817205</v>
      </c>
      <c r="IU88" s="10">
        <f t="shared" si="146"/>
        <v>1.6179503417454733</v>
      </c>
      <c r="IV88" s="10">
        <f t="shared" si="146"/>
        <v>2.131586308079693</v>
      </c>
      <c r="IW88" s="10">
        <f t="shared" si="146"/>
        <v>2.241814142226808</v>
      </c>
      <c r="IX88" s="10">
        <f t="shared" si="146"/>
        <v>2.431839304305377</v>
      </c>
      <c r="IY88" s="10">
        <f t="shared" si="147" ref="IY88:JO88">IY32/IY$59</f>
        <v>3.0925218567522803</v>
      </c>
      <c r="IZ88" s="10">
        <f t="shared" si="147"/>
        <v>3.3222654408645984</v>
      </c>
      <c r="JA88" s="10">
        <f t="shared" si="147"/>
        <v>3.5002579289411373</v>
      </c>
      <c r="JB88" s="10">
        <f t="shared" si="147"/>
        <v>3.633780485316705</v>
      </c>
      <c r="JC88" s="10">
        <f t="shared" si="147"/>
        <v>3.392072500582594</v>
      </c>
      <c r="JD88" s="10">
        <f t="shared" si="147"/>
        <v>2.8327341636331163</v>
      </c>
      <c r="JE88" s="10">
        <f t="shared" si="147"/>
        <v>2.939051634963617</v>
      </c>
      <c r="JF88" s="10">
        <f t="shared" si="147"/>
        <v>3.477307457445842</v>
      </c>
      <c r="JG88" s="10">
        <f t="shared" si="147"/>
        <v>3.6061849642416512</v>
      </c>
      <c r="JH88" s="10">
        <f t="shared" si="147"/>
        <v>3.521130747750659</v>
      </c>
      <c r="JI88" s="10">
        <f t="shared" si="147"/>
        <v>2.919465410234404</v>
      </c>
      <c r="JJ88" s="10">
        <f t="shared" si="147"/>
        <v>2.575829905445875</v>
      </c>
      <c r="JK88" s="10">
        <f t="shared" si="147"/>
        <v>1.6348868685807139</v>
      </c>
      <c r="JL88" s="10">
        <f t="shared" si="147"/>
        <v>1.4741825336215253</v>
      </c>
      <c r="JM88" s="10">
        <f t="shared" si="147"/>
        <v>1.2467263414955467</v>
      </c>
      <c r="JN88" s="10">
        <f t="shared" si="147"/>
        <v>0.595809511536778</v>
      </c>
      <c r="JO88" s="10">
        <f t="shared" si="147"/>
        <v>0.40527094330706576</v>
      </c>
      <c r="JQ88" s="10">
        <f t="shared" si="17"/>
        <v>0.23668947893734943</v>
      </c>
    </row>
    <row r="89" spans="1:277" ht="13.9">
      <c r="A89" t="str">
        <f t="shared" si="5"/>
        <v>Moloco_Roas</v>
      </c>
      <c r="B89" s="10">
        <f t="shared" si="6"/>
        <v>0.0</v>
      </c>
      <c r="C89" s="10">
        <f t="shared" si="148" ref="C89:BN89">C33/C$59</f>
        <v>0.0</v>
      </c>
      <c r="D89" s="10">
        <f t="shared" si="148"/>
        <v>0.0</v>
      </c>
      <c r="E89" s="10">
        <f t="shared" si="148"/>
        <v>0.0</v>
      </c>
      <c r="F89" s="10">
        <f t="shared" si="148"/>
        <v>0.0</v>
      </c>
      <c r="G89" s="10">
        <f t="shared" si="148"/>
        <v>0.0</v>
      </c>
      <c r="H89" s="10">
        <f t="shared" si="148"/>
        <v>0.0</v>
      </c>
      <c r="I89" s="10">
        <f t="shared" si="148"/>
        <v>0.0</v>
      </c>
      <c r="J89" s="10">
        <f t="shared" si="148"/>
        <v>0.0</v>
      </c>
      <c r="K89" s="10">
        <f t="shared" si="148"/>
        <v>0.0</v>
      </c>
      <c r="L89" s="10">
        <f t="shared" si="148"/>
        <v>0.0</v>
      </c>
      <c r="M89" s="10">
        <f t="shared" si="148"/>
        <v>0.0</v>
      </c>
      <c r="N89" s="10">
        <f t="shared" si="148"/>
        <v>0.0</v>
      </c>
      <c r="O89" s="10">
        <f t="shared" si="148"/>
        <v>0.0</v>
      </c>
      <c r="P89" s="10">
        <f t="shared" si="148"/>
        <v>0.0</v>
      </c>
      <c r="Q89" s="10">
        <f t="shared" si="148"/>
        <v>0.0</v>
      </c>
      <c r="R89" s="10">
        <f t="shared" si="148"/>
        <v>0.0</v>
      </c>
      <c r="S89" s="10">
        <f t="shared" si="148"/>
        <v>0.0</v>
      </c>
      <c r="T89" s="10">
        <f t="shared" si="148"/>
        <v>0.0</v>
      </c>
      <c r="U89" s="10">
        <f t="shared" si="148"/>
        <v>0.0</v>
      </c>
      <c r="V89" s="10">
        <f t="shared" si="148"/>
        <v>0.0</v>
      </c>
      <c r="W89" s="10">
        <f t="shared" si="148"/>
        <v>0.0</v>
      </c>
      <c r="X89" s="10">
        <f t="shared" si="148"/>
        <v>0.0</v>
      </c>
      <c r="Y89" s="10">
        <f t="shared" si="148"/>
        <v>0.0</v>
      </c>
      <c r="Z89" s="10">
        <f t="shared" si="148"/>
        <v>0.0</v>
      </c>
      <c r="AA89" s="10">
        <f t="shared" si="148"/>
        <v>0.0</v>
      </c>
      <c r="AB89" s="10">
        <f t="shared" si="148"/>
        <v>0.0</v>
      </c>
      <c r="AC89" s="10">
        <f t="shared" si="148"/>
        <v>0.0</v>
      </c>
      <c r="AD89" s="10">
        <f t="shared" si="148"/>
        <v>0.0</v>
      </c>
      <c r="AE89" s="10">
        <f t="shared" si="148"/>
        <v>0.0</v>
      </c>
      <c r="AF89" s="10">
        <f t="shared" si="148"/>
        <v>0.0</v>
      </c>
      <c r="AG89" s="10">
        <f t="shared" si="148"/>
        <v>0.0</v>
      </c>
      <c r="AH89" s="10">
        <f t="shared" si="148"/>
        <v>0.0</v>
      </c>
      <c r="AI89" s="10">
        <f t="shared" si="148"/>
        <v>0.0</v>
      </c>
      <c r="AJ89" s="10">
        <f t="shared" si="148"/>
        <v>0.0</v>
      </c>
      <c r="AK89" s="10">
        <f t="shared" si="148"/>
        <v>0.0</v>
      </c>
      <c r="AL89" s="10">
        <f t="shared" si="148"/>
        <v>0.0</v>
      </c>
      <c r="AM89" s="10">
        <f t="shared" si="148"/>
        <v>0.0</v>
      </c>
      <c r="AN89" s="10">
        <f t="shared" si="148"/>
        <v>0.0</v>
      </c>
      <c r="AO89" s="10">
        <f t="shared" si="148"/>
        <v>0.0</v>
      </c>
      <c r="AP89" s="10">
        <f t="shared" si="148"/>
        <v>0.0</v>
      </c>
      <c r="AQ89" s="10">
        <f t="shared" si="148"/>
        <v>0.0</v>
      </c>
      <c r="AR89" s="10">
        <f t="shared" si="148"/>
        <v>0.0</v>
      </c>
      <c r="AS89" s="10">
        <f t="shared" si="148"/>
        <v>0.0</v>
      </c>
      <c r="AT89" s="10">
        <f t="shared" si="148"/>
        <v>0.0</v>
      </c>
      <c r="AU89" s="10">
        <f t="shared" si="148"/>
        <v>0.0</v>
      </c>
      <c r="AV89" s="10">
        <f t="shared" si="148"/>
        <v>0.0</v>
      </c>
      <c r="AW89" s="10">
        <f t="shared" si="148"/>
        <v>0.0</v>
      </c>
      <c r="AX89" s="10">
        <f t="shared" si="148"/>
        <v>0.0</v>
      </c>
      <c r="AY89" s="10">
        <f t="shared" si="148"/>
        <v>0.0</v>
      </c>
      <c r="AZ89" s="10">
        <f t="shared" si="148"/>
        <v>0.0</v>
      </c>
      <c r="BA89" s="10">
        <f t="shared" si="148"/>
        <v>0.0</v>
      </c>
      <c r="BB89" s="10">
        <f t="shared" si="148"/>
        <v>0.0</v>
      </c>
      <c r="BC89" s="10">
        <f t="shared" si="148"/>
        <v>0.0</v>
      </c>
      <c r="BD89" s="10">
        <f t="shared" si="148"/>
        <v>0.0</v>
      </c>
      <c r="BE89" s="10">
        <f t="shared" si="148"/>
        <v>0.0</v>
      </c>
      <c r="BF89" s="10">
        <f t="shared" si="148"/>
        <v>0.0</v>
      </c>
      <c r="BG89" s="10">
        <f t="shared" si="148"/>
        <v>0.0</v>
      </c>
      <c r="BH89" s="10">
        <f t="shared" si="148"/>
        <v>0.0</v>
      </c>
      <c r="BI89" s="10">
        <f t="shared" si="148"/>
        <v>0.0</v>
      </c>
      <c r="BJ89" s="10">
        <f t="shared" si="148"/>
        <v>0.0</v>
      </c>
      <c r="BK89" s="10">
        <f t="shared" si="148"/>
        <v>0.0</v>
      </c>
      <c r="BL89" s="10">
        <f t="shared" si="148"/>
        <v>0.0</v>
      </c>
      <c r="BM89" s="10">
        <f t="shared" si="148"/>
        <v>0.0</v>
      </c>
      <c r="BN89" s="10">
        <f t="shared" si="148"/>
        <v>0.0</v>
      </c>
      <c r="BO89" s="10">
        <f t="shared" si="149" ref="BO89:DZ89">BO33/BO$59</f>
        <v>0.0</v>
      </c>
      <c r="BP89" s="10">
        <f t="shared" si="149"/>
        <v>0.0</v>
      </c>
      <c r="BQ89" s="10">
        <f t="shared" si="149"/>
        <v>0.0</v>
      </c>
      <c r="BR89" s="10">
        <f t="shared" si="149"/>
        <v>0.0</v>
      </c>
      <c r="BS89" s="10">
        <f t="shared" si="149"/>
        <v>0.0</v>
      </c>
      <c r="BT89" s="10">
        <f t="shared" si="149"/>
        <v>0.0</v>
      </c>
      <c r="BU89" s="10">
        <f t="shared" si="149"/>
        <v>0.0</v>
      </c>
      <c r="BV89" s="10">
        <f t="shared" si="149"/>
        <v>0.0</v>
      </c>
      <c r="BW89" s="10">
        <f t="shared" si="149"/>
        <v>0.0</v>
      </c>
      <c r="BX89" s="10">
        <f t="shared" si="149"/>
        <v>0.0</v>
      </c>
      <c r="BY89" s="10">
        <f t="shared" si="149"/>
        <v>0.0</v>
      </c>
      <c r="BZ89" s="10">
        <f t="shared" si="149"/>
        <v>0.0</v>
      </c>
      <c r="CA89" s="10">
        <f t="shared" si="149"/>
        <v>0.0</v>
      </c>
      <c r="CB89" s="10">
        <f t="shared" si="149"/>
        <v>0.0</v>
      </c>
      <c r="CC89" s="10">
        <f t="shared" si="149"/>
        <v>0.0</v>
      </c>
      <c r="CD89" s="10">
        <f t="shared" si="149"/>
        <v>0.0</v>
      </c>
      <c r="CE89" s="10">
        <f t="shared" si="149"/>
        <v>0.0</v>
      </c>
      <c r="CF89" s="10">
        <f t="shared" si="149"/>
        <v>0.0</v>
      </c>
      <c r="CG89" s="10">
        <f t="shared" si="149"/>
        <v>0.0</v>
      </c>
      <c r="CH89" s="10">
        <f t="shared" si="149"/>
        <v>0.0</v>
      </c>
      <c r="CI89" s="10">
        <f t="shared" si="149"/>
        <v>0.0</v>
      </c>
      <c r="CJ89" s="10">
        <f t="shared" si="149"/>
        <v>0.0</v>
      </c>
      <c r="CK89" s="10">
        <f t="shared" si="149"/>
        <v>0.0</v>
      </c>
      <c r="CL89" s="10">
        <f t="shared" si="149"/>
        <v>0.0</v>
      </c>
      <c r="CM89" s="10">
        <f t="shared" si="149"/>
        <v>0.0</v>
      </c>
      <c r="CN89" s="10">
        <f t="shared" si="149"/>
        <v>0.0</v>
      </c>
      <c r="CO89" s="10">
        <f t="shared" si="149"/>
        <v>0.0</v>
      </c>
      <c r="CP89" s="10">
        <f t="shared" si="149"/>
        <v>0.0</v>
      </c>
      <c r="CQ89" s="10">
        <f t="shared" si="149"/>
        <v>0.0</v>
      </c>
      <c r="CR89" s="10">
        <f t="shared" si="149"/>
        <v>0.0</v>
      </c>
      <c r="CS89" s="10">
        <f t="shared" si="149"/>
        <v>0.0</v>
      </c>
      <c r="CT89" s="10">
        <f t="shared" si="149"/>
        <v>0.0</v>
      </c>
      <c r="CU89" s="10">
        <f t="shared" si="149"/>
        <v>0.0</v>
      </c>
      <c r="CV89" s="10">
        <f t="shared" si="149"/>
        <v>0.0</v>
      </c>
      <c r="CW89" s="10">
        <f t="shared" si="149"/>
        <v>0.0</v>
      </c>
      <c r="CX89" s="10">
        <f t="shared" si="149"/>
        <v>0.0</v>
      </c>
      <c r="CY89" s="10">
        <f t="shared" si="149"/>
        <v>0.0</v>
      </c>
      <c r="CZ89" s="10">
        <f t="shared" si="149"/>
        <v>0.0</v>
      </c>
      <c r="DA89" s="10">
        <f t="shared" si="149"/>
        <v>0.0</v>
      </c>
      <c r="DB89" s="10">
        <f t="shared" si="149"/>
        <v>0.0</v>
      </c>
      <c r="DC89" s="10">
        <f t="shared" si="149"/>
        <v>0.0</v>
      </c>
      <c r="DD89" s="10">
        <f t="shared" si="149"/>
        <v>0.0</v>
      </c>
      <c r="DE89" s="10">
        <f t="shared" si="149"/>
        <v>0.0</v>
      </c>
      <c r="DF89" s="10">
        <f t="shared" si="149"/>
        <v>0.0</v>
      </c>
      <c r="DG89" s="10">
        <f t="shared" si="149"/>
        <v>0.0</v>
      </c>
      <c r="DH89" s="10">
        <f t="shared" si="149"/>
        <v>0.0</v>
      </c>
      <c r="DI89" s="10">
        <f t="shared" si="149"/>
        <v>0.0</v>
      </c>
      <c r="DJ89" s="10">
        <f t="shared" si="149"/>
        <v>0.0</v>
      </c>
      <c r="DK89" s="10">
        <f t="shared" si="149"/>
        <v>0.0</v>
      </c>
      <c r="DL89" s="10">
        <f t="shared" si="149"/>
        <v>0.0</v>
      </c>
      <c r="DM89" s="10">
        <f t="shared" si="149"/>
        <v>0.0</v>
      </c>
      <c r="DN89" s="10">
        <f t="shared" si="149"/>
        <v>0.0</v>
      </c>
      <c r="DO89" s="10">
        <f t="shared" si="149"/>
        <v>0.0</v>
      </c>
      <c r="DP89" s="10">
        <f t="shared" si="149"/>
        <v>0.0</v>
      </c>
      <c r="DQ89" s="10">
        <f t="shared" si="149"/>
        <v>0.0</v>
      </c>
      <c r="DR89" s="10">
        <f t="shared" si="149"/>
        <v>9.34442982908924E-6</v>
      </c>
      <c r="DS89" s="10">
        <f t="shared" si="149"/>
        <v>9.70228588259696E-5</v>
      </c>
      <c r="DT89" s="10">
        <f t="shared" si="149"/>
        <v>2.6450652959813956E-4</v>
      </c>
      <c r="DU89" s="10">
        <f t="shared" si="149"/>
        <v>3.927714378695661E-4</v>
      </c>
      <c r="DV89" s="10">
        <f t="shared" si="149"/>
        <v>5.527884874931424E-4</v>
      </c>
      <c r="DW89" s="10">
        <f t="shared" si="149"/>
        <v>8.442846920576826E-4</v>
      </c>
      <c r="DX89" s="10">
        <f t="shared" si="149"/>
        <v>0.0018835056632079917</v>
      </c>
      <c r="DY89" s="10">
        <f t="shared" si="149"/>
        <v>0.003947126171723858</v>
      </c>
      <c r="DZ89" s="10">
        <f t="shared" si="149"/>
        <v>0.013551516354271268</v>
      </c>
      <c r="EA89" s="10">
        <f t="shared" si="150" ref="EA89:GL89">EA33/EA$59</f>
        <v>0.06585710272162439</v>
      </c>
      <c r="EB89" s="10">
        <f t="shared" si="150"/>
        <v>0.28059080433330774</v>
      </c>
      <c r="EC89" s="10">
        <f t="shared" si="150"/>
        <v>0.7184814744864252</v>
      </c>
      <c r="ED89" s="10">
        <f t="shared" si="150"/>
        <v>0.9797712749161381</v>
      </c>
      <c r="EE89" s="10">
        <f t="shared" si="150"/>
        <v>0.9510413234973638</v>
      </c>
      <c r="EF89" s="10">
        <f t="shared" si="150"/>
        <v>1.1368851829823214</v>
      </c>
      <c r="EG89" s="10">
        <f t="shared" si="150"/>
        <v>1.237360845747317</v>
      </c>
      <c r="EH89" s="10">
        <f t="shared" si="150"/>
        <v>1.4427194109160202</v>
      </c>
      <c r="EI89" s="10">
        <f t="shared" si="150"/>
        <v>1.5739594200104718</v>
      </c>
      <c r="EJ89" s="10">
        <f t="shared" si="150"/>
        <v>1.818230786133507</v>
      </c>
      <c r="EK89" s="10">
        <f t="shared" si="150"/>
        <v>1.8685143151762045</v>
      </c>
      <c r="EL89" s="10">
        <f t="shared" si="150"/>
        <v>2.235142206056043</v>
      </c>
      <c r="EM89" s="10">
        <f t="shared" si="150"/>
        <v>2.5719611111652654</v>
      </c>
      <c r="EN89" s="10">
        <f t="shared" si="150"/>
        <v>2.749197095649336</v>
      </c>
      <c r="EO89" s="10">
        <f t="shared" si="150"/>
        <v>2.425579443067169</v>
      </c>
      <c r="EP89" s="10">
        <f t="shared" si="150"/>
        <v>2.1011415953481474</v>
      </c>
      <c r="EQ89" s="10">
        <f t="shared" si="150"/>
        <v>2.214371032677955</v>
      </c>
      <c r="ER89" s="10">
        <f t="shared" si="150"/>
        <v>2.443835880051992</v>
      </c>
      <c r="ES89" s="10">
        <f t="shared" si="150"/>
        <v>2.2739152262349145</v>
      </c>
      <c r="ET89" s="10">
        <f t="shared" si="150"/>
        <v>2.2881500520987563</v>
      </c>
      <c r="EU89" s="10">
        <f t="shared" si="150"/>
        <v>2.0550130836747713</v>
      </c>
      <c r="EV89" s="10">
        <f t="shared" si="150"/>
        <v>2.0279960656519616</v>
      </c>
      <c r="EW89" s="10">
        <f t="shared" si="150"/>
        <v>1.9465879434079494</v>
      </c>
      <c r="EX89" s="10">
        <f t="shared" si="150"/>
        <v>2.665191156961222</v>
      </c>
      <c r="EY89" s="10">
        <f t="shared" si="150"/>
        <v>2.737086212460793</v>
      </c>
      <c r="EZ89" s="10">
        <f t="shared" si="150"/>
        <v>3.1368744034325413</v>
      </c>
      <c r="FA89" s="10">
        <f t="shared" si="150"/>
        <v>3.5922557548792735</v>
      </c>
      <c r="FB89" s="10">
        <f t="shared" si="150"/>
        <v>3.5517497791629307</v>
      </c>
      <c r="FC89" s="10">
        <f t="shared" si="150"/>
        <v>2.9092663483087122</v>
      </c>
      <c r="FD89" s="10">
        <f t="shared" si="150"/>
        <v>2.537838701990638</v>
      </c>
      <c r="FE89" s="10">
        <f t="shared" si="150"/>
        <v>2.8904265224247854</v>
      </c>
      <c r="FF89" s="10">
        <f t="shared" si="150"/>
        <v>3.2178805606217846</v>
      </c>
      <c r="FG89" s="10">
        <f t="shared" si="150"/>
        <v>3.384370414431164</v>
      </c>
      <c r="FH89" s="10">
        <f t="shared" si="150"/>
        <v>3.910196033849903</v>
      </c>
      <c r="FI89" s="10">
        <f t="shared" si="150"/>
        <v>3.3505860747554705</v>
      </c>
      <c r="FJ89" s="10">
        <f t="shared" si="150"/>
        <v>2.9822814995881473</v>
      </c>
      <c r="FK89" s="10">
        <f t="shared" si="150"/>
        <v>2.7629586544283957</v>
      </c>
      <c r="FL89" s="10">
        <f t="shared" si="150"/>
        <v>3.221781516363311</v>
      </c>
      <c r="FM89" s="10">
        <f t="shared" si="150"/>
        <v>3.5087334555730005</v>
      </c>
      <c r="FN89" s="10">
        <f t="shared" si="150"/>
        <v>3.722013195320146</v>
      </c>
      <c r="FO89" s="10">
        <f t="shared" si="150"/>
        <v>3.91989669849494</v>
      </c>
      <c r="FP89" s="10">
        <f t="shared" si="150"/>
        <v>2.1729626410635943</v>
      </c>
      <c r="FQ89" s="10">
        <f t="shared" si="150"/>
        <v>1.3862209715765104</v>
      </c>
      <c r="FR89" s="10">
        <f t="shared" si="150"/>
        <v>1.5643758649661856</v>
      </c>
      <c r="FS89" s="10">
        <f t="shared" si="150"/>
        <v>2.997258707718722</v>
      </c>
      <c r="FT89" s="10">
        <f t="shared" si="150"/>
        <v>3.1517126671214526</v>
      </c>
      <c r="FU89" s="10">
        <f t="shared" si="150"/>
        <v>3.6949490301024266</v>
      </c>
      <c r="FV89" s="10">
        <f t="shared" si="150"/>
        <v>3.9014533804173537</v>
      </c>
      <c r="FW89" s="10">
        <f t="shared" si="150"/>
        <v>4.193078983494205</v>
      </c>
      <c r="FX89" s="10">
        <f t="shared" si="150"/>
        <v>3.859277287127941</v>
      </c>
      <c r="FY89" s="10">
        <f t="shared" si="150"/>
        <v>3.1615155576094853</v>
      </c>
      <c r="FZ89" s="10">
        <f t="shared" si="150"/>
        <v>3.9203638632704547</v>
      </c>
      <c r="GA89" s="10">
        <f t="shared" si="150"/>
        <v>4.369061448284529</v>
      </c>
      <c r="GB89" s="10">
        <f t="shared" si="150"/>
        <v>4.641633234409531</v>
      </c>
      <c r="GC89" s="10">
        <f t="shared" si="150"/>
        <v>6.0530971820856205</v>
      </c>
      <c r="GD89" s="10">
        <f t="shared" si="150"/>
        <v>6.568034502752198</v>
      </c>
      <c r="GE89" s="10">
        <f t="shared" si="150"/>
        <v>5.506113166131912</v>
      </c>
      <c r="GF89" s="10">
        <f t="shared" si="150"/>
        <v>4.92487742672576</v>
      </c>
      <c r="GG89" s="10">
        <f t="shared" si="150"/>
        <v>5.884775323795156</v>
      </c>
      <c r="GH89" s="10">
        <f t="shared" si="150"/>
        <v>6.017256421208055</v>
      </c>
      <c r="GI89" s="10">
        <f t="shared" si="150"/>
        <v>5.875376954092371</v>
      </c>
      <c r="GJ89" s="10">
        <f t="shared" si="150"/>
        <v>5.7676225213699785</v>
      </c>
      <c r="GK89" s="10">
        <f t="shared" si="150"/>
        <v>5.291639384021959</v>
      </c>
      <c r="GL89" s="10">
        <f t="shared" si="150"/>
        <v>4.586599269342499</v>
      </c>
      <c r="GM89" s="10">
        <f t="shared" si="151" ref="GM89:IX89">GM33/GM$59</f>
        <v>4.389071365551612</v>
      </c>
      <c r="GN89" s="10">
        <f t="shared" si="151"/>
        <v>5.032279849853815</v>
      </c>
      <c r="GO89" s="10">
        <f t="shared" si="151"/>
        <v>5.32341268066479</v>
      </c>
      <c r="GP89" s="10">
        <f t="shared" si="151"/>
        <v>5.481803555623593</v>
      </c>
      <c r="GQ89" s="10">
        <f t="shared" si="151"/>
        <v>5.096034405244257</v>
      </c>
      <c r="GR89" s="10">
        <f t="shared" si="151"/>
        <v>5.726518552985238</v>
      </c>
      <c r="GS89" s="10">
        <f t="shared" si="151"/>
        <v>4.698729161010928</v>
      </c>
      <c r="GT89" s="10">
        <f t="shared" si="151"/>
        <v>4.68929043252402</v>
      </c>
      <c r="GU89" s="10">
        <f t="shared" si="151"/>
        <v>5.347502405329805</v>
      </c>
      <c r="GV89" s="10">
        <f t="shared" si="151"/>
        <v>4.863721917407736</v>
      </c>
      <c r="GW89" s="10">
        <f t="shared" si="151"/>
        <v>5.0256899677758025</v>
      </c>
      <c r="GX89" s="10">
        <f t="shared" si="151"/>
        <v>5.624233807305443</v>
      </c>
      <c r="GY89" s="10">
        <f t="shared" si="151"/>
        <v>5.87628292773942</v>
      </c>
      <c r="GZ89" s="10">
        <f t="shared" si="151"/>
        <v>5.277140149574752</v>
      </c>
      <c r="HA89" s="10">
        <f t="shared" si="151"/>
        <v>4.945910189497382</v>
      </c>
      <c r="HB89" s="10">
        <f t="shared" si="151"/>
        <v>5.4721272338543585</v>
      </c>
      <c r="HC89" s="10">
        <f t="shared" si="151"/>
        <v>5.411849875285957</v>
      </c>
      <c r="HD89" s="10">
        <f t="shared" si="151"/>
        <v>5.280926025373613</v>
      </c>
      <c r="HE89" s="10">
        <f t="shared" si="151"/>
        <v>5.72380301168858</v>
      </c>
      <c r="HF89" s="10">
        <f t="shared" si="151"/>
        <v>5.856477731391554</v>
      </c>
      <c r="HG89" s="10">
        <f t="shared" si="151"/>
        <v>5.24110019270527</v>
      </c>
      <c r="HH89" s="10">
        <f t="shared" si="151"/>
        <v>4.794321308244176</v>
      </c>
      <c r="HI89" s="10">
        <f t="shared" si="151"/>
        <v>5.854611931285788</v>
      </c>
      <c r="HJ89" s="10">
        <f t="shared" si="151"/>
        <v>6.208843990491723</v>
      </c>
      <c r="HK89" s="10">
        <f t="shared" si="151"/>
        <v>6.309362410699844</v>
      </c>
      <c r="HL89" s="10">
        <f t="shared" si="151"/>
        <v>6.1289102722286355</v>
      </c>
      <c r="HM89" s="10">
        <f t="shared" si="151"/>
        <v>6.012810811042568</v>
      </c>
      <c r="HN89" s="10">
        <f t="shared" si="151"/>
        <v>5.485782039711769</v>
      </c>
      <c r="HO89" s="10">
        <f t="shared" si="151"/>
        <v>5.588091454906791</v>
      </c>
      <c r="HP89" s="10">
        <f t="shared" si="151"/>
        <v>6.527297090079733</v>
      </c>
      <c r="HQ89" s="10">
        <f t="shared" si="151"/>
        <v>6.2034378870807965</v>
      </c>
      <c r="HR89" s="10">
        <f t="shared" si="151"/>
        <v>6.367661786195654</v>
      </c>
      <c r="HS89" s="10">
        <f t="shared" si="151"/>
        <v>6.181375165105626</v>
      </c>
      <c r="HT89" s="10">
        <f t="shared" si="151"/>
        <v>6.133284473516785</v>
      </c>
      <c r="HU89" s="10">
        <f t="shared" si="151"/>
        <v>4.976740694389818</v>
      </c>
      <c r="HV89" s="10">
        <f t="shared" si="151"/>
        <v>4.817546229672392</v>
      </c>
      <c r="HW89" s="10">
        <f t="shared" si="151"/>
        <v>5.118629703292038</v>
      </c>
      <c r="HX89" s="10">
        <f t="shared" si="151"/>
        <v>5.170605817702548</v>
      </c>
      <c r="HY89" s="10">
        <f t="shared" si="151"/>
        <v>5.383720142311676</v>
      </c>
      <c r="HZ89" s="10">
        <f t="shared" si="151"/>
        <v>5.6332361486964135</v>
      </c>
      <c r="IA89" s="10">
        <f t="shared" si="151"/>
        <v>5.66846624501668</v>
      </c>
      <c r="IB89" s="10">
        <f t="shared" si="151"/>
        <v>5.001845188348857</v>
      </c>
      <c r="IC89" s="10">
        <f t="shared" si="151"/>
        <v>4.646183454829363</v>
      </c>
      <c r="ID89" s="10">
        <f t="shared" si="151"/>
        <v>5.253614208013016</v>
      </c>
      <c r="IE89" s="10">
        <f t="shared" si="151"/>
        <v>5.798856909264161</v>
      </c>
      <c r="IF89" s="10">
        <f t="shared" si="151"/>
        <v>5.817978112055603</v>
      </c>
      <c r="IG89" s="10">
        <f t="shared" si="151"/>
        <v>5.651846935595716</v>
      </c>
      <c r="IH89" s="10">
        <f t="shared" si="151"/>
        <v>5.570680768455911</v>
      </c>
      <c r="II89" s="10">
        <f t="shared" si="151"/>
        <v>4.749210842892471</v>
      </c>
      <c r="IJ89" s="10">
        <f t="shared" si="151"/>
        <v>4.460155294485945</v>
      </c>
      <c r="IK89" s="10">
        <f t="shared" si="151"/>
        <v>5.988552289884889</v>
      </c>
      <c r="IL89" s="10">
        <f t="shared" si="151"/>
        <v>6.630799799437585</v>
      </c>
      <c r="IM89" s="10">
        <f t="shared" si="151"/>
        <v>6.897238346250526</v>
      </c>
      <c r="IN89" s="10">
        <f t="shared" si="151"/>
        <v>7.315569359812996</v>
      </c>
      <c r="IO89" s="10">
        <f t="shared" si="151"/>
        <v>6.16029025574467</v>
      </c>
      <c r="IP89" s="10">
        <f t="shared" si="151"/>
        <v>5.790456051708647</v>
      </c>
      <c r="IQ89" s="10">
        <f t="shared" si="151"/>
        <v>5.426035080859679</v>
      </c>
      <c r="IR89" s="10">
        <f t="shared" si="151"/>
        <v>6.703300589693718</v>
      </c>
      <c r="IS89" s="10">
        <f t="shared" si="151"/>
        <v>7.272858641852166</v>
      </c>
      <c r="IT89" s="10">
        <f t="shared" si="151"/>
        <v>7.491098380423694</v>
      </c>
      <c r="IU89" s="10">
        <f t="shared" si="151"/>
        <v>8.487017910390096</v>
      </c>
      <c r="IV89" s="10">
        <f t="shared" si="151"/>
        <v>9.042075127907616</v>
      </c>
      <c r="IW89" s="10">
        <f t="shared" si="151"/>
        <v>7.897543869090493</v>
      </c>
      <c r="IX89" s="10">
        <f t="shared" si="151"/>
        <v>7.784792938441516</v>
      </c>
      <c r="IY89" s="10">
        <f t="shared" si="152" ref="IY89:JO89">IY33/IY$59</f>
        <v>9.044139613659594</v>
      </c>
      <c r="IZ89" s="10">
        <f t="shared" si="152"/>
        <v>9.616415471260462</v>
      </c>
      <c r="JA89" s="10">
        <f t="shared" si="152"/>
        <v>10.056897884219278</v>
      </c>
      <c r="JB89" s="10">
        <f t="shared" si="152"/>
        <v>10.817861166094119</v>
      </c>
      <c r="JC89" s="10">
        <f t="shared" si="152"/>
        <v>9.966931216348943</v>
      </c>
      <c r="JD89" s="10">
        <f t="shared" si="152"/>
        <v>9.068287742667367</v>
      </c>
      <c r="JE89" s="10">
        <f t="shared" si="152"/>
        <v>8.625516231142697</v>
      </c>
      <c r="JF89" s="10">
        <f t="shared" si="152"/>
        <v>10.751071713888003</v>
      </c>
      <c r="JG89" s="10">
        <f t="shared" si="152"/>
        <v>10.911341823651139</v>
      </c>
      <c r="JH89" s="10">
        <f t="shared" si="152"/>
        <v>11.359277189049422</v>
      </c>
      <c r="JI89" s="10">
        <f t="shared" si="152"/>
        <v>10.201269369532694</v>
      </c>
      <c r="JJ89" s="10">
        <f t="shared" si="152"/>
        <v>10.539017230862667</v>
      </c>
      <c r="JK89" s="10">
        <f t="shared" si="152"/>
        <v>8.069922283206171</v>
      </c>
      <c r="JL89" s="10">
        <f t="shared" si="152"/>
        <v>8.037023890001072</v>
      </c>
      <c r="JM89" s="10">
        <f t="shared" si="152"/>
        <v>9.663527197535675</v>
      </c>
      <c r="JN89" s="10">
        <f t="shared" si="152"/>
        <v>10.420218368504774</v>
      </c>
      <c r="JO89" s="10">
        <f t="shared" si="152"/>
        <v>11.188990030484673</v>
      </c>
      <c r="JQ89" s="10">
        <f t="shared" si="17"/>
        <v>2.6862877304086585</v>
      </c>
    </row>
    <row r="90" spans="1:277" ht="13.9">
      <c r="A90" t="str">
        <f t="shared" si="5"/>
        <v>NM_Advanced_activities1</v>
      </c>
      <c r="B90" s="10">
        <f t="shared" si="6"/>
        <v>0.0</v>
      </c>
      <c r="C90" s="10">
        <f t="shared" si="153" ref="C90:BN90">C34/C$59</f>
        <v>0.0</v>
      </c>
      <c r="D90" s="10">
        <f t="shared" si="153"/>
        <v>0.0</v>
      </c>
      <c r="E90" s="10">
        <f t="shared" si="153"/>
        <v>0.0</v>
      </c>
      <c r="F90" s="10">
        <f t="shared" si="153"/>
        <v>0.0</v>
      </c>
      <c r="G90" s="10">
        <f t="shared" si="153"/>
        <v>0.0</v>
      </c>
      <c r="H90" s="10">
        <f t="shared" si="153"/>
        <v>0.0</v>
      </c>
      <c r="I90" s="10">
        <f t="shared" si="153"/>
        <v>0.0</v>
      </c>
      <c r="J90" s="10">
        <f t="shared" si="153"/>
        <v>0.0</v>
      </c>
      <c r="K90" s="10">
        <f t="shared" si="153"/>
        <v>0.0</v>
      </c>
      <c r="L90" s="10">
        <f t="shared" si="153"/>
        <v>0.0</v>
      </c>
      <c r="M90" s="10">
        <f t="shared" si="153"/>
        <v>0.0</v>
      </c>
      <c r="N90" s="10">
        <f t="shared" si="153"/>
        <v>0.0</v>
      </c>
      <c r="O90" s="10">
        <f t="shared" si="153"/>
        <v>0.0</v>
      </c>
      <c r="P90" s="10">
        <f t="shared" si="153"/>
        <v>0.0</v>
      </c>
      <c r="Q90" s="10">
        <f t="shared" si="153"/>
        <v>0.0</v>
      </c>
      <c r="R90" s="10">
        <f t="shared" si="153"/>
        <v>0.0</v>
      </c>
      <c r="S90" s="10">
        <f t="shared" si="153"/>
        <v>0.0</v>
      </c>
      <c r="T90" s="10">
        <f t="shared" si="153"/>
        <v>0.0</v>
      </c>
      <c r="U90" s="10">
        <f t="shared" si="153"/>
        <v>0.0</v>
      </c>
      <c r="V90" s="10">
        <f t="shared" si="153"/>
        <v>0.0</v>
      </c>
      <c r="W90" s="10">
        <f t="shared" si="153"/>
        <v>0.0</v>
      </c>
      <c r="X90" s="10">
        <f t="shared" si="153"/>
        <v>0.0</v>
      </c>
      <c r="Y90" s="10">
        <f t="shared" si="153"/>
        <v>0.0</v>
      </c>
      <c r="Z90" s="10">
        <f t="shared" si="153"/>
        <v>0.0</v>
      </c>
      <c r="AA90" s="10">
        <f t="shared" si="153"/>
        <v>0.0</v>
      </c>
      <c r="AB90" s="10">
        <f t="shared" si="153"/>
        <v>0.0</v>
      </c>
      <c r="AC90" s="10">
        <f t="shared" si="153"/>
        <v>0.0</v>
      </c>
      <c r="AD90" s="10">
        <f t="shared" si="153"/>
        <v>0.0</v>
      </c>
      <c r="AE90" s="10">
        <f t="shared" si="153"/>
        <v>0.0</v>
      </c>
      <c r="AF90" s="10">
        <f t="shared" si="153"/>
        <v>0.0</v>
      </c>
      <c r="AG90" s="10">
        <f t="shared" si="153"/>
        <v>0.0</v>
      </c>
      <c r="AH90" s="10">
        <f t="shared" si="153"/>
        <v>0.0</v>
      </c>
      <c r="AI90" s="10">
        <f t="shared" si="153"/>
        <v>0.0</v>
      </c>
      <c r="AJ90" s="10">
        <f t="shared" si="153"/>
        <v>0.0</v>
      </c>
      <c r="AK90" s="10">
        <f t="shared" si="153"/>
        <v>0.0</v>
      </c>
      <c r="AL90" s="10">
        <f t="shared" si="153"/>
        <v>0.0</v>
      </c>
      <c r="AM90" s="10">
        <f t="shared" si="153"/>
        <v>0.0</v>
      </c>
      <c r="AN90" s="10">
        <f t="shared" si="153"/>
        <v>0.0</v>
      </c>
      <c r="AO90" s="10">
        <f t="shared" si="153"/>
        <v>0.0</v>
      </c>
      <c r="AP90" s="10">
        <f t="shared" si="153"/>
        <v>0.0</v>
      </c>
      <c r="AQ90" s="10">
        <f t="shared" si="153"/>
        <v>0.0</v>
      </c>
      <c r="AR90" s="10">
        <f t="shared" si="153"/>
        <v>0.0</v>
      </c>
      <c r="AS90" s="10">
        <f t="shared" si="153"/>
        <v>0.0</v>
      </c>
      <c r="AT90" s="10">
        <f t="shared" si="153"/>
        <v>0.0</v>
      </c>
      <c r="AU90" s="10">
        <f t="shared" si="153"/>
        <v>0.0</v>
      </c>
      <c r="AV90" s="10">
        <f t="shared" si="153"/>
        <v>0.0</v>
      </c>
      <c r="AW90" s="10">
        <f t="shared" si="153"/>
        <v>0.0</v>
      </c>
      <c r="AX90" s="10">
        <f t="shared" si="153"/>
        <v>0.0</v>
      </c>
      <c r="AY90" s="10">
        <f t="shared" si="153"/>
        <v>0.0</v>
      </c>
      <c r="AZ90" s="10">
        <f t="shared" si="153"/>
        <v>0.0</v>
      </c>
      <c r="BA90" s="10">
        <f t="shared" si="153"/>
        <v>0.0</v>
      </c>
      <c r="BB90" s="10">
        <f t="shared" si="153"/>
        <v>0.0</v>
      </c>
      <c r="BC90" s="10">
        <f t="shared" si="153"/>
        <v>0.0</v>
      </c>
      <c r="BD90" s="10">
        <f t="shared" si="153"/>
        <v>0.0</v>
      </c>
      <c r="BE90" s="10">
        <f t="shared" si="153"/>
        <v>0.0</v>
      </c>
      <c r="BF90" s="10">
        <f t="shared" si="153"/>
        <v>0.0</v>
      </c>
      <c r="BG90" s="10">
        <f t="shared" si="153"/>
        <v>0.0</v>
      </c>
      <c r="BH90" s="10">
        <f t="shared" si="153"/>
        <v>0.0</v>
      </c>
      <c r="BI90" s="10">
        <f t="shared" si="153"/>
        <v>0.0</v>
      </c>
      <c r="BJ90" s="10">
        <f t="shared" si="153"/>
        <v>0.0</v>
      </c>
      <c r="BK90" s="10">
        <f t="shared" si="153"/>
        <v>0.0</v>
      </c>
      <c r="BL90" s="10">
        <f t="shared" si="153"/>
        <v>0.0</v>
      </c>
      <c r="BM90" s="10">
        <f t="shared" si="153"/>
        <v>0.0</v>
      </c>
      <c r="BN90" s="10">
        <f t="shared" si="153"/>
        <v>0.0</v>
      </c>
      <c r="BO90" s="10">
        <f t="shared" si="154" ref="BO90:DZ90">BO34/BO$59</f>
        <v>0.0</v>
      </c>
      <c r="BP90" s="10">
        <f t="shared" si="154"/>
        <v>0.0</v>
      </c>
      <c r="BQ90" s="10">
        <f t="shared" si="154"/>
        <v>0.0</v>
      </c>
      <c r="BR90" s="10">
        <f t="shared" si="154"/>
        <v>0.0</v>
      </c>
      <c r="BS90" s="10">
        <f t="shared" si="154"/>
        <v>0.0</v>
      </c>
      <c r="BT90" s="10">
        <f t="shared" si="154"/>
        <v>0.0</v>
      </c>
      <c r="BU90" s="10">
        <f t="shared" si="154"/>
        <v>0.0</v>
      </c>
      <c r="BV90" s="10">
        <f t="shared" si="154"/>
        <v>0.0</v>
      </c>
      <c r="BW90" s="10">
        <f t="shared" si="154"/>
        <v>0.0</v>
      </c>
      <c r="BX90" s="10">
        <f t="shared" si="154"/>
        <v>0.0</v>
      </c>
      <c r="BY90" s="10">
        <f t="shared" si="154"/>
        <v>0.0</v>
      </c>
      <c r="BZ90" s="10">
        <f t="shared" si="154"/>
        <v>0.0</v>
      </c>
      <c r="CA90" s="10">
        <f t="shared" si="154"/>
        <v>0.0</v>
      </c>
      <c r="CB90" s="10">
        <f t="shared" si="154"/>
        <v>0.0</v>
      </c>
      <c r="CC90" s="10">
        <f t="shared" si="154"/>
        <v>0.0</v>
      </c>
      <c r="CD90" s="10">
        <f t="shared" si="154"/>
        <v>0.0</v>
      </c>
      <c r="CE90" s="10">
        <f t="shared" si="154"/>
        <v>0.0</v>
      </c>
      <c r="CF90" s="10">
        <f t="shared" si="154"/>
        <v>0.0</v>
      </c>
      <c r="CG90" s="10">
        <f t="shared" si="154"/>
        <v>0.0</v>
      </c>
      <c r="CH90" s="10">
        <f t="shared" si="154"/>
        <v>0.0</v>
      </c>
      <c r="CI90" s="10">
        <f t="shared" si="154"/>
        <v>0.0</v>
      </c>
      <c r="CJ90" s="10">
        <f t="shared" si="154"/>
        <v>0.0</v>
      </c>
      <c r="CK90" s="10">
        <f t="shared" si="154"/>
        <v>0.0</v>
      </c>
      <c r="CL90" s="10">
        <f t="shared" si="154"/>
        <v>0.0</v>
      </c>
      <c r="CM90" s="10">
        <f t="shared" si="154"/>
        <v>0.0</v>
      </c>
      <c r="CN90" s="10">
        <f t="shared" si="154"/>
        <v>0.0</v>
      </c>
      <c r="CO90" s="10">
        <f t="shared" si="154"/>
        <v>0.0</v>
      </c>
      <c r="CP90" s="10">
        <f t="shared" si="154"/>
        <v>0.0</v>
      </c>
      <c r="CQ90" s="10">
        <f t="shared" si="154"/>
        <v>0.0</v>
      </c>
      <c r="CR90" s="10">
        <f t="shared" si="154"/>
        <v>0.0</v>
      </c>
      <c r="CS90" s="10">
        <f t="shared" si="154"/>
        <v>0.0</v>
      </c>
      <c r="CT90" s="10">
        <f t="shared" si="154"/>
        <v>0.0</v>
      </c>
      <c r="CU90" s="10">
        <f t="shared" si="154"/>
        <v>0.0</v>
      </c>
      <c r="CV90" s="10">
        <f t="shared" si="154"/>
        <v>0.0</v>
      </c>
      <c r="CW90" s="10">
        <f t="shared" si="154"/>
        <v>0.0</v>
      </c>
      <c r="CX90" s="10">
        <f t="shared" si="154"/>
        <v>0.0</v>
      </c>
      <c r="CY90" s="10">
        <f t="shared" si="154"/>
        <v>0.0</v>
      </c>
      <c r="CZ90" s="10">
        <f t="shared" si="154"/>
        <v>0.0</v>
      </c>
      <c r="DA90" s="10">
        <f t="shared" si="154"/>
        <v>0.0</v>
      </c>
      <c r="DB90" s="10">
        <f t="shared" si="154"/>
        <v>0.0</v>
      </c>
      <c r="DC90" s="10">
        <f t="shared" si="154"/>
        <v>0.0</v>
      </c>
      <c r="DD90" s="10">
        <f t="shared" si="154"/>
        <v>0.0</v>
      </c>
      <c r="DE90" s="10">
        <f t="shared" si="154"/>
        <v>0.0</v>
      </c>
      <c r="DF90" s="10">
        <f t="shared" si="154"/>
        <v>0.0</v>
      </c>
      <c r="DG90" s="10">
        <f t="shared" si="154"/>
        <v>0.0</v>
      </c>
      <c r="DH90" s="10">
        <f t="shared" si="154"/>
        <v>0.0</v>
      </c>
      <c r="DI90" s="10">
        <f t="shared" si="154"/>
        <v>0.0</v>
      </c>
      <c r="DJ90" s="10">
        <f t="shared" si="154"/>
        <v>0.0</v>
      </c>
      <c r="DK90" s="10">
        <f t="shared" si="154"/>
        <v>0.0</v>
      </c>
      <c r="DL90" s="10">
        <f t="shared" si="154"/>
        <v>0.0</v>
      </c>
      <c r="DM90" s="10">
        <f t="shared" si="154"/>
        <v>0.0</v>
      </c>
      <c r="DN90" s="10">
        <f t="shared" si="154"/>
        <v>0.0</v>
      </c>
      <c r="DO90" s="10">
        <f t="shared" si="154"/>
        <v>0.0</v>
      </c>
      <c r="DP90" s="10">
        <f t="shared" si="154"/>
        <v>0.0</v>
      </c>
      <c r="DQ90" s="10">
        <f t="shared" si="154"/>
        <v>0.0</v>
      </c>
      <c r="DR90" s="10">
        <f t="shared" si="154"/>
        <v>0.0</v>
      </c>
      <c r="DS90" s="10">
        <f t="shared" si="154"/>
        <v>0.0</v>
      </c>
      <c r="DT90" s="10">
        <f t="shared" si="154"/>
        <v>0.0</v>
      </c>
      <c r="DU90" s="10">
        <f t="shared" si="154"/>
        <v>0.0</v>
      </c>
      <c r="DV90" s="10">
        <f t="shared" si="154"/>
        <v>0.0</v>
      </c>
      <c r="DW90" s="10">
        <f t="shared" si="154"/>
        <v>0.0</v>
      </c>
      <c r="DX90" s="10">
        <f t="shared" si="154"/>
        <v>0.0</v>
      </c>
      <c r="DY90" s="10">
        <f t="shared" si="154"/>
        <v>0.0</v>
      </c>
      <c r="DZ90" s="10">
        <f t="shared" si="154"/>
        <v>0.0</v>
      </c>
      <c r="EA90" s="10">
        <f t="shared" si="155" ref="EA90:GL90">EA34/EA$59</f>
        <v>0.0</v>
      </c>
      <c r="EB90" s="10">
        <f t="shared" si="155"/>
        <v>0.0</v>
      </c>
      <c r="EC90" s="10">
        <f t="shared" si="155"/>
        <v>0.0</v>
      </c>
      <c r="ED90" s="10">
        <f t="shared" si="155"/>
        <v>0.0</v>
      </c>
      <c r="EE90" s="10">
        <f t="shared" si="155"/>
        <v>0.0</v>
      </c>
      <c r="EF90" s="10">
        <f t="shared" si="155"/>
        <v>0.0</v>
      </c>
      <c r="EG90" s="10">
        <f t="shared" si="155"/>
        <v>0.0</v>
      </c>
      <c r="EH90" s="10">
        <f t="shared" si="155"/>
        <v>0.0</v>
      </c>
      <c r="EI90" s="10">
        <f t="shared" si="155"/>
        <v>0.0</v>
      </c>
      <c r="EJ90" s="10">
        <f t="shared" si="155"/>
        <v>0.0</v>
      </c>
      <c r="EK90" s="10">
        <f t="shared" si="155"/>
        <v>0.0</v>
      </c>
      <c r="EL90" s="10">
        <f t="shared" si="155"/>
        <v>0.0</v>
      </c>
      <c r="EM90" s="10">
        <f t="shared" si="155"/>
        <v>0.0</v>
      </c>
      <c r="EN90" s="10">
        <f t="shared" si="155"/>
        <v>0.0</v>
      </c>
      <c r="EO90" s="10">
        <f t="shared" si="155"/>
        <v>0.0</v>
      </c>
      <c r="EP90" s="10">
        <f t="shared" si="155"/>
        <v>0.0</v>
      </c>
      <c r="EQ90" s="10">
        <f t="shared" si="155"/>
        <v>0.0</v>
      </c>
      <c r="ER90" s="10">
        <f t="shared" si="155"/>
        <v>0.0</v>
      </c>
      <c r="ES90" s="10">
        <f t="shared" si="155"/>
        <v>0.0</v>
      </c>
      <c r="ET90" s="10">
        <f t="shared" si="155"/>
        <v>0.0</v>
      </c>
      <c r="EU90" s="10">
        <f t="shared" si="155"/>
        <v>0.0</v>
      </c>
      <c r="EV90" s="10">
        <f t="shared" si="155"/>
        <v>0.0</v>
      </c>
      <c r="EW90" s="10">
        <f t="shared" si="155"/>
        <v>0.0</v>
      </c>
      <c r="EX90" s="10">
        <f t="shared" si="155"/>
        <v>0.0</v>
      </c>
      <c r="EY90" s="10">
        <f t="shared" si="155"/>
        <v>0.0</v>
      </c>
      <c r="EZ90" s="10">
        <f t="shared" si="155"/>
        <v>0.0</v>
      </c>
      <c r="FA90" s="10">
        <f t="shared" si="155"/>
        <v>0.0</v>
      </c>
      <c r="FB90" s="10">
        <f t="shared" si="155"/>
        <v>0.0</v>
      </c>
      <c r="FC90" s="10">
        <f t="shared" si="155"/>
        <v>0.0</v>
      </c>
      <c r="FD90" s="10">
        <f t="shared" si="155"/>
        <v>0.0</v>
      </c>
      <c r="FE90" s="10">
        <f t="shared" si="155"/>
        <v>0.0</v>
      </c>
      <c r="FF90" s="10">
        <f t="shared" si="155"/>
        <v>0.0</v>
      </c>
      <c r="FG90" s="10">
        <f t="shared" si="155"/>
        <v>0.0</v>
      </c>
      <c r="FH90" s="10">
        <f t="shared" si="155"/>
        <v>0.0</v>
      </c>
      <c r="FI90" s="10">
        <f t="shared" si="155"/>
        <v>0.0</v>
      </c>
      <c r="FJ90" s="10">
        <f t="shared" si="155"/>
        <v>0.0</v>
      </c>
      <c r="FK90" s="10">
        <f t="shared" si="155"/>
        <v>0.0</v>
      </c>
      <c r="FL90" s="10">
        <f t="shared" si="155"/>
        <v>0.0</v>
      </c>
      <c r="FM90" s="10">
        <f t="shared" si="155"/>
        <v>0.0</v>
      </c>
      <c r="FN90" s="10">
        <f t="shared" si="155"/>
        <v>0.0</v>
      </c>
      <c r="FO90" s="10">
        <f t="shared" si="155"/>
        <v>0.0</v>
      </c>
      <c r="FP90" s="10">
        <f t="shared" si="155"/>
        <v>0.0</v>
      </c>
      <c r="FQ90" s="10">
        <f t="shared" si="155"/>
        <v>0.0</v>
      </c>
      <c r="FR90" s="10">
        <f t="shared" si="155"/>
        <v>0.0</v>
      </c>
      <c r="FS90" s="10">
        <f t="shared" si="155"/>
        <v>0.0</v>
      </c>
      <c r="FT90" s="10">
        <f t="shared" si="155"/>
        <v>0.0</v>
      </c>
      <c r="FU90" s="10">
        <f t="shared" si="155"/>
        <v>0.0</v>
      </c>
      <c r="FV90" s="10">
        <f t="shared" si="155"/>
        <v>0.0</v>
      </c>
      <c r="FW90" s="10">
        <f t="shared" si="155"/>
        <v>0.5592302757997412</v>
      </c>
      <c r="FX90" s="10">
        <f t="shared" si="155"/>
        <v>0.8948171135768312</v>
      </c>
      <c r="FY90" s="10">
        <f t="shared" si="155"/>
        <v>0.712117139671001</v>
      </c>
      <c r="FZ90" s="10">
        <f t="shared" si="155"/>
        <v>0.7573484374657509</v>
      </c>
      <c r="GA90" s="10">
        <f t="shared" si="155"/>
        <v>0.7552035268550085</v>
      </c>
      <c r="GB90" s="10">
        <f t="shared" si="155"/>
        <v>0.7448477649326696</v>
      </c>
      <c r="GC90" s="10">
        <f t="shared" si="155"/>
        <v>0.8761082730898605</v>
      </c>
      <c r="GD90" s="10">
        <f t="shared" si="155"/>
        <v>0.8688419722466981</v>
      </c>
      <c r="GE90" s="10">
        <f t="shared" si="155"/>
        <v>0.6789839116446419</v>
      </c>
      <c r="GF90" s="10">
        <f t="shared" si="155"/>
        <v>0.6188207802330914</v>
      </c>
      <c r="GG90" s="10">
        <f t="shared" si="155"/>
        <v>0.30813371447055865</v>
      </c>
      <c r="GH90" s="10">
        <f t="shared" si="155"/>
        <v>0.0</v>
      </c>
      <c r="GI90" s="10">
        <f t="shared" si="155"/>
        <v>0.0</v>
      </c>
      <c r="GJ90" s="10">
        <f t="shared" si="155"/>
        <v>0.0</v>
      </c>
      <c r="GK90" s="10">
        <f t="shared" si="155"/>
        <v>0.0</v>
      </c>
      <c r="GL90" s="10">
        <f t="shared" si="155"/>
        <v>0.0</v>
      </c>
      <c r="GM90" s="10">
        <f t="shared" si="156" ref="GM90:IX90">GM34/GM$59</f>
        <v>0.0</v>
      </c>
      <c r="GN90" s="10">
        <f t="shared" si="156"/>
        <v>0.0</v>
      </c>
      <c r="GO90" s="10">
        <f t="shared" si="156"/>
        <v>0.0</v>
      </c>
      <c r="GP90" s="10">
        <f t="shared" si="156"/>
        <v>0.0</v>
      </c>
      <c r="GQ90" s="10">
        <f t="shared" si="156"/>
        <v>0.0</v>
      </c>
      <c r="GR90" s="10">
        <f t="shared" si="156"/>
        <v>0.0</v>
      </c>
      <c r="GS90" s="10">
        <f t="shared" si="156"/>
        <v>0.0</v>
      </c>
      <c r="GT90" s="10">
        <f t="shared" si="156"/>
        <v>0.0</v>
      </c>
      <c r="GU90" s="10">
        <f t="shared" si="156"/>
        <v>0.0</v>
      </c>
      <c r="GV90" s="10">
        <f t="shared" si="156"/>
        <v>0.0</v>
      </c>
      <c r="GW90" s="10">
        <f t="shared" si="156"/>
        <v>0.0</v>
      </c>
      <c r="GX90" s="10">
        <f t="shared" si="156"/>
        <v>0.0</v>
      </c>
      <c r="GY90" s="10">
        <f t="shared" si="156"/>
        <v>0.0</v>
      </c>
      <c r="GZ90" s="10">
        <f t="shared" si="156"/>
        <v>0.0</v>
      </c>
      <c r="HA90" s="10">
        <f t="shared" si="156"/>
        <v>0.0</v>
      </c>
      <c r="HB90" s="10">
        <f t="shared" si="156"/>
        <v>0.0</v>
      </c>
      <c r="HC90" s="10">
        <f t="shared" si="156"/>
        <v>0.0</v>
      </c>
      <c r="HD90" s="10">
        <f t="shared" si="156"/>
        <v>0.0</v>
      </c>
      <c r="HE90" s="10">
        <f t="shared" si="156"/>
        <v>0.0</v>
      </c>
      <c r="HF90" s="10">
        <f t="shared" si="156"/>
        <v>0.0</v>
      </c>
      <c r="HG90" s="10">
        <f t="shared" si="156"/>
        <v>0.0</v>
      </c>
      <c r="HH90" s="10">
        <f t="shared" si="156"/>
        <v>0.0</v>
      </c>
      <c r="HI90" s="10">
        <f t="shared" si="156"/>
        <v>0.0</v>
      </c>
      <c r="HJ90" s="10">
        <f t="shared" si="156"/>
        <v>0.0</v>
      </c>
      <c r="HK90" s="10">
        <f t="shared" si="156"/>
        <v>0.0</v>
      </c>
      <c r="HL90" s="10">
        <f t="shared" si="156"/>
        <v>0.0</v>
      </c>
      <c r="HM90" s="10">
        <f t="shared" si="156"/>
        <v>0.0</v>
      </c>
      <c r="HN90" s="10">
        <f t="shared" si="156"/>
        <v>0.0</v>
      </c>
      <c r="HO90" s="10">
        <f t="shared" si="156"/>
        <v>0.0</v>
      </c>
      <c r="HP90" s="10">
        <f t="shared" si="156"/>
        <v>0.0</v>
      </c>
      <c r="HQ90" s="10">
        <f t="shared" si="156"/>
        <v>0.0</v>
      </c>
      <c r="HR90" s="10">
        <f t="shared" si="156"/>
        <v>0.0</v>
      </c>
      <c r="HS90" s="10">
        <f t="shared" si="156"/>
        <v>0.0</v>
      </c>
      <c r="HT90" s="10">
        <f t="shared" si="156"/>
        <v>0.0</v>
      </c>
      <c r="HU90" s="10">
        <f t="shared" si="156"/>
        <v>0.0</v>
      </c>
      <c r="HV90" s="10">
        <f t="shared" si="156"/>
        <v>0.0</v>
      </c>
      <c r="HW90" s="10">
        <f t="shared" si="156"/>
        <v>0.0</v>
      </c>
      <c r="HX90" s="10">
        <f t="shared" si="156"/>
        <v>0.0</v>
      </c>
      <c r="HY90" s="10">
        <f t="shared" si="156"/>
        <v>0.0</v>
      </c>
      <c r="HZ90" s="10">
        <f t="shared" si="156"/>
        <v>0.0</v>
      </c>
      <c r="IA90" s="10">
        <f t="shared" si="156"/>
        <v>0.0</v>
      </c>
      <c r="IB90" s="10">
        <f t="shared" si="156"/>
        <v>0.0</v>
      </c>
      <c r="IC90" s="10">
        <f t="shared" si="156"/>
        <v>0.0</v>
      </c>
      <c r="ID90" s="10">
        <f t="shared" si="156"/>
        <v>0.0</v>
      </c>
      <c r="IE90" s="10">
        <f t="shared" si="156"/>
        <v>0.0</v>
      </c>
      <c r="IF90" s="10">
        <f t="shared" si="156"/>
        <v>0.0</v>
      </c>
      <c r="IG90" s="10">
        <f t="shared" si="156"/>
        <v>0.0</v>
      </c>
      <c r="IH90" s="10">
        <f t="shared" si="156"/>
        <v>0.0</v>
      </c>
      <c r="II90" s="10">
        <f t="shared" si="156"/>
        <v>0.0</v>
      </c>
      <c r="IJ90" s="10">
        <f t="shared" si="156"/>
        <v>0.0</v>
      </c>
      <c r="IK90" s="10">
        <f t="shared" si="156"/>
        <v>0.0</v>
      </c>
      <c r="IL90" s="10">
        <f t="shared" si="156"/>
        <v>0.0</v>
      </c>
      <c r="IM90" s="10">
        <f t="shared" si="156"/>
        <v>0.0</v>
      </c>
      <c r="IN90" s="10">
        <f t="shared" si="156"/>
        <v>0.0</v>
      </c>
      <c r="IO90" s="10">
        <f t="shared" si="156"/>
        <v>0.0</v>
      </c>
      <c r="IP90" s="10">
        <f t="shared" si="156"/>
        <v>0.0</v>
      </c>
      <c r="IQ90" s="10">
        <f t="shared" si="156"/>
        <v>0.0</v>
      </c>
      <c r="IR90" s="10">
        <f t="shared" si="156"/>
        <v>0.0</v>
      </c>
      <c r="IS90" s="10">
        <f t="shared" si="156"/>
        <v>0.0</v>
      </c>
      <c r="IT90" s="10">
        <f t="shared" si="156"/>
        <v>0.0</v>
      </c>
      <c r="IU90" s="10">
        <f t="shared" si="156"/>
        <v>0.0</v>
      </c>
      <c r="IV90" s="10">
        <f t="shared" si="156"/>
        <v>0.0</v>
      </c>
      <c r="IW90" s="10">
        <f t="shared" si="156"/>
        <v>0.0</v>
      </c>
      <c r="IX90" s="10">
        <f t="shared" si="156"/>
        <v>0.0</v>
      </c>
      <c r="IY90" s="10">
        <f t="shared" si="157" ref="IY90:JO90">IY34/IY$59</f>
        <v>0.0</v>
      </c>
      <c r="IZ90" s="10">
        <f t="shared" si="157"/>
        <v>0.0</v>
      </c>
      <c r="JA90" s="10">
        <f t="shared" si="157"/>
        <v>0.0</v>
      </c>
      <c r="JB90" s="10">
        <f t="shared" si="157"/>
        <v>0.0</v>
      </c>
      <c r="JC90" s="10">
        <f t="shared" si="157"/>
        <v>0.0</v>
      </c>
      <c r="JD90" s="10">
        <f t="shared" si="157"/>
        <v>0.0</v>
      </c>
      <c r="JE90" s="10">
        <f t="shared" si="157"/>
        <v>0.0</v>
      </c>
      <c r="JF90" s="10">
        <f t="shared" si="157"/>
        <v>0.0</v>
      </c>
      <c r="JG90" s="10">
        <f t="shared" si="157"/>
        <v>0.0</v>
      </c>
      <c r="JH90" s="10">
        <f t="shared" si="157"/>
        <v>0.0</v>
      </c>
      <c r="JI90" s="10">
        <f t="shared" si="157"/>
        <v>0.0</v>
      </c>
      <c r="JJ90" s="10">
        <f t="shared" si="157"/>
        <v>0.0</v>
      </c>
      <c r="JK90" s="10">
        <f t="shared" si="157"/>
        <v>0.0</v>
      </c>
      <c r="JL90" s="10">
        <f t="shared" si="157"/>
        <v>0.0</v>
      </c>
      <c r="JM90" s="10">
        <f t="shared" si="157"/>
        <v>0.0</v>
      </c>
      <c r="JN90" s="10">
        <f t="shared" si="157"/>
        <v>0.0</v>
      </c>
      <c r="JO90" s="10">
        <f t="shared" si="157"/>
        <v>0.0</v>
      </c>
      <c r="JQ90" s="10">
        <f t="shared" si="17"/>
        <v>0.02837391572987537</v>
      </c>
    </row>
    <row r="91" spans="1:277" ht="13.9">
      <c r="A91" t="str">
        <f t="shared" si="5"/>
        <v>NM_Advanced_activities2</v>
      </c>
      <c r="B91" s="10">
        <f t="shared" si="6"/>
        <v>0.0</v>
      </c>
      <c r="C91" s="10">
        <f t="shared" si="158" ref="C91:BN91">C35/C$59</f>
        <v>0.0</v>
      </c>
      <c r="D91" s="10">
        <f t="shared" si="158"/>
        <v>0.0</v>
      </c>
      <c r="E91" s="10">
        <f t="shared" si="158"/>
        <v>0.0</v>
      </c>
      <c r="F91" s="10">
        <f t="shared" si="158"/>
        <v>0.0</v>
      </c>
      <c r="G91" s="10">
        <f t="shared" si="158"/>
        <v>0.0</v>
      </c>
      <c r="H91" s="10">
        <f t="shared" si="158"/>
        <v>0.0</v>
      </c>
      <c r="I91" s="10">
        <f t="shared" si="158"/>
        <v>0.0</v>
      </c>
      <c r="J91" s="10">
        <f t="shared" si="158"/>
        <v>0.0</v>
      </c>
      <c r="K91" s="10">
        <f t="shared" si="158"/>
        <v>0.0</v>
      </c>
      <c r="L91" s="10">
        <f t="shared" si="158"/>
        <v>0.0</v>
      </c>
      <c r="M91" s="10">
        <f t="shared" si="158"/>
        <v>0.0</v>
      </c>
      <c r="N91" s="10">
        <f t="shared" si="158"/>
        <v>0.0</v>
      </c>
      <c r="O91" s="10">
        <f t="shared" si="158"/>
        <v>0.0</v>
      </c>
      <c r="P91" s="10">
        <f t="shared" si="158"/>
        <v>0.0</v>
      </c>
      <c r="Q91" s="10">
        <f t="shared" si="158"/>
        <v>0.0</v>
      </c>
      <c r="R91" s="10">
        <f t="shared" si="158"/>
        <v>0.0</v>
      </c>
      <c r="S91" s="10">
        <f t="shared" si="158"/>
        <v>0.0</v>
      </c>
      <c r="T91" s="10">
        <f t="shared" si="158"/>
        <v>0.0</v>
      </c>
      <c r="U91" s="10">
        <f t="shared" si="158"/>
        <v>0.0</v>
      </c>
      <c r="V91" s="10">
        <f t="shared" si="158"/>
        <v>0.0</v>
      </c>
      <c r="W91" s="10">
        <f t="shared" si="158"/>
        <v>0.0</v>
      </c>
      <c r="X91" s="10">
        <f t="shared" si="158"/>
        <v>0.0</v>
      </c>
      <c r="Y91" s="10">
        <f t="shared" si="158"/>
        <v>0.0</v>
      </c>
      <c r="Z91" s="10">
        <f t="shared" si="158"/>
        <v>0.0</v>
      </c>
      <c r="AA91" s="10">
        <f t="shared" si="158"/>
        <v>0.0</v>
      </c>
      <c r="AB91" s="10">
        <f t="shared" si="158"/>
        <v>0.0</v>
      </c>
      <c r="AC91" s="10">
        <f t="shared" si="158"/>
        <v>0.0</v>
      </c>
      <c r="AD91" s="10">
        <f t="shared" si="158"/>
        <v>0.0</v>
      </c>
      <c r="AE91" s="10">
        <f t="shared" si="158"/>
        <v>0.0</v>
      </c>
      <c r="AF91" s="10">
        <f t="shared" si="158"/>
        <v>0.0</v>
      </c>
      <c r="AG91" s="10">
        <f t="shared" si="158"/>
        <v>0.0</v>
      </c>
      <c r="AH91" s="10">
        <f t="shared" si="158"/>
        <v>0.0</v>
      </c>
      <c r="AI91" s="10">
        <f t="shared" si="158"/>
        <v>0.0</v>
      </c>
      <c r="AJ91" s="10">
        <f t="shared" si="158"/>
        <v>0.0</v>
      </c>
      <c r="AK91" s="10">
        <f t="shared" si="158"/>
        <v>0.0</v>
      </c>
      <c r="AL91" s="10">
        <f t="shared" si="158"/>
        <v>0.0</v>
      </c>
      <c r="AM91" s="10">
        <f t="shared" si="158"/>
        <v>0.0</v>
      </c>
      <c r="AN91" s="10">
        <f t="shared" si="158"/>
        <v>0.0</v>
      </c>
      <c r="AO91" s="10">
        <f t="shared" si="158"/>
        <v>0.0</v>
      </c>
      <c r="AP91" s="10">
        <f t="shared" si="158"/>
        <v>0.0</v>
      </c>
      <c r="AQ91" s="10">
        <f t="shared" si="158"/>
        <v>0.0</v>
      </c>
      <c r="AR91" s="10">
        <f t="shared" si="158"/>
        <v>0.0</v>
      </c>
      <c r="AS91" s="10">
        <f t="shared" si="158"/>
        <v>0.0</v>
      </c>
      <c r="AT91" s="10">
        <f t="shared" si="158"/>
        <v>0.0</v>
      </c>
      <c r="AU91" s="10">
        <f t="shared" si="158"/>
        <v>0.0</v>
      </c>
      <c r="AV91" s="10">
        <f t="shared" si="158"/>
        <v>0.0</v>
      </c>
      <c r="AW91" s="10">
        <f t="shared" si="158"/>
        <v>0.0</v>
      </c>
      <c r="AX91" s="10">
        <f t="shared" si="158"/>
        <v>0.0</v>
      </c>
      <c r="AY91" s="10">
        <f t="shared" si="158"/>
        <v>0.0</v>
      </c>
      <c r="AZ91" s="10">
        <f t="shared" si="158"/>
        <v>0.0</v>
      </c>
      <c r="BA91" s="10">
        <f t="shared" si="158"/>
        <v>0.0</v>
      </c>
      <c r="BB91" s="10">
        <f t="shared" si="158"/>
        <v>0.0</v>
      </c>
      <c r="BC91" s="10">
        <f t="shared" si="158"/>
        <v>0.0</v>
      </c>
      <c r="BD91" s="10">
        <f t="shared" si="158"/>
        <v>0.0</v>
      </c>
      <c r="BE91" s="10">
        <f t="shared" si="158"/>
        <v>0.0</v>
      </c>
      <c r="BF91" s="10">
        <f t="shared" si="158"/>
        <v>0.0</v>
      </c>
      <c r="BG91" s="10">
        <f t="shared" si="158"/>
        <v>0.0</v>
      </c>
      <c r="BH91" s="10">
        <f t="shared" si="158"/>
        <v>0.0</v>
      </c>
      <c r="BI91" s="10">
        <f t="shared" si="158"/>
        <v>0.0</v>
      </c>
      <c r="BJ91" s="10">
        <f t="shared" si="158"/>
        <v>0.0</v>
      </c>
      <c r="BK91" s="10">
        <f t="shared" si="158"/>
        <v>0.0</v>
      </c>
      <c r="BL91" s="10">
        <f t="shared" si="158"/>
        <v>0.0</v>
      </c>
      <c r="BM91" s="10">
        <f t="shared" si="158"/>
        <v>0.0</v>
      </c>
      <c r="BN91" s="10">
        <f t="shared" si="158"/>
        <v>0.0</v>
      </c>
      <c r="BO91" s="10">
        <f t="shared" si="159" ref="BO91:DZ91">BO35/BO$59</f>
        <v>0.0</v>
      </c>
      <c r="BP91" s="10">
        <f t="shared" si="159"/>
        <v>0.0</v>
      </c>
      <c r="BQ91" s="10">
        <f t="shared" si="159"/>
        <v>0.0</v>
      </c>
      <c r="BR91" s="10">
        <f t="shared" si="159"/>
        <v>0.0</v>
      </c>
      <c r="BS91" s="10">
        <f t="shared" si="159"/>
        <v>0.0</v>
      </c>
      <c r="BT91" s="10">
        <f t="shared" si="159"/>
        <v>0.0</v>
      </c>
      <c r="BU91" s="10">
        <f t="shared" si="159"/>
        <v>0.0</v>
      </c>
      <c r="BV91" s="10">
        <f t="shared" si="159"/>
        <v>0.0</v>
      </c>
      <c r="BW91" s="10">
        <f t="shared" si="159"/>
        <v>0.0</v>
      </c>
      <c r="BX91" s="10">
        <f t="shared" si="159"/>
        <v>0.0</v>
      </c>
      <c r="BY91" s="10">
        <f t="shared" si="159"/>
        <v>0.0</v>
      </c>
      <c r="BZ91" s="10">
        <f t="shared" si="159"/>
        <v>0.0</v>
      </c>
      <c r="CA91" s="10">
        <f t="shared" si="159"/>
        <v>0.0</v>
      </c>
      <c r="CB91" s="10">
        <f t="shared" si="159"/>
        <v>0.0</v>
      </c>
      <c r="CC91" s="10">
        <f t="shared" si="159"/>
        <v>0.0</v>
      </c>
      <c r="CD91" s="10">
        <f t="shared" si="159"/>
        <v>0.0</v>
      </c>
      <c r="CE91" s="10">
        <f t="shared" si="159"/>
        <v>0.0</v>
      </c>
      <c r="CF91" s="10">
        <f t="shared" si="159"/>
        <v>0.0</v>
      </c>
      <c r="CG91" s="10">
        <f t="shared" si="159"/>
        <v>0.0</v>
      </c>
      <c r="CH91" s="10">
        <f t="shared" si="159"/>
        <v>0.0</v>
      </c>
      <c r="CI91" s="10">
        <f t="shared" si="159"/>
        <v>0.0</v>
      </c>
      <c r="CJ91" s="10">
        <f t="shared" si="159"/>
        <v>0.0</v>
      </c>
      <c r="CK91" s="10">
        <f t="shared" si="159"/>
        <v>0.0</v>
      </c>
      <c r="CL91" s="10">
        <f t="shared" si="159"/>
        <v>0.0</v>
      </c>
      <c r="CM91" s="10">
        <f t="shared" si="159"/>
        <v>0.0</v>
      </c>
      <c r="CN91" s="10">
        <f t="shared" si="159"/>
        <v>0.0</v>
      </c>
      <c r="CO91" s="10">
        <f t="shared" si="159"/>
        <v>0.0</v>
      </c>
      <c r="CP91" s="10">
        <f t="shared" si="159"/>
        <v>0.0</v>
      </c>
      <c r="CQ91" s="10">
        <f t="shared" si="159"/>
        <v>0.0</v>
      </c>
      <c r="CR91" s="10">
        <f t="shared" si="159"/>
        <v>0.0</v>
      </c>
      <c r="CS91" s="10">
        <f t="shared" si="159"/>
        <v>0.0</v>
      </c>
      <c r="CT91" s="10">
        <f t="shared" si="159"/>
        <v>0.0</v>
      </c>
      <c r="CU91" s="10">
        <f t="shared" si="159"/>
        <v>0.0</v>
      </c>
      <c r="CV91" s="10">
        <f t="shared" si="159"/>
        <v>0.0</v>
      </c>
      <c r="CW91" s="10">
        <f t="shared" si="159"/>
        <v>0.0</v>
      </c>
      <c r="CX91" s="10">
        <f t="shared" si="159"/>
        <v>0.0</v>
      </c>
      <c r="CY91" s="10">
        <f t="shared" si="159"/>
        <v>0.0</v>
      </c>
      <c r="CZ91" s="10">
        <f t="shared" si="159"/>
        <v>0.0</v>
      </c>
      <c r="DA91" s="10">
        <f t="shared" si="159"/>
        <v>0.0</v>
      </c>
      <c r="DB91" s="10">
        <f t="shared" si="159"/>
        <v>0.0</v>
      </c>
      <c r="DC91" s="10">
        <f t="shared" si="159"/>
        <v>0.0</v>
      </c>
      <c r="DD91" s="10">
        <f t="shared" si="159"/>
        <v>0.0</v>
      </c>
      <c r="DE91" s="10">
        <f t="shared" si="159"/>
        <v>0.0</v>
      </c>
      <c r="DF91" s="10">
        <f t="shared" si="159"/>
        <v>0.0</v>
      </c>
      <c r="DG91" s="10">
        <f t="shared" si="159"/>
        <v>0.0</v>
      </c>
      <c r="DH91" s="10">
        <f t="shared" si="159"/>
        <v>0.0</v>
      </c>
      <c r="DI91" s="10">
        <f t="shared" si="159"/>
        <v>0.0</v>
      </c>
      <c r="DJ91" s="10">
        <f t="shared" si="159"/>
        <v>0.0</v>
      </c>
      <c r="DK91" s="10">
        <f t="shared" si="159"/>
        <v>0.0</v>
      </c>
      <c r="DL91" s="10">
        <f t="shared" si="159"/>
        <v>0.0</v>
      </c>
      <c r="DM91" s="10">
        <f t="shared" si="159"/>
        <v>0.0</v>
      </c>
      <c r="DN91" s="10">
        <f t="shared" si="159"/>
        <v>0.0</v>
      </c>
      <c r="DO91" s="10">
        <f t="shared" si="159"/>
        <v>0.0</v>
      </c>
      <c r="DP91" s="10">
        <f t="shared" si="159"/>
        <v>0.0</v>
      </c>
      <c r="DQ91" s="10">
        <f t="shared" si="159"/>
        <v>0.0</v>
      </c>
      <c r="DR91" s="10">
        <f t="shared" si="159"/>
        <v>0.0</v>
      </c>
      <c r="DS91" s="10">
        <f t="shared" si="159"/>
        <v>0.0</v>
      </c>
      <c r="DT91" s="10">
        <f t="shared" si="159"/>
        <v>0.0</v>
      </c>
      <c r="DU91" s="10">
        <f t="shared" si="159"/>
        <v>0.0</v>
      </c>
      <c r="DV91" s="10">
        <f t="shared" si="159"/>
        <v>0.0</v>
      </c>
      <c r="DW91" s="10">
        <f t="shared" si="159"/>
        <v>0.0</v>
      </c>
      <c r="DX91" s="10">
        <f t="shared" si="159"/>
        <v>0.0</v>
      </c>
      <c r="DY91" s="10">
        <f t="shared" si="159"/>
        <v>0.0</v>
      </c>
      <c r="DZ91" s="10">
        <f t="shared" si="159"/>
        <v>0.0</v>
      </c>
      <c r="EA91" s="10">
        <f t="shared" si="160" ref="EA91:GL91">EA35/EA$59</f>
        <v>0.0</v>
      </c>
      <c r="EB91" s="10">
        <f t="shared" si="160"/>
        <v>0.0</v>
      </c>
      <c r="EC91" s="10">
        <f t="shared" si="160"/>
        <v>0.0</v>
      </c>
      <c r="ED91" s="10">
        <f t="shared" si="160"/>
        <v>0.0</v>
      </c>
      <c r="EE91" s="10">
        <f t="shared" si="160"/>
        <v>0.0</v>
      </c>
      <c r="EF91" s="10">
        <f t="shared" si="160"/>
        <v>0.0</v>
      </c>
      <c r="EG91" s="10">
        <f t="shared" si="160"/>
        <v>0.0</v>
      </c>
      <c r="EH91" s="10">
        <f t="shared" si="160"/>
        <v>0.0</v>
      </c>
      <c r="EI91" s="10">
        <f t="shared" si="160"/>
        <v>0.0</v>
      </c>
      <c r="EJ91" s="10">
        <f t="shared" si="160"/>
        <v>0.0</v>
      </c>
      <c r="EK91" s="10">
        <f t="shared" si="160"/>
        <v>0.0</v>
      </c>
      <c r="EL91" s="10">
        <f t="shared" si="160"/>
        <v>0.0</v>
      </c>
      <c r="EM91" s="10">
        <f t="shared" si="160"/>
        <v>0.0</v>
      </c>
      <c r="EN91" s="10">
        <f t="shared" si="160"/>
        <v>0.0</v>
      </c>
      <c r="EO91" s="10">
        <f t="shared" si="160"/>
        <v>0.0</v>
      </c>
      <c r="EP91" s="10">
        <f t="shared" si="160"/>
        <v>0.0</v>
      </c>
      <c r="EQ91" s="10">
        <f t="shared" si="160"/>
        <v>0.0</v>
      </c>
      <c r="ER91" s="10">
        <f t="shared" si="160"/>
        <v>0.0</v>
      </c>
      <c r="ES91" s="10">
        <f t="shared" si="160"/>
        <v>0.0</v>
      </c>
      <c r="ET91" s="10">
        <f t="shared" si="160"/>
        <v>0.0</v>
      </c>
      <c r="EU91" s="10">
        <f t="shared" si="160"/>
        <v>0.0</v>
      </c>
      <c r="EV91" s="10">
        <f t="shared" si="160"/>
        <v>0.0</v>
      </c>
      <c r="EW91" s="10">
        <f t="shared" si="160"/>
        <v>0.0</v>
      </c>
      <c r="EX91" s="10">
        <f t="shared" si="160"/>
        <v>0.0</v>
      </c>
      <c r="EY91" s="10">
        <f t="shared" si="160"/>
        <v>0.0</v>
      </c>
      <c r="EZ91" s="10">
        <f t="shared" si="160"/>
        <v>0.0</v>
      </c>
      <c r="FA91" s="10">
        <f t="shared" si="160"/>
        <v>0.0</v>
      </c>
      <c r="FB91" s="10">
        <f t="shared" si="160"/>
        <v>0.0</v>
      </c>
      <c r="FC91" s="10">
        <f t="shared" si="160"/>
        <v>0.0</v>
      </c>
      <c r="FD91" s="10">
        <f t="shared" si="160"/>
        <v>0.0</v>
      </c>
      <c r="FE91" s="10">
        <f t="shared" si="160"/>
        <v>0.0</v>
      </c>
      <c r="FF91" s="10">
        <f t="shared" si="160"/>
        <v>0.0</v>
      </c>
      <c r="FG91" s="10">
        <f t="shared" si="160"/>
        <v>0.0</v>
      </c>
      <c r="FH91" s="10">
        <f t="shared" si="160"/>
        <v>0.0</v>
      </c>
      <c r="FI91" s="10">
        <f t="shared" si="160"/>
        <v>0.0</v>
      </c>
      <c r="FJ91" s="10">
        <f t="shared" si="160"/>
        <v>0.0</v>
      </c>
      <c r="FK91" s="10">
        <f t="shared" si="160"/>
        <v>0.0</v>
      </c>
      <c r="FL91" s="10">
        <f t="shared" si="160"/>
        <v>0.0</v>
      </c>
      <c r="FM91" s="10">
        <f t="shared" si="160"/>
        <v>0.0</v>
      </c>
      <c r="FN91" s="10">
        <f t="shared" si="160"/>
        <v>0.0</v>
      </c>
      <c r="FO91" s="10">
        <f t="shared" si="160"/>
        <v>0.0</v>
      </c>
      <c r="FP91" s="10">
        <f t="shared" si="160"/>
        <v>0.0</v>
      </c>
      <c r="FQ91" s="10">
        <f t="shared" si="160"/>
        <v>0.0</v>
      </c>
      <c r="FR91" s="10">
        <f t="shared" si="160"/>
        <v>0.0</v>
      </c>
      <c r="FS91" s="10">
        <f t="shared" si="160"/>
        <v>0.0</v>
      </c>
      <c r="FT91" s="10">
        <f t="shared" si="160"/>
        <v>0.0</v>
      </c>
      <c r="FU91" s="10">
        <f t="shared" si="160"/>
        <v>0.0</v>
      </c>
      <c r="FV91" s="10">
        <f t="shared" si="160"/>
        <v>0.0</v>
      </c>
      <c r="FW91" s="10">
        <f t="shared" si="160"/>
        <v>0.0</v>
      </c>
      <c r="FX91" s="10">
        <f t="shared" si="160"/>
        <v>0.0</v>
      </c>
      <c r="FY91" s="10">
        <f t="shared" si="160"/>
        <v>0.0</v>
      </c>
      <c r="FZ91" s="10">
        <f t="shared" si="160"/>
        <v>0.0</v>
      </c>
      <c r="GA91" s="10">
        <f t="shared" si="160"/>
        <v>0.0</v>
      </c>
      <c r="GB91" s="10">
        <f t="shared" si="160"/>
        <v>0.0</v>
      </c>
      <c r="GC91" s="10">
        <f t="shared" si="160"/>
        <v>0.0</v>
      </c>
      <c r="GD91" s="10">
        <f t="shared" si="160"/>
        <v>0.0</v>
      </c>
      <c r="GE91" s="10">
        <f t="shared" si="160"/>
        <v>0.0</v>
      </c>
      <c r="GF91" s="10">
        <f t="shared" si="160"/>
        <v>0.0</v>
      </c>
      <c r="GG91" s="10">
        <f t="shared" si="160"/>
        <v>0.0</v>
      </c>
      <c r="GH91" s="10">
        <f t="shared" si="160"/>
        <v>0.0</v>
      </c>
      <c r="GI91" s="10">
        <f t="shared" si="160"/>
        <v>0.0</v>
      </c>
      <c r="GJ91" s="10">
        <f t="shared" si="160"/>
        <v>0.0</v>
      </c>
      <c r="GK91" s="10">
        <f t="shared" si="160"/>
        <v>0.0</v>
      </c>
      <c r="GL91" s="10">
        <f t="shared" si="160"/>
        <v>0.0</v>
      </c>
      <c r="GM91" s="10">
        <f t="shared" si="161" ref="GM91:IX91">GM35/GM$59</f>
        <v>0.0</v>
      </c>
      <c r="GN91" s="10">
        <f t="shared" si="161"/>
        <v>0.0</v>
      </c>
      <c r="GO91" s="10">
        <f t="shared" si="161"/>
        <v>0.0</v>
      </c>
      <c r="GP91" s="10">
        <f t="shared" si="161"/>
        <v>0.0</v>
      </c>
      <c r="GQ91" s="10">
        <f t="shared" si="161"/>
        <v>0.0</v>
      </c>
      <c r="GR91" s="10">
        <f t="shared" si="161"/>
        <v>0.0</v>
      </c>
      <c r="GS91" s="10">
        <f t="shared" si="161"/>
        <v>0.0</v>
      </c>
      <c r="GT91" s="10">
        <f t="shared" si="161"/>
        <v>0.0</v>
      </c>
      <c r="GU91" s="10">
        <f t="shared" si="161"/>
        <v>0.0</v>
      </c>
      <c r="GV91" s="10">
        <f t="shared" si="161"/>
        <v>0.0</v>
      </c>
      <c r="GW91" s="10">
        <f t="shared" si="161"/>
        <v>0.0</v>
      </c>
      <c r="GX91" s="10">
        <f t="shared" si="161"/>
        <v>0.0</v>
      </c>
      <c r="GY91" s="10">
        <f t="shared" si="161"/>
        <v>0.0</v>
      </c>
      <c r="GZ91" s="10">
        <f t="shared" si="161"/>
        <v>0.0</v>
      </c>
      <c r="HA91" s="10">
        <f t="shared" si="161"/>
        <v>0.0</v>
      </c>
      <c r="HB91" s="10">
        <f t="shared" si="161"/>
        <v>0.6754793297577156</v>
      </c>
      <c r="HC91" s="10">
        <f t="shared" si="161"/>
        <v>1.118393064932016</v>
      </c>
      <c r="HD91" s="10">
        <f t="shared" si="161"/>
        <v>1.0636584752318823</v>
      </c>
      <c r="HE91" s="10">
        <f t="shared" si="161"/>
        <v>1.120908730566503</v>
      </c>
      <c r="HF91" s="10">
        <f t="shared" si="161"/>
        <v>1.103358522702185</v>
      </c>
      <c r="HG91" s="10">
        <f t="shared" si="161"/>
        <v>0.9962210394182373</v>
      </c>
      <c r="HH91" s="10">
        <f t="shared" si="161"/>
        <v>0.9344409240618692</v>
      </c>
      <c r="HI91" s="10">
        <f t="shared" si="161"/>
        <v>1.1401431506857191</v>
      </c>
      <c r="HJ91" s="10">
        <f t="shared" si="161"/>
        <v>1.1711492259603684</v>
      </c>
      <c r="HK91" s="10">
        <f t="shared" si="161"/>
        <v>1.1472678735480868</v>
      </c>
      <c r="HL91" s="10">
        <f t="shared" si="161"/>
        <v>1.1052813591644353</v>
      </c>
      <c r="HM91" s="10">
        <f t="shared" si="161"/>
        <v>1.0877043871290795</v>
      </c>
      <c r="HN91" s="10">
        <f t="shared" si="161"/>
        <v>1.0198122992319711</v>
      </c>
      <c r="HO91" s="10">
        <f t="shared" si="161"/>
        <v>1.0395672685212212</v>
      </c>
      <c r="HP91" s="10">
        <f t="shared" si="161"/>
        <v>0.5116176246068224</v>
      </c>
      <c r="HQ91" s="10">
        <f t="shared" si="161"/>
        <v>0.0</v>
      </c>
      <c r="HR91" s="10">
        <f t="shared" si="161"/>
        <v>0.0</v>
      </c>
      <c r="HS91" s="10">
        <f t="shared" si="161"/>
        <v>0.0</v>
      </c>
      <c r="HT91" s="10">
        <f t="shared" si="161"/>
        <v>0.0</v>
      </c>
      <c r="HU91" s="10">
        <f t="shared" si="161"/>
        <v>0.0</v>
      </c>
      <c r="HV91" s="10">
        <f t="shared" si="161"/>
        <v>0.0</v>
      </c>
      <c r="HW91" s="10">
        <f t="shared" si="161"/>
        <v>0.0</v>
      </c>
      <c r="HX91" s="10">
        <f t="shared" si="161"/>
        <v>0.0</v>
      </c>
      <c r="HY91" s="10">
        <f t="shared" si="161"/>
        <v>0.0</v>
      </c>
      <c r="HZ91" s="10">
        <f t="shared" si="161"/>
        <v>0.0</v>
      </c>
      <c r="IA91" s="10">
        <f t="shared" si="161"/>
        <v>0.0</v>
      </c>
      <c r="IB91" s="10">
        <f t="shared" si="161"/>
        <v>0.0</v>
      </c>
      <c r="IC91" s="10">
        <f t="shared" si="161"/>
        <v>0.0</v>
      </c>
      <c r="ID91" s="10">
        <f t="shared" si="161"/>
        <v>0.0</v>
      </c>
      <c r="IE91" s="10">
        <f t="shared" si="161"/>
        <v>0.0</v>
      </c>
      <c r="IF91" s="10">
        <f t="shared" si="161"/>
        <v>0.0</v>
      </c>
      <c r="IG91" s="10">
        <f t="shared" si="161"/>
        <v>0.0</v>
      </c>
      <c r="IH91" s="10">
        <f t="shared" si="161"/>
        <v>0.0</v>
      </c>
      <c r="II91" s="10">
        <f t="shared" si="161"/>
        <v>0.0</v>
      </c>
      <c r="IJ91" s="10">
        <f t="shared" si="161"/>
        <v>0.0</v>
      </c>
      <c r="IK91" s="10">
        <f t="shared" si="161"/>
        <v>0.0</v>
      </c>
      <c r="IL91" s="10">
        <f t="shared" si="161"/>
        <v>0.0</v>
      </c>
      <c r="IM91" s="10">
        <f t="shared" si="161"/>
        <v>0.0</v>
      </c>
      <c r="IN91" s="10">
        <f t="shared" si="161"/>
        <v>0.0</v>
      </c>
      <c r="IO91" s="10">
        <f t="shared" si="161"/>
        <v>0.0</v>
      </c>
      <c r="IP91" s="10">
        <f t="shared" si="161"/>
        <v>0.0</v>
      </c>
      <c r="IQ91" s="10">
        <f t="shared" si="161"/>
        <v>0.0</v>
      </c>
      <c r="IR91" s="10">
        <f t="shared" si="161"/>
        <v>0.0</v>
      </c>
      <c r="IS91" s="10">
        <f t="shared" si="161"/>
        <v>0.0</v>
      </c>
      <c r="IT91" s="10">
        <f t="shared" si="161"/>
        <v>0.0</v>
      </c>
      <c r="IU91" s="10">
        <f t="shared" si="161"/>
        <v>0.0</v>
      </c>
      <c r="IV91" s="10">
        <f t="shared" si="161"/>
        <v>0.0</v>
      </c>
      <c r="IW91" s="10">
        <f t="shared" si="161"/>
        <v>0.0</v>
      </c>
      <c r="IX91" s="10">
        <f t="shared" si="161"/>
        <v>0.0</v>
      </c>
      <c r="IY91" s="10">
        <f t="shared" si="162" ref="IY91:JO91">IY35/IY$59</f>
        <v>0.0</v>
      </c>
      <c r="IZ91" s="10">
        <f t="shared" si="162"/>
        <v>0.0</v>
      </c>
      <c r="JA91" s="10">
        <f t="shared" si="162"/>
        <v>0.0</v>
      </c>
      <c r="JB91" s="10">
        <f t="shared" si="162"/>
        <v>0.0</v>
      </c>
      <c r="JC91" s="10">
        <f t="shared" si="162"/>
        <v>0.0</v>
      </c>
      <c r="JD91" s="10">
        <f t="shared" si="162"/>
        <v>0.0</v>
      </c>
      <c r="JE91" s="10">
        <f t="shared" si="162"/>
        <v>0.0</v>
      </c>
      <c r="JF91" s="10">
        <f t="shared" si="162"/>
        <v>0.0</v>
      </c>
      <c r="JG91" s="10">
        <f t="shared" si="162"/>
        <v>0.0</v>
      </c>
      <c r="JH91" s="10">
        <f t="shared" si="162"/>
        <v>0.0</v>
      </c>
      <c r="JI91" s="10">
        <f t="shared" si="162"/>
        <v>0.0</v>
      </c>
      <c r="JJ91" s="10">
        <f t="shared" si="162"/>
        <v>0.0</v>
      </c>
      <c r="JK91" s="10">
        <f t="shared" si="162"/>
        <v>0.0</v>
      </c>
      <c r="JL91" s="10">
        <f t="shared" si="162"/>
        <v>0.0</v>
      </c>
      <c r="JM91" s="10">
        <f t="shared" si="162"/>
        <v>0.0</v>
      </c>
      <c r="JN91" s="10">
        <f t="shared" si="162"/>
        <v>0.0</v>
      </c>
      <c r="JO91" s="10">
        <f t="shared" si="162"/>
        <v>0.0</v>
      </c>
      <c r="JQ91" s="10">
        <f t="shared" si="17"/>
        <v>0.05560220173546756</v>
      </c>
    </row>
    <row r="92" spans="1:277" ht="13.9">
      <c r="A92" t="str">
        <f t="shared" si="5"/>
        <v>NM_Advanced_activities3</v>
      </c>
      <c r="B92" s="10">
        <f t="shared" si="6"/>
        <v>0.0</v>
      </c>
      <c r="C92" s="10">
        <f t="shared" si="163" ref="C92:BN92">C36/C$59</f>
        <v>0.0</v>
      </c>
      <c r="D92" s="10">
        <f t="shared" si="163"/>
        <v>0.0</v>
      </c>
      <c r="E92" s="10">
        <f t="shared" si="163"/>
        <v>0.0</v>
      </c>
      <c r="F92" s="10">
        <f t="shared" si="163"/>
        <v>0.0</v>
      </c>
      <c r="G92" s="10">
        <f t="shared" si="163"/>
        <v>0.0</v>
      </c>
      <c r="H92" s="10">
        <f t="shared" si="163"/>
        <v>0.0</v>
      </c>
      <c r="I92" s="10">
        <f t="shared" si="163"/>
        <v>0.0</v>
      </c>
      <c r="J92" s="10">
        <f t="shared" si="163"/>
        <v>0.0</v>
      </c>
      <c r="K92" s="10">
        <f t="shared" si="163"/>
        <v>0.0</v>
      </c>
      <c r="L92" s="10">
        <f t="shared" si="163"/>
        <v>0.0</v>
      </c>
      <c r="M92" s="10">
        <f t="shared" si="163"/>
        <v>0.0</v>
      </c>
      <c r="N92" s="10">
        <f t="shared" si="163"/>
        <v>0.0</v>
      </c>
      <c r="O92" s="10">
        <f t="shared" si="163"/>
        <v>0.0</v>
      </c>
      <c r="P92" s="10">
        <f t="shared" si="163"/>
        <v>0.0</v>
      </c>
      <c r="Q92" s="10">
        <f t="shared" si="163"/>
        <v>0.0</v>
      </c>
      <c r="R92" s="10">
        <f t="shared" si="163"/>
        <v>0.0</v>
      </c>
      <c r="S92" s="10">
        <f t="shared" si="163"/>
        <v>0.0</v>
      </c>
      <c r="T92" s="10">
        <f t="shared" si="163"/>
        <v>0.0</v>
      </c>
      <c r="U92" s="10">
        <f t="shared" si="163"/>
        <v>0.0</v>
      </c>
      <c r="V92" s="10">
        <f t="shared" si="163"/>
        <v>0.0</v>
      </c>
      <c r="W92" s="10">
        <f t="shared" si="163"/>
        <v>0.0</v>
      </c>
      <c r="X92" s="10">
        <f t="shared" si="163"/>
        <v>0.0</v>
      </c>
      <c r="Y92" s="10">
        <f t="shared" si="163"/>
        <v>0.0</v>
      </c>
      <c r="Z92" s="10">
        <f t="shared" si="163"/>
        <v>0.0</v>
      </c>
      <c r="AA92" s="10">
        <f t="shared" si="163"/>
        <v>0.0</v>
      </c>
      <c r="AB92" s="10">
        <f t="shared" si="163"/>
        <v>0.0</v>
      </c>
      <c r="AC92" s="10">
        <f t="shared" si="163"/>
        <v>0.0</v>
      </c>
      <c r="AD92" s="10">
        <f t="shared" si="163"/>
        <v>0.0</v>
      </c>
      <c r="AE92" s="10">
        <f t="shared" si="163"/>
        <v>0.0</v>
      </c>
      <c r="AF92" s="10">
        <f t="shared" si="163"/>
        <v>0.0</v>
      </c>
      <c r="AG92" s="10">
        <f t="shared" si="163"/>
        <v>0.0</v>
      </c>
      <c r="AH92" s="10">
        <f t="shared" si="163"/>
        <v>0.0</v>
      </c>
      <c r="AI92" s="10">
        <f t="shared" si="163"/>
        <v>0.0</v>
      </c>
      <c r="AJ92" s="10">
        <f t="shared" si="163"/>
        <v>0.0</v>
      </c>
      <c r="AK92" s="10">
        <f t="shared" si="163"/>
        <v>0.0</v>
      </c>
      <c r="AL92" s="10">
        <f t="shared" si="163"/>
        <v>0.0</v>
      </c>
      <c r="AM92" s="10">
        <f t="shared" si="163"/>
        <v>0.0</v>
      </c>
      <c r="AN92" s="10">
        <f t="shared" si="163"/>
        <v>0.0</v>
      </c>
      <c r="AO92" s="10">
        <f t="shared" si="163"/>
        <v>0.0</v>
      </c>
      <c r="AP92" s="10">
        <f t="shared" si="163"/>
        <v>0.0</v>
      </c>
      <c r="AQ92" s="10">
        <f t="shared" si="163"/>
        <v>0.0</v>
      </c>
      <c r="AR92" s="10">
        <f t="shared" si="163"/>
        <v>0.0</v>
      </c>
      <c r="AS92" s="10">
        <f t="shared" si="163"/>
        <v>0.0</v>
      </c>
      <c r="AT92" s="10">
        <f t="shared" si="163"/>
        <v>0.0</v>
      </c>
      <c r="AU92" s="10">
        <f t="shared" si="163"/>
        <v>0.0</v>
      </c>
      <c r="AV92" s="10">
        <f t="shared" si="163"/>
        <v>0.0</v>
      </c>
      <c r="AW92" s="10">
        <f t="shared" si="163"/>
        <v>0.0</v>
      </c>
      <c r="AX92" s="10">
        <f t="shared" si="163"/>
        <v>0.0</v>
      </c>
      <c r="AY92" s="10">
        <f t="shared" si="163"/>
        <v>0.0</v>
      </c>
      <c r="AZ92" s="10">
        <f t="shared" si="163"/>
        <v>0.0</v>
      </c>
      <c r="BA92" s="10">
        <f t="shared" si="163"/>
        <v>0.0</v>
      </c>
      <c r="BB92" s="10">
        <f t="shared" si="163"/>
        <v>0.0</v>
      </c>
      <c r="BC92" s="10">
        <f t="shared" si="163"/>
        <v>0.0</v>
      </c>
      <c r="BD92" s="10">
        <f t="shared" si="163"/>
        <v>0.0</v>
      </c>
      <c r="BE92" s="10">
        <f t="shared" si="163"/>
        <v>0.0</v>
      </c>
      <c r="BF92" s="10">
        <f t="shared" si="163"/>
        <v>0.0</v>
      </c>
      <c r="BG92" s="10">
        <f t="shared" si="163"/>
        <v>0.0</v>
      </c>
      <c r="BH92" s="10">
        <f t="shared" si="163"/>
        <v>0.0</v>
      </c>
      <c r="BI92" s="10">
        <f t="shared" si="163"/>
        <v>0.0</v>
      </c>
      <c r="BJ92" s="10">
        <f t="shared" si="163"/>
        <v>0.0</v>
      </c>
      <c r="BK92" s="10">
        <f t="shared" si="163"/>
        <v>0.0</v>
      </c>
      <c r="BL92" s="10">
        <f t="shared" si="163"/>
        <v>0.0</v>
      </c>
      <c r="BM92" s="10">
        <f t="shared" si="163"/>
        <v>0.0</v>
      </c>
      <c r="BN92" s="10">
        <f t="shared" si="163"/>
        <v>0.0</v>
      </c>
      <c r="BO92" s="10">
        <f t="shared" si="164" ref="BO92:DZ92">BO36/BO$59</f>
        <v>0.0</v>
      </c>
      <c r="BP92" s="10">
        <f t="shared" si="164"/>
        <v>0.0</v>
      </c>
      <c r="BQ92" s="10">
        <f t="shared" si="164"/>
        <v>0.0</v>
      </c>
      <c r="BR92" s="10">
        <f t="shared" si="164"/>
        <v>0.0</v>
      </c>
      <c r="BS92" s="10">
        <f t="shared" si="164"/>
        <v>0.0</v>
      </c>
      <c r="BT92" s="10">
        <f t="shared" si="164"/>
        <v>0.0</v>
      </c>
      <c r="BU92" s="10">
        <f t="shared" si="164"/>
        <v>0.0</v>
      </c>
      <c r="BV92" s="10">
        <f t="shared" si="164"/>
        <v>0.0</v>
      </c>
      <c r="BW92" s="10">
        <f t="shared" si="164"/>
        <v>0.0</v>
      </c>
      <c r="BX92" s="10">
        <f t="shared" si="164"/>
        <v>0.0</v>
      </c>
      <c r="BY92" s="10">
        <f t="shared" si="164"/>
        <v>0.0</v>
      </c>
      <c r="BZ92" s="10">
        <f t="shared" si="164"/>
        <v>0.0</v>
      </c>
      <c r="CA92" s="10">
        <f t="shared" si="164"/>
        <v>0.0</v>
      </c>
      <c r="CB92" s="10">
        <f t="shared" si="164"/>
        <v>0.0</v>
      </c>
      <c r="CC92" s="10">
        <f t="shared" si="164"/>
        <v>0.0</v>
      </c>
      <c r="CD92" s="10">
        <f t="shared" si="164"/>
        <v>0.0</v>
      </c>
      <c r="CE92" s="10">
        <f t="shared" si="164"/>
        <v>0.0</v>
      </c>
      <c r="CF92" s="10">
        <f t="shared" si="164"/>
        <v>0.0</v>
      </c>
      <c r="CG92" s="10">
        <f t="shared" si="164"/>
        <v>0.0</v>
      </c>
      <c r="CH92" s="10">
        <f t="shared" si="164"/>
        <v>0.0</v>
      </c>
      <c r="CI92" s="10">
        <f t="shared" si="164"/>
        <v>0.0</v>
      </c>
      <c r="CJ92" s="10">
        <f t="shared" si="164"/>
        <v>0.0</v>
      </c>
      <c r="CK92" s="10">
        <f t="shared" si="164"/>
        <v>0.0</v>
      </c>
      <c r="CL92" s="10">
        <f t="shared" si="164"/>
        <v>0.0</v>
      </c>
      <c r="CM92" s="10">
        <f t="shared" si="164"/>
        <v>0.0</v>
      </c>
      <c r="CN92" s="10">
        <f t="shared" si="164"/>
        <v>0.0</v>
      </c>
      <c r="CO92" s="10">
        <f t="shared" si="164"/>
        <v>0.0</v>
      </c>
      <c r="CP92" s="10">
        <f t="shared" si="164"/>
        <v>0.0</v>
      </c>
      <c r="CQ92" s="10">
        <f t="shared" si="164"/>
        <v>0.0</v>
      </c>
      <c r="CR92" s="10">
        <f t="shared" si="164"/>
        <v>0.0</v>
      </c>
      <c r="CS92" s="10">
        <f t="shared" si="164"/>
        <v>0.0</v>
      </c>
      <c r="CT92" s="10">
        <f t="shared" si="164"/>
        <v>0.0</v>
      </c>
      <c r="CU92" s="10">
        <f t="shared" si="164"/>
        <v>0.0</v>
      </c>
      <c r="CV92" s="10">
        <f t="shared" si="164"/>
        <v>0.0</v>
      </c>
      <c r="CW92" s="10">
        <f t="shared" si="164"/>
        <v>0.0</v>
      </c>
      <c r="CX92" s="10">
        <f t="shared" si="164"/>
        <v>0.0</v>
      </c>
      <c r="CY92" s="10">
        <f t="shared" si="164"/>
        <v>0.0</v>
      </c>
      <c r="CZ92" s="10">
        <f t="shared" si="164"/>
        <v>0.0</v>
      </c>
      <c r="DA92" s="10">
        <f t="shared" si="164"/>
        <v>0.0</v>
      </c>
      <c r="DB92" s="10">
        <f t="shared" si="164"/>
        <v>0.0</v>
      </c>
      <c r="DC92" s="10">
        <f t="shared" si="164"/>
        <v>0.0</v>
      </c>
      <c r="DD92" s="10">
        <f t="shared" si="164"/>
        <v>0.0</v>
      </c>
      <c r="DE92" s="10">
        <f t="shared" si="164"/>
        <v>0.0</v>
      </c>
      <c r="DF92" s="10">
        <f t="shared" si="164"/>
        <v>0.0</v>
      </c>
      <c r="DG92" s="10">
        <f t="shared" si="164"/>
        <v>0.0</v>
      </c>
      <c r="DH92" s="10">
        <f t="shared" si="164"/>
        <v>0.0</v>
      </c>
      <c r="DI92" s="10">
        <f t="shared" si="164"/>
        <v>0.0</v>
      </c>
      <c r="DJ92" s="10">
        <f t="shared" si="164"/>
        <v>0.0</v>
      </c>
      <c r="DK92" s="10">
        <f t="shared" si="164"/>
        <v>0.0</v>
      </c>
      <c r="DL92" s="10">
        <f t="shared" si="164"/>
        <v>0.0</v>
      </c>
      <c r="DM92" s="10">
        <f t="shared" si="164"/>
        <v>0.0</v>
      </c>
      <c r="DN92" s="10">
        <f t="shared" si="164"/>
        <v>0.0</v>
      </c>
      <c r="DO92" s="10">
        <f t="shared" si="164"/>
        <v>0.0</v>
      </c>
      <c r="DP92" s="10">
        <f t="shared" si="164"/>
        <v>0.0</v>
      </c>
      <c r="DQ92" s="10">
        <f t="shared" si="164"/>
        <v>0.0</v>
      </c>
      <c r="DR92" s="10">
        <f t="shared" si="164"/>
        <v>0.0</v>
      </c>
      <c r="DS92" s="10">
        <f t="shared" si="164"/>
        <v>0.0</v>
      </c>
      <c r="DT92" s="10">
        <f t="shared" si="164"/>
        <v>0.0</v>
      </c>
      <c r="DU92" s="10">
        <f t="shared" si="164"/>
        <v>0.0</v>
      </c>
      <c r="DV92" s="10">
        <f t="shared" si="164"/>
        <v>0.0</v>
      </c>
      <c r="DW92" s="10">
        <f t="shared" si="164"/>
        <v>0.0</v>
      </c>
      <c r="DX92" s="10">
        <f t="shared" si="164"/>
        <v>0.0</v>
      </c>
      <c r="DY92" s="10">
        <f t="shared" si="164"/>
        <v>0.0</v>
      </c>
      <c r="DZ92" s="10">
        <f t="shared" si="164"/>
        <v>0.0</v>
      </c>
      <c r="EA92" s="10">
        <f t="shared" si="165" ref="EA92:GL92">EA36/EA$59</f>
        <v>0.0</v>
      </c>
      <c r="EB92" s="10">
        <f t="shared" si="165"/>
        <v>0.0</v>
      </c>
      <c r="EC92" s="10">
        <f t="shared" si="165"/>
        <v>0.0</v>
      </c>
      <c r="ED92" s="10">
        <f t="shared" si="165"/>
        <v>0.0</v>
      </c>
      <c r="EE92" s="10">
        <f t="shared" si="165"/>
        <v>0.0</v>
      </c>
      <c r="EF92" s="10">
        <f t="shared" si="165"/>
        <v>0.0</v>
      </c>
      <c r="EG92" s="10">
        <f t="shared" si="165"/>
        <v>0.0</v>
      </c>
      <c r="EH92" s="10">
        <f t="shared" si="165"/>
        <v>0.0</v>
      </c>
      <c r="EI92" s="10">
        <f t="shared" si="165"/>
        <v>0.0</v>
      </c>
      <c r="EJ92" s="10">
        <f t="shared" si="165"/>
        <v>0.0</v>
      </c>
      <c r="EK92" s="10">
        <f t="shared" si="165"/>
        <v>0.0</v>
      </c>
      <c r="EL92" s="10">
        <f t="shared" si="165"/>
        <v>0.0</v>
      </c>
      <c r="EM92" s="10">
        <f t="shared" si="165"/>
        <v>0.0</v>
      </c>
      <c r="EN92" s="10">
        <f t="shared" si="165"/>
        <v>0.0</v>
      </c>
      <c r="EO92" s="10">
        <f t="shared" si="165"/>
        <v>0.0</v>
      </c>
      <c r="EP92" s="10">
        <f t="shared" si="165"/>
        <v>0.0</v>
      </c>
      <c r="EQ92" s="10">
        <f t="shared" si="165"/>
        <v>0.0</v>
      </c>
      <c r="ER92" s="10">
        <f t="shared" si="165"/>
        <v>0.0</v>
      </c>
      <c r="ES92" s="10">
        <f t="shared" si="165"/>
        <v>0.0</v>
      </c>
      <c r="ET92" s="10">
        <f t="shared" si="165"/>
        <v>0.0</v>
      </c>
      <c r="EU92" s="10">
        <f t="shared" si="165"/>
        <v>0.0</v>
      </c>
      <c r="EV92" s="10">
        <f t="shared" si="165"/>
        <v>0.0</v>
      </c>
      <c r="EW92" s="10">
        <f t="shared" si="165"/>
        <v>0.0</v>
      </c>
      <c r="EX92" s="10">
        <f t="shared" si="165"/>
        <v>0.0</v>
      </c>
      <c r="EY92" s="10">
        <f t="shared" si="165"/>
        <v>0.0</v>
      </c>
      <c r="EZ92" s="10">
        <f t="shared" si="165"/>
        <v>0.0</v>
      </c>
      <c r="FA92" s="10">
        <f t="shared" si="165"/>
        <v>0.0</v>
      </c>
      <c r="FB92" s="10">
        <f t="shared" si="165"/>
        <v>0.0</v>
      </c>
      <c r="FC92" s="10">
        <f t="shared" si="165"/>
        <v>0.0</v>
      </c>
      <c r="FD92" s="10">
        <f t="shared" si="165"/>
        <v>0.0</v>
      </c>
      <c r="FE92" s="10">
        <f t="shared" si="165"/>
        <v>0.0</v>
      </c>
      <c r="FF92" s="10">
        <f t="shared" si="165"/>
        <v>0.0</v>
      </c>
      <c r="FG92" s="10">
        <f t="shared" si="165"/>
        <v>0.0</v>
      </c>
      <c r="FH92" s="10">
        <f t="shared" si="165"/>
        <v>0.0</v>
      </c>
      <c r="FI92" s="10">
        <f t="shared" si="165"/>
        <v>0.0</v>
      </c>
      <c r="FJ92" s="10">
        <f t="shared" si="165"/>
        <v>0.0</v>
      </c>
      <c r="FK92" s="10">
        <f t="shared" si="165"/>
        <v>0.0</v>
      </c>
      <c r="FL92" s="10">
        <f t="shared" si="165"/>
        <v>0.0</v>
      </c>
      <c r="FM92" s="10">
        <f t="shared" si="165"/>
        <v>0.0</v>
      </c>
      <c r="FN92" s="10">
        <f t="shared" si="165"/>
        <v>0.0</v>
      </c>
      <c r="FO92" s="10">
        <f t="shared" si="165"/>
        <v>0.0</v>
      </c>
      <c r="FP92" s="10">
        <f t="shared" si="165"/>
        <v>0.0</v>
      </c>
      <c r="FQ92" s="10">
        <f t="shared" si="165"/>
        <v>0.0</v>
      </c>
      <c r="FR92" s="10">
        <f t="shared" si="165"/>
        <v>0.0</v>
      </c>
      <c r="FS92" s="10">
        <f t="shared" si="165"/>
        <v>0.0</v>
      </c>
      <c r="FT92" s="10">
        <f t="shared" si="165"/>
        <v>0.0</v>
      </c>
      <c r="FU92" s="10">
        <f t="shared" si="165"/>
        <v>0.0</v>
      </c>
      <c r="FV92" s="10">
        <f t="shared" si="165"/>
        <v>0.0</v>
      </c>
      <c r="FW92" s="10">
        <f t="shared" si="165"/>
        <v>0.0</v>
      </c>
      <c r="FX92" s="10">
        <f t="shared" si="165"/>
        <v>0.0</v>
      </c>
      <c r="FY92" s="10">
        <f t="shared" si="165"/>
        <v>0.0</v>
      </c>
      <c r="FZ92" s="10">
        <f t="shared" si="165"/>
        <v>0.0</v>
      </c>
      <c r="GA92" s="10">
        <f t="shared" si="165"/>
        <v>0.0</v>
      </c>
      <c r="GB92" s="10">
        <f t="shared" si="165"/>
        <v>0.0</v>
      </c>
      <c r="GC92" s="10">
        <f t="shared" si="165"/>
        <v>0.0</v>
      </c>
      <c r="GD92" s="10">
        <f t="shared" si="165"/>
        <v>0.0</v>
      </c>
      <c r="GE92" s="10">
        <f t="shared" si="165"/>
        <v>0.0</v>
      </c>
      <c r="GF92" s="10">
        <f t="shared" si="165"/>
        <v>0.0</v>
      </c>
      <c r="GG92" s="10">
        <f t="shared" si="165"/>
        <v>0.0</v>
      </c>
      <c r="GH92" s="10">
        <f t="shared" si="165"/>
        <v>0.0</v>
      </c>
      <c r="GI92" s="10">
        <f t="shared" si="165"/>
        <v>0.0</v>
      </c>
      <c r="GJ92" s="10">
        <f t="shared" si="165"/>
        <v>0.0</v>
      </c>
      <c r="GK92" s="10">
        <f t="shared" si="165"/>
        <v>0.0</v>
      </c>
      <c r="GL92" s="10">
        <f t="shared" si="165"/>
        <v>0.0</v>
      </c>
      <c r="GM92" s="10">
        <f t="shared" si="166" ref="GM92:IX92">GM36/GM$59</f>
        <v>0.0</v>
      </c>
      <c r="GN92" s="10">
        <f t="shared" si="166"/>
        <v>0.0</v>
      </c>
      <c r="GO92" s="10">
        <f t="shared" si="166"/>
        <v>0.0</v>
      </c>
      <c r="GP92" s="10">
        <f t="shared" si="166"/>
        <v>0.0</v>
      </c>
      <c r="GQ92" s="10">
        <f t="shared" si="166"/>
        <v>0.0</v>
      </c>
      <c r="GR92" s="10">
        <f t="shared" si="166"/>
        <v>0.0</v>
      </c>
      <c r="GS92" s="10">
        <f t="shared" si="166"/>
        <v>0.0</v>
      </c>
      <c r="GT92" s="10">
        <f t="shared" si="166"/>
        <v>0.0</v>
      </c>
      <c r="GU92" s="10">
        <f t="shared" si="166"/>
        <v>0.0</v>
      </c>
      <c r="GV92" s="10">
        <f t="shared" si="166"/>
        <v>0.0</v>
      </c>
      <c r="GW92" s="10">
        <f t="shared" si="166"/>
        <v>0.0</v>
      </c>
      <c r="GX92" s="10">
        <f t="shared" si="166"/>
        <v>0.0</v>
      </c>
      <c r="GY92" s="10">
        <f t="shared" si="166"/>
        <v>0.0</v>
      </c>
      <c r="GZ92" s="10">
        <f t="shared" si="166"/>
        <v>0.0</v>
      </c>
      <c r="HA92" s="10">
        <f t="shared" si="166"/>
        <v>0.0</v>
      </c>
      <c r="HB92" s="10">
        <f t="shared" si="166"/>
        <v>0.0</v>
      </c>
      <c r="HC92" s="10">
        <f t="shared" si="166"/>
        <v>0.0</v>
      </c>
      <c r="HD92" s="10">
        <f t="shared" si="166"/>
        <v>0.0</v>
      </c>
      <c r="HE92" s="10">
        <f t="shared" si="166"/>
        <v>0.0</v>
      </c>
      <c r="HF92" s="10">
        <f t="shared" si="166"/>
        <v>0.0</v>
      </c>
      <c r="HG92" s="10">
        <f t="shared" si="166"/>
        <v>0.0</v>
      </c>
      <c r="HH92" s="10">
        <f t="shared" si="166"/>
        <v>0.0</v>
      </c>
      <c r="HI92" s="10">
        <f t="shared" si="166"/>
        <v>0.0</v>
      </c>
      <c r="HJ92" s="10">
        <f t="shared" si="166"/>
        <v>0.0</v>
      </c>
      <c r="HK92" s="10">
        <f t="shared" si="166"/>
        <v>0.0</v>
      </c>
      <c r="HL92" s="10">
        <f t="shared" si="166"/>
        <v>0.0</v>
      </c>
      <c r="HM92" s="10">
        <f t="shared" si="166"/>
        <v>0.0</v>
      </c>
      <c r="HN92" s="10">
        <f t="shared" si="166"/>
        <v>0.0</v>
      </c>
      <c r="HO92" s="10">
        <f t="shared" si="166"/>
        <v>0.0</v>
      </c>
      <c r="HP92" s="10">
        <f t="shared" si="166"/>
        <v>0.0</v>
      </c>
      <c r="HQ92" s="10">
        <f t="shared" si="166"/>
        <v>-1.962328829764392</v>
      </c>
      <c r="HR92" s="10">
        <f t="shared" si="166"/>
        <v>-3.5441160930552074</v>
      </c>
      <c r="HS92" s="10">
        <f t="shared" si="166"/>
        <v>-3.502152607514973</v>
      </c>
      <c r="HT92" s="10">
        <f t="shared" si="166"/>
        <v>-3.5170250069013966</v>
      </c>
      <c r="HU92" s="10">
        <f t="shared" si="166"/>
        <v>-2.830060991748021</v>
      </c>
      <c r="HV92" s="10">
        <f t="shared" si="166"/>
        <v>-2.7580559765057306</v>
      </c>
      <c r="HW92" s="10">
        <f t="shared" si="166"/>
        <v>-2.9842499590124705</v>
      </c>
      <c r="HX92" s="10">
        <f t="shared" si="166"/>
        <v>-3.0305512610697485</v>
      </c>
      <c r="HY92" s="10">
        <f t="shared" si="166"/>
        <v>-3.0133497621348453</v>
      </c>
      <c r="HZ92" s="10">
        <f t="shared" si="166"/>
        <v>-3.0381109634084402</v>
      </c>
      <c r="IA92" s="10">
        <f t="shared" si="166"/>
        <v>-3.032326627947938</v>
      </c>
      <c r="IB92" s="10">
        <f t="shared" si="166"/>
        <v>-2.6739927955093017</v>
      </c>
      <c r="IC92" s="10">
        <f t="shared" si="166"/>
        <v>-2.495146567320863</v>
      </c>
      <c r="ID92" s="10">
        <f t="shared" si="166"/>
        <v>-2.8017220860119787</v>
      </c>
      <c r="IE92" s="10">
        <f t="shared" si="166"/>
        <v>-1.296124033307817</v>
      </c>
      <c r="IF92" s="10">
        <f t="shared" si="166"/>
        <v>0.0</v>
      </c>
      <c r="IG92" s="10">
        <f t="shared" si="166"/>
        <v>0.0</v>
      </c>
      <c r="IH92" s="10">
        <f t="shared" si="166"/>
        <v>0.0</v>
      </c>
      <c r="II92" s="10">
        <f t="shared" si="166"/>
        <v>0.0</v>
      </c>
      <c r="IJ92" s="10">
        <f t="shared" si="166"/>
        <v>0.0</v>
      </c>
      <c r="IK92" s="10">
        <f t="shared" si="166"/>
        <v>0.0</v>
      </c>
      <c r="IL92" s="10">
        <f t="shared" si="166"/>
        <v>0.0</v>
      </c>
      <c r="IM92" s="10">
        <f t="shared" si="166"/>
        <v>0.0</v>
      </c>
      <c r="IN92" s="10">
        <f t="shared" si="166"/>
        <v>0.0</v>
      </c>
      <c r="IO92" s="10">
        <f t="shared" si="166"/>
        <v>0.0</v>
      </c>
      <c r="IP92" s="10">
        <f t="shared" si="166"/>
        <v>0.0</v>
      </c>
      <c r="IQ92" s="10">
        <f t="shared" si="166"/>
        <v>0.0</v>
      </c>
      <c r="IR92" s="10">
        <f t="shared" si="166"/>
        <v>0.0</v>
      </c>
      <c r="IS92" s="10">
        <f t="shared" si="166"/>
        <v>0.0</v>
      </c>
      <c r="IT92" s="10">
        <f t="shared" si="166"/>
        <v>0.0</v>
      </c>
      <c r="IU92" s="10">
        <f t="shared" si="166"/>
        <v>0.0</v>
      </c>
      <c r="IV92" s="10">
        <f t="shared" si="166"/>
        <v>0.0</v>
      </c>
      <c r="IW92" s="10">
        <f t="shared" si="166"/>
        <v>0.0</v>
      </c>
      <c r="IX92" s="10">
        <f t="shared" si="166"/>
        <v>0.0</v>
      </c>
      <c r="IY92" s="10">
        <f t="shared" si="167" ref="IY92:JO92">IY36/IY$59</f>
        <v>0.0</v>
      </c>
      <c r="IZ92" s="10">
        <f t="shared" si="167"/>
        <v>0.0</v>
      </c>
      <c r="JA92" s="10">
        <f t="shared" si="167"/>
        <v>0.0</v>
      </c>
      <c r="JB92" s="10">
        <f t="shared" si="167"/>
        <v>0.0</v>
      </c>
      <c r="JC92" s="10">
        <f t="shared" si="167"/>
        <v>0.0</v>
      </c>
      <c r="JD92" s="10">
        <f t="shared" si="167"/>
        <v>0.0</v>
      </c>
      <c r="JE92" s="10">
        <f t="shared" si="167"/>
        <v>0.0</v>
      </c>
      <c r="JF92" s="10">
        <f t="shared" si="167"/>
        <v>0.0</v>
      </c>
      <c r="JG92" s="10">
        <f t="shared" si="167"/>
        <v>0.0</v>
      </c>
      <c r="JH92" s="10">
        <f t="shared" si="167"/>
        <v>0.0</v>
      </c>
      <c r="JI92" s="10">
        <f t="shared" si="167"/>
        <v>0.0</v>
      </c>
      <c r="JJ92" s="10">
        <f t="shared" si="167"/>
        <v>0.0</v>
      </c>
      <c r="JK92" s="10">
        <f t="shared" si="167"/>
        <v>0.0</v>
      </c>
      <c r="JL92" s="10">
        <f t="shared" si="167"/>
        <v>0.0</v>
      </c>
      <c r="JM92" s="10">
        <f t="shared" si="167"/>
        <v>0.0</v>
      </c>
      <c r="JN92" s="10">
        <f t="shared" si="167"/>
        <v>0.0</v>
      </c>
      <c r="JO92" s="10">
        <f t="shared" si="167"/>
        <v>0.0</v>
      </c>
      <c r="JQ92" s="10">
        <f t="shared" si="17"/>
        <v>-0.15503399109931798</v>
      </c>
    </row>
    <row r="93" spans="1:277" ht="13.9">
      <c r="A93" t="str">
        <f t="shared" si="168" ref="A93:A124">A37</f>
        <v>NM_Advanced_activities4</v>
      </c>
      <c r="B93" s="10">
        <f t="shared" si="169" ref="B93:B124">B37/B$59</f>
        <v>0.0</v>
      </c>
      <c r="C93" s="10">
        <f t="shared" si="170" ref="C93:BN93">C37/C$59</f>
        <v>0.0</v>
      </c>
      <c r="D93" s="10">
        <f t="shared" si="170"/>
        <v>0.0</v>
      </c>
      <c r="E93" s="10">
        <f t="shared" si="170"/>
        <v>0.0</v>
      </c>
      <c r="F93" s="10">
        <f t="shared" si="170"/>
        <v>0.0</v>
      </c>
      <c r="G93" s="10">
        <f t="shared" si="170"/>
        <v>0.0</v>
      </c>
      <c r="H93" s="10">
        <f t="shared" si="170"/>
        <v>0.0</v>
      </c>
      <c r="I93" s="10">
        <f t="shared" si="170"/>
        <v>0.0</v>
      </c>
      <c r="J93" s="10">
        <f t="shared" si="170"/>
        <v>0.0</v>
      </c>
      <c r="K93" s="10">
        <f t="shared" si="170"/>
        <v>0.0</v>
      </c>
      <c r="L93" s="10">
        <f t="shared" si="170"/>
        <v>0.0</v>
      </c>
      <c r="M93" s="10">
        <f t="shared" si="170"/>
        <v>0.0</v>
      </c>
      <c r="N93" s="10">
        <f t="shared" si="170"/>
        <v>0.0</v>
      </c>
      <c r="O93" s="10">
        <f t="shared" si="170"/>
        <v>0.0</v>
      </c>
      <c r="P93" s="10">
        <f t="shared" si="170"/>
        <v>0.0</v>
      </c>
      <c r="Q93" s="10">
        <f t="shared" si="170"/>
        <v>0.0</v>
      </c>
      <c r="R93" s="10">
        <f t="shared" si="170"/>
        <v>0.0</v>
      </c>
      <c r="S93" s="10">
        <f t="shared" si="170"/>
        <v>0.0</v>
      </c>
      <c r="T93" s="10">
        <f t="shared" si="170"/>
        <v>0.0</v>
      </c>
      <c r="U93" s="10">
        <f t="shared" si="170"/>
        <v>0.0</v>
      </c>
      <c r="V93" s="10">
        <f t="shared" si="170"/>
        <v>0.0</v>
      </c>
      <c r="W93" s="10">
        <f t="shared" si="170"/>
        <v>0.0</v>
      </c>
      <c r="X93" s="10">
        <f t="shared" si="170"/>
        <v>0.0</v>
      </c>
      <c r="Y93" s="10">
        <f t="shared" si="170"/>
        <v>0.0</v>
      </c>
      <c r="Z93" s="10">
        <f t="shared" si="170"/>
        <v>0.0</v>
      </c>
      <c r="AA93" s="10">
        <f t="shared" si="170"/>
        <v>0.0</v>
      </c>
      <c r="AB93" s="10">
        <f t="shared" si="170"/>
        <v>0.0</v>
      </c>
      <c r="AC93" s="10">
        <f t="shared" si="170"/>
        <v>0.0</v>
      </c>
      <c r="AD93" s="10">
        <f t="shared" si="170"/>
        <v>0.0</v>
      </c>
      <c r="AE93" s="10">
        <f t="shared" si="170"/>
        <v>0.0</v>
      </c>
      <c r="AF93" s="10">
        <f t="shared" si="170"/>
        <v>0.0</v>
      </c>
      <c r="AG93" s="10">
        <f t="shared" si="170"/>
        <v>0.0</v>
      </c>
      <c r="AH93" s="10">
        <f t="shared" si="170"/>
        <v>0.0</v>
      </c>
      <c r="AI93" s="10">
        <f t="shared" si="170"/>
        <v>0.0</v>
      </c>
      <c r="AJ93" s="10">
        <f t="shared" si="170"/>
        <v>0.0</v>
      </c>
      <c r="AK93" s="10">
        <f t="shared" si="170"/>
        <v>0.0</v>
      </c>
      <c r="AL93" s="10">
        <f t="shared" si="170"/>
        <v>0.0</v>
      </c>
      <c r="AM93" s="10">
        <f t="shared" si="170"/>
        <v>0.0</v>
      </c>
      <c r="AN93" s="10">
        <f t="shared" si="170"/>
        <v>0.0</v>
      </c>
      <c r="AO93" s="10">
        <f t="shared" si="170"/>
        <v>0.0</v>
      </c>
      <c r="AP93" s="10">
        <f t="shared" si="170"/>
        <v>0.0</v>
      </c>
      <c r="AQ93" s="10">
        <f t="shared" si="170"/>
        <v>0.0</v>
      </c>
      <c r="AR93" s="10">
        <f t="shared" si="170"/>
        <v>0.0</v>
      </c>
      <c r="AS93" s="10">
        <f t="shared" si="170"/>
        <v>0.0</v>
      </c>
      <c r="AT93" s="10">
        <f t="shared" si="170"/>
        <v>0.0</v>
      </c>
      <c r="AU93" s="10">
        <f t="shared" si="170"/>
        <v>0.0</v>
      </c>
      <c r="AV93" s="10">
        <f t="shared" si="170"/>
        <v>0.0</v>
      </c>
      <c r="AW93" s="10">
        <f t="shared" si="170"/>
        <v>0.0</v>
      </c>
      <c r="AX93" s="10">
        <f t="shared" si="170"/>
        <v>0.0</v>
      </c>
      <c r="AY93" s="10">
        <f t="shared" si="170"/>
        <v>0.0</v>
      </c>
      <c r="AZ93" s="10">
        <f t="shared" si="170"/>
        <v>0.0</v>
      </c>
      <c r="BA93" s="10">
        <f t="shared" si="170"/>
        <v>0.0</v>
      </c>
      <c r="BB93" s="10">
        <f t="shared" si="170"/>
        <v>0.0</v>
      </c>
      <c r="BC93" s="10">
        <f t="shared" si="170"/>
        <v>0.0</v>
      </c>
      <c r="BD93" s="10">
        <f t="shared" si="170"/>
        <v>0.0</v>
      </c>
      <c r="BE93" s="10">
        <f t="shared" si="170"/>
        <v>0.0</v>
      </c>
      <c r="BF93" s="10">
        <f t="shared" si="170"/>
        <v>0.0</v>
      </c>
      <c r="BG93" s="10">
        <f t="shared" si="170"/>
        <v>0.0</v>
      </c>
      <c r="BH93" s="10">
        <f t="shared" si="170"/>
        <v>0.0</v>
      </c>
      <c r="BI93" s="10">
        <f t="shared" si="170"/>
        <v>0.0</v>
      </c>
      <c r="BJ93" s="10">
        <f t="shared" si="170"/>
        <v>0.0</v>
      </c>
      <c r="BK93" s="10">
        <f t="shared" si="170"/>
        <v>0.0</v>
      </c>
      <c r="BL93" s="10">
        <f t="shared" si="170"/>
        <v>0.0</v>
      </c>
      <c r="BM93" s="10">
        <f t="shared" si="170"/>
        <v>0.0</v>
      </c>
      <c r="BN93" s="10">
        <f t="shared" si="170"/>
        <v>0.0</v>
      </c>
      <c r="BO93" s="10">
        <f t="shared" si="171" ref="BO93:DZ93">BO37/BO$59</f>
        <v>0.0</v>
      </c>
      <c r="BP93" s="10">
        <f t="shared" si="171"/>
        <v>0.0</v>
      </c>
      <c r="BQ93" s="10">
        <f t="shared" si="171"/>
        <v>0.0</v>
      </c>
      <c r="BR93" s="10">
        <f t="shared" si="171"/>
        <v>0.0</v>
      </c>
      <c r="BS93" s="10">
        <f t="shared" si="171"/>
        <v>0.0</v>
      </c>
      <c r="BT93" s="10">
        <f t="shared" si="171"/>
        <v>0.0</v>
      </c>
      <c r="BU93" s="10">
        <f t="shared" si="171"/>
        <v>0.0</v>
      </c>
      <c r="BV93" s="10">
        <f t="shared" si="171"/>
        <v>0.0</v>
      </c>
      <c r="BW93" s="10">
        <f t="shared" si="171"/>
        <v>0.0</v>
      </c>
      <c r="BX93" s="10">
        <f t="shared" si="171"/>
        <v>0.0</v>
      </c>
      <c r="BY93" s="10">
        <f t="shared" si="171"/>
        <v>0.0</v>
      </c>
      <c r="BZ93" s="10">
        <f t="shared" si="171"/>
        <v>0.0</v>
      </c>
      <c r="CA93" s="10">
        <f t="shared" si="171"/>
        <v>0.0</v>
      </c>
      <c r="CB93" s="10">
        <f t="shared" si="171"/>
        <v>0.0</v>
      </c>
      <c r="CC93" s="10">
        <f t="shared" si="171"/>
        <v>0.0</v>
      </c>
      <c r="CD93" s="10">
        <f t="shared" si="171"/>
        <v>0.0</v>
      </c>
      <c r="CE93" s="10">
        <f t="shared" si="171"/>
        <v>0.0</v>
      </c>
      <c r="CF93" s="10">
        <f t="shared" si="171"/>
        <v>0.0</v>
      </c>
      <c r="CG93" s="10">
        <f t="shared" si="171"/>
        <v>0.0</v>
      </c>
      <c r="CH93" s="10">
        <f t="shared" si="171"/>
        <v>0.0</v>
      </c>
      <c r="CI93" s="10">
        <f t="shared" si="171"/>
        <v>0.0</v>
      </c>
      <c r="CJ93" s="10">
        <f t="shared" si="171"/>
        <v>0.0</v>
      </c>
      <c r="CK93" s="10">
        <f t="shared" si="171"/>
        <v>0.0</v>
      </c>
      <c r="CL93" s="10">
        <f t="shared" si="171"/>
        <v>0.0</v>
      </c>
      <c r="CM93" s="10">
        <f t="shared" si="171"/>
        <v>0.0</v>
      </c>
      <c r="CN93" s="10">
        <f t="shared" si="171"/>
        <v>0.0</v>
      </c>
      <c r="CO93" s="10">
        <f t="shared" si="171"/>
        <v>0.0</v>
      </c>
      <c r="CP93" s="10">
        <f t="shared" si="171"/>
        <v>0.0</v>
      </c>
      <c r="CQ93" s="10">
        <f t="shared" si="171"/>
        <v>0.0</v>
      </c>
      <c r="CR93" s="10">
        <f t="shared" si="171"/>
        <v>0.0</v>
      </c>
      <c r="CS93" s="10">
        <f t="shared" si="171"/>
        <v>0.0</v>
      </c>
      <c r="CT93" s="10">
        <f t="shared" si="171"/>
        <v>0.0</v>
      </c>
      <c r="CU93" s="10">
        <f t="shared" si="171"/>
        <v>0.0</v>
      </c>
      <c r="CV93" s="10">
        <f t="shared" si="171"/>
        <v>0.0</v>
      </c>
      <c r="CW93" s="10">
        <f t="shared" si="171"/>
        <v>0.0</v>
      </c>
      <c r="CX93" s="10">
        <f t="shared" si="171"/>
        <v>0.0</v>
      </c>
      <c r="CY93" s="10">
        <f t="shared" si="171"/>
        <v>0.0</v>
      </c>
      <c r="CZ93" s="10">
        <f t="shared" si="171"/>
        <v>0.0</v>
      </c>
      <c r="DA93" s="10">
        <f t="shared" si="171"/>
        <v>0.0</v>
      </c>
      <c r="DB93" s="10">
        <f t="shared" si="171"/>
        <v>0.0</v>
      </c>
      <c r="DC93" s="10">
        <f t="shared" si="171"/>
        <v>0.0</v>
      </c>
      <c r="DD93" s="10">
        <f t="shared" si="171"/>
        <v>0.0</v>
      </c>
      <c r="DE93" s="10">
        <f t="shared" si="171"/>
        <v>0.0</v>
      </c>
      <c r="DF93" s="10">
        <f t="shared" si="171"/>
        <v>0.0</v>
      </c>
      <c r="DG93" s="10">
        <f t="shared" si="171"/>
        <v>0.0</v>
      </c>
      <c r="DH93" s="10">
        <f t="shared" si="171"/>
        <v>0.0</v>
      </c>
      <c r="DI93" s="10">
        <f t="shared" si="171"/>
        <v>0.0</v>
      </c>
      <c r="DJ93" s="10">
        <f t="shared" si="171"/>
        <v>0.0</v>
      </c>
      <c r="DK93" s="10">
        <f t="shared" si="171"/>
        <v>0.0</v>
      </c>
      <c r="DL93" s="10">
        <f t="shared" si="171"/>
        <v>0.0</v>
      </c>
      <c r="DM93" s="10">
        <f t="shared" si="171"/>
        <v>0.0</v>
      </c>
      <c r="DN93" s="10">
        <f t="shared" si="171"/>
        <v>0.0</v>
      </c>
      <c r="DO93" s="10">
        <f t="shared" si="171"/>
        <v>0.0</v>
      </c>
      <c r="DP93" s="10">
        <f t="shared" si="171"/>
        <v>0.0</v>
      </c>
      <c r="DQ93" s="10">
        <f t="shared" si="171"/>
        <v>0.0</v>
      </c>
      <c r="DR93" s="10">
        <f t="shared" si="171"/>
        <v>0.0</v>
      </c>
      <c r="DS93" s="10">
        <f t="shared" si="171"/>
        <v>0.0</v>
      </c>
      <c r="DT93" s="10">
        <f t="shared" si="171"/>
        <v>0.0</v>
      </c>
      <c r="DU93" s="10">
        <f t="shared" si="171"/>
        <v>0.0</v>
      </c>
      <c r="DV93" s="10">
        <f t="shared" si="171"/>
        <v>0.0</v>
      </c>
      <c r="DW93" s="10">
        <f t="shared" si="171"/>
        <v>0.0</v>
      </c>
      <c r="DX93" s="10">
        <f t="shared" si="171"/>
        <v>0.0</v>
      </c>
      <c r="DY93" s="10">
        <f t="shared" si="171"/>
        <v>0.0</v>
      </c>
      <c r="DZ93" s="10">
        <f t="shared" si="171"/>
        <v>0.0</v>
      </c>
      <c r="EA93" s="10">
        <f t="shared" si="172" ref="EA93:GL93">EA37/EA$59</f>
        <v>0.0</v>
      </c>
      <c r="EB93" s="10">
        <f t="shared" si="172"/>
        <v>0.0</v>
      </c>
      <c r="EC93" s="10">
        <f t="shared" si="172"/>
        <v>0.0</v>
      </c>
      <c r="ED93" s="10">
        <f t="shared" si="172"/>
        <v>0.0</v>
      </c>
      <c r="EE93" s="10">
        <f t="shared" si="172"/>
        <v>0.0</v>
      </c>
      <c r="EF93" s="10">
        <f t="shared" si="172"/>
        <v>0.0</v>
      </c>
      <c r="EG93" s="10">
        <f t="shared" si="172"/>
        <v>0.0</v>
      </c>
      <c r="EH93" s="10">
        <f t="shared" si="172"/>
        <v>0.0</v>
      </c>
      <c r="EI93" s="10">
        <f t="shared" si="172"/>
        <v>0.0</v>
      </c>
      <c r="EJ93" s="10">
        <f t="shared" si="172"/>
        <v>0.0</v>
      </c>
      <c r="EK93" s="10">
        <f t="shared" si="172"/>
        <v>0.0</v>
      </c>
      <c r="EL93" s="10">
        <f t="shared" si="172"/>
        <v>0.0</v>
      </c>
      <c r="EM93" s="10">
        <f t="shared" si="172"/>
        <v>0.0</v>
      </c>
      <c r="EN93" s="10">
        <f t="shared" si="172"/>
        <v>0.0</v>
      </c>
      <c r="EO93" s="10">
        <f t="shared" si="172"/>
        <v>0.0</v>
      </c>
      <c r="EP93" s="10">
        <f t="shared" si="172"/>
        <v>0.0</v>
      </c>
      <c r="EQ93" s="10">
        <f t="shared" si="172"/>
        <v>0.0</v>
      </c>
      <c r="ER93" s="10">
        <f t="shared" si="172"/>
        <v>0.0</v>
      </c>
      <c r="ES93" s="10">
        <f t="shared" si="172"/>
        <v>0.0</v>
      </c>
      <c r="ET93" s="10">
        <f t="shared" si="172"/>
        <v>0.0</v>
      </c>
      <c r="EU93" s="10">
        <f t="shared" si="172"/>
        <v>0.0</v>
      </c>
      <c r="EV93" s="10">
        <f t="shared" si="172"/>
        <v>0.0</v>
      </c>
      <c r="EW93" s="10">
        <f t="shared" si="172"/>
        <v>0.0</v>
      </c>
      <c r="EX93" s="10">
        <f t="shared" si="172"/>
        <v>0.0</v>
      </c>
      <c r="EY93" s="10">
        <f t="shared" si="172"/>
        <v>0.0</v>
      </c>
      <c r="EZ93" s="10">
        <f t="shared" si="172"/>
        <v>0.0</v>
      </c>
      <c r="FA93" s="10">
        <f t="shared" si="172"/>
        <v>0.0</v>
      </c>
      <c r="FB93" s="10">
        <f t="shared" si="172"/>
        <v>0.0</v>
      </c>
      <c r="FC93" s="10">
        <f t="shared" si="172"/>
        <v>0.0</v>
      </c>
      <c r="FD93" s="10">
        <f t="shared" si="172"/>
        <v>0.0</v>
      </c>
      <c r="FE93" s="10">
        <f t="shared" si="172"/>
        <v>0.0</v>
      </c>
      <c r="FF93" s="10">
        <f t="shared" si="172"/>
        <v>0.0</v>
      </c>
      <c r="FG93" s="10">
        <f t="shared" si="172"/>
        <v>0.0</v>
      </c>
      <c r="FH93" s="10">
        <f t="shared" si="172"/>
        <v>0.0</v>
      </c>
      <c r="FI93" s="10">
        <f t="shared" si="172"/>
        <v>0.0</v>
      </c>
      <c r="FJ93" s="10">
        <f t="shared" si="172"/>
        <v>0.0</v>
      </c>
      <c r="FK93" s="10">
        <f t="shared" si="172"/>
        <v>0.0</v>
      </c>
      <c r="FL93" s="10">
        <f t="shared" si="172"/>
        <v>0.0</v>
      </c>
      <c r="FM93" s="10">
        <f t="shared" si="172"/>
        <v>0.0</v>
      </c>
      <c r="FN93" s="10">
        <f t="shared" si="172"/>
        <v>0.0</v>
      </c>
      <c r="FO93" s="10">
        <f t="shared" si="172"/>
        <v>0.0</v>
      </c>
      <c r="FP93" s="10">
        <f t="shared" si="172"/>
        <v>0.0</v>
      </c>
      <c r="FQ93" s="10">
        <f t="shared" si="172"/>
        <v>0.0</v>
      </c>
      <c r="FR93" s="10">
        <f t="shared" si="172"/>
        <v>0.0</v>
      </c>
      <c r="FS93" s="10">
        <f t="shared" si="172"/>
        <v>0.0</v>
      </c>
      <c r="FT93" s="10">
        <f t="shared" si="172"/>
        <v>0.0</v>
      </c>
      <c r="FU93" s="10">
        <f t="shared" si="172"/>
        <v>0.0</v>
      </c>
      <c r="FV93" s="10">
        <f t="shared" si="172"/>
        <v>0.0</v>
      </c>
      <c r="FW93" s="10">
        <f t="shared" si="172"/>
        <v>0.0</v>
      </c>
      <c r="FX93" s="10">
        <f t="shared" si="172"/>
        <v>0.0</v>
      </c>
      <c r="FY93" s="10">
        <f t="shared" si="172"/>
        <v>0.0</v>
      </c>
      <c r="FZ93" s="10">
        <f t="shared" si="172"/>
        <v>0.0</v>
      </c>
      <c r="GA93" s="10">
        <f t="shared" si="172"/>
        <v>0.0</v>
      </c>
      <c r="GB93" s="10">
        <f t="shared" si="172"/>
        <v>0.0</v>
      </c>
      <c r="GC93" s="10">
        <f t="shared" si="172"/>
        <v>0.0</v>
      </c>
      <c r="GD93" s="10">
        <f t="shared" si="172"/>
        <v>0.0</v>
      </c>
      <c r="GE93" s="10">
        <f t="shared" si="172"/>
        <v>0.0</v>
      </c>
      <c r="GF93" s="10">
        <f t="shared" si="172"/>
        <v>0.0</v>
      </c>
      <c r="GG93" s="10">
        <f t="shared" si="172"/>
        <v>0.0</v>
      </c>
      <c r="GH93" s="10">
        <f t="shared" si="172"/>
        <v>0.0</v>
      </c>
      <c r="GI93" s="10">
        <f t="shared" si="172"/>
        <v>0.0</v>
      </c>
      <c r="GJ93" s="10">
        <f t="shared" si="172"/>
        <v>0.0</v>
      </c>
      <c r="GK93" s="10">
        <f t="shared" si="172"/>
        <v>0.0</v>
      </c>
      <c r="GL93" s="10">
        <f t="shared" si="172"/>
        <v>0.0</v>
      </c>
      <c r="GM93" s="10">
        <f t="shared" si="173" ref="GM93:IX93">GM37/GM$59</f>
        <v>0.0</v>
      </c>
      <c r="GN93" s="10">
        <f t="shared" si="173"/>
        <v>0.0</v>
      </c>
      <c r="GO93" s="10">
        <f t="shared" si="173"/>
        <v>0.0</v>
      </c>
      <c r="GP93" s="10">
        <f t="shared" si="173"/>
        <v>0.0</v>
      </c>
      <c r="GQ93" s="10">
        <f t="shared" si="173"/>
        <v>0.0</v>
      </c>
      <c r="GR93" s="10">
        <f t="shared" si="173"/>
        <v>0.0</v>
      </c>
      <c r="GS93" s="10">
        <f t="shared" si="173"/>
        <v>0.0</v>
      </c>
      <c r="GT93" s="10">
        <f t="shared" si="173"/>
        <v>0.0</v>
      </c>
      <c r="GU93" s="10">
        <f t="shared" si="173"/>
        <v>0.0</v>
      </c>
      <c r="GV93" s="10">
        <f t="shared" si="173"/>
        <v>0.0</v>
      </c>
      <c r="GW93" s="10">
        <f t="shared" si="173"/>
        <v>0.0</v>
      </c>
      <c r="GX93" s="10">
        <f t="shared" si="173"/>
        <v>0.0</v>
      </c>
      <c r="GY93" s="10">
        <f t="shared" si="173"/>
        <v>0.0</v>
      </c>
      <c r="GZ93" s="10">
        <f t="shared" si="173"/>
        <v>0.0</v>
      </c>
      <c r="HA93" s="10">
        <f t="shared" si="173"/>
        <v>0.0</v>
      </c>
      <c r="HB93" s="10">
        <f t="shared" si="173"/>
        <v>0.0</v>
      </c>
      <c r="HC93" s="10">
        <f t="shared" si="173"/>
        <v>0.0</v>
      </c>
      <c r="HD93" s="10">
        <f t="shared" si="173"/>
        <v>0.0</v>
      </c>
      <c r="HE93" s="10">
        <f t="shared" si="173"/>
        <v>0.0</v>
      </c>
      <c r="HF93" s="10">
        <f t="shared" si="173"/>
        <v>0.0</v>
      </c>
      <c r="HG93" s="10">
        <f t="shared" si="173"/>
        <v>0.0</v>
      </c>
      <c r="HH93" s="10">
        <f t="shared" si="173"/>
        <v>0.0</v>
      </c>
      <c r="HI93" s="10">
        <f t="shared" si="173"/>
        <v>0.0</v>
      </c>
      <c r="HJ93" s="10">
        <f t="shared" si="173"/>
        <v>0.0</v>
      </c>
      <c r="HK93" s="10">
        <f t="shared" si="173"/>
        <v>0.0</v>
      </c>
      <c r="HL93" s="10">
        <f t="shared" si="173"/>
        <v>0.0</v>
      </c>
      <c r="HM93" s="10">
        <f t="shared" si="173"/>
        <v>0.0</v>
      </c>
      <c r="HN93" s="10">
        <f t="shared" si="173"/>
        <v>0.0</v>
      </c>
      <c r="HO93" s="10">
        <f t="shared" si="173"/>
        <v>0.0</v>
      </c>
      <c r="HP93" s="10">
        <f t="shared" si="173"/>
        <v>0.0</v>
      </c>
      <c r="HQ93" s="10">
        <f t="shared" si="173"/>
        <v>0.0</v>
      </c>
      <c r="HR93" s="10">
        <f t="shared" si="173"/>
        <v>0.0</v>
      </c>
      <c r="HS93" s="10">
        <f t="shared" si="173"/>
        <v>0.0</v>
      </c>
      <c r="HT93" s="10">
        <f t="shared" si="173"/>
        <v>0.0</v>
      </c>
      <c r="HU93" s="10">
        <f t="shared" si="173"/>
        <v>0.0</v>
      </c>
      <c r="HV93" s="10">
        <f t="shared" si="173"/>
        <v>0.0</v>
      </c>
      <c r="HW93" s="10">
        <f t="shared" si="173"/>
        <v>0.0</v>
      </c>
      <c r="HX93" s="10">
        <f t="shared" si="173"/>
        <v>0.0</v>
      </c>
      <c r="HY93" s="10">
        <f t="shared" si="173"/>
        <v>0.0</v>
      </c>
      <c r="HZ93" s="10">
        <f t="shared" si="173"/>
        <v>0.0</v>
      </c>
      <c r="IA93" s="10">
        <f t="shared" si="173"/>
        <v>0.0</v>
      </c>
      <c r="IB93" s="10">
        <f t="shared" si="173"/>
        <v>0.0</v>
      </c>
      <c r="IC93" s="10">
        <f t="shared" si="173"/>
        <v>0.0</v>
      </c>
      <c r="ID93" s="10">
        <f t="shared" si="173"/>
        <v>0.0</v>
      </c>
      <c r="IE93" s="10">
        <f t="shared" si="173"/>
        <v>0.0</v>
      </c>
      <c r="IF93" s="10">
        <f t="shared" si="173"/>
        <v>0.0</v>
      </c>
      <c r="IG93" s="10">
        <f t="shared" si="173"/>
        <v>0.0</v>
      </c>
      <c r="IH93" s="10">
        <f t="shared" si="173"/>
        <v>0.0</v>
      </c>
      <c r="II93" s="10">
        <f t="shared" si="173"/>
        <v>0.0</v>
      </c>
      <c r="IJ93" s="10">
        <f t="shared" si="173"/>
        <v>0.0</v>
      </c>
      <c r="IK93" s="10">
        <f t="shared" si="173"/>
        <v>0.0</v>
      </c>
      <c r="IL93" s="10">
        <f t="shared" si="173"/>
        <v>0.534829954270552</v>
      </c>
      <c r="IM93" s="10">
        <f t="shared" si="173"/>
        <v>0.9478867521947669</v>
      </c>
      <c r="IN93" s="10">
        <f t="shared" si="173"/>
        <v>1.0116950464681198</v>
      </c>
      <c r="IO93" s="10">
        <f t="shared" si="173"/>
        <v>0.8645592616409394</v>
      </c>
      <c r="IP93" s="10">
        <f t="shared" si="173"/>
        <v>0.8192024335057506</v>
      </c>
      <c r="IQ93" s="10">
        <f t="shared" si="173"/>
        <v>0.7693936662750277</v>
      </c>
      <c r="IR93" s="10">
        <f t="shared" si="173"/>
        <v>0.9419933208670562</v>
      </c>
      <c r="IS93" s="10">
        <f t="shared" si="173"/>
        <v>1.0253891078251054</v>
      </c>
      <c r="IT93" s="10">
        <f t="shared" si="173"/>
        <v>1.058697309250208</v>
      </c>
      <c r="IU93" s="10">
        <f t="shared" si="173"/>
        <v>1.2084074698167389</v>
      </c>
      <c r="IV93" s="10">
        <f t="shared" si="173"/>
        <v>1.290767269739777</v>
      </c>
      <c r="IW93" s="10">
        <f t="shared" si="173"/>
        <v>1.1311142559483156</v>
      </c>
      <c r="IX93" s="10">
        <f t="shared" si="173"/>
        <v>1.1297465240789706</v>
      </c>
      <c r="IY93" s="10">
        <f t="shared" si="174" ref="IY93:JO93">IY37/IY$59</f>
        <v>1.3058006644490687</v>
      </c>
      <c r="IZ93" s="10">
        <f t="shared" si="174"/>
        <v>0.58043579022308</v>
      </c>
      <c r="JA93" s="10">
        <f t="shared" si="174"/>
        <v>0.0</v>
      </c>
      <c r="JB93" s="10">
        <f t="shared" si="174"/>
        <v>0.0</v>
      </c>
      <c r="JC93" s="10">
        <f t="shared" si="174"/>
        <v>0.0</v>
      </c>
      <c r="JD93" s="10">
        <f t="shared" si="174"/>
        <v>0.0</v>
      </c>
      <c r="JE93" s="10">
        <f t="shared" si="174"/>
        <v>0.0</v>
      </c>
      <c r="JF93" s="10">
        <f t="shared" si="174"/>
        <v>0.0</v>
      </c>
      <c r="JG93" s="10">
        <f t="shared" si="174"/>
        <v>0.0</v>
      </c>
      <c r="JH93" s="10">
        <f t="shared" si="174"/>
        <v>0.0</v>
      </c>
      <c r="JI93" s="10">
        <f t="shared" si="174"/>
        <v>0.0</v>
      </c>
      <c r="JJ93" s="10">
        <f t="shared" si="174"/>
        <v>0.0</v>
      </c>
      <c r="JK93" s="10">
        <f t="shared" si="174"/>
        <v>0.0</v>
      </c>
      <c r="JL93" s="10">
        <f t="shared" si="174"/>
        <v>0.0</v>
      </c>
      <c r="JM93" s="10">
        <f t="shared" si="174"/>
        <v>0.0</v>
      </c>
      <c r="JN93" s="10">
        <f t="shared" si="174"/>
        <v>0.0</v>
      </c>
      <c r="JO93" s="10">
        <f t="shared" si="174"/>
        <v>0.0</v>
      </c>
      <c r="JQ93" s="10">
        <f t="shared" si="17"/>
        <v>0.05335736798012218</v>
      </c>
    </row>
    <row r="94" spans="1:277" ht="13.9">
      <c r="A94" t="str">
        <f t="shared" si="168"/>
        <v>NM_Advanced_activities5</v>
      </c>
      <c r="B94" s="10">
        <f t="shared" si="169"/>
        <v>0.0</v>
      </c>
      <c r="C94" s="10">
        <f t="shared" si="175" ref="C94:BN94">C38/C$59</f>
        <v>0.0</v>
      </c>
      <c r="D94" s="10">
        <f t="shared" si="175"/>
        <v>0.0</v>
      </c>
      <c r="E94" s="10">
        <f t="shared" si="175"/>
        <v>0.0</v>
      </c>
      <c r="F94" s="10">
        <f t="shared" si="175"/>
        <v>0.0</v>
      </c>
      <c r="G94" s="10">
        <f t="shared" si="175"/>
        <v>0.0</v>
      </c>
      <c r="H94" s="10">
        <f t="shared" si="175"/>
        <v>0.0</v>
      </c>
      <c r="I94" s="10">
        <f t="shared" si="175"/>
        <v>0.0</v>
      </c>
      <c r="J94" s="10">
        <f t="shared" si="175"/>
        <v>0.0</v>
      </c>
      <c r="K94" s="10">
        <f t="shared" si="175"/>
        <v>0.0</v>
      </c>
      <c r="L94" s="10">
        <f t="shared" si="175"/>
        <v>0.0</v>
      </c>
      <c r="M94" s="10">
        <f t="shared" si="175"/>
        <v>0.0</v>
      </c>
      <c r="N94" s="10">
        <f t="shared" si="175"/>
        <v>0.0</v>
      </c>
      <c r="O94" s="10">
        <f t="shared" si="175"/>
        <v>0.0</v>
      </c>
      <c r="P94" s="10">
        <f t="shared" si="175"/>
        <v>0.0</v>
      </c>
      <c r="Q94" s="10">
        <f t="shared" si="175"/>
        <v>0.0</v>
      </c>
      <c r="R94" s="10">
        <f t="shared" si="175"/>
        <v>0.0</v>
      </c>
      <c r="S94" s="10">
        <f t="shared" si="175"/>
        <v>0.0</v>
      </c>
      <c r="T94" s="10">
        <f t="shared" si="175"/>
        <v>0.0</v>
      </c>
      <c r="U94" s="10">
        <f t="shared" si="175"/>
        <v>0.0</v>
      </c>
      <c r="V94" s="10">
        <f t="shared" si="175"/>
        <v>0.0</v>
      </c>
      <c r="W94" s="10">
        <f t="shared" si="175"/>
        <v>0.0</v>
      </c>
      <c r="X94" s="10">
        <f t="shared" si="175"/>
        <v>0.0</v>
      </c>
      <c r="Y94" s="10">
        <f t="shared" si="175"/>
        <v>0.0</v>
      </c>
      <c r="Z94" s="10">
        <f t="shared" si="175"/>
        <v>0.0</v>
      </c>
      <c r="AA94" s="10">
        <f t="shared" si="175"/>
        <v>0.0</v>
      </c>
      <c r="AB94" s="10">
        <f t="shared" si="175"/>
        <v>0.0</v>
      </c>
      <c r="AC94" s="10">
        <f t="shared" si="175"/>
        <v>0.0</v>
      </c>
      <c r="AD94" s="10">
        <f t="shared" si="175"/>
        <v>0.0</v>
      </c>
      <c r="AE94" s="10">
        <f t="shared" si="175"/>
        <v>0.0</v>
      </c>
      <c r="AF94" s="10">
        <f t="shared" si="175"/>
        <v>0.0</v>
      </c>
      <c r="AG94" s="10">
        <f t="shared" si="175"/>
        <v>0.0</v>
      </c>
      <c r="AH94" s="10">
        <f t="shared" si="175"/>
        <v>0.0</v>
      </c>
      <c r="AI94" s="10">
        <f t="shared" si="175"/>
        <v>0.0</v>
      </c>
      <c r="AJ94" s="10">
        <f t="shared" si="175"/>
        <v>0.0</v>
      </c>
      <c r="AK94" s="10">
        <f t="shared" si="175"/>
        <v>0.0</v>
      </c>
      <c r="AL94" s="10">
        <f t="shared" si="175"/>
        <v>0.0</v>
      </c>
      <c r="AM94" s="10">
        <f t="shared" si="175"/>
        <v>0.0</v>
      </c>
      <c r="AN94" s="10">
        <f t="shared" si="175"/>
        <v>0.0</v>
      </c>
      <c r="AO94" s="10">
        <f t="shared" si="175"/>
        <v>0.0</v>
      </c>
      <c r="AP94" s="10">
        <f t="shared" si="175"/>
        <v>0.0</v>
      </c>
      <c r="AQ94" s="10">
        <f t="shared" si="175"/>
        <v>0.0</v>
      </c>
      <c r="AR94" s="10">
        <f t="shared" si="175"/>
        <v>0.0</v>
      </c>
      <c r="AS94" s="10">
        <f t="shared" si="175"/>
        <v>0.0</v>
      </c>
      <c r="AT94" s="10">
        <f t="shared" si="175"/>
        <v>0.0</v>
      </c>
      <c r="AU94" s="10">
        <f t="shared" si="175"/>
        <v>0.0</v>
      </c>
      <c r="AV94" s="10">
        <f t="shared" si="175"/>
        <v>0.0</v>
      </c>
      <c r="AW94" s="10">
        <f t="shared" si="175"/>
        <v>0.0</v>
      </c>
      <c r="AX94" s="10">
        <f t="shared" si="175"/>
        <v>0.0</v>
      </c>
      <c r="AY94" s="10">
        <f t="shared" si="175"/>
        <v>0.0</v>
      </c>
      <c r="AZ94" s="10">
        <f t="shared" si="175"/>
        <v>0.0</v>
      </c>
      <c r="BA94" s="10">
        <f t="shared" si="175"/>
        <v>0.0</v>
      </c>
      <c r="BB94" s="10">
        <f t="shared" si="175"/>
        <v>0.0</v>
      </c>
      <c r="BC94" s="10">
        <f t="shared" si="175"/>
        <v>0.0</v>
      </c>
      <c r="BD94" s="10">
        <f t="shared" si="175"/>
        <v>0.0</v>
      </c>
      <c r="BE94" s="10">
        <f t="shared" si="175"/>
        <v>0.0</v>
      </c>
      <c r="BF94" s="10">
        <f t="shared" si="175"/>
        <v>0.0</v>
      </c>
      <c r="BG94" s="10">
        <f t="shared" si="175"/>
        <v>0.0</v>
      </c>
      <c r="BH94" s="10">
        <f t="shared" si="175"/>
        <v>0.0</v>
      </c>
      <c r="BI94" s="10">
        <f t="shared" si="175"/>
        <v>0.0</v>
      </c>
      <c r="BJ94" s="10">
        <f t="shared" si="175"/>
        <v>0.0</v>
      </c>
      <c r="BK94" s="10">
        <f t="shared" si="175"/>
        <v>0.0</v>
      </c>
      <c r="BL94" s="10">
        <f t="shared" si="175"/>
        <v>0.0</v>
      </c>
      <c r="BM94" s="10">
        <f t="shared" si="175"/>
        <v>0.0</v>
      </c>
      <c r="BN94" s="10">
        <f t="shared" si="175"/>
        <v>0.0</v>
      </c>
      <c r="BO94" s="10">
        <f t="shared" si="176" ref="BO94:DZ94">BO38/BO$59</f>
        <v>0.0</v>
      </c>
      <c r="BP94" s="10">
        <f t="shared" si="176"/>
        <v>0.0</v>
      </c>
      <c r="BQ94" s="10">
        <f t="shared" si="176"/>
        <v>0.0</v>
      </c>
      <c r="BR94" s="10">
        <f t="shared" si="176"/>
        <v>0.0</v>
      </c>
      <c r="BS94" s="10">
        <f t="shared" si="176"/>
        <v>0.0</v>
      </c>
      <c r="BT94" s="10">
        <f t="shared" si="176"/>
        <v>0.0</v>
      </c>
      <c r="BU94" s="10">
        <f t="shared" si="176"/>
        <v>0.0</v>
      </c>
      <c r="BV94" s="10">
        <f t="shared" si="176"/>
        <v>0.0</v>
      </c>
      <c r="BW94" s="10">
        <f t="shared" si="176"/>
        <v>0.0</v>
      </c>
      <c r="BX94" s="10">
        <f t="shared" si="176"/>
        <v>0.0</v>
      </c>
      <c r="BY94" s="10">
        <f t="shared" si="176"/>
        <v>0.0</v>
      </c>
      <c r="BZ94" s="10">
        <f t="shared" si="176"/>
        <v>0.0</v>
      </c>
      <c r="CA94" s="10">
        <f t="shared" si="176"/>
        <v>0.0</v>
      </c>
      <c r="CB94" s="10">
        <f t="shared" si="176"/>
        <v>0.0</v>
      </c>
      <c r="CC94" s="10">
        <f t="shared" si="176"/>
        <v>0.0</v>
      </c>
      <c r="CD94" s="10">
        <f t="shared" si="176"/>
        <v>0.0</v>
      </c>
      <c r="CE94" s="10">
        <f t="shared" si="176"/>
        <v>0.0</v>
      </c>
      <c r="CF94" s="10">
        <f t="shared" si="176"/>
        <v>0.0</v>
      </c>
      <c r="CG94" s="10">
        <f t="shared" si="176"/>
        <v>0.0</v>
      </c>
      <c r="CH94" s="10">
        <f t="shared" si="176"/>
        <v>0.0</v>
      </c>
      <c r="CI94" s="10">
        <f t="shared" si="176"/>
        <v>0.0</v>
      </c>
      <c r="CJ94" s="10">
        <f t="shared" si="176"/>
        <v>0.0</v>
      </c>
      <c r="CK94" s="10">
        <f t="shared" si="176"/>
        <v>0.0</v>
      </c>
      <c r="CL94" s="10">
        <f t="shared" si="176"/>
        <v>0.0</v>
      </c>
      <c r="CM94" s="10">
        <f t="shared" si="176"/>
        <v>0.0</v>
      </c>
      <c r="CN94" s="10">
        <f t="shared" si="176"/>
        <v>0.0</v>
      </c>
      <c r="CO94" s="10">
        <f t="shared" si="176"/>
        <v>0.0</v>
      </c>
      <c r="CP94" s="10">
        <f t="shared" si="176"/>
        <v>0.0</v>
      </c>
      <c r="CQ94" s="10">
        <f t="shared" si="176"/>
        <v>0.0</v>
      </c>
      <c r="CR94" s="10">
        <f t="shared" si="176"/>
        <v>0.0</v>
      </c>
      <c r="CS94" s="10">
        <f t="shared" si="176"/>
        <v>0.0</v>
      </c>
      <c r="CT94" s="10">
        <f t="shared" si="176"/>
        <v>0.0</v>
      </c>
      <c r="CU94" s="10">
        <f t="shared" si="176"/>
        <v>0.0</v>
      </c>
      <c r="CV94" s="10">
        <f t="shared" si="176"/>
        <v>0.0</v>
      </c>
      <c r="CW94" s="10">
        <f t="shared" si="176"/>
        <v>0.0</v>
      </c>
      <c r="CX94" s="10">
        <f t="shared" si="176"/>
        <v>0.0</v>
      </c>
      <c r="CY94" s="10">
        <f t="shared" si="176"/>
        <v>0.0</v>
      </c>
      <c r="CZ94" s="10">
        <f t="shared" si="176"/>
        <v>0.0</v>
      </c>
      <c r="DA94" s="10">
        <f t="shared" si="176"/>
        <v>0.0</v>
      </c>
      <c r="DB94" s="10">
        <f t="shared" si="176"/>
        <v>0.0</v>
      </c>
      <c r="DC94" s="10">
        <f t="shared" si="176"/>
        <v>0.0</v>
      </c>
      <c r="DD94" s="10">
        <f t="shared" si="176"/>
        <v>0.0</v>
      </c>
      <c r="DE94" s="10">
        <f t="shared" si="176"/>
        <v>0.0</v>
      </c>
      <c r="DF94" s="10">
        <f t="shared" si="176"/>
        <v>0.0</v>
      </c>
      <c r="DG94" s="10">
        <f t="shared" si="176"/>
        <v>0.0</v>
      </c>
      <c r="DH94" s="10">
        <f t="shared" si="176"/>
        <v>0.0</v>
      </c>
      <c r="DI94" s="10">
        <f t="shared" si="176"/>
        <v>0.0</v>
      </c>
      <c r="DJ94" s="10">
        <f t="shared" si="176"/>
        <v>0.0</v>
      </c>
      <c r="DK94" s="10">
        <f t="shared" si="176"/>
        <v>0.0</v>
      </c>
      <c r="DL94" s="10">
        <f t="shared" si="176"/>
        <v>0.0</v>
      </c>
      <c r="DM94" s="10">
        <f t="shared" si="176"/>
        <v>0.0</v>
      </c>
      <c r="DN94" s="10">
        <f t="shared" si="176"/>
        <v>0.0</v>
      </c>
      <c r="DO94" s="10">
        <f t="shared" si="176"/>
        <v>0.0</v>
      </c>
      <c r="DP94" s="10">
        <f t="shared" si="176"/>
        <v>0.0</v>
      </c>
      <c r="DQ94" s="10">
        <f t="shared" si="176"/>
        <v>0.0</v>
      </c>
      <c r="DR94" s="10">
        <f t="shared" si="176"/>
        <v>0.0</v>
      </c>
      <c r="DS94" s="10">
        <f t="shared" si="176"/>
        <v>0.0</v>
      </c>
      <c r="DT94" s="10">
        <f t="shared" si="176"/>
        <v>0.0</v>
      </c>
      <c r="DU94" s="10">
        <f t="shared" si="176"/>
        <v>0.0</v>
      </c>
      <c r="DV94" s="10">
        <f t="shared" si="176"/>
        <v>0.0</v>
      </c>
      <c r="DW94" s="10">
        <f t="shared" si="176"/>
        <v>0.0</v>
      </c>
      <c r="DX94" s="10">
        <f t="shared" si="176"/>
        <v>0.0</v>
      </c>
      <c r="DY94" s="10">
        <f t="shared" si="176"/>
        <v>0.0</v>
      </c>
      <c r="DZ94" s="10">
        <f t="shared" si="176"/>
        <v>0.0</v>
      </c>
      <c r="EA94" s="10">
        <f t="shared" si="177" ref="EA94:GL94">EA38/EA$59</f>
        <v>0.0</v>
      </c>
      <c r="EB94" s="10">
        <f t="shared" si="177"/>
        <v>0.0</v>
      </c>
      <c r="EC94" s="10">
        <f t="shared" si="177"/>
        <v>0.0</v>
      </c>
      <c r="ED94" s="10">
        <f t="shared" si="177"/>
        <v>0.0</v>
      </c>
      <c r="EE94" s="10">
        <f t="shared" si="177"/>
        <v>0.0</v>
      </c>
      <c r="EF94" s="10">
        <f t="shared" si="177"/>
        <v>0.0</v>
      </c>
      <c r="EG94" s="10">
        <f t="shared" si="177"/>
        <v>0.0</v>
      </c>
      <c r="EH94" s="10">
        <f t="shared" si="177"/>
        <v>0.0</v>
      </c>
      <c r="EI94" s="10">
        <f t="shared" si="177"/>
        <v>0.0</v>
      </c>
      <c r="EJ94" s="10">
        <f t="shared" si="177"/>
        <v>0.0</v>
      </c>
      <c r="EK94" s="10">
        <f t="shared" si="177"/>
        <v>0.0</v>
      </c>
      <c r="EL94" s="10">
        <f t="shared" si="177"/>
        <v>0.0</v>
      </c>
      <c r="EM94" s="10">
        <f t="shared" si="177"/>
        <v>0.0</v>
      </c>
      <c r="EN94" s="10">
        <f t="shared" si="177"/>
        <v>0.0</v>
      </c>
      <c r="EO94" s="10">
        <f t="shared" si="177"/>
        <v>0.0</v>
      </c>
      <c r="EP94" s="10">
        <f t="shared" si="177"/>
        <v>0.0</v>
      </c>
      <c r="EQ94" s="10">
        <f t="shared" si="177"/>
        <v>0.0</v>
      </c>
      <c r="ER94" s="10">
        <f t="shared" si="177"/>
        <v>0.0</v>
      </c>
      <c r="ES94" s="10">
        <f t="shared" si="177"/>
        <v>0.0</v>
      </c>
      <c r="ET94" s="10">
        <f t="shared" si="177"/>
        <v>0.0</v>
      </c>
      <c r="EU94" s="10">
        <f t="shared" si="177"/>
        <v>0.0</v>
      </c>
      <c r="EV94" s="10">
        <f t="shared" si="177"/>
        <v>0.0</v>
      </c>
      <c r="EW94" s="10">
        <f t="shared" si="177"/>
        <v>0.0</v>
      </c>
      <c r="EX94" s="10">
        <f t="shared" si="177"/>
        <v>0.0</v>
      </c>
      <c r="EY94" s="10">
        <f t="shared" si="177"/>
        <v>0.0</v>
      </c>
      <c r="EZ94" s="10">
        <f t="shared" si="177"/>
        <v>0.0</v>
      </c>
      <c r="FA94" s="10">
        <f t="shared" si="177"/>
        <v>0.0</v>
      </c>
      <c r="FB94" s="10">
        <f t="shared" si="177"/>
        <v>0.0</v>
      </c>
      <c r="FC94" s="10">
        <f t="shared" si="177"/>
        <v>0.0</v>
      </c>
      <c r="FD94" s="10">
        <f t="shared" si="177"/>
        <v>0.0</v>
      </c>
      <c r="FE94" s="10">
        <f t="shared" si="177"/>
        <v>0.0</v>
      </c>
      <c r="FF94" s="10">
        <f t="shared" si="177"/>
        <v>0.0</v>
      </c>
      <c r="FG94" s="10">
        <f t="shared" si="177"/>
        <v>0.0</v>
      </c>
      <c r="FH94" s="10">
        <f t="shared" si="177"/>
        <v>0.0</v>
      </c>
      <c r="FI94" s="10">
        <f t="shared" si="177"/>
        <v>0.0</v>
      </c>
      <c r="FJ94" s="10">
        <f t="shared" si="177"/>
        <v>0.0</v>
      </c>
      <c r="FK94" s="10">
        <f t="shared" si="177"/>
        <v>0.0</v>
      </c>
      <c r="FL94" s="10">
        <f t="shared" si="177"/>
        <v>0.0</v>
      </c>
      <c r="FM94" s="10">
        <f t="shared" si="177"/>
        <v>0.0</v>
      </c>
      <c r="FN94" s="10">
        <f t="shared" si="177"/>
        <v>0.0</v>
      </c>
      <c r="FO94" s="10">
        <f t="shared" si="177"/>
        <v>0.0</v>
      </c>
      <c r="FP94" s="10">
        <f t="shared" si="177"/>
        <v>0.0</v>
      </c>
      <c r="FQ94" s="10">
        <f t="shared" si="177"/>
        <v>0.0</v>
      </c>
      <c r="FR94" s="10">
        <f t="shared" si="177"/>
        <v>0.0</v>
      </c>
      <c r="FS94" s="10">
        <f t="shared" si="177"/>
        <v>0.0</v>
      </c>
      <c r="FT94" s="10">
        <f t="shared" si="177"/>
        <v>0.0</v>
      </c>
      <c r="FU94" s="10">
        <f t="shared" si="177"/>
        <v>0.0</v>
      </c>
      <c r="FV94" s="10">
        <f t="shared" si="177"/>
        <v>0.0</v>
      </c>
      <c r="FW94" s="10">
        <f t="shared" si="177"/>
        <v>0.0</v>
      </c>
      <c r="FX94" s="10">
        <f t="shared" si="177"/>
        <v>0.0</v>
      </c>
      <c r="FY94" s="10">
        <f t="shared" si="177"/>
        <v>0.0</v>
      </c>
      <c r="FZ94" s="10">
        <f t="shared" si="177"/>
        <v>0.0</v>
      </c>
      <c r="GA94" s="10">
        <f t="shared" si="177"/>
        <v>0.0</v>
      </c>
      <c r="GB94" s="10">
        <f t="shared" si="177"/>
        <v>0.0</v>
      </c>
      <c r="GC94" s="10">
        <f t="shared" si="177"/>
        <v>0.0</v>
      </c>
      <c r="GD94" s="10">
        <f t="shared" si="177"/>
        <v>0.0</v>
      </c>
      <c r="GE94" s="10">
        <f t="shared" si="177"/>
        <v>0.0</v>
      </c>
      <c r="GF94" s="10">
        <f t="shared" si="177"/>
        <v>0.0</v>
      </c>
      <c r="GG94" s="10">
        <f t="shared" si="177"/>
        <v>0.0</v>
      </c>
      <c r="GH94" s="10">
        <f t="shared" si="177"/>
        <v>0.0</v>
      </c>
      <c r="GI94" s="10">
        <f t="shared" si="177"/>
        <v>0.0</v>
      </c>
      <c r="GJ94" s="10">
        <f t="shared" si="177"/>
        <v>0.0</v>
      </c>
      <c r="GK94" s="10">
        <f t="shared" si="177"/>
        <v>0.0</v>
      </c>
      <c r="GL94" s="10">
        <f t="shared" si="177"/>
        <v>0.0</v>
      </c>
      <c r="GM94" s="10">
        <f t="shared" si="178" ref="GM94:IX94">GM38/GM$59</f>
        <v>0.0</v>
      </c>
      <c r="GN94" s="10">
        <f t="shared" si="178"/>
        <v>0.0</v>
      </c>
      <c r="GO94" s="10">
        <f t="shared" si="178"/>
        <v>0.0</v>
      </c>
      <c r="GP94" s="10">
        <f t="shared" si="178"/>
        <v>0.0</v>
      </c>
      <c r="GQ94" s="10">
        <f t="shared" si="178"/>
        <v>0.0</v>
      </c>
      <c r="GR94" s="10">
        <f t="shared" si="178"/>
        <v>0.0</v>
      </c>
      <c r="GS94" s="10">
        <f t="shared" si="178"/>
        <v>0.0</v>
      </c>
      <c r="GT94" s="10">
        <f t="shared" si="178"/>
        <v>0.0</v>
      </c>
      <c r="GU94" s="10">
        <f t="shared" si="178"/>
        <v>0.0</v>
      </c>
      <c r="GV94" s="10">
        <f t="shared" si="178"/>
        <v>0.0</v>
      </c>
      <c r="GW94" s="10">
        <f t="shared" si="178"/>
        <v>0.0</v>
      </c>
      <c r="GX94" s="10">
        <f t="shared" si="178"/>
        <v>0.0</v>
      </c>
      <c r="GY94" s="10">
        <f t="shared" si="178"/>
        <v>0.0</v>
      </c>
      <c r="GZ94" s="10">
        <f t="shared" si="178"/>
        <v>0.0</v>
      </c>
      <c r="HA94" s="10">
        <f t="shared" si="178"/>
        <v>0.0</v>
      </c>
      <c r="HB94" s="10">
        <f t="shared" si="178"/>
        <v>0.0</v>
      </c>
      <c r="HC94" s="10">
        <f t="shared" si="178"/>
        <v>0.0</v>
      </c>
      <c r="HD94" s="10">
        <f t="shared" si="178"/>
        <v>0.0</v>
      </c>
      <c r="HE94" s="10">
        <f t="shared" si="178"/>
        <v>0.0</v>
      </c>
      <c r="HF94" s="10">
        <f t="shared" si="178"/>
        <v>0.0</v>
      </c>
      <c r="HG94" s="10">
        <f t="shared" si="178"/>
        <v>0.0</v>
      </c>
      <c r="HH94" s="10">
        <f t="shared" si="178"/>
        <v>0.0</v>
      </c>
      <c r="HI94" s="10">
        <f t="shared" si="178"/>
        <v>0.0</v>
      </c>
      <c r="HJ94" s="10">
        <f t="shared" si="178"/>
        <v>0.0</v>
      </c>
      <c r="HK94" s="10">
        <f t="shared" si="178"/>
        <v>0.0</v>
      </c>
      <c r="HL94" s="10">
        <f t="shared" si="178"/>
        <v>0.0</v>
      </c>
      <c r="HM94" s="10">
        <f t="shared" si="178"/>
        <v>0.0</v>
      </c>
      <c r="HN94" s="10">
        <f t="shared" si="178"/>
        <v>0.0</v>
      </c>
      <c r="HO94" s="10">
        <f t="shared" si="178"/>
        <v>0.0</v>
      </c>
      <c r="HP94" s="10">
        <f t="shared" si="178"/>
        <v>0.0</v>
      </c>
      <c r="HQ94" s="10">
        <f t="shared" si="178"/>
        <v>0.0</v>
      </c>
      <c r="HR94" s="10">
        <f t="shared" si="178"/>
        <v>0.0</v>
      </c>
      <c r="HS94" s="10">
        <f t="shared" si="178"/>
        <v>0.0</v>
      </c>
      <c r="HT94" s="10">
        <f t="shared" si="178"/>
        <v>0.0</v>
      </c>
      <c r="HU94" s="10">
        <f t="shared" si="178"/>
        <v>0.0</v>
      </c>
      <c r="HV94" s="10">
        <f t="shared" si="178"/>
        <v>0.0</v>
      </c>
      <c r="HW94" s="10">
        <f t="shared" si="178"/>
        <v>0.0</v>
      </c>
      <c r="HX94" s="10">
        <f t="shared" si="178"/>
        <v>0.0</v>
      </c>
      <c r="HY94" s="10">
        <f t="shared" si="178"/>
        <v>0.0</v>
      </c>
      <c r="HZ94" s="10">
        <f t="shared" si="178"/>
        <v>0.0</v>
      </c>
      <c r="IA94" s="10">
        <f t="shared" si="178"/>
        <v>0.0</v>
      </c>
      <c r="IB94" s="10">
        <f t="shared" si="178"/>
        <v>0.0</v>
      </c>
      <c r="IC94" s="10">
        <f t="shared" si="178"/>
        <v>0.0</v>
      </c>
      <c r="ID94" s="10">
        <f t="shared" si="178"/>
        <v>0.0</v>
      </c>
      <c r="IE94" s="10">
        <f t="shared" si="178"/>
        <v>0.0</v>
      </c>
      <c r="IF94" s="10">
        <f t="shared" si="178"/>
        <v>0.0</v>
      </c>
      <c r="IG94" s="10">
        <f t="shared" si="178"/>
        <v>0.0</v>
      </c>
      <c r="IH94" s="10">
        <f t="shared" si="178"/>
        <v>0.0</v>
      </c>
      <c r="II94" s="10">
        <f t="shared" si="178"/>
        <v>0.0</v>
      </c>
      <c r="IJ94" s="10">
        <f t="shared" si="178"/>
        <v>0.0</v>
      </c>
      <c r="IK94" s="10">
        <f t="shared" si="178"/>
        <v>0.0</v>
      </c>
      <c r="IL94" s="10">
        <f t="shared" si="178"/>
        <v>0.0</v>
      </c>
      <c r="IM94" s="10">
        <f t="shared" si="178"/>
        <v>0.0</v>
      </c>
      <c r="IN94" s="10">
        <f t="shared" si="178"/>
        <v>0.0</v>
      </c>
      <c r="IO94" s="10">
        <f t="shared" si="178"/>
        <v>0.0</v>
      </c>
      <c r="IP94" s="10">
        <f t="shared" si="178"/>
        <v>0.0</v>
      </c>
      <c r="IQ94" s="10">
        <f t="shared" si="178"/>
        <v>0.0</v>
      </c>
      <c r="IR94" s="10">
        <f t="shared" si="178"/>
        <v>0.0</v>
      </c>
      <c r="IS94" s="10">
        <f t="shared" si="178"/>
        <v>0.0</v>
      </c>
      <c r="IT94" s="10">
        <f t="shared" si="178"/>
        <v>0.0</v>
      </c>
      <c r="IU94" s="10">
        <f t="shared" si="178"/>
        <v>0.0</v>
      </c>
      <c r="IV94" s="10">
        <f t="shared" si="178"/>
        <v>0.0</v>
      </c>
      <c r="IW94" s="10">
        <f t="shared" si="178"/>
        <v>0.0</v>
      </c>
      <c r="IX94" s="10">
        <f t="shared" si="178"/>
        <v>0.0</v>
      </c>
      <c r="IY94" s="10">
        <f t="shared" si="179" ref="IY94:JO94">IY38/IY$59</f>
        <v>0.0</v>
      </c>
      <c r="IZ94" s="10">
        <f t="shared" si="179"/>
        <v>0.0</v>
      </c>
      <c r="JA94" s="10">
        <f t="shared" si="179"/>
        <v>0.0</v>
      </c>
      <c r="JB94" s="10">
        <f t="shared" si="179"/>
        <v>-12.010860773270618</v>
      </c>
      <c r="JC94" s="10">
        <f t="shared" si="179"/>
        <v>-19.153576061932338</v>
      </c>
      <c r="JD94" s="10">
        <f t="shared" si="179"/>
        <v>-17.39613357752631</v>
      </c>
      <c r="JE94" s="10">
        <f t="shared" si="179"/>
        <v>-16.640100636378783</v>
      </c>
      <c r="JF94" s="10">
        <f t="shared" si="179"/>
        <v>-20.271527557282727</v>
      </c>
      <c r="JG94" s="10">
        <f t="shared" si="179"/>
        <v>-20.250607508204002</v>
      </c>
      <c r="JH94" s="10">
        <f t="shared" si="179"/>
        <v>-20.947786149399178</v>
      </c>
      <c r="JI94" s="10">
        <f t="shared" si="179"/>
        <v>-19.32332710531726</v>
      </c>
      <c r="JJ94" s="10">
        <f t="shared" si="179"/>
        <v>-20.612225499421932</v>
      </c>
      <c r="JK94" s="10">
        <f t="shared" si="179"/>
        <v>-16.150484506542945</v>
      </c>
      <c r="JL94" s="10">
        <f t="shared" si="179"/>
        <v>-16.008842484560212</v>
      </c>
      <c r="JM94" s="10">
        <f t="shared" si="179"/>
        <v>-18.89991685571845</v>
      </c>
      <c r="JN94" s="10">
        <f t="shared" si="179"/>
        <v>-20.31349759363321</v>
      </c>
      <c r="JO94" s="10">
        <f t="shared" si="179"/>
        <v>-21.40478721074413</v>
      </c>
      <c r="JQ94" s="10">
        <f t="shared" si="17"/>
        <v>-0.9466557427734748</v>
      </c>
    </row>
    <row r="95" spans="1:277" ht="13.9">
      <c r="A95" t="str">
        <f t="shared" si="168"/>
        <v>NM_Basic_Activities1</v>
      </c>
      <c r="B95" s="10">
        <f t="shared" si="169"/>
        <v>0.0</v>
      </c>
      <c r="C95" s="10">
        <f t="shared" si="180" ref="C95:BN95">C39/C$59</f>
        <v>0.0</v>
      </c>
      <c r="D95" s="10">
        <f t="shared" si="180"/>
        <v>0.0</v>
      </c>
      <c r="E95" s="10">
        <f t="shared" si="180"/>
        <v>0.0</v>
      </c>
      <c r="F95" s="10">
        <f t="shared" si="180"/>
        <v>0.0</v>
      </c>
      <c r="G95" s="10">
        <f t="shared" si="180"/>
        <v>0.0</v>
      </c>
      <c r="H95" s="10">
        <f t="shared" si="180"/>
        <v>0.0</v>
      </c>
      <c r="I95" s="10">
        <f t="shared" si="180"/>
        <v>0.0</v>
      </c>
      <c r="J95" s="10">
        <f t="shared" si="180"/>
        <v>0.0</v>
      </c>
      <c r="K95" s="10">
        <f t="shared" si="180"/>
        <v>0.0</v>
      </c>
      <c r="L95" s="10">
        <f t="shared" si="180"/>
        <v>0.0</v>
      </c>
      <c r="M95" s="10">
        <f t="shared" si="180"/>
        <v>0.0</v>
      </c>
      <c r="N95" s="10">
        <f t="shared" si="180"/>
        <v>0.0</v>
      </c>
      <c r="O95" s="10">
        <f t="shared" si="180"/>
        <v>0.0</v>
      </c>
      <c r="P95" s="10">
        <f t="shared" si="180"/>
        <v>0.0</v>
      </c>
      <c r="Q95" s="10">
        <f t="shared" si="180"/>
        <v>0.0</v>
      </c>
      <c r="R95" s="10">
        <f t="shared" si="180"/>
        <v>0.0</v>
      </c>
      <c r="S95" s="10">
        <f t="shared" si="180"/>
        <v>0.0</v>
      </c>
      <c r="T95" s="10">
        <f t="shared" si="180"/>
        <v>0.0</v>
      </c>
      <c r="U95" s="10">
        <f t="shared" si="180"/>
        <v>0.0</v>
      </c>
      <c r="V95" s="10">
        <f t="shared" si="180"/>
        <v>0.0</v>
      </c>
      <c r="W95" s="10">
        <f t="shared" si="180"/>
        <v>0.0</v>
      </c>
      <c r="X95" s="10">
        <f t="shared" si="180"/>
        <v>0.0</v>
      </c>
      <c r="Y95" s="10">
        <f t="shared" si="180"/>
        <v>0.0</v>
      </c>
      <c r="Z95" s="10">
        <f t="shared" si="180"/>
        <v>0.0</v>
      </c>
      <c r="AA95" s="10">
        <f t="shared" si="180"/>
        <v>0.0</v>
      </c>
      <c r="AB95" s="10">
        <f t="shared" si="180"/>
        <v>0.0</v>
      </c>
      <c r="AC95" s="10">
        <f t="shared" si="180"/>
        <v>0.0</v>
      </c>
      <c r="AD95" s="10">
        <f t="shared" si="180"/>
        <v>0.0</v>
      </c>
      <c r="AE95" s="10">
        <f t="shared" si="180"/>
        <v>0.0</v>
      </c>
      <c r="AF95" s="10">
        <f t="shared" si="180"/>
        <v>0.0</v>
      </c>
      <c r="AG95" s="10">
        <f t="shared" si="180"/>
        <v>0.0</v>
      </c>
      <c r="AH95" s="10">
        <f t="shared" si="180"/>
        <v>0.0</v>
      </c>
      <c r="AI95" s="10">
        <f t="shared" si="180"/>
        <v>0.0</v>
      </c>
      <c r="AJ95" s="10">
        <f t="shared" si="180"/>
        <v>0.0</v>
      </c>
      <c r="AK95" s="10">
        <f t="shared" si="180"/>
        <v>0.0</v>
      </c>
      <c r="AL95" s="10">
        <f t="shared" si="180"/>
        <v>0.0</v>
      </c>
      <c r="AM95" s="10">
        <f t="shared" si="180"/>
        <v>0.0</v>
      </c>
      <c r="AN95" s="10">
        <f t="shared" si="180"/>
        <v>0.0</v>
      </c>
      <c r="AO95" s="10">
        <f t="shared" si="180"/>
        <v>0.0</v>
      </c>
      <c r="AP95" s="10">
        <f t="shared" si="180"/>
        <v>0.0</v>
      </c>
      <c r="AQ95" s="10">
        <f t="shared" si="180"/>
        <v>0.0</v>
      </c>
      <c r="AR95" s="10">
        <f t="shared" si="180"/>
        <v>0.0</v>
      </c>
      <c r="AS95" s="10">
        <f t="shared" si="180"/>
        <v>0.0</v>
      </c>
      <c r="AT95" s="10">
        <f t="shared" si="180"/>
        <v>0.0</v>
      </c>
      <c r="AU95" s="10">
        <f t="shared" si="180"/>
        <v>0.0</v>
      </c>
      <c r="AV95" s="10">
        <f t="shared" si="180"/>
        <v>0.0</v>
      </c>
      <c r="AW95" s="10">
        <f t="shared" si="180"/>
        <v>0.0</v>
      </c>
      <c r="AX95" s="10">
        <f t="shared" si="180"/>
        <v>0.0</v>
      </c>
      <c r="AY95" s="10">
        <f t="shared" si="180"/>
        <v>0.0</v>
      </c>
      <c r="AZ95" s="10">
        <f t="shared" si="180"/>
        <v>0.0</v>
      </c>
      <c r="BA95" s="10">
        <f t="shared" si="180"/>
        <v>0.0</v>
      </c>
      <c r="BB95" s="10">
        <f t="shared" si="180"/>
        <v>0.0</v>
      </c>
      <c r="BC95" s="10">
        <f t="shared" si="180"/>
        <v>0.0</v>
      </c>
      <c r="BD95" s="10">
        <f t="shared" si="180"/>
        <v>0.0</v>
      </c>
      <c r="BE95" s="10">
        <f t="shared" si="180"/>
        <v>0.0</v>
      </c>
      <c r="BF95" s="10">
        <f t="shared" si="180"/>
        <v>0.0</v>
      </c>
      <c r="BG95" s="10">
        <f t="shared" si="180"/>
        <v>0.0</v>
      </c>
      <c r="BH95" s="10">
        <f t="shared" si="180"/>
        <v>0.0</v>
      </c>
      <c r="BI95" s="10">
        <f t="shared" si="180"/>
        <v>0.0</v>
      </c>
      <c r="BJ95" s="10">
        <f t="shared" si="180"/>
        <v>0.0</v>
      </c>
      <c r="BK95" s="10">
        <f t="shared" si="180"/>
        <v>0.0</v>
      </c>
      <c r="BL95" s="10">
        <f t="shared" si="180"/>
        <v>0.0</v>
      </c>
      <c r="BM95" s="10">
        <f t="shared" si="180"/>
        <v>0.0</v>
      </c>
      <c r="BN95" s="10">
        <f t="shared" si="180"/>
        <v>0.0</v>
      </c>
      <c r="BO95" s="10">
        <f t="shared" si="181" ref="BO95:DZ95">BO39/BO$59</f>
        <v>0.0</v>
      </c>
      <c r="BP95" s="10">
        <f t="shared" si="181"/>
        <v>0.0</v>
      </c>
      <c r="BQ95" s="10">
        <f t="shared" si="181"/>
        <v>0.0</v>
      </c>
      <c r="BR95" s="10">
        <f t="shared" si="181"/>
        <v>0.0</v>
      </c>
      <c r="BS95" s="10">
        <f t="shared" si="181"/>
        <v>0.0</v>
      </c>
      <c r="BT95" s="10">
        <f t="shared" si="181"/>
        <v>0.0</v>
      </c>
      <c r="BU95" s="10">
        <f t="shared" si="181"/>
        <v>0.0</v>
      </c>
      <c r="BV95" s="10">
        <f t="shared" si="181"/>
        <v>0.0</v>
      </c>
      <c r="BW95" s="10">
        <f t="shared" si="181"/>
        <v>0.0</v>
      </c>
      <c r="BX95" s="10">
        <f t="shared" si="181"/>
        <v>0.0</v>
      </c>
      <c r="BY95" s="10">
        <f t="shared" si="181"/>
        <v>0.0</v>
      </c>
      <c r="BZ95" s="10">
        <f t="shared" si="181"/>
        <v>0.0</v>
      </c>
      <c r="CA95" s="10">
        <f t="shared" si="181"/>
        <v>0.0</v>
      </c>
      <c r="CB95" s="10">
        <f t="shared" si="181"/>
        <v>0.0</v>
      </c>
      <c r="CC95" s="10">
        <f t="shared" si="181"/>
        <v>0.0</v>
      </c>
      <c r="CD95" s="10">
        <f t="shared" si="181"/>
        <v>0.0</v>
      </c>
      <c r="CE95" s="10">
        <f t="shared" si="181"/>
        <v>0.0</v>
      </c>
      <c r="CF95" s="10">
        <f t="shared" si="181"/>
        <v>0.0</v>
      </c>
      <c r="CG95" s="10">
        <f t="shared" si="181"/>
        <v>0.0</v>
      </c>
      <c r="CH95" s="10">
        <f t="shared" si="181"/>
        <v>0.0</v>
      </c>
      <c r="CI95" s="10">
        <f t="shared" si="181"/>
        <v>0.0</v>
      </c>
      <c r="CJ95" s="10">
        <f t="shared" si="181"/>
        <v>0.0</v>
      </c>
      <c r="CK95" s="10">
        <f t="shared" si="181"/>
        <v>0.0</v>
      </c>
      <c r="CL95" s="10">
        <f t="shared" si="181"/>
        <v>0.0</v>
      </c>
      <c r="CM95" s="10">
        <f t="shared" si="181"/>
        <v>0.0</v>
      </c>
      <c r="CN95" s="10">
        <f t="shared" si="181"/>
        <v>0.0</v>
      </c>
      <c r="CO95" s="10">
        <f t="shared" si="181"/>
        <v>0.0</v>
      </c>
      <c r="CP95" s="10">
        <f t="shared" si="181"/>
        <v>0.0</v>
      </c>
      <c r="CQ95" s="10">
        <f t="shared" si="181"/>
        <v>0.0</v>
      </c>
      <c r="CR95" s="10">
        <f t="shared" si="181"/>
        <v>0.0</v>
      </c>
      <c r="CS95" s="10">
        <f t="shared" si="181"/>
        <v>0.0</v>
      </c>
      <c r="CT95" s="10">
        <f t="shared" si="181"/>
        <v>0.0</v>
      </c>
      <c r="CU95" s="10">
        <f t="shared" si="181"/>
        <v>0.0</v>
      </c>
      <c r="CV95" s="10">
        <f t="shared" si="181"/>
        <v>0.0</v>
      </c>
      <c r="CW95" s="10">
        <f t="shared" si="181"/>
        <v>0.0</v>
      </c>
      <c r="CX95" s="10">
        <f t="shared" si="181"/>
        <v>0.0</v>
      </c>
      <c r="CY95" s="10">
        <f t="shared" si="181"/>
        <v>0.0</v>
      </c>
      <c r="CZ95" s="10">
        <f t="shared" si="181"/>
        <v>0.0</v>
      </c>
      <c r="DA95" s="10">
        <f t="shared" si="181"/>
        <v>0.0</v>
      </c>
      <c r="DB95" s="10">
        <f t="shared" si="181"/>
        <v>0.0</v>
      </c>
      <c r="DC95" s="10">
        <f t="shared" si="181"/>
        <v>0.0</v>
      </c>
      <c r="DD95" s="10">
        <f t="shared" si="181"/>
        <v>0.0</v>
      </c>
      <c r="DE95" s="10">
        <f t="shared" si="181"/>
        <v>0.0</v>
      </c>
      <c r="DF95" s="10">
        <f t="shared" si="181"/>
        <v>0.0</v>
      </c>
      <c r="DG95" s="10">
        <f t="shared" si="181"/>
        <v>0.0</v>
      </c>
      <c r="DH95" s="10">
        <f t="shared" si="181"/>
        <v>0.0</v>
      </c>
      <c r="DI95" s="10">
        <f t="shared" si="181"/>
        <v>0.0</v>
      </c>
      <c r="DJ95" s="10">
        <f t="shared" si="181"/>
        <v>0.0</v>
      </c>
      <c r="DK95" s="10">
        <f t="shared" si="181"/>
        <v>0.0</v>
      </c>
      <c r="DL95" s="10">
        <f t="shared" si="181"/>
        <v>0.0</v>
      </c>
      <c r="DM95" s="10">
        <f t="shared" si="181"/>
        <v>0.0</v>
      </c>
      <c r="DN95" s="10">
        <f t="shared" si="181"/>
        <v>0.0</v>
      </c>
      <c r="DO95" s="10">
        <f t="shared" si="181"/>
        <v>0.0</v>
      </c>
      <c r="DP95" s="10">
        <f t="shared" si="181"/>
        <v>0.0</v>
      </c>
      <c r="DQ95" s="10">
        <f t="shared" si="181"/>
        <v>0.0</v>
      </c>
      <c r="DR95" s="10">
        <f t="shared" si="181"/>
        <v>0.0</v>
      </c>
      <c r="DS95" s="10">
        <f t="shared" si="181"/>
        <v>0.0</v>
      </c>
      <c r="DT95" s="10">
        <f t="shared" si="181"/>
        <v>0.0</v>
      </c>
      <c r="DU95" s="10">
        <f t="shared" si="181"/>
        <v>0.0</v>
      </c>
      <c r="DV95" s="10">
        <f t="shared" si="181"/>
        <v>0.0</v>
      </c>
      <c r="DW95" s="10">
        <f t="shared" si="181"/>
        <v>0.0</v>
      </c>
      <c r="DX95" s="10">
        <f t="shared" si="181"/>
        <v>0.0</v>
      </c>
      <c r="DY95" s="10">
        <f t="shared" si="181"/>
        <v>0.0</v>
      </c>
      <c r="DZ95" s="10">
        <f t="shared" si="181"/>
        <v>0.0</v>
      </c>
      <c r="EA95" s="10">
        <f t="shared" si="182" ref="EA95:GL95">EA39/EA$59</f>
        <v>0.0</v>
      </c>
      <c r="EB95" s="10">
        <f t="shared" si="182"/>
        <v>0.0</v>
      </c>
      <c r="EC95" s="10">
        <f t="shared" si="182"/>
        <v>0.0</v>
      </c>
      <c r="ED95" s="10">
        <f t="shared" si="182"/>
        <v>0.0</v>
      </c>
      <c r="EE95" s="10">
        <f t="shared" si="182"/>
        <v>0.0</v>
      </c>
      <c r="EF95" s="10">
        <f t="shared" si="182"/>
        <v>0.0</v>
      </c>
      <c r="EG95" s="10">
        <f t="shared" si="182"/>
        <v>0.0</v>
      </c>
      <c r="EH95" s="10">
        <f t="shared" si="182"/>
        <v>0.0</v>
      </c>
      <c r="EI95" s="10">
        <f t="shared" si="182"/>
        <v>0.0</v>
      </c>
      <c r="EJ95" s="10">
        <f t="shared" si="182"/>
        <v>0.0</v>
      </c>
      <c r="EK95" s="10">
        <f t="shared" si="182"/>
        <v>0.0</v>
      </c>
      <c r="EL95" s="10">
        <f t="shared" si="182"/>
        <v>0.0</v>
      </c>
      <c r="EM95" s="10">
        <f t="shared" si="182"/>
        <v>0.0</v>
      </c>
      <c r="EN95" s="10">
        <f t="shared" si="182"/>
        <v>0.0</v>
      </c>
      <c r="EO95" s="10">
        <f t="shared" si="182"/>
        <v>0.0</v>
      </c>
      <c r="EP95" s="10">
        <f t="shared" si="182"/>
        <v>0.0</v>
      </c>
      <c r="EQ95" s="10">
        <f t="shared" si="182"/>
        <v>0.0</v>
      </c>
      <c r="ER95" s="10">
        <f t="shared" si="182"/>
        <v>0.0</v>
      </c>
      <c r="ES95" s="10">
        <f t="shared" si="182"/>
        <v>0.0</v>
      </c>
      <c r="ET95" s="10">
        <f t="shared" si="182"/>
        <v>0.0</v>
      </c>
      <c r="EU95" s="10">
        <f t="shared" si="182"/>
        <v>0.0</v>
      </c>
      <c r="EV95" s="10">
        <f t="shared" si="182"/>
        <v>0.0</v>
      </c>
      <c r="EW95" s="10">
        <f t="shared" si="182"/>
        <v>0.0</v>
      </c>
      <c r="EX95" s="10">
        <f t="shared" si="182"/>
        <v>0.0</v>
      </c>
      <c r="EY95" s="10">
        <f t="shared" si="182"/>
        <v>0.0</v>
      </c>
      <c r="EZ95" s="10">
        <f t="shared" si="182"/>
        <v>0.0</v>
      </c>
      <c r="FA95" s="10">
        <f t="shared" si="182"/>
        <v>0.0</v>
      </c>
      <c r="FB95" s="10">
        <f t="shared" si="182"/>
        <v>0.0</v>
      </c>
      <c r="FC95" s="10">
        <f t="shared" si="182"/>
        <v>0.0</v>
      </c>
      <c r="FD95" s="10">
        <f t="shared" si="182"/>
        <v>0.0</v>
      </c>
      <c r="FE95" s="10">
        <f t="shared" si="182"/>
        <v>0.0</v>
      </c>
      <c r="FF95" s="10">
        <f t="shared" si="182"/>
        <v>0.0</v>
      </c>
      <c r="FG95" s="10">
        <f t="shared" si="182"/>
        <v>0.0</v>
      </c>
      <c r="FH95" s="10">
        <f t="shared" si="182"/>
        <v>0.0</v>
      </c>
      <c r="FI95" s="10">
        <f t="shared" si="182"/>
        <v>0.0</v>
      </c>
      <c r="FJ95" s="10">
        <f t="shared" si="182"/>
        <v>0.0</v>
      </c>
      <c r="FK95" s="10">
        <f t="shared" si="182"/>
        <v>0.0</v>
      </c>
      <c r="FL95" s="10">
        <f t="shared" si="182"/>
        <v>0.0</v>
      </c>
      <c r="FM95" s="10">
        <f t="shared" si="182"/>
        <v>0.0</v>
      </c>
      <c r="FN95" s="10">
        <f t="shared" si="182"/>
        <v>0.0</v>
      </c>
      <c r="FO95" s="10">
        <f t="shared" si="182"/>
        <v>0.0</v>
      </c>
      <c r="FP95" s="10">
        <f t="shared" si="182"/>
        <v>0.0</v>
      </c>
      <c r="FQ95" s="10">
        <f t="shared" si="182"/>
        <v>0.0</v>
      </c>
      <c r="FR95" s="10">
        <f t="shared" si="182"/>
        <v>0.0</v>
      </c>
      <c r="FS95" s="10">
        <f t="shared" si="182"/>
        <v>0.0</v>
      </c>
      <c r="FT95" s="10">
        <f t="shared" si="182"/>
        <v>0.0</v>
      </c>
      <c r="FU95" s="10">
        <f t="shared" si="182"/>
        <v>0.0</v>
      </c>
      <c r="FV95" s="10">
        <f t="shared" si="182"/>
        <v>0.0</v>
      </c>
      <c r="FW95" s="10">
        <f t="shared" si="182"/>
        <v>4.349714117426997</v>
      </c>
      <c r="FX95" s="10">
        <f t="shared" si="182"/>
        <v>2.961846533248186</v>
      </c>
      <c r="FY95" s="10">
        <f t="shared" si="182"/>
        <v>0.0</v>
      </c>
      <c r="FZ95" s="10">
        <f t="shared" si="182"/>
        <v>0.0</v>
      </c>
      <c r="GA95" s="10">
        <f t="shared" si="182"/>
        <v>0.0</v>
      </c>
      <c r="GB95" s="10">
        <f t="shared" si="182"/>
        <v>0.0</v>
      </c>
      <c r="GC95" s="10">
        <f t="shared" si="182"/>
        <v>0.0</v>
      </c>
      <c r="GD95" s="10">
        <f t="shared" si="182"/>
        <v>3.8820167760093427</v>
      </c>
      <c r="GE95" s="10">
        <f t="shared" si="182"/>
        <v>5.281162400878493</v>
      </c>
      <c r="GF95" s="10">
        <f t="shared" si="182"/>
        <v>4.813211302066475</v>
      </c>
      <c r="GG95" s="10">
        <f t="shared" si="182"/>
        <v>2.396675619843879</v>
      </c>
      <c r="GH95" s="10">
        <f t="shared" si="182"/>
        <v>0.0</v>
      </c>
      <c r="GI95" s="10">
        <f t="shared" si="182"/>
        <v>3.1034072071531</v>
      </c>
      <c r="GJ95" s="10">
        <f t="shared" si="182"/>
        <v>5.406308429335329</v>
      </c>
      <c r="GK95" s="10">
        <f t="shared" si="182"/>
        <v>5.0374523232049215</v>
      </c>
      <c r="GL95" s="10">
        <f t="shared" si="182"/>
        <v>4.465574784066371</v>
      </c>
      <c r="GM95" s="10">
        <f t="shared" si="183" ref="GM95:IX95">GM39/GM$59</f>
        <v>4.245370593932842</v>
      </c>
      <c r="GN95" s="10">
        <f t="shared" si="183"/>
        <v>2.030732678516535</v>
      </c>
      <c r="GO95" s="10">
        <f t="shared" si="183"/>
        <v>2.780163053841226</v>
      </c>
      <c r="GP95" s="10">
        <f t="shared" si="183"/>
        <v>4.890594120427672</v>
      </c>
      <c r="GQ95" s="10">
        <f t="shared" si="183"/>
        <v>4.5339073075904395</v>
      </c>
      <c r="GR95" s="10">
        <f t="shared" si="183"/>
        <v>4.945723297592693</v>
      </c>
      <c r="GS95" s="10">
        <f t="shared" si="183"/>
        <v>1.6216691057270007</v>
      </c>
      <c r="GT95" s="10">
        <f t="shared" si="183"/>
        <v>0.0</v>
      </c>
      <c r="GU95" s="10">
        <f t="shared" si="183"/>
        <v>0.0</v>
      </c>
      <c r="GV95" s="10">
        <f t="shared" si="183"/>
        <v>0.0</v>
      </c>
      <c r="GW95" s="10">
        <f t="shared" si="183"/>
        <v>0.0</v>
      </c>
      <c r="GX95" s="10">
        <f t="shared" si="183"/>
        <v>0.0</v>
      </c>
      <c r="GY95" s="10">
        <f t="shared" si="183"/>
        <v>0.0</v>
      </c>
      <c r="GZ95" s="10">
        <f t="shared" si="183"/>
        <v>0.0</v>
      </c>
      <c r="HA95" s="10">
        <f t="shared" si="183"/>
        <v>0.0</v>
      </c>
      <c r="HB95" s="10">
        <f t="shared" si="183"/>
        <v>0.0</v>
      </c>
      <c r="HC95" s="10">
        <f t="shared" si="183"/>
        <v>0.0</v>
      </c>
      <c r="HD95" s="10">
        <f t="shared" si="183"/>
        <v>0.0</v>
      </c>
      <c r="HE95" s="10">
        <f t="shared" si="183"/>
        <v>0.0</v>
      </c>
      <c r="HF95" s="10">
        <f t="shared" si="183"/>
        <v>0.0</v>
      </c>
      <c r="HG95" s="10">
        <f t="shared" si="183"/>
        <v>0.0</v>
      </c>
      <c r="HH95" s="10">
        <f t="shared" si="183"/>
        <v>0.0</v>
      </c>
      <c r="HI95" s="10">
        <f t="shared" si="183"/>
        <v>0.0</v>
      </c>
      <c r="HJ95" s="10">
        <f t="shared" si="183"/>
        <v>0.0</v>
      </c>
      <c r="HK95" s="10">
        <f t="shared" si="183"/>
        <v>0.0</v>
      </c>
      <c r="HL95" s="10">
        <f t="shared" si="183"/>
        <v>0.0</v>
      </c>
      <c r="HM95" s="10">
        <f t="shared" si="183"/>
        <v>0.0</v>
      </c>
      <c r="HN95" s="10">
        <f t="shared" si="183"/>
        <v>0.0</v>
      </c>
      <c r="HO95" s="10">
        <f t="shared" si="183"/>
        <v>0.0</v>
      </c>
      <c r="HP95" s="10">
        <f t="shared" si="183"/>
        <v>0.0</v>
      </c>
      <c r="HQ95" s="10">
        <f t="shared" si="183"/>
        <v>0.0</v>
      </c>
      <c r="HR95" s="10">
        <f t="shared" si="183"/>
        <v>0.0</v>
      </c>
      <c r="HS95" s="10">
        <f t="shared" si="183"/>
        <v>0.0</v>
      </c>
      <c r="HT95" s="10">
        <f t="shared" si="183"/>
        <v>0.0</v>
      </c>
      <c r="HU95" s="10">
        <f t="shared" si="183"/>
        <v>0.0</v>
      </c>
      <c r="HV95" s="10">
        <f t="shared" si="183"/>
        <v>0.0</v>
      </c>
      <c r="HW95" s="10">
        <f t="shared" si="183"/>
        <v>0.0</v>
      </c>
      <c r="HX95" s="10">
        <f t="shared" si="183"/>
        <v>0.0</v>
      </c>
      <c r="HY95" s="10">
        <f t="shared" si="183"/>
        <v>0.0</v>
      </c>
      <c r="HZ95" s="10">
        <f t="shared" si="183"/>
        <v>0.0</v>
      </c>
      <c r="IA95" s="10">
        <f t="shared" si="183"/>
        <v>0.0</v>
      </c>
      <c r="IB95" s="10">
        <f t="shared" si="183"/>
        <v>0.0</v>
      </c>
      <c r="IC95" s="10">
        <f t="shared" si="183"/>
        <v>0.0</v>
      </c>
      <c r="ID95" s="10">
        <f t="shared" si="183"/>
        <v>0.0</v>
      </c>
      <c r="IE95" s="10">
        <f t="shared" si="183"/>
        <v>0.0</v>
      </c>
      <c r="IF95" s="10">
        <f t="shared" si="183"/>
        <v>0.0</v>
      </c>
      <c r="IG95" s="10">
        <f t="shared" si="183"/>
        <v>0.0</v>
      </c>
      <c r="IH95" s="10">
        <f t="shared" si="183"/>
        <v>0.0</v>
      </c>
      <c r="II95" s="10">
        <f t="shared" si="183"/>
        <v>0.0</v>
      </c>
      <c r="IJ95" s="10">
        <f t="shared" si="183"/>
        <v>0.0</v>
      </c>
      <c r="IK95" s="10">
        <f t="shared" si="183"/>
        <v>0.0</v>
      </c>
      <c r="IL95" s="10">
        <f t="shared" si="183"/>
        <v>0.0</v>
      </c>
      <c r="IM95" s="10">
        <f t="shared" si="183"/>
        <v>0.0</v>
      </c>
      <c r="IN95" s="10">
        <f t="shared" si="183"/>
        <v>0.0</v>
      </c>
      <c r="IO95" s="10">
        <f t="shared" si="183"/>
        <v>0.0</v>
      </c>
      <c r="IP95" s="10">
        <f t="shared" si="183"/>
        <v>0.0</v>
      </c>
      <c r="IQ95" s="10">
        <f t="shared" si="183"/>
        <v>0.0</v>
      </c>
      <c r="IR95" s="10">
        <f t="shared" si="183"/>
        <v>0.0</v>
      </c>
      <c r="IS95" s="10">
        <f t="shared" si="183"/>
        <v>0.0</v>
      </c>
      <c r="IT95" s="10">
        <f t="shared" si="183"/>
        <v>0.0</v>
      </c>
      <c r="IU95" s="10">
        <f t="shared" si="183"/>
        <v>0.0</v>
      </c>
      <c r="IV95" s="10">
        <f t="shared" si="183"/>
        <v>0.0</v>
      </c>
      <c r="IW95" s="10">
        <f t="shared" si="183"/>
        <v>0.0</v>
      </c>
      <c r="IX95" s="10">
        <f t="shared" si="183"/>
        <v>0.0</v>
      </c>
      <c r="IY95" s="10">
        <f t="shared" si="184" ref="IY95:JO95">IY39/IY$59</f>
        <v>0.0</v>
      </c>
      <c r="IZ95" s="10">
        <f t="shared" si="184"/>
        <v>0.0</v>
      </c>
      <c r="JA95" s="10">
        <f t="shared" si="184"/>
        <v>0.0</v>
      </c>
      <c r="JB95" s="10">
        <f t="shared" si="184"/>
        <v>0.0</v>
      </c>
      <c r="JC95" s="10">
        <f t="shared" si="184"/>
        <v>0.0</v>
      </c>
      <c r="JD95" s="10">
        <f t="shared" si="184"/>
        <v>0.0</v>
      </c>
      <c r="JE95" s="10">
        <f t="shared" si="184"/>
        <v>0.0</v>
      </c>
      <c r="JF95" s="10">
        <f t="shared" si="184"/>
        <v>0.0</v>
      </c>
      <c r="JG95" s="10">
        <f t="shared" si="184"/>
        <v>0.0</v>
      </c>
      <c r="JH95" s="10">
        <f t="shared" si="184"/>
        <v>0.0</v>
      </c>
      <c r="JI95" s="10">
        <f t="shared" si="184"/>
        <v>0.0</v>
      </c>
      <c r="JJ95" s="10">
        <f t="shared" si="184"/>
        <v>0.0</v>
      </c>
      <c r="JK95" s="10">
        <f t="shared" si="184"/>
        <v>0.0</v>
      </c>
      <c r="JL95" s="10">
        <f t="shared" si="184"/>
        <v>0.0</v>
      </c>
      <c r="JM95" s="10">
        <f t="shared" si="184"/>
        <v>0.0</v>
      </c>
      <c r="JN95" s="10">
        <f t="shared" si="184"/>
        <v>0.0</v>
      </c>
      <c r="JO95" s="10">
        <f t="shared" si="184"/>
        <v>0.0</v>
      </c>
      <c r="JQ95" s="10">
        <f t="shared" si="17"/>
        <v>0.24359682354329015</v>
      </c>
    </row>
    <row r="96" spans="1:277" ht="13.9">
      <c r="A96" t="str">
        <f t="shared" si="168"/>
        <v>NM_Basic_Activities2</v>
      </c>
      <c r="B96" s="10">
        <f t="shared" si="169"/>
        <v>0.0</v>
      </c>
      <c r="C96" s="10">
        <f t="shared" si="185" ref="C96:BN96">C40/C$59</f>
        <v>0.0</v>
      </c>
      <c r="D96" s="10">
        <f t="shared" si="185"/>
        <v>0.0</v>
      </c>
      <c r="E96" s="10">
        <f t="shared" si="185"/>
        <v>0.0</v>
      </c>
      <c r="F96" s="10">
        <f t="shared" si="185"/>
        <v>0.0</v>
      </c>
      <c r="G96" s="10">
        <f t="shared" si="185"/>
        <v>0.0</v>
      </c>
      <c r="H96" s="10">
        <f t="shared" si="185"/>
        <v>0.0</v>
      </c>
      <c r="I96" s="10">
        <f t="shared" si="185"/>
        <v>0.0</v>
      </c>
      <c r="J96" s="10">
        <f t="shared" si="185"/>
        <v>0.0</v>
      </c>
      <c r="K96" s="10">
        <f t="shared" si="185"/>
        <v>0.0</v>
      </c>
      <c r="L96" s="10">
        <f t="shared" si="185"/>
        <v>0.0</v>
      </c>
      <c r="M96" s="10">
        <f t="shared" si="185"/>
        <v>0.0</v>
      </c>
      <c r="N96" s="10">
        <f t="shared" si="185"/>
        <v>0.0</v>
      </c>
      <c r="O96" s="10">
        <f t="shared" si="185"/>
        <v>0.0</v>
      </c>
      <c r="P96" s="10">
        <f t="shared" si="185"/>
        <v>0.0</v>
      </c>
      <c r="Q96" s="10">
        <f t="shared" si="185"/>
        <v>0.0</v>
      </c>
      <c r="R96" s="10">
        <f t="shared" si="185"/>
        <v>0.0</v>
      </c>
      <c r="S96" s="10">
        <f t="shared" si="185"/>
        <v>0.0</v>
      </c>
      <c r="T96" s="10">
        <f t="shared" si="185"/>
        <v>0.0</v>
      </c>
      <c r="U96" s="10">
        <f t="shared" si="185"/>
        <v>0.0</v>
      </c>
      <c r="V96" s="10">
        <f t="shared" si="185"/>
        <v>0.0</v>
      </c>
      <c r="W96" s="10">
        <f t="shared" si="185"/>
        <v>0.0</v>
      </c>
      <c r="X96" s="10">
        <f t="shared" si="185"/>
        <v>0.0</v>
      </c>
      <c r="Y96" s="10">
        <f t="shared" si="185"/>
        <v>0.0</v>
      </c>
      <c r="Z96" s="10">
        <f t="shared" si="185"/>
        <v>0.0</v>
      </c>
      <c r="AA96" s="10">
        <f t="shared" si="185"/>
        <v>0.0</v>
      </c>
      <c r="AB96" s="10">
        <f t="shared" si="185"/>
        <v>0.0</v>
      </c>
      <c r="AC96" s="10">
        <f t="shared" si="185"/>
        <v>0.0</v>
      </c>
      <c r="AD96" s="10">
        <f t="shared" si="185"/>
        <v>0.0</v>
      </c>
      <c r="AE96" s="10">
        <f t="shared" si="185"/>
        <v>0.0</v>
      </c>
      <c r="AF96" s="10">
        <f t="shared" si="185"/>
        <v>0.0</v>
      </c>
      <c r="AG96" s="10">
        <f t="shared" si="185"/>
        <v>0.0</v>
      </c>
      <c r="AH96" s="10">
        <f t="shared" si="185"/>
        <v>0.0</v>
      </c>
      <c r="AI96" s="10">
        <f t="shared" si="185"/>
        <v>0.0</v>
      </c>
      <c r="AJ96" s="10">
        <f t="shared" si="185"/>
        <v>0.0</v>
      </c>
      <c r="AK96" s="10">
        <f t="shared" si="185"/>
        <v>0.0</v>
      </c>
      <c r="AL96" s="10">
        <f t="shared" si="185"/>
        <v>0.0</v>
      </c>
      <c r="AM96" s="10">
        <f t="shared" si="185"/>
        <v>0.0</v>
      </c>
      <c r="AN96" s="10">
        <f t="shared" si="185"/>
        <v>0.0</v>
      </c>
      <c r="AO96" s="10">
        <f t="shared" si="185"/>
        <v>0.0</v>
      </c>
      <c r="AP96" s="10">
        <f t="shared" si="185"/>
        <v>0.0</v>
      </c>
      <c r="AQ96" s="10">
        <f t="shared" si="185"/>
        <v>0.0</v>
      </c>
      <c r="AR96" s="10">
        <f t="shared" si="185"/>
        <v>0.0</v>
      </c>
      <c r="AS96" s="10">
        <f t="shared" si="185"/>
        <v>0.0</v>
      </c>
      <c r="AT96" s="10">
        <f t="shared" si="185"/>
        <v>0.0</v>
      </c>
      <c r="AU96" s="10">
        <f t="shared" si="185"/>
        <v>0.0</v>
      </c>
      <c r="AV96" s="10">
        <f t="shared" si="185"/>
        <v>0.0</v>
      </c>
      <c r="AW96" s="10">
        <f t="shared" si="185"/>
        <v>0.0</v>
      </c>
      <c r="AX96" s="10">
        <f t="shared" si="185"/>
        <v>0.0</v>
      </c>
      <c r="AY96" s="10">
        <f t="shared" si="185"/>
        <v>0.0</v>
      </c>
      <c r="AZ96" s="10">
        <f t="shared" si="185"/>
        <v>0.0</v>
      </c>
      <c r="BA96" s="10">
        <f t="shared" si="185"/>
        <v>0.0</v>
      </c>
      <c r="BB96" s="10">
        <f t="shared" si="185"/>
        <v>0.0</v>
      </c>
      <c r="BC96" s="10">
        <f t="shared" si="185"/>
        <v>0.0</v>
      </c>
      <c r="BD96" s="10">
        <f t="shared" si="185"/>
        <v>0.0</v>
      </c>
      <c r="BE96" s="10">
        <f t="shared" si="185"/>
        <v>0.0</v>
      </c>
      <c r="BF96" s="10">
        <f t="shared" si="185"/>
        <v>0.0</v>
      </c>
      <c r="BG96" s="10">
        <f t="shared" si="185"/>
        <v>0.0</v>
      </c>
      <c r="BH96" s="10">
        <f t="shared" si="185"/>
        <v>0.0</v>
      </c>
      <c r="BI96" s="10">
        <f t="shared" si="185"/>
        <v>0.0</v>
      </c>
      <c r="BJ96" s="10">
        <f t="shared" si="185"/>
        <v>0.0</v>
      </c>
      <c r="BK96" s="10">
        <f t="shared" si="185"/>
        <v>0.0</v>
      </c>
      <c r="BL96" s="10">
        <f t="shared" si="185"/>
        <v>0.0</v>
      </c>
      <c r="BM96" s="10">
        <f t="shared" si="185"/>
        <v>0.0</v>
      </c>
      <c r="BN96" s="10">
        <f t="shared" si="185"/>
        <v>0.0</v>
      </c>
      <c r="BO96" s="10">
        <f t="shared" si="186" ref="BO96:DZ96">BO40/BO$59</f>
        <v>0.0</v>
      </c>
      <c r="BP96" s="10">
        <f t="shared" si="186"/>
        <v>0.0</v>
      </c>
      <c r="BQ96" s="10">
        <f t="shared" si="186"/>
        <v>0.0</v>
      </c>
      <c r="BR96" s="10">
        <f t="shared" si="186"/>
        <v>0.0</v>
      </c>
      <c r="BS96" s="10">
        <f t="shared" si="186"/>
        <v>0.0</v>
      </c>
      <c r="BT96" s="10">
        <f t="shared" si="186"/>
        <v>0.0</v>
      </c>
      <c r="BU96" s="10">
        <f t="shared" si="186"/>
        <v>0.0</v>
      </c>
      <c r="BV96" s="10">
        <f t="shared" si="186"/>
        <v>0.0</v>
      </c>
      <c r="BW96" s="10">
        <f t="shared" si="186"/>
        <v>0.0</v>
      </c>
      <c r="BX96" s="10">
        <f t="shared" si="186"/>
        <v>0.0</v>
      </c>
      <c r="BY96" s="10">
        <f t="shared" si="186"/>
        <v>0.0</v>
      </c>
      <c r="BZ96" s="10">
        <f t="shared" si="186"/>
        <v>0.0</v>
      </c>
      <c r="CA96" s="10">
        <f t="shared" si="186"/>
        <v>0.0</v>
      </c>
      <c r="CB96" s="10">
        <f t="shared" si="186"/>
        <v>0.0</v>
      </c>
      <c r="CC96" s="10">
        <f t="shared" si="186"/>
        <v>0.0</v>
      </c>
      <c r="CD96" s="10">
        <f t="shared" si="186"/>
        <v>0.0</v>
      </c>
      <c r="CE96" s="10">
        <f t="shared" si="186"/>
        <v>0.0</v>
      </c>
      <c r="CF96" s="10">
        <f t="shared" si="186"/>
        <v>0.0</v>
      </c>
      <c r="CG96" s="10">
        <f t="shared" si="186"/>
        <v>0.0</v>
      </c>
      <c r="CH96" s="10">
        <f t="shared" si="186"/>
        <v>0.0</v>
      </c>
      <c r="CI96" s="10">
        <f t="shared" si="186"/>
        <v>0.0</v>
      </c>
      <c r="CJ96" s="10">
        <f t="shared" si="186"/>
        <v>0.0</v>
      </c>
      <c r="CK96" s="10">
        <f t="shared" si="186"/>
        <v>0.0</v>
      </c>
      <c r="CL96" s="10">
        <f t="shared" si="186"/>
        <v>0.0</v>
      </c>
      <c r="CM96" s="10">
        <f t="shared" si="186"/>
        <v>0.0</v>
      </c>
      <c r="CN96" s="10">
        <f t="shared" si="186"/>
        <v>0.0</v>
      </c>
      <c r="CO96" s="10">
        <f t="shared" si="186"/>
        <v>0.0</v>
      </c>
      <c r="CP96" s="10">
        <f t="shared" si="186"/>
        <v>0.0</v>
      </c>
      <c r="CQ96" s="10">
        <f t="shared" si="186"/>
        <v>0.0</v>
      </c>
      <c r="CR96" s="10">
        <f t="shared" si="186"/>
        <v>0.0</v>
      </c>
      <c r="CS96" s="10">
        <f t="shared" si="186"/>
        <v>0.0</v>
      </c>
      <c r="CT96" s="10">
        <f t="shared" si="186"/>
        <v>0.0</v>
      </c>
      <c r="CU96" s="10">
        <f t="shared" si="186"/>
        <v>0.0</v>
      </c>
      <c r="CV96" s="10">
        <f t="shared" si="186"/>
        <v>0.0</v>
      </c>
      <c r="CW96" s="10">
        <f t="shared" si="186"/>
        <v>0.0</v>
      </c>
      <c r="CX96" s="10">
        <f t="shared" si="186"/>
        <v>0.0</v>
      </c>
      <c r="CY96" s="10">
        <f t="shared" si="186"/>
        <v>0.0</v>
      </c>
      <c r="CZ96" s="10">
        <f t="shared" si="186"/>
        <v>0.0</v>
      </c>
      <c r="DA96" s="10">
        <f t="shared" si="186"/>
        <v>0.0</v>
      </c>
      <c r="DB96" s="10">
        <f t="shared" si="186"/>
        <v>0.0</v>
      </c>
      <c r="DC96" s="10">
        <f t="shared" si="186"/>
        <v>0.0</v>
      </c>
      <c r="DD96" s="10">
        <f t="shared" si="186"/>
        <v>0.0</v>
      </c>
      <c r="DE96" s="10">
        <f t="shared" si="186"/>
        <v>0.0</v>
      </c>
      <c r="DF96" s="10">
        <f t="shared" si="186"/>
        <v>0.0</v>
      </c>
      <c r="DG96" s="10">
        <f t="shared" si="186"/>
        <v>0.0</v>
      </c>
      <c r="DH96" s="10">
        <f t="shared" si="186"/>
        <v>0.0</v>
      </c>
      <c r="DI96" s="10">
        <f t="shared" si="186"/>
        <v>0.0</v>
      </c>
      <c r="DJ96" s="10">
        <f t="shared" si="186"/>
        <v>0.0</v>
      </c>
      <c r="DK96" s="10">
        <f t="shared" si="186"/>
        <v>0.0</v>
      </c>
      <c r="DL96" s="10">
        <f t="shared" si="186"/>
        <v>0.0</v>
      </c>
      <c r="DM96" s="10">
        <f t="shared" si="186"/>
        <v>0.0</v>
      </c>
      <c r="DN96" s="10">
        <f t="shared" si="186"/>
        <v>0.0</v>
      </c>
      <c r="DO96" s="10">
        <f t="shared" si="186"/>
        <v>0.0</v>
      </c>
      <c r="DP96" s="10">
        <f t="shared" si="186"/>
        <v>0.0</v>
      </c>
      <c r="DQ96" s="10">
        <f t="shared" si="186"/>
        <v>0.0</v>
      </c>
      <c r="DR96" s="10">
        <f t="shared" si="186"/>
        <v>0.0</v>
      </c>
      <c r="DS96" s="10">
        <f t="shared" si="186"/>
        <v>0.0</v>
      </c>
      <c r="DT96" s="10">
        <f t="shared" si="186"/>
        <v>0.0</v>
      </c>
      <c r="DU96" s="10">
        <f t="shared" si="186"/>
        <v>0.0</v>
      </c>
      <c r="DV96" s="10">
        <f t="shared" si="186"/>
        <v>0.0</v>
      </c>
      <c r="DW96" s="10">
        <f t="shared" si="186"/>
        <v>0.0</v>
      </c>
      <c r="DX96" s="10">
        <f t="shared" si="186"/>
        <v>0.0</v>
      </c>
      <c r="DY96" s="10">
        <f t="shared" si="186"/>
        <v>0.0</v>
      </c>
      <c r="DZ96" s="10">
        <f t="shared" si="186"/>
        <v>0.0</v>
      </c>
      <c r="EA96" s="10">
        <f t="shared" si="187" ref="EA96:GL96">EA40/EA$59</f>
        <v>0.0</v>
      </c>
      <c r="EB96" s="10">
        <f t="shared" si="187"/>
        <v>0.0</v>
      </c>
      <c r="EC96" s="10">
        <f t="shared" si="187"/>
        <v>0.0</v>
      </c>
      <c r="ED96" s="10">
        <f t="shared" si="187"/>
        <v>0.0</v>
      </c>
      <c r="EE96" s="10">
        <f t="shared" si="187"/>
        <v>0.0</v>
      </c>
      <c r="EF96" s="10">
        <f t="shared" si="187"/>
        <v>0.0</v>
      </c>
      <c r="EG96" s="10">
        <f t="shared" si="187"/>
        <v>0.0</v>
      </c>
      <c r="EH96" s="10">
        <f t="shared" si="187"/>
        <v>0.0</v>
      </c>
      <c r="EI96" s="10">
        <f t="shared" si="187"/>
        <v>0.0</v>
      </c>
      <c r="EJ96" s="10">
        <f t="shared" si="187"/>
        <v>0.0</v>
      </c>
      <c r="EK96" s="10">
        <f t="shared" si="187"/>
        <v>0.0</v>
      </c>
      <c r="EL96" s="10">
        <f t="shared" si="187"/>
        <v>0.0</v>
      </c>
      <c r="EM96" s="10">
        <f t="shared" si="187"/>
        <v>0.0</v>
      </c>
      <c r="EN96" s="10">
        <f t="shared" si="187"/>
        <v>0.0</v>
      </c>
      <c r="EO96" s="10">
        <f t="shared" si="187"/>
        <v>0.0</v>
      </c>
      <c r="EP96" s="10">
        <f t="shared" si="187"/>
        <v>0.0</v>
      </c>
      <c r="EQ96" s="10">
        <f t="shared" si="187"/>
        <v>0.0</v>
      </c>
      <c r="ER96" s="10">
        <f t="shared" si="187"/>
        <v>0.0</v>
      </c>
      <c r="ES96" s="10">
        <f t="shared" si="187"/>
        <v>0.0</v>
      </c>
      <c r="ET96" s="10">
        <f t="shared" si="187"/>
        <v>0.0</v>
      </c>
      <c r="EU96" s="10">
        <f t="shared" si="187"/>
        <v>0.0</v>
      </c>
      <c r="EV96" s="10">
        <f t="shared" si="187"/>
        <v>0.0</v>
      </c>
      <c r="EW96" s="10">
        <f t="shared" si="187"/>
        <v>0.0</v>
      </c>
      <c r="EX96" s="10">
        <f t="shared" si="187"/>
        <v>0.0</v>
      </c>
      <c r="EY96" s="10">
        <f t="shared" si="187"/>
        <v>0.0</v>
      </c>
      <c r="EZ96" s="10">
        <f t="shared" si="187"/>
        <v>0.0</v>
      </c>
      <c r="FA96" s="10">
        <f t="shared" si="187"/>
        <v>0.0</v>
      </c>
      <c r="FB96" s="10">
        <f t="shared" si="187"/>
        <v>0.0</v>
      </c>
      <c r="FC96" s="10">
        <f t="shared" si="187"/>
        <v>0.0</v>
      </c>
      <c r="FD96" s="10">
        <f t="shared" si="187"/>
        <v>0.0</v>
      </c>
      <c r="FE96" s="10">
        <f t="shared" si="187"/>
        <v>0.0</v>
      </c>
      <c r="FF96" s="10">
        <f t="shared" si="187"/>
        <v>0.0</v>
      </c>
      <c r="FG96" s="10">
        <f t="shared" si="187"/>
        <v>0.0</v>
      </c>
      <c r="FH96" s="10">
        <f t="shared" si="187"/>
        <v>0.0</v>
      </c>
      <c r="FI96" s="10">
        <f t="shared" si="187"/>
        <v>0.0</v>
      </c>
      <c r="FJ96" s="10">
        <f t="shared" si="187"/>
        <v>0.0</v>
      </c>
      <c r="FK96" s="10">
        <f t="shared" si="187"/>
        <v>0.0</v>
      </c>
      <c r="FL96" s="10">
        <f t="shared" si="187"/>
        <v>0.0</v>
      </c>
      <c r="FM96" s="10">
        <f t="shared" si="187"/>
        <v>0.0</v>
      </c>
      <c r="FN96" s="10">
        <f t="shared" si="187"/>
        <v>0.0</v>
      </c>
      <c r="FO96" s="10">
        <f t="shared" si="187"/>
        <v>0.0</v>
      </c>
      <c r="FP96" s="10">
        <f t="shared" si="187"/>
        <v>0.0</v>
      </c>
      <c r="FQ96" s="10">
        <f t="shared" si="187"/>
        <v>0.0</v>
      </c>
      <c r="FR96" s="10">
        <f t="shared" si="187"/>
        <v>0.0</v>
      </c>
      <c r="FS96" s="10">
        <f t="shared" si="187"/>
        <v>0.0</v>
      </c>
      <c r="FT96" s="10">
        <f t="shared" si="187"/>
        <v>0.0</v>
      </c>
      <c r="FU96" s="10">
        <f t="shared" si="187"/>
        <v>0.0</v>
      </c>
      <c r="FV96" s="10">
        <f t="shared" si="187"/>
        <v>0.0</v>
      </c>
      <c r="FW96" s="10">
        <f t="shared" si="187"/>
        <v>0.0</v>
      </c>
      <c r="FX96" s="10">
        <f t="shared" si="187"/>
        <v>0.0</v>
      </c>
      <c r="FY96" s="10">
        <f t="shared" si="187"/>
        <v>0.0</v>
      </c>
      <c r="FZ96" s="10">
        <f t="shared" si="187"/>
        <v>0.0</v>
      </c>
      <c r="GA96" s="10">
        <f t="shared" si="187"/>
        <v>0.0</v>
      </c>
      <c r="GB96" s="10">
        <f t="shared" si="187"/>
        <v>0.0</v>
      </c>
      <c r="GC96" s="10">
        <f t="shared" si="187"/>
        <v>0.0</v>
      </c>
      <c r="GD96" s="10">
        <f t="shared" si="187"/>
        <v>0.0</v>
      </c>
      <c r="GE96" s="10">
        <f t="shared" si="187"/>
        <v>0.0</v>
      </c>
      <c r="GF96" s="10">
        <f t="shared" si="187"/>
        <v>0.0</v>
      </c>
      <c r="GG96" s="10">
        <f t="shared" si="187"/>
        <v>0.0</v>
      </c>
      <c r="GH96" s="10">
        <f t="shared" si="187"/>
        <v>0.0</v>
      </c>
      <c r="GI96" s="10">
        <f t="shared" si="187"/>
        <v>0.0</v>
      </c>
      <c r="GJ96" s="10">
        <f t="shared" si="187"/>
        <v>0.0</v>
      </c>
      <c r="GK96" s="10">
        <f t="shared" si="187"/>
        <v>0.0</v>
      </c>
      <c r="GL96" s="10">
        <f t="shared" si="187"/>
        <v>0.0</v>
      </c>
      <c r="GM96" s="10">
        <f t="shared" si="188" ref="GM96:IX96">GM40/GM$59</f>
        <v>0.0</v>
      </c>
      <c r="GN96" s="10">
        <f t="shared" si="188"/>
        <v>0.0</v>
      </c>
      <c r="GO96" s="10">
        <f t="shared" si="188"/>
        <v>0.0</v>
      </c>
      <c r="GP96" s="10">
        <f t="shared" si="188"/>
        <v>0.0</v>
      </c>
      <c r="GQ96" s="10">
        <f t="shared" si="188"/>
        <v>0.0</v>
      </c>
      <c r="GR96" s="10">
        <f t="shared" si="188"/>
        <v>0.0</v>
      </c>
      <c r="GS96" s="10">
        <f t="shared" si="188"/>
        <v>0.0</v>
      </c>
      <c r="GT96" s="10">
        <f t="shared" si="188"/>
        <v>0.0</v>
      </c>
      <c r="GU96" s="10">
        <f t="shared" si="188"/>
        <v>0.0</v>
      </c>
      <c r="GV96" s="10">
        <f t="shared" si="188"/>
        <v>0.0</v>
      </c>
      <c r="GW96" s="10">
        <f t="shared" si="188"/>
        <v>0.0</v>
      </c>
      <c r="GX96" s="10">
        <f t="shared" si="188"/>
        <v>1.5243040500600502</v>
      </c>
      <c r="GY96" s="10">
        <f t="shared" si="188"/>
        <v>2.7225172892126897</v>
      </c>
      <c r="GZ96" s="10">
        <f t="shared" si="188"/>
        <v>2.447839237501303</v>
      </c>
      <c r="HA96" s="10">
        <f t="shared" si="188"/>
        <v>2.2878044861575124</v>
      </c>
      <c r="HB96" s="10">
        <f t="shared" si="188"/>
        <v>2.453615362450742</v>
      </c>
      <c r="HC96" s="10">
        <f t="shared" si="188"/>
        <v>2.3336485965726594</v>
      </c>
      <c r="HD96" s="10">
        <f t="shared" si="188"/>
        <v>2.2194389305412794</v>
      </c>
      <c r="HE96" s="10">
        <f t="shared" si="188"/>
        <v>2.338897806140786</v>
      </c>
      <c r="HF96" s="10">
        <f t="shared" si="188"/>
        <v>2.3022773913364305</v>
      </c>
      <c r="HG96" s="10">
        <f t="shared" si="188"/>
        <v>0.884616296842898</v>
      </c>
      <c r="HH96" s="10">
        <f t="shared" si="188"/>
        <v>1.120055185993763</v>
      </c>
      <c r="HI96" s="10">
        <f t="shared" si="188"/>
        <v>2.379032512734148</v>
      </c>
      <c r="HJ96" s="10">
        <f t="shared" si="188"/>
        <v>2.443730056306908</v>
      </c>
      <c r="HK96" s="10">
        <f t="shared" si="188"/>
        <v>2.393899020789385</v>
      </c>
      <c r="HL96" s="10">
        <f t="shared" si="188"/>
        <v>2.30628959845061</v>
      </c>
      <c r="HM96" s="10">
        <f t="shared" si="188"/>
        <v>2.269613337296578</v>
      </c>
      <c r="HN96" s="10">
        <f t="shared" si="188"/>
        <v>2.1279491222657874</v>
      </c>
      <c r="HO96" s="10">
        <f t="shared" si="188"/>
        <v>2.169170011238303</v>
      </c>
      <c r="HP96" s="10">
        <f t="shared" si="188"/>
        <v>2.508581758645571</v>
      </c>
      <c r="HQ96" s="10">
        <f t="shared" si="188"/>
        <v>2.401798374100025</v>
      </c>
      <c r="HR96" s="10">
        <f t="shared" si="188"/>
        <v>1.060419022045672</v>
      </c>
      <c r="HS96" s="10">
        <f t="shared" si="188"/>
        <v>0.0</v>
      </c>
      <c r="HT96" s="10">
        <f t="shared" si="188"/>
        <v>0.0</v>
      </c>
      <c r="HU96" s="10">
        <f t="shared" si="188"/>
        <v>0.0</v>
      </c>
      <c r="HV96" s="10">
        <f t="shared" si="188"/>
        <v>0.0</v>
      </c>
      <c r="HW96" s="10">
        <f t="shared" si="188"/>
        <v>0.0</v>
      </c>
      <c r="HX96" s="10">
        <f t="shared" si="188"/>
        <v>0.0</v>
      </c>
      <c r="HY96" s="10">
        <f t="shared" si="188"/>
        <v>0.0</v>
      </c>
      <c r="HZ96" s="10">
        <f t="shared" si="188"/>
        <v>0.0</v>
      </c>
      <c r="IA96" s="10">
        <f t="shared" si="188"/>
        <v>0.0</v>
      </c>
      <c r="IB96" s="10">
        <f t="shared" si="188"/>
        <v>0.0</v>
      </c>
      <c r="IC96" s="10">
        <f t="shared" si="188"/>
        <v>0.0</v>
      </c>
      <c r="ID96" s="10">
        <f t="shared" si="188"/>
        <v>0.0</v>
      </c>
      <c r="IE96" s="10">
        <f t="shared" si="188"/>
        <v>0.0</v>
      </c>
      <c r="IF96" s="10">
        <f t="shared" si="188"/>
        <v>0.0</v>
      </c>
      <c r="IG96" s="10">
        <f t="shared" si="188"/>
        <v>0.0</v>
      </c>
      <c r="IH96" s="10">
        <f t="shared" si="188"/>
        <v>0.0</v>
      </c>
      <c r="II96" s="10">
        <f t="shared" si="188"/>
        <v>0.0</v>
      </c>
      <c r="IJ96" s="10">
        <f t="shared" si="188"/>
        <v>0.0</v>
      </c>
      <c r="IK96" s="10">
        <f t="shared" si="188"/>
        <v>0.0</v>
      </c>
      <c r="IL96" s="10">
        <f t="shared" si="188"/>
        <v>0.0</v>
      </c>
      <c r="IM96" s="10">
        <f t="shared" si="188"/>
        <v>0.0</v>
      </c>
      <c r="IN96" s="10">
        <f t="shared" si="188"/>
        <v>0.0</v>
      </c>
      <c r="IO96" s="10">
        <f t="shared" si="188"/>
        <v>0.0</v>
      </c>
      <c r="IP96" s="10">
        <f t="shared" si="188"/>
        <v>0.0</v>
      </c>
      <c r="IQ96" s="10">
        <f t="shared" si="188"/>
        <v>0.0</v>
      </c>
      <c r="IR96" s="10">
        <f t="shared" si="188"/>
        <v>0.0</v>
      </c>
      <c r="IS96" s="10">
        <f t="shared" si="188"/>
        <v>0.0</v>
      </c>
      <c r="IT96" s="10">
        <f t="shared" si="188"/>
        <v>0.0</v>
      </c>
      <c r="IU96" s="10">
        <f t="shared" si="188"/>
        <v>0.0</v>
      </c>
      <c r="IV96" s="10">
        <f t="shared" si="188"/>
        <v>0.0</v>
      </c>
      <c r="IW96" s="10">
        <f t="shared" si="188"/>
        <v>0.0</v>
      </c>
      <c r="IX96" s="10">
        <f t="shared" si="188"/>
        <v>0.0</v>
      </c>
      <c r="IY96" s="10">
        <f t="shared" si="189" ref="IY96:JO96">IY40/IY$59</f>
        <v>0.0</v>
      </c>
      <c r="IZ96" s="10">
        <f t="shared" si="189"/>
        <v>0.0</v>
      </c>
      <c r="JA96" s="10">
        <f t="shared" si="189"/>
        <v>0.0</v>
      </c>
      <c r="JB96" s="10">
        <f t="shared" si="189"/>
        <v>0.0</v>
      </c>
      <c r="JC96" s="10">
        <f t="shared" si="189"/>
        <v>0.0</v>
      </c>
      <c r="JD96" s="10">
        <f t="shared" si="189"/>
        <v>0.0</v>
      </c>
      <c r="JE96" s="10">
        <f t="shared" si="189"/>
        <v>0.0</v>
      </c>
      <c r="JF96" s="10">
        <f t="shared" si="189"/>
        <v>0.0</v>
      </c>
      <c r="JG96" s="10">
        <f t="shared" si="189"/>
        <v>0.0</v>
      </c>
      <c r="JH96" s="10">
        <f t="shared" si="189"/>
        <v>0.0</v>
      </c>
      <c r="JI96" s="10">
        <f t="shared" si="189"/>
        <v>0.0</v>
      </c>
      <c r="JJ96" s="10">
        <f t="shared" si="189"/>
        <v>0.0</v>
      </c>
      <c r="JK96" s="10">
        <f t="shared" si="189"/>
        <v>0.0</v>
      </c>
      <c r="JL96" s="10">
        <f t="shared" si="189"/>
        <v>0.0</v>
      </c>
      <c r="JM96" s="10">
        <f t="shared" si="189"/>
        <v>0.0</v>
      </c>
      <c r="JN96" s="10">
        <f t="shared" si="189"/>
        <v>0.0</v>
      </c>
      <c r="JO96" s="10">
        <f t="shared" si="189"/>
        <v>0.0</v>
      </c>
      <c r="JQ96" s="10">
        <f t="shared" si="17"/>
        <v>0.1631222534550478</v>
      </c>
    </row>
    <row r="97" spans="1:277" ht="13.9">
      <c r="A97" t="str">
        <f t="shared" si="168"/>
        <v>NM_Basic_Activities3</v>
      </c>
      <c r="B97" s="10">
        <f t="shared" si="169"/>
        <v>0.0</v>
      </c>
      <c r="C97" s="10">
        <f t="shared" si="190" ref="C97:BN97">C41/C$59</f>
        <v>0.0</v>
      </c>
      <c r="D97" s="10">
        <f t="shared" si="190"/>
        <v>0.0</v>
      </c>
      <c r="E97" s="10">
        <f t="shared" si="190"/>
        <v>0.0</v>
      </c>
      <c r="F97" s="10">
        <f t="shared" si="190"/>
        <v>0.0</v>
      </c>
      <c r="G97" s="10">
        <f t="shared" si="190"/>
        <v>0.0</v>
      </c>
      <c r="H97" s="10">
        <f t="shared" si="190"/>
        <v>0.0</v>
      </c>
      <c r="I97" s="10">
        <f t="shared" si="190"/>
        <v>0.0</v>
      </c>
      <c r="J97" s="10">
        <f t="shared" si="190"/>
        <v>0.0</v>
      </c>
      <c r="K97" s="10">
        <f t="shared" si="190"/>
        <v>0.0</v>
      </c>
      <c r="L97" s="10">
        <f t="shared" si="190"/>
        <v>0.0</v>
      </c>
      <c r="M97" s="10">
        <f t="shared" si="190"/>
        <v>0.0</v>
      </c>
      <c r="N97" s="10">
        <f t="shared" si="190"/>
        <v>0.0</v>
      </c>
      <c r="O97" s="10">
        <f t="shared" si="190"/>
        <v>0.0</v>
      </c>
      <c r="P97" s="10">
        <f t="shared" si="190"/>
        <v>0.0</v>
      </c>
      <c r="Q97" s="10">
        <f t="shared" si="190"/>
        <v>0.0</v>
      </c>
      <c r="R97" s="10">
        <f t="shared" si="190"/>
        <v>0.0</v>
      </c>
      <c r="S97" s="10">
        <f t="shared" si="190"/>
        <v>0.0</v>
      </c>
      <c r="T97" s="10">
        <f t="shared" si="190"/>
        <v>0.0</v>
      </c>
      <c r="U97" s="10">
        <f t="shared" si="190"/>
        <v>0.0</v>
      </c>
      <c r="V97" s="10">
        <f t="shared" si="190"/>
        <v>0.0</v>
      </c>
      <c r="W97" s="10">
        <f t="shared" si="190"/>
        <v>0.0</v>
      </c>
      <c r="X97" s="10">
        <f t="shared" si="190"/>
        <v>0.0</v>
      </c>
      <c r="Y97" s="10">
        <f t="shared" si="190"/>
        <v>0.0</v>
      </c>
      <c r="Z97" s="10">
        <f t="shared" si="190"/>
        <v>0.0</v>
      </c>
      <c r="AA97" s="10">
        <f t="shared" si="190"/>
        <v>0.0</v>
      </c>
      <c r="AB97" s="10">
        <f t="shared" si="190"/>
        <v>0.0</v>
      </c>
      <c r="AC97" s="10">
        <f t="shared" si="190"/>
        <v>0.0</v>
      </c>
      <c r="AD97" s="10">
        <f t="shared" si="190"/>
        <v>0.0</v>
      </c>
      <c r="AE97" s="10">
        <f t="shared" si="190"/>
        <v>0.0</v>
      </c>
      <c r="AF97" s="10">
        <f t="shared" si="190"/>
        <v>0.0</v>
      </c>
      <c r="AG97" s="10">
        <f t="shared" si="190"/>
        <v>0.0</v>
      </c>
      <c r="AH97" s="10">
        <f t="shared" si="190"/>
        <v>0.0</v>
      </c>
      <c r="AI97" s="10">
        <f t="shared" si="190"/>
        <v>0.0</v>
      </c>
      <c r="AJ97" s="10">
        <f t="shared" si="190"/>
        <v>0.0</v>
      </c>
      <c r="AK97" s="10">
        <f t="shared" si="190"/>
        <v>0.0</v>
      </c>
      <c r="AL97" s="10">
        <f t="shared" si="190"/>
        <v>0.0</v>
      </c>
      <c r="AM97" s="10">
        <f t="shared" si="190"/>
        <v>0.0</v>
      </c>
      <c r="AN97" s="10">
        <f t="shared" si="190"/>
        <v>0.0</v>
      </c>
      <c r="AO97" s="10">
        <f t="shared" si="190"/>
        <v>0.0</v>
      </c>
      <c r="AP97" s="10">
        <f t="shared" si="190"/>
        <v>0.0</v>
      </c>
      <c r="AQ97" s="10">
        <f t="shared" si="190"/>
        <v>0.0</v>
      </c>
      <c r="AR97" s="10">
        <f t="shared" si="190"/>
        <v>0.0</v>
      </c>
      <c r="AS97" s="10">
        <f t="shared" si="190"/>
        <v>0.0</v>
      </c>
      <c r="AT97" s="10">
        <f t="shared" si="190"/>
        <v>0.0</v>
      </c>
      <c r="AU97" s="10">
        <f t="shared" si="190"/>
        <v>0.0</v>
      </c>
      <c r="AV97" s="10">
        <f t="shared" si="190"/>
        <v>0.0</v>
      </c>
      <c r="AW97" s="10">
        <f t="shared" si="190"/>
        <v>0.0</v>
      </c>
      <c r="AX97" s="10">
        <f t="shared" si="190"/>
        <v>0.0</v>
      </c>
      <c r="AY97" s="10">
        <f t="shared" si="190"/>
        <v>0.0</v>
      </c>
      <c r="AZ97" s="10">
        <f t="shared" si="190"/>
        <v>0.0</v>
      </c>
      <c r="BA97" s="10">
        <f t="shared" si="190"/>
        <v>0.0</v>
      </c>
      <c r="BB97" s="10">
        <f t="shared" si="190"/>
        <v>0.0</v>
      </c>
      <c r="BC97" s="10">
        <f t="shared" si="190"/>
        <v>0.0</v>
      </c>
      <c r="BD97" s="10">
        <f t="shared" si="190"/>
        <v>0.0</v>
      </c>
      <c r="BE97" s="10">
        <f t="shared" si="190"/>
        <v>0.0</v>
      </c>
      <c r="BF97" s="10">
        <f t="shared" si="190"/>
        <v>0.0</v>
      </c>
      <c r="BG97" s="10">
        <f t="shared" si="190"/>
        <v>0.0</v>
      </c>
      <c r="BH97" s="10">
        <f t="shared" si="190"/>
        <v>0.0</v>
      </c>
      <c r="BI97" s="10">
        <f t="shared" si="190"/>
        <v>0.0</v>
      </c>
      <c r="BJ97" s="10">
        <f t="shared" si="190"/>
        <v>0.0</v>
      </c>
      <c r="BK97" s="10">
        <f t="shared" si="190"/>
        <v>0.0</v>
      </c>
      <c r="BL97" s="10">
        <f t="shared" si="190"/>
        <v>0.0</v>
      </c>
      <c r="BM97" s="10">
        <f t="shared" si="190"/>
        <v>0.0</v>
      </c>
      <c r="BN97" s="10">
        <f t="shared" si="190"/>
        <v>0.0</v>
      </c>
      <c r="BO97" s="10">
        <f t="shared" si="191" ref="BO97:DZ97">BO41/BO$59</f>
        <v>0.0</v>
      </c>
      <c r="BP97" s="10">
        <f t="shared" si="191"/>
        <v>0.0</v>
      </c>
      <c r="BQ97" s="10">
        <f t="shared" si="191"/>
        <v>0.0</v>
      </c>
      <c r="BR97" s="10">
        <f t="shared" si="191"/>
        <v>0.0</v>
      </c>
      <c r="BS97" s="10">
        <f t="shared" si="191"/>
        <v>0.0</v>
      </c>
      <c r="BT97" s="10">
        <f t="shared" si="191"/>
        <v>0.0</v>
      </c>
      <c r="BU97" s="10">
        <f t="shared" si="191"/>
        <v>0.0</v>
      </c>
      <c r="BV97" s="10">
        <f t="shared" si="191"/>
        <v>0.0</v>
      </c>
      <c r="BW97" s="10">
        <f t="shared" si="191"/>
        <v>0.0</v>
      </c>
      <c r="BX97" s="10">
        <f t="shared" si="191"/>
        <v>0.0</v>
      </c>
      <c r="BY97" s="10">
        <f t="shared" si="191"/>
        <v>0.0</v>
      </c>
      <c r="BZ97" s="10">
        <f t="shared" si="191"/>
        <v>0.0</v>
      </c>
      <c r="CA97" s="10">
        <f t="shared" si="191"/>
        <v>0.0</v>
      </c>
      <c r="CB97" s="10">
        <f t="shared" si="191"/>
        <v>0.0</v>
      </c>
      <c r="CC97" s="10">
        <f t="shared" si="191"/>
        <v>0.0</v>
      </c>
      <c r="CD97" s="10">
        <f t="shared" si="191"/>
        <v>0.0</v>
      </c>
      <c r="CE97" s="10">
        <f t="shared" si="191"/>
        <v>0.0</v>
      </c>
      <c r="CF97" s="10">
        <f t="shared" si="191"/>
        <v>0.0</v>
      </c>
      <c r="CG97" s="10">
        <f t="shared" si="191"/>
        <v>0.0</v>
      </c>
      <c r="CH97" s="10">
        <f t="shared" si="191"/>
        <v>0.0</v>
      </c>
      <c r="CI97" s="10">
        <f t="shared" si="191"/>
        <v>0.0</v>
      </c>
      <c r="CJ97" s="10">
        <f t="shared" si="191"/>
        <v>0.0</v>
      </c>
      <c r="CK97" s="10">
        <f t="shared" si="191"/>
        <v>0.0</v>
      </c>
      <c r="CL97" s="10">
        <f t="shared" si="191"/>
        <v>0.0</v>
      </c>
      <c r="CM97" s="10">
        <f t="shared" si="191"/>
        <v>0.0</v>
      </c>
      <c r="CN97" s="10">
        <f t="shared" si="191"/>
        <v>0.0</v>
      </c>
      <c r="CO97" s="10">
        <f t="shared" si="191"/>
        <v>0.0</v>
      </c>
      <c r="CP97" s="10">
        <f t="shared" si="191"/>
        <v>0.0</v>
      </c>
      <c r="CQ97" s="10">
        <f t="shared" si="191"/>
        <v>0.0</v>
      </c>
      <c r="CR97" s="10">
        <f t="shared" si="191"/>
        <v>0.0</v>
      </c>
      <c r="CS97" s="10">
        <f t="shared" si="191"/>
        <v>0.0</v>
      </c>
      <c r="CT97" s="10">
        <f t="shared" si="191"/>
        <v>0.0</v>
      </c>
      <c r="CU97" s="10">
        <f t="shared" si="191"/>
        <v>0.0</v>
      </c>
      <c r="CV97" s="10">
        <f t="shared" si="191"/>
        <v>0.0</v>
      </c>
      <c r="CW97" s="10">
        <f t="shared" si="191"/>
        <v>0.0</v>
      </c>
      <c r="CX97" s="10">
        <f t="shared" si="191"/>
        <v>0.0</v>
      </c>
      <c r="CY97" s="10">
        <f t="shared" si="191"/>
        <v>0.0</v>
      </c>
      <c r="CZ97" s="10">
        <f t="shared" si="191"/>
        <v>0.0</v>
      </c>
      <c r="DA97" s="10">
        <f t="shared" si="191"/>
        <v>0.0</v>
      </c>
      <c r="DB97" s="10">
        <f t="shared" si="191"/>
        <v>0.0</v>
      </c>
      <c r="DC97" s="10">
        <f t="shared" si="191"/>
        <v>0.0</v>
      </c>
      <c r="DD97" s="10">
        <f t="shared" si="191"/>
        <v>0.0</v>
      </c>
      <c r="DE97" s="10">
        <f t="shared" si="191"/>
        <v>0.0</v>
      </c>
      <c r="DF97" s="10">
        <f t="shared" si="191"/>
        <v>0.0</v>
      </c>
      <c r="DG97" s="10">
        <f t="shared" si="191"/>
        <v>0.0</v>
      </c>
      <c r="DH97" s="10">
        <f t="shared" si="191"/>
        <v>0.0</v>
      </c>
      <c r="DI97" s="10">
        <f t="shared" si="191"/>
        <v>0.0</v>
      </c>
      <c r="DJ97" s="10">
        <f t="shared" si="191"/>
        <v>0.0</v>
      </c>
      <c r="DK97" s="10">
        <f t="shared" si="191"/>
        <v>0.0</v>
      </c>
      <c r="DL97" s="10">
        <f t="shared" si="191"/>
        <v>0.0</v>
      </c>
      <c r="DM97" s="10">
        <f t="shared" si="191"/>
        <v>0.0</v>
      </c>
      <c r="DN97" s="10">
        <f t="shared" si="191"/>
        <v>0.0</v>
      </c>
      <c r="DO97" s="10">
        <f t="shared" si="191"/>
        <v>0.0</v>
      </c>
      <c r="DP97" s="10">
        <f t="shared" si="191"/>
        <v>0.0</v>
      </c>
      <c r="DQ97" s="10">
        <f t="shared" si="191"/>
        <v>0.0</v>
      </c>
      <c r="DR97" s="10">
        <f t="shared" si="191"/>
        <v>0.0</v>
      </c>
      <c r="DS97" s="10">
        <f t="shared" si="191"/>
        <v>0.0</v>
      </c>
      <c r="DT97" s="10">
        <f t="shared" si="191"/>
        <v>0.0</v>
      </c>
      <c r="DU97" s="10">
        <f t="shared" si="191"/>
        <v>0.0</v>
      </c>
      <c r="DV97" s="10">
        <f t="shared" si="191"/>
        <v>0.0</v>
      </c>
      <c r="DW97" s="10">
        <f t="shared" si="191"/>
        <v>0.0</v>
      </c>
      <c r="DX97" s="10">
        <f t="shared" si="191"/>
        <v>0.0</v>
      </c>
      <c r="DY97" s="10">
        <f t="shared" si="191"/>
        <v>0.0</v>
      </c>
      <c r="DZ97" s="10">
        <f t="shared" si="191"/>
        <v>0.0</v>
      </c>
      <c r="EA97" s="10">
        <f t="shared" si="192" ref="EA97:GL97">EA41/EA$59</f>
        <v>0.0</v>
      </c>
      <c r="EB97" s="10">
        <f t="shared" si="192"/>
        <v>0.0</v>
      </c>
      <c r="EC97" s="10">
        <f t="shared" si="192"/>
        <v>0.0</v>
      </c>
      <c r="ED97" s="10">
        <f t="shared" si="192"/>
        <v>0.0</v>
      </c>
      <c r="EE97" s="10">
        <f t="shared" si="192"/>
        <v>0.0</v>
      </c>
      <c r="EF97" s="10">
        <f t="shared" si="192"/>
        <v>0.0</v>
      </c>
      <c r="EG97" s="10">
        <f t="shared" si="192"/>
        <v>0.0</v>
      </c>
      <c r="EH97" s="10">
        <f t="shared" si="192"/>
        <v>0.0</v>
      </c>
      <c r="EI97" s="10">
        <f t="shared" si="192"/>
        <v>0.0</v>
      </c>
      <c r="EJ97" s="10">
        <f t="shared" si="192"/>
        <v>0.0</v>
      </c>
      <c r="EK97" s="10">
        <f t="shared" si="192"/>
        <v>0.0</v>
      </c>
      <c r="EL97" s="10">
        <f t="shared" si="192"/>
        <v>0.0</v>
      </c>
      <c r="EM97" s="10">
        <f t="shared" si="192"/>
        <v>0.0</v>
      </c>
      <c r="EN97" s="10">
        <f t="shared" si="192"/>
        <v>0.0</v>
      </c>
      <c r="EO97" s="10">
        <f t="shared" si="192"/>
        <v>0.0</v>
      </c>
      <c r="EP97" s="10">
        <f t="shared" si="192"/>
        <v>0.0</v>
      </c>
      <c r="EQ97" s="10">
        <f t="shared" si="192"/>
        <v>0.0</v>
      </c>
      <c r="ER97" s="10">
        <f t="shared" si="192"/>
        <v>0.0</v>
      </c>
      <c r="ES97" s="10">
        <f t="shared" si="192"/>
        <v>0.0</v>
      </c>
      <c r="ET97" s="10">
        <f t="shared" si="192"/>
        <v>0.0</v>
      </c>
      <c r="EU97" s="10">
        <f t="shared" si="192"/>
        <v>0.0</v>
      </c>
      <c r="EV97" s="10">
        <f t="shared" si="192"/>
        <v>0.0</v>
      </c>
      <c r="EW97" s="10">
        <f t="shared" si="192"/>
        <v>0.0</v>
      </c>
      <c r="EX97" s="10">
        <f t="shared" si="192"/>
        <v>0.0</v>
      </c>
      <c r="EY97" s="10">
        <f t="shared" si="192"/>
        <v>0.0</v>
      </c>
      <c r="EZ97" s="10">
        <f t="shared" si="192"/>
        <v>0.0</v>
      </c>
      <c r="FA97" s="10">
        <f t="shared" si="192"/>
        <v>0.0</v>
      </c>
      <c r="FB97" s="10">
        <f t="shared" si="192"/>
        <v>0.0</v>
      </c>
      <c r="FC97" s="10">
        <f t="shared" si="192"/>
        <v>0.0</v>
      </c>
      <c r="FD97" s="10">
        <f t="shared" si="192"/>
        <v>0.0</v>
      </c>
      <c r="FE97" s="10">
        <f t="shared" si="192"/>
        <v>0.0</v>
      </c>
      <c r="FF97" s="10">
        <f t="shared" si="192"/>
        <v>0.0</v>
      </c>
      <c r="FG97" s="10">
        <f t="shared" si="192"/>
        <v>0.0</v>
      </c>
      <c r="FH97" s="10">
        <f t="shared" si="192"/>
        <v>0.0</v>
      </c>
      <c r="FI97" s="10">
        <f t="shared" si="192"/>
        <v>0.0</v>
      </c>
      <c r="FJ97" s="10">
        <f t="shared" si="192"/>
        <v>0.0</v>
      </c>
      <c r="FK97" s="10">
        <f t="shared" si="192"/>
        <v>0.0</v>
      </c>
      <c r="FL97" s="10">
        <f t="shared" si="192"/>
        <v>0.0</v>
      </c>
      <c r="FM97" s="10">
        <f t="shared" si="192"/>
        <v>0.0</v>
      </c>
      <c r="FN97" s="10">
        <f t="shared" si="192"/>
        <v>0.0</v>
      </c>
      <c r="FO97" s="10">
        <f t="shared" si="192"/>
        <v>0.0</v>
      </c>
      <c r="FP97" s="10">
        <f t="shared" si="192"/>
        <v>0.0</v>
      </c>
      <c r="FQ97" s="10">
        <f t="shared" si="192"/>
        <v>0.0</v>
      </c>
      <c r="FR97" s="10">
        <f t="shared" si="192"/>
        <v>0.0</v>
      </c>
      <c r="FS97" s="10">
        <f t="shared" si="192"/>
        <v>0.0</v>
      </c>
      <c r="FT97" s="10">
        <f t="shared" si="192"/>
        <v>0.0</v>
      </c>
      <c r="FU97" s="10">
        <f t="shared" si="192"/>
        <v>0.0</v>
      </c>
      <c r="FV97" s="10">
        <f t="shared" si="192"/>
        <v>0.0</v>
      </c>
      <c r="FW97" s="10">
        <f t="shared" si="192"/>
        <v>0.0</v>
      </c>
      <c r="FX97" s="10">
        <f t="shared" si="192"/>
        <v>0.0</v>
      </c>
      <c r="FY97" s="10">
        <f t="shared" si="192"/>
        <v>0.0</v>
      </c>
      <c r="FZ97" s="10">
        <f t="shared" si="192"/>
        <v>0.0</v>
      </c>
      <c r="GA97" s="10">
        <f t="shared" si="192"/>
        <v>0.0</v>
      </c>
      <c r="GB97" s="10">
        <f t="shared" si="192"/>
        <v>0.0</v>
      </c>
      <c r="GC97" s="10">
        <f t="shared" si="192"/>
        <v>0.0</v>
      </c>
      <c r="GD97" s="10">
        <f t="shared" si="192"/>
        <v>0.0</v>
      </c>
      <c r="GE97" s="10">
        <f t="shared" si="192"/>
        <v>0.0</v>
      </c>
      <c r="GF97" s="10">
        <f t="shared" si="192"/>
        <v>0.0</v>
      </c>
      <c r="GG97" s="10">
        <f t="shared" si="192"/>
        <v>0.0</v>
      </c>
      <c r="GH97" s="10">
        <f t="shared" si="192"/>
        <v>0.0</v>
      </c>
      <c r="GI97" s="10">
        <f t="shared" si="192"/>
        <v>0.0</v>
      </c>
      <c r="GJ97" s="10">
        <f t="shared" si="192"/>
        <v>0.0</v>
      </c>
      <c r="GK97" s="10">
        <f t="shared" si="192"/>
        <v>0.0</v>
      </c>
      <c r="GL97" s="10">
        <f t="shared" si="192"/>
        <v>0.0</v>
      </c>
      <c r="GM97" s="10">
        <f t="shared" si="193" ref="GM97:IX97">GM41/GM$59</f>
        <v>0.0</v>
      </c>
      <c r="GN97" s="10">
        <f t="shared" si="193"/>
        <v>0.0</v>
      </c>
      <c r="GO97" s="10">
        <f t="shared" si="193"/>
        <v>0.0</v>
      </c>
      <c r="GP97" s="10">
        <f t="shared" si="193"/>
        <v>0.0</v>
      </c>
      <c r="GQ97" s="10">
        <f t="shared" si="193"/>
        <v>0.0</v>
      </c>
      <c r="GR97" s="10">
        <f t="shared" si="193"/>
        <v>0.0</v>
      </c>
      <c r="GS97" s="10">
        <f t="shared" si="193"/>
        <v>0.0</v>
      </c>
      <c r="GT97" s="10">
        <f t="shared" si="193"/>
        <v>0.0</v>
      </c>
      <c r="GU97" s="10">
        <f t="shared" si="193"/>
        <v>0.0</v>
      </c>
      <c r="GV97" s="10">
        <f t="shared" si="193"/>
        <v>0.0</v>
      </c>
      <c r="GW97" s="10">
        <f t="shared" si="193"/>
        <v>0.0</v>
      </c>
      <c r="GX97" s="10">
        <f t="shared" si="193"/>
        <v>0.0</v>
      </c>
      <c r="GY97" s="10">
        <f t="shared" si="193"/>
        <v>0.0</v>
      </c>
      <c r="GZ97" s="10">
        <f t="shared" si="193"/>
        <v>0.0</v>
      </c>
      <c r="HA97" s="10">
        <f t="shared" si="193"/>
        <v>0.0</v>
      </c>
      <c r="HB97" s="10">
        <f t="shared" si="193"/>
        <v>0.0</v>
      </c>
      <c r="HC97" s="10">
        <f t="shared" si="193"/>
        <v>0.0</v>
      </c>
      <c r="HD97" s="10">
        <f t="shared" si="193"/>
        <v>0.0</v>
      </c>
      <c r="HE97" s="10">
        <f t="shared" si="193"/>
        <v>0.0</v>
      </c>
      <c r="HF97" s="10">
        <f t="shared" si="193"/>
        <v>0.0</v>
      </c>
      <c r="HG97" s="10">
        <f t="shared" si="193"/>
        <v>0.0</v>
      </c>
      <c r="HH97" s="10">
        <f t="shared" si="193"/>
        <v>0.0</v>
      </c>
      <c r="HI97" s="10">
        <f t="shared" si="193"/>
        <v>0.0</v>
      </c>
      <c r="HJ97" s="10">
        <f t="shared" si="193"/>
        <v>0.0</v>
      </c>
      <c r="HK97" s="10">
        <f t="shared" si="193"/>
        <v>0.0</v>
      </c>
      <c r="HL97" s="10">
        <f t="shared" si="193"/>
        <v>0.0</v>
      </c>
      <c r="HM97" s="10">
        <f t="shared" si="193"/>
        <v>0.0</v>
      </c>
      <c r="HN97" s="10">
        <f t="shared" si="193"/>
        <v>0.0</v>
      </c>
      <c r="HO97" s="10">
        <f t="shared" si="193"/>
        <v>0.0</v>
      </c>
      <c r="HP97" s="10">
        <f t="shared" si="193"/>
        <v>0.0</v>
      </c>
      <c r="HQ97" s="10">
        <f t="shared" si="193"/>
        <v>0.0</v>
      </c>
      <c r="HR97" s="10">
        <f t="shared" si="193"/>
        <v>0.0</v>
      </c>
      <c r="HS97" s="10">
        <f t="shared" si="193"/>
        <v>0.0</v>
      </c>
      <c r="HT97" s="10">
        <f t="shared" si="193"/>
        <v>0.0</v>
      </c>
      <c r="HU97" s="10">
        <f t="shared" si="193"/>
        <v>0.0</v>
      </c>
      <c r="HV97" s="10">
        <f t="shared" si="193"/>
        <v>0.6622618087360652</v>
      </c>
      <c r="HW97" s="10">
        <f t="shared" si="193"/>
        <v>1.2474273303956274</v>
      </c>
      <c r="HX97" s="10">
        <f t="shared" si="193"/>
        <v>1.2667814429573863</v>
      </c>
      <c r="HY97" s="10">
        <f t="shared" si="193"/>
        <v>1.2595911538764173</v>
      </c>
      <c r="HZ97" s="10">
        <f t="shared" si="193"/>
        <v>1.2699414260139197</v>
      </c>
      <c r="IA97" s="10">
        <f t="shared" si="193"/>
        <v>1.267523552765797</v>
      </c>
      <c r="IB97" s="10">
        <f t="shared" si="193"/>
        <v>1.117738708289405</v>
      </c>
      <c r="IC97" s="10">
        <f t="shared" si="193"/>
        <v>1.042980334813794</v>
      </c>
      <c r="ID97" s="10">
        <f t="shared" si="193"/>
        <v>1.1711300160060707</v>
      </c>
      <c r="IE97" s="10">
        <f t="shared" si="193"/>
        <v>1.2731172136341369</v>
      </c>
      <c r="IF97" s="10">
        <f t="shared" si="193"/>
        <v>1.282550506562665</v>
      </c>
      <c r="IG97" s="10">
        <f t="shared" si="193"/>
        <v>0.5405123892138571</v>
      </c>
      <c r="IH97" s="10">
        <f t="shared" si="193"/>
        <v>0.7438060140906106</v>
      </c>
      <c r="II97" s="10">
        <f t="shared" si="193"/>
        <v>1.0931730223929346</v>
      </c>
      <c r="IJ97" s="10">
        <f t="shared" si="193"/>
        <v>1.0220419010728463</v>
      </c>
      <c r="IK97" s="10">
        <f t="shared" si="193"/>
        <v>0.5701317987775887</v>
      </c>
      <c r="IL97" s="10">
        <f t="shared" si="193"/>
        <v>0.0</v>
      </c>
      <c r="IM97" s="10">
        <f t="shared" si="193"/>
        <v>0.0</v>
      </c>
      <c r="IN97" s="10">
        <f t="shared" si="193"/>
        <v>0.0</v>
      </c>
      <c r="IO97" s="10">
        <f t="shared" si="193"/>
        <v>0.0</v>
      </c>
      <c r="IP97" s="10">
        <f t="shared" si="193"/>
        <v>0.0</v>
      </c>
      <c r="IQ97" s="10">
        <f t="shared" si="193"/>
        <v>0.0</v>
      </c>
      <c r="IR97" s="10">
        <f t="shared" si="193"/>
        <v>0.0</v>
      </c>
      <c r="IS97" s="10">
        <f t="shared" si="193"/>
        <v>0.0</v>
      </c>
      <c r="IT97" s="10">
        <f t="shared" si="193"/>
        <v>0.0</v>
      </c>
      <c r="IU97" s="10">
        <f t="shared" si="193"/>
        <v>0.0</v>
      </c>
      <c r="IV97" s="10">
        <f t="shared" si="193"/>
        <v>0.0</v>
      </c>
      <c r="IW97" s="10">
        <f t="shared" si="193"/>
        <v>0.0</v>
      </c>
      <c r="IX97" s="10">
        <f t="shared" si="193"/>
        <v>0.0</v>
      </c>
      <c r="IY97" s="10">
        <f t="shared" si="194" ref="IY97:JO97">IY41/IY$59</f>
        <v>0.0</v>
      </c>
      <c r="IZ97" s="10">
        <f t="shared" si="194"/>
        <v>0.0</v>
      </c>
      <c r="JA97" s="10">
        <f t="shared" si="194"/>
        <v>0.0</v>
      </c>
      <c r="JB97" s="10">
        <f t="shared" si="194"/>
        <v>0.0</v>
      </c>
      <c r="JC97" s="10">
        <f t="shared" si="194"/>
        <v>0.0</v>
      </c>
      <c r="JD97" s="10">
        <f t="shared" si="194"/>
        <v>0.0</v>
      </c>
      <c r="JE97" s="10">
        <f t="shared" si="194"/>
        <v>0.0</v>
      </c>
      <c r="JF97" s="10">
        <f t="shared" si="194"/>
        <v>0.0</v>
      </c>
      <c r="JG97" s="10">
        <f t="shared" si="194"/>
        <v>0.0</v>
      </c>
      <c r="JH97" s="10">
        <f t="shared" si="194"/>
        <v>0.0</v>
      </c>
      <c r="JI97" s="10">
        <f t="shared" si="194"/>
        <v>0.0</v>
      </c>
      <c r="JJ97" s="10">
        <f t="shared" si="194"/>
        <v>0.0</v>
      </c>
      <c r="JK97" s="10">
        <f t="shared" si="194"/>
        <v>0.0</v>
      </c>
      <c r="JL97" s="10">
        <f t="shared" si="194"/>
        <v>0.0</v>
      </c>
      <c r="JM97" s="10">
        <f t="shared" si="194"/>
        <v>0.0</v>
      </c>
      <c r="JN97" s="10">
        <f t="shared" si="194"/>
        <v>0.0</v>
      </c>
      <c r="JO97" s="10">
        <f t="shared" si="194"/>
        <v>0.0</v>
      </c>
      <c r="JQ97" s="10">
        <f t="shared" si="17"/>
        <v>0.06142594386715008</v>
      </c>
    </row>
    <row r="98" spans="1:277" ht="13.9">
      <c r="A98" t="str">
        <f t="shared" si="168"/>
        <v>NM_Basic_Activities4</v>
      </c>
      <c r="B98" s="10">
        <f t="shared" si="169"/>
        <v>0.0</v>
      </c>
      <c r="C98" s="10">
        <f t="shared" si="195" ref="C98:BN98">C42/C$59</f>
        <v>0.0</v>
      </c>
      <c r="D98" s="10">
        <f t="shared" si="195"/>
        <v>0.0</v>
      </c>
      <c r="E98" s="10">
        <f t="shared" si="195"/>
        <v>0.0</v>
      </c>
      <c r="F98" s="10">
        <f t="shared" si="195"/>
        <v>0.0</v>
      </c>
      <c r="G98" s="10">
        <f t="shared" si="195"/>
        <v>0.0</v>
      </c>
      <c r="H98" s="10">
        <f t="shared" si="195"/>
        <v>0.0</v>
      </c>
      <c r="I98" s="10">
        <f t="shared" si="195"/>
        <v>0.0</v>
      </c>
      <c r="J98" s="10">
        <f t="shared" si="195"/>
        <v>0.0</v>
      </c>
      <c r="K98" s="10">
        <f t="shared" si="195"/>
        <v>0.0</v>
      </c>
      <c r="L98" s="10">
        <f t="shared" si="195"/>
        <v>0.0</v>
      </c>
      <c r="M98" s="10">
        <f t="shared" si="195"/>
        <v>0.0</v>
      </c>
      <c r="N98" s="10">
        <f t="shared" si="195"/>
        <v>0.0</v>
      </c>
      <c r="O98" s="10">
        <f t="shared" si="195"/>
        <v>0.0</v>
      </c>
      <c r="P98" s="10">
        <f t="shared" si="195"/>
        <v>0.0</v>
      </c>
      <c r="Q98" s="10">
        <f t="shared" si="195"/>
        <v>0.0</v>
      </c>
      <c r="R98" s="10">
        <f t="shared" si="195"/>
        <v>0.0</v>
      </c>
      <c r="S98" s="10">
        <f t="shared" si="195"/>
        <v>0.0</v>
      </c>
      <c r="T98" s="10">
        <f t="shared" si="195"/>
        <v>0.0</v>
      </c>
      <c r="U98" s="10">
        <f t="shared" si="195"/>
        <v>0.0</v>
      </c>
      <c r="V98" s="10">
        <f t="shared" si="195"/>
        <v>0.0</v>
      </c>
      <c r="W98" s="10">
        <f t="shared" si="195"/>
        <v>0.0</v>
      </c>
      <c r="X98" s="10">
        <f t="shared" si="195"/>
        <v>0.0</v>
      </c>
      <c r="Y98" s="10">
        <f t="shared" si="195"/>
        <v>0.0</v>
      </c>
      <c r="Z98" s="10">
        <f t="shared" si="195"/>
        <v>0.0</v>
      </c>
      <c r="AA98" s="10">
        <f t="shared" si="195"/>
        <v>0.0</v>
      </c>
      <c r="AB98" s="10">
        <f t="shared" si="195"/>
        <v>0.0</v>
      </c>
      <c r="AC98" s="10">
        <f t="shared" si="195"/>
        <v>0.0</v>
      </c>
      <c r="AD98" s="10">
        <f t="shared" si="195"/>
        <v>0.0</v>
      </c>
      <c r="AE98" s="10">
        <f t="shared" si="195"/>
        <v>0.0</v>
      </c>
      <c r="AF98" s="10">
        <f t="shared" si="195"/>
        <v>0.0</v>
      </c>
      <c r="AG98" s="10">
        <f t="shared" si="195"/>
        <v>0.0</v>
      </c>
      <c r="AH98" s="10">
        <f t="shared" si="195"/>
        <v>0.0</v>
      </c>
      <c r="AI98" s="10">
        <f t="shared" si="195"/>
        <v>0.0</v>
      </c>
      <c r="AJ98" s="10">
        <f t="shared" si="195"/>
        <v>0.0</v>
      </c>
      <c r="AK98" s="10">
        <f t="shared" si="195"/>
        <v>0.0</v>
      </c>
      <c r="AL98" s="10">
        <f t="shared" si="195"/>
        <v>0.0</v>
      </c>
      <c r="AM98" s="10">
        <f t="shared" si="195"/>
        <v>0.0</v>
      </c>
      <c r="AN98" s="10">
        <f t="shared" si="195"/>
        <v>0.0</v>
      </c>
      <c r="AO98" s="10">
        <f t="shared" si="195"/>
        <v>0.0</v>
      </c>
      <c r="AP98" s="10">
        <f t="shared" si="195"/>
        <v>0.0</v>
      </c>
      <c r="AQ98" s="10">
        <f t="shared" si="195"/>
        <v>0.0</v>
      </c>
      <c r="AR98" s="10">
        <f t="shared" si="195"/>
        <v>0.0</v>
      </c>
      <c r="AS98" s="10">
        <f t="shared" si="195"/>
        <v>0.0</v>
      </c>
      <c r="AT98" s="10">
        <f t="shared" si="195"/>
        <v>0.0</v>
      </c>
      <c r="AU98" s="10">
        <f t="shared" si="195"/>
        <v>0.0</v>
      </c>
      <c r="AV98" s="10">
        <f t="shared" si="195"/>
        <v>0.0</v>
      </c>
      <c r="AW98" s="10">
        <f t="shared" si="195"/>
        <v>0.0</v>
      </c>
      <c r="AX98" s="10">
        <f t="shared" si="195"/>
        <v>0.0</v>
      </c>
      <c r="AY98" s="10">
        <f t="shared" si="195"/>
        <v>0.0</v>
      </c>
      <c r="AZ98" s="10">
        <f t="shared" si="195"/>
        <v>0.0</v>
      </c>
      <c r="BA98" s="10">
        <f t="shared" si="195"/>
        <v>0.0</v>
      </c>
      <c r="BB98" s="10">
        <f t="shared" si="195"/>
        <v>0.0</v>
      </c>
      <c r="BC98" s="10">
        <f t="shared" si="195"/>
        <v>0.0</v>
      </c>
      <c r="BD98" s="10">
        <f t="shared" si="195"/>
        <v>0.0</v>
      </c>
      <c r="BE98" s="10">
        <f t="shared" si="195"/>
        <v>0.0</v>
      </c>
      <c r="BF98" s="10">
        <f t="shared" si="195"/>
        <v>0.0</v>
      </c>
      <c r="BG98" s="10">
        <f t="shared" si="195"/>
        <v>0.0</v>
      </c>
      <c r="BH98" s="10">
        <f t="shared" si="195"/>
        <v>0.0</v>
      </c>
      <c r="BI98" s="10">
        <f t="shared" si="195"/>
        <v>0.0</v>
      </c>
      <c r="BJ98" s="10">
        <f t="shared" si="195"/>
        <v>0.0</v>
      </c>
      <c r="BK98" s="10">
        <f t="shared" si="195"/>
        <v>0.0</v>
      </c>
      <c r="BL98" s="10">
        <f t="shared" si="195"/>
        <v>0.0</v>
      </c>
      <c r="BM98" s="10">
        <f t="shared" si="195"/>
        <v>0.0</v>
      </c>
      <c r="BN98" s="10">
        <f t="shared" si="195"/>
        <v>0.0</v>
      </c>
      <c r="BO98" s="10">
        <f t="shared" si="196" ref="BO98:DZ98">BO42/BO$59</f>
        <v>0.0</v>
      </c>
      <c r="BP98" s="10">
        <f t="shared" si="196"/>
        <v>0.0</v>
      </c>
      <c r="BQ98" s="10">
        <f t="shared" si="196"/>
        <v>0.0</v>
      </c>
      <c r="BR98" s="10">
        <f t="shared" si="196"/>
        <v>0.0</v>
      </c>
      <c r="BS98" s="10">
        <f t="shared" si="196"/>
        <v>0.0</v>
      </c>
      <c r="BT98" s="10">
        <f t="shared" si="196"/>
        <v>0.0</v>
      </c>
      <c r="BU98" s="10">
        <f t="shared" si="196"/>
        <v>0.0</v>
      </c>
      <c r="BV98" s="10">
        <f t="shared" si="196"/>
        <v>0.0</v>
      </c>
      <c r="BW98" s="10">
        <f t="shared" si="196"/>
        <v>0.0</v>
      </c>
      <c r="BX98" s="10">
        <f t="shared" si="196"/>
        <v>0.0</v>
      </c>
      <c r="BY98" s="10">
        <f t="shared" si="196"/>
        <v>0.0</v>
      </c>
      <c r="BZ98" s="10">
        <f t="shared" si="196"/>
        <v>0.0</v>
      </c>
      <c r="CA98" s="10">
        <f t="shared" si="196"/>
        <v>0.0</v>
      </c>
      <c r="CB98" s="10">
        <f t="shared" si="196"/>
        <v>0.0</v>
      </c>
      <c r="CC98" s="10">
        <f t="shared" si="196"/>
        <v>0.0</v>
      </c>
      <c r="CD98" s="10">
        <f t="shared" si="196"/>
        <v>0.0</v>
      </c>
      <c r="CE98" s="10">
        <f t="shared" si="196"/>
        <v>0.0</v>
      </c>
      <c r="CF98" s="10">
        <f t="shared" si="196"/>
        <v>0.0</v>
      </c>
      <c r="CG98" s="10">
        <f t="shared" si="196"/>
        <v>0.0</v>
      </c>
      <c r="CH98" s="10">
        <f t="shared" si="196"/>
        <v>0.0</v>
      </c>
      <c r="CI98" s="10">
        <f t="shared" si="196"/>
        <v>0.0</v>
      </c>
      <c r="CJ98" s="10">
        <f t="shared" si="196"/>
        <v>0.0</v>
      </c>
      <c r="CK98" s="10">
        <f t="shared" si="196"/>
        <v>0.0</v>
      </c>
      <c r="CL98" s="10">
        <f t="shared" si="196"/>
        <v>0.0</v>
      </c>
      <c r="CM98" s="10">
        <f t="shared" si="196"/>
        <v>0.0</v>
      </c>
      <c r="CN98" s="10">
        <f t="shared" si="196"/>
        <v>0.0</v>
      </c>
      <c r="CO98" s="10">
        <f t="shared" si="196"/>
        <v>0.0</v>
      </c>
      <c r="CP98" s="10">
        <f t="shared" si="196"/>
        <v>0.0</v>
      </c>
      <c r="CQ98" s="10">
        <f t="shared" si="196"/>
        <v>0.0</v>
      </c>
      <c r="CR98" s="10">
        <f t="shared" si="196"/>
        <v>0.0</v>
      </c>
      <c r="CS98" s="10">
        <f t="shared" si="196"/>
        <v>0.0</v>
      </c>
      <c r="CT98" s="10">
        <f t="shared" si="196"/>
        <v>0.0</v>
      </c>
      <c r="CU98" s="10">
        <f t="shared" si="196"/>
        <v>0.0</v>
      </c>
      <c r="CV98" s="10">
        <f t="shared" si="196"/>
        <v>0.0</v>
      </c>
      <c r="CW98" s="10">
        <f t="shared" si="196"/>
        <v>0.0</v>
      </c>
      <c r="CX98" s="10">
        <f t="shared" si="196"/>
        <v>0.0</v>
      </c>
      <c r="CY98" s="10">
        <f t="shared" si="196"/>
        <v>0.0</v>
      </c>
      <c r="CZ98" s="10">
        <f t="shared" si="196"/>
        <v>0.0</v>
      </c>
      <c r="DA98" s="10">
        <f t="shared" si="196"/>
        <v>0.0</v>
      </c>
      <c r="DB98" s="10">
        <f t="shared" si="196"/>
        <v>0.0</v>
      </c>
      <c r="DC98" s="10">
        <f t="shared" si="196"/>
        <v>0.0</v>
      </c>
      <c r="DD98" s="10">
        <f t="shared" si="196"/>
        <v>0.0</v>
      </c>
      <c r="DE98" s="10">
        <f t="shared" si="196"/>
        <v>0.0</v>
      </c>
      <c r="DF98" s="10">
        <f t="shared" si="196"/>
        <v>0.0</v>
      </c>
      <c r="DG98" s="10">
        <f t="shared" si="196"/>
        <v>0.0</v>
      </c>
      <c r="DH98" s="10">
        <f t="shared" si="196"/>
        <v>0.0</v>
      </c>
      <c r="DI98" s="10">
        <f t="shared" si="196"/>
        <v>0.0</v>
      </c>
      <c r="DJ98" s="10">
        <f t="shared" si="196"/>
        <v>0.0</v>
      </c>
      <c r="DK98" s="10">
        <f t="shared" si="196"/>
        <v>0.0</v>
      </c>
      <c r="DL98" s="10">
        <f t="shared" si="196"/>
        <v>0.0</v>
      </c>
      <c r="DM98" s="10">
        <f t="shared" si="196"/>
        <v>0.0</v>
      </c>
      <c r="DN98" s="10">
        <f t="shared" si="196"/>
        <v>0.0</v>
      </c>
      <c r="DO98" s="10">
        <f t="shared" si="196"/>
        <v>0.0</v>
      </c>
      <c r="DP98" s="10">
        <f t="shared" si="196"/>
        <v>0.0</v>
      </c>
      <c r="DQ98" s="10">
        <f t="shared" si="196"/>
        <v>0.0</v>
      </c>
      <c r="DR98" s="10">
        <f t="shared" si="196"/>
        <v>0.0</v>
      </c>
      <c r="DS98" s="10">
        <f t="shared" si="196"/>
        <v>0.0</v>
      </c>
      <c r="DT98" s="10">
        <f t="shared" si="196"/>
        <v>0.0</v>
      </c>
      <c r="DU98" s="10">
        <f t="shared" si="196"/>
        <v>0.0</v>
      </c>
      <c r="DV98" s="10">
        <f t="shared" si="196"/>
        <v>0.0</v>
      </c>
      <c r="DW98" s="10">
        <f t="shared" si="196"/>
        <v>0.0</v>
      </c>
      <c r="DX98" s="10">
        <f t="shared" si="196"/>
        <v>0.0</v>
      </c>
      <c r="DY98" s="10">
        <f t="shared" si="196"/>
        <v>0.0</v>
      </c>
      <c r="DZ98" s="10">
        <f t="shared" si="196"/>
        <v>0.0</v>
      </c>
      <c r="EA98" s="10">
        <f t="shared" si="197" ref="EA98:GL98">EA42/EA$59</f>
        <v>0.0</v>
      </c>
      <c r="EB98" s="10">
        <f t="shared" si="197"/>
        <v>0.0</v>
      </c>
      <c r="EC98" s="10">
        <f t="shared" si="197"/>
        <v>0.0</v>
      </c>
      <c r="ED98" s="10">
        <f t="shared" si="197"/>
        <v>0.0</v>
      </c>
      <c r="EE98" s="10">
        <f t="shared" si="197"/>
        <v>0.0</v>
      </c>
      <c r="EF98" s="10">
        <f t="shared" si="197"/>
        <v>0.0</v>
      </c>
      <c r="EG98" s="10">
        <f t="shared" si="197"/>
        <v>0.0</v>
      </c>
      <c r="EH98" s="10">
        <f t="shared" si="197"/>
        <v>0.0</v>
      </c>
      <c r="EI98" s="10">
        <f t="shared" si="197"/>
        <v>0.0</v>
      </c>
      <c r="EJ98" s="10">
        <f t="shared" si="197"/>
        <v>0.0</v>
      </c>
      <c r="EK98" s="10">
        <f t="shared" si="197"/>
        <v>0.0</v>
      </c>
      <c r="EL98" s="10">
        <f t="shared" si="197"/>
        <v>0.0</v>
      </c>
      <c r="EM98" s="10">
        <f t="shared" si="197"/>
        <v>0.0</v>
      </c>
      <c r="EN98" s="10">
        <f t="shared" si="197"/>
        <v>0.0</v>
      </c>
      <c r="EO98" s="10">
        <f t="shared" si="197"/>
        <v>0.0</v>
      </c>
      <c r="EP98" s="10">
        <f t="shared" si="197"/>
        <v>0.0</v>
      </c>
      <c r="EQ98" s="10">
        <f t="shared" si="197"/>
        <v>0.0</v>
      </c>
      <c r="ER98" s="10">
        <f t="shared" si="197"/>
        <v>0.0</v>
      </c>
      <c r="ES98" s="10">
        <f t="shared" si="197"/>
        <v>0.0</v>
      </c>
      <c r="ET98" s="10">
        <f t="shared" si="197"/>
        <v>0.0</v>
      </c>
      <c r="EU98" s="10">
        <f t="shared" si="197"/>
        <v>0.0</v>
      </c>
      <c r="EV98" s="10">
        <f t="shared" si="197"/>
        <v>0.0</v>
      </c>
      <c r="EW98" s="10">
        <f t="shared" si="197"/>
        <v>0.0</v>
      </c>
      <c r="EX98" s="10">
        <f t="shared" si="197"/>
        <v>0.0</v>
      </c>
      <c r="EY98" s="10">
        <f t="shared" si="197"/>
        <v>0.0</v>
      </c>
      <c r="EZ98" s="10">
        <f t="shared" si="197"/>
        <v>0.0</v>
      </c>
      <c r="FA98" s="10">
        <f t="shared" si="197"/>
        <v>0.0</v>
      </c>
      <c r="FB98" s="10">
        <f t="shared" si="197"/>
        <v>0.0</v>
      </c>
      <c r="FC98" s="10">
        <f t="shared" si="197"/>
        <v>0.0</v>
      </c>
      <c r="FD98" s="10">
        <f t="shared" si="197"/>
        <v>0.0</v>
      </c>
      <c r="FE98" s="10">
        <f t="shared" si="197"/>
        <v>0.0</v>
      </c>
      <c r="FF98" s="10">
        <f t="shared" si="197"/>
        <v>0.0</v>
      </c>
      <c r="FG98" s="10">
        <f t="shared" si="197"/>
        <v>0.0</v>
      </c>
      <c r="FH98" s="10">
        <f t="shared" si="197"/>
        <v>0.0</v>
      </c>
      <c r="FI98" s="10">
        <f t="shared" si="197"/>
        <v>0.0</v>
      </c>
      <c r="FJ98" s="10">
        <f t="shared" si="197"/>
        <v>0.0</v>
      </c>
      <c r="FK98" s="10">
        <f t="shared" si="197"/>
        <v>0.0</v>
      </c>
      <c r="FL98" s="10">
        <f t="shared" si="197"/>
        <v>0.0</v>
      </c>
      <c r="FM98" s="10">
        <f t="shared" si="197"/>
        <v>0.0</v>
      </c>
      <c r="FN98" s="10">
        <f t="shared" si="197"/>
        <v>0.0</v>
      </c>
      <c r="FO98" s="10">
        <f t="shared" si="197"/>
        <v>0.0</v>
      </c>
      <c r="FP98" s="10">
        <f t="shared" si="197"/>
        <v>0.0</v>
      </c>
      <c r="FQ98" s="10">
        <f t="shared" si="197"/>
        <v>0.0</v>
      </c>
      <c r="FR98" s="10">
        <f t="shared" si="197"/>
        <v>0.0</v>
      </c>
      <c r="FS98" s="10">
        <f t="shared" si="197"/>
        <v>0.0</v>
      </c>
      <c r="FT98" s="10">
        <f t="shared" si="197"/>
        <v>0.0</v>
      </c>
      <c r="FU98" s="10">
        <f t="shared" si="197"/>
        <v>0.0</v>
      </c>
      <c r="FV98" s="10">
        <f t="shared" si="197"/>
        <v>0.0</v>
      </c>
      <c r="FW98" s="10">
        <f t="shared" si="197"/>
        <v>0.0</v>
      </c>
      <c r="FX98" s="10">
        <f t="shared" si="197"/>
        <v>0.0</v>
      </c>
      <c r="FY98" s="10">
        <f t="shared" si="197"/>
        <v>0.0</v>
      </c>
      <c r="FZ98" s="10">
        <f t="shared" si="197"/>
        <v>0.0</v>
      </c>
      <c r="GA98" s="10">
        <f t="shared" si="197"/>
        <v>0.0</v>
      </c>
      <c r="GB98" s="10">
        <f t="shared" si="197"/>
        <v>0.0</v>
      </c>
      <c r="GC98" s="10">
        <f t="shared" si="197"/>
        <v>0.0</v>
      </c>
      <c r="GD98" s="10">
        <f t="shared" si="197"/>
        <v>0.0</v>
      </c>
      <c r="GE98" s="10">
        <f t="shared" si="197"/>
        <v>0.0</v>
      </c>
      <c r="GF98" s="10">
        <f t="shared" si="197"/>
        <v>0.0</v>
      </c>
      <c r="GG98" s="10">
        <f t="shared" si="197"/>
        <v>0.0</v>
      </c>
      <c r="GH98" s="10">
        <f t="shared" si="197"/>
        <v>0.0</v>
      </c>
      <c r="GI98" s="10">
        <f t="shared" si="197"/>
        <v>0.0</v>
      </c>
      <c r="GJ98" s="10">
        <f t="shared" si="197"/>
        <v>0.0</v>
      </c>
      <c r="GK98" s="10">
        <f t="shared" si="197"/>
        <v>0.0</v>
      </c>
      <c r="GL98" s="10">
        <f t="shared" si="197"/>
        <v>0.0</v>
      </c>
      <c r="GM98" s="10">
        <f t="shared" si="198" ref="GM98:IX98">GM42/GM$59</f>
        <v>0.0</v>
      </c>
      <c r="GN98" s="10">
        <f t="shared" si="198"/>
        <v>0.0</v>
      </c>
      <c r="GO98" s="10">
        <f t="shared" si="198"/>
        <v>0.0</v>
      </c>
      <c r="GP98" s="10">
        <f t="shared" si="198"/>
        <v>0.0</v>
      </c>
      <c r="GQ98" s="10">
        <f t="shared" si="198"/>
        <v>0.0</v>
      </c>
      <c r="GR98" s="10">
        <f t="shared" si="198"/>
        <v>0.0</v>
      </c>
      <c r="GS98" s="10">
        <f t="shared" si="198"/>
        <v>0.0</v>
      </c>
      <c r="GT98" s="10">
        <f t="shared" si="198"/>
        <v>0.0</v>
      </c>
      <c r="GU98" s="10">
        <f t="shared" si="198"/>
        <v>0.0</v>
      </c>
      <c r="GV98" s="10">
        <f t="shared" si="198"/>
        <v>0.0</v>
      </c>
      <c r="GW98" s="10">
        <f t="shared" si="198"/>
        <v>0.0</v>
      </c>
      <c r="GX98" s="10">
        <f t="shared" si="198"/>
        <v>0.0</v>
      </c>
      <c r="GY98" s="10">
        <f t="shared" si="198"/>
        <v>0.0</v>
      </c>
      <c r="GZ98" s="10">
        <f t="shared" si="198"/>
        <v>0.0</v>
      </c>
      <c r="HA98" s="10">
        <f t="shared" si="198"/>
        <v>0.0</v>
      </c>
      <c r="HB98" s="10">
        <f t="shared" si="198"/>
        <v>0.0</v>
      </c>
      <c r="HC98" s="10">
        <f t="shared" si="198"/>
        <v>0.0</v>
      </c>
      <c r="HD98" s="10">
        <f t="shared" si="198"/>
        <v>0.0</v>
      </c>
      <c r="HE98" s="10">
        <f t="shared" si="198"/>
        <v>0.0</v>
      </c>
      <c r="HF98" s="10">
        <f t="shared" si="198"/>
        <v>0.0</v>
      </c>
      <c r="HG98" s="10">
        <f t="shared" si="198"/>
        <v>0.0</v>
      </c>
      <c r="HH98" s="10">
        <f t="shared" si="198"/>
        <v>0.0</v>
      </c>
      <c r="HI98" s="10">
        <f t="shared" si="198"/>
        <v>0.0</v>
      </c>
      <c r="HJ98" s="10">
        <f t="shared" si="198"/>
        <v>0.0</v>
      </c>
      <c r="HK98" s="10">
        <f t="shared" si="198"/>
        <v>0.0</v>
      </c>
      <c r="HL98" s="10">
        <f t="shared" si="198"/>
        <v>0.0</v>
      </c>
      <c r="HM98" s="10">
        <f t="shared" si="198"/>
        <v>0.0</v>
      </c>
      <c r="HN98" s="10">
        <f t="shared" si="198"/>
        <v>0.0</v>
      </c>
      <c r="HO98" s="10">
        <f t="shared" si="198"/>
        <v>0.0</v>
      </c>
      <c r="HP98" s="10">
        <f t="shared" si="198"/>
        <v>0.0</v>
      </c>
      <c r="HQ98" s="10">
        <f t="shared" si="198"/>
        <v>0.0</v>
      </c>
      <c r="HR98" s="10">
        <f t="shared" si="198"/>
        <v>0.0</v>
      </c>
      <c r="HS98" s="10">
        <f t="shared" si="198"/>
        <v>0.0</v>
      </c>
      <c r="HT98" s="10">
        <f t="shared" si="198"/>
        <v>0.0</v>
      </c>
      <c r="HU98" s="10">
        <f t="shared" si="198"/>
        <v>0.0</v>
      </c>
      <c r="HV98" s="10">
        <f t="shared" si="198"/>
        <v>0.0</v>
      </c>
      <c r="HW98" s="10">
        <f t="shared" si="198"/>
        <v>0.0</v>
      </c>
      <c r="HX98" s="10">
        <f t="shared" si="198"/>
        <v>0.0</v>
      </c>
      <c r="HY98" s="10">
        <f t="shared" si="198"/>
        <v>0.0</v>
      </c>
      <c r="HZ98" s="10">
        <f t="shared" si="198"/>
        <v>0.0</v>
      </c>
      <c r="IA98" s="10">
        <f t="shared" si="198"/>
        <v>0.0</v>
      </c>
      <c r="IB98" s="10">
        <f t="shared" si="198"/>
        <v>0.0</v>
      </c>
      <c r="IC98" s="10">
        <f t="shared" si="198"/>
        <v>0.0</v>
      </c>
      <c r="ID98" s="10">
        <f t="shared" si="198"/>
        <v>0.0</v>
      </c>
      <c r="IE98" s="10">
        <f t="shared" si="198"/>
        <v>0.0</v>
      </c>
      <c r="IF98" s="10">
        <f t="shared" si="198"/>
        <v>0.0</v>
      </c>
      <c r="IG98" s="10">
        <f t="shared" si="198"/>
        <v>0.0</v>
      </c>
      <c r="IH98" s="10">
        <f t="shared" si="198"/>
        <v>0.0</v>
      </c>
      <c r="II98" s="10">
        <f t="shared" si="198"/>
        <v>0.0</v>
      </c>
      <c r="IJ98" s="10">
        <f t="shared" si="198"/>
        <v>0.0</v>
      </c>
      <c r="IK98" s="10">
        <f t="shared" si="198"/>
        <v>-5.191973925800966</v>
      </c>
      <c r="IL98" s="10">
        <f t="shared" si="198"/>
        <v>-9.697277356128229</v>
      </c>
      <c r="IM98" s="10">
        <f t="shared" si="198"/>
        <v>-9.872726912622262</v>
      </c>
      <c r="IN98" s="10">
        <f t="shared" si="198"/>
        <v>-10.537323039387847</v>
      </c>
      <c r="IO98" s="10">
        <f t="shared" si="198"/>
        <v>-9.00482834072302</v>
      </c>
      <c r="IP98" s="10">
        <f t="shared" si="198"/>
        <v>-8.532413701775253</v>
      </c>
      <c r="IQ98" s="10">
        <f t="shared" si="198"/>
        <v>-8.013629832726881</v>
      </c>
      <c r="IR98" s="10">
        <f t="shared" si="198"/>
        <v>-9.811343801251565</v>
      </c>
      <c r="IS98" s="10">
        <f t="shared" si="198"/>
        <v>-10.679953715245667</v>
      </c>
      <c r="IT98" s="10">
        <f t="shared" si="198"/>
        <v>-4.692569480750487</v>
      </c>
      <c r="IU98" s="10">
        <f t="shared" si="198"/>
        <v>0.0</v>
      </c>
      <c r="IV98" s="10">
        <f t="shared" si="198"/>
        <v>0.0</v>
      </c>
      <c r="IW98" s="10">
        <f t="shared" si="198"/>
        <v>0.0</v>
      </c>
      <c r="IX98" s="10">
        <f t="shared" si="198"/>
        <v>0.0</v>
      </c>
      <c r="IY98" s="10">
        <f t="shared" si="199" ref="IY98:JO98">IY42/IY$59</f>
        <v>0.0</v>
      </c>
      <c r="IZ98" s="10">
        <f t="shared" si="199"/>
        <v>0.0</v>
      </c>
      <c r="JA98" s="10">
        <f t="shared" si="199"/>
        <v>0.0</v>
      </c>
      <c r="JB98" s="10">
        <f t="shared" si="199"/>
        <v>0.0</v>
      </c>
      <c r="JC98" s="10">
        <f t="shared" si="199"/>
        <v>0.0</v>
      </c>
      <c r="JD98" s="10">
        <f t="shared" si="199"/>
        <v>0.0</v>
      </c>
      <c r="JE98" s="10">
        <f t="shared" si="199"/>
        <v>0.0</v>
      </c>
      <c r="JF98" s="10">
        <f t="shared" si="199"/>
        <v>0.0</v>
      </c>
      <c r="JG98" s="10">
        <f t="shared" si="199"/>
        <v>0.0</v>
      </c>
      <c r="JH98" s="10">
        <f t="shared" si="199"/>
        <v>0.0</v>
      </c>
      <c r="JI98" s="10">
        <f t="shared" si="199"/>
        <v>0.0</v>
      </c>
      <c r="JJ98" s="10">
        <f t="shared" si="199"/>
        <v>0.0</v>
      </c>
      <c r="JK98" s="10">
        <f t="shared" si="199"/>
        <v>0.0</v>
      </c>
      <c r="JL98" s="10">
        <f t="shared" si="199"/>
        <v>0.0</v>
      </c>
      <c r="JM98" s="10">
        <f t="shared" si="199"/>
        <v>0.0</v>
      </c>
      <c r="JN98" s="10">
        <f t="shared" si="199"/>
        <v>0.0</v>
      </c>
      <c r="JO98" s="10">
        <f t="shared" si="199"/>
        <v>0.0</v>
      </c>
      <c r="JQ98" s="10">
        <f t="shared" si="17"/>
        <v>-0.3139928471036941</v>
      </c>
    </row>
    <row r="99" spans="1:277" ht="13.9">
      <c r="A99" t="str">
        <f t="shared" si="168"/>
        <v>NM_Basic_Activities4_V2</v>
      </c>
      <c r="B99" s="10">
        <f t="shared" si="169"/>
        <v>0.0</v>
      </c>
      <c r="C99" s="10">
        <f t="shared" si="200" ref="C99:BN99">C43/C$59</f>
        <v>0.0</v>
      </c>
      <c r="D99" s="10">
        <f t="shared" si="200"/>
        <v>0.0</v>
      </c>
      <c r="E99" s="10">
        <f t="shared" si="200"/>
        <v>0.0</v>
      </c>
      <c r="F99" s="10">
        <f t="shared" si="200"/>
        <v>0.0</v>
      </c>
      <c r="G99" s="10">
        <f t="shared" si="200"/>
        <v>0.0</v>
      </c>
      <c r="H99" s="10">
        <f t="shared" si="200"/>
        <v>0.0</v>
      </c>
      <c r="I99" s="10">
        <f t="shared" si="200"/>
        <v>0.0</v>
      </c>
      <c r="J99" s="10">
        <f t="shared" si="200"/>
        <v>0.0</v>
      </c>
      <c r="K99" s="10">
        <f t="shared" si="200"/>
        <v>0.0</v>
      </c>
      <c r="L99" s="10">
        <f t="shared" si="200"/>
        <v>0.0</v>
      </c>
      <c r="M99" s="10">
        <f t="shared" si="200"/>
        <v>0.0</v>
      </c>
      <c r="N99" s="10">
        <f t="shared" si="200"/>
        <v>0.0</v>
      </c>
      <c r="O99" s="10">
        <f t="shared" si="200"/>
        <v>0.0</v>
      </c>
      <c r="P99" s="10">
        <f t="shared" si="200"/>
        <v>0.0</v>
      </c>
      <c r="Q99" s="10">
        <f t="shared" si="200"/>
        <v>0.0</v>
      </c>
      <c r="R99" s="10">
        <f t="shared" si="200"/>
        <v>0.0</v>
      </c>
      <c r="S99" s="10">
        <f t="shared" si="200"/>
        <v>0.0</v>
      </c>
      <c r="T99" s="10">
        <f t="shared" si="200"/>
        <v>0.0</v>
      </c>
      <c r="U99" s="10">
        <f t="shared" si="200"/>
        <v>0.0</v>
      </c>
      <c r="V99" s="10">
        <f t="shared" si="200"/>
        <v>0.0</v>
      </c>
      <c r="W99" s="10">
        <f t="shared" si="200"/>
        <v>0.0</v>
      </c>
      <c r="X99" s="10">
        <f t="shared" si="200"/>
        <v>0.0</v>
      </c>
      <c r="Y99" s="10">
        <f t="shared" si="200"/>
        <v>0.0</v>
      </c>
      <c r="Z99" s="10">
        <f t="shared" si="200"/>
        <v>0.0</v>
      </c>
      <c r="AA99" s="10">
        <f t="shared" si="200"/>
        <v>0.0</v>
      </c>
      <c r="AB99" s="10">
        <f t="shared" si="200"/>
        <v>0.0</v>
      </c>
      <c r="AC99" s="10">
        <f t="shared" si="200"/>
        <v>0.0</v>
      </c>
      <c r="AD99" s="10">
        <f t="shared" si="200"/>
        <v>0.0</v>
      </c>
      <c r="AE99" s="10">
        <f t="shared" si="200"/>
        <v>0.0</v>
      </c>
      <c r="AF99" s="10">
        <f t="shared" si="200"/>
        <v>0.0</v>
      </c>
      <c r="AG99" s="10">
        <f t="shared" si="200"/>
        <v>0.0</v>
      </c>
      <c r="AH99" s="10">
        <f t="shared" si="200"/>
        <v>0.0</v>
      </c>
      <c r="AI99" s="10">
        <f t="shared" si="200"/>
        <v>0.0</v>
      </c>
      <c r="AJ99" s="10">
        <f t="shared" si="200"/>
        <v>0.0</v>
      </c>
      <c r="AK99" s="10">
        <f t="shared" si="200"/>
        <v>0.0</v>
      </c>
      <c r="AL99" s="10">
        <f t="shared" si="200"/>
        <v>0.0</v>
      </c>
      <c r="AM99" s="10">
        <f t="shared" si="200"/>
        <v>0.0</v>
      </c>
      <c r="AN99" s="10">
        <f t="shared" si="200"/>
        <v>0.0</v>
      </c>
      <c r="AO99" s="10">
        <f t="shared" si="200"/>
        <v>0.0</v>
      </c>
      <c r="AP99" s="10">
        <f t="shared" si="200"/>
        <v>0.0</v>
      </c>
      <c r="AQ99" s="10">
        <f t="shared" si="200"/>
        <v>0.0</v>
      </c>
      <c r="AR99" s="10">
        <f t="shared" si="200"/>
        <v>0.0</v>
      </c>
      <c r="AS99" s="10">
        <f t="shared" si="200"/>
        <v>0.0</v>
      </c>
      <c r="AT99" s="10">
        <f t="shared" si="200"/>
        <v>0.0</v>
      </c>
      <c r="AU99" s="10">
        <f t="shared" si="200"/>
        <v>0.0</v>
      </c>
      <c r="AV99" s="10">
        <f t="shared" si="200"/>
        <v>0.0</v>
      </c>
      <c r="AW99" s="10">
        <f t="shared" si="200"/>
        <v>0.0</v>
      </c>
      <c r="AX99" s="10">
        <f t="shared" si="200"/>
        <v>0.0</v>
      </c>
      <c r="AY99" s="10">
        <f t="shared" si="200"/>
        <v>0.0</v>
      </c>
      <c r="AZ99" s="10">
        <f t="shared" si="200"/>
        <v>0.0</v>
      </c>
      <c r="BA99" s="10">
        <f t="shared" si="200"/>
        <v>0.0</v>
      </c>
      <c r="BB99" s="10">
        <f t="shared" si="200"/>
        <v>0.0</v>
      </c>
      <c r="BC99" s="10">
        <f t="shared" si="200"/>
        <v>0.0</v>
      </c>
      <c r="BD99" s="10">
        <f t="shared" si="200"/>
        <v>0.0</v>
      </c>
      <c r="BE99" s="10">
        <f t="shared" si="200"/>
        <v>0.0</v>
      </c>
      <c r="BF99" s="10">
        <f t="shared" si="200"/>
        <v>0.0</v>
      </c>
      <c r="BG99" s="10">
        <f t="shared" si="200"/>
        <v>0.0</v>
      </c>
      <c r="BH99" s="10">
        <f t="shared" si="200"/>
        <v>0.0</v>
      </c>
      <c r="BI99" s="10">
        <f t="shared" si="200"/>
        <v>0.0</v>
      </c>
      <c r="BJ99" s="10">
        <f t="shared" si="200"/>
        <v>0.0</v>
      </c>
      <c r="BK99" s="10">
        <f t="shared" si="200"/>
        <v>0.0</v>
      </c>
      <c r="BL99" s="10">
        <f t="shared" si="200"/>
        <v>0.0</v>
      </c>
      <c r="BM99" s="10">
        <f t="shared" si="200"/>
        <v>0.0</v>
      </c>
      <c r="BN99" s="10">
        <f t="shared" si="200"/>
        <v>0.0</v>
      </c>
      <c r="BO99" s="10">
        <f t="shared" si="201" ref="BO99:DZ99">BO43/BO$59</f>
        <v>0.0</v>
      </c>
      <c r="BP99" s="10">
        <f t="shared" si="201"/>
        <v>0.0</v>
      </c>
      <c r="BQ99" s="10">
        <f t="shared" si="201"/>
        <v>0.0</v>
      </c>
      <c r="BR99" s="10">
        <f t="shared" si="201"/>
        <v>0.0</v>
      </c>
      <c r="BS99" s="10">
        <f t="shared" si="201"/>
        <v>0.0</v>
      </c>
      <c r="BT99" s="10">
        <f t="shared" si="201"/>
        <v>0.0</v>
      </c>
      <c r="BU99" s="10">
        <f t="shared" si="201"/>
        <v>0.0</v>
      </c>
      <c r="BV99" s="10">
        <f t="shared" si="201"/>
        <v>0.0</v>
      </c>
      <c r="BW99" s="10">
        <f t="shared" si="201"/>
        <v>0.0</v>
      </c>
      <c r="BX99" s="10">
        <f t="shared" si="201"/>
        <v>0.0</v>
      </c>
      <c r="BY99" s="10">
        <f t="shared" si="201"/>
        <v>0.0</v>
      </c>
      <c r="BZ99" s="10">
        <f t="shared" si="201"/>
        <v>0.0</v>
      </c>
      <c r="CA99" s="10">
        <f t="shared" si="201"/>
        <v>0.0</v>
      </c>
      <c r="CB99" s="10">
        <f t="shared" si="201"/>
        <v>0.0</v>
      </c>
      <c r="CC99" s="10">
        <f t="shared" si="201"/>
        <v>0.0</v>
      </c>
      <c r="CD99" s="10">
        <f t="shared" si="201"/>
        <v>0.0</v>
      </c>
      <c r="CE99" s="10">
        <f t="shared" si="201"/>
        <v>0.0</v>
      </c>
      <c r="CF99" s="10">
        <f t="shared" si="201"/>
        <v>0.0</v>
      </c>
      <c r="CG99" s="10">
        <f t="shared" si="201"/>
        <v>0.0</v>
      </c>
      <c r="CH99" s="10">
        <f t="shared" si="201"/>
        <v>0.0</v>
      </c>
      <c r="CI99" s="10">
        <f t="shared" si="201"/>
        <v>0.0</v>
      </c>
      <c r="CJ99" s="10">
        <f t="shared" si="201"/>
        <v>0.0</v>
      </c>
      <c r="CK99" s="10">
        <f t="shared" si="201"/>
        <v>0.0</v>
      </c>
      <c r="CL99" s="10">
        <f t="shared" si="201"/>
        <v>0.0</v>
      </c>
      <c r="CM99" s="10">
        <f t="shared" si="201"/>
        <v>0.0</v>
      </c>
      <c r="CN99" s="10">
        <f t="shared" si="201"/>
        <v>0.0</v>
      </c>
      <c r="CO99" s="10">
        <f t="shared" si="201"/>
        <v>0.0</v>
      </c>
      <c r="CP99" s="10">
        <f t="shared" si="201"/>
        <v>0.0</v>
      </c>
      <c r="CQ99" s="10">
        <f t="shared" si="201"/>
        <v>0.0</v>
      </c>
      <c r="CR99" s="10">
        <f t="shared" si="201"/>
        <v>0.0</v>
      </c>
      <c r="CS99" s="10">
        <f t="shared" si="201"/>
        <v>0.0</v>
      </c>
      <c r="CT99" s="10">
        <f t="shared" si="201"/>
        <v>0.0</v>
      </c>
      <c r="CU99" s="10">
        <f t="shared" si="201"/>
        <v>0.0</v>
      </c>
      <c r="CV99" s="10">
        <f t="shared" si="201"/>
        <v>0.0</v>
      </c>
      <c r="CW99" s="10">
        <f t="shared" si="201"/>
        <v>0.0</v>
      </c>
      <c r="CX99" s="10">
        <f t="shared" si="201"/>
        <v>0.0</v>
      </c>
      <c r="CY99" s="10">
        <f t="shared" si="201"/>
        <v>0.0</v>
      </c>
      <c r="CZ99" s="10">
        <f t="shared" si="201"/>
        <v>0.0</v>
      </c>
      <c r="DA99" s="10">
        <f t="shared" si="201"/>
        <v>0.0</v>
      </c>
      <c r="DB99" s="10">
        <f t="shared" si="201"/>
        <v>0.0</v>
      </c>
      <c r="DC99" s="10">
        <f t="shared" si="201"/>
        <v>0.0</v>
      </c>
      <c r="DD99" s="10">
        <f t="shared" si="201"/>
        <v>0.0</v>
      </c>
      <c r="DE99" s="10">
        <f t="shared" si="201"/>
        <v>0.0</v>
      </c>
      <c r="DF99" s="10">
        <f t="shared" si="201"/>
        <v>0.0</v>
      </c>
      <c r="DG99" s="10">
        <f t="shared" si="201"/>
        <v>0.0</v>
      </c>
      <c r="DH99" s="10">
        <f t="shared" si="201"/>
        <v>0.0</v>
      </c>
      <c r="DI99" s="10">
        <f t="shared" si="201"/>
        <v>0.0</v>
      </c>
      <c r="DJ99" s="10">
        <f t="shared" si="201"/>
        <v>0.0</v>
      </c>
      <c r="DK99" s="10">
        <f t="shared" si="201"/>
        <v>0.0</v>
      </c>
      <c r="DL99" s="10">
        <f t="shared" si="201"/>
        <v>0.0</v>
      </c>
      <c r="DM99" s="10">
        <f t="shared" si="201"/>
        <v>0.0</v>
      </c>
      <c r="DN99" s="10">
        <f t="shared" si="201"/>
        <v>0.0</v>
      </c>
      <c r="DO99" s="10">
        <f t="shared" si="201"/>
        <v>0.0</v>
      </c>
      <c r="DP99" s="10">
        <f t="shared" si="201"/>
        <v>0.0</v>
      </c>
      <c r="DQ99" s="10">
        <f t="shared" si="201"/>
        <v>0.0</v>
      </c>
      <c r="DR99" s="10">
        <f t="shared" si="201"/>
        <v>0.0</v>
      </c>
      <c r="DS99" s="10">
        <f t="shared" si="201"/>
        <v>0.0</v>
      </c>
      <c r="DT99" s="10">
        <f t="shared" si="201"/>
        <v>0.0</v>
      </c>
      <c r="DU99" s="10">
        <f t="shared" si="201"/>
        <v>0.0</v>
      </c>
      <c r="DV99" s="10">
        <f t="shared" si="201"/>
        <v>0.0</v>
      </c>
      <c r="DW99" s="10">
        <f t="shared" si="201"/>
        <v>0.0</v>
      </c>
      <c r="DX99" s="10">
        <f t="shared" si="201"/>
        <v>0.0</v>
      </c>
      <c r="DY99" s="10">
        <f t="shared" si="201"/>
        <v>0.0</v>
      </c>
      <c r="DZ99" s="10">
        <f t="shared" si="201"/>
        <v>0.0</v>
      </c>
      <c r="EA99" s="10">
        <f t="shared" si="202" ref="EA99:GL99">EA43/EA$59</f>
        <v>0.0</v>
      </c>
      <c r="EB99" s="10">
        <f t="shared" si="202"/>
        <v>0.0</v>
      </c>
      <c r="EC99" s="10">
        <f t="shared" si="202"/>
        <v>0.0</v>
      </c>
      <c r="ED99" s="10">
        <f t="shared" si="202"/>
        <v>0.0</v>
      </c>
      <c r="EE99" s="10">
        <f t="shared" si="202"/>
        <v>0.0</v>
      </c>
      <c r="EF99" s="10">
        <f t="shared" si="202"/>
        <v>0.0</v>
      </c>
      <c r="EG99" s="10">
        <f t="shared" si="202"/>
        <v>0.0</v>
      </c>
      <c r="EH99" s="10">
        <f t="shared" si="202"/>
        <v>0.0</v>
      </c>
      <c r="EI99" s="10">
        <f t="shared" si="202"/>
        <v>0.0</v>
      </c>
      <c r="EJ99" s="10">
        <f t="shared" si="202"/>
        <v>0.0</v>
      </c>
      <c r="EK99" s="10">
        <f t="shared" si="202"/>
        <v>0.0</v>
      </c>
      <c r="EL99" s="10">
        <f t="shared" si="202"/>
        <v>0.0</v>
      </c>
      <c r="EM99" s="10">
        <f t="shared" si="202"/>
        <v>0.0</v>
      </c>
      <c r="EN99" s="10">
        <f t="shared" si="202"/>
        <v>0.0</v>
      </c>
      <c r="EO99" s="10">
        <f t="shared" si="202"/>
        <v>0.0</v>
      </c>
      <c r="EP99" s="10">
        <f t="shared" si="202"/>
        <v>0.0</v>
      </c>
      <c r="EQ99" s="10">
        <f t="shared" si="202"/>
        <v>0.0</v>
      </c>
      <c r="ER99" s="10">
        <f t="shared" si="202"/>
        <v>0.0</v>
      </c>
      <c r="ES99" s="10">
        <f t="shared" si="202"/>
        <v>0.0</v>
      </c>
      <c r="ET99" s="10">
        <f t="shared" si="202"/>
        <v>0.0</v>
      </c>
      <c r="EU99" s="10">
        <f t="shared" si="202"/>
        <v>0.0</v>
      </c>
      <c r="EV99" s="10">
        <f t="shared" si="202"/>
        <v>0.0</v>
      </c>
      <c r="EW99" s="10">
        <f t="shared" si="202"/>
        <v>0.0</v>
      </c>
      <c r="EX99" s="10">
        <f t="shared" si="202"/>
        <v>0.0</v>
      </c>
      <c r="EY99" s="10">
        <f t="shared" si="202"/>
        <v>0.0</v>
      </c>
      <c r="EZ99" s="10">
        <f t="shared" si="202"/>
        <v>0.0</v>
      </c>
      <c r="FA99" s="10">
        <f t="shared" si="202"/>
        <v>0.0</v>
      </c>
      <c r="FB99" s="10">
        <f t="shared" si="202"/>
        <v>0.0</v>
      </c>
      <c r="FC99" s="10">
        <f t="shared" si="202"/>
        <v>0.0</v>
      </c>
      <c r="FD99" s="10">
        <f t="shared" si="202"/>
        <v>0.0</v>
      </c>
      <c r="FE99" s="10">
        <f t="shared" si="202"/>
        <v>0.0</v>
      </c>
      <c r="FF99" s="10">
        <f t="shared" si="202"/>
        <v>0.0</v>
      </c>
      <c r="FG99" s="10">
        <f t="shared" si="202"/>
        <v>0.0</v>
      </c>
      <c r="FH99" s="10">
        <f t="shared" si="202"/>
        <v>0.0</v>
      </c>
      <c r="FI99" s="10">
        <f t="shared" si="202"/>
        <v>0.0</v>
      </c>
      <c r="FJ99" s="10">
        <f t="shared" si="202"/>
        <v>0.0</v>
      </c>
      <c r="FK99" s="10">
        <f t="shared" si="202"/>
        <v>0.0</v>
      </c>
      <c r="FL99" s="10">
        <f t="shared" si="202"/>
        <v>0.0</v>
      </c>
      <c r="FM99" s="10">
        <f t="shared" si="202"/>
        <v>0.0</v>
      </c>
      <c r="FN99" s="10">
        <f t="shared" si="202"/>
        <v>0.0</v>
      </c>
      <c r="FO99" s="10">
        <f t="shared" si="202"/>
        <v>0.0</v>
      </c>
      <c r="FP99" s="10">
        <f t="shared" si="202"/>
        <v>0.0</v>
      </c>
      <c r="FQ99" s="10">
        <f t="shared" si="202"/>
        <v>0.0</v>
      </c>
      <c r="FR99" s="10">
        <f t="shared" si="202"/>
        <v>0.0</v>
      </c>
      <c r="FS99" s="10">
        <f t="shared" si="202"/>
        <v>0.0</v>
      </c>
      <c r="FT99" s="10">
        <f t="shared" si="202"/>
        <v>0.0</v>
      </c>
      <c r="FU99" s="10">
        <f t="shared" si="202"/>
        <v>0.0</v>
      </c>
      <c r="FV99" s="10">
        <f t="shared" si="202"/>
        <v>0.0</v>
      </c>
      <c r="FW99" s="10">
        <f t="shared" si="202"/>
        <v>0.0</v>
      </c>
      <c r="FX99" s="10">
        <f t="shared" si="202"/>
        <v>0.0</v>
      </c>
      <c r="FY99" s="10">
        <f t="shared" si="202"/>
        <v>0.0</v>
      </c>
      <c r="FZ99" s="10">
        <f t="shared" si="202"/>
        <v>0.0</v>
      </c>
      <c r="GA99" s="10">
        <f t="shared" si="202"/>
        <v>0.0</v>
      </c>
      <c r="GB99" s="10">
        <f t="shared" si="202"/>
        <v>0.0</v>
      </c>
      <c r="GC99" s="10">
        <f t="shared" si="202"/>
        <v>0.0</v>
      </c>
      <c r="GD99" s="10">
        <f t="shared" si="202"/>
        <v>0.0</v>
      </c>
      <c r="GE99" s="10">
        <f t="shared" si="202"/>
        <v>0.0</v>
      </c>
      <c r="GF99" s="10">
        <f t="shared" si="202"/>
        <v>0.0</v>
      </c>
      <c r="GG99" s="10">
        <f t="shared" si="202"/>
        <v>0.0</v>
      </c>
      <c r="GH99" s="10">
        <f t="shared" si="202"/>
        <v>0.0</v>
      </c>
      <c r="GI99" s="10">
        <f t="shared" si="202"/>
        <v>0.0</v>
      </c>
      <c r="GJ99" s="10">
        <f t="shared" si="202"/>
        <v>0.0</v>
      </c>
      <c r="GK99" s="10">
        <f t="shared" si="202"/>
        <v>0.0</v>
      </c>
      <c r="GL99" s="10">
        <f t="shared" si="202"/>
        <v>0.0</v>
      </c>
      <c r="GM99" s="10">
        <f t="shared" si="203" ref="GM99:IX99">GM43/GM$59</f>
        <v>0.0</v>
      </c>
      <c r="GN99" s="10">
        <f t="shared" si="203"/>
        <v>0.0</v>
      </c>
      <c r="GO99" s="10">
        <f t="shared" si="203"/>
        <v>0.0</v>
      </c>
      <c r="GP99" s="10">
        <f t="shared" si="203"/>
        <v>0.0</v>
      </c>
      <c r="GQ99" s="10">
        <f t="shared" si="203"/>
        <v>0.0</v>
      </c>
      <c r="GR99" s="10">
        <f t="shared" si="203"/>
        <v>0.0</v>
      </c>
      <c r="GS99" s="10">
        <f t="shared" si="203"/>
        <v>0.0</v>
      </c>
      <c r="GT99" s="10">
        <f t="shared" si="203"/>
        <v>0.0</v>
      </c>
      <c r="GU99" s="10">
        <f t="shared" si="203"/>
        <v>0.0</v>
      </c>
      <c r="GV99" s="10">
        <f t="shared" si="203"/>
        <v>0.0</v>
      </c>
      <c r="GW99" s="10">
        <f t="shared" si="203"/>
        <v>0.0</v>
      </c>
      <c r="GX99" s="10">
        <f t="shared" si="203"/>
        <v>0.0</v>
      </c>
      <c r="GY99" s="10">
        <f t="shared" si="203"/>
        <v>0.0</v>
      </c>
      <c r="GZ99" s="10">
        <f t="shared" si="203"/>
        <v>0.0</v>
      </c>
      <c r="HA99" s="10">
        <f t="shared" si="203"/>
        <v>0.0</v>
      </c>
      <c r="HB99" s="10">
        <f t="shared" si="203"/>
        <v>0.0</v>
      </c>
      <c r="HC99" s="10">
        <f t="shared" si="203"/>
        <v>0.0</v>
      </c>
      <c r="HD99" s="10">
        <f t="shared" si="203"/>
        <v>0.0</v>
      </c>
      <c r="HE99" s="10">
        <f t="shared" si="203"/>
        <v>0.0</v>
      </c>
      <c r="HF99" s="10">
        <f t="shared" si="203"/>
        <v>0.0</v>
      </c>
      <c r="HG99" s="10">
        <f t="shared" si="203"/>
        <v>0.0</v>
      </c>
      <c r="HH99" s="10">
        <f t="shared" si="203"/>
        <v>0.0</v>
      </c>
      <c r="HI99" s="10">
        <f t="shared" si="203"/>
        <v>0.0</v>
      </c>
      <c r="HJ99" s="10">
        <f t="shared" si="203"/>
        <v>0.0</v>
      </c>
      <c r="HK99" s="10">
        <f t="shared" si="203"/>
        <v>0.0</v>
      </c>
      <c r="HL99" s="10">
        <f t="shared" si="203"/>
        <v>0.0</v>
      </c>
      <c r="HM99" s="10">
        <f t="shared" si="203"/>
        <v>0.0</v>
      </c>
      <c r="HN99" s="10">
        <f t="shared" si="203"/>
        <v>0.0</v>
      </c>
      <c r="HO99" s="10">
        <f t="shared" si="203"/>
        <v>0.0</v>
      </c>
      <c r="HP99" s="10">
        <f t="shared" si="203"/>
        <v>0.0</v>
      </c>
      <c r="HQ99" s="10">
        <f t="shared" si="203"/>
        <v>0.0</v>
      </c>
      <c r="HR99" s="10">
        <f t="shared" si="203"/>
        <v>0.0</v>
      </c>
      <c r="HS99" s="10">
        <f t="shared" si="203"/>
        <v>0.0</v>
      </c>
      <c r="HT99" s="10">
        <f t="shared" si="203"/>
        <v>0.0</v>
      </c>
      <c r="HU99" s="10">
        <f t="shared" si="203"/>
        <v>0.0</v>
      </c>
      <c r="HV99" s="10">
        <f t="shared" si="203"/>
        <v>0.0</v>
      </c>
      <c r="HW99" s="10">
        <f t="shared" si="203"/>
        <v>0.0</v>
      </c>
      <c r="HX99" s="10">
        <f t="shared" si="203"/>
        <v>0.0</v>
      </c>
      <c r="HY99" s="10">
        <f t="shared" si="203"/>
        <v>0.0</v>
      </c>
      <c r="HZ99" s="10">
        <f t="shared" si="203"/>
        <v>0.0</v>
      </c>
      <c r="IA99" s="10">
        <f t="shared" si="203"/>
        <v>0.0</v>
      </c>
      <c r="IB99" s="10">
        <f t="shared" si="203"/>
        <v>0.0</v>
      </c>
      <c r="IC99" s="10">
        <f t="shared" si="203"/>
        <v>0.0</v>
      </c>
      <c r="ID99" s="10">
        <f t="shared" si="203"/>
        <v>0.0</v>
      </c>
      <c r="IE99" s="10">
        <f t="shared" si="203"/>
        <v>0.0</v>
      </c>
      <c r="IF99" s="10">
        <f t="shared" si="203"/>
        <v>0.0</v>
      </c>
      <c r="IG99" s="10">
        <f t="shared" si="203"/>
        <v>0.0</v>
      </c>
      <c r="IH99" s="10">
        <f t="shared" si="203"/>
        <v>0.0</v>
      </c>
      <c r="II99" s="10">
        <f t="shared" si="203"/>
        <v>0.0</v>
      </c>
      <c r="IJ99" s="10">
        <f t="shared" si="203"/>
        <v>0.0</v>
      </c>
      <c r="IK99" s="10">
        <f t="shared" si="203"/>
        <v>0.0</v>
      </c>
      <c r="IL99" s="10">
        <f t="shared" si="203"/>
        <v>0.0</v>
      </c>
      <c r="IM99" s="10">
        <f t="shared" si="203"/>
        <v>0.0</v>
      </c>
      <c r="IN99" s="10">
        <f t="shared" si="203"/>
        <v>0.0</v>
      </c>
      <c r="IO99" s="10">
        <f t="shared" si="203"/>
        <v>0.0</v>
      </c>
      <c r="IP99" s="10">
        <f t="shared" si="203"/>
        <v>0.0</v>
      </c>
      <c r="IQ99" s="10">
        <f t="shared" si="203"/>
        <v>0.0</v>
      </c>
      <c r="IR99" s="10">
        <f t="shared" si="203"/>
        <v>0.0</v>
      </c>
      <c r="IS99" s="10">
        <f t="shared" si="203"/>
        <v>0.0</v>
      </c>
      <c r="IT99" s="10">
        <f t="shared" si="203"/>
        <v>-7.171445915990004</v>
      </c>
      <c r="IU99" s="10">
        <f t="shared" si="203"/>
        <v>-14.249569474693937</v>
      </c>
      <c r="IV99" s="10">
        <f t="shared" si="203"/>
        <v>-15.220758183998429</v>
      </c>
      <c r="IW99" s="10">
        <f t="shared" si="203"/>
        <v>-13.338126068019607</v>
      </c>
      <c r="IX99" s="10">
        <f t="shared" si="203"/>
        <v>-13.321997741456101</v>
      </c>
      <c r="IY99" s="10">
        <f t="shared" si="204" ref="IY99:JO99">IY43/IY$59</f>
        <v>-15.39803233009671</v>
      </c>
      <c r="IZ99" s="10">
        <f t="shared" si="204"/>
        <v>-16.083638149174007</v>
      </c>
      <c r="JA99" s="10">
        <f t="shared" si="204"/>
        <v>-16.419213311749917</v>
      </c>
      <c r="JB99" s="10">
        <f t="shared" si="204"/>
        <v>-7.493592612663322</v>
      </c>
      <c r="JC99" s="10">
        <f t="shared" si="204"/>
        <v>0.0</v>
      </c>
      <c r="JD99" s="10">
        <f t="shared" si="204"/>
        <v>0.0</v>
      </c>
      <c r="JE99" s="10">
        <f t="shared" si="204"/>
        <v>0.0</v>
      </c>
      <c r="JF99" s="10">
        <f t="shared" si="204"/>
        <v>0.0</v>
      </c>
      <c r="JG99" s="10">
        <f t="shared" si="204"/>
        <v>0.0</v>
      </c>
      <c r="JH99" s="10">
        <f t="shared" si="204"/>
        <v>0.0</v>
      </c>
      <c r="JI99" s="10">
        <f t="shared" si="204"/>
        <v>0.0</v>
      </c>
      <c r="JJ99" s="10">
        <f t="shared" si="204"/>
        <v>0.0</v>
      </c>
      <c r="JK99" s="10">
        <f t="shared" si="204"/>
        <v>0.0</v>
      </c>
      <c r="JL99" s="10">
        <f t="shared" si="204"/>
        <v>0.0</v>
      </c>
      <c r="JM99" s="10">
        <f t="shared" si="204"/>
        <v>0.0</v>
      </c>
      <c r="JN99" s="10">
        <f t="shared" si="204"/>
        <v>0.0</v>
      </c>
      <c r="JO99" s="10">
        <f t="shared" si="204"/>
        <v>0.0</v>
      </c>
      <c r="JQ99" s="10">
        <f t="shared" si="17"/>
        <v>-0.4331984444811753</v>
      </c>
    </row>
    <row r="100" spans="1:277" ht="13.9">
      <c r="A100" t="str">
        <f t="shared" si="168"/>
        <v>NM_Basic_Activities5</v>
      </c>
      <c r="B100" s="10">
        <f t="shared" si="169"/>
        <v>0.0</v>
      </c>
      <c r="C100" s="10">
        <f t="shared" si="205" ref="C100:BN100">C44/C$59</f>
        <v>0.0</v>
      </c>
      <c r="D100" s="10">
        <f t="shared" si="205"/>
        <v>0.0</v>
      </c>
      <c r="E100" s="10">
        <f t="shared" si="205"/>
        <v>0.0</v>
      </c>
      <c r="F100" s="10">
        <f t="shared" si="205"/>
        <v>0.0</v>
      </c>
      <c r="G100" s="10">
        <f t="shared" si="205"/>
        <v>0.0</v>
      </c>
      <c r="H100" s="10">
        <f t="shared" si="205"/>
        <v>0.0</v>
      </c>
      <c r="I100" s="10">
        <f t="shared" si="205"/>
        <v>0.0</v>
      </c>
      <c r="J100" s="10">
        <f t="shared" si="205"/>
        <v>0.0</v>
      </c>
      <c r="K100" s="10">
        <f t="shared" si="205"/>
        <v>0.0</v>
      </c>
      <c r="L100" s="10">
        <f t="shared" si="205"/>
        <v>0.0</v>
      </c>
      <c r="M100" s="10">
        <f t="shared" si="205"/>
        <v>0.0</v>
      </c>
      <c r="N100" s="10">
        <f t="shared" si="205"/>
        <v>0.0</v>
      </c>
      <c r="O100" s="10">
        <f t="shared" si="205"/>
        <v>0.0</v>
      </c>
      <c r="P100" s="10">
        <f t="shared" si="205"/>
        <v>0.0</v>
      </c>
      <c r="Q100" s="10">
        <f t="shared" si="205"/>
        <v>0.0</v>
      </c>
      <c r="R100" s="10">
        <f t="shared" si="205"/>
        <v>0.0</v>
      </c>
      <c r="S100" s="10">
        <f t="shared" si="205"/>
        <v>0.0</v>
      </c>
      <c r="T100" s="10">
        <f t="shared" si="205"/>
        <v>0.0</v>
      </c>
      <c r="U100" s="10">
        <f t="shared" si="205"/>
        <v>0.0</v>
      </c>
      <c r="V100" s="10">
        <f t="shared" si="205"/>
        <v>0.0</v>
      </c>
      <c r="W100" s="10">
        <f t="shared" si="205"/>
        <v>0.0</v>
      </c>
      <c r="X100" s="10">
        <f t="shared" si="205"/>
        <v>0.0</v>
      </c>
      <c r="Y100" s="10">
        <f t="shared" si="205"/>
        <v>0.0</v>
      </c>
      <c r="Z100" s="10">
        <f t="shared" si="205"/>
        <v>0.0</v>
      </c>
      <c r="AA100" s="10">
        <f t="shared" si="205"/>
        <v>0.0</v>
      </c>
      <c r="AB100" s="10">
        <f t="shared" si="205"/>
        <v>0.0</v>
      </c>
      <c r="AC100" s="10">
        <f t="shared" si="205"/>
        <v>0.0</v>
      </c>
      <c r="AD100" s="10">
        <f t="shared" si="205"/>
        <v>0.0</v>
      </c>
      <c r="AE100" s="10">
        <f t="shared" si="205"/>
        <v>0.0</v>
      </c>
      <c r="AF100" s="10">
        <f t="shared" si="205"/>
        <v>0.0</v>
      </c>
      <c r="AG100" s="10">
        <f t="shared" si="205"/>
        <v>0.0</v>
      </c>
      <c r="AH100" s="10">
        <f t="shared" si="205"/>
        <v>0.0</v>
      </c>
      <c r="AI100" s="10">
        <f t="shared" si="205"/>
        <v>0.0</v>
      </c>
      <c r="AJ100" s="10">
        <f t="shared" si="205"/>
        <v>0.0</v>
      </c>
      <c r="AK100" s="10">
        <f t="shared" si="205"/>
        <v>0.0</v>
      </c>
      <c r="AL100" s="10">
        <f t="shared" si="205"/>
        <v>0.0</v>
      </c>
      <c r="AM100" s="10">
        <f t="shared" si="205"/>
        <v>0.0</v>
      </c>
      <c r="AN100" s="10">
        <f t="shared" si="205"/>
        <v>0.0</v>
      </c>
      <c r="AO100" s="10">
        <f t="shared" si="205"/>
        <v>0.0</v>
      </c>
      <c r="AP100" s="10">
        <f t="shared" si="205"/>
        <v>0.0</v>
      </c>
      <c r="AQ100" s="10">
        <f t="shared" si="205"/>
        <v>0.0</v>
      </c>
      <c r="AR100" s="10">
        <f t="shared" si="205"/>
        <v>0.0</v>
      </c>
      <c r="AS100" s="10">
        <f t="shared" si="205"/>
        <v>0.0</v>
      </c>
      <c r="AT100" s="10">
        <f t="shared" si="205"/>
        <v>0.0</v>
      </c>
      <c r="AU100" s="10">
        <f t="shared" si="205"/>
        <v>0.0</v>
      </c>
      <c r="AV100" s="10">
        <f t="shared" si="205"/>
        <v>0.0</v>
      </c>
      <c r="AW100" s="10">
        <f t="shared" si="205"/>
        <v>0.0</v>
      </c>
      <c r="AX100" s="10">
        <f t="shared" si="205"/>
        <v>0.0</v>
      </c>
      <c r="AY100" s="10">
        <f t="shared" si="205"/>
        <v>0.0</v>
      </c>
      <c r="AZ100" s="10">
        <f t="shared" si="205"/>
        <v>0.0</v>
      </c>
      <c r="BA100" s="10">
        <f t="shared" si="205"/>
        <v>0.0</v>
      </c>
      <c r="BB100" s="10">
        <f t="shared" si="205"/>
        <v>0.0</v>
      </c>
      <c r="BC100" s="10">
        <f t="shared" si="205"/>
        <v>0.0</v>
      </c>
      <c r="BD100" s="10">
        <f t="shared" si="205"/>
        <v>0.0</v>
      </c>
      <c r="BE100" s="10">
        <f t="shared" si="205"/>
        <v>0.0</v>
      </c>
      <c r="BF100" s="10">
        <f t="shared" si="205"/>
        <v>0.0</v>
      </c>
      <c r="BG100" s="10">
        <f t="shared" si="205"/>
        <v>0.0</v>
      </c>
      <c r="BH100" s="10">
        <f t="shared" si="205"/>
        <v>0.0</v>
      </c>
      <c r="BI100" s="10">
        <f t="shared" si="205"/>
        <v>0.0</v>
      </c>
      <c r="BJ100" s="10">
        <f t="shared" si="205"/>
        <v>0.0</v>
      </c>
      <c r="BK100" s="10">
        <f t="shared" si="205"/>
        <v>0.0</v>
      </c>
      <c r="BL100" s="10">
        <f t="shared" si="205"/>
        <v>0.0</v>
      </c>
      <c r="BM100" s="10">
        <f t="shared" si="205"/>
        <v>0.0</v>
      </c>
      <c r="BN100" s="10">
        <f t="shared" si="205"/>
        <v>0.0</v>
      </c>
      <c r="BO100" s="10">
        <f t="shared" si="206" ref="BO100:DZ100">BO44/BO$59</f>
        <v>0.0</v>
      </c>
      <c r="BP100" s="10">
        <f t="shared" si="206"/>
        <v>0.0</v>
      </c>
      <c r="BQ100" s="10">
        <f t="shared" si="206"/>
        <v>0.0</v>
      </c>
      <c r="BR100" s="10">
        <f t="shared" si="206"/>
        <v>0.0</v>
      </c>
      <c r="BS100" s="10">
        <f t="shared" si="206"/>
        <v>0.0</v>
      </c>
      <c r="BT100" s="10">
        <f t="shared" si="206"/>
        <v>0.0</v>
      </c>
      <c r="BU100" s="10">
        <f t="shared" si="206"/>
        <v>0.0</v>
      </c>
      <c r="BV100" s="10">
        <f t="shared" si="206"/>
        <v>0.0</v>
      </c>
      <c r="BW100" s="10">
        <f t="shared" si="206"/>
        <v>0.0</v>
      </c>
      <c r="BX100" s="10">
        <f t="shared" si="206"/>
        <v>0.0</v>
      </c>
      <c r="BY100" s="10">
        <f t="shared" si="206"/>
        <v>0.0</v>
      </c>
      <c r="BZ100" s="10">
        <f t="shared" si="206"/>
        <v>0.0</v>
      </c>
      <c r="CA100" s="10">
        <f t="shared" si="206"/>
        <v>0.0</v>
      </c>
      <c r="CB100" s="10">
        <f t="shared" si="206"/>
        <v>0.0</v>
      </c>
      <c r="CC100" s="10">
        <f t="shared" si="206"/>
        <v>0.0</v>
      </c>
      <c r="CD100" s="10">
        <f t="shared" si="206"/>
        <v>0.0</v>
      </c>
      <c r="CE100" s="10">
        <f t="shared" si="206"/>
        <v>0.0</v>
      </c>
      <c r="CF100" s="10">
        <f t="shared" si="206"/>
        <v>0.0</v>
      </c>
      <c r="CG100" s="10">
        <f t="shared" si="206"/>
        <v>0.0</v>
      </c>
      <c r="CH100" s="10">
        <f t="shared" si="206"/>
        <v>0.0</v>
      </c>
      <c r="CI100" s="10">
        <f t="shared" si="206"/>
        <v>0.0</v>
      </c>
      <c r="CJ100" s="10">
        <f t="shared" si="206"/>
        <v>0.0</v>
      </c>
      <c r="CK100" s="10">
        <f t="shared" si="206"/>
        <v>0.0</v>
      </c>
      <c r="CL100" s="10">
        <f t="shared" si="206"/>
        <v>0.0</v>
      </c>
      <c r="CM100" s="10">
        <f t="shared" si="206"/>
        <v>0.0</v>
      </c>
      <c r="CN100" s="10">
        <f t="shared" si="206"/>
        <v>0.0</v>
      </c>
      <c r="CO100" s="10">
        <f t="shared" si="206"/>
        <v>0.0</v>
      </c>
      <c r="CP100" s="10">
        <f t="shared" si="206"/>
        <v>0.0</v>
      </c>
      <c r="CQ100" s="10">
        <f t="shared" si="206"/>
        <v>0.0</v>
      </c>
      <c r="CR100" s="10">
        <f t="shared" si="206"/>
        <v>0.0</v>
      </c>
      <c r="CS100" s="10">
        <f t="shared" si="206"/>
        <v>0.0</v>
      </c>
      <c r="CT100" s="10">
        <f t="shared" si="206"/>
        <v>0.0</v>
      </c>
      <c r="CU100" s="10">
        <f t="shared" si="206"/>
        <v>0.0</v>
      </c>
      <c r="CV100" s="10">
        <f t="shared" si="206"/>
        <v>0.0</v>
      </c>
      <c r="CW100" s="10">
        <f t="shared" si="206"/>
        <v>0.0</v>
      </c>
      <c r="CX100" s="10">
        <f t="shared" si="206"/>
        <v>0.0</v>
      </c>
      <c r="CY100" s="10">
        <f t="shared" si="206"/>
        <v>0.0</v>
      </c>
      <c r="CZ100" s="10">
        <f t="shared" si="206"/>
        <v>0.0</v>
      </c>
      <c r="DA100" s="10">
        <f t="shared" si="206"/>
        <v>0.0</v>
      </c>
      <c r="DB100" s="10">
        <f t="shared" si="206"/>
        <v>0.0</v>
      </c>
      <c r="DC100" s="10">
        <f t="shared" si="206"/>
        <v>0.0</v>
      </c>
      <c r="DD100" s="10">
        <f t="shared" si="206"/>
        <v>0.0</v>
      </c>
      <c r="DE100" s="10">
        <f t="shared" si="206"/>
        <v>0.0</v>
      </c>
      <c r="DF100" s="10">
        <f t="shared" si="206"/>
        <v>0.0</v>
      </c>
      <c r="DG100" s="10">
        <f t="shared" si="206"/>
        <v>0.0</v>
      </c>
      <c r="DH100" s="10">
        <f t="shared" si="206"/>
        <v>0.0</v>
      </c>
      <c r="DI100" s="10">
        <f t="shared" si="206"/>
        <v>0.0</v>
      </c>
      <c r="DJ100" s="10">
        <f t="shared" si="206"/>
        <v>0.0</v>
      </c>
      <c r="DK100" s="10">
        <f t="shared" si="206"/>
        <v>0.0</v>
      </c>
      <c r="DL100" s="10">
        <f t="shared" si="206"/>
        <v>0.0</v>
      </c>
      <c r="DM100" s="10">
        <f t="shared" si="206"/>
        <v>0.0</v>
      </c>
      <c r="DN100" s="10">
        <f t="shared" si="206"/>
        <v>0.0</v>
      </c>
      <c r="DO100" s="10">
        <f t="shared" si="206"/>
        <v>0.0</v>
      </c>
      <c r="DP100" s="10">
        <f t="shared" si="206"/>
        <v>0.0</v>
      </c>
      <c r="DQ100" s="10">
        <f t="shared" si="206"/>
        <v>0.0</v>
      </c>
      <c r="DR100" s="10">
        <f t="shared" si="206"/>
        <v>0.0</v>
      </c>
      <c r="DS100" s="10">
        <f t="shared" si="206"/>
        <v>0.0</v>
      </c>
      <c r="DT100" s="10">
        <f t="shared" si="206"/>
        <v>0.0</v>
      </c>
      <c r="DU100" s="10">
        <f t="shared" si="206"/>
        <v>0.0</v>
      </c>
      <c r="DV100" s="10">
        <f t="shared" si="206"/>
        <v>0.0</v>
      </c>
      <c r="DW100" s="10">
        <f t="shared" si="206"/>
        <v>0.0</v>
      </c>
      <c r="DX100" s="10">
        <f t="shared" si="206"/>
        <v>0.0</v>
      </c>
      <c r="DY100" s="10">
        <f t="shared" si="206"/>
        <v>0.0</v>
      </c>
      <c r="DZ100" s="10">
        <f t="shared" si="206"/>
        <v>0.0</v>
      </c>
      <c r="EA100" s="10">
        <f t="shared" si="207" ref="EA100:GL100">EA44/EA$59</f>
        <v>0.0</v>
      </c>
      <c r="EB100" s="10">
        <f t="shared" si="207"/>
        <v>0.0</v>
      </c>
      <c r="EC100" s="10">
        <f t="shared" si="207"/>
        <v>0.0</v>
      </c>
      <c r="ED100" s="10">
        <f t="shared" si="207"/>
        <v>0.0</v>
      </c>
      <c r="EE100" s="10">
        <f t="shared" si="207"/>
        <v>0.0</v>
      </c>
      <c r="EF100" s="10">
        <f t="shared" si="207"/>
        <v>0.0</v>
      </c>
      <c r="EG100" s="10">
        <f t="shared" si="207"/>
        <v>0.0</v>
      </c>
      <c r="EH100" s="10">
        <f t="shared" si="207"/>
        <v>0.0</v>
      </c>
      <c r="EI100" s="10">
        <f t="shared" si="207"/>
        <v>0.0</v>
      </c>
      <c r="EJ100" s="10">
        <f t="shared" si="207"/>
        <v>0.0</v>
      </c>
      <c r="EK100" s="10">
        <f t="shared" si="207"/>
        <v>0.0</v>
      </c>
      <c r="EL100" s="10">
        <f t="shared" si="207"/>
        <v>0.0</v>
      </c>
      <c r="EM100" s="10">
        <f t="shared" si="207"/>
        <v>0.0</v>
      </c>
      <c r="EN100" s="10">
        <f t="shared" si="207"/>
        <v>0.0</v>
      </c>
      <c r="EO100" s="10">
        <f t="shared" si="207"/>
        <v>0.0</v>
      </c>
      <c r="EP100" s="10">
        <f t="shared" si="207"/>
        <v>0.0</v>
      </c>
      <c r="EQ100" s="10">
        <f t="shared" si="207"/>
        <v>0.0</v>
      </c>
      <c r="ER100" s="10">
        <f t="shared" si="207"/>
        <v>0.0</v>
      </c>
      <c r="ES100" s="10">
        <f t="shared" si="207"/>
        <v>0.0</v>
      </c>
      <c r="ET100" s="10">
        <f t="shared" si="207"/>
        <v>0.0</v>
      </c>
      <c r="EU100" s="10">
        <f t="shared" si="207"/>
        <v>0.0</v>
      </c>
      <c r="EV100" s="10">
        <f t="shared" si="207"/>
        <v>0.0</v>
      </c>
      <c r="EW100" s="10">
        <f t="shared" si="207"/>
        <v>0.0</v>
      </c>
      <c r="EX100" s="10">
        <f t="shared" si="207"/>
        <v>0.0</v>
      </c>
      <c r="EY100" s="10">
        <f t="shared" si="207"/>
        <v>0.0</v>
      </c>
      <c r="EZ100" s="10">
        <f t="shared" si="207"/>
        <v>0.0</v>
      </c>
      <c r="FA100" s="10">
        <f t="shared" si="207"/>
        <v>0.0</v>
      </c>
      <c r="FB100" s="10">
        <f t="shared" si="207"/>
        <v>0.0</v>
      </c>
      <c r="FC100" s="10">
        <f t="shared" si="207"/>
        <v>0.0</v>
      </c>
      <c r="FD100" s="10">
        <f t="shared" si="207"/>
        <v>0.0</v>
      </c>
      <c r="FE100" s="10">
        <f t="shared" si="207"/>
        <v>0.0</v>
      </c>
      <c r="FF100" s="10">
        <f t="shared" si="207"/>
        <v>0.0</v>
      </c>
      <c r="FG100" s="10">
        <f t="shared" si="207"/>
        <v>0.0</v>
      </c>
      <c r="FH100" s="10">
        <f t="shared" si="207"/>
        <v>0.0</v>
      </c>
      <c r="FI100" s="10">
        <f t="shared" si="207"/>
        <v>0.0</v>
      </c>
      <c r="FJ100" s="10">
        <f t="shared" si="207"/>
        <v>0.0</v>
      </c>
      <c r="FK100" s="10">
        <f t="shared" si="207"/>
        <v>0.0</v>
      </c>
      <c r="FL100" s="10">
        <f t="shared" si="207"/>
        <v>0.0</v>
      </c>
      <c r="FM100" s="10">
        <f t="shared" si="207"/>
        <v>0.0</v>
      </c>
      <c r="FN100" s="10">
        <f t="shared" si="207"/>
        <v>0.0</v>
      </c>
      <c r="FO100" s="10">
        <f t="shared" si="207"/>
        <v>0.0</v>
      </c>
      <c r="FP100" s="10">
        <f t="shared" si="207"/>
        <v>0.0</v>
      </c>
      <c r="FQ100" s="10">
        <f t="shared" si="207"/>
        <v>0.0</v>
      </c>
      <c r="FR100" s="10">
        <f t="shared" si="207"/>
        <v>0.0</v>
      </c>
      <c r="FS100" s="10">
        <f t="shared" si="207"/>
        <v>0.0</v>
      </c>
      <c r="FT100" s="10">
        <f t="shared" si="207"/>
        <v>0.0</v>
      </c>
      <c r="FU100" s="10">
        <f t="shared" si="207"/>
        <v>0.0</v>
      </c>
      <c r="FV100" s="10">
        <f t="shared" si="207"/>
        <v>0.0</v>
      </c>
      <c r="FW100" s="10">
        <f t="shared" si="207"/>
        <v>0.0</v>
      </c>
      <c r="FX100" s="10">
        <f t="shared" si="207"/>
        <v>0.0</v>
      </c>
      <c r="FY100" s="10">
        <f t="shared" si="207"/>
        <v>0.0</v>
      </c>
      <c r="FZ100" s="10">
        <f t="shared" si="207"/>
        <v>0.0</v>
      </c>
      <c r="GA100" s="10">
        <f t="shared" si="207"/>
        <v>0.0</v>
      </c>
      <c r="GB100" s="10">
        <f t="shared" si="207"/>
        <v>0.0</v>
      </c>
      <c r="GC100" s="10">
        <f t="shared" si="207"/>
        <v>0.0</v>
      </c>
      <c r="GD100" s="10">
        <f t="shared" si="207"/>
        <v>0.0</v>
      </c>
      <c r="GE100" s="10">
        <f t="shared" si="207"/>
        <v>0.0</v>
      </c>
      <c r="GF100" s="10">
        <f t="shared" si="207"/>
        <v>0.0</v>
      </c>
      <c r="GG100" s="10">
        <f t="shared" si="207"/>
        <v>0.0</v>
      </c>
      <c r="GH100" s="10">
        <f t="shared" si="207"/>
        <v>0.0</v>
      </c>
      <c r="GI100" s="10">
        <f t="shared" si="207"/>
        <v>0.0</v>
      </c>
      <c r="GJ100" s="10">
        <f t="shared" si="207"/>
        <v>0.0</v>
      </c>
      <c r="GK100" s="10">
        <f t="shared" si="207"/>
        <v>0.0</v>
      </c>
      <c r="GL100" s="10">
        <f t="shared" si="207"/>
        <v>0.0</v>
      </c>
      <c r="GM100" s="10">
        <f t="shared" si="208" ref="GM100:IX100">GM44/GM$59</f>
        <v>0.0</v>
      </c>
      <c r="GN100" s="10">
        <f t="shared" si="208"/>
        <v>0.0</v>
      </c>
      <c r="GO100" s="10">
        <f t="shared" si="208"/>
        <v>0.0</v>
      </c>
      <c r="GP100" s="10">
        <f t="shared" si="208"/>
        <v>0.0</v>
      </c>
      <c r="GQ100" s="10">
        <f t="shared" si="208"/>
        <v>0.0</v>
      </c>
      <c r="GR100" s="10">
        <f t="shared" si="208"/>
        <v>0.0</v>
      </c>
      <c r="GS100" s="10">
        <f t="shared" si="208"/>
        <v>0.0</v>
      </c>
      <c r="GT100" s="10">
        <f t="shared" si="208"/>
        <v>0.0</v>
      </c>
      <c r="GU100" s="10">
        <f t="shared" si="208"/>
        <v>0.0</v>
      </c>
      <c r="GV100" s="10">
        <f t="shared" si="208"/>
        <v>0.0</v>
      </c>
      <c r="GW100" s="10">
        <f t="shared" si="208"/>
        <v>0.0</v>
      </c>
      <c r="GX100" s="10">
        <f t="shared" si="208"/>
        <v>0.0</v>
      </c>
      <c r="GY100" s="10">
        <f t="shared" si="208"/>
        <v>0.0</v>
      </c>
      <c r="GZ100" s="10">
        <f t="shared" si="208"/>
        <v>0.0</v>
      </c>
      <c r="HA100" s="10">
        <f t="shared" si="208"/>
        <v>0.0</v>
      </c>
      <c r="HB100" s="10">
        <f t="shared" si="208"/>
        <v>0.0</v>
      </c>
      <c r="HC100" s="10">
        <f t="shared" si="208"/>
        <v>0.0</v>
      </c>
      <c r="HD100" s="10">
        <f t="shared" si="208"/>
        <v>0.0</v>
      </c>
      <c r="HE100" s="10">
        <f t="shared" si="208"/>
        <v>0.0</v>
      </c>
      <c r="HF100" s="10">
        <f t="shared" si="208"/>
        <v>0.0</v>
      </c>
      <c r="HG100" s="10">
        <f t="shared" si="208"/>
        <v>0.0</v>
      </c>
      <c r="HH100" s="10">
        <f t="shared" si="208"/>
        <v>0.0</v>
      </c>
      <c r="HI100" s="10">
        <f t="shared" si="208"/>
        <v>0.0</v>
      </c>
      <c r="HJ100" s="10">
        <f t="shared" si="208"/>
        <v>0.0</v>
      </c>
      <c r="HK100" s="10">
        <f t="shared" si="208"/>
        <v>0.0</v>
      </c>
      <c r="HL100" s="10">
        <f t="shared" si="208"/>
        <v>0.0</v>
      </c>
      <c r="HM100" s="10">
        <f t="shared" si="208"/>
        <v>0.0</v>
      </c>
      <c r="HN100" s="10">
        <f t="shared" si="208"/>
        <v>0.0</v>
      </c>
      <c r="HO100" s="10">
        <f t="shared" si="208"/>
        <v>0.0</v>
      </c>
      <c r="HP100" s="10">
        <f t="shared" si="208"/>
        <v>0.0</v>
      </c>
      <c r="HQ100" s="10">
        <f t="shared" si="208"/>
        <v>0.0</v>
      </c>
      <c r="HR100" s="10">
        <f t="shared" si="208"/>
        <v>0.0</v>
      </c>
      <c r="HS100" s="10">
        <f t="shared" si="208"/>
        <v>0.0</v>
      </c>
      <c r="HT100" s="10">
        <f t="shared" si="208"/>
        <v>0.0</v>
      </c>
      <c r="HU100" s="10">
        <f t="shared" si="208"/>
        <v>0.0</v>
      </c>
      <c r="HV100" s="10">
        <f t="shared" si="208"/>
        <v>0.0</v>
      </c>
      <c r="HW100" s="10">
        <f t="shared" si="208"/>
        <v>0.0</v>
      </c>
      <c r="HX100" s="10">
        <f t="shared" si="208"/>
        <v>0.0</v>
      </c>
      <c r="HY100" s="10">
        <f t="shared" si="208"/>
        <v>0.0</v>
      </c>
      <c r="HZ100" s="10">
        <f t="shared" si="208"/>
        <v>0.0</v>
      </c>
      <c r="IA100" s="10">
        <f t="shared" si="208"/>
        <v>0.0</v>
      </c>
      <c r="IB100" s="10">
        <f t="shared" si="208"/>
        <v>0.0</v>
      </c>
      <c r="IC100" s="10">
        <f t="shared" si="208"/>
        <v>0.0</v>
      </c>
      <c r="ID100" s="10">
        <f t="shared" si="208"/>
        <v>0.0</v>
      </c>
      <c r="IE100" s="10">
        <f t="shared" si="208"/>
        <v>0.0</v>
      </c>
      <c r="IF100" s="10">
        <f t="shared" si="208"/>
        <v>0.0</v>
      </c>
      <c r="IG100" s="10">
        <f t="shared" si="208"/>
        <v>0.0</v>
      </c>
      <c r="IH100" s="10">
        <f t="shared" si="208"/>
        <v>0.0</v>
      </c>
      <c r="II100" s="10">
        <f t="shared" si="208"/>
        <v>0.0</v>
      </c>
      <c r="IJ100" s="10">
        <f t="shared" si="208"/>
        <v>0.0</v>
      </c>
      <c r="IK100" s="10">
        <f t="shared" si="208"/>
        <v>0.0</v>
      </c>
      <c r="IL100" s="10">
        <f t="shared" si="208"/>
        <v>0.0</v>
      </c>
      <c r="IM100" s="10">
        <f t="shared" si="208"/>
        <v>0.0</v>
      </c>
      <c r="IN100" s="10">
        <f t="shared" si="208"/>
        <v>0.0</v>
      </c>
      <c r="IO100" s="10">
        <f t="shared" si="208"/>
        <v>0.0</v>
      </c>
      <c r="IP100" s="10">
        <f t="shared" si="208"/>
        <v>0.0</v>
      </c>
      <c r="IQ100" s="10">
        <f t="shared" si="208"/>
        <v>0.0</v>
      </c>
      <c r="IR100" s="10">
        <f t="shared" si="208"/>
        <v>0.0</v>
      </c>
      <c r="IS100" s="10">
        <f t="shared" si="208"/>
        <v>0.0</v>
      </c>
      <c r="IT100" s="10">
        <f t="shared" si="208"/>
        <v>0.0</v>
      </c>
      <c r="IU100" s="10">
        <f t="shared" si="208"/>
        <v>0.0</v>
      </c>
      <c r="IV100" s="10">
        <f t="shared" si="208"/>
        <v>0.0</v>
      </c>
      <c r="IW100" s="10">
        <f t="shared" si="208"/>
        <v>0.0</v>
      </c>
      <c r="IX100" s="10">
        <f t="shared" si="208"/>
        <v>0.0</v>
      </c>
      <c r="IY100" s="10">
        <f t="shared" si="209" ref="IY100:JD111">IY44/IY$59</f>
        <v>0.0</v>
      </c>
      <c r="IZ100" s="10">
        <f t="shared" si="209"/>
        <v>0.0</v>
      </c>
      <c r="JA100" s="10">
        <f t="shared" si="209"/>
        <v>0.0</v>
      </c>
      <c r="JB100" s="10">
        <f t="shared" si="209"/>
        <v>0.0</v>
      </c>
      <c r="JC100" s="10">
        <f t="shared" si="209"/>
        <v>7.393200963016859</v>
      </c>
      <c r="JD100" s="10">
        <f t="shared" si="209"/>
        <v>11.689307898712869</v>
      </c>
      <c r="JE100" s="10">
        <f t="shared" si="210" ref="JE100:JO100">JE44/JE$59</f>
        <v>11.181292609495964</v>
      </c>
      <c r="JF100" s="10">
        <f t="shared" si="210"/>
        <v>13.621424906764583</v>
      </c>
      <c r="JG100" s="10">
        <f t="shared" si="210"/>
        <v>13.607367708718385</v>
      </c>
      <c r="JH100" s="10">
        <f t="shared" si="210"/>
        <v>14.075835932477306</v>
      </c>
      <c r="JI100" s="10">
        <f t="shared" si="210"/>
        <v>12.984282924419611</v>
      </c>
      <c r="JJ100" s="10">
        <f t="shared" si="210"/>
        <v>5.894122818421581</v>
      </c>
      <c r="JK100" s="10">
        <f t="shared" si="210"/>
        <v>0.0</v>
      </c>
      <c r="JL100" s="10">
        <f t="shared" si="210"/>
        <v>0.0</v>
      </c>
      <c r="JM100" s="10">
        <f t="shared" si="210"/>
        <v>0.0</v>
      </c>
      <c r="JN100" s="10">
        <f t="shared" si="210"/>
        <v>0.0</v>
      </c>
      <c r="JO100" s="10">
        <f t="shared" si="210"/>
        <v>0.0</v>
      </c>
      <c r="JQ100" s="10">
        <f t="shared" si="17"/>
        <v>0.3300979407373254</v>
      </c>
    </row>
    <row r="101" spans="1:277" ht="13.9">
      <c r="A101" t="str">
        <f t="shared" si="168"/>
        <v>NM_Basic_Activities6</v>
      </c>
      <c r="B101" s="10">
        <f t="shared" si="169"/>
        <v>0.0</v>
      </c>
      <c r="C101" s="10">
        <f t="shared" si="211" ref="C101:BN101">C45/C$59</f>
        <v>0.0</v>
      </c>
      <c r="D101" s="10">
        <f t="shared" si="211"/>
        <v>0.0</v>
      </c>
      <c r="E101" s="10">
        <f t="shared" si="211"/>
        <v>0.0</v>
      </c>
      <c r="F101" s="10">
        <f t="shared" si="211"/>
        <v>0.0</v>
      </c>
      <c r="G101" s="10">
        <f t="shared" si="211"/>
        <v>0.0</v>
      </c>
      <c r="H101" s="10">
        <f t="shared" si="211"/>
        <v>0.0</v>
      </c>
      <c r="I101" s="10">
        <f t="shared" si="211"/>
        <v>0.0</v>
      </c>
      <c r="J101" s="10">
        <f t="shared" si="211"/>
        <v>0.0</v>
      </c>
      <c r="K101" s="10">
        <f t="shared" si="211"/>
        <v>0.0</v>
      </c>
      <c r="L101" s="10">
        <f t="shared" si="211"/>
        <v>0.0</v>
      </c>
      <c r="M101" s="10">
        <f t="shared" si="211"/>
        <v>0.0</v>
      </c>
      <c r="N101" s="10">
        <f t="shared" si="211"/>
        <v>0.0</v>
      </c>
      <c r="O101" s="10">
        <f t="shared" si="211"/>
        <v>0.0</v>
      </c>
      <c r="P101" s="10">
        <f t="shared" si="211"/>
        <v>0.0</v>
      </c>
      <c r="Q101" s="10">
        <f t="shared" si="211"/>
        <v>0.0</v>
      </c>
      <c r="R101" s="10">
        <f t="shared" si="211"/>
        <v>0.0</v>
      </c>
      <c r="S101" s="10">
        <f t="shared" si="211"/>
        <v>0.0</v>
      </c>
      <c r="T101" s="10">
        <f t="shared" si="211"/>
        <v>0.0</v>
      </c>
      <c r="U101" s="10">
        <f t="shared" si="211"/>
        <v>0.0</v>
      </c>
      <c r="V101" s="10">
        <f t="shared" si="211"/>
        <v>0.0</v>
      </c>
      <c r="W101" s="10">
        <f t="shared" si="211"/>
        <v>0.0</v>
      </c>
      <c r="X101" s="10">
        <f t="shared" si="211"/>
        <v>0.0</v>
      </c>
      <c r="Y101" s="10">
        <f t="shared" si="211"/>
        <v>0.0</v>
      </c>
      <c r="Z101" s="10">
        <f t="shared" si="211"/>
        <v>0.0</v>
      </c>
      <c r="AA101" s="10">
        <f t="shared" si="211"/>
        <v>0.0</v>
      </c>
      <c r="AB101" s="10">
        <f t="shared" si="211"/>
        <v>0.0</v>
      </c>
      <c r="AC101" s="10">
        <f t="shared" si="211"/>
        <v>0.0</v>
      </c>
      <c r="AD101" s="10">
        <f t="shared" si="211"/>
        <v>0.0</v>
      </c>
      <c r="AE101" s="10">
        <f t="shared" si="211"/>
        <v>0.0</v>
      </c>
      <c r="AF101" s="10">
        <f t="shared" si="211"/>
        <v>0.0</v>
      </c>
      <c r="AG101" s="10">
        <f t="shared" si="211"/>
        <v>0.0</v>
      </c>
      <c r="AH101" s="10">
        <f t="shared" si="211"/>
        <v>0.0</v>
      </c>
      <c r="AI101" s="10">
        <f t="shared" si="211"/>
        <v>0.0</v>
      </c>
      <c r="AJ101" s="10">
        <f t="shared" si="211"/>
        <v>0.0</v>
      </c>
      <c r="AK101" s="10">
        <f t="shared" si="211"/>
        <v>0.0</v>
      </c>
      <c r="AL101" s="10">
        <f t="shared" si="211"/>
        <v>0.0</v>
      </c>
      <c r="AM101" s="10">
        <f t="shared" si="211"/>
        <v>0.0</v>
      </c>
      <c r="AN101" s="10">
        <f t="shared" si="211"/>
        <v>0.0</v>
      </c>
      <c r="AO101" s="10">
        <f t="shared" si="211"/>
        <v>0.0</v>
      </c>
      <c r="AP101" s="10">
        <f t="shared" si="211"/>
        <v>0.0</v>
      </c>
      <c r="AQ101" s="10">
        <f t="shared" si="211"/>
        <v>0.0</v>
      </c>
      <c r="AR101" s="10">
        <f t="shared" si="211"/>
        <v>0.0</v>
      </c>
      <c r="AS101" s="10">
        <f t="shared" si="211"/>
        <v>0.0</v>
      </c>
      <c r="AT101" s="10">
        <f t="shared" si="211"/>
        <v>0.0</v>
      </c>
      <c r="AU101" s="10">
        <f t="shared" si="211"/>
        <v>0.0</v>
      </c>
      <c r="AV101" s="10">
        <f t="shared" si="211"/>
        <v>0.0</v>
      </c>
      <c r="AW101" s="10">
        <f t="shared" si="211"/>
        <v>0.0</v>
      </c>
      <c r="AX101" s="10">
        <f t="shared" si="211"/>
        <v>0.0</v>
      </c>
      <c r="AY101" s="10">
        <f t="shared" si="211"/>
        <v>0.0</v>
      </c>
      <c r="AZ101" s="10">
        <f t="shared" si="211"/>
        <v>0.0</v>
      </c>
      <c r="BA101" s="10">
        <f t="shared" si="211"/>
        <v>0.0</v>
      </c>
      <c r="BB101" s="10">
        <f t="shared" si="211"/>
        <v>0.0</v>
      </c>
      <c r="BC101" s="10">
        <f t="shared" si="211"/>
        <v>0.0</v>
      </c>
      <c r="BD101" s="10">
        <f t="shared" si="211"/>
        <v>0.0</v>
      </c>
      <c r="BE101" s="10">
        <f t="shared" si="211"/>
        <v>0.0</v>
      </c>
      <c r="BF101" s="10">
        <f t="shared" si="211"/>
        <v>0.0</v>
      </c>
      <c r="BG101" s="10">
        <f t="shared" si="211"/>
        <v>0.0</v>
      </c>
      <c r="BH101" s="10">
        <f t="shared" si="211"/>
        <v>0.0</v>
      </c>
      <c r="BI101" s="10">
        <f t="shared" si="211"/>
        <v>0.0</v>
      </c>
      <c r="BJ101" s="10">
        <f t="shared" si="211"/>
        <v>0.0</v>
      </c>
      <c r="BK101" s="10">
        <f t="shared" si="211"/>
        <v>0.0</v>
      </c>
      <c r="BL101" s="10">
        <f t="shared" si="211"/>
        <v>0.0</v>
      </c>
      <c r="BM101" s="10">
        <f t="shared" si="211"/>
        <v>0.0</v>
      </c>
      <c r="BN101" s="10">
        <f t="shared" si="211"/>
        <v>0.0</v>
      </c>
      <c r="BO101" s="10">
        <f t="shared" si="212" ref="BO101:DZ101">BO45/BO$59</f>
        <v>0.0</v>
      </c>
      <c r="BP101" s="10">
        <f t="shared" si="212"/>
        <v>0.0</v>
      </c>
      <c r="BQ101" s="10">
        <f t="shared" si="212"/>
        <v>0.0</v>
      </c>
      <c r="BR101" s="10">
        <f t="shared" si="212"/>
        <v>0.0</v>
      </c>
      <c r="BS101" s="10">
        <f t="shared" si="212"/>
        <v>0.0</v>
      </c>
      <c r="BT101" s="10">
        <f t="shared" si="212"/>
        <v>0.0</v>
      </c>
      <c r="BU101" s="10">
        <f t="shared" si="212"/>
        <v>0.0</v>
      </c>
      <c r="BV101" s="10">
        <f t="shared" si="212"/>
        <v>0.0</v>
      </c>
      <c r="BW101" s="10">
        <f t="shared" si="212"/>
        <v>0.0</v>
      </c>
      <c r="BX101" s="10">
        <f t="shared" si="212"/>
        <v>0.0</v>
      </c>
      <c r="BY101" s="10">
        <f t="shared" si="212"/>
        <v>0.0</v>
      </c>
      <c r="BZ101" s="10">
        <f t="shared" si="212"/>
        <v>0.0</v>
      </c>
      <c r="CA101" s="10">
        <f t="shared" si="212"/>
        <v>0.0</v>
      </c>
      <c r="CB101" s="10">
        <f t="shared" si="212"/>
        <v>0.0</v>
      </c>
      <c r="CC101" s="10">
        <f t="shared" si="212"/>
        <v>0.0</v>
      </c>
      <c r="CD101" s="10">
        <f t="shared" si="212"/>
        <v>0.0</v>
      </c>
      <c r="CE101" s="10">
        <f t="shared" si="212"/>
        <v>0.0</v>
      </c>
      <c r="CF101" s="10">
        <f t="shared" si="212"/>
        <v>0.0</v>
      </c>
      <c r="CG101" s="10">
        <f t="shared" si="212"/>
        <v>0.0</v>
      </c>
      <c r="CH101" s="10">
        <f t="shared" si="212"/>
        <v>0.0</v>
      </c>
      <c r="CI101" s="10">
        <f t="shared" si="212"/>
        <v>0.0</v>
      </c>
      <c r="CJ101" s="10">
        <f t="shared" si="212"/>
        <v>0.0</v>
      </c>
      <c r="CK101" s="10">
        <f t="shared" si="212"/>
        <v>0.0</v>
      </c>
      <c r="CL101" s="10">
        <f t="shared" si="212"/>
        <v>0.0</v>
      </c>
      <c r="CM101" s="10">
        <f t="shared" si="212"/>
        <v>0.0</v>
      </c>
      <c r="CN101" s="10">
        <f t="shared" si="212"/>
        <v>0.0</v>
      </c>
      <c r="CO101" s="10">
        <f t="shared" si="212"/>
        <v>0.0</v>
      </c>
      <c r="CP101" s="10">
        <f t="shared" si="212"/>
        <v>0.0</v>
      </c>
      <c r="CQ101" s="10">
        <f t="shared" si="212"/>
        <v>0.0</v>
      </c>
      <c r="CR101" s="10">
        <f t="shared" si="212"/>
        <v>0.0</v>
      </c>
      <c r="CS101" s="10">
        <f t="shared" si="212"/>
        <v>0.0</v>
      </c>
      <c r="CT101" s="10">
        <f t="shared" si="212"/>
        <v>0.0</v>
      </c>
      <c r="CU101" s="10">
        <f t="shared" si="212"/>
        <v>0.0</v>
      </c>
      <c r="CV101" s="10">
        <f t="shared" si="212"/>
        <v>0.0</v>
      </c>
      <c r="CW101" s="10">
        <f t="shared" si="212"/>
        <v>0.0</v>
      </c>
      <c r="CX101" s="10">
        <f t="shared" si="212"/>
        <v>0.0</v>
      </c>
      <c r="CY101" s="10">
        <f t="shared" si="212"/>
        <v>0.0</v>
      </c>
      <c r="CZ101" s="10">
        <f t="shared" si="212"/>
        <v>0.0</v>
      </c>
      <c r="DA101" s="10">
        <f t="shared" si="212"/>
        <v>0.0</v>
      </c>
      <c r="DB101" s="10">
        <f t="shared" si="212"/>
        <v>0.0</v>
      </c>
      <c r="DC101" s="10">
        <f t="shared" si="212"/>
        <v>0.0</v>
      </c>
      <c r="DD101" s="10">
        <f t="shared" si="212"/>
        <v>0.0</v>
      </c>
      <c r="DE101" s="10">
        <f t="shared" si="212"/>
        <v>0.0</v>
      </c>
      <c r="DF101" s="10">
        <f t="shared" si="212"/>
        <v>0.0</v>
      </c>
      <c r="DG101" s="10">
        <f t="shared" si="212"/>
        <v>0.0</v>
      </c>
      <c r="DH101" s="10">
        <f t="shared" si="212"/>
        <v>0.0</v>
      </c>
      <c r="DI101" s="10">
        <f t="shared" si="212"/>
        <v>0.0</v>
      </c>
      <c r="DJ101" s="10">
        <f t="shared" si="212"/>
        <v>0.0</v>
      </c>
      <c r="DK101" s="10">
        <f t="shared" si="212"/>
        <v>0.0</v>
      </c>
      <c r="DL101" s="10">
        <f t="shared" si="212"/>
        <v>0.0</v>
      </c>
      <c r="DM101" s="10">
        <f t="shared" si="212"/>
        <v>0.0</v>
      </c>
      <c r="DN101" s="10">
        <f t="shared" si="212"/>
        <v>0.0</v>
      </c>
      <c r="DO101" s="10">
        <f t="shared" si="212"/>
        <v>0.0</v>
      </c>
      <c r="DP101" s="10">
        <f t="shared" si="212"/>
        <v>0.0</v>
      </c>
      <c r="DQ101" s="10">
        <f t="shared" si="212"/>
        <v>0.0</v>
      </c>
      <c r="DR101" s="10">
        <f t="shared" si="212"/>
        <v>0.0</v>
      </c>
      <c r="DS101" s="10">
        <f t="shared" si="212"/>
        <v>0.0</v>
      </c>
      <c r="DT101" s="10">
        <f t="shared" si="212"/>
        <v>0.0</v>
      </c>
      <c r="DU101" s="10">
        <f t="shared" si="212"/>
        <v>0.0</v>
      </c>
      <c r="DV101" s="10">
        <f t="shared" si="212"/>
        <v>0.0</v>
      </c>
      <c r="DW101" s="10">
        <f t="shared" si="212"/>
        <v>0.0</v>
      </c>
      <c r="DX101" s="10">
        <f t="shared" si="212"/>
        <v>0.0</v>
      </c>
      <c r="DY101" s="10">
        <f t="shared" si="212"/>
        <v>0.0</v>
      </c>
      <c r="DZ101" s="10">
        <f t="shared" si="212"/>
        <v>0.0</v>
      </c>
      <c r="EA101" s="10">
        <f t="shared" si="213" ref="EA101:GL101">EA45/EA$59</f>
        <v>0.0</v>
      </c>
      <c r="EB101" s="10">
        <f t="shared" si="213"/>
        <v>0.0</v>
      </c>
      <c r="EC101" s="10">
        <f t="shared" si="213"/>
        <v>0.0</v>
      </c>
      <c r="ED101" s="10">
        <f t="shared" si="213"/>
        <v>0.0</v>
      </c>
      <c r="EE101" s="10">
        <f t="shared" si="213"/>
        <v>0.0</v>
      </c>
      <c r="EF101" s="10">
        <f t="shared" si="213"/>
        <v>0.0</v>
      </c>
      <c r="EG101" s="10">
        <f t="shared" si="213"/>
        <v>0.0</v>
      </c>
      <c r="EH101" s="10">
        <f t="shared" si="213"/>
        <v>0.0</v>
      </c>
      <c r="EI101" s="10">
        <f t="shared" si="213"/>
        <v>0.0</v>
      </c>
      <c r="EJ101" s="10">
        <f t="shared" si="213"/>
        <v>0.0</v>
      </c>
      <c r="EK101" s="10">
        <f t="shared" si="213"/>
        <v>0.0</v>
      </c>
      <c r="EL101" s="10">
        <f t="shared" si="213"/>
        <v>0.0</v>
      </c>
      <c r="EM101" s="10">
        <f t="shared" si="213"/>
        <v>0.0</v>
      </c>
      <c r="EN101" s="10">
        <f t="shared" si="213"/>
        <v>0.0</v>
      </c>
      <c r="EO101" s="10">
        <f t="shared" si="213"/>
        <v>0.0</v>
      </c>
      <c r="EP101" s="10">
        <f t="shared" si="213"/>
        <v>0.0</v>
      </c>
      <c r="EQ101" s="10">
        <f t="shared" si="213"/>
        <v>0.0</v>
      </c>
      <c r="ER101" s="10">
        <f t="shared" si="213"/>
        <v>0.0</v>
      </c>
      <c r="ES101" s="10">
        <f t="shared" si="213"/>
        <v>0.0</v>
      </c>
      <c r="ET101" s="10">
        <f t="shared" si="213"/>
        <v>0.0</v>
      </c>
      <c r="EU101" s="10">
        <f t="shared" si="213"/>
        <v>0.0</v>
      </c>
      <c r="EV101" s="10">
        <f t="shared" si="213"/>
        <v>0.0</v>
      </c>
      <c r="EW101" s="10">
        <f t="shared" si="213"/>
        <v>0.0</v>
      </c>
      <c r="EX101" s="10">
        <f t="shared" si="213"/>
        <v>0.0</v>
      </c>
      <c r="EY101" s="10">
        <f t="shared" si="213"/>
        <v>0.0</v>
      </c>
      <c r="EZ101" s="10">
        <f t="shared" si="213"/>
        <v>0.0</v>
      </c>
      <c r="FA101" s="10">
        <f t="shared" si="213"/>
        <v>0.0</v>
      </c>
      <c r="FB101" s="10">
        <f t="shared" si="213"/>
        <v>0.0</v>
      </c>
      <c r="FC101" s="10">
        <f t="shared" si="213"/>
        <v>0.0</v>
      </c>
      <c r="FD101" s="10">
        <f t="shared" si="213"/>
        <v>0.0</v>
      </c>
      <c r="FE101" s="10">
        <f t="shared" si="213"/>
        <v>0.0</v>
      </c>
      <c r="FF101" s="10">
        <f t="shared" si="213"/>
        <v>0.0</v>
      </c>
      <c r="FG101" s="10">
        <f t="shared" si="213"/>
        <v>0.0</v>
      </c>
      <c r="FH101" s="10">
        <f t="shared" si="213"/>
        <v>0.0</v>
      </c>
      <c r="FI101" s="10">
        <f t="shared" si="213"/>
        <v>0.0</v>
      </c>
      <c r="FJ101" s="10">
        <f t="shared" si="213"/>
        <v>0.0</v>
      </c>
      <c r="FK101" s="10">
        <f t="shared" si="213"/>
        <v>0.0</v>
      </c>
      <c r="FL101" s="10">
        <f t="shared" si="213"/>
        <v>0.0</v>
      </c>
      <c r="FM101" s="10">
        <f t="shared" si="213"/>
        <v>0.0</v>
      </c>
      <c r="FN101" s="10">
        <f t="shared" si="213"/>
        <v>0.0</v>
      </c>
      <c r="FO101" s="10">
        <f t="shared" si="213"/>
        <v>0.0</v>
      </c>
      <c r="FP101" s="10">
        <f t="shared" si="213"/>
        <v>0.0</v>
      </c>
      <c r="FQ101" s="10">
        <f t="shared" si="213"/>
        <v>0.0</v>
      </c>
      <c r="FR101" s="10">
        <f t="shared" si="213"/>
        <v>0.0</v>
      </c>
      <c r="FS101" s="10">
        <f t="shared" si="213"/>
        <v>0.0</v>
      </c>
      <c r="FT101" s="10">
        <f t="shared" si="213"/>
        <v>0.0</v>
      </c>
      <c r="FU101" s="10">
        <f t="shared" si="213"/>
        <v>0.0</v>
      </c>
      <c r="FV101" s="10">
        <f t="shared" si="213"/>
        <v>0.0</v>
      </c>
      <c r="FW101" s="10">
        <f t="shared" si="213"/>
        <v>0.0</v>
      </c>
      <c r="FX101" s="10">
        <f t="shared" si="213"/>
        <v>0.0</v>
      </c>
      <c r="FY101" s="10">
        <f t="shared" si="213"/>
        <v>0.0</v>
      </c>
      <c r="FZ101" s="10">
        <f t="shared" si="213"/>
        <v>0.0</v>
      </c>
      <c r="GA101" s="10">
        <f t="shared" si="213"/>
        <v>0.0</v>
      </c>
      <c r="GB101" s="10">
        <f t="shared" si="213"/>
        <v>0.0</v>
      </c>
      <c r="GC101" s="10">
        <f t="shared" si="213"/>
        <v>0.0</v>
      </c>
      <c r="GD101" s="10">
        <f t="shared" si="213"/>
        <v>0.0</v>
      </c>
      <c r="GE101" s="10">
        <f t="shared" si="213"/>
        <v>0.0</v>
      </c>
      <c r="GF101" s="10">
        <f t="shared" si="213"/>
        <v>0.0</v>
      </c>
      <c r="GG101" s="10">
        <f t="shared" si="213"/>
        <v>0.0</v>
      </c>
      <c r="GH101" s="10">
        <f t="shared" si="213"/>
        <v>0.0</v>
      </c>
      <c r="GI101" s="10">
        <f t="shared" si="213"/>
        <v>0.0</v>
      </c>
      <c r="GJ101" s="10">
        <f t="shared" si="213"/>
        <v>0.0</v>
      </c>
      <c r="GK101" s="10">
        <f t="shared" si="213"/>
        <v>0.0</v>
      </c>
      <c r="GL101" s="10">
        <f t="shared" si="213"/>
        <v>0.0</v>
      </c>
      <c r="GM101" s="10">
        <f t="shared" si="214" ref="GM101:IX101">GM45/GM$59</f>
        <v>0.0</v>
      </c>
      <c r="GN101" s="10">
        <f t="shared" si="214"/>
        <v>0.0</v>
      </c>
      <c r="GO101" s="10">
        <f t="shared" si="214"/>
        <v>0.0</v>
      </c>
      <c r="GP101" s="10">
        <f t="shared" si="214"/>
        <v>0.0</v>
      </c>
      <c r="GQ101" s="10">
        <f t="shared" si="214"/>
        <v>0.0</v>
      </c>
      <c r="GR101" s="10">
        <f t="shared" si="214"/>
        <v>0.0</v>
      </c>
      <c r="GS101" s="10">
        <f t="shared" si="214"/>
        <v>0.0</v>
      </c>
      <c r="GT101" s="10">
        <f t="shared" si="214"/>
        <v>0.0</v>
      </c>
      <c r="GU101" s="10">
        <f t="shared" si="214"/>
        <v>0.0</v>
      </c>
      <c r="GV101" s="10">
        <f t="shared" si="214"/>
        <v>0.0</v>
      </c>
      <c r="GW101" s="10">
        <f t="shared" si="214"/>
        <v>0.0</v>
      </c>
      <c r="GX101" s="10">
        <f t="shared" si="214"/>
        <v>0.0</v>
      </c>
      <c r="GY101" s="10">
        <f t="shared" si="214"/>
        <v>0.0</v>
      </c>
      <c r="GZ101" s="10">
        <f t="shared" si="214"/>
        <v>0.0</v>
      </c>
      <c r="HA101" s="10">
        <f t="shared" si="214"/>
        <v>0.0</v>
      </c>
      <c r="HB101" s="10">
        <f t="shared" si="214"/>
        <v>0.0</v>
      </c>
      <c r="HC101" s="10">
        <f t="shared" si="214"/>
        <v>0.0</v>
      </c>
      <c r="HD101" s="10">
        <f t="shared" si="214"/>
        <v>0.0</v>
      </c>
      <c r="HE101" s="10">
        <f t="shared" si="214"/>
        <v>0.0</v>
      </c>
      <c r="HF101" s="10">
        <f t="shared" si="214"/>
        <v>0.0</v>
      </c>
      <c r="HG101" s="10">
        <f t="shared" si="214"/>
        <v>0.0</v>
      </c>
      <c r="HH101" s="10">
        <f t="shared" si="214"/>
        <v>0.0</v>
      </c>
      <c r="HI101" s="10">
        <f t="shared" si="214"/>
        <v>0.0</v>
      </c>
      <c r="HJ101" s="10">
        <f t="shared" si="214"/>
        <v>0.0</v>
      </c>
      <c r="HK101" s="10">
        <f t="shared" si="214"/>
        <v>0.0</v>
      </c>
      <c r="HL101" s="10">
        <f t="shared" si="214"/>
        <v>0.0</v>
      </c>
      <c r="HM101" s="10">
        <f t="shared" si="214"/>
        <v>0.0</v>
      </c>
      <c r="HN101" s="10">
        <f t="shared" si="214"/>
        <v>0.0</v>
      </c>
      <c r="HO101" s="10">
        <f t="shared" si="214"/>
        <v>0.0</v>
      </c>
      <c r="HP101" s="10">
        <f t="shared" si="214"/>
        <v>0.0</v>
      </c>
      <c r="HQ101" s="10">
        <f t="shared" si="214"/>
        <v>0.0</v>
      </c>
      <c r="HR101" s="10">
        <f t="shared" si="214"/>
        <v>0.0</v>
      </c>
      <c r="HS101" s="10">
        <f t="shared" si="214"/>
        <v>0.0</v>
      </c>
      <c r="HT101" s="10">
        <f t="shared" si="214"/>
        <v>0.0</v>
      </c>
      <c r="HU101" s="10">
        <f t="shared" si="214"/>
        <v>0.0</v>
      </c>
      <c r="HV101" s="10">
        <f t="shared" si="214"/>
        <v>0.0</v>
      </c>
      <c r="HW101" s="10">
        <f t="shared" si="214"/>
        <v>0.0</v>
      </c>
      <c r="HX101" s="10">
        <f t="shared" si="214"/>
        <v>0.0</v>
      </c>
      <c r="HY101" s="10">
        <f t="shared" si="214"/>
        <v>0.0</v>
      </c>
      <c r="HZ101" s="10">
        <f t="shared" si="214"/>
        <v>0.0</v>
      </c>
      <c r="IA101" s="10">
        <f t="shared" si="214"/>
        <v>0.0</v>
      </c>
      <c r="IB101" s="10">
        <f t="shared" si="214"/>
        <v>0.0</v>
      </c>
      <c r="IC101" s="10">
        <f t="shared" si="214"/>
        <v>0.0</v>
      </c>
      <c r="ID101" s="10">
        <f t="shared" si="214"/>
        <v>0.0</v>
      </c>
      <c r="IE101" s="10">
        <f t="shared" si="214"/>
        <v>0.0</v>
      </c>
      <c r="IF101" s="10">
        <f t="shared" si="214"/>
        <v>0.0</v>
      </c>
      <c r="IG101" s="10">
        <f t="shared" si="214"/>
        <v>0.0</v>
      </c>
      <c r="IH101" s="10">
        <f t="shared" si="214"/>
        <v>0.0</v>
      </c>
      <c r="II101" s="10">
        <f t="shared" si="214"/>
        <v>0.0</v>
      </c>
      <c r="IJ101" s="10">
        <f t="shared" si="214"/>
        <v>0.0</v>
      </c>
      <c r="IK101" s="10">
        <f t="shared" si="214"/>
        <v>0.0</v>
      </c>
      <c r="IL101" s="10">
        <f t="shared" si="214"/>
        <v>0.0</v>
      </c>
      <c r="IM101" s="10">
        <f t="shared" si="214"/>
        <v>0.0</v>
      </c>
      <c r="IN101" s="10">
        <f t="shared" si="214"/>
        <v>0.0</v>
      </c>
      <c r="IO101" s="10">
        <f t="shared" si="214"/>
        <v>0.0</v>
      </c>
      <c r="IP101" s="10">
        <f t="shared" si="214"/>
        <v>0.0</v>
      </c>
      <c r="IQ101" s="10">
        <f t="shared" si="214"/>
        <v>0.0</v>
      </c>
      <c r="IR101" s="10">
        <f t="shared" si="214"/>
        <v>0.0</v>
      </c>
      <c r="IS101" s="10">
        <f t="shared" si="214"/>
        <v>0.0</v>
      </c>
      <c r="IT101" s="10">
        <f t="shared" si="214"/>
        <v>0.0</v>
      </c>
      <c r="IU101" s="10">
        <f t="shared" si="214"/>
        <v>0.0</v>
      </c>
      <c r="IV101" s="10">
        <f t="shared" si="214"/>
        <v>0.0</v>
      </c>
      <c r="IW101" s="10">
        <f t="shared" si="214"/>
        <v>0.0</v>
      </c>
      <c r="IX101" s="10">
        <f t="shared" si="214"/>
        <v>0.0</v>
      </c>
      <c r="IY101" s="10">
        <f t="shared" si="209"/>
        <v>0.0</v>
      </c>
      <c r="IZ101" s="10">
        <f t="shared" si="209"/>
        <v>0.0</v>
      </c>
      <c r="JA101" s="10">
        <f t="shared" si="209"/>
        <v>0.0</v>
      </c>
      <c r="JB101" s="10">
        <f t="shared" si="209"/>
        <v>0.0</v>
      </c>
      <c r="JC101" s="10">
        <f t="shared" si="209"/>
        <v>0.0</v>
      </c>
      <c r="JD101" s="10">
        <f t="shared" si="209"/>
        <v>0.0</v>
      </c>
      <c r="JE101" s="10">
        <f t="shared" si="215" ref="JE101:JO101">JE45/JE$59</f>
        <v>0.0</v>
      </c>
      <c r="JF101" s="10">
        <f t="shared" si="215"/>
        <v>0.0</v>
      </c>
      <c r="JG101" s="10">
        <f t="shared" si="215"/>
        <v>0.0</v>
      </c>
      <c r="JH101" s="10">
        <f t="shared" si="215"/>
        <v>0.0</v>
      </c>
      <c r="JI101" s="10">
        <f t="shared" si="215"/>
        <v>0.0</v>
      </c>
      <c r="JJ101" s="10">
        <f t="shared" si="215"/>
        <v>10.401658351760288</v>
      </c>
      <c r="JK101" s="10">
        <f t="shared" si="215"/>
        <v>14.18785296923132</v>
      </c>
      <c r="JL101" s="10">
        <f t="shared" si="215"/>
        <v>14.06342350203227</v>
      </c>
      <c r="JM101" s="10">
        <f t="shared" si="215"/>
        <v>16.603170101243492</v>
      </c>
      <c r="JN101" s="10">
        <f t="shared" si="215"/>
        <v>17.84497034949902</v>
      </c>
      <c r="JO101" s="10">
        <f t="shared" si="215"/>
        <v>18.803644786055145</v>
      </c>
      <c r="JQ101" s="10">
        <f t="shared" si="17"/>
        <v>0.3354186863497136</v>
      </c>
    </row>
    <row r="102" spans="1:277" ht="13.9">
      <c r="A102" t="str">
        <f t="shared" si="168"/>
        <v>Predicted_App_retention</v>
      </c>
      <c r="B102" s="10">
        <f t="shared" si="169"/>
        <v>59.059151471167624</v>
      </c>
      <c r="C102" s="10">
        <f t="shared" si="216" ref="C102:BN102">C46/C$59</f>
        <v>55.23711248759522</v>
      </c>
      <c r="D102" s="10">
        <f t="shared" si="216"/>
        <v>75.48283175435304</v>
      </c>
      <c r="E102" s="10">
        <f t="shared" si="216"/>
        <v>58.927585975962046</v>
      </c>
      <c r="F102" s="10">
        <f t="shared" si="216"/>
        <v>57.2832694370855</v>
      </c>
      <c r="G102" s="10">
        <f t="shared" si="216"/>
        <v>47.59790280641931</v>
      </c>
      <c r="H102" s="10">
        <f t="shared" si="216"/>
        <v>44.36881356511963</v>
      </c>
      <c r="I102" s="10">
        <f t="shared" si="216"/>
        <v>45.031000459235656</v>
      </c>
      <c r="J102" s="10">
        <f t="shared" si="216"/>
        <v>52.43063490987911</v>
      </c>
      <c r="K102" s="10">
        <f t="shared" si="216"/>
        <v>58.39962551625516</v>
      </c>
      <c r="L102" s="10">
        <f t="shared" si="216"/>
        <v>56.96573162690712</v>
      </c>
      <c r="M102" s="10">
        <f t="shared" si="216"/>
        <v>49.95521140701634</v>
      </c>
      <c r="N102" s="10">
        <f t="shared" si="216"/>
        <v>58.66264785580855</v>
      </c>
      <c r="O102" s="10">
        <f t="shared" si="216"/>
        <v>54.57447775026495</v>
      </c>
      <c r="P102" s="10">
        <f t="shared" si="216"/>
        <v>50.5670922168771</v>
      </c>
      <c r="Q102" s="10">
        <f t="shared" si="216"/>
        <v>56.811955046404854</v>
      </c>
      <c r="R102" s="10">
        <f t="shared" si="216"/>
        <v>59.11572160145518</v>
      </c>
      <c r="S102" s="10">
        <f t="shared" si="216"/>
        <v>51.97099735298997</v>
      </c>
      <c r="T102" s="10">
        <f t="shared" si="216"/>
        <v>46.29757613164995</v>
      </c>
      <c r="U102" s="10">
        <f t="shared" si="216"/>
        <v>49.3408090903211</v>
      </c>
      <c r="V102" s="10">
        <f t="shared" si="216"/>
        <v>44.501738127841264</v>
      </c>
      <c r="W102" s="10">
        <f t="shared" si="216"/>
        <v>47.635621622275536</v>
      </c>
      <c r="X102" s="10">
        <f t="shared" si="216"/>
        <v>55.168539694638355</v>
      </c>
      <c r="Y102" s="10">
        <f t="shared" si="216"/>
        <v>44.925219415721465</v>
      </c>
      <c r="Z102" s="10">
        <f t="shared" si="216"/>
        <v>52.18784719310549</v>
      </c>
      <c r="AA102" s="10">
        <f t="shared" si="216"/>
        <v>47.256560582077924</v>
      </c>
      <c r="AB102" s="10">
        <f t="shared" si="216"/>
        <v>52.833187434837875</v>
      </c>
      <c r="AC102" s="10">
        <f t="shared" si="216"/>
        <v>52.58404601198403</v>
      </c>
      <c r="AD102" s="10">
        <f t="shared" si="216"/>
        <v>47.80765114065143</v>
      </c>
      <c r="AE102" s="10">
        <f t="shared" si="216"/>
        <v>44.38437876637768</v>
      </c>
      <c r="AF102" s="10">
        <f t="shared" si="216"/>
        <v>55.28722275260617</v>
      </c>
      <c r="AG102" s="10">
        <f t="shared" si="216"/>
        <v>48.45671633287151</v>
      </c>
      <c r="AH102" s="10">
        <f t="shared" si="216"/>
        <v>49.5164987135122</v>
      </c>
      <c r="AI102" s="10">
        <f t="shared" si="216"/>
        <v>50.9845294096707</v>
      </c>
      <c r="AJ102" s="10">
        <f t="shared" si="216"/>
        <v>41.98772015998288</v>
      </c>
      <c r="AK102" s="10">
        <f t="shared" si="216"/>
        <v>37.66377391658874</v>
      </c>
      <c r="AL102" s="10">
        <f t="shared" si="216"/>
        <v>41.35167256510776</v>
      </c>
      <c r="AM102" s="10">
        <f t="shared" si="216"/>
        <v>53.63415960788952</v>
      </c>
      <c r="AN102" s="10">
        <f t="shared" si="216"/>
        <v>48.447648907603906</v>
      </c>
      <c r="AO102" s="10">
        <f t="shared" si="216"/>
        <v>46.250340091157575</v>
      </c>
      <c r="AP102" s="10">
        <f t="shared" si="216"/>
        <v>52.63707068143543</v>
      </c>
      <c r="AQ102" s="10">
        <f t="shared" si="216"/>
        <v>41.99540540487905</v>
      </c>
      <c r="AR102" s="10">
        <f t="shared" si="216"/>
        <v>46.12934931915632</v>
      </c>
      <c r="AS102" s="10">
        <f t="shared" si="216"/>
        <v>48.717085311407565</v>
      </c>
      <c r="AT102" s="10">
        <f t="shared" si="216"/>
        <v>42.65366171934387</v>
      </c>
      <c r="AU102" s="10">
        <f t="shared" si="216"/>
        <v>41.248365920613</v>
      </c>
      <c r="AV102" s="10">
        <f t="shared" si="216"/>
        <v>45.735380488349314</v>
      </c>
      <c r="AW102" s="10">
        <f t="shared" si="216"/>
        <v>79.58651196900767</v>
      </c>
      <c r="AX102" s="10">
        <f t="shared" si="216"/>
        <v>64.49303053576693</v>
      </c>
      <c r="AY102" s="10">
        <f t="shared" si="216"/>
        <v>60.955027154483915</v>
      </c>
      <c r="AZ102" s="10">
        <f t="shared" si="216"/>
        <v>62.1339344964353</v>
      </c>
      <c r="BA102" s="10">
        <f t="shared" si="216"/>
        <v>71.97394086612071</v>
      </c>
      <c r="BB102" s="10">
        <f t="shared" si="216"/>
        <v>62.70649458726211</v>
      </c>
      <c r="BC102" s="10">
        <f t="shared" si="216"/>
        <v>67.0414999891239</v>
      </c>
      <c r="BD102" s="10">
        <f t="shared" si="216"/>
        <v>68.46770925740704</v>
      </c>
      <c r="BE102" s="10">
        <f t="shared" si="216"/>
        <v>68.49913385985616</v>
      </c>
      <c r="BF102" s="10">
        <f t="shared" si="216"/>
        <v>64.20395411134751</v>
      </c>
      <c r="BG102" s="10">
        <f t="shared" si="216"/>
        <v>66.40615868016576</v>
      </c>
      <c r="BH102" s="10">
        <f t="shared" si="216"/>
        <v>62.40691157207933</v>
      </c>
      <c r="BI102" s="10">
        <f t="shared" si="216"/>
        <v>61.088083732103364</v>
      </c>
      <c r="BJ102" s="10">
        <f t="shared" si="216"/>
        <v>68.0294910234147</v>
      </c>
      <c r="BK102" s="10">
        <f t="shared" si="216"/>
        <v>64.13757217304254</v>
      </c>
      <c r="BL102" s="10">
        <f t="shared" si="216"/>
        <v>63.02551201851167</v>
      </c>
      <c r="BM102" s="10">
        <f t="shared" si="216"/>
        <v>53.95944114530414</v>
      </c>
      <c r="BN102" s="10">
        <f t="shared" si="216"/>
        <v>58.908539540732676</v>
      </c>
      <c r="BO102" s="10">
        <f t="shared" si="217" ref="BO102:DZ102">BO46/BO$59</f>
        <v>62.458601109273665</v>
      </c>
      <c r="BP102" s="10">
        <f t="shared" si="217"/>
        <v>58.25197871268363</v>
      </c>
      <c r="BQ102" s="10">
        <f t="shared" si="217"/>
        <v>64.79732621270372</v>
      </c>
      <c r="BR102" s="10">
        <f t="shared" si="217"/>
        <v>51.04601248339168</v>
      </c>
      <c r="BS102" s="10">
        <f t="shared" si="217"/>
        <v>57.023441484794745</v>
      </c>
      <c r="BT102" s="10">
        <f t="shared" si="217"/>
        <v>50.58066573214263</v>
      </c>
      <c r="BU102" s="10">
        <f t="shared" si="217"/>
        <v>57.102228317407025</v>
      </c>
      <c r="BV102" s="10">
        <f t="shared" si="217"/>
        <v>58.24682974302163</v>
      </c>
      <c r="BW102" s="10">
        <f t="shared" si="217"/>
        <v>47.09409268413769</v>
      </c>
      <c r="BX102" s="10">
        <f t="shared" si="217"/>
        <v>54.40023476349378</v>
      </c>
      <c r="BY102" s="10">
        <f t="shared" si="217"/>
        <v>49.46927021366269</v>
      </c>
      <c r="BZ102" s="10">
        <f t="shared" si="217"/>
        <v>53.73259854977363</v>
      </c>
      <c r="CA102" s="10">
        <f t="shared" si="217"/>
        <v>46.44914057954755</v>
      </c>
      <c r="CB102" s="10">
        <f t="shared" si="217"/>
        <v>53.87644194788869</v>
      </c>
      <c r="CC102" s="10">
        <f t="shared" si="217"/>
        <v>51.50521767458629</v>
      </c>
      <c r="CD102" s="10">
        <f t="shared" si="217"/>
        <v>49.599896383729444</v>
      </c>
      <c r="CE102" s="10">
        <f t="shared" si="217"/>
        <v>56.54791176705122</v>
      </c>
      <c r="CF102" s="10">
        <f t="shared" si="217"/>
        <v>48.291063173203156</v>
      </c>
      <c r="CG102" s="10">
        <f t="shared" si="217"/>
        <v>46.41366787904563</v>
      </c>
      <c r="CH102" s="10">
        <f t="shared" si="217"/>
        <v>51.807549052803274</v>
      </c>
      <c r="CI102" s="10">
        <f t="shared" si="217"/>
        <v>51.62896738792584</v>
      </c>
      <c r="CJ102" s="10">
        <f t="shared" si="217"/>
        <v>57.70639795458792</v>
      </c>
      <c r="CK102" s="10">
        <f t="shared" si="217"/>
        <v>53.280772578376</v>
      </c>
      <c r="CL102" s="10">
        <f t="shared" si="217"/>
        <v>64.21304862466816</v>
      </c>
      <c r="CM102" s="10">
        <f t="shared" si="217"/>
        <v>61.198407777717755</v>
      </c>
      <c r="CN102" s="10">
        <f t="shared" si="217"/>
        <v>57.42852549813169</v>
      </c>
      <c r="CO102" s="10">
        <f t="shared" si="217"/>
        <v>52.10233412530391</v>
      </c>
      <c r="CP102" s="10">
        <f t="shared" si="217"/>
        <v>50.45784492007634</v>
      </c>
      <c r="CQ102" s="10">
        <f t="shared" si="217"/>
        <v>53.057967020012654</v>
      </c>
      <c r="CR102" s="10">
        <f t="shared" si="217"/>
        <v>49.255767451077446</v>
      </c>
      <c r="CS102" s="10">
        <f t="shared" si="217"/>
        <v>52.634051754267745</v>
      </c>
      <c r="CT102" s="10">
        <f t="shared" si="217"/>
        <v>51.77261543165087</v>
      </c>
      <c r="CU102" s="10">
        <f t="shared" si="217"/>
        <v>54.22259742938893</v>
      </c>
      <c r="CV102" s="10">
        <f t="shared" si="217"/>
        <v>54.19073878794169</v>
      </c>
      <c r="CW102" s="10">
        <f t="shared" si="217"/>
        <v>49.760402638873515</v>
      </c>
      <c r="CX102" s="10">
        <f t="shared" si="217"/>
        <v>48.4320626692962</v>
      </c>
      <c r="CY102" s="10">
        <f t="shared" si="217"/>
        <v>43.763215282481724</v>
      </c>
      <c r="CZ102" s="10">
        <f t="shared" si="217"/>
        <v>49.93381784798578</v>
      </c>
      <c r="DA102" s="10">
        <f t="shared" si="217"/>
        <v>47.27761472963824</v>
      </c>
      <c r="DB102" s="10">
        <f t="shared" si="217"/>
        <v>46.832569766267554</v>
      </c>
      <c r="DC102" s="10">
        <f t="shared" si="217"/>
        <v>49.41000001608078</v>
      </c>
      <c r="DD102" s="10">
        <f t="shared" si="217"/>
        <v>44.018062607786824</v>
      </c>
      <c r="DE102" s="10">
        <f t="shared" si="217"/>
        <v>46.13011692358622</v>
      </c>
      <c r="DF102" s="10">
        <f t="shared" si="217"/>
        <v>41.03414173703205</v>
      </c>
      <c r="DG102" s="10">
        <f t="shared" si="217"/>
        <v>45.886699717903326</v>
      </c>
      <c r="DH102" s="10">
        <f t="shared" si="217"/>
        <v>44.81088077311261</v>
      </c>
      <c r="DI102" s="10">
        <f t="shared" si="217"/>
        <v>45.6862604572431</v>
      </c>
      <c r="DJ102" s="10">
        <f t="shared" si="217"/>
        <v>46.36183602199614</v>
      </c>
      <c r="DK102" s="10">
        <f t="shared" si="217"/>
        <v>43.22460642603944</v>
      </c>
      <c r="DL102" s="10">
        <f t="shared" si="217"/>
        <v>44.689799428501615</v>
      </c>
      <c r="DM102" s="10">
        <f t="shared" si="217"/>
        <v>43.754225890383694</v>
      </c>
      <c r="DN102" s="10">
        <f t="shared" si="217"/>
        <v>48.14465601484982</v>
      </c>
      <c r="DO102" s="10">
        <f t="shared" si="217"/>
        <v>48.65866401225329</v>
      </c>
      <c r="DP102" s="10">
        <f t="shared" si="217"/>
        <v>50.75051016427327</v>
      </c>
      <c r="DQ102" s="10">
        <f t="shared" si="217"/>
        <v>48.51081341433582</v>
      </c>
      <c r="DR102" s="10">
        <f t="shared" si="217"/>
        <v>48.89953845488212</v>
      </c>
      <c r="DS102" s="10">
        <f t="shared" si="217"/>
        <v>56.08171104113596</v>
      </c>
      <c r="DT102" s="10">
        <f t="shared" si="217"/>
        <v>46.46164437089074</v>
      </c>
      <c r="DU102" s="10">
        <f t="shared" si="217"/>
        <v>51.70784926008208</v>
      </c>
      <c r="DV102" s="10">
        <f t="shared" si="217"/>
        <v>41.87548267024137</v>
      </c>
      <c r="DW102" s="10">
        <f t="shared" si="217"/>
        <v>42.551969518109175</v>
      </c>
      <c r="DX102" s="10">
        <f t="shared" si="217"/>
        <v>39.27567277698288</v>
      </c>
      <c r="DY102" s="10">
        <f t="shared" si="217"/>
        <v>39.632470070776606</v>
      </c>
      <c r="DZ102" s="10">
        <f t="shared" si="217"/>
        <v>45.026241456534706</v>
      </c>
      <c r="EA102" s="10">
        <f t="shared" si="218" ref="EA102:GL102">EA46/EA$59</f>
        <v>43.26895725261372</v>
      </c>
      <c r="EB102" s="10">
        <f t="shared" si="218"/>
        <v>45.43663128124481</v>
      </c>
      <c r="EC102" s="10">
        <f t="shared" si="218"/>
        <v>42.49352557364379</v>
      </c>
      <c r="ED102" s="10">
        <f t="shared" si="218"/>
        <v>42.22484805986893</v>
      </c>
      <c r="EE102" s="10">
        <f t="shared" si="218"/>
        <v>36.68290575662062</v>
      </c>
      <c r="EF102" s="10">
        <f t="shared" si="218"/>
        <v>40.785141455420515</v>
      </c>
      <c r="EG102" s="10">
        <f t="shared" si="218"/>
        <v>41.16647892718583</v>
      </c>
      <c r="EH102" s="10">
        <f t="shared" si="218"/>
        <v>44.916557190386335</v>
      </c>
      <c r="EI102" s="10">
        <f t="shared" si="218"/>
        <v>50.339189934341995</v>
      </c>
      <c r="EJ102" s="10">
        <f t="shared" si="218"/>
        <v>44.09748590182476</v>
      </c>
      <c r="EK102" s="10">
        <f t="shared" si="218"/>
        <v>41.12350829956102</v>
      </c>
      <c r="EL102" s="10">
        <f t="shared" si="218"/>
        <v>44.5641556361154</v>
      </c>
      <c r="EM102" s="10">
        <f t="shared" si="218"/>
        <v>41.52321405274557</v>
      </c>
      <c r="EN102" s="10">
        <f t="shared" si="218"/>
        <v>44.41923821154075</v>
      </c>
      <c r="EO102" s="10">
        <f t="shared" si="218"/>
        <v>40.73082648243256</v>
      </c>
      <c r="EP102" s="10">
        <f t="shared" si="218"/>
        <v>42.26951341224328</v>
      </c>
      <c r="EQ102" s="10">
        <f t="shared" si="218"/>
        <v>41.48655004756051</v>
      </c>
      <c r="ER102" s="10">
        <f t="shared" si="218"/>
        <v>46.079744314348694</v>
      </c>
      <c r="ES102" s="10">
        <f t="shared" si="218"/>
        <v>42.243392057103634</v>
      </c>
      <c r="ET102" s="10">
        <f t="shared" si="218"/>
        <v>43.537691981146324</v>
      </c>
      <c r="EU102" s="10">
        <f t="shared" si="218"/>
        <v>43.47099321033925</v>
      </c>
      <c r="EV102" s="10">
        <f t="shared" si="218"/>
        <v>41.90613051305509</v>
      </c>
      <c r="EW102" s="10">
        <f t="shared" si="218"/>
        <v>44.29021568117772</v>
      </c>
      <c r="EX102" s="10">
        <f t="shared" si="218"/>
        <v>47.018718097730364</v>
      </c>
      <c r="EY102" s="10">
        <f t="shared" si="218"/>
        <v>45.90788862653552</v>
      </c>
      <c r="EZ102" s="10">
        <f t="shared" si="218"/>
        <v>48.235323708982385</v>
      </c>
      <c r="FA102" s="10">
        <f t="shared" si="218"/>
        <v>51.09668324397952</v>
      </c>
      <c r="FB102" s="10">
        <f t="shared" si="218"/>
        <v>50.54801380672825</v>
      </c>
      <c r="FC102" s="10">
        <f t="shared" si="218"/>
        <v>40.933954766054875</v>
      </c>
      <c r="FD102" s="10">
        <f t="shared" si="218"/>
        <v>42.262219264518635</v>
      </c>
      <c r="FE102" s="10">
        <f t="shared" si="218"/>
        <v>43.641173623631055</v>
      </c>
      <c r="FF102" s="10">
        <f t="shared" si="218"/>
        <v>46.27948042616667</v>
      </c>
      <c r="FG102" s="10">
        <f t="shared" si="218"/>
        <v>43.132774003119366</v>
      </c>
      <c r="FH102" s="10">
        <f t="shared" si="218"/>
        <v>47.766491654231416</v>
      </c>
      <c r="FI102" s="10">
        <f t="shared" si="218"/>
        <v>45.59261661750819</v>
      </c>
      <c r="FJ102" s="10">
        <f t="shared" si="218"/>
        <v>42.676339471801874</v>
      </c>
      <c r="FK102" s="10">
        <f t="shared" si="218"/>
        <v>44.790470226591644</v>
      </c>
      <c r="FL102" s="10">
        <f t="shared" si="218"/>
        <v>42.97056411093934</v>
      </c>
      <c r="FM102" s="10">
        <f t="shared" si="218"/>
        <v>44.944364959061936</v>
      </c>
      <c r="FN102" s="10">
        <f t="shared" si="218"/>
        <v>43.90523581367616</v>
      </c>
      <c r="FO102" s="10">
        <f t="shared" si="218"/>
        <v>47.08756755190147</v>
      </c>
      <c r="FP102" s="10">
        <f t="shared" si="218"/>
        <v>48.154516624661426</v>
      </c>
      <c r="FQ102" s="10">
        <f t="shared" si="218"/>
        <v>42.92392632067384</v>
      </c>
      <c r="FR102" s="10">
        <f t="shared" si="218"/>
        <v>52.02454599209086</v>
      </c>
      <c r="FS102" s="10">
        <f t="shared" si="218"/>
        <v>43.93029263253567</v>
      </c>
      <c r="FT102" s="10">
        <f t="shared" si="218"/>
        <v>42.54749316384693</v>
      </c>
      <c r="FU102" s="10">
        <f t="shared" si="218"/>
        <v>48.2919097861783</v>
      </c>
      <c r="FV102" s="10">
        <f t="shared" si="218"/>
        <v>46.89313333988568</v>
      </c>
      <c r="FW102" s="10">
        <f t="shared" si="218"/>
        <v>57.02663743900288</v>
      </c>
      <c r="FX102" s="10">
        <f t="shared" si="218"/>
        <v>54.5056855536532</v>
      </c>
      <c r="FY102" s="10">
        <f t="shared" si="218"/>
        <v>46.55833763163336</v>
      </c>
      <c r="FZ102" s="10">
        <f t="shared" si="218"/>
        <v>41.4354829063434</v>
      </c>
      <c r="GA102" s="10">
        <f t="shared" si="218"/>
        <v>41.2357030122249</v>
      </c>
      <c r="GB102" s="10">
        <f t="shared" si="218"/>
        <v>40.648910960916254</v>
      </c>
      <c r="GC102" s="10">
        <f t="shared" si="218"/>
        <v>51.27035479967108</v>
      </c>
      <c r="GD102" s="10">
        <f t="shared" si="218"/>
        <v>58.190580336373074</v>
      </c>
      <c r="GE102" s="10">
        <f t="shared" si="218"/>
        <v>48.37941224291396</v>
      </c>
      <c r="GF102" s="10">
        <f t="shared" si="218"/>
        <v>49.36943980507895</v>
      </c>
      <c r="GG102" s="10">
        <f t="shared" si="218"/>
        <v>43.51011477528963</v>
      </c>
      <c r="GH102" s="10">
        <f t="shared" si="218"/>
        <v>41.502814968876685</v>
      </c>
      <c r="GI102" s="10">
        <f t="shared" si="218"/>
        <v>43.32798169623398</v>
      </c>
      <c r="GJ102" s="10">
        <f t="shared" si="218"/>
        <v>47.43255798581078</v>
      </c>
      <c r="GK102" s="10">
        <f t="shared" si="218"/>
        <v>46.019899633693505</v>
      </c>
      <c r="GL102" s="10">
        <f t="shared" si="218"/>
        <v>41.169756739248584</v>
      </c>
      <c r="GM102" s="10">
        <f t="shared" si="219" ref="GM102:IX102">GM46/GM$59</f>
        <v>44.97316326306573</v>
      </c>
      <c r="GN102" s="10">
        <f t="shared" si="219"/>
        <v>43.44459980860619</v>
      </c>
      <c r="GO102" s="10">
        <f t="shared" si="219"/>
        <v>46.68498956535178</v>
      </c>
      <c r="GP102" s="10">
        <f t="shared" si="219"/>
        <v>48.32495200555374</v>
      </c>
      <c r="GQ102" s="10">
        <f t="shared" si="219"/>
        <v>46.69493091056981</v>
      </c>
      <c r="GR102" s="10">
        <f t="shared" si="219"/>
        <v>55.092364655877674</v>
      </c>
      <c r="GS102" s="10">
        <f t="shared" si="219"/>
        <v>40.49499978326868</v>
      </c>
      <c r="GT102" s="10">
        <f t="shared" si="219"/>
        <v>41.827083585549</v>
      </c>
      <c r="GU102" s="10">
        <f t="shared" si="219"/>
        <v>43.95612016544571</v>
      </c>
      <c r="GV102" s="10">
        <f t="shared" si="219"/>
        <v>44.18099771107662</v>
      </c>
      <c r="GW102" s="10">
        <f t="shared" si="219"/>
        <v>44.95380565076858</v>
      </c>
      <c r="GX102" s="10">
        <f t="shared" si="219"/>
        <v>47.16488810012594</v>
      </c>
      <c r="GY102" s="10">
        <f t="shared" si="219"/>
        <v>49.72192097537271</v>
      </c>
      <c r="GZ102" s="10">
        <f t="shared" si="219"/>
        <v>43.42316392677741</v>
      </c>
      <c r="HA102" s="10">
        <f t="shared" si="219"/>
        <v>44.51562679912811</v>
      </c>
      <c r="HB102" s="10">
        <f t="shared" si="219"/>
        <v>46.1517413986307</v>
      </c>
      <c r="HC102" s="10">
        <f t="shared" si="219"/>
        <v>45.713931982772216</v>
      </c>
      <c r="HD102" s="10">
        <f t="shared" si="219"/>
        <v>46.218520040251</v>
      </c>
      <c r="HE102" s="10">
        <f t="shared" si="219"/>
        <v>49.778832086021964</v>
      </c>
      <c r="HF102" s="10">
        <f t="shared" si="219"/>
        <v>48.14808029951871</v>
      </c>
      <c r="HG102" s="10">
        <f t="shared" si="219"/>
        <v>40.624920469078525</v>
      </c>
      <c r="HH102" s="10">
        <f t="shared" si="219"/>
        <v>42.56518067379733</v>
      </c>
      <c r="HI102" s="10">
        <f t="shared" si="219"/>
        <v>48.14515063076112</v>
      </c>
      <c r="HJ102" s="10">
        <f t="shared" si="219"/>
        <v>48.142814178275486</v>
      </c>
      <c r="HK102" s="10">
        <f t="shared" si="219"/>
        <v>47.34840334725028</v>
      </c>
      <c r="HL102" s="10">
        <f t="shared" si="219"/>
        <v>46.336081706671465</v>
      </c>
      <c r="HM102" s="10">
        <f t="shared" si="219"/>
        <v>44.78107402492574</v>
      </c>
      <c r="HN102" s="10">
        <f t="shared" si="219"/>
        <v>39.298338223679906</v>
      </c>
      <c r="HO102" s="10">
        <f t="shared" si="219"/>
        <v>42.86065610319351</v>
      </c>
      <c r="HP102" s="10">
        <f t="shared" si="219"/>
        <v>45.38075040240605</v>
      </c>
      <c r="HQ102" s="10">
        <f t="shared" si="219"/>
        <v>43.269820876672696</v>
      </c>
      <c r="HR102" s="10">
        <f t="shared" si="219"/>
        <v>44.33703547294577</v>
      </c>
      <c r="HS102" s="10">
        <f t="shared" si="219"/>
        <v>47.28993589660337</v>
      </c>
      <c r="HT102" s="10">
        <f t="shared" si="219"/>
        <v>48.25838733629563</v>
      </c>
      <c r="HU102" s="10">
        <f t="shared" si="219"/>
        <v>40.05450314190672</v>
      </c>
      <c r="HV102" s="10">
        <f t="shared" si="219"/>
        <v>45.18576821061924</v>
      </c>
      <c r="HW102" s="10">
        <f t="shared" si="219"/>
        <v>44.888323112689825</v>
      </c>
      <c r="HX102" s="10">
        <f t="shared" si="219"/>
        <v>43.79762015628199</v>
      </c>
      <c r="HY102" s="10">
        <f t="shared" si="219"/>
        <v>42.24427478701016</v>
      </c>
      <c r="HZ102" s="10">
        <f t="shared" si="219"/>
        <v>41.74312761671251</v>
      </c>
      <c r="IA102" s="10">
        <f t="shared" si="219"/>
        <v>43.679305130491485</v>
      </c>
      <c r="IB102" s="10">
        <f t="shared" si="219"/>
        <v>40.51809773847055</v>
      </c>
      <c r="IC102" s="10">
        <f t="shared" si="219"/>
        <v>42.15658006502534</v>
      </c>
      <c r="ID102" s="10">
        <f t="shared" si="219"/>
        <v>41.80750220915815</v>
      </c>
      <c r="IE102" s="10">
        <f t="shared" si="219"/>
        <v>45.13340444900075</v>
      </c>
      <c r="IF102" s="10">
        <f t="shared" si="219"/>
        <v>45.24258515213665</v>
      </c>
      <c r="IG102" s="10">
        <f t="shared" si="219"/>
        <v>43.52109672530984</v>
      </c>
      <c r="IH102" s="10">
        <f t="shared" si="219"/>
        <v>44.25000000756152</v>
      </c>
      <c r="II102" s="10">
        <f t="shared" si="219"/>
        <v>41.09546155440316</v>
      </c>
      <c r="IJ102" s="10">
        <f t="shared" si="219"/>
        <v>42.76343924276127</v>
      </c>
      <c r="IK102" s="10">
        <f t="shared" si="219"/>
        <v>45.32286492098267</v>
      </c>
      <c r="IL102" s="10">
        <f t="shared" si="219"/>
        <v>42.806147527741885</v>
      </c>
      <c r="IM102" s="10">
        <f t="shared" si="219"/>
        <v>42.122704722341986</v>
      </c>
      <c r="IN102" s="10">
        <f t="shared" si="219"/>
        <v>45.06841742559874</v>
      </c>
      <c r="IO102" s="10">
        <f t="shared" si="219"/>
        <v>40.94003197470336</v>
      </c>
      <c r="IP102" s="10">
        <f t="shared" si="219"/>
        <v>40.467691318908926</v>
      </c>
      <c r="IQ102" s="10">
        <f t="shared" si="219"/>
        <v>43.23371880638357</v>
      </c>
      <c r="IR102" s="10">
        <f t="shared" si="219"/>
        <v>46.60743843135315</v>
      </c>
      <c r="IS102" s="10">
        <f t="shared" si="219"/>
        <v>48.5529725036797</v>
      </c>
      <c r="IT102" s="10">
        <f t="shared" si="219"/>
        <v>43.79459846788157</v>
      </c>
      <c r="IU102" s="10">
        <f t="shared" si="219"/>
        <v>46.46722144159924</v>
      </c>
      <c r="IV102" s="10">
        <f t="shared" si="219"/>
        <v>51.63000918546876</v>
      </c>
      <c r="IW102" s="10">
        <f t="shared" si="219"/>
        <v>39.292489302615394</v>
      </c>
      <c r="IX102" s="10">
        <f t="shared" si="219"/>
        <v>44.929489755438475</v>
      </c>
      <c r="IY102" s="10">
        <f t="shared" si="209"/>
        <v>44.39561970765872</v>
      </c>
      <c r="IZ102" s="10">
        <f t="shared" si="209"/>
        <v>43.06681844190044</v>
      </c>
      <c r="JA102" s="10">
        <f t="shared" si="209"/>
        <v>43.005827659444414</v>
      </c>
      <c r="JB102" s="10">
        <f t="shared" si="209"/>
        <v>43.102583362855945</v>
      </c>
      <c r="JC102" s="10">
        <f t="shared" si="209"/>
        <v>44.0978930210214</v>
      </c>
      <c r="JD102" s="10">
        <f t="shared" si="209"/>
        <v>42.30798538731525</v>
      </c>
      <c r="JE102" s="10">
        <f t="shared" si="220" ref="JE102:JO102">JE46/JE$59</f>
        <v>46.33752410505919</v>
      </c>
      <c r="JF102" s="10">
        <f t="shared" si="220"/>
        <v>45.199382822383235</v>
      </c>
      <c r="JG102" s="10">
        <f t="shared" si="220"/>
        <v>45.619209286110966</v>
      </c>
      <c r="JH102" s="10">
        <f t="shared" si="220"/>
        <v>45.10150582989055</v>
      </c>
      <c r="JI102" s="10">
        <f t="shared" si="220"/>
        <v>40.37658535313213</v>
      </c>
      <c r="JJ102" s="10">
        <f t="shared" si="220"/>
        <v>47.42229420413443</v>
      </c>
      <c r="JK102" s="10">
        <f t="shared" si="220"/>
        <v>37.36945641890928</v>
      </c>
      <c r="JL102" s="10">
        <f t="shared" si="220"/>
        <v>42.08875972180898</v>
      </c>
      <c r="JM102" s="10">
        <f t="shared" si="220"/>
        <v>41.952803853473824</v>
      </c>
      <c r="JN102" s="10">
        <f t="shared" si="220"/>
        <v>45.225159071268166</v>
      </c>
      <c r="JO102" s="10">
        <f t="shared" si="220"/>
        <v>41.93271096175814</v>
      </c>
      <c r="JQ102" s="10">
        <f t="shared" si="17"/>
        <v>48.32383488223657</v>
      </c>
    </row>
    <row r="103" spans="1:277" ht="13.9">
      <c r="A103" t="str">
        <f t="shared" si="168"/>
        <v>Seas</v>
      </c>
      <c r="B103" s="10">
        <f t="shared" si="169"/>
        <v>-8.863548033364765</v>
      </c>
      <c r="C103" s="10">
        <f t="shared" si="221" ref="C103:BN103">C47/C$59</f>
        <v>-8.261690280748628</v>
      </c>
      <c r="D103" s="10">
        <f t="shared" si="221"/>
        <v>-11.30929621916825</v>
      </c>
      <c r="E103" s="10">
        <f t="shared" si="221"/>
        <v>-9.199598735809984</v>
      </c>
      <c r="F103" s="10">
        <f t="shared" si="221"/>
        <v>-9.463718321098574</v>
      </c>
      <c r="G103" s="10">
        <f t="shared" si="221"/>
        <v>-7.755447254682983</v>
      </c>
      <c r="H103" s="10">
        <f t="shared" si="221"/>
        <v>-7.677501992137456</v>
      </c>
      <c r="I103" s="10">
        <f t="shared" si="221"/>
        <v>-7.675860573570574</v>
      </c>
      <c r="J103" s="10">
        <f t="shared" si="221"/>
        <v>-8.043510155480286</v>
      </c>
      <c r="K103" s="10">
        <f t="shared" si="221"/>
        <v>-8.892682963352312</v>
      </c>
      <c r="L103" s="10">
        <f t="shared" si="221"/>
        <v>-8.612123288932603</v>
      </c>
      <c r="M103" s="10">
        <f t="shared" si="221"/>
        <v>-8.253824502493279</v>
      </c>
      <c r="N103" s="10">
        <f t="shared" si="221"/>
        <v>-9.690701365513112</v>
      </c>
      <c r="O103" s="10">
        <f t="shared" si="221"/>
        <v>-8.49273905011242</v>
      </c>
      <c r="P103" s="10">
        <f t="shared" si="221"/>
        <v>-9.256740642024589</v>
      </c>
      <c r="Q103" s="10">
        <f t="shared" si="221"/>
        <v>-10.04239883659722</v>
      </c>
      <c r="R103" s="10">
        <f t="shared" si="221"/>
        <v>-9.400176894297264</v>
      </c>
      <c r="S103" s="10">
        <f t="shared" si="221"/>
        <v>-8.805532914142603</v>
      </c>
      <c r="T103" s="10">
        <f t="shared" si="221"/>
        <v>-8.03051591080561</v>
      </c>
      <c r="U103" s="10">
        <f t="shared" si="221"/>
        <v>-8.59891000445145</v>
      </c>
      <c r="V103" s="10">
        <f t="shared" si="221"/>
        <v>-8.682668916794114</v>
      </c>
      <c r="W103" s="10">
        <f t="shared" si="221"/>
        <v>-8.62696745129572</v>
      </c>
      <c r="X103" s="10">
        <f t="shared" si="221"/>
        <v>-9.037387264762664</v>
      </c>
      <c r="Y103" s="10">
        <f t="shared" si="221"/>
        <v>-8.11649809531372</v>
      </c>
      <c r="Z103" s="10">
        <f t="shared" si="221"/>
        <v>-9.127965030411586</v>
      </c>
      <c r="AA103" s="10">
        <f t="shared" si="221"/>
        <v>-8.485989116591654</v>
      </c>
      <c r="AB103" s="10">
        <f t="shared" si="221"/>
        <v>-9.559280828055815</v>
      </c>
      <c r="AC103" s="10">
        <f t="shared" si="221"/>
        <v>-8.978896857606786</v>
      </c>
      <c r="AD103" s="10">
        <f t="shared" si="221"/>
        <v>-8.513190982076244</v>
      </c>
      <c r="AE103" s="10">
        <f t="shared" si="221"/>
        <v>-7.56798756417942</v>
      </c>
      <c r="AF103" s="10">
        <f t="shared" si="221"/>
        <v>-8.860585605949526</v>
      </c>
      <c r="AG103" s="10">
        <f t="shared" si="221"/>
        <v>-7.233470234125267</v>
      </c>
      <c r="AH103" s="10">
        <f t="shared" si="221"/>
        <v>-7.4052607423158054</v>
      </c>
      <c r="AI103" s="10">
        <f t="shared" si="221"/>
        <v>-7.638805773658839</v>
      </c>
      <c r="AJ103" s="10">
        <f t="shared" si="221"/>
        <v>-7.4198231298160575</v>
      </c>
      <c r="AK103" s="10">
        <f t="shared" si="221"/>
        <v>-7.821988217170556</v>
      </c>
      <c r="AL103" s="10">
        <f t="shared" si="221"/>
        <v>-7.3785840888543985</v>
      </c>
      <c r="AM103" s="10">
        <f t="shared" si="221"/>
        <v>-8.202016017125827</v>
      </c>
      <c r="AN103" s="10">
        <f t="shared" si="221"/>
        <v>-7.545407470688682</v>
      </c>
      <c r="AO103" s="10">
        <f t="shared" si="221"/>
        <v>-7.095376186375745</v>
      </c>
      <c r="AP103" s="10">
        <f t="shared" si="221"/>
        <v>-8.01520172838235</v>
      </c>
      <c r="AQ103" s="10">
        <f t="shared" si="221"/>
        <v>-7.182487948804349</v>
      </c>
      <c r="AR103" s="10">
        <f t="shared" si="221"/>
        <v>-8.34822135169978</v>
      </c>
      <c r="AS103" s="10">
        <f t="shared" si="221"/>
        <v>-8.047756819740385</v>
      </c>
      <c r="AT103" s="10">
        <f t="shared" si="221"/>
        <v>-6.637652423367337</v>
      </c>
      <c r="AU103" s="10">
        <f t="shared" si="221"/>
        <v>-6.666576448415614</v>
      </c>
      <c r="AV103" s="10">
        <f t="shared" si="221"/>
        <v>-5.861922515986088</v>
      </c>
      <c r="AW103" s="10">
        <f t="shared" si="221"/>
        <v>-6.778051965774031</v>
      </c>
      <c r="AX103" s="10">
        <f t="shared" si="221"/>
        <v>-5.90246562320449</v>
      </c>
      <c r="AY103" s="10">
        <f t="shared" si="221"/>
        <v>-5.9743552015268175</v>
      </c>
      <c r="AZ103" s="10">
        <f t="shared" si="221"/>
        <v>-5.700355717906399</v>
      </c>
      <c r="BA103" s="10">
        <f t="shared" si="221"/>
        <v>-6.142167654241719</v>
      </c>
      <c r="BB103" s="10">
        <f t="shared" si="221"/>
        <v>-5.179286489661787</v>
      </c>
      <c r="BC103" s="10">
        <f t="shared" si="221"/>
        <v>-4.8718657160275285</v>
      </c>
      <c r="BD103" s="10">
        <f t="shared" si="221"/>
        <v>-5.885086748452035</v>
      </c>
      <c r="BE103" s="10">
        <f t="shared" si="221"/>
        <v>-5.624800072794167</v>
      </c>
      <c r="BF103" s="10">
        <f t="shared" si="221"/>
        <v>-6.185343178315693</v>
      </c>
      <c r="BG103" s="10">
        <f t="shared" si="221"/>
        <v>-6.339211368630277</v>
      </c>
      <c r="BH103" s="10">
        <f t="shared" si="221"/>
        <v>-5.387338114564072</v>
      </c>
      <c r="BI103" s="10">
        <f t="shared" si="221"/>
        <v>-4.897133045245083</v>
      </c>
      <c r="BJ103" s="10">
        <f t="shared" si="221"/>
        <v>-4.511270929155307</v>
      </c>
      <c r="BK103" s="10">
        <f t="shared" si="221"/>
        <v>-5.563321231315007</v>
      </c>
      <c r="BL103" s="10">
        <f t="shared" si="221"/>
        <v>-5.032127223081501</v>
      </c>
      <c r="BM103" s="10">
        <f t="shared" si="221"/>
        <v>-4.3861695841714985</v>
      </c>
      <c r="BN103" s="10">
        <f t="shared" si="221"/>
        <v>-4.719666715914982</v>
      </c>
      <c r="BO103" s="10">
        <f t="shared" si="222" ref="BO103:DZ103">BO47/BO$59</f>
        <v>-4.971978038262972</v>
      </c>
      <c r="BP103" s="10">
        <f t="shared" si="222"/>
        <v>-4.888333364686329</v>
      </c>
      <c r="BQ103" s="10">
        <f t="shared" si="222"/>
        <v>-4.478116226219743</v>
      </c>
      <c r="BR103" s="10">
        <f t="shared" si="222"/>
        <v>-3.9858027489279824</v>
      </c>
      <c r="BS103" s="10">
        <f t="shared" si="222"/>
        <v>-4.815312099515423</v>
      </c>
      <c r="BT103" s="10">
        <f t="shared" si="222"/>
        <v>-4.143442069502326</v>
      </c>
      <c r="BU103" s="10">
        <f t="shared" si="222"/>
        <v>-4.440899203240812</v>
      </c>
      <c r="BV103" s="10">
        <f t="shared" si="222"/>
        <v>-4.499512001206052</v>
      </c>
      <c r="BW103" s="10">
        <f t="shared" si="222"/>
        <v>-3.952338974967171</v>
      </c>
      <c r="BX103" s="10">
        <f t="shared" si="222"/>
        <v>-3.807399786580796</v>
      </c>
      <c r="BY103" s="10">
        <f t="shared" si="222"/>
        <v>-3.926200778565246</v>
      </c>
      <c r="BZ103" s="10">
        <f t="shared" si="222"/>
        <v>-4.417827646424996</v>
      </c>
      <c r="CA103" s="10">
        <f t="shared" si="222"/>
        <v>-3.8148399445920793</v>
      </c>
      <c r="CB103" s="10">
        <f t="shared" si="222"/>
        <v>-4.393084225095377</v>
      </c>
      <c r="CC103" s="10">
        <f t="shared" si="222"/>
        <v>-4.704660470972742</v>
      </c>
      <c r="CD103" s="10">
        <f t="shared" si="222"/>
        <v>-4.530496817618728</v>
      </c>
      <c r="CE103" s="10">
        <f t="shared" si="222"/>
        <v>-4.1328547744032464</v>
      </c>
      <c r="CF103" s="10">
        <f t="shared" si="222"/>
        <v>-4.121099979270591</v>
      </c>
      <c r="CG103" s="10">
        <f t="shared" si="222"/>
        <v>-3.833569147244667</v>
      </c>
      <c r="CH103" s="10">
        <f t="shared" si="222"/>
        <v>-4.288473837797382</v>
      </c>
      <c r="CI103" s="10">
        <f t="shared" si="222"/>
        <v>-4.5105863775059705</v>
      </c>
      <c r="CJ103" s="10">
        <f t="shared" si="222"/>
        <v>-4.957327045533187</v>
      </c>
      <c r="CK103" s="10">
        <f t="shared" si="222"/>
        <v>-4.8248535963363945</v>
      </c>
      <c r="CL103" s="10">
        <f t="shared" si="222"/>
        <v>-4.772404016731878</v>
      </c>
      <c r="CM103" s="10">
        <f t="shared" si="222"/>
        <v>-5.055599875539882</v>
      </c>
      <c r="CN103" s="10">
        <f t="shared" si="222"/>
        <v>-4.554453271533873</v>
      </c>
      <c r="CO103" s="10">
        <f t="shared" si="222"/>
        <v>-4.1441723615719335</v>
      </c>
      <c r="CP103" s="10">
        <f t="shared" si="222"/>
        <v>-3.7670079141800246</v>
      </c>
      <c r="CQ103" s="10">
        <f t="shared" si="222"/>
        <v>-3.9511107279243993</v>
      </c>
      <c r="CR103" s="10">
        <f t="shared" si="222"/>
        <v>-3.6742629619961207</v>
      </c>
      <c r="CS103" s="10">
        <f t="shared" si="222"/>
        <v>-3.420146024475483</v>
      </c>
      <c r="CT103" s="10">
        <f t="shared" si="222"/>
        <v>-4.24354229950423</v>
      </c>
      <c r="CU103" s="10">
        <f t="shared" si="222"/>
        <v>-4.406302220300985</v>
      </c>
      <c r="CV103" s="10">
        <f t="shared" si="222"/>
        <v>-4.155604920050057</v>
      </c>
      <c r="CW103" s="10">
        <f t="shared" si="222"/>
        <v>-4.076127208734135</v>
      </c>
      <c r="CX103" s="10">
        <f t="shared" si="222"/>
        <v>-3.8145058606421136</v>
      </c>
      <c r="CY103" s="10">
        <f t="shared" si="222"/>
        <v>-3.265719756118581</v>
      </c>
      <c r="CZ103" s="10">
        <f t="shared" si="222"/>
        <v>-3.1208386759663442</v>
      </c>
      <c r="DA103" s="10">
        <f t="shared" si="222"/>
        <v>-3.820465054310759</v>
      </c>
      <c r="DB103" s="10">
        <f t="shared" si="222"/>
        <v>-3.763227568624976</v>
      </c>
      <c r="DC103" s="10">
        <f t="shared" si="222"/>
        <v>-3.5289587017011836</v>
      </c>
      <c r="DD103" s="10">
        <f t="shared" si="222"/>
        <v>-3.4949206815573164</v>
      </c>
      <c r="DE103" s="10">
        <f t="shared" si="222"/>
        <v>-3.6930111850712355</v>
      </c>
      <c r="DF103" s="10">
        <f t="shared" si="222"/>
        <v>-3.2218456307229286</v>
      </c>
      <c r="DG103" s="10">
        <f t="shared" si="222"/>
        <v>-3.184829183864832</v>
      </c>
      <c r="DH103" s="10">
        <f t="shared" si="222"/>
        <v>-3.8081817589606475</v>
      </c>
      <c r="DI103" s="10">
        <f t="shared" si="222"/>
        <v>-3.899569835245141</v>
      </c>
      <c r="DJ103" s="10">
        <f t="shared" si="222"/>
        <v>-3.8520707178761806</v>
      </c>
      <c r="DK103" s="10">
        <f t="shared" si="222"/>
        <v>-3.717175251947187</v>
      </c>
      <c r="DL103" s="10">
        <f t="shared" si="222"/>
        <v>-3.7983221837408303</v>
      </c>
      <c r="DM103" s="10">
        <f t="shared" si="222"/>
        <v>-3.5033278716695193</v>
      </c>
      <c r="DN103" s="10">
        <f t="shared" si="222"/>
        <v>-3.2143971210716455</v>
      </c>
      <c r="DO103" s="10">
        <f t="shared" si="222"/>
        <v>-4.289493128797698</v>
      </c>
      <c r="DP103" s="10">
        <f t="shared" si="222"/>
        <v>-4.506322877843324</v>
      </c>
      <c r="DQ103" s="10">
        <f t="shared" si="222"/>
        <v>-4.077152144525531</v>
      </c>
      <c r="DR103" s="10">
        <f t="shared" si="222"/>
        <v>-3.819463030170679</v>
      </c>
      <c r="DS103" s="10">
        <f t="shared" si="222"/>
        <v>-4.324985491488589</v>
      </c>
      <c r="DT103" s="10">
        <f t="shared" si="222"/>
        <v>-3.6711816450594354</v>
      </c>
      <c r="DU103" s="10">
        <f t="shared" si="222"/>
        <v>-3.2438758266438055</v>
      </c>
      <c r="DV103" s="10">
        <f t="shared" si="222"/>
        <v>-3.1349948198159656</v>
      </c>
      <c r="DW103" s="10">
        <f t="shared" si="222"/>
        <v>-3.145522307148496</v>
      </c>
      <c r="DX103" s="10">
        <f t="shared" si="222"/>
        <v>-3.2006661500990705</v>
      </c>
      <c r="DY103" s="10">
        <f t="shared" si="222"/>
        <v>-3.339499115880938</v>
      </c>
      <c r="DZ103" s="10">
        <f t="shared" si="222"/>
        <v>-3.494883559954052</v>
      </c>
      <c r="EA103" s="10">
        <f t="shared" si="223" ref="EA103:GL103">EA47/EA$59</f>
        <v>-3.142101045387288</v>
      </c>
      <c r="EB103" s="10">
        <f t="shared" si="223"/>
        <v>-2.8206593111519824</v>
      </c>
      <c r="EC103" s="10">
        <f t="shared" si="223"/>
        <v>-3.1309690859571733</v>
      </c>
      <c r="ED103" s="10">
        <f t="shared" si="223"/>
        <v>-3.01931870933238</v>
      </c>
      <c r="EE103" s="10">
        <f t="shared" si="223"/>
        <v>-2.671481069621968</v>
      </c>
      <c r="EF103" s="10">
        <f t="shared" si="223"/>
        <v>-3.02568955207979</v>
      </c>
      <c r="EG103" s="10">
        <f t="shared" si="223"/>
        <v>-2.88827483191771</v>
      </c>
      <c r="EH103" s="10">
        <f t="shared" si="223"/>
        <v>-2.966439475647719</v>
      </c>
      <c r="EI103" s="10">
        <f t="shared" si="223"/>
        <v>-2.9742654852910566</v>
      </c>
      <c r="EJ103" s="10">
        <f t="shared" si="223"/>
        <v>-3.285031470221185</v>
      </c>
      <c r="EK103" s="10">
        <f t="shared" si="223"/>
        <v>-2.9962908053421664</v>
      </c>
      <c r="EL103" s="10">
        <f t="shared" si="223"/>
        <v>-3.385584246510048</v>
      </c>
      <c r="EM103" s="10">
        <f t="shared" si="223"/>
        <v>-3.3713858556500167</v>
      </c>
      <c r="EN103" s="10">
        <f t="shared" si="223"/>
        <v>-3.571932651672841</v>
      </c>
      <c r="EO103" s="10">
        <f t="shared" si="223"/>
        <v>-3.07745867678795</v>
      </c>
      <c r="EP103" s="10">
        <f t="shared" si="223"/>
        <v>-2.640746805880792</v>
      </c>
      <c r="EQ103" s="10">
        <f t="shared" si="223"/>
        <v>-3.072663509149257</v>
      </c>
      <c r="ER103" s="10">
        <f t="shared" si="223"/>
        <v>-3.375295848065918</v>
      </c>
      <c r="ES103" s="10">
        <f t="shared" si="223"/>
        <v>-3.205395728965592</v>
      </c>
      <c r="ET103" s="10">
        <f t="shared" si="223"/>
        <v>-3.5930349787978426</v>
      </c>
      <c r="EU103" s="10">
        <f t="shared" si="223"/>
        <v>-3.507285511044679</v>
      </c>
      <c r="EV103" s="10">
        <f t="shared" si="223"/>
        <v>-3.19819298423294</v>
      </c>
      <c r="EW103" s="10">
        <f t="shared" si="223"/>
        <v>-2.67052627419615</v>
      </c>
      <c r="EX103" s="10">
        <f t="shared" si="223"/>
        <v>-3.4967677973704596</v>
      </c>
      <c r="EY103" s="10">
        <f t="shared" si="223"/>
        <v>-3.1878136103311294</v>
      </c>
      <c r="EZ103" s="10">
        <f t="shared" si="223"/>
        <v>-3.38132290758314</v>
      </c>
      <c r="FA103" s="10">
        <f t="shared" si="223"/>
        <v>-3.5281137777747102</v>
      </c>
      <c r="FB103" s="10">
        <f t="shared" si="223"/>
        <v>-3.5740086348310633</v>
      </c>
      <c r="FC103" s="10">
        <f t="shared" si="223"/>
        <v>-3.0691796079462916</v>
      </c>
      <c r="FD103" s="10">
        <f t="shared" si="223"/>
        <v>-2.6583979532292745</v>
      </c>
      <c r="FE103" s="10">
        <f t="shared" si="223"/>
        <v>-3.043199257607688</v>
      </c>
      <c r="FF103" s="10">
        <f t="shared" si="223"/>
        <v>-3.2683434597712164</v>
      </c>
      <c r="FG103" s="10">
        <f t="shared" si="223"/>
        <v>-3.157135686387363</v>
      </c>
      <c r="FH103" s="10">
        <f t="shared" si="223"/>
        <v>-3.419617953862152</v>
      </c>
      <c r="FI103" s="10">
        <f t="shared" si="223"/>
        <v>-3.1425993175186955</v>
      </c>
      <c r="FJ103" s="10">
        <f t="shared" si="223"/>
        <v>-3.220061116908737</v>
      </c>
      <c r="FK103" s="10">
        <f t="shared" si="223"/>
        <v>-2.8691142863497054</v>
      </c>
      <c r="FL103" s="10">
        <f t="shared" si="223"/>
        <v>-3.0707411958601383</v>
      </c>
      <c r="FM103" s="10">
        <f t="shared" si="223"/>
        <v>-3.3323189633109744</v>
      </c>
      <c r="FN103" s="10">
        <f t="shared" si="223"/>
        <v>-3.416393516478911</v>
      </c>
      <c r="FO103" s="10">
        <f t="shared" si="223"/>
        <v>-3.77893398894492</v>
      </c>
      <c r="FP103" s="10">
        <f t="shared" si="223"/>
        <v>-3.9330213281193602</v>
      </c>
      <c r="FQ103" s="10">
        <f t="shared" si="223"/>
        <v>-3.320542361802813</v>
      </c>
      <c r="FR103" s="10">
        <f t="shared" si="223"/>
        <v>-3.241497932896388</v>
      </c>
      <c r="FS103" s="10">
        <f t="shared" si="223"/>
        <v>-3.138535522715205</v>
      </c>
      <c r="FT103" s="10">
        <f t="shared" si="223"/>
        <v>-3.1306786126301662</v>
      </c>
      <c r="FU103" s="10">
        <f t="shared" si="223"/>
        <v>-3.5286738524593515</v>
      </c>
      <c r="FV103" s="10">
        <f t="shared" si="223"/>
        <v>-3.4830835804402858</v>
      </c>
      <c r="FW103" s="10">
        <f t="shared" si="223"/>
        <v>-3.799026932670471</v>
      </c>
      <c r="FX103" s="10">
        <f t="shared" si="223"/>
        <v>-3.821024995756339</v>
      </c>
      <c r="FY103" s="10">
        <f t="shared" si="223"/>
        <v>-3.061104979899398</v>
      </c>
      <c r="FZ103" s="10">
        <f t="shared" si="223"/>
        <v>-3.094972193365624</v>
      </c>
      <c r="GA103" s="10">
        <f t="shared" si="223"/>
        <v>-2.882298182654547</v>
      </c>
      <c r="GB103" s="10">
        <f t="shared" si="223"/>
        <v>-2.8192579371892355</v>
      </c>
      <c r="GC103" s="10">
        <f t="shared" si="223"/>
        <v>-3.398145734181359</v>
      </c>
      <c r="GD103" s="10">
        <f t="shared" si="223"/>
        <v>-3.168928458611158</v>
      </c>
      <c r="GE103" s="10">
        <f t="shared" si="223"/>
        <v>-2.4804195125303172</v>
      </c>
      <c r="GF103" s="10">
        <f t="shared" si="223"/>
        <v>-2.2642451713060483</v>
      </c>
      <c r="GG103" s="10">
        <f t="shared" si="223"/>
        <v>-2.7455726664019426</v>
      </c>
      <c r="GH103" s="10">
        <f t="shared" si="223"/>
        <v>-2.887077480404361</v>
      </c>
      <c r="GI103" s="10">
        <f t="shared" si="223"/>
        <v>-2.732679496795709</v>
      </c>
      <c r="GJ103" s="10">
        <f t="shared" si="223"/>
        <v>-2.5888827807610424</v>
      </c>
      <c r="GK103" s="10">
        <f t="shared" si="223"/>
        <v>-2.450716358883429</v>
      </c>
      <c r="GL103" s="10">
        <f t="shared" si="223"/>
        <v>-2.14430628924724</v>
      </c>
      <c r="GM103" s="10">
        <f t="shared" si="224" ref="GM103:IX103">GM47/GM$59</f>
        <v>-2.0254268602797225</v>
      </c>
      <c r="GN103" s="10">
        <f t="shared" si="224"/>
        <v>-2.2624611693995713</v>
      </c>
      <c r="GO103" s="10">
        <f t="shared" si="224"/>
        <v>-2.4775480846474314</v>
      </c>
      <c r="GP103" s="10">
        <f t="shared" si="224"/>
        <v>-2.5031715209953482</v>
      </c>
      <c r="GQ103" s="10">
        <f t="shared" si="224"/>
        <v>-2.204196581766061</v>
      </c>
      <c r="GR103" s="10">
        <f t="shared" si="224"/>
        <v>-2.484249927341522</v>
      </c>
      <c r="GS103" s="10">
        <f t="shared" si="224"/>
        <v>-1.9121988765192635</v>
      </c>
      <c r="GT103" s="10">
        <f t="shared" si="224"/>
        <v>-1.7660226050242749</v>
      </c>
      <c r="GU103" s="10">
        <f t="shared" si="224"/>
        <v>-2.004366492445834</v>
      </c>
      <c r="GV103" s="10">
        <f t="shared" si="224"/>
        <v>-1.8505528718665738</v>
      </c>
      <c r="GW103" s="10">
        <f t="shared" si="224"/>
        <v>-1.9857682094225626</v>
      </c>
      <c r="GX103" s="10">
        <f t="shared" si="224"/>
        <v>-2.161962402541152</v>
      </c>
      <c r="GY103" s="10">
        <f t="shared" si="224"/>
        <v>-2.152304952315035</v>
      </c>
      <c r="GZ103" s="10">
        <f t="shared" si="224"/>
        <v>-1.9390795610958735</v>
      </c>
      <c r="HA103" s="10">
        <f t="shared" si="224"/>
        <v>-1.799839511627795</v>
      </c>
      <c r="HB103" s="10">
        <f t="shared" si="224"/>
        <v>-1.929288411956199</v>
      </c>
      <c r="HC103" s="10">
        <f t="shared" si="224"/>
        <v>-2.0079063700046937</v>
      </c>
      <c r="HD103" s="10">
        <f t="shared" si="224"/>
        <v>-1.922349658820799</v>
      </c>
      <c r="HE103" s="10">
        <f t="shared" si="224"/>
        <v>-1.925904129965466</v>
      </c>
      <c r="HF103" s="10">
        <f t="shared" si="224"/>
        <v>-1.7704959894718109</v>
      </c>
      <c r="HG103" s="10">
        <f t="shared" si="224"/>
        <v>-1.5853545275812093</v>
      </c>
      <c r="HH103" s="10">
        <f t="shared" si="224"/>
        <v>-1.5238403319098834</v>
      </c>
      <c r="HI103" s="10">
        <f t="shared" si="224"/>
        <v>-1.748374321992363</v>
      </c>
      <c r="HJ103" s="10">
        <f t="shared" si="224"/>
        <v>-1.7987934017342573</v>
      </c>
      <c r="HK103" s="10">
        <f t="shared" si="224"/>
        <v>-1.7649271685562686</v>
      </c>
      <c r="HL103" s="10">
        <f t="shared" si="224"/>
        <v>-1.7620904422677868</v>
      </c>
      <c r="HM103" s="10">
        <f t="shared" si="224"/>
        <v>-1.8207403193382663</v>
      </c>
      <c r="HN103" s="10">
        <f t="shared" si="224"/>
        <v>-1.6869033057986083</v>
      </c>
      <c r="HO103" s="10">
        <f t="shared" si="224"/>
        <v>-1.6279370190450901</v>
      </c>
      <c r="HP103" s="10">
        <f t="shared" si="224"/>
        <v>-1.9126821281032311</v>
      </c>
      <c r="HQ103" s="10">
        <f t="shared" si="224"/>
        <v>-1.8075005497053538</v>
      </c>
      <c r="HR103" s="10">
        <f t="shared" si="224"/>
        <v>-1.8631708228591628</v>
      </c>
      <c r="HS103" s="10">
        <f t="shared" si="224"/>
        <v>-1.829639183169714</v>
      </c>
      <c r="HT103" s="10">
        <f t="shared" si="224"/>
        <v>-1.98389021080822</v>
      </c>
      <c r="HU103" s="10">
        <f t="shared" si="224"/>
        <v>-1.5961311024389422</v>
      </c>
      <c r="HV103" s="10">
        <f t="shared" si="224"/>
        <v>-1.4774899692882404</v>
      </c>
      <c r="HW103" s="10">
        <f t="shared" si="224"/>
        <v>-1.6517504921917614</v>
      </c>
      <c r="HX103" s="10">
        <f t="shared" si="224"/>
        <v>-1.6756930143034001</v>
      </c>
      <c r="HY103" s="10">
        <f t="shared" si="224"/>
        <v>-1.644449516365203</v>
      </c>
      <c r="HZ103" s="10">
        <f t="shared" si="224"/>
        <v>-1.7417253658494833</v>
      </c>
      <c r="IA103" s="10">
        <f t="shared" si="224"/>
        <v>-1.7735820142786847</v>
      </c>
      <c r="IB103" s="10">
        <f t="shared" si="224"/>
        <v>-1.5703033380207092</v>
      </c>
      <c r="IC103" s="10">
        <f t="shared" si="224"/>
        <v>-1.4293234201422944</v>
      </c>
      <c r="ID103" s="10">
        <f t="shared" si="224"/>
        <v>-1.5572902002744913</v>
      </c>
      <c r="IE103" s="10">
        <f t="shared" si="224"/>
        <v>-1.6963380626415359</v>
      </c>
      <c r="IF103" s="10">
        <f t="shared" si="224"/>
        <v>-1.697151572686375</v>
      </c>
      <c r="IG103" s="10">
        <f t="shared" si="224"/>
        <v>-1.6798456337153111</v>
      </c>
      <c r="IH103" s="10">
        <f t="shared" si="224"/>
        <v>-1.8739257833766128</v>
      </c>
      <c r="II103" s="10">
        <f t="shared" si="224"/>
        <v>-1.5926097527100695</v>
      </c>
      <c r="IJ103" s="10">
        <f t="shared" si="224"/>
        <v>-1.415544084188127</v>
      </c>
      <c r="IK103" s="10">
        <f t="shared" si="224"/>
        <v>-1.6560839746549953</v>
      </c>
      <c r="IL103" s="10">
        <f t="shared" si="224"/>
        <v>-1.7796731928468643</v>
      </c>
      <c r="IM103" s="10">
        <f t="shared" si="224"/>
        <v>-1.8147653216081618</v>
      </c>
      <c r="IN103" s="10">
        <f t="shared" si="224"/>
        <v>-2.0072757393239975</v>
      </c>
      <c r="IO103" s="10">
        <f t="shared" si="224"/>
        <v>-1.8010839617883467</v>
      </c>
      <c r="IP103" s="10">
        <f t="shared" si="224"/>
        <v>-1.6864102754593424</v>
      </c>
      <c r="IQ103" s="10">
        <f t="shared" si="224"/>
        <v>-1.4994627140833927</v>
      </c>
      <c r="IR103" s="10">
        <f t="shared" si="224"/>
        <v>-1.8651141639023778</v>
      </c>
      <c r="IS103" s="10">
        <f t="shared" si="224"/>
        <v>-2.0038889394117705</v>
      </c>
      <c r="IT103" s="10">
        <f t="shared" si="224"/>
        <v>-2.0556456935114693</v>
      </c>
      <c r="IU103" s="10">
        <f t="shared" si="224"/>
        <v>-2.3317152082128367</v>
      </c>
      <c r="IV103" s="10">
        <f t="shared" si="224"/>
        <v>-2.6891921876647458</v>
      </c>
      <c r="IW103" s="10">
        <f t="shared" si="224"/>
        <v>-2.3561935321717717</v>
      </c>
      <c r="IX103" s="10">
        <f t="shared" si="224"/>
        <v>-2.2352916564786014</v>
      </c>
      <c r="IY103" s="10">
        <f t="shared" si="209"/>
        <v>-2.669425789617154</v>
      </c>
      <c r="IZ103" s="10">
        <f t="shared" si="209"/>
        <v>-2.78548288898317</v>
      </c>
      <c r="JA103" s="10">
        <f t="shared" si="209"/>
        <v>-2.806510836300375</v>
      </c>
      <c r="JB103" s="10">
        <f t="shared" si="209"/>
        <v>-3.1619228471668164</v>
      </c>
      <c r="JC103" s="10">
        <f t="shared" si="209"/>
        <v>-2.955104439603431</v>
      </c>
      <c r="JD103" s="10">
        <f t="shared" si="209"/>
        <v>-2.6947825235581453</v>
      </c>
      <c r="JE103" s="10">
        <f t="shared" si="225" ref="JE103:JO103">JE47/JE$59</f>
        <v>-2.5144213992666438</v>
      </c>
      <c r="JF103" s="10">
        <f t="shared" si="225"/>
        <v>-2.972204178726366</v>
      </c>
      <c r="JG103" s="10">
        <f t="shared" si="225"/>
        <v>-2.9751563854069043</v>
      </c>
      <c r="JH103" s="10">
        <f t="shared" si="225"/>
        <v>-3.056412813580907</v>
      </c>
      <c r="JI103" s="10">
        <f t="shared" si="225"/>
        <v>-2.8179389828006225</v>
      </c>
      <c r="JJ103" s="10">
        <f t="shared" si="225"/>
        <v>-3.289212168090672</v>
      </c>
      <c r="JK103" s="10">
        <f t="shared" si="225"/>
        <v>-2.594380949013502</v>
      </c>
      <c r="JL103" s="10">
        <f t="shared" si="225"/>
        <v>-2.4447944737721925</v>
      </c>
      <c r="JM103" s="10">
        <f t="shared" si="225"/>
        <v>-2.6956046572189405</v>
      </c>
      <c r="JN103" s="10">
        <f t="shared" si="225"/>
        <v>-2.8732499370215345</v>
      </c>
      <c r="JO103" s="10">
        <f t="shared" si="225"/>
        <v>-3.102533929108042</v>
      </c>
      <c r="JQ103" s="10">
        <f t="shared" si="17"/>
        <v>-4.063713356685248</v>
      </c>
    </row>
    <row r="104" spans="1:277" ht="13.9">
      <c r="A104" t="str">
        <f t="shared" si="168"/>
        <v>TikTok_AEO</v>
      </c>
      <c r="B104" s="10">
        <f t="shared" si="169"/>
        <v>0.0</v>
      </c>
      <c r="C104" s="10">
        <f t="shared" si="226" ref="C104:BN104">C48/C$59</f>
        <v>0.0</v>
      </c>
      <c r="D104" s="10">
        <f t="shared" si="226"/>
        <v>0.0</v>
      </c>
      <c r="E104" s="10">
        <f t="shared" si="226"/>
        <v>0.0</v>
      </c>
      <c r="F104" s="10">
        <f t="shared" si="226"/>
        <v>0.0</v>
      </c>
      <c r="G104" s="10">
        <f t="shared" si="226"/>
        <v>0.0</v>
      </c>
      <c r="H104" s="10">
        <f t="shared" si="226"/>
        <v>0.0</v>
      </c>
      <c r="I104" s="10">
        <f t="shared" si="226"/>
        <v>0.0</v>
      </c>
      <c r="J104" s="10">
        <f t="shared" si="226"/>
        <v>0.0</v>
      </c>
      <c r="K104" s="10">
        <f t="shared" si="226"/>
        <v>0.0</v>
      </c>
      <c r="L104" s="10">
        <f t="shared" si="226"/>
        <v>0.0</v>
      </c>
      <c r="M104" s="10">
        <f t="shared" si="226"/>
        <v>0.0</v>
      </c>
      <c r="N104" s="10">
        <f t="shared" si="226"/>
        <v>0.0</v>
      </c>
      <c r="O104" s="10">
        <f t="shared" si="226"/>
        <v>0.0</v>
      </c>
      <c r="P104" s="10">
        <f t="shared" si="226"/>
        <v>0.0</v>
      </c>
      <c r="Q104" s="10">
        <f t="shared" si="226"/>
        <v>0.0</v>
      </c>
      <c r="R104" s="10">
        <f t="shared" si="226"/>
        <v>0.0</v>
      </c>
      <c r="S104" s="10">
        <f t="shared" si="226"/>
        <v>0.0</v>
      </c>
      <c r="T104" s="10">
        <f t="shared" si="226"/>
        <v>0.0</v>
      </c>
      <c r="U104" s="10">
        <f t="shared" si="226"/>
        <v>0.0</v>
      </c>
      <c r="V104" s="10">
        <f t="shared" si="226"/>
        <v>0.0</v>
      </c>
      <c r="W104" s="10">
        <f t="shared" si="226"/>
        <v>0.0</v>
      </c>
      <c r="X104" s="10">
        <f t="shared" si="226"/>
        <v>0.0</v>
      </c>
      <c r="Y104" s="10">
        <f t="shared" si="226"/>
        <v>0.0</v>
      </c>
      <c r="Z104" s="10">
        <f t="shared" si="226"/>
        <v>0.0</v>
      </c>
      <c r="AA104" s="10">
        <f t="shared" si="226"/>
        <v>0.0</v>
      </c>
      <c r="AB104" s="10">
        <f t="shared" si="226"/>
        <v>0.0</v>
      </c>
      <c r="AC104" s="10">
        <f t="shared" si="226"/>
        <v>0.0</v>
      </c>
      <c r="AD104" s="10">
        <f t="shared" si="226"/>
        <v>0.0</v>
      </c>
      <c r="AE104" s="10">
        <f t="shared" si="226"/>
        <v>0.0</v>
      </c>
      <c r="AF104" s="10">
        <f t="shared" si="226"/>
        <v>0.0</v>
      </c>
      <c r="AG104" s="10">
        <f t="shared" si="226"/>
        <v>0.0</v>
      </c>
      <c r="AH104" s="10">
        <f t="shared" si="226"/>
        <v>0.0</v>
      </c>
      <c r="AI104" s="10">
        <f t="shared" si="226"/>
        <v>0.0</v>
      </c>
      <c r="AJ104" s="10">
        <f t="shared" si="226"/>
        <v>0.0</v>
      </c>
      <c r="AK104" s="10">
        <f t="shared" si="226"/>
        <v>0.0</v>
      </c>
      <c r="AL104" s="10">
        <f t="shared" si="226"/>
        <v>0.0</v>
      </c>
      <c r="AM104" s="10">
        <f t="shared" si="226"/>
        <v>0.0</v>
      </c>
      <c r="AN104" s="10">
        <f t="shared" si="226"/>
        <v>0.0</v>
      </c>
      <c r="AO104" s="10">
        <f t="shared" si="226"/>
        <v>0.0</v>
      </c>
      <c r="AP104" s="10">
        <f t="shared" si="226"/>
        <v>0.0</v>
      </c>
      <c r="AQ104" s="10">
        <f t="shared" si="226"/>
        <v>0.0</v>
      </c>
      <c r="AR104" s="10">
        <f t="shared" si="226"/>
        <v>0.0</v>
      </c>
      <c r="AS104" s="10">
        <f t="shared" si="226"/>
        <v>0.0</v>
      </c>
      <c r="AT104" s="10">
        <f t="shared" si="226"/>
        <v>0.0</v>
      </c>
      <c r="AU104" s="10">
        <f t="shared" si="226"/>
        <v>0.0</v>
      </c>
      <c r="AV104" s="10">
        <f t="shared" si="226"/>
        <v>0.0</v>
      </c>
      <c r="AW104" s="10">
        <f t="shared" si="226"/>
        <v>0.0</v>
      </c>
      <c r="AX104" s="10">
        <f t="shared" si="226"/>
        <v>0.0</v>
      </c>
      <c r="AY104" s="10">
        <f t="shared" si="226"/>
        <v>0.0</v>
      </c>
      <c r="AZ104" s="10">
        <f t="shared" si="226"/>
        <v>0.0</v>
      </c>
      <c r="BA104" s="10">
        <f t="shared" si="226"/>
        <v>0.0</v>
      </c>
      <c r="BB104" s="10">
        <f t="shared" si="226"/>
        <v>0.0</v>
      </c>
      <c r="BC104" s="10">
        <f t="shared" si="226"/>
        <v>0.0</v>
      </c>
      <c r="BD104" s="10">
        <f t="shared" si="226"/>
        <v>0.0</v>
      </c>
      <c r="BE104" s="10">
        <f t="shared" si="226"/>
        <v>0.0</v>
      </c>
      <c r="BF104" s="10">
        <f t="shared" si="226"/>
        <v>0.0</v>
      </c>
      <c r="BG104" s="10">
        <f t="shared" si="226"/>
        <v>0.0</v>
      </c>
      <c r="BH104" s="10">
        <f t="shared" si="226"/>
        <v>0.0</v>
      </c>
      <c r="BI104" s="10">
        <f t="shared" si="226"/>
        <v>0.0</v>
      </c>
      <c r="BJ104" s="10">
        <f t="shared" si="226"/>
        <v>0.0</v>
      </c>
      <c r="BK104" s="10">
        <f t="shared" si="226"/>
        <v>0.0</v>
      </c>
      <c r="BL104" s="10">
        <f t="shared" si="226"/>
        <v>0.0</v>
      </c>
      <c r="BM104" s="10">
        <f t="shared" si="226"/>
        <v>0.0</v>
      </c>
      <c r="BN104" s="10">
        <f t="shared" si="226"/>
        <v>0.0</v>
      </c>
      <c r="BO104" s="10">
        <f t="shared" si="227" ref="BO104:DZ104">BO48/BO$59</f>
        <v>0.0</v>
      </c>
      <c r="BP104" s="10">
        <f t="shared" si="227"/>
        <v>0.0</v>
      </c>
      <c r="BQ104" s="10">
        <f t="shared" si="227"/>
        <v>0.0</v>
      </c>
      <c r="BR104" s="10">
        <f t="shared" si="227"/>
        <v>0.0</v>
      </c>
      <c r="BS104" s="10">
        <f t="shared" si="227"/>
        <v>0.0</v>
      </c>
      <c r="BT104" s="10">
        <f t="shared" si="227"/>
        <v>0.0</v>
      </c>
      <c r="BU104" s="10">
        <f t="shared" si="227"/>
        <v>0.0</v>
      </c>
      <c r="BV104" s="10">
        <f t="shared" si="227"/>
        <v>0.0</v>
      </c>
      <c r="BW104" s="10">
        <f t="shared" si="227"/>
        <v>0.0</v>
      </c>
      <c r="BX104" s="10">
        <f t="shared" si="227"/>
        <v>0.0</v>
      </c>
      <c r="BY104" s="10">
        <f t="shared" si="227"/>
        <v>0.0</v>
      </c>
      <c r="BZ104" s="10">
        <f t="shared" si="227"/>
        <v>0.0</v>
      </c>
      <c r="CA104" s="10">
        <f t="shared" si="227"/>
        <v>0.0</v>
      </c>
      <c r="CB104" s="10">
        <f t="shared" si="227"/>
        <v>0.0</v>
      </c>
      <c r="CC104" s="10">
        <f t="shared" si="227"/>
        <v>0.0</v>
      </c>
      <c r="CD104" s="10">
        <f t="shared" si="227"/>
        <v>0.0</v>
      </c>
      <c r="CE104" s="10">
        <f t="shared" si="227"/>
        <v>0.0</v>
      </c>
      <c r="CF104" s="10">
        <f t="shared" si="227"/>
        <v>0.0</v>
      </c>
      <c r="CG104" s="10">
        <f t="shared" si="227"/>
        <v>0.0</v>
      </c>
      <c r="CH104" s="10">
        <f t="shared" si="227"/>
        <v>0.0</v>
      </c>
      <c r="CI104" s="10">
        <f t="shared" si="227"/>
        <v>0.0</v>
      </c>
      <c r="CJ104" s="10">
        <f t="shared" si="227"/>
        <v>0.0</v>
      </c>
      <c r="CK104" s="10">
        <f t="shared" si="227"/>
        <v>0.0</v>
      </c>
      <c r="CL104" s="10">
        <f t="shared" si="227"/>
        <v>0.0</v>
      </c>
      <c r="CM104" s="10">
        <f t="shared" si="227"/>
        <v>0.0</v>
      </c>
      <c r="CN104" s="10">
        <f t="shared" si="227"/>
        <v>0.0</v>
      </c>
      <c r="CO104" s="10">
        <f t="shared" si="227"/>
        <v>0.0</v>
      </c>
      <c r="CP104" s="10">
        <f t="shared" si="227"/>
        <v>0.0</v>
      </c>
      <c r="CQ104" s="10">
        <f t="shared" si="227"/>
        <v>0.0</v>
      </c>
      <c r="CR104" s="10">
        <f t="shared" si="227"/>
        <v>0.0</v>
      </c>
      <c r="CS104" s="10">
        <f t="shared" si="227"/>
        <v>0.0</v>
      </c>
      <c r="CT104" s="10">
        <f t="shared" si="227"/>
        <v>0.0</v>
      </c>
      <c r="CU104" s="10">
        <f t="shared" si="227"/>
        <v>0.0</v>
      </c>
      <c r="CV104" s="10">
        <f t="shared" si="227"/>
        <v>0.0</v>
      </c>
      <c r="CW104" s="10">
        <f t="shared" si="227"/>
        <v>0.0</v>
      </c>
      <c r="CX104" s="10">
        <f t="shared" si="227"/>
        <v>0.0</v>
      </c>
      <c r="CY104" s="10">
        <f t="shared" si="227"/>
        <v>0.0</v>
      </c>
      <c r="CZ104" s="10">
        <f t="shared" si="227"/>
        <v>0.0</v>
      </c>
      <c r="DA104" s="10">
        <f t="shared" si="227"/>
        <v>0.0</v>
      </c>
      <c r="DB104" s="10">
        <f t="shared" si="227"/>
        <v>0.0</v>
      </c>
      <c r="DC104" s="10">
        <f t="shared" si="227"/>
        <v>0.0</v>
      </c>
      <c r="DD104" s="10">
        <f t="shared" si="227"/>
        <v>0.0</v>
      </c>
      <c r="DE104" s="10">
        <f t="shared" si="227"/>
        <v>0.0</v>
      </c>
      <c r="DF104" s="10">
        <f t="shared" si="227"/>
        <v>0.0</v>
      </c>
      <c r="DG104" s="10">
        <f t="shared" si="227"/>
        <v>0.0</v>
      </c>
      <c r="DH104" s="10">
        <f t="shared" si="227"/>
        <v>0.0</v>
      </c>
      <c r="DI104" s="10">
        <f t="shared" si="227"/>
        <v>0.0</v>
      </c>
      <c r="DJ104" s="10">
        <f t="shared" si="227"/>
        <v>0.0</v>
      </c>
      <c r="DK104" s="10">
        <f t="shared" si="227"/>
        <v>0.0</v>
      </c>
      <c r="DL104" s="10">
        <f t="shared" si="227"/>
        <v>0.0</v>
      </c>
      <c r="DM104" s="10">
        <f t="shared" si="227"/>
        <v>0.0</v>
      </c>
      <c r="DN104" s="10">
        <f t="shared" si="227"/>
        <v>0.0</v>
      </c>
      <c r="DO104" s="10">
        <f t="shared" si="227"/>
        <v>0.0</v>
      </c>
      <c r="DP104" s="10">
        <f t="shared" si="227"/>
        <v>0.0</v>
      </c>
      <c r="DQ104" s="10">
        <f t="shared" si="227"/>
        <v>0.0</v>
      </c>
      <c r="DR104" s="10">
        <f t="shared" si="227"/>
        <v>0.0</v>
      </c>
      <c r="DS104" s="10">
        <f t="shared" si="227"/>
        <v>0.0</v>
      </c>
      <c r="DT104" s="10">
        <f t="shared" si="227"/>
        <v>0.0</v>
      </c>
      <c r="DU104" s="10">
        <f t="shared" si="227"/>
        <v>0.0</v>
      </c>
      <c r="DV104" s="10">
        <f t="shared" si="227"/>
        <v>0.0</v>
      </c>
      <c r="DW104" s="10">
        <f t="shared" si="227"/>
        <v>0.0</v>
      </c>
      <c r="DX104" s="10">
        <f t="shared" si="227"/>
        <v>0.0</v>
      </c>
      <c r="DY104" s="10">
        <f t="shared" si="227"/>
        <v>0.0</v>
      </c>
      <c r="DZ104" s="10">
        <f t="shared" si="227"/>
        <v>0.0</v>
      </c>
      <c r="EA104" s="10">
        <f t="shared" si="228" ref="EA104:GL104">EA48/EA$59</f>
        <v>0.0</v>
      </c>
      <c r="EB104" s="10">
        <f t="shared" si="228"/>
        <v>0.0</v>
      </c>
      <c r="EC104" s="10">
        <f t="shared" si="228"/>
        <v>0.0</v>
      </c>
      <c r="ED104" s="10">
        <f t="shared" si="228"/>
        <v>0.0</v>
      </c>
      <c r="EE104" s="10">
        <f t="shared" si="228"/>
        <v>0.0</v>
      </c>
      <c r="EF104" s="10">
        <f t="shared" si="228"/>
        <v>0.0</v>
      </c>
      <c r="EG104" s="10">
        <f t="shared" si="228"/>
        <v>0.0</v>
      </c>
      <c r="EH104" s="10">
        <f t="shared" si="228"/>
        <v>0.0</v>
      </c>
      <c r="EI104" s="10">
        <f t="shared" si="228"/>
        <v>0.0</v>
      </c>
      <c r="EJ104" s="10">
        <f t="shared" si="228"/>
        <v>0.0</v>
      </c>
      <c r="EK104" s="10">
        <f t="shared" si="228"/>
        <v>0.0</v>
      </c>
      <c r="EL104" s="10">
        <f t="shared" si="228"/>
        <v>0.0</v>
      </c>
      <c r="EM104" s="10">
        <f t="shared" si="228"/>
        <v>0.0</v>
      </c>
      <c r="EN104" s="10">
        <f t="shared" si="228"/>
        <v>0.0</v>
      </c>
      <c r="EO104" s="10">
        <f t="shared" si="228"/>
        <v>0.0</v>
      </c>
      <c r="EP104" s="10">
        <f t="shared" si="228"/>
        <v>0.0</v>
      </c>
      <c r="EQ104" s="10">
        <f t="shared" si="228"/>
        <v>0.0</v>
      </c>
      <c r="ER104" s="10">
        <f t="shared" si="228"/>
        <v>0.0</v>
      </c>
      <c r="ES104" s="10">
        <f t="shared" si="228"/>
        <v>0.0</v>
      </c>
      <c r="ET104" s="10">
        <f t="shared" si="228"/>
        <v>0.0</v>
      </c>
      <c r="EU104" s="10">
        <f t="shared" si="228"/>
        <v>0.0</v>
      </c>
      <c r="EV104" s="10">
        <f t="shared" si="228"/>
        <v>0.0</v>
      </c>
      <c r="EW104" s="10">
        <f t="shared" si="228"/>
        <v>0.0</v>
      </c>
      <c r="EX104" s="10">
        <f t="shared" si="228"/>
        <v>0.0</v>
      </c>
      <c r="EY104" s="10">
        <f t="shared" si="228"/>
        <v>0.0</v>
      </c>
      <c r="EZ104" s="10">
        <f t="shared" si="228"/>
        <v>0.0</v>
      </c>
      <c r="FA104" s="10">
        <f t="shared" si="228"/>
        <v>0.0</v>
      </c>
      <c r="FB104" s="10">
        <f t="shared" si="228"/>
        <v>0.0</v>
      </c>
      <c r="FC104" s="10">
        <f t="shared" si="228"/>
        <v>0.0</v>
      </c>
      <c r="FD104" s="10">
        <f t="shared" si="228"/>
        <v>0.0</v>
      </c>
      <c r="FE104" s="10">
        <f t="shared" si="228"/>
        <v>0.0</v>
      </c>
      <c r="FF104" s="10">
        <f t="shared" si="228"/>
        <v>0.0</v>
      </c>
      <c r="FG104" s="10">
        <f t="shared" si="228"/>
        <v>0.0</v>
      </c>
      <c r="FH104" s="10">
        <f t="shared" si="228"/>
        <v>0.0</v>
      </c>
      <c r="FI104" s="10">
        <f t="shared" si="228"/>
        <v>0.0</v>
      </c>
      <c r="FJ104" s="10">
        <f t="shared" si="228"/>
        <v>0.0</v>
      </c>
      <c r="FK104" s="10">
        <f t="shared" si="228"/>
        <v>0.0</v>
      </c>
      <c r="FL104" s="10">
        <f t="shared" si="228"/>
        <v>0.0</v>
      </c>
      <c r="FM104" s="10">
        <f t="shared" si="228"/>
        <v>0.0</v>
      </c>
      <c r="FN104" s="10">
        <f t="shared" si="228"/>
        <v>0.0</v>
      </c>
      <c r="FO104" s="10">
        <f t="shared" si="228"/>
        <v>0.0</v>
      </c>
      <c r="FP104" s="10">
        <f t="shared" si="228"/>
        <v>0.0</v>
      </c>
      <c r="FQ104" s="10">
        <f t="shared" si="228"/>
        <v>0.0</v>
      </c>
      <c r="FR104" s="10">
        <f t="shared" si="228"/>
        <v>0.0</v>
      </c>
      <c r="FS104" s="10">
        <f t="shared" si="228"/>
        <v>0.0</v>
      </c>
      <c r="FT104" s="10">
        <f t="shared" si="228"/>
        <v>0.0</v>
      </c>
      <c r="FU104" s="10">
        <f t="shared" si="228"/>
        <v>0.0</v>
      </c>
      <c r="FV104" s="10">
        <f t="shared" si="228"/>
        <v>0.0</v>
      </c>
      <c r="FW104" s="10">
        <f t="shared" si="228"/>
        <v>0.0</v>
      </c>
      <c r="FX104" s="10">
        <f t="shared" si="228"/>
        <v>0.0</v>
      </c>
      <c r="FY104" s="10">
        <f t="shared" si="228"/>
        <v>0.0</v>
      </c>
      <c r="FZ104" s="10">
        <f t="shared" si="228"/>
        <v>0.0</v>
      </c>
      <c r="GA104" s="10">
        <f t="shared" si="228"/>
        <v>0.0</v>
      </c>
      <c r="GB104" s="10">
        <f t="shared" si="228"/>
        <v>0.0</v>
      </c>
      <c r="GC104" s="10">
        <f t="shared" si="228"/>
        <v>0.0</v>
      </c>
      <c r="GD104" s="10">
        <f t="shared" si="228"/>
        <v>0.0</v>
      </c>
      <c r="GE104" s="10">
        <f t="shared" si="228"/>
        <v>0.0</v>
      </c>
      <c r="GF104" s="10">
        <f t="shared" si="228"/>
        <v>0.0</v>
      </c>
      <c r="GG104" s="10">
        <f t="shared" si="228"/>
        <v>0.0</v>
      </c>
      <c r="GH104" s="10">
        <f t="shared" si="228"/>
        <v>0.0</v>
      </c>
      <c r="GI104" s="10">
        <f t="shared" si="228"/>
        <v>0.0</v>
      </c>
      <c r="GJ104" s="10">
        <f t="shared" si="228"/>
        <v>0.0</v>
      </c>
      <c r="GK104" s="10">
        <f t="shared" si="228"/>
        <v>0.0</v>
      </c>
      <c r="GL104" s="10">
        <f t="shared" si="228"/>
        <v>0.0</v>
      </c>
      <c r="GM104" s="10">
        <f t="shared" si="229" ref="GM104:IX104">GM48/GM$59</f>
        <v>0.0</v>
      </c>
      <c r="GN104" s="10">
        <f t="shared" si="229"/>
        <v>0.0</v>
      </c>
      <c r="GO104" s="10">
        <f t="shared" si="229"/>
        <v>0.0</v>
      </c>
      <c r="GP104" s="10">
        <f t="shared" si="229"/>
        <v>0.0</v>
      </c>
      <c r="GQ104" s="10">
        <f t="shared" si="229"/>
        <v>0.0</v>
      </c>
      <c r="GR104" s="10">
        <f t="shared" si="229"/>
        <v>0.0</v>
      </c>
      <c r="GS104" s="10">
        <f t="shared" si="229"/>
        <v>0.0</v>
      </c>
      <c r="GT104" s="10">
        <f t="shared" si="229"/>
        <v>0.0</v>
      </c>
      <c r="GU104" s="10">
        <f t="shared" si="229"/>
        <v>1.346556759234999</v>
      </c>
      <c r="GV104" s="10">
        <f t="shared" si="229"/>
        <v>4.041439859955501</v>
      </c>
      <c r="GW104" s="10">
        <f t="shared" si="229"/>
        <v>6.225468140914592</v>
      </c>
      <c r="GX104" s="10">
        <f t="shared" si="229"/>
        <v>6.769194520965127</v>
      </c>
      <c r="GY104" s="10">
        <f t="shared" si="229"/>
        <v>6.1777104318309455</v>
      </c>
      <c r="GZ104" s="10">
        <f t="shared" si="229"/>
        <v>4.205427540061052</v>
      </c>
      <c r="HA104" s="10">
        <f t="shared" si="229"/>
        <v>3.698526122735095</v>
      </c>
      <c r="HB104" s="10">
        <f t="shared" si="229"/>
        <v>4.465147866383135</v>
      </c>
      <c r="HC104" s="10">
        <f t="shared" si="229"/>
        <v>5.482454801955113</v>
      </c>
      <c r="HD104" s="10">
        <f t="shared" si="229"/>
        <v>4.902903908749957</v>
      </c>
      <c r="HE104" s="10">
        <f t="shared" si="229"/>
        <v>4.902084751182293</v>
      </c>
      <c r="HF104" s="10">
        <f t="shared" si="229"/>
        <v>4.756291073793764</v>
      </c>
      <c r="HG104" s="10">
        <f t="shared" si="229"/>
        <v>4.593661302431157</v>
      </c>
      <c r="HH104" s="10">
        <f t="shared" si="229"/>
        <v>4.466869659636966</v>
      </c>
      <c r="HI104" s="10">
        <f t="shared" si="229"/>
        <v>5.494182578184519</v>
      </c>
      <c r="HJ104" s="10">
        <f t="shared" si="229"/>
        <v>5.5383476621496746</v>
      </c>
      <c r="HK104" s="10">
        <f t="shared" si="229"/>
        <v>5.465787099024337</v>
      </c>
      <c r="HL104" s="10">
        <f t="shared" si="229"/>
        <v>5.165475532247226</v>
      </c>
      <c r="HM104" s="10">
        <f t="shared" si="229"/>
        <v>5.093496996341718</v>
      </c>
      <c r="HN104" s="10">
        <f t="shared" si="229"/>
        <v>4.836010660090448</v>
      </c>
      <c r="HO104" s="10">
        <f t="shared" si="229"/>
        <v>5.071411805634571</v>
      </c>
      <c r="HP104" s="10">
        <f t="shared" si="229"/>
        <v>5.826154357042694</v>
      </c>
      <c r="HQ104" s="10">
        <f t="shared" si="229"/>
        <v>5.17806089665185</v>
      </c>
      <c r="HR104" s="10">
        <f t="shared" si="229"/>
        <v>5.190507356776167</v>
      </c>
      <c r="HS104" s="10">
        <f t="shared" si="229"/>
        <v>3.7687065295208173</v>
      </c>
      <c r="HT104" s="10">
        <f t="shared" si="229"/>
        <v>1.6326637576550114</v>
      </c>
      <c r="HU104" s="10">
        <f t="shared" si="229"/>
        <v>0.002729860929656532</v>
      </c>
      <c r="HV104" s="10">
        <f t="shared" si="229"/>
        <v>0.0</v>
      </c>
      <c r="HW104" s="10">
        <f t="shared" si="229"/>
        <v>0.0</v>
      </c>
      <c r="HX104" s="10">
        <f t="shared" si="229"/>
        <v>0.0</v>
      </c>
      <c r="HY104" s="10">
        <f t="shared" si="229"/>
        <v>0.0</v>
      </c>
      <c r="HZ104" s="10">
        <f t="shared" si="229"/>
        <v>0.0</v>
      </c>
      <c r="IA104" s="10">
        <f t="shared" si="229"/>
        <v>0.0</v>
      </c>
      <c r="IB104" s="10">
        <f t="shared" si="229"/>
        <v>0.0</v>
      </c>
      <c r="IC104" s="10">
        <f t="shared" si="229"/>
        <v>0.0</v>
      </c>
      <c r="ID104" s="10">
        <f t="shared" si="229"/>
        <v>0.0</v>
      </c>
      <c r="IE104" s="10">
        <f t="shared" si="229"/>
        <v>0.0</v>
      </c>
      <c r="IF104" s="10">
        <f t="shared" si="229"/>
        <v>0.0</v>
      </c>
      <c r="IG104" s="10">
        <f t="shared" si="229"/>
        <v>0.0</v>
      </c>
      <c r="IH104" s="10">
        <f t="shared" si="229"/>
        <v>0.0</v>
      </c>
      <c r="II104" s="10">
        <f t="shared" si="229"/>
        <v>0.0</v>
      </c>
      <c r="IJ104" s="10">
        <f t="shared" si="229"/>
        <v>0.0</v>
      </c>
      <c r="IK104" s="10">
        <f t="shared" si="229"/>
        <v>0.0</v>
      </c>
      <c r="IL104" s="10">
        <f t="shared" si="229"/>
        <v>0.0</v>
      </c>
      <c r="IM104" s="10">
        <f t="shared" si="229"/>
        <v>0.0</v>
      </c>
      <c r="IN104" s="10">
        <f t="shared" si="229"/>
        <v>0.2312498068123319</v>
      </c>
      <c r="IO104" s="10">
        <f t="shared" si="229"/>
        <v>1.373692261607498</v>
      </c>
      <c r="IP104" s="10">
        <f t="shared" si="229"/>
        <v>2.9430859810574748</v>
      </c>
      <c r="IQ104" s="10">
        <f t="shared" si="229"/>
        <v>3.534618880847112</v>
      </c>
      <c r="IR104" s="10">
        <f t="shared" si="229"/>
        <v>3.25342565593469</v>
      </c>
      <c r="IS104" s="10">
        <f t="shared" si="229"/>
        <v>1.4778122035130101</v>
      </c>
      <c r="IT104" s="10">
        <f t="shared" si="229"/>
        <v>0.0037717965177275145</v>
      </c>
      <c r="IU104" s="10">
        <f t="shared" si="229"/>
        <v>0.0</v>
      </c>
      <c r="IV104" s="10">
        <f t="shared" si="229"/>
        <v>0.0</v>
      </c>
      <c r="IW104" s="10">
        <f t="shared" si="229"/>
        <v>0.0</v>
      </c>
      <c r="IX104" s="10">
        <f t="shared" si="229"/>
        <v>0.0</v>
      </c>
      <c r="IY104" s="10">
        <f t="shared" si="209"/>
        <v>0.0</v>
      </c>
      <c r="IZ104" s="10">
        <f t="shared" si="209"/>
        <v>0.0</v>
      </c>
      <c r="JA104" s="10">
        <f t="shared" si="209"/>
        <v>0.0</v>
      </c>
      <c r="JB104" s="10">
        <f t="shared" si="209"/>
        <v>0.0</v>
      </c>
      <c r="JC104" s="10">
        <f t="shared" si="209"/>
        <v>0.0</v>
      </c>
      <c r="JD104" s="10">
        <f t="shared" si="209"/>
        <v>0.0</v>
      </c>
      <c r="JE104" s="10">
        <f t="shared" si="230" ref="JE104:JO104">JE48/JE$59</f>
        <v>0.0</v>
      </c>
      <c r="JF104" s="10">
        <f t="shared" si="230"/>
        <v>0.0</v>
      </c>
      <c r="JG104" s="10">
        <f t="shared" si="230"/>
        <v>0.0</v>
      </c>
      <c r="JH104" s="10">
        <f t="shared" si="230"/>
        <v>0.0</v>
      </c>
      <c r="JI104" s="10">
        <f t="shared" si="230"/>
        <v>0.0</v>
      </c>
      <c r="JJ104" s="10">
        <f t="shared" si="230"/>
        <v>0.0</v>
      </c>
      <c r="JK104" s="10">
        <f t="shared" si="230"/>
        <v>0.0</v>
      </c>
      <c r="JL104" s="10">
        <f t="shared" si="230"/>
        <v>0.0</v>
      </c>
      <c r="JM104" s="10">
        <f t="shared" si="230"/>
        <v>0.0</v>
      </c>
      <c r="JN104" s="10">
        <f t="shared" si="230"/>
        <v>0.0</v>
      </c>
      <c r="JO104" s="10">
        <f t="shared" si="230"/>
        <v>0.0</v>
      </c>
      <c r="JQ104" s="10">
        <f t="shared" si="17"/>
        <v>0.5004194467823657</v>
      </c>
    </row>
    <row r="105" spans="1:277" ht="13.9">
      <c r="A105" t="str">
        <f t="shared" si="168"/>
        <v>TikTok_Install</v>
      </c>
      <c r="B105" s="10">
        <f t="shared" si="169"/>
        <v>0.0</v>
      </c>
      <c r="C105" s="10">
        <f t="shared" si="231" ref="C105:BN105">C49/C$59</f>
        <v>0.0</v>
      </c>
      <c r="D105" s="10">
        <f t="shared" si="231"/>
        <v>0.0</v>
      </c>
      <c r="E105" s="10">
        <f t="shared" si="231"/>
        <v>0.0</v>
      </c>
      <c r="F105" s="10">
        <f t="shared" si="231"/>
        <v>0.0</v>
      </c>
      <c r="G105" s="10">
        <f t="shared" si="231"/>
        <v>0.0</v>
      </c>
      <c r="H105" s="10">
        <f t="shared" si="231"/>
        <v>0.0</v>
      </c>
      <c r="I105" s="10">
        <f t="shared" si="231"/>
        <v>0.0</v>
      </c>
      <c r="J105" s="10">
        <f t="shared" si="231"/>
        <v>0.0</v>
      </c>
      <c r="K105" s="10">
        <f t="shared" si="231"/>
        <v>0.0</v>
      </c>
      <c r="L105" s="10">
        <f t="shared" si="231"/>
        <v>0.0</v>
      </c>
      <c r="M105" s="10">
        <f t="shared" si="231"/>
        <v>0.0</v>
      </c>
      <c r="N105" s="10">
        <f t="shared" si="231"/>
        <v>0.0</v>
      </c>
      <c r="O105" s="10">
        <f t="shared" si="231"/>
        <v>0.0</v>
      </c>
      <c r="P105" s="10">
        <f t="shared" si="231"/>
        <v>0.0</v>
      </c>
      <c r="Q105" s="10">
        <f t="shared" si="231"/>
        <v>0.0</v>
      </c>
      <c r="R105" s="10">
        <f t="shared" si="231"/>
        <v>0.0</v>
      </c>
      <c r="S105" s="10">
        <f t="shared" si="231"/>
        <v>0.0</v>
      </c>
      <c r="T105" s="10">
        <f t="shared" si="231"/>
        <v>0.0</v>
      </c>
      <c r="U105" s="10">
        <f t="shared" si="231"/>
        <v>0.0</v>
      </c>
      <c r="V105" s="10">
        <f t="shared" si="231"/>
        <v>0.0</v>
      </c>
      <c r="W105" s="10">
        <f t="shared" si="231"/>
        <v>0.0</v>
      </c>
      <c r="X105" s="10">
        <f t="shared" si="231"/>
        <v>0.0</v>
      </c>
      <c r="Y105" s="10">
        <f t="shared" si="231"/>
        <v>0.0</v>
      </c>
      <c r="Z105" s="10">
        <f t="shared" si="231"/>
        <v>0.0</v>
      </c>
      <c r="AA105" s="10">
        <f t="shared" si="231"/>
        <v>0.0</v>
      </c>
      <c r="AB105" s="10">
        <f t="shared" si="231"/>
        <v>0.0</v>
      </c>
      <c r="AC105" s="10">
        <f t="shared" si="231"/>
        <v>0.0</v>
      </c>
      <c r="AD105" s="10">
        <f t="shared" si="231"/>
        <v>0.0</v>
      </c>
      <c r="AE105" s="10">
        <f t="shared" si="231"/>
        <v>0.0</v>
      </c>
      <c r="AF105" s="10">
        <f t="shared" si="231"/>
        <v>0.0</v>
      </c>
      <c r="AG105" s="10">
        <f t="shared" si="231"/>
        <v>0.0</v>
      </c>
      <c r="AH105" s="10">
        <f t="shared" si="231"/>
        <v>0.0</v>
      </c>
      <c r="AI105" s="10">
        <f t="shared" si="231"/>
        <v>0.0</v>
      </c>
      <c r="AJ105" s="10">
        <f t="shared" si="231"/>
        <v>0.0</v>
      </c>
      <c r="AK105" s="10">
        <f t="shared" si="231"/>
        <v>0.0</v>
      </c>
      <c r="AL105" s="10">
        <f t="shared" si="231"/>
        <v>0.0</v>
      </c>
      <c r="AM105" s="10">
        <f t="shared" si="231"/>
        <v>0.0</v>
      </c>
      <c r="AN105" s="10">
        <f t="shared" si="231"/>
        <v>0.0</v>
      </c>
      <c r="AO105" s="10">
        <f t="shared" si="231"/>
        <v>0.0</v>
      </c>
      <c r="AP105" s="10">
        <f t="shared" si="231"/>
        <v>0.0</v>
      </c>
      <c r="AQ105" s="10">
        <f t="shared" si="231"/>
        <v>0.0</v>
      </c>
      <c r="AR105" s="10">
        <f t="shared" si="231"/>
        <v>0.0</v>
      </c>
      <c r="AS105" s="10">
        <f t="shared" si="231"/>
        <v>0.0</v>
      </c>
      <c r="AT105" s="10">
        <f t="shared" si="231"/>
        <v>0.0</v>
      </c>
      <c r="AU105" s="10">
        <f t="shared" si="231"/>
        <v>0.0</v>
      </c>
      <c r="AV105" s="10">
        <f t="shared" si="231"/>
        <v>0.0</v>
      </c>
      <c r="AW105" s="10">
        <f t="shared" si="231"/>
        <v>0.0</v>
      </c>
      <c r="AX105" s="10">
        <f t="shared" si="231"/>
        <v>0.0</v>
      </c>
      <c r="AY105" s="10">
        <f t="shared" si="231"/>
        <v>0.0</v>
      </c>
      <c r="AZ105" s="10">
        <f t="shared" si="231"/>
        <v>0.0</v>
      </c>
      <c r="BA105" s="10">
        <f t="shared" si="231"/>
        <v>0.0</v>
      </c>
      <c r="BB105" s="10">
        <f t="shared" si="231"/>
        <v>0.0</v>
      </c>
      <c r="BC105" s="10">
        <f t="shared" si="231"/>
        <v>0.0</v>
      </c>
      <c r="BD105" s="10">
        <f t="shared" si="231"/>
        <v>0.0</v>
      </c>
      <c r="BE105" s="10">
        <f t="shared" si="231"/>
        <v>0.0</v>
      </c>
      <c r="BF105" s="10">
        <f t="shared" si="231"/>
        <v>0.0</v>
      </c>
      <c r="BG105" s="10">
        <f t="shared" si="231"/>
        <v>0.0</v>
      </c>
      <c r="BH105" s="10">
        <f t="shared" si="231"/>
        <v>0.0</v>
      </c>
      <c r="BI105" s="10">
        <f t="shared" si="231"/>
        <v>0.0</v>
      </c>
      <c r="BJ105" s="10">
        <f t="shared" si="231"/>
        <v>0.0</v>
      </c>
      <c r="BK105" s="10">
        <f t="shared" si="231"/>
        <v>0.0</v>
      </c>
      <c r="BL105" s="10">
        <f t="shared" si="231"/>
        <v>0.0</v>
      </c>
      <c r="BM105" s="10">
        <f t="shared" si="231"/>
        <v>0.0</v>
      </c>
      <c r="BN105" s="10">
        <f t="shared" si="231"/>
        <v>0.0</v>
      </c>
      <c r="BO105" s="10">
        <f t="shared" si="232" ref="BO105:DZ105">BO49/BO$59</f>
        <v>0.0</v>
      </c>
      <c r="BP105" s="10">
        <f t="shared" si="232"/>
        <v>0.0</v>
      </c>
      <c r="BQ105" s="10">
        <f t="shared" si="232"/>
        <v>0.0</v>
      </c>
      <c r="BR105" s="10">
        <f t="shared" si="232"/>
        <v>0.0</v>
      </c>
      <c r="BS105" s="10">
        <f t="shared" si="232"/>
        <v>0.0</v>
      </c>
      <c r="BT105" s="10">
        <f t="shared" si="232"/>
        <v>0.0</v>
      </c>
      <c r="BU105" s="10">
        <f t="shared" si="232"/>
        <v>0.0</v>
      </c>
      <c r="BV105" s="10">
        <f t="shared" si="232"/>
        <v>0.0</v>
      </c>
      <c r="BW105" s="10">
        <f t="shared" si="232"/>
        <v>0.0</v>
      </c>
      <c r="BX105" s="10">
        <f t="shared" si="232"/>
        <v>0.0</v>
      </c>
      <c r="BY105" s="10">
        <f t="shared" si="232"/>
        <v>0.0</v>
      </c>
      <c r="BZ105" s="10">
        <f t="shared" si="232"/>
        <v>0.0</v>
      </c>
      <c r="CA105" s="10">
        <f t="shared" si="232"/>
        <v>0.0</v>
      </c>
      <c r="CB105" s="10">
        <f t="shared" si="232"/>
        <v>0.0</v>
      </c>
      <c r="CC105" s="10">
        <f t="shared" si="232"/>
        <v>0.0</v>
      </c>
      <c r="CD105" s="10">
        <f t="shared" si="232"/>
        <v>0.0</v>
      </c>
      <c r="CE105" s="10">
        <f t="shared" si="232"/>
        <v>0.0</v>
      </c>
      <c r="CF105" s="10">
        <f t="shared" si="232"/>
        <v>0.0</v>
      </c>
      <c r="CG105" s="10">
        <f t="shared" si="232"/>
        <v>0.0</v>
      </c>
      <c r="CH105" s="10">
        <f t="shared" si="232"/>
        <v>0.0</v>
      </c>
      <c r="CI105" s="10">
        <f t="shared" si="232"/>
        <v>0.0</v>
      </c>
      <c r="CJ105" s="10">
        <f t="shared" si="232"/>
        <v>0.0</v>
      </c>
      <c r="CK105" s="10">
        <f t="shared" si="232"/>
        <v>0.0</v>
      </c>
      <c r="CL105" s="10">
        <f t="shared" si="232"/>
        <v>0.0</v>
      </c>
      <c r="CM105" s="10">
        <f t="shared" si="232"/>
        <v>0.0</v>
      </c>
      <c r="CN105" s="10">
        <f t="shared" si="232"/>
        <v>0.0</v>
      </c>
      <c r="CO105" s="10">
        <f t="shared" si="232"/>
        <v>0.0</v>
      </c>
      <c r="CP105" s="10">
        <f t="shared" si="232"/>
        <v>0.0</v>
      </c>
      <c r="CQ105" s="10">
        <f t="shared" si="232"/>
        <v>0.0</v>
      </c>
      <c r="CR105" s="10">
        <f t="shared" si="232"/>
        <v>0.0</v>
      </c>
      <c r="CS105" s="10">
        <f t="shared" si="232"/>
        <v>0.0</v>
      </c>
      <c r="CT105" s="10">
        <f t="shared" si="232"/>
        <v>0.0</v>
      </c>
      <c r="CU105" s="10">
        <f t="shared" si="232"/>
        <v>0.0</v>
      </c>
      <c r="CV105" s="10">
        <f t="shared" si="232"/>
        <v>0.0</v>
      </c>
      <c r="CW105" s="10">
        <f t="shared" si="232"/>
        <v>0.0</v>
      </c>
      <c r="CX105" s="10">
        <f t="shared" si="232"/>
        <v>0.0</v>
      </c>
      <c r="CY105" s="10">
        <f t="shared" si="232"/>
        <v>0.0</v>
      </c>
      <c r="CZ105" s="10">
        <f t="shared" si="232"/>
        <v>0.0</v>
      </c>
      <c r="DA105" s="10">
        <f t="shared" si="232"/>
        <v>0.0</v>
      </c>
      <c r="DB105" s="10">
        <f t="shared" si="232"/>
        <v>0.0</v>
      </c>
      <c r="DC105" s="10">
        <f t="shared" si="232"/>
        <v>0.0</v>
      </c>
      <c r="DD105" s="10">
        <f t="shared" si="232"/>
        <v>0.0</v>
      </c>
      <c r="DE105" s="10">
        <f t="shared" si="232"/>
        <v>0.0</v>
      </c>
      <c r="DF105" s="10">
        <f t="shared" si="232"/>
        <v>0.0</v>
      </c>
      <c r="DG105" s="10">
        <f t="shared" si="232"/>
        <v>0.0</v>
      </c>
      <c r="DH105" s="10">
        <f t="shared" si="232"/>
        <v>0.0</v>
      </c>
      <c r="DI105" s="10">
        <f t="shared" si="232"/>
        <v>0.0</v>
      </c>
      <c r="DJ105" s="10">
        <f t="shared" si="232"/>
        <v>0.0</v>
      </c>
      <c r="DK105" s="10">
        <f t="shared" si="232"/>
        <v>0.0</v>
      </c>
      <c r="DL105" s="10">
        <f t="shared" si="232"/>
        <v>0.0</v>
      </c>
      <c r="DM105" s="10">
        <f t="shared" si="232"/>
        <v>0.0</v>
      </c>
      <c r="DN105" s="10">
        <f t="shared" si="232"/>
        <v>0.0</v>
      </c>
      <c r="DO105" s="10">
        <f t="shared" si="232"/>
        <v>0.0</v>
      </c>
      <c r="DP105" s="10">
        <f t="shared" si="232"/>
        <v>0.0</v>
      </c>
      <c r="DQ105" s="10">
        <f t="shared" si="232"/>
        <v>0.0</v>
      </c>
      <c r="DR105" s="10">
        <f t="shared" si="232"/>
        <v>0.0</v>
      </c>
      <c r="DS105" s="10">
        <f t="shared" si="232"/>
        <v>0.0</v>
      </c>
      <c r="DT105" s="10">
        <f t="shared" si="232"/>
        <v>0.0</v>
      </c>
      <c r="DU105" s="10">
        <f t="shared" si="232"/>
        <v>0.0</v>
      </c>
      <c r="DV105" s="10">
        <f t="shared" si="232"/>
        <v>0.0</v>
      </c>
      <c r="DW105" s="10">
        <f t="shared" si="232"/>
        <v>0.0</v>
      </c>
      <c r="DX105" s="10">
        <f t="shared" si="232"/>
        <v>0.0</v>
      </c>
      <c r="DY105" s="10">
        <f t="shared" si="232"/>
        <v>0.0</v>
      </c>
      <c r="DZ105" s="10">
        <f t="shared" si="232"/>
        <v>0.0</v>
      </c>
      <c r="EA105" s="10">
        <f t="shared" si="233" ref="EA105:GL105">EA49/EA$59</f>
        <v>0.0</v>
      </c>
      <c r="EB105" s="10">
        <f t="shared" si="233"/>
        <v>0.0</v>
      </c>
      <c r="EC105" s="10">
        <f t="shared" si="233"/>
        <v>0.0</v>
      </c>
      <c r="ED105" s="10">
        <f t="shared" si="233"/>
        <v>0.0</v>
      </c>
      <c r="EE105" s="10">
        <f t="shared" si="233"/>
        <v>0.0</v>
      </c>
      <c r="EF105" s="10">
        <f t="shared" si="233"/>
        <v>0.0</v>
      </c>
      <c r="EG105" s="10">
        <f t="shared" si="233"/>
        <v>0.0</v>
      </c>
      <c r="EH105" s="10">
        <f t="shared" si="233"/>
        <v>0.0</v>
      </c>
      <c r="EI105" s="10">
        <f t="shared" si="233"/>
        <v>0.0</v>
      </c>
      <c r="EJ105" s="10">
        <f t="shared" si="233"/>
        <v>0.0</v>
      </c>
      <c r="EK105" s="10">
        <f t="shared" si="233"/>
        <v>0.0</v>
      </c>
      <c r="EL105" s="10">
        <f t="shared" si="233"/>
        <v>0.0</v>
      </c>
      <c r="EM105" s="10">
        <f t="shared" si="233"/>
        <v>0.0</v>
      </c>
      <c r="EN105" s="10">
        <f t="shared" si="233"/>
        <v>0.0</v>
      </c>
      <c r="EO105" s="10">
        <f t="shared" si="233"/>
        <v>0.0</v>
      </c>
      <c r="EP105" s="10">
        <f t="shared" si="233"/>
        <v>0.0</v>
      </c>
      <c r="EQ105" s="10">
        <f t="shared" si="233"/>
        <v>0.0</v>
      </c>
      <c r="ER105" s="10">
        <f t="shared" si="233"/>
        <v>0.0</v>
      </c>
      <c r="ES105" s="10">
        <f t="shared" si="233"/>
        <v>0.0</v>
      </c>
      <c r="ET105" s="10">
        <f t="shared" si="233"/>
        <v>0.0</v>
      </c>
      <c r="EU105" s="10">
        <f t="shared" si="233"/>
        <v>0.0</v>
      </c>
      <c r="EV105" s="10">
        <f t="shared" si="233"/>
        <v>0.0</v>
      </c>
      <c r="EW105" s="10">
        <f t="shared" si="233"/>
        <v>0.0</v>
      </c>
      <c r="EX105" s="10">
        <f t="shared" si="233"/>
        <v>0.0</v>
      </c>
      <c r="EY105" s="10">
        <f t="shared" si="233"/>
        <v>0.0</v>
      </c>
      <c r="EZ105" s="10">
        <f t="shared" si="233"/>
        <v>0.0</v>
      </c>
      <c r="FA105" s="10">
        <f t="shared" si="233"/>
        <v>0.0</v>
      </c>
      <c r="FB105" s="10">
        <f t="shared" si="233"/>
        <v>0.0</v>
      </c>
      <c r="FC105" s="10">
        <f t="shared" si="233"/>
        <v>0.0</v>
      </c>
      <c r="FD105" s="10">
        <f t="shared" si="233"/>
        <v>0.0</v>
      </c>
      <c r="FE105" s="10">
        <f t="shared" si="233"/>
        <v>0.0</v>
      </c>
      <c r="FF105" s="10">
        <f t="shared" si="233"/>
        <v>0.0</v>
      </c>
      <c r="FG105" s="10">
        <f t="shared" si="233"/>
        <v>0.0</v>
      </c>
      <c r="FH105" s="10">
        <f t="shared" si="233"/>
        <v>0.0</v>
      </c>
      <c r="FI105" s="10">
        <f t="shared" si="233"/>
        <v>0.0</v>
      </c>
      <c r="FJ105" s="10">
        <f t="shared" si="233"/>
        <v>0.0</v>
      </c>
      <c r="FK105" s="10">
        <f t="shared" si="233"/>
        <v>0.0</v>
      </c>
      <c r="FL105" s="10">
        <f t="shared" si="233"/>
        <v>0.0</v>
      </c>
      <c r="FM105" s="10">
        <f t="shared" si="233"/>
        <v>0.0</v>
      </c>
      <c r="FN105" s="10">
        <f t="shared" si="233"/>
        <v>0.0</v>
      </c>
      <c r="FO105" s="10">
        <f t="shared" si="233"/>
        <v>0.0</v>
      </c>
      <c r="FP105" s="10">
        <f t="shared" si="233"/>
        <v>0.0</v>
      </c>
      <c r="FQ105" s="10">
        <f t="shared" si="233"/>
        <v>0.0</v>
      </c>
      <c r="FR105" s="10">
        <f t="shared" si="233"/>
        <v>0.0</v>
      </c>
      <c r="FS105" s="10">
        <f t="shared" si="233"/>
        <v>0.0</v>
      </c>
      <c r="FT105" s="10">
        <f t="shared" si="233"/>
        <v>0.0</v>
      </c>
      <c r="FU105" s="10">
        <f t="shared" si="233"/>
        <v>0.0</v>
      </c>
      <c r="FV105" s="10">
        <f t="shared" si="233"/>
        <v>0.0</v>
      </c>
      <c r="FW105" s="10">
        <f t="shared" si="233"/>
        <v>0.0</v>
      </c>
      <c r="FX105" s="10">
        <f t="shared" si="233"/>
        <v>0.0</v>
      </c>
      <c r="FY105" s="10">
        <f t="shared" si="233"/>
        <v>0.0</v>
      </c>
      <c r="FZ105" s="10">
        <f t="shared" si="233"/>
        <v>0.0</v>
      </c>
      <c r="GA105" s="10">
        <f t="shared" si="233"/>
        <v>0.0</v>
      </c>
      <c r="GB105" s="10">
        <f t="shared" si="233"/>
        <v>0.0</v>
      </c>
      <c r="GC105" s="10">
        <f t="shared" si="233"/>
        <v>0.0</v>
      </c>
      <c r="GD105" s="10">
        <f t="shared" si="233"/>
        <v>0.0</v>
      </c>
      <c r="GE105" s="10">
        <f t="shared" si="233"/>
        <v>0.0</v>
      </c>
      <c r="GF105" s="10">
        <f t="shared" si="233"/>
        <v>0.0</v>
      </c>
      <c r="GG105" s="10">
        <f t="shared" si="233"/>
        <v>0.0</v>
      </c>
      <c r="GH105" s="10">
        <f t="shared" si="233"/>
        <v>0.0</v>
      </c>
      <c r="GI105" s="10">
        <f t="shared" si="233"/>
        <v>0.0</v>
      </c>
      <c r="GJ105" s="10">
        <f t="shared" si="233"/>
        <v>0.0</v>
      </c>
      <c r="GK105" s="10">
        <f t="shared" si="233"/>
        <v>0.0</v>
      </c>
      <c r="GL105" s="10">
        <f t="shared" si="233"/>
        <v>0.0</v>
      </c>
      <c r="GM105" s="10">
        <f t="shared" si="234" ref="GM105:IX105">GM49/GM$59</f>
        <v>0.0</v>
      </c>
      <c r="GN105" s="10">
        <f t="shared" si="234"/>
        <v>0.7323146196346377</v>
      </c>
      <c r="GO105" s="10">
        <f t="shared" si="234"/>
        <v>2.9959747927808547</v>
      </c>
      <c r="GP105" s="10">
        <f t="shared" si="234"/>
        <v>4.655302938281076</v>
      </c>
      <c r="GQ105" s="10">
        <f t="shared" si="234"/>
        <v>4.440190398926603</v>
      </c>
      <c r="GR105" s="10">
        <f t="shared" si="234"/>
        <v>4.722007810359027</v>
      </c>
      <c r="GS105" s="10">
        <f t="shared" si="234"/>
        <v>3.522392458094416</v>
      </c>
      <c r="GT105" s="10">
        <f t="shared" si="234"/>
        <v>3.3201304368493494</v>
      </c>
      <c r="GU105" s="10">
        <f t="shared" si="234"/>
        <v>3.452037084426207</v>
      </c>
      <c r="GV105" s="10">
        <f t="shared" si="234"/>
        <v>3.014225037225831</v>
      </c>
      <c r="GW105" s="10">
        <f t="shared" si="234"/>
        <v>2.4327388103637517</v>
      </c>
      <c r="GX105" s="10">
        <f t="shared" si="234"/>
        <v>1.3219639131141334</v>
      </c>
      <c r="GY105" s="10">
        <f t="shared" si="234"/>
        <v>0.0036907551712849884</v>
      </c>
      <c r="GZ105" s="10">
        <f t="shared" si="234"/>
        <v>0.0</v>
      </c>
      <c r="HA105" s="10">
        <f t="shared" si="234"/>
        <v>0.0</v>
      </c>
      <c r="HB105" s="10">
        <f t="shared" si="234"/>
        <v>0.0</v>
      </c>
      <c r="HC105" s="10">
        <f t="shared" si="234"/>
        <v>0.0</v>
      </c>
      <c r="HD105" s="10">
        <f t="shared" si="234"/>
        <v>0.0</v>
      </c>
      <c r="HE105" s="10">
        <f t="shared" si="234"/>
        <v>0.0</v>
      </c>
      <c r="HF105" s="10">
        <f t="shared" si="234"/>
        <v>0.0</v>
      </c>
      <c r="HG105" s="10">
        <f t="shared" si="234"/>
        <v>0.0</v>
      </c>
      <c r="HH105" s="10">
        <f t="shared" si="234"/>
        <v>0.0</v>
      </c>
      <c r="HI105" s="10">
        <f t="shared" si="234"/>
        <v>0.0</v>
      </c>
      <c r="HJ105" s="10">
        <f t="shared" si="234"/>
        <v>0.0</v>
      </c>
      <c r="HK105" s="10">
        <f t="shared" si="234"/>
        <v>0.0</v>
      </c>
      <c r="HL105" s="10">
        <f t="shared" si="234"/>
        <v>0.0</v>
      </c>
      <c r="HM105" s="10">
        <f t="shared" si="234"/>
        <v>0.0</v>
      </c>
      <c r="HN105" s="10">
        <f t="shared" si="234"/>
        <v>0.0</v>
      </c>
      <c r="HO105" s="10">
        <f t="shared" si="234"/>
        <v>0.09942939639278883</v>
      </c>
      <c r="HP105" s="10">
        <f t="shared" si="234"/>
        <v>0.6603716601501343</v>
      </c>
      <c r="HQ105" s="10">
        <f t="shared" si="234"/>
        <v>1.4827520518674009</v>
      </c>
      <c r="HR105" s="10">
        <f t="shared" si="234"/>
        <v>1.7391764206387674</v>
      </c>
      <c r="HS105" s="10">
        <f t="shared" si="234"/>
        <v>1.7487381795748038</v>
      </c>
      <c r="HT105" s="10">
        <f t="shared" si="234"/>
        <v>1.6293592203822829</v>
      </c>
      <c r="HU105" s="10">
        <f t="shared" si="234"/>
        <v>1.273998095476841</v>
      </c>
      <c r="HV105" s="10">
        <f t="shared" si="234"/>
        <v>1.3308552920124326</v>
      </c>
      <c r="HW105" s="10">
        <f t="shared" si="234"/>
        <v>1.7172167703747159</v>
      </c>
      <c r="HX105" s="10">
        <f t="shared" si="234"/>
        <v>2.047320948721446</v>
      </c>
      <c r="HY105" s="10">
        <f t="shared" si="234"/>
        <v>2.1526243409075243</v>
      </c>
      <c r="HZ105" s="10">
        <f t="shared" si="234"/>
        <v>2.235797764975611</v>
      </c>
      <c r="IA105" s="10">
        <f t="shared" si="234"/>
        <v>2.2813590319761716</v>
      </c>
      <c r="IB105" s="10">
        <f t="shared" si="234"/>
        <v>2.100181696228707</v>
      </c>
      <c r="IC105" s="10">
        <f t="shared" si="234"/>
        <v>2.017896661185247</v>
      </c>
      <c r="ID105" s="10">
        <f t="shared" si="234"/>
        <v>2.3474253449935416</v>
      </c>
      <c r="IE105" s="10">
        <f t="shared" si="234"/>
        <v>2.5365866548055944</v>
      </c>
      <c r="IF105" s="10">
        <f t="shared" si="234"/>
        <v>2.5251354914580895</v>
      </c>
      <c r="IG105" s="10">
        <f t="shared" si="234"/>
        <v>2.4086522942643924</v>
      </c>
      <c r="IH105" s="10">
        <f t="shared" si="234"/>
        <v>2.322853603651574</v>
      </c>
      <c r="II105" s="10">
        <f t="shared" si="234"/>
        <v>1.8987442741915788</v>
      </c>
      <c r="IJ105" s="10">
        <f t="shared" si="234"/>
        <v>1.7444132434736928</v>
      </c>
      <c r="IK105" s="10">
        <f t="shared" si="234"/>
        <v>2.0967121099774553</v>
      </c>
      <c r="IL105" s="10">
        <f t="shared" si="234"/>
        <v>1.9900189398711245</v>
      </c>
      <c r="IM105" s="10">
        <f t="shared" si="234"/>
        <v>2.080391665396552</v>
      </c>
      <c r="IN105" s="10">
        <f t="shared" si="234"/>
        <v>1.7300691351934898</v>
      </c>
      <c r="IO105" s="10">
        <f t="shared" si="234"/>
        <v>0.5973132409929792</v>
      </c>
      <c r="IP105" s="10">
        <f t="shared" si="234"/>
        <v>0.001278477787136248</v>
      </c>
      <c r="IQ105" s="10">
        <f t="shared" si="234"/>
        <v>0.0</v>
      </c>
      <c r="IR105" s="10">
        <f t="shared" si="234"/>
        <v>0.0</v>
      </c>
      <c r="IS105" s="10">
        <f t="shared" si="234"/>
        <v>0.0</v>
      </c>
      <c r="IT105" s="10">
        <f t="shared" si="234"/>
        <v>0.0</v>
      </c>
      <c r="IU105" s="10">
        <f t="shared" si="234"/>
        <v>0.0</v>
      </c>
      <c r="IV105" s="10">
        <f t="shared" si="234"/>
        <v>0.0</v>
      </c>
      <c r="IW105" s="10">
        <f t="shared" si="234"/>
        <v>0.0</v>
      </c>
      <c r="IX105" s="10">
        <f t="shared" si="234"/>
        <v>0.0</v>
      </c>
      <c r="IY105" s="10">
        <f t="shared" si="209"/>
        <v>0.0</v>
      </c>
      <c r="IZ105" s="10">
        <f t="shared" si="209"/>
        <v>0.0</v>
      </c>
      <c r="JA105" s="10">
        <f t="shared" si="209"/>
        <v>0.0</v>
      </c>
      <c r="JB105" s="10">
        <f t="shared" si="209"/>
        <v>0.0</v>
      </c>
      <c r="JC105" s="10">
        <f t="shared" si="209"/>
        <v>0.0</v>
      </c>
      <c r="JD105" s="10">
        <f t="shared" si="209"/>
        <v>0.0</v>
      </c>
      <c r="JE105" s="10">
        <f t="shared" si="235" ref="JE105:JO105">JE49/JE$59</f>
        <v>0.0</v>
      </c>
      <c r="JF105" s="10">
        <f t="shared" si="235"/>
        <v>0.0</v>
      </c>
      <c r="JG105" s="10">
        <f t="shared" si="235"/>
        <v>0.0</v>
      </c>
      <c r="JH105" s="10">
        <f t="shared" si="235"/>
        <v>0.0</v>
      </c>
      <c r="JI105" s="10">
        <f t="shared" si="235"/>
        <v>0.0</v>
      </c>
      <c r="JJ105" s="10">
        <f t="shared" si="235"/>
        <v>0.0</v>
      </c>
      <c r="JK105" s="10">
        <f t="shared" si="235"/>
        <v>0.0</v>
      </c>
      <c r="JL105" s="10">
        <f t="shared" si="235"/>
        <v>0.0</v>
      </c>
      <c r="JM105" s="10">
        <f t="shared" si="235"/>
        <v>0.0</v>
      </c>
      <c r="JN105" s="10">
        <f t="shared" si="235"/>
        <v>0.0</v>
      </c>
      <c r="JO105" s="10">
        <f t="shared" si="235"/>
        <v>0.0</v>
      </c>
      <c r="JQ105" s="10">
        <f t="shared" si="17"/>
        <v>0.3044147484020045</v>
      </c>
    </row>
    <row r="106" spans="1:277" ht="13.9">
      <c r="A106" t="str">
        <f t="shared" si="168"/>
        <v>Unity_Install</v>
      </c>
      <c r="B106" s="10">
        <f t="shared" si="169"/>
        <v>1.9726633390642627</v>
      </c>
      <c r="C106" s="10">
        <f t="shared" si="236" ref="C106:BN106">C50/C$59</f>
        <v>1.835782420423125</v>
      </c>
      <c r="D106" s="10">
        <f t="shared" si="236"/>
        <v>2.5089671225382455</v>
      </c>
      <c r="E106" s="10">
        <f t="shared" si="236"/>
        <v>1.9694043004870099</v>
      </c>
      <c r="F106" s="10">
        <f t="shared" si="236"/>
        <v>1.9295055099585048</v>
      </c>
      <c r="G106" s="10">
        <f t="shared" si="236"/>
        <v>1.6001409941456954</v>
      </c>
      <c r="H106" s="10">
        <f t="shared" si="236"/>
        <v>1.6732324661200246</v>
      </c>
      <c r="I106" s="10">
        <f t="shared" si="236"/>
        <v>1.6466181184569813</v>
      </c>
      <c r="J106" s="10">
        <f t="shared" si="236"/>
        <v>1.7481716588023457</v>
      </c>
      <c r="K106" s="10">
        <f t="shared" si="236"/>
        <v>1.9452694438633946</v>
      </c>
      <c r="L106" s="10">
        <f t="shared" si="236"/>
        <v>1.8957084389241998</v>
      </c>
      <c r="M106" s="10">
        <f t="shared" si="236"/>
        <v>1.6826924376599257</v>
      </c>
      <c r="N106" s="10">
        <f t="shared" si="236"/>
        <v>1.9759417421483776</v>
      </c>
      <c r="O106" s="10">
        <f t="shared" si="236"/>
        <v>1.8231315461629365</v>
      </c>
      <c r="P106" s="10">
        <f t="shared" si="236"/>
        <v>1.9232712433673627</v>
      </c>
      <c r="Q106" s="10">
        <f t="shared" si="236"/>
        <v>2.0886050870954342</v>
      </c>
      <c r="R106" s="10">
        <f t="shared" si="236"/>
        <v>1.9808733771121423</v>
      </c>
      <c r="S106" s="10">
        <f t="shared" si="236"/>
        <v>1.7663277442795215</v>
      </c>
      <c r="T106" s="10">
        <f t="shared" si="236"/>
        <v>1.57891896504562</v>
      </c>
      <c r="U106" s="10">
        <f t="shared" si="236"/>
        <v>1.6838824606002794</v>
      </c>
      <c r="V106" s="10">
        <f t="shared" si="236"/>
        <v>1.743052561704828</v>
      </c>
      <c r="W106" s="10">
        <f t="shared" si="236"/>
        <v>1.7848649170080921</v>
      </c>
      <c r="X106" s="10">
        <f t="shared" si="236"/>
        <v>1.86599514050846</v>
      </c>
      <c r="Y106" s="10">
        <f t="shared" si="236"/>
        <v>1.6874626500983665</v>
      </c>
      <c r="Z106" s="10">
        <f t="shared" si="236"/>
        <v>1.8987318973594856</v>
      </c>
      <c r="AA106" s="10">
        <f t="shared" si="236"/>
        <v>1.6131502705208638</v>
      </c>
      <c r="AB106" s="10">
        <f t="shared" si="236"/>
        <v>1.8051628501052275</v>
      </c>
      <c r="AC106" s="10">
        <f t="shared" si="236"/>
        <v>1.7835279395421686</v>
      </c>
      <c r="AD106" s="10">
        <f t="shared" si="236"/>
        <v>1.8106538397633423</v>
      </c>
      <c r="AE106" s="10">
        <f t="shared" si="236"/>
        <v>1.6230468979473722</v>
      </c>
      <c r="AF106" s="10">
        <f t="shared" si="236"/>
        <v>1.8543690025613668</v>
      </c>
      <c r="AG106" s="10">
        <f t="shared" si="236"/>
        <v>1.6098781604386714</v>
      </c>
      <c r="AH106" s="10">
        <f t="shared" si="236"/>
        <v>1.6454801653688977</v>
      </c>
      <c r="AI106" s="10">
        <f t="shared" si="236"/>
        <v>1.6946688962909573</v>
      </c>
      <c r="AJ106" s="10">
        <f t="shared" si="236"/>
        <v>1.5883987987250132</v>
      </c>
      <c r="AK106" s="10">
        <f t="shared" si="236"/>
        <v>1.5947821830467481</v>
      </c>
      <c r="AL106" s="10">
        <f t="shared" si="236"/>
        <v>1.522384782153961</v>
      </c>
      <c r="AM106" s="10">
        <f t="shared" si="236"/>
        <v>1.787544894360957</v>
      </c>
      <c r="AN106" s="10">
        <f t="shared" si="236"/>
        <v>1.6186334461514582</v>
      </c>
      <c r="AO106" s="10">
        <f t="shared" si="236"/>
        <v>1.542104792285489</v>
      </c>
      <c r="AP106" s="10">
        <f t="shared" si="236"/>
        <v>1.753320912583796</v>
      </c>
      <c r="AQ106" s="10">
        <f t="shared" si="236"/>
        <v>1.5810158029806076</v>
      </c>
      <c r="AR106" s="10">
        <f t="shared" si="236"/>
        <v>1.7019369544594674</v>
      </c>
      <c r="AS106" s="10">
        <f t="shared" si="236"/>
        <v>1.6409440381039249</v>
      </c>
      <c r="AT106" s="10">
        <f t="shared" si="236"/>
        <v>1.42490113661807</v>
      </c>
      <c r="AU106" s="10">
        <f t="shared" si="236"/>
        <v>1.3851133212849303</v>
      </c>
      <c r="AV106" s="10">
        <f t="shared" si="236"/>
        <v>1.219155043158625</v>
      </c>
      <c r="AW106" s="10">
        <f t="shared" si="236"/>
        <v>1.4283202155301709</v>
      </c>
      <c r="AX106" s="10">
        <f t="shared" si="236"/>
        <v>1.1839929384827423</v>
      </c>
      <c r="AY106" s="10">
        <f t="shared" si="236"/>
        <v>1.1746471629446449</v>
      </c>
      <c r="AZ106" s="10">
        <f t="shared" si="236"/>
        <v>1.1162727610355345</v>
      </c>
      <c r="BA106" s="10">
        <f t="shared" si="236"/>
        <v>1.2330449504343837</v>
      </c>
      <c r="BB106" s="10">
        <f t="shared" si="236"/>
        <v>1.0715615658365414</v>
      </c>
      <c r="BC106" s="10">
        <f t="shared" si="236"/>
        <v>1.0059187998685235</v>
      </c>
      <c r="BD106" s="10">
        <f t="shared" si="236"/>
        <v>1.2235404929541598</v>
      </c>
      <c r="BE106" s="10">
        <f t="shared" si="236"/>
        <v>1.1700293853998993</v>
      </c>
      <c r="BF106" s="10">
        <f t="shared" si="236"/>
        <v>1.175807308290763</v>
      </c>
      <c r="BG106" s="10">
        <f t="shared" si="236"/>
        <v>1.1970888885313198</v>
      </c>
      <c r="BH106" s="10">
        <f t="shared" si="236"/>
        <v>1.070116763725301</v>
      </c>
      <c r="BI106" s="10">
        <f t="shared" si="236"/>
        <v>1.041561591989849</v>
      </c>
      <c r="BJ106" s="10">
        <f t="shared" si="236"/>
        <v>0.9674968709015827</v>
      </c>
      <c r="BK106" s="10">
        <f t="shared" si="236"/>
        <v>1.164307970312369</v>
      </c>
      <c r="BL106" s="10">
        <f t="shared" si="236"/>
        <v>1.1199481652346166</v>
      </c>
      <c r="BM106" s="10">
        <f t="shared" si="236"/>
        <v>0.9746253783417089</v>
      </c>
      <c r="BN106" s="10">
        <f t="shared" si="236"/>
        <v>1.047057959229901</v>
      </c>
      <c r="BO106" s="10">
        <f t="shared" si="237" ref="BO106:DZ106">BO50/BO$59</f>
        <v>1.0643763072368329</v>
      </c>
      <c r="BP106" s="10">
        <f t="shared" si="237"/>
        <v>0.9966554203804081</v>
      </c>
      <c r="BQ106" s="10">
        <f t="shared" si="237"/>
        <v>0.9239463714741153</v>
      </c>
      <c r="BR106" s="10">
        <f t="shared" si="237"/>
        <v>0.8686646476792393</v>
      </c>
      <c r="BS106" s="10">
        <f t="shared" si="237"/>
        <v>1.0329760517521887</v>
      </c>
      <c r="BT106" s="10">
        <f t="shared" si="237"/>
        <v>0.9005332069927364</v>
      </c>
      <c r="BU106" s="10">
        <f t="shared" si="237"/>
        <v>0.9714442265560159</v>
      </c>
      <c r="BV106" s="10">
        <f t="shared" si="237"/>
        <v>0.9904366885560711</v>
      </c>
      <c r="BW106" s="10">
        <f t="shared" si="237"/>
        <v>0.8057562772550914</v>
      </c>
      <c r="BX106" s="10">
        <f t="shared" si="237"/>
        <v>0.7763318550012374</v>
      </c>
      <c r="BY106" s="10">
        <f t="shared" si="237"/>
        <v>0.8428353271818744</v>
      </c>
      <c r="BZ106" s="10">
        <f t="shared" si="237"/>
        <v>0.9178912102115632</v>
      </c>
      <c r="CA106" s="10">
        <f t="shared" si="237"/>
        <v>0.7934054646080623</v>
      </c>
      <c r="CB106" s="10">
        <f t="shared" si="237"/>
        <v>0.9257425347157057</v>
      </c>
      <c r="CC106" s="10">
        <f t="shared" si="237"/>
        <v>0.9437216802571522</v>
      </c>
      <c r="CD106" s="10">
        <f t="shared" si="237"/>
        <v>0.8907631123414871</v>
      </c>
      <c r="CE106" s="10">
        <f t="shared" si="237"/>
        <v>0.8093167230757291</v>
      </c>
      <c r="CF106" s="10">
        <f t="shared" si="237"/>
        <v>0.8273140372789419</v>
      </c>
      <c r="CG106" s="10">
        <f t="shared" si="237"/>
        <v>0.7931411723147218</v>
      </c>
      <c r="CH106" s="10">
        <f t="shared" si="237"/>
        <v>0.8854629227552231</v>
      </c>
      <c r="CI106" s="10">
        <f t="shared" si="237"/>
        <v>0.9377746354032276</v>
      </c>
      <c r="CJ106" s="10">
        <f t="shared" si="237"/>
        <v>1.0311865739665633</v>
      </c>
      <c r="CK106" s="10">
        <f t="shared" si="237"/>
        <v>0.9171840521143279</v>
      </c>
      <c r="CL106" s="10">
        <f t="shared" si="237"/>
        <v>0.9012149126755469</v>
      </c>
      <c r="CM106" s="10">
        <f t="shared" si="237"/>
        <v>1.0042217626692513</v>
      </c>
      <c r="CN106" s="10">
        <f t="shared" si="237"/>
        <v>0.9686777051622437</v>
      </c>
      <c r="CO106" s="10">
        <f t="shared" si="237"/>
        <v>0.8887681221682698</v>
      </c>
      <c r="CP106" s="10">
        <f t="shared" si="237"/>
        <v>0.8383837321439419</v>
      </c>
      <c r="CQ106" s="10">
        <f t="shared" si="237"/>
        <v>0.8779534658144524</v>
      </c>
      <c r="CR106" s="10">
        <f t="shared" si="237"/>
        <v>0.8151351589485776</v>
      </c>
      <c r="CS106" s="10">
        <f t="shared" si="237"/>
        <v>0.7321678349596541</v>
      </c>
      <c r="CT106" s="10">
        <f t="shared" si="237"/>
        <v>0.8651925142764516</v>
      </c>
      <c r="CU106" s="10">
        <f t="shared" si="237"/>
        <v>0.9091293620804868</v>
      </c>
      <c r="CV106" s="10">
        <f t="shared" si="237"/>
        <v>0.9056712815856961</v>
      </c>
      <c r="CW106" s="10">
        <f t="shared" si="237"/>
        <v>0.8744068304402479</v>
      </c>
      <c r="CX106" s="10">
        <f t="shared" si="237"/>
        <v>0.829042409223118</v>
      </c>
      <c r="CY106" s="10">
        <f t="shared" si="237"/>
        <v>0.7143743772243609</v>
      </c>
      <c r="CZ106" s="10">
        <f t="shared" si="237"/>
        <v>0.6869618578444302</v>
      </c>
      <c r="DA106" s="10">
        <f t="shared" si="237"/>
        <v>0.7788713769345094</v>
      </c>
      <c r="DB106" s="10">
        <f t="shared" si="237"/>
        <v>0.7673251045081517</v>
      </c>
      <c r="DC106" s="10">
        <f t="shared" si="237"/>
        <v>0.7575595925195021</v>
      </c>
      <c r="DD106" s="10">
        <f t="shared" si="237"/>
        <v>0.7261390055775526</v>
      </c>
      <c r="DE106" s="10">
        <f t="shared" si="237"/>
        <v>0.7680676771899339</v>
      </c>
      <c r="DF106" s="10">
        <f t="shared" si="237"/>
        <v>0.678930652776959</v>
      </c>
      <c r="DG106" s="10">
        <f t="shared" si="237"/>
        <v>0.6388542525593761</v>
      </c>
      <c r="DH106" s="10">
        <f t="shared" si="237"/>
        <v>0.7487452199021368</v>
      </c>
      <c r="DI106" s="10">
        <f t="shared" si="237"/>
        <v>0.7636336752048734</v>
      </c>
      <c r="DJ106" s="10">
        <f t="shared" si="237"/>
        <v>0.7733062030817781</v>
      </c>
      <c r="DK106" s="10">
        <f t="shared" si="237"/>
        <v>0.7690600126901792</v>
      </c>
      <c r="DL106" s="10">
        <f t="shared" si="237"/>
        <v>0.7842588271702223</v>
      </c>
      <c r="DM106" s="10">
        <f t="shared" si="237"/>
        <v>0.7283602934502279</v>
      </c>
      <c r="DN106" s="10">
        <f t="shared" si="237"/>
        <v>0.6686351584635762</v>
      </c>
      <c r="DO106" s="10">
        <f t="shared" si="237"/>
        <v>0.8154143148249298</v>
      </c>
      <c r="DP106" s="10">
        <f t="shared" si="237"/>
        <v>0.8509684772297337</v>
      </c>
      <c r="DQ106" s="10">
        <f t="shared" si="237"/>
        <v>0.8098672786696581</v>
      </c>
      <c r="DR106" s="10">
        <f t="shared" si="237"/>
        <v>0.8123540768641402</v>
      </c>
      <c r="DS106" s="10">
        <f t="shared" si="237"/>
        <v>0.9275456950871815</v>
      </c>
      <c r="DT106" s="10">
        <f t="shared" si="237"/>
        <v>0.768315520906355</v>
      </c>
      <c r="DU106" s="10">
        <f t="shared" si="237"/>
        <v>0.7219556698874454</v>
      </c>
      <c r="DV106" s="10">
        <f t="shared" si="237"/>
        <v>0.696609069423287</v>
      </c>
      <c r="DW106" s="10">
        <f t="shared" si="237"/>
        <v>0.697834056063539</v>
      </c>
      <c r="DX106" s="10">
        <f t="shared" si="237"/>
        <v>0.6851826760543295</v>
      </c>
      <c r="DY106" s="10">
        <f t="shared" si="237"/>
        <v>0.6808721187557321</v>
      </c>
      <c r="DZ106" s="10">
        <f t="shared" si="237"/>
        <v>0.7210811021468171</v>
      </c>
      <c r="EA106" s="10">
        <f t="shared" si="238" ref="EA106:GL106">EA50/EA$59</f>
        <v>0.6847885531459945</v>
      </c>
      <c r="EB106" s="10">
        <f t="shared" si="238"/>
        <v>0.6050850824095444</v>
      </c>
      <c r="EC106" s="10">
        <f t="shared" si="238"/>
        <v>0.680482937778401</v>
      </c>
      <c r="ED106" s="10">
        <f t="shared" si="238"/>
        <v>0.6604742855157514</v>
      </c>
      <c r="EE106" s="10">
        <f t="shared" si="238"/>
        <v>0.5880488513893471</v>
      </c>
      <c r="EF106" s="10">
        <f t="shared" si="238"/>
        <v>0.6168419169027054</v>
      </c>
      <c r="EG106" s="10">
        <f t="shared" si="238"/>
        <v>0.5889215431853074</v>
      </c>
      <c r="EH106" s="10">
        <f t="shared" si="238"/>
        <v>0.63680390438451</v>
      </c>
      <c r="EI106" s="10">
        <f t="shared" si="238"/>
        <v>0.617962573664069</v>
      </c>
      <c r="EJ106" s="10">
        <f t="shared" si="238"/>
        <v>0.6832165846301608</v>
      </c>
      <c r="EK106" s="10">
        <f t="shared" si="238"/>
        <v>0.6314001044456712</v>
      </c>
      <c r="EL106" s="10">
        <f t="shared" si="238"/>
        <v>0.679124290513662</v>
      </c>
      <c r="EM106" s="10">
        <f t="shared" si="238"/>
        <v>0.6628646136991715</v>
      </c>
      <c r="EN106" s="10">
        <f t="shared" si="238"/>
        <v>0.69947403911392</v>
      </c>
      <c r="EO106" s="10">
        <f t="shared" si="238"/>
        <v>0.6178022160661261</v>
      </c>
      <c r="EP106" s="10">
        <f t="shared" si="238"/>
        <v>0.5463537859772278</v>
      </c>
      <c r="EQ106" s="10">
        <f t="shared" si="238"/>
        <v>0.6344284037540088</v>
      </c>
      <c r="ER106" s="10">
        <f t="shared" si="238"/>
        <v>0.7017417622424977</v>
      </c>
      <c r="ES106" s="10">
        <f t="shared" si="238"/>
        <v>0.6667627553315024</v>
      </c>
      <c r="ET106" s="10">
        <f t="shared" si="238"/>
        <v>0.6830205964683864</v>
      </c>
      <c r="EU106" s="10">
        <f t="shared" si="238"/>
        <v>0.6623114879801933</v>
      </c>
      <c r="EV106" s="10">
        <f t="shared" si="238"/>
        <v>0.6352747596821758</v>
      </c>
      <c r="EW106" s="10">
        <f t="shared" si="238"/>
        <v>0.5679889788379759</v>
      </c>
      <c r="EX106" s="10">
        <f t="shared" si="238"/>
        <v>0.7499243462326913</v>
      </c>
      <c r="EY106" s="10">
        <f t="shared" si="238"/>
        <v>0.7094784860812857</v>
      </c>
      <c r="EZ106" s="10">
        <f t="shared" si="238"/>
        <v>0.7513442093053945</v>
      </c>
      <c r="FA106" s="10">
        <f t="shared" si="238"/>
        <v>0.7827119655781706</v>
      </c>
      <c r="FB106" s="10">
        <f t="shared" si="238"/>
        <v>0.7651059766352168</v>
      </c>
      <c r="FC106" s="10">
        <f t="shared" si="238"/>
        <v>0.6257581601284612</v>
      </c>
      <c r="FD106" s="10">
        <f t="shared" si="238"/>
        <v>0.5484933884562992</v>
      </c>
      <c r="FE106" s="10">
        <f t="shared" si="238"/>
        <v>0.6632339273784944</v>
      </c>
      <c r="FF106" s="10">
        <f t="shared" si="238"/>
        <v>0.7011218490249691</v>
      </c>
      <c r="FG106" s="10">
        <f t="shared" si="238"/>
        <v>0.6861699709765979</v>
      </c>
      <c r="FH106" s="10">
        <f t="shared" si="238"/>
        <v>0.7480395222396465</v>
      </c>
      <c r="FI106" s="10">
        <f t="shared" si="238"/>
        <v>0.6917518301245773</v>
      </c>
      <c r="FJ106" s="10">
        <f t="shared" si="238"/>
        <v>0.6564681001623366</v>
      </c>
      <c r="FK106" s="10">
        <f t="shared" si="238"/>
        <v>0.5850146926999497</v>
      </c>
      <c r="FL106" s="10">
        <f t="shared" si="238"/>
        <v>0.6591942965915822</v>
      </c>
      <c r="FM106" s="10">
        <f t="shared" si="238"/>
        <v>0.6923552774901992</v>
      </c>
      <c r="FN106" s="10">
        <f t="shared" si="238"/>
        <v>0.7105370931927171</v>
      </c>
      <c r="FO106" s="10">
        <f t="shared" si="238"/>
        <v>0.7963243475882258</v>
      </c>
      <c r="FP106" s="10">
        <f t="shared" si="238"/>
        <v>0.7889363152050348</v>
      </c>
      <c r="FQ106" s="10">
        <f t="shared" si="238"/>
        <v>0.6528680557413751</v>
      </c>
      <c r="FR106" s="10">
        <f t="shared" si="238"/>
        <v>0.6347666753635817</v>
      </c>
      <c r="FS106" s="10">
        <f t="shared" si="238"/>
        <v>0.6300634557525258</v>
      </c>
      <c r="FT106" s="10">
        <f t="shared" si="238"/>
        <v>0.6477175732559289</v>
      </c>
      <c r="FU106" s="10">
        <f t="shared" si="238"/>
        <v>0.7285831699170119</v>
      </c>
      <c r="FV106" s="10">
        <f t="shared" si="238"/>
        <v>0.7241513988104608</v>
      </c>
      <c r="FW106" s="10">
        <f t="shared" si="238"/>
        <v>0.7902455357745751</v>
      </c>
      <c r="FX106" s="10">
        <f t="shared" si="238"/>
        <v>0.7263605244932261</v>
      </c>
      <c r="FY106" s="10">
        <f t="shared" si="238"/>
        <v>0.5780553045129389</v>
      </c>
      <c r="FZ106" s="10">
        <f t="shared" si="238"/>
        <v>0.6147714431419559</v>
      </c>
      <c r="GA106" s="10">
        <f t="shared" si="238"/>
        <v>0.6130303293740461</v>
      </c>
      <c r="GB106" s="10">
        <f t="shared" si="238"/>
        <v>0.6046241237401714</v>
      </c>
      <c r="GC106" s="10">
        <f t="shared" si="238"/>
        <v>0.7111737751758647</v>
      </c>
      <c r="GD106" s="10">
        <f t="shared" si="238"/>
        <v>0.7052754144812782</v>
      </c>
      <c r="GE106" s="10">
        <f t="shared" si="238"/>
        <v>0.5511596757612951</v>
      </c>
      <c r="GF106" s="10">
        <f t="shared" si="238"/>
        <v>0.5023227424659905</v>
      </c>
      <c r="GG106" s="10">
        <f t="shared" si="238"/>
        <v>0.5877585285827684</v>
      </c>
      <c r="GH106" s="10">
        <f t="shared" si="238"/>
        <v>0.5886303582914203</v>
      </c>
      <c r="GI106" s="10">
        <f t="shared" si="238"/>
        <v>0.5638195120267097</v>
      </c>
      <c r="GJ106" s="10">
        <f t="shared" si="238"/>
        <v>0.5642203315850225</v>
      </c>
      <c r="GK106" s="10">
        <f t="shared" si="238"/>
        <v>0.5257252813620655</v>
      </c>
      <c r="GL106" s="10">
        <f t="shared" si="238"/>
        <v>0.46604223904654435</v>
      </c>
      <c r="GM106" s="10">
        <f t="shared" si="239" ref="GM106:IX106">GM50/GM$59</f>
        <v>0.44306099726252235</v>
      </c>
      <c r="GN106" s="10">
        <f t="shared" si="239"/>
        <v>0.4980150176299508</v>
      </c>
      <c r="GO106" s="10">
        <f t="shared" si="239"/>
        <v>0.5050932964125573</v>
      </c>
      <c r="GP106" s="10">
        <f t="shared" si="239"/>
        <v>0.5103986708014566</v>
      </c>
      <c r="GQ106" s="10">
        <f t="shared" si="239"/>
        <v>0.4731736485073122</v>
      </c>
      <c r="GR106" s="10">
        <f t="shared" si="239"/>
        <v>0.5161521351157153</v>
      </c>
      <c r="GS106" s="10">
        <f t="shared" si="239"/>
        <v>0.39769664260711457</v>
      </c>
      <c r="GT106" s="10">
        <f t="shared" si="239"/>
        <v>0.37214907772566347</v>
      </c>
      <c r="GU106" s="10">
        <f t="shared" si="239"/>
        <v>0.40206176955231254</v>
      </c>
      <c r="GV106" s="10">
        <f t="shared" si="239"/>
        <v>0.36384624072261534</v>
      </c>
      <c r="GW106" s="10">
        <f t="shared" si="239"/>
        <v>0.3888632695229128</v>
      </c>
      <c r="GX106" s="10">
        <f t="shared" si="239"/>
        <v>0.43401563968078655</v>
      </c>
      <c r="GY106" s="10">
        <f t="shared" si="239"/>
        <v>0.44529826057392835</v>
      </c>
      <c r="GZ106" s="10">
        <f t="shared" si="239"/>
        <v>0.40037158219081803</v>
      </c>
      <c r="HA106" s="10">
        <f t="shared" si="239"/>
        <v>0.3741961023556176</v>
      </c>
      <c r="HB106" s="10">
        <f t="shared" si="239"/>
        <v>0.4013163322583507</v>
      </c>
      <c r="HC106" s="10">
        <f t="shared" si="239"/>
        <v>0.3816944211748629</v>
      </c>
      <c r="HD106" s="10">
        <f t="shared" si="239"/>
        <v>0.3630141483898148</v>
      </c>
      <c r="HE106" s="10">
        <f t="shared" si="239"/>
        <v>0.3825529883176084</v>
      </c>
      <c r="HF106" s="10">
        <f t="shared" si="239"/>
        <v>0.3765633084435861</v>
      </c>
      <c r="HG106" s="10">
        <f t="shared" si="239"/>
        <v>0.33999854337980795</v>
      </c>
      <c r="HH106" s="10">
        <f t="shared" si="239"/>
        <v>0.31891371541505426</v>
      </c>
      <c r="HI106" s="10">
        <f t="shared" si="239"/>
        <v>0.38911747005863623</v>
      </c>
      <c r="HJ106" s="10">
        <f t="shared" si="239"/>
        <v>0.3996994794844376</v>
      </c>
      <c r="HK106" s="10">
        <f t="shared" si="239"/>
        <v>0.3915490543148816</v>
      </c>
      <c r="HL106" s="10">
        <f t="shared" si="239"/>
        <v>0.3772195499506963</v>
      </c>
      <c r="HM106" s="10">
        <f t="shared" si="239"/>
        <v>0.3712207357793569</v>
      </c>
      <c r="HN106" s="10">
        <f t="shared" si="239"/>
        <v>0.348049963351673</v>
      </c>
      <c r="HO106" s="10">
        <f t="shared" si="239"/>
        <v>0.3547921024122776</v>
      </c>
      <c r="HP106" s="10">
        <f t="shared" si="239"/>
        <v>0.41030670330670255</v>
      </c>
      <c r="HQ106" s="10">
        <f t="shared" si="239"/>
        <v>0.39284108221230735</v>
      </c>
      <c r="HR106" s="10">
        <f t="shared" si="239"/>
        <v>0.4075675794742888</v>
      </c>
      <c r="HS106" s="10">
        <f t="shared" si="239"/>
        <v>0.4027418469703645</v>
      </c>
      <c r="HT106" s="10">
        <f t="shared" si="239"/>
        <v>0.40445214868163665</v>
      </c>
      <c r="HU106" s="10">
        <f t="shared" si="239"/>
        <v>0.32545240558895505</v>
      </c>
      <c r="HV106" s="10">
        <f t="shared" si="239"/>
        <v>0.3171719460888231</v>
      </c>
      <c r="HW106" s="10">
        <f t="shared" si="239"/>
        <v>0.3431838857435565</v>
      </c>
      <c r="HX106" s="10">
        <f t="shared" si="239"/>
        <v>0.34850846008325453</v>
      </c>
      <c r="HY106" s="10">
        <f t="shared" si="239"/>
        <v>0.3465303157166053</v>
      </c>
      <c r="HZ106" s="10">
        <f t="shared" si="239"/>
        <v>0.34937781354200953</v>
      </c>
      <c r="IA106" s="10">
        <f t="shared" si="239"/>
        <v>0.34871262438324474</v>
      </c>
      <c r="IB106" s="10">
        <f t="shared" si="239"/>
        <v>0.3075048171624428</v>
      </c>
      <c r="IC106" s="10">
        <f t="shared" si="239"/>
        <v>0.2869377921533858</v>
      </c>
      <c r="ID106" s="10">
        <f t="shared" si="239"/>
        <v>0.32219347757629163</v>
      </c>
      <c r="IE106" s="10">
        <f t="shared" si="239"/>
        <v>0.3502515150468954</v>
      </c>
      <c r="IF106" s="10">
        <f t="shared" si="239"/>
        <v>0.35284673966935315</v>
      </c>
      <c r="IG106" s="10">
        <f t="shared" si="239"/>
        <v>0.3494290870690923</v>
      </c>
      <c r="IH106" s="10">
        <f t="shared" si="239"/>
        <v>0.3562252841545175</v>
      </c>
      <c r="II106" s="10">
        <f t="shared" si="239"/>
        <v>0.30074646953249906</v>
      </c>
      <c r="IJ106" s="10">
        <f t="shared" si="239"/>
        <v>0.28117734993963095</v>
      </c>
      <c r="IK106" s="10">
        <f t="shared" si="239"/>
        <v>0.368577368310959</v>
      </c>
      <c r="IL106" s="10">
        <f t="shared" si="239"/>
        <v>0.3954508884385974</v>
      </c>
      <c r="IM106" s="10">
        <f t="shared" si="239"/>
        <v>0.402605647495569</v>
      </c>
      <c r="IN106" s="10">
        <f t="shared" si="239"/>
        <v>0.42970759777816186</v>
      </c>
      <c r="IO106" s="10">
        <f t="shared" si="239"/>
        <v>0.3672131090821707</v>
      </c>
      <c r="IP106" s="10">
        <f t="shared" si="239"/>
        <v>0.3479482389724967</v>
      </c>
      <c r="IQ106" s="10">
        <f t="shared" si="239"/>
        <v>0.326792451178808</v>
      </c>
      <c r="IR106" s="10">
        <f t="shared" si="239"/>
        <v>0.40010247005356997</v>
      </c>
      <c r="IS106" s="10">
        <f t="shared" si="239"/>
        <v>0.4355240166981516</v>
      </c>
      <c r="IT106" s="10">
        <f t="shared" si="239"/>
        <v>0.44967135019618415</v>
      </c>
      <c r="IU106" s="10">
        <f t="shared" si="239"/>
        <v>0.5132592798639352</v>
      </c>
      <c r="IV106" s="10">
        <f t="shared" si="239"/>
        <v>0.5482408011081223</v>
      </c>
      <c r="IW106" s="10">
        <f t="shared" si="239"/>
        <v>0.46092552027689304</v>
      </c>
      <c r="IX106" s="10">
        <f t="shared" si="239"/>
        <v>0.4669227479935548</v>
      </c>
      <c r="IY106" s="10">
        <f t="shared" si="209"/>
        <v>0.5167560273823237</v>
      </c>
      <c r="IZ106" s="10">
        <f t="shared" si="209"/>
        <v>0.47389415195879175</v>
      </c>
      <c r="JA106" s="10">
        <f t="shared" si="209"/>
        <v>0.4837816603454133</v>
      </c>
      <c r="JB106" s="10">
        <f t="shared" si="209"/>
        <v>0.43358861818224453</v>
      </c>
      <c r="JC106" s="10">
        <f t="shared" si="209"/>
        <v>0.20526830175765995</v>
      </c>
      <c r="JD106" s="10">
        <f t="shared" si="209"/>
        <v>0.0</v>
      </c>
      <c r="JE106" s="10">
        <f t="shared" si="240" ref="JE106:JO106">JE50/JE$59</f>
        <v>0.08852722536062618</v>
      </c>
      <c r="JF106" s="10">
        <f t="shared" si="240"/>
        <v>0.34387710616173683</v>
      </c>
      <c r="JG106" s="10">
        <f t="shared" si="240"/>
        <v>0.502503860823177</v>
      </c>
      <c r="JH106" s="10">
        <f t="shared" si="240"/>
        <v>0.571166777949968</v>
      </c>
      <c r="JI106" s="10">
        <f t="shared" si="240"/>
        <v>0.5735810097436234</v>
      </c>
      <c r="JJ106" s="10">
        <f t="shared" si="240"/>
        <v>0.6219362964161754</v>
      </c>
      <c r="JK106" s="10">
        <f t="shared" si="240"/>
        <v>0.48931226925652693</v>
      </c>
      <c r="JL106" s="10">
        <f t="shared" si="240"/>
        <v>0.4851377858680453</v>
      </c>
      <c r="JM106" s="10">
        <f t="shared" si="240"/>
        <v>0.5732401797735681</v>
      </c>
      <c r="JN106" s="10">
        <f t="shared" si="240"/>
        <v>0.6161037397712316</v>
      </c>
      <c r="JO106" s="10">
        <f t="shared" si="240"/>
        <v>0.6492739536775315</v>
      </c>
      <c r="JQ106" s="10">
        <f t="shared" si="17"/>
        <v>0.8390959306749236</v>
      </c>
    </row>
    <row r="107" spans="1:277" ht="13.9">
      <c r="A107" t="str">
        <f t="shared" si="168"/>
        <v>Unity_ROAS</v>
      </c>
      <c r="B107" s="10">
        <f t="shared" si="169"/>
        <v>7.41922022035845</v>
      </c>
      <c r="C107" s="10">
        <f t="shared" si="241" ref="C107:BN107">C51/C$59</f>
        <v>6.904393836524789</v>
      </c>
      <c r="D107" s="10">
        <f t="shared" si="241"/>
        <v>9.436247424628716</v>
      </c>
      <c r="E107" s="10">
        <f t="shared" si="241"/>
        <v>7.406946903203186</v>
      </c>
      <c r="F107" s="10">
        <f t="shared" si="241"/>
        <v>7.256887200950285</v>
      </c>
      <c r="G107" s="10">
        <f t="shared" si="241"/>
        <v>6.018144358852588</v>
      </c>
      <c r="H107" s="10">
        <f t="shared" si="241"/>
        <v>6.293042028090408</v>
      </c>
      <c r="I107" s="10">
        <f t="shared" si="241"/>
        <v>6.192945232346232</v>
      </c>
      <c r="J107" s="10">
        <f t="shared" si="241"/>
        <v>6.574888991169347</v>
      </c>
      <c r="K107" s="10">
        <f t="shared" si="241"/>
        <v>7.316175495075695</v>
      </c>
      <c r="L107" s="10">
        <f t="shared" si="241"/>
        <v>7.129776119404977</v>
      </c>
      <c r="M107" s="10">
        <f t="shared" si="241"/>
        <v>6.328621064291626</v>
      </c>
      <c r="N107" s="10">
        <f t="shared" si="241"/>
        <v>7.431534278815478</v>
      </c>
      <c r="O107" s="10">
        <f t="shared" si="241"/>
        <v>6.856813787115353</v>
      </c>
      <c r="P107" s="10">
        <f t="shared" si="241"/>
        <v>7.233440069444791</v>
      </c>
      <c r="Q107" s="10">
        <f t="shared" si="241"/>
        <v>7.855262110502325</v>
      </c>
      <c r="R107" s="10">
        <f t="shared" si="241"/>
        <v>7.450082201308362</v>
      </c>
      <c r="S107" s="10">
        <f t="shared" si="241"/>
        <v>6.643174188407011</v>
      </c>
      <c r="T107" s="10">
        <f t="shared" si="241"/>
        <v>5.938328120671519</v>
      </c>
      <c r="U107" s="10">
        <f t="shared" si="241"/>
        <v>6.333096751041479</v>
      </c>
      <c r="V107" s="10">
        <f t="shared" si="241"/>
        <v>6.555636021941911</v>
      </c>
      <c r="W107" s="10">
        <f t="shared" si="241"/>
        <v>6.712892658150413</v>
      </c>
      <c r="X107" s="10">
        <f t="shared" si="241"/>
        <v>7.018024142611796</v>
      </c>
      <c r="Y107" s="10">
        <f t="shared" si="241"/>
        <v>6.346561875246386</v>
      </c>
      <c r="Z107" s="10">
        <f t="shared" si="241"/>
        <v>7.141147373183932</v>
      </c>
      <c r="AA107" s="10">
        <f t="shared" si="241"/>
        <v>6.067072361770089</v>
      </c>
      <c r="AB107" s="10">
        <f t="shared" si="241"/>
        <v>6.78923336313317</v>
      </c>
      <c r="AC107" s="10">
        <f t="shared" si="241"/>
        <v>6.707864274136817</v>
      </c>
      <c r="AD107" s="10">
        <f t="shared" si="241"/>
        <v>6.809885023553347</v>
      </c>
      <c r="AE107" s="10">
        <f t="shared" si="241"/>
        <v>6.104293664603034</v>
      </c>
      <c r="AF107" s="10">
        <f t="shared" si="241"/>
        <v>6.9742981354927185</v>
      </c>
      <c r="AG107" s="10">
        <f t="shared" si="241"/>
        <v>6.054765926959196</v>
      </c>
      <c r="AH107" s="10">
        <f t="shared" si="241"/>
        <v>6.188665380768937</v>
      </c>
      <c r="AI107" s="10">
        <f t="shared" si="241"/>
        <v>6.373664630585517</v>
      </c>
      <c r="AJ107" s="10">
        <f t="shared" si="241"/>
        <v>5.973981858554136</v>
      </c>
      <c r="AK107" s="10">
        <f t="shared" si="241"/>
        <v>5.997989823156498</v>
      </c>
      <c r="AL107" s="10">
        <f t="shared" si="241"/>
        <v>5.725702561363588</v>
      </c>
      <c r="AM107" s="10">
        <f t="shared" si="241"/>
        <v>6.722972076556045</v>
      </c>
      <c r="AN107" s="10">
        <f t="shared" si="241"/>
        <v>6.087694633564005</v>
      </c>
      <c r="AO107" s="10">
        <f t="shared" si="241"/>
        <v>5.7998696929874685</v>
      </c>
      <c r="AP107" s="10">
        <f t="shared" si="241"/>
        <v>6.594255379950406</v>
      </c>
      <c r="AQ107" s="10">
        <f t="shared" si="241"/>
        <v>5.946214346029215</v>
      </c>
      <c r="AR107" s="10">
        <f t="shared" si="241"/>
        <v>6.400999833985061</v>
      </c>
      <c r="AS107" s="10">
        <f t="shared" si="241"/>
        <v>6.171604966211338</v>
      </c>
      <c r="AT107" s="10">
        <f t="shared" si="241"/>
        <v>5.359065712730492</v>
      </c>
      <c r="AU107" s="10">
        <f t="shared" si="241"/>
        <v>5.209423389163846</v>
      </c>
      <c r="AV107" s="10">
        <f t="shared" si="241"/>
        <v>4.585252844840067</v>
      </c>
      <c r="AW107" s="10">
        <f t="shared" si="241"/>
        <v>5.3719248986038695</v>
      </c>
      <c r="AX107" s="10">
        <f t="shared" si="241"/>
        <v>4.453007859757658</v>
      </c>
      <c r="AY107" s="10">
        <f t="shared" si="241"/>
        <v>4.417858315724051</v>
      </c>
      <c r="AZ107" s="10">
        <f t="shared" si="241"/>
        <v>4.1983116764991335</v>
      </c>
      <c r="BA107" s="10">
        <f t="shared" si="241"/>
        <v>4.637492908323486</v>
      </c>
      <c r="BB107" s="10">
        <f t="shared" si="241"/>
        <v>4.030152477935487</v>
      </c>
      <c r="BC107" s="10">
        <f t="shared" si="241"/>
        <v>3.783269457529637</v>
      </c>
      <c r="BD107" s="10">
        <f t="shared" si="241"/>
        <v>4.601746560109276</v>
      </c>
      <c r="BE107" s="10">
        <f t="shared" si="241"/>
        <v>4.400490813745774</v>
      </c>
      <c r="BF107" s="10">
        <f t="shared" si="241"/>
        <v>4.422221632579087</v>
      </c>
      <c r="BG107" s="10">
        <f t="shared" si="241"/>
        <v>4.502261843123505</v>
      </c>
      <c r="BH107" s="10">
        <f t="shared" si="241"/>
        <v>4.02471856448209</v>
      </c>
      <c r="BI107" s="10">
        <f t="shared" si="241"/>
        <v>3.917322312323994</v>
      </c>
      <c r="BJ107" s="10">
        <f t="shared" si="241"/>
        <v>3.638764244604897</v>
      </c>
      <c r="BK107" s="10">
        <f t="shared" si="241"/>
        <v>4.37897252125802</v>
      </c>
      <c r="BL107" s="10">
        <f t="shared" si="241"/>
        <v>4.2121349040322915</v>
      </c>
      <c r="BM107" s="10">
        <f t="shared" si="241"/>
        <v>3.6655746238119735</v>
      </c>
      <c r="BN107" s="10">
        <f t="shared" si="241"/>
        <v>3.9379941978771553</v>
      </c>
      <c r="BO107" s="10">
        <f t="shared" si="242" ref="BO107:DZ107">BO51/BO$59</f>
        <v>4.003128657117859</v>
      </c>
      <c r="BP107" s="10">
        <f t="shared" si="242"/>
        <v>3.748429805765028</v>
      </c>
      <c r="BQ107" s="10">
        <f t="shared" si="242"/>
        <v>3.474970433051087</v>
      </c>
      <c r="BR107" s="10">
        <f t="shared" si="242"/>
        <v>3.267055383426724</v>
      </c>
      <c r="BS107" s="10">
        <f t="shared" si="242"/>
        <v>3.885032019944751</v>
      </c>
      <c r="BT107" s="10">
        <f t="shared" si="242"/>
        <v>3.3869133154208213</v>
      </c>
      <c r="BU107" s="10">
        <f t="shared" si="242"/>
        <v>3.65361028395457</v>
      </c>
      <c r="BV107" s="10">
        <f t="shared" si="242"/>
        <v>3.725041100654181</v>
      </c>
      <c r="BW107" s="10">
        <f t="shared" si="242"/>
        <v>3.030456448721709</v>
      </c>
      <c r="BX107" s="10">
        <f t="shared" si="242"/>
        <v>2.919790937715243</v>
      </c>
      <c r="BY107" s="10">
        <f t="shared" si="242"/>
        <v>3.1699110817602305</v>
      </c>
      <c r="BZ107" s="10">
        <f t="shared" si="242"/>
        <v>3.4521969182623944</v>
      </c>
      <c r="CA107" s="10">
        <f t="shared" si="242"/>
        <v>2.9840049336796572</v>
      </c>
      <c r="CB107" s="10">
        <f t="shared" si="242"/>
        <v>3.481725818807407</v>
      </c>
      <c r="CC107" s="10">
        <f t="shared" si="242"/>
        <v>3.5493455433898737</v>
      </c>
      <c r="CD107" s="10">
        <f t="shared" si="242"/>
        <v>3.3501679034690053</v>
      </c>
      <c r="CE107" s="10">
        <f t="shared" si="242"/>
        <v>3.0438473167820024</v>
      </c>
      <c r="CF107" s="10">
        <f t="shared" si="242"/>
        <v>3.111535373861241</v>
      </c>
      <c r="CG107" s="10">
        <f t="shared" si="242"/>
        <v>2.983010928038858</v>
      </c>
      <c r="CH107" s="10">
        <f t="shared" si="242"/>
        <v>3.3302338437979366</v>
      </c>
      <c r="CI107" s="10">
        <f t="shared" si="242"/>
        <v>3.526978655365361</v>
      </c>
      <c r="CJ107" s="10">
        <f t="shared" si="242"/>
        <v>3.8783017782471423</v>
      </c>
      <c r="CK107" s="10">
        <f t="shared" si="242"/>
        <v>3.4495372904363064</v>
      </c>
      <c r="CL107" s="10">
        <f t="shared" si="242"/>
        <v>3.3894772164922977</v>
      </c>
      <c r="CM107" s="10">
        <f t="shared" si="242"/>
        <v>3.7768868856907005</v>
      </c>
      <c r="CN107" s="10">
        <f t="shared" si="242"/>
        <v>3.6432053726495734</v>
      </c>
      <c r="CO107" s="10">
        <f t="shared" si="242"/>
        <v>3.34266472787333</v>
      </c>
      <c r="CP107" s="10">
        <f t="shared" si="242"/>
        <v>3.153168593652342</v>
      </c>
      <c r="CQ107" s="10">
        <f t="shared" si="242"/>
        <v>3.3019907101669066</v>
      </c>
      <c r="CR107" s="10">
        <f t="shared" si="242"/>
        <v>3.065730505297039</v>
      </c>
      <c r="CS107" s="10">
        <f t="shared" si="242"/>
        <v>2.7536896697332875</v>
      </c>
      <c r="CT107" s="10">
        <f t="shared" si="242"/>
        <v>3.253996659147039</v>
      </c>
      <c r="CU107" s="10">
        <f t="shared" si="242"/>
        <v>3.4192435303446547</v>
      </c>
      <c r="CV107" s="10">
        <f t="shared" si="242"/>
        <v>3.4062376591755994</v>
      </c>
      <c r="CW107" s="10">
        <f t="shared" si="242"/>
        <v>3.288651783317169</v>
      </c>
      <c r="CX107" s="10">
        <f t="shared" si="242"/>
        <v>3.11803579595148</v>
      </c>
      <c r="CY107" s="10">
        <f t="shared" si="242"/>
        <v>2.6867683186236575</v>
      </c>
      <c r="CZ107" s="10">
        <f t="shared" si="242"/>
        <v>2.5836695920290396</v>
      </c>
      <c r="DA107" s="10">
        <f t="shared" si="242"/>
        <v>2.9293421020518977</v>
      </c>
      <c r="DB107" s="10">
        <f t="shared" si="242"/>
        <v>2.885916469859056</v>
      </c>
      <c r="DC107" s="10">
        <f t="shared" si="242"/>
        <v>2.8491882933416006</v>
      </c>
      <c r="DD107" s="10">
        <f t="shared" si="242"/>
        <v>2.7310151893786676</v>
      </c>
      <c r="DE107" s="10">
        <f t="shared" si="242"/>
        <v>2.888709292249242</v>
      </c>
      <c r="DF107" s="10">
        <f t="shared" si="242"/>
        <v>2.5534641591025524</v>
      </c>
      <c r="DG107" s="10">
        <f t="shared" si="242"/>
        <v>2.402736465246217</v>
      </c>
      <c r="DH107" s="10">
        <f t="shared" si="242"/>
        <v>2.816037360368758</v>
      </c>
      <c r="DI107" s="10">
        <f t="shared" si="242"/>
        <v>2.8720329717680086</v>
      </c>
      <c r="DJ107" s="10">
        <f t="shared" si="242"/>
        <v>2.908411434223011</v>
      </c>
      <c r="DK107" s="10">
        <f t="shared" si="242"/>
        <v>2.892441474797368</v>
      </c>
      <c r="DL107" s="10">
        <f t="shared" si="242"/>
        <v>2.9496043497933635</v>
      </c>
      <c r="DM107" s="10">
        <f t="shared" si="242"/>
        <v>2.7393694726132307</v>
      </c>
      <c r="DN107" s="10">
        <f t="shared" si="242"/>
        <v>2.514742714398386</v>
      </c>
      <c r="DO107" s="10">
        <f t="shared" si="242"/>
        <v>3.0667804130043326</v>
      </c>
      <c r="DP107" s="10">
        <f t="shared" si="242"/>
        <v>3.200499930654986</v>
      </c>
      <c r="DQ107" s="10">
        <f t="shared" si="242"/>
        <v>3.0459179612151877</v>
      </c>
      <c r="DR107" s="10">
        <f t="shared" si="242"/>
        <v>3.0552708311063292</v>
      </c>
      <c r="DS107" s="10">
        <f t="shared" si="242"/>
        <v>3.488507520830795</v>
      </c>
      <c r="DT107" s="10">
        <f t="shared" si="242"/>
        <v>2.889641434647516</v>
      </c>
      <c r="DU107" s="10">
        <f t="shared" si="242"/>
        <v>2.7152816270384026</v>
      </c>
      <c r="DV107" s="10">
        <f t="shared" si="242"/>
        <v>2.6199528396643217</v>
      </c>
      <c r="DW107" s="10">
        <f t="shared" si="242"/>
        <v>2.624560025197143</v>
      </c>
      <c r="DX107" s="10">
        <f t="shared" si="242"/>
        <v>2.5769780736611945</v>
      </c>
      <c r="DY107" s="10">
        <f t="shared" si="242"/>
        <v>2.560766029731956</v>
      </c>
      <c r="DZ107" s="10">
        <f t="shared" si="242"/>
        <v>2.711992370070458</v>
      </c>
      <c r="EA107" s="10">
        <f t="shared" si="243" ref="EA107:GL107">EA51/EA$59</f>
        <v>2.575495773935189</v>
      </c>
      <c r="EB107" s="10">
        <f t="shared" si="243"/>
        <v>2.2757303191798353</v>
      </c>
      <c r="EC107" s="10">
        <f t="shared" si="243"/>
        <v>2.559302316654087</v>
      </c>
      <c r="ED107" s="10">
        <f t="shared" si="243"/>
        <v>2.4840495994376286</v>
      </c>
      <c r="EE107" s="10">
        <f t="shared" si="243"/>
        <v>2.2116569044140904</v>
      </c>
      <c r="EF107" s="10">
        <f t="shared" si="243"/>
        <v>2.3199478771949873</v>
      </c>
      <c r="EG107" s="10">
        <f t="shared" si="243"/>
        <v>2.2149391061025603</v>
      </c>
      <c r="EH107" s="10">
        <f t="shared" si="243"/>
        <v>2.3950250885190294</v>
      </c>
      <c r="EI107" s="10">
        <f t="shared" si="243"/>
        <v>2.3241626799825204</v>
      </c>
      <c r="EJ107" s="10">
        <f t="shared" si="243"/>
        <v>2.5695835885143907</v>
      </c>
      <c r="EK107" s="10">
        <f t="shared" si="243"/>
        <v>2.3747013540102495</v>
      </c>
      <c r="EL107" s="10">
        <f t="shared" si="243"/>
        <v>2.554192471754892</v>
      </c>
      <c r="EM107" s="10">
        <f t="shared" si="243"/>
        <v>2.4930397566739004</v>
      </c>
      <c r="EN107" s="10">
        <f t="shared" si="243"/>
        <v>2.6307282038697566</v>
      </c>
      <c r="EO107" s="10">
        <f t="shared" si="243"/>
        <v>2.323559627911949</v>
      </c>
      <c r="EP107" s="10">
        <f t="shared" si="243"/>
        <v>2.054841396505886</v>
      </c>
      <c r="EQ107" s="10">
        <f t="shared" si="243"/>
        <v>2.3860908089455504</v>
      </c>
      <c r="ER107" s="10">
        <f t="shared" si="243"/>
        <v>2.6392569425206753</v>
      </c>
      <c r="ES107" s="10">
        <f t="shared" si="243"/>
        <v>2.5077005897431115</v>
      </c>
      <c r="ET107" s="10">
        <f t="shared" si="243"/>
        <v>2.5688464733140135</v>
      </c>
      <c r="EU107" s="10">
        <f t="shared" si="243"/>
        <v>2.490959334067497</v>
      </c>
      <c r="EV107" s="10">
        <f t="shared" si="243"/>
        <v>2.3892739610385942</v>
      </c>
      <c r="EW107" s="10">
        <f t="shared" si="243"/>
        <v>2.1362115472263006</v>
      </c>
      <c r="EX107" s="10">
        <f t="shared" si="243"/>
        <v>2.8204720648732757</v>
      </c>
      <c r="EY107" s="10">
        <f t="shared" si="243"/>
        <v>2.668354828954902</v>
      </c>
      <c r="EZ107" s="10">
        <f t="shared" si="243"/>
        <v>2.8258121823832916</v>
      </c>
      <c r="FA107" s="10">
        <f t="shared" si="243"/>
        <v>2.943786589734599</v>
      </c>
      <c r="FB107" s="10">
        <f t="shared" si="243"/>
        <v>2.8775703104025228</v>
      </c>
      <c r="FC107" s="10">
        <f t="shared" si="243"/>
        <v>2.353481946379146</v>
      </c>
      <c r="FD107" s="10">
        <f t="shared" si="243"/>
        <v>2.0628884602563122</v>
      </c>
      <c r="FE107" s="10">
        <f t="shared" si="243"/>
        <v>2.4944286367611843</v>
      </c>
      <c r="FF107" s="10">
        <f t="shared" si="243"/>
        <v>2.636925443454844</v>
      </c>
      <c r="FG107" s="10">
        <f t="shared" si="243"/>
        <v>2.5806912985511965</v>
      </c>
      <c r="FH107" s="10">
        <f t="shared" si="243"/>
        <v>2.8133832252505973</v>
      </c>
      <c r="FI107" s="10">
        <f t="shared" si="243"/>
        <v>2.6016847199223276</v>
      </c>
      <c r="FJ107" s="10">
        <f t="shared" si="243"/>
        <v>2.4689823010677285</v>
      </c>
      <c r="FK107" s="10">
        <f t="shared" si="243"/>
        <v>2.200245406872887</v>
      </c>
      <c r="FL107" s="10">
        <f t="shared" si="243"/>
        <v>2.479235549826315</v>
      </c>
      <c r="FM107" s="10">
        <f t="shared" si="243"/>
        <v>2.6039542907742517</v>
      </c>
      <c r="FN107" s="10">
        <f t="shared" si="243"/>
        <v>2.6723362596158315</v>
      </c>
      <c r="FO107" s="10">
        <f t="shared" si="243"/>
        <v>2.9949828782517227</v>
      </c>
      <c r="FP107" s="10">
        <f t="shared" si="243"/>
        <v>2.9671964234501824</v>
      </c>
      <c r="FQ107" s="10">
        <f t="shared" si="243"/>
        <v>2.4554425023231836</v>
      </c>
      <c r="FR107" s="10">
        <f t="shared" si="243"/>
        <v>2.387363051445655</v>
      </c>
      <c r="FS107" s="10">
        <f t="shared" si="243"/>
        <v>2.3696742011041683</v>
      </c>
      <c r="FT107" s="10">
        <f t="shared" si="243"/>
        <v>2.4360714923755853</v>
      </c>
      <c r="FU107" s="10">
        <f t="shared" si="243"/>
        <v>2.7402077129659275</v>
      </c>
      <c r="FV107" s="10">
        <f t="shared" si="243"/>
        <v>2.7235397828383974</v>
      </c>
      <c r="FW107" s="10">
        <f t="shared" si="243"/>
        <v>2.972120413532244</v>
      </c>
      <c r="FX107" s="10">
        <f t="shared" si="243"/>
        <v>2.7318483239696922</v>
      </c>
      <c r="FY107" s="10">
        <f t="shared" si="243"/>
        <v>2.1740710866648825</v>
      </c>
      <c r="FZ107" s="10">
        <f t="shared" si="243"/>
        <v>2.3121608071191972</v>
      </c>
      <c r="GA107" s="10">
        <f t="shared" si="243"/>
        <v>2.3056124629177783</v>
      </c>
      <c r="GB107" s="10">
        <f t="shared" si="243"/>
        <v>2.2739966495613637</v>
      </c>
      <c r="GC107" s="10">
        <f t="shared" si="243"/>
        <v>2.674730826156706</v>
      </c>
      <c r="GD107" s="10">
        <f t="shared" si="243"/>
        <v>2.652547039683842</v>
      </c>
      <c r="GE107" s="10">
        <f t="shared" si="243"/>
        <v>2.072916390271447</v>
      </c>
      <c r="GF107" s="10">
        <f t="shared" si="243"/>
        <v>1.8892402544246099</v>
      </c>
      <c r="GG107" s="10">
        <f t="shared" si="243"/>
        <v>2.2105649977715753</v>
      </c>
      <c r="GH107" s="10">
        <f t="shared" si="243"/>
        <v>2.2138439569771697</v>
      </c>
      <c r="GI107" s="10">
        <f t="shared" si="243"/>
        <v>2.12053014586139</v>
      </c>
      <c r="GJ107" s="10">
        <f t="shared" si="243"/>
        <v>2.122037631747074</v>
      </c>
      <c r="GK107" s="10">
        <f t="shared" si="243"/>
        <v>1.977257409135052</v>
      </c>
      <c r="GL107" s="10">
        <f t="shared" si="243"/>
        <v>1.752788961826708</v>
      </c>
      <c r="GM107" s="10">
        <f t="shared" si="244" ref="GM107:IX107">GM51/GM$59</f>
        <v>1.6663563092617513</v>
      </c>
      <c r="GN107" s="10">
        <f t="shared" si="244"/>
        <v>1.8730388634119748</v>
      </c>
      <c r="GO107" s="10">
        <f t="shared" si="244"/>
        <v>1.89966033219615</v>
      </c>
      <c r="GP107" s="10">
        <f t="shared" si="244"/>
        <v>1.9196138919555523</v>
      </c>
      <c r="GQ107" s="10">
        <f t="shared" si="244"/>
        <v>1.779610255558953</v>
      </c>
      <c r="GR107" s="10">
        <f t="shared" si="244"/>
        <v>1.941252721867039</v>
      </c>
      <c r="GS107" s="10">
        <f t="shared" si="244"/>
        <v>1.495740572235285</v>
      </c>
      <c r="GT107" s="10">
        <f t="shared" si="244"/>
        <v>1.3996559559194515</v>
      </c>
      <c r="GU107" s="10">
        <f t="shared" si="244"/>
        <v>1.512157853085554</v>
      </c>
      <c r="GV107" s="10">
        <f t="shared" si="244"/>
        <v>1.3684289128931313</v>
      </c>
      <c r="GW107" s="10">
        <f t="shared" si="244"/>
        <v>1.4625181783394825</v>
      </c>
      <c r="GX107" s="10">
        <f t="shared" si="244"/>
        <v>1.6323366398054413</v>
      </c>
      <c r="GY107" s="10">
        <f t="shared" si="244"/>
        <v>1.6747706762619508</v>
      </c>
      <c r="GZ107" s="10">
        <f t="shared" si="244"/>
        <v>1.5058010435467717</v>
      </c>
      <c r="HA107" s="10">
        <f t="shared" si="244"/>
        <v>1.407354833564773</v>
      </c>
      <c r="HB107" s="10">
        <f t="shared" si="244"/>
        <v>1.5093542568637537</v>
      </c>
      <c r="HC107" s="10">
        <f t="shared" si="244"/>
        <v>1.4355560766227398</v>
      </c>
      <c r="HD107" s="10">
        <f t="shared" si="244"/>
        <v>1.3652994063077681</v>
      </c>
      <c r="HE107" s="10">
        <f t="shared" si="244"/>
        <v>1.4387851552012614</v>
      </c>
      <c r="HF107" s="10">
        <f t="shared" si="244"/>
        <v>1.4162579164910092</v>
      </c>
      <c r="HG107" s="10">
        <f t="shared" si="244"/>
        <v>1.2787375133475154</v>
      </c>
      <c r="HH107" s="10">
        <f t="shared" si="244"/>
        <v>1.1994372898436447</v>
      </c>
      <c r="HI107" s="10">
        <f t="shared" si="244"/>
        <v>1.4634742287910854</v>
      </c>
      <c r="HJ107" s="10">
        <f t="shared" si="244"/>
        <v>1.5032732593541465</v>
      </c>
      <c r="HK107" s="10">
        <f t="shared" si="244"/>
        <v>1.4726194385746836</v>
      </c>
      <c r="HL107" s="10">
        <f t="shared" si="244"/>
        <v>1.418726046573614</v>
      </c>
      <c r="HM107" s="10">
        <f t="shared" si="244"/>
        <v>1.3961644536907782</v>
      </c>
      <c r="HN107" s="10">
        <f t="shared" si="244"/>
        <v>1.3090189747073018</v>
      </c>
      <c r="HO107" s="10">
        <f t="shared" si="244"/>
        <v>1.3343762190392865</v>
      </c>
      <c r="HP107" s="10">
        <f t="shared" si="244"/>
        <v>1.5431671214841722</v>
      </c>
      <c r="HQ107" s="10">
        <f t="shared" si="244"/>
        <v>1.477478766865641</v>
      </c>
      <c r="HR107" s="10">
        <f t="shared" si="244"/>
        <v>1.5328652526485196</v>
      </c>
      <c r="HS107" s="10">
        <f t="shared" si="244"/>
        <v>1.5147156302389464</v>
      </c>
      <c r="HT107" s="10">
        <f t="shared" si="244"/>
        <v>1.5211480900242316</v>
      </c>
      <c r="HU107" s="10">
        <f t="shared" si="244"/>
        <v>1.2240293611225603</v>
      </c>
      <c r="HV107" s="10">
        <f t="shared" si="244"/>
        <v>1.1928864800816106</v>
      </c>
      <c r="HW107" s="10">
        <f t="shared" si="244"/>
        <v>1.2907176140058592</v>
      </c>
      <c r="HX107" s="10">
        <f t="shared" si="244"/>
        <v>1.3107433849491585</v>
      </c>
      <c r="HY107" s="10">
        <f t="shared" si="244"/>
        <v>1.3033035665802142</v>
      </c>
      <c r="HZ107" s="10">
        <f t="shared" si="244"/>
        <v>1.314013030957102</v>
      </c>
      <c r="IA107" s="10">
        <f t="shared" si="244"/>
        <v>1.3115112486778926</v>
      </c>
      <c r="IB107" s="10">
        <f t="shared" si="244"/>
        <v>1.1565283231270376</v>
      </c>
      <c r="IC107" s="10">
        <f t="shared" si="244"/>
        <v>1.079175561095764</v>
      </c>
      <c r="ID107" s="10">
        <f t="shared" si="244"/>
        <v>1.2117725041911571</v>
      </c>
      <c r="IE107" s="10">
        <f t="shared" si="244"/>
        <v>1.317299030004803</v>
      </c>
      <c r="IF107" s="10">
        <f t="shared" si="244"/>
        <v>1.327059692645621</v>
      </c>
      <c r="IG107" s="10">
        <f t="shared" si="244"/>
        <v>1.3142058711436235</v>
      </c>
      <c r="IH107" s="10">
        <f t="shared" si="244"/>
        <v>1.339766428182623</v>
      </c>
      <c r="II107" s="10">
        <f t="shared" si="244"/>
        <v>1.1311101182231464</v>
      </c>
      <c r="IJ107" s="10">
        <f t="shared" si="244"/>
        <v>1.0575104872428733</v>
      </c>
      <c r="IK107" s="10">
        <f t="shared" si="244"/>
        <v>1.3862227253827633</v>
      </c>
      <c r="IL107" s="10">
        <f t="shared" si="244"/>
        <v>1.487294271046778</v>
      </c>
      <c r="IM107" s="10">
        <f t="shared" si="244"/>
        <v>1.5142033828158017</v>
      </c>
      <c r="IN107" s="10">
        <f t="shared" si="244"/>
        <v>1.6161340563025899</v>
      </c>
      <c r="IO107" s="10">
        <f t="shared" si="244"/>
        <v>1.3810917344189777</v>
      </c>
      <c r="IP107" s="10">
        <f t="shared" si="244"/>
        <v>1.3086363884221324</v>
      </c>
      <c r="IQ107" s="10">
        <f t="shared" si="244"/>
        <v>1.229069284377251</v>
      </c>
      <c r="IR107" s="10">
        <f t="shared" si="244"/>
        <v>1.5047889104306253</v>
      </c>
      <c r="IS107" s="10">
        <f t="shared" si="244"/>
        <v>1.6380096590401776</v>
      </c>
      <c r="IT107" s="10">
        <f t="shared" si="244"/>
        <v>1.691217904810699</v>
      </c>
      <c r="IU107" s="10">
        <f t="shared" si="244"/>
        <v>1.9303726678104443</v>
      </c>
      <c r="IV107" s="10">
        <f t="shared" si="244"/>
        <v>2.061938477083272</v>
      </c>
      <c r="IW107" s="10">
        <f t="shared" si="244"/>
        <v>1.8069004854666366</v>
      </c>
      <c r="IX107" s="10">
        <f t="shared" si="244"/>
        <v>1.8047155997526503</v>
      </c>
      <c r="IY107" s="10">
        <f t="shared" si="209"/>
        <v>2.0859536002731542</v>
      </c>
      <c r="IZ107" s="10">
        <f t="shared" si="209"/>
        <v>2.178831826270718</v>
      </c>
      <c r="JA107" s="10">
        <f t="shared" si="209"/>
        <v>2.2242918047622084</v>
      </c>
      <c r="JB107" s="10">
        <f t="shared" si="209"/>
        <v>2.3854551960502532</v>
      </c>
      <c r="JC107" s="10">
        <f t="shared" si="209"/>
        <v>2.1852120073139707</v>
      </c>
      <c r="JD107" s="10">
        <f t="shared" si="209"/>
        <v>1.9847071821747897</v>
      </c>
      <c r="JE107" s="10">
        <f t="shared" si="245" ref="JE107:JO107">JE51/JE$59</f>
        <v>1.8984521530575897</v>
      </c>
      <c r="JF107" s="10">
        <f t="shared" si="245"/>
        <v>2.312757956087978</v>
      </c>
      <c r="JG107" s="10">
        <f t="shared" si="245"/>
        <v>2.3103712089712722</v>
      </c>
      <c r="JH107" s="10">
        <f t="shared" si="245"/>
        <v>2.3899116108814122</v>
      </c>
      <c r="JI107" s="10">
        <f t="shared" si="245"/>
        <v>2.20457873116018</v>
      </c>
      <c r="JJ107" s="10">
        <f t="shared" si="245"/>
        <v>2.3516278377029023</v>
      </c>
      <c r="JK107" s="10">
        <f t="shared" si="245"/>
        <v>1.8425923469079528</v>
      </c>
      <c r="JL107" s="10">
        <f t="shared" si="245"/>
        <v>1.8264325527172447</v>
      </c>
      <c r="JM107" s="10">
        <f t="shared" si="245"/>
        <v>2.1562722865332655</v>
      </c>
      <c r="JN107" s="10">
        <f t="shared" si="245"/>
        <v>2.3175462748376425</v>
      </c>
      <c r="JO107" s="10">
        <f t="shared" si="245"/>
        <v>2.442050397047355</v>
      </c>
      <c r="JQ107" s="10">
        <f t="shared" si="17"/>
        <v>3.1869794735082846</v>
      </c>
    </row>
    <row r="108" spans="1:277" ht="13.9">
      <c r="A108" t="str">
        <f t="shared" si="168"/>
        <v>Vungle_Other</v>
      </c>
      <c r="B108" s="10">
        <f t="shared" si="169"/>
        <v>0.0</v>
      </c>
      <c r="C108" s="10">
        <f t="shared" si="246" ref="C108:BN108">C52/C$59</f>
        <v>0.0</v>
      </c>
      <c r="D108" s="10">
        <f t="shared" si="246"/>
        <v>0.0</v>
      </c>
      <c r="E108" s="10">
        <f t="shared" si="246"/>
        <v>0.0</v>
      </c>
      <c r="F108" s="10">
        <f t="shared" si="246"/>
        <v>0.0</v>
      </c>
      <c r="G108" s="10">
        <f t="shared" si="246"/>
        <v>0.0</v>
      </c>
      <c r="H108" s="10">
        <f t="shared" si="246"/>
        <v>0.0</v>
      </c>
      <c r="I108" s="10">
        <f t="shared" si="246"/>
        <v>0.0</v>
      </c>
      <c r="J108" s="10">
        <f t="shared" si="246"/>
        <v>0.0</v>
      </c>
      <c r="K108" s="10">
        <f t="shared" si="246"/>
        <v>0.0</v>
      </c>
      <c r="L108" s="10">
        <f t="shared" si="246"/>
        <v>0.0</v>
      </c>
      <c r="M108" s="10">
        <f t="shared" si="246"/>
        <v>0.0</v>
      </c>
      <c r="N108" s="10">
        <f t="shared" si="246"/>
        <v>0.0</v>
      </c>
      <c r="O108" s="10">
        <f t="shared" si="246"/>
        <v>0.0</v>
      </c>
      <c r="P108" s="10">
        <f t="shared" si="246"/>
        <v>0.0</v>
      </c>
      <c r="Q108" s="10">
        <f t="shared" si="246"/>
        <v>0.0</v>
      </c>
      <c r="R108" s="10">
        <f t="shared" si="246"/>
        <v>0.0</v>
      </c>
      <c r="S108" s="10">
        <f t="shared" si="246"/>
        <v>0.0</v>
      </c>
      <c r="T108" s="10">
        <f t="shared" si="246"/>
        <v>0.0</v>
      </c>
      <c r="U108" s="10">
        <f t="shared" si="246"/>
        <v>0.0</v>
      </c>
      <c r="V108" s="10">
        <f t="shared" si="246"/>
        <v>0.0</v>
      </c>
      <c r="W108" s="10">
        <f t="shared" si="246"/>
        <v>0.0</v>
      </c>
      <c r="X108" s="10">
        <f t="shared" si="246"/>
        <v>0.0</v>
      </c>
      <c r="Y108" s="10">
        <f t="shared" si="246"/>
        <v>0.0</v>
      </c>
      <c r="Z108" s="10">
        <f t="shared" si="246"/>
        <v>0.0</v>
      </c>
      <c r="AA108" s="10">
        <f t="shared" si="246"/>
        <v>0.0</v>
      </c>
      <c r="AB108" s="10">
        <f t="shared" si="246"/>
        <v>0.0</v>
      </c>
      <c r="AC108" s="10">
        <f t="shared" si="246"/>
        <v>0.0</v>
      </c>
      <c r="AD108" s="10">
        <f t="shared" si="246"/>
        <v>0.0</v>
      </c>
      <c r="AE108" s="10">
        <f t="shared" si="246"/>
        <v>0.0</v>
      </c>
      <c r="AF108" s="10">
        <f t="shared" si="246"/>
        <v>0.0</v>
      </c>
      <c r="AG108" s="10">
        <f t="shared" si="246"/>
        <v>0.0</v>
      </c>
      <c r="AH108" s="10">
        <f t="shared" si="246"/>
        <v>0.0</v>
      </c>
      <c r="AI108" s="10">
        <f t="shared" si="246"/>
        <v>0.0</v>
      </c>
      <c r="AJ108" s="10">
        <f t="shared" si="246"/>
        <v>0.0</v>
      </c>
      <c r="AK108" s="10">
        <f t="shared" si="246"/>
        <v>0.0</v>
      </c>
      <c r="AL108" s="10">
        <f t="shared" si="246"/>
        <v>0.0</v>
      </c>
      <c r="AM108" s="10">
        <f t="shared" si="246"/>
        <v>0.0</v>
      </c>
      <c r="AN108" s="10">
        <f t="shared" si="246"/>
        <v>0.0</v>
      </c>
      <c r="AO108" s="10">
        <f t="shared" si="246"/>
        <v>0.0</v>
      </c>
      <c r="AP108" s="10">
        <f t="shared" si="246"/>
        <v>0.0</v>
      </c>
      <c r="AQ108" s="10">
        <f t="shared" si="246"/>
        <v>0.0</v>
      </c>
      <c r="AR108" s="10">
        <f t="shared" si="246"/>
        <v>0.0</v>
      </c>
      <c r="AS108" s="10">
        <f t="shared" si="246"/>
        <v>0.0</v>
      </c>
      <c r="AT108" s="10">
        <f t="shared" si="246"/>
        <v>0.0</v>
      </c>
      <c r="AU108" s="10">
        <f t="shared" si="246"/>
        <v>0.0</v>
      </c>
      <c r="AV108" s="10">
        <f t="shared" si="246"/>
        <v>0.0</v>
      </c>
      <c r="AW108" s="10">
        <f t="shared" si="246"/>
        <v>0.0</v>
      </c>
      <c r="AX108" s="10">
        <f t="shared" si="246"/>
        <v>0.0</v>
      </c>
      <c r="AY108" s="10">
        <f t="shared" si="246"/>
        <v>0.0</v>
      </c>
      <c r="AZ108" s="10">
        <f t="shared" si="246"/>
        <v>0.0</v>
      </c>
      <c r="BA108" s="10">
        <f t="shared" si="246"/>
        <v>0.0</v>
      </c>
      <c r="BB108" s="10">
        <f t="shared" si="246"/>
        <v>0.0</v>
      </c>
      <c r="BC108" s="10">
        <f t="shared" si="246"/>
        <v>0.0</v>
      </c>
      <c r="BD108" s="10">
        <f t="shared" si="246"/>
        <v>0.0</v>
      </c>
      <c r="BE108" s="10">
        <f t="shared" si="246"/>
        <v>0.0</v>
      </c>
      <c r="BF108" s="10">
        <f t="shared" si="246"/>
        <v>0.0</v>
      </c>
      <c r="BG108" s="10">
        <f t="shared" si="246"/>
        <v>0.0</v>
      </c>
      <c r="BH108" s="10">
        <f t="shared" si="246"/>
        <v>0.0</v>
      </c>
      <c r="BI108" s="10">
        <f t="shared" si="246"/>
        <v>0.0</v>
      </c>
      <c r="BJ108" s="10">
        <f t="shared" si="246"/>
        <v>0.0</v>
      </c>
      <c r="BK108" s="10">
        <f t="shared" si="246"/>
        <v>0.0</v>
      </c>
      <c r="BL108" s="10">
        <f t="shared" si="246"/>
        <v>0.0</v>
      </c>
      <c r="BM108" s="10">
        <f t="shared" si="246"/>
        <v>0.0</v>
      </c>
      <c r="BN108" s="10">
        <f t="shared" si="246"/>
        <v>0.0</v>
      </c>
      <c r="BO108" s="10">
        <f t="shared" si="247" ref="BO108:DZ108">BO52/BO$59</f>
        <v>0.0</v>
      </c>
      <c r="BP108" s="10">
        <f t="shared" si="247"/>
        <v>0.0</v>
      </c>
      <c r="BQ108" s="10">
        <f t="shared" si="247"/>
        <v>0.0</v>
      </c>
      <c r="BR108" s="10">
        <f t="shared" si="247"/>
        <v>0.0</v>
      </c>
      <c r="BS108" s="10">
        <f t="shared" si="247"/>
        <v>0.0</v>
      </c>
      <c r="BT108" s="10">
        <f t="shared" si="247"/>
        <v>0.0</v>
      </c>
      <c r="BU108" s="10">
        <f t="shared" si="247"/>
        <v>0.0</v>
      </c>
      <c r="BV108" s="10">
        <f t="shared" si="247"/>
        <v>0.0</v>
      </c>
      <c r="BW108" s="10">
        <f t="shared" si="247"/>
        <v>0.0</v>
      </c>
      <c r="BX108" s="10">
        <f t="shared" si="247"/>
        <v>0.0</v>
      </c>
      <c r="BY108" s="10">
        <f t="shared" si="247"/>
        <v>0.0</v>
      </c>
      <c r="BZ108" s="10">
        <f t="shared" si="247"/>
        <v>0.0</v>
      </c>
      <c r="CA108" s="10">
        <f t="shared" si="247"/>
        <v>0.0</v>
      </c>
      <c r="CB108" s="10">
        <f t="shared" si="247"/>
        <v>0.0</v>
      </c>
      <c r="CC108" s="10">
        <f t="shared" si="247"/>
        <v>0.0</v>
      </c>
      <c r="CD108" s="10">
        <f t="shared" si="247"/>
        <v>0.0</v>
      </c>
      <c r="CE108" s="10">
        <f t="shared" si="247"/>
        <v>0.0</v>
      </c>
      <c r="CF108" s="10">
        <f t="shared" si="247"/>
        <v>0.0</v>
      </c>
      <c r="CG108" s="10">
        <f t="shared" si="247"/>
        <v>0.0</v>
      </c>
      <c r="CH108" s="10">
        <f t="shared" si="247"/>
        <v>0.0</v>
      </c>
      <c r="CI108" s="10">
        <f t="shared" si="247"/>
        <v>0.0</v>
      </c>
      <c r="CJ108" s="10">
        <f t="shared" si="247"/>
        <v>0.0</v>
      </c>
      <c r="CK108" s="10">
        <f t="shared" si="247"/>
        <v>0.0</v>
      </c>
      <c r="CL108" s="10">
        <f t="shared" si="247"/>
        <v>0.0</v>
      </c>
      <c r="CM108" s="10">
        <f t="shared" si="247"/>
        <v>0.0</v>
      </c>
      <c r="CN108" s="10">
        <f t="shared" si="247"/>
        <v>0.0</v>
      </c>
      <c r="CO108" s="10">
        <f t="shared" si="247"/>
        <v>0.0</v>
      </c>
      <c r="CP108" s="10">
        <f t="shared" si="247"/>
        <v>0.0</v>
      </c>
      <c r="CQ108" s="10">
        <f t="shared" si="247"/>
        <v>0.0</v>
      </c>
      <c r="CR108" s="10">
        <f t="shared" si="247"/>
        <v>0.0</v>
      </c>
      <c r="CS108" s="10">
        <f t="shared" si="247"/>
        <v>0.0</v>
      </c>
      <c r="CT108" s="10">
        <f t="shared" si="247"/>
        <v>0.0</v>
      </c>
      <c r="CU108" s="10">
        <f t="shared" si="247"/>
        <v>0.0</v>
      </c>
      <c r="CV108" s="10">
        <f t="shared" si="247"/>
        <v>0.0</v>
      </c>
      <c r="CW108" s="10">
        <f t="shared" si="247"/>
        <v>0.0</v>
      </c>
      <c r="CX108" s="10">
        <f t="shared" si="247"/>
        <v>0.0</v>
      </c>
      <c r="CY108" s="10">
        <f t="shared" si="247"/>
        <v>0.0</v>
      </c>
      <c r="CZ108" s="10">
        <f t="shared" si="247"/>
        <v>0.0</v>
      </c>
      <c r="DA108" s="10">
        <f t="shared" si="247"/>
        <v>0.0</v>
      </c>
      <c r="DB108" s="10">
        <f t="shared" si="247"/>
        <v>0.0</v>
      </c>
      <c r="DC108" s="10">
        <f t="shared" si="247"/>
        <v>0.0</v>
      </c>
      <c r="DD108" s="10">
        <f t="shared" si="247"/>
        <v>0.0</v>
      </c>
      <c r="DE108" s="10">
        <f t="shared" si="247"/>
        <v>0.0</v>
      </c>
      <c r="DF108" s="10">
        <f t="shared" si="247"/>
        <v>0.0</v>
      </c>
      <c r="DG108" s="10">
        <f t="shared" si="247"/>
        <v>0.0</v>
      </c>
      <c r="DH108" s="10">
        <f t="shared" si="247"/>
        <v>0.0</v>
      </c>
      <c r="DI108" s="10">
        <f t="shared" si="247"/>
        <v>0.0</v>
      </c>
      <c r="DJ108" s="10">
        <f t="shared" si="247"/>
        <v>0.0</v>
      </c>
      <c r="DK108" s="10">
        <f t="shared" si="247"/>
        <v>0.0</v>
      </c>
      <c r="DL108" s="10">
        <f t="shared" si="247"/>
        <v>0.0</v>
      </c>
      <c r="DM108" s="10">
        <f t="shared" si="247"/>
        <v>0.0</v>
      </c>
      <c r="DN108" s="10">
        <f t="shared" si="247"/>
        <v>0.0</v>
      </c>
      <c r="DO108" s="10">
        <f t="shared" si="247"/>
        <v>0.0</v>
      </c>
      <c r="DP108" s="10">
        <f t="shared" si="247"/>
        <v>0.0</v>
      </c>
      <c r="DQ108" s="10">
        <f t="shared" si="247"/>
        <v>0.0</v>
      </c>
      <c r="DR108" s="10">
        <f t="shared" si="247"/>
        <v>0.0</v>
      </c>
      <c r="DS108" s="10">
        <f t="shared" si="247"/>
        <v>0.0</v>
      </c>
      <c r="DT108" s="10">
        <f t="shared" si="247"/>
        <v>0.0</v>
      </c>
      <c r="DU108" s="10">
        <f t="shared" si="247"/>
        <v>0.0</v>
      </c>
      <c r="DV108" s="10">
        <f t="shared" si="247"/>
        <v>0.0</v>
      </c>
      <c r="DW108" s="10">
        <f t="shared" si="247"/>
        <v>0.0</v>
      </c>
      <c r="DX108" s="10">
        <f t="shared" si="247"/>
        <v>0.0</v>
      </c>
      <c r="DY108" s="10">
        <f t="shared" si="247"/>
        <v>0.0</v>
      </c>
      <c r="DZ108" s="10">
        <f t="shared" si="247"/>
        <v>0.0</v>
      </c>
      <c r="EA108" s="10">
        <f t="shared" si="248" ref="EA108:GL108">EA52/EA$59</f>
        <v>0.0</v>
      </c>
      <c r="EB108" s="10">
        <f t="shared" si="248"/>
        <v>0.0</v>
      </c>
      <c r="EC108" s="10">
        <f t="shared" si="248"/>
        <v>0.0</v>
      </c>
      <c r="ED108" s="10">
        <f t="shared" si="248"/>
        <v>0.0</v>
      </c>
      <c r="EE108" s="10">
        <f t="shared" si="248"/>
        <v>0.0</v>
      </c>
      <c r="EF108" s="10">
        <f t="shared" si="248"/>
        <v>0.0</v>
      </c>
      <c r="EG108" s="10">
        <f t="shared" si="248"/>
        <v>0.0</v>
      </c>
      <c r="EH108" s="10">
        <f t="shared" si="248"/>
        <v>0.0</v>
      </c>
      <c r="EI108" s="10">
        <f t="shared" si="248"/>
        <v>0.0</v>
      </c>
      <c r="EJ108" s="10">
        <f t="shared" si="248"/>
        <v>0.0</v>
      </c>
      <c r="EK108" s="10">
        <f t="shared" si="248"/>
        <v>0.0</v>
      </c>
      <c r="EL108" s="10">
        <f t="shared" si="248"/>
        <v>0.0</v>
      </c>
      <c r="EM108" s="10">
        <f t="shared" si="248"/>
        <v>0.0</v>
      </c>
      <c r="EN108" s="10">
        <f t="shared" si="248"/>
        <v>0.0</v>
      </c>
      <c r="EO108" s="10">
        <f t="shared" si="248"/>
        <v>0.0</v>
      </c>
      <c r="EP108" s="10">
        <f t="shared" si="248"/>
        <v>0.0</v>
      </c>
      <c r="EQ108" s="10">
        <f t="shared" si="248"/>
        <v>0.0</v>
      </c>
      <c r="ER108" s="10">
        <f t="shared" si="248"/>
        <v>0.0</v>
      </c>
      <c r="ES108" s="10">
        <f t="shared" si="248"/>
        <v>0.0</v>
      </c>
      <c r="ET108" s="10">
        <f t="shared" si="248"/>
        <v>0.0</v>
      </c>
      <c r="EU108" s="10">
        <f t="shared" si="248"/>
        <v>0.0</v>
      </c>
      <c r="EV108" s="10">
        <f t="shared" si="248"/>
        <v>0.0</v>
      </c>
      <c r="EW108" s="10">
        <f t="shared" si="248"/>
        <v>0.0</v>
      </c>
      <c r="EX108" s="10">
        <f t="shared" si="248"/>
        <v>0.0</v>
      </c>
      <c r="EY108" s="10">
        <f t="shared" si="248"/>
        <v>0.0</v>
      </c>
      <c r="EZ108" s="10">
        <f t="shared" si="248"/>
        <v>0.0</v>
      </c>
      <c r="FA108" s="10">
        <f t="shared" si="248"/>
        <v>0.0</v>
      </c>
      <c r="FB108" s="10">
        <f t="shared" si="248"/>
        <v>0.0</v>
      </c>
      <c r="FC108" s="10">
        <f t="shared" si="248"/>
        <v>0.0</v>
      </c>
      <c r="FD108" s="10">
        <f t="shared" si="248"/>
        <v>0.0</v>
      </c>
      <c r="FE108" s="10">
        <f t="shared" si="248"/>
        <v>0.0</v>
      </c>
      <c r="FF108" s="10">
        <f t="shared" si="248"/>
        <v>0.0</v>
      </c>
      <c r="FG108" s="10">
        <f t="shared" si="248"/>
        <v>0.0</v>
      </c>
      <c r="FH108" s="10">
        <f t="shared" si="248"/>
        <v>0.0</v>
      </c>
      <c r="FI108" s="10">
        <f t="shared" si="248"/>
        <v>0.0</v>
      </c>
      <c r="FJ108" s="10">
        <f t="shared" si="248"/>
        <v>0.0</v>
      </c>
      <c r="FK108" s="10">
        <f t="shared" si="248"/>
        <v>0.0</v>
      </c>
      <c r="FL108" s="10">
        <f t="shared" si="248"/>
        <v>0.0</v>
      </c>
      <c r="FM108" s="10">
        <f t="shared" si="248"/>
        <v>0.0</v>
      </c>
      <c r="FN108" s="10">
        <f t="shared" si="248"/>
        <v>0.0</v>
      </c>
      <c r="FO108" s="10">
        <f t="shared" si="248"/>
        <v>0.0</v>
      </c>
      <c r="FP108" s="10">
        <f t="shared" si="248"/>
        <v>0.0</v>
      </c>
      <c r="FQ108" s="10">
        <f t="shared" si="248"/>
        <v>0.0</v>
      </c>
      <c r="FR108" s="10">
        <f t="shared" si="248"/>
        <v>0.0</v>
      </c>
      <c r="FS108" s="10">
        <f t="shared" si="248"/>
        <v>0.0</v>
      </c>
      <c r="FT108" s="10">
        <f t="shared" si="248"/>
        <v>0.0</v>
      </c>
      <c r="FU108" s="10">
        <f t="shared" si="248"/>
        <v>0.0</v>
      </c>
      <c r="FV108" s="10">
        <f t="shared" si="248"/>
        <v>0.0</v>
      </c>
      <c r="FW108" s="10">
        <f t="shared" si="248"/>
        <v>0.0</v>
      </c>
      <c r="FX108" s="10">
        <f t="shared" si="248"/>
        <v>0.0</v>
      </c>
      <c r="FY108" s="10">
        <f t="shared" si="248"/>
        <v>0.0</v>
      </c>
      <c r="FZ108" s="10">
        <f t="shared" si="248"/>
        <v>0.0</v>
      </c>
      <c r="GA108" s="10">
        <f t="shared" si="248"/>
        <v>0.0</v>
      </c>
      <c r="GB108" s="10">
        <f t="shared" si="248"/>
        <v>0.0</v>
      </c>
      <c r="GC108" s="10">
        <f t="shared" si="248"/>
        <v>0.0</v>
      </c>
      <c r="GD108" s="10">
        <f t="shared" si="248"/>
        <v>0.0</v>
      </c>
      <c r="GE108" s="10">
        <f t="shared" si="248"/>
        <v>0.0</v>
      </c>
      <c r="GF108" s="10">
        <f t="shared" si="248"/>
        <v>0.0</v>
      </c>
      <c r="GG108" s="10">
        <f t="shared" si="248"/>
        <v>0.0</v>
      </c>
      <c r="GH108" s="10">
        <f t="shared" si="248"/>
        <v>0.0</v>
      </c>
      <c r="GI108" s="10">
        <f t="shared" si="248"/>
        <v>0.0</v>
      </c>
      <c r="GJ108" s="10">
        <f t="shared" si="248"/>
        <v>0.0</v>
      </c>
      <c r="GK108" s="10">
        <f t="shared" si="248"/>
        <v>0.0</v>
      </c>
      <c r="GL108" s="10">
        <f t="shared" si="248"/>
        <v>0.0</v>
      </c>
      <c r="GM108" s="10">
        <f t="shared" si="249" ref="GM108:IX108">GM52/GM$59</f>
        <v>0.0</v>
      </c>
      <c r="GN108" s="10">
        <f t="shared" si="249"/>
        <v>0.0</v>
      </c>
      <c r="GO108" s="10">
        <f t="shared" si="249"/>
        <v>0.0</v>
      </c>
      <c r="GP108" s="10">
        <f t="shared" si="249"/>
        <v>0.0</v>
      </c>
      <c r="GQ108" s="10">
        <f t="shared" si="249"/>
        <v>0.0</v>
      </c>
      <c r="GR108" s="10">
        <f t="shared" si="249"/>
        <v>0.0</v>
      </c>
      <c r="GS108" s="10">
        <f t="shared" si="249"/>
        <v>0.0</v>
      </c>
      <c r="GT108" s="10">
        <f t="shared" si="249"/>
        <v>0.0</v>
      </c>
      <c r="GU108" s="10">
        <f t="shared" si="249"/>
        <v>0.0</v>
      </c>
      <c r="GV108" s="10">
        <f t="shared" si="249"/>
        <v>0.0</v>
      </c>
      <c r="GW108" s="10">
        <f t="shared" si="249"/>
        <v>0.0</v>
      </c>
      <c r="GX108" s="10">
        <f t="shared" si="249"/>
        <v>0.0</v>
      </c>
      <c r="GY108" s="10">
        <f t="shared" si="249"/>
        <v>0.0</v>
      </c>
      <c r="GZ108" s="10">
        <f t="shared" si="249"/>
        <v>0.0</v>
      </c>
      <c r="HA108" s="10">
        <f t="shared" si="249"/>
        <v>0.0</v>
      </c>
      <c r="HB108" s="10">
        <f t="shared" si="249"/>
        <v>0.0</v>
      </c>
      <c r="HC108" s="10">
        <f t="shared" si="249"/>
        <v>0.0</v>
      </c>
      <c r="HD108" s="10">
        <f t="shared" si="249"/>
        <v>0.0</v>
      </c>
      <c r="HE108" s="10">
        <f t="shared" si="249"/>
        <v>0.0</v>
      </c>
      <c r="HF108" s="10">
        <f t="shared" si="249"/>
        <v>0.0</v>
      </c>
      <c r="HG108" s="10">
        <f t="shared" si="249"/>
        <v>0.0</v>
      </c>
      <c r="HH108" s="10">
        <f t="shared" si="249"/>
        <v>0.0</v>
      </c>
      <c r="HI108" s="10">
        <f t="shared" si="249"/>
        <v>0.0</v>
      </c>
      <c r="HJ108" s="10">
        <f t="shared" si="249"/>
        <v>0.0</v>
      </c>
      <c r="HK108" s="10">
        <f t="shared" si="249"/>
        <v>0.0</v>
      </c>
      <c r="HL108" s="10">
        <f t="shared" si="249"/>
        <v>0.0</v>
      </c>
      <c r="HM108" s="10">
        <f t="shared" si="249"/>
        <v>0.0</v>
      </c>
      <c r="HN108" s="10">
        <f t="shared" si="249"/>
        <v>0.0</v>
      </c>
      <c r="HO108" s="10">
        <f t="shared" si="249"/>
        <v>0.0</v>
      </c>
      <c r="HP108" s="10">
        <f t="shared" si="249"/>
        <v>0.0</v>
      </c>
      <c r="HQ108" s="10">
        <f t="shared" si="249"/>
        <v>0.0</v>
      </c>
      <c r="HR108" s="10">
        <f t="shared" si="249"/>
        <v>0.0</v>
      </c>
      <c r="HS108" s="10">
        <f t="shared" si="249"/>
        <v>0.0</v>
      </c>
      <c r="HT108" s="10">
        <f t="shared" si="249"/>
        <v>0.0</v>
      </c>
      <c r="HU108" s="10">
        <f t="shared" si="249"/>
        <v>0.0</v>
      </c>
      <c r="HV108" s="10">
        <f t="shared" si="249"/>
        <v>0.0</v>
      </c>
      <c r="HW108" s="10">
        <f t="shared" si="249"/>
        <v>0.0</v>
      </c>
      <c r="HX108" s="10">
        <f t="shared" si="249"/>
        <v>0.0</v>
      </c>
      <c r="HY108" s="10">
        <f t="shared" si="249"/>
        <v>0.0</v>
      </c>
      <c r="HZ108" s="10">
        <f t="shared" si="249"/>
        <v>0.0</v>
      </c>
      <c r="IA108" s="10">
        <f t="shared" si="249"/>
        <v>0.0</v>
      </c>
      <c r="IB108" s="10">
        <f t="shared" si="249"/>
        <v>0.0</v>
      </c>
      <c r="IC108" s="10">
        <f t="shared" si="249"/>
        <v>0.0</v>
      </c>
      <c r="ID108" s="10">
        <f t="shared" si="249"/>
        <v>0.0</v>
      </c>
      <c r="IE108" s="10">
        <f t="shared" si="249"/>
        <v>0.0</v>
      </c>
      <c r="IF108" s="10">
        <f t="shared" si="249"/>
        <v>0.0</v>
      </c>
      <c r="IG108" s="10">
        <f t="shared" si="249"/>
        <v>0.0</v>
      </c>
      <c r="IH108" s="10">
        <f t="shared" si="249"/>
        <v>0.0</v>
      </c>
      <c r="II108" s="10">
        <f t="shared" si="249"/>
        <v>0.0</v>
      </c>
      <c r="IJ108" s="10">
        <f t="shared" si="249"/>
        <v>0.0</v>
      </c>
      <c r="IK108" s="10">
        <f t="shared" si="249"/>
        <v>0.0</v>
      </c>
      <c r="IL108" s="10">
        <f t="shared" si="249"/>
        <v>0.0</v>
      </c>
      <c r="IM108" s="10">
        <f t="shared" si="249"/>
        <v>0.0</v>
      </c>
      <c r="IN108" s="10">
        <f t="shared" si="249"/>
        <v>0.0</v>
      </c>
      <c r="IO108" s="10">
        <f t="shared" si="249"/>
        <v>0.0</v>
      </c>
      <c r="IP108" s="10">
        <f t="shared" si="249"/>
        <v>0.0</v>
      </c>
      <c r="IQ108" s="10">
        <f t="shared" si="249"/>
        <v>0.004124379512988971</v>
      </c>
      <c r="IR108" s="10">
        <f t="shared" si="249"/>
        <v>0.01244506730227789</v>
      </c>
      <c r="IS108" s="10">
        <f t="shared" si="249"/>
        <v>0.018308520335009605</v>
      </c>
      <c r="IT108" s="10">
        <f t="shared" si="249"/>
        <v>0.018395989218262864</v>
      </c>
      <c r="IU108" s="10">
        <f t="shared" si="249"/>
        <v>0.022008675415262104</v>
      </c>
      <c r="IV108" s="10">
        <f t="shared" si="249"/>
        <v>0.02453532312988243</v>
      </c>
      <c r="IW108" s="10">
        <f t="shared" si="249"/>
        <v>0.021474555431715454</v>
      </c>
      <c r="IX108" s="10">
        <f t="shared" si="249"/>
        <v>0.02023632182096576</v>
      </c>
      <c r="IY108" s="10">
        <f t="shared" si="209"/>
        <v>0.018154097388517733</v>
      </c>
      <c r="IZ108" s="10">
        <f t="shared" si="209"/>
        <v>0.008400890361627984</v>
      </c>
      <c r="JA108" s="10">
        <f t="shared" si="209"/>
        <v>0.002203161739060979</v>
      </c>
      <c r="JB108" s="10">
        <f t="shared" si="209"/>
        <v>0.0018300838276079142</v>
      </c>
      <c r="JC108" s="10">
        <f t="shared" si="209"/>
        <v>0.0020474770943868354</v>
      </c>
      <c r="JD108" s="10">
        <f t="shared" si="209"/>
        <v>0.002375436069543925</v>
      </c>
      <c r="JE108" s="10">
        <f t="shared" si="250" ref="JE108:JO108">JE52/JE$59</f>
        <v>0.0031186229132751323</v>
      </c>
      <c r="JF108" s="10">
        <f t="shared" si="250"/>
        <v>0.0059847799637056925</v>
      </c>
      <c r="JG108" s="10">
        <f t="shared" si="250"/>
        <v>0.00826564825709734</v>
      </c>
      <c r="JH108" s="10">
        <f t="shared" si="250"/>
        <v>0.014443149796214642</v>
      </c>
      <c r="JI108" s="10">
        <f t="shared" si="250"/>
        <v>0.0188165556558715</v>
      </c>
      <c r="JJ108" s="10">
        <f t="shared" si="250"/>
        <v>0.01906212429598479</v>
      </c>
      <c r="JK108" s="10">
        <f t="shared" si="250"/>
        <v>0.015698549558545334</v>
      </c>
      <c r="JL108" s="10">
        <f t="shared" si="250"/>
        <v>0.014490410464831878</v>
      </c>
      <c r="JM108" s="10">
        <f t="shared" si="250"/>
        <v>0.023828382279012426</v>
      </c>
      <c r="JN108" s="10">
        <f t="shared" si="250"/>
        <v>0.024272873254877796</v>
      </c>
      <c r="JO108" s="10">
        <f t="shared" si="250"/>
        <v>0.02577250792584625</v>
      </c>
      <c r="JQ108" s="10">
        <f t="shared" si="17"/>
        <v>0.0012784437336218002</v>
      </c>
    </row>
    <row r="109" spans="1:277" ht="13.9">
      <c r="A109" t="str">
        <f t="shared" si="168"/>
        <v>Vungle_Roas</v>
      </c>
      <c r="B109" s="10">
        <f t="shared" si="169"/>
        <v>0.0</v>
      </c>
      <c r="C109" s="10">
        <f t="shared" si="251" ref="C109:BN109">C53/C$59</f>
        <v>0.0</v>
      </c>
      <c r="D109" s="10">
        <f t="shared" si="251"/>
        <v>0.0</v>
      </c>
      <c r="E109" s="10">
        <f t="shared" si="251"/>
        <v>0.0</v>
      </c>
      <c r="F109" s="10">
        <f t="shared" si="251"/>
        <v>0.0</v>
      </c>
      <c r="G109" s="10">
        <f t="shared" si="251"/>
        <v>0.0</v>
      </c>
      <c r="H109" s="10">
        <f t="shared" si="251"/>
        <v>0.0</v>
      </c>
      <c r="I109" s="10">
        <f t="shared" si="251"/>
        <v>0.0</v>
      </c>
      <c r="J109" s="10">
        <f t="shared" si="251"/>
        <v>0.0</v>
      </c>
      <c r="K109" s="10">
        <f t="shared" si="251"/>
        <v>0.0</v>
      </c>
      <c r="L109" s="10">
        <f t="shared" si="251"/>
        <v>0.0</v>
      </c>
      <c r="M109" s="10">
        <f t="shared" si="251"/>
        <v>0.0</v>
      </c>
      <c r="N109" s="10">
        <f t="shared" si="251"/>
        <v>0.0</v>
      </c>
      <c r="O109" s="10">
        <f t="shared" si="251"/>
        <v>0.0</v>
      </c>
      <c r="P109" s="10">
        <f t="shared" si="251"/>
        <v>0.0</v>
      </c>
      <c r="Q109" s="10">
        <f t="shared" si="251"/>
        <v>0.0</v>
      </c>
      <c r="R109" s="10">
        <f t="shared" si="251"/>
        <v>0.0</v>
      </c>
      <c r="S109" s="10">
        <f t="shared" si="251"/>
        <v>0.0</v>
      </c>
      <c r="T109" s="10">
        <f t="shared" si="251"/>
        <v>0.0</v>
      </c>
      <c r="U109" s="10">
        <f t="shared" si="251"/>
        <v>0.0</v>
      </c>
      <c r="V109" s="10">
        <f t="shared" si="251"/>
        <v>0.0</v>
      </c>
      <c r="W109" s="10">
        <f t="shared" si="251"/>
        <v>0.0</v>
      </c>
      <c r="X109" s="10">
        <f t="shared" si="251"/>
        <v>0.0</v>
      </c>
      <c r="Y109" s="10">
        <f t="shared" si="251"/>
        <v>0.0</v>
      </c>
      <c r="Z109" s="10">
        <f t="shared" si="251"/>
        <v>0.0</v>
      </c>
      <c r="AA109" s="10">
        <f t="shared" si="251"/>
        <v>0.0</v>
      </c>
      <c r="AB109" s="10">
        <f t="shared" si="251"/>
        <v>0.0</v>
      </c>
      <c r="AC109" s="10">
        <f t="shared" si="251"/>
        <v>0.0</v>
      </c>
      <c r="AD109" s="10">
        <f t="shared" si="251"/>
        <v>0.0</v>
      </c>
      <c r="AE109" s="10">
        <f t="shared" si="251"/>
        <v>0.0</v>
      </c>
      <c r="AF109" s="10">
        <f t="shared" si="251"/>
        <v>0.0</v>
      </c>
      <c r="AG109" s="10">
        <f t="shared" si="251"/>
        <v>0.0</v>
      </c>
      <c r="AH109" s="10">
        <f t="shared" si="251"/>
        <v>0.0</v>
      </c>
      <c r="AI109" s="10">
        <f t="shared" si="251"/>
        <v>0.0</v>
      </c>
      <c r="AJ109" s="10">
        <f t="shared" si="251"/>
        <v>0.0</v>
      </c>
      <c r="AK109" s="10">
        <f t="shared" si="251"/>
        <v>0.0</v>
      </c>
      <c r="AL109" s="10">
        <f t="shared" si="251"/>
        <v>0.0</v>
      </c>
      <c r="AM109" s="10">
        <f t="shared" si="251"/>
        <v>0.0</v>
      </c>
      <c r="AN109" s="10">
        <f t="shared" si="251"/>
        <v>0.0</v>
      </c>
      <c r="AO109" s="10">
        <f t="shared" si="251"/>
        <v>0.0</v>
      </c>
      <c r="AP109" s="10">
        <f t="shared" si="251"/>
        <v>0.0</v>
      </c>
      <c r="AQ109" s="10">
        <f t="shared" si="251"/>
        <v>0.0</v>
      </c>
      <c r="AR109" s="10">
        <f t="shared" si="251"/>
        <v>0.0</v>
      </c>
      <c r="AS109" s="10">
        <f t="shared" si="251"/>
        <v>0.0</v>
      </c>
      <c r="AT109" s="10">
        <f t="shared" si="251"/>
        <v>0.0</v>
      </c>
      <c r="AU109" s="10">
        <f t="shared" si="251"/>
        <v>0.0</v>
      </c>
      <c r="AV109" s="10">
        <f t="shared" si="251"/>
        <v>0.0</v>
      </c>
      <c r="AW109" s="10">
        <f t="shared" si="251"/>
        <v>0.0</v>
      </c>
      <c r="AX109" s="10">
        <f t="shared" si="251"/>
        <v>0.0</v>
      </c>
      <c r="AY109" s="10">
        <f t="shared" si="251"/>
        <v>0.0</v>
      </c>
      <c r="AZ109" s="10">
        <f t="shared" si="251"/>
        <v>0.0</v>
      </c>
      <c r="BA109" s="10">
        <f t="shared" si="251"/>
        <v>0.0</v>
      </c>
      <c r="BB109" s="10">
        <f t="shared" si="251"/>
        <v>0.0</v>
      </c>
      <c r="BC109" s="10">
        <f t="shared" si="251"/>
        <v>0.0</v>
      </c>
      <c r="BD109" s="10">
        <f t="shared" si="251"/>
        <v>0.0</v>
      </c>
      <c r="BE109" s="10">
        <f t="shared" si="251"/>
        <v>0.0</v>
      </c>
      <c r="BF109" s="10">
        <f t="shared" si="251"/>
        <v>0.0</v>
      </c>
      <c r="BG109" s="10">
        <f t="shared" si="251"/>
        <v>0.0</v>
      </c>
      <c r="BH109" s="10">
        <f t="shared" si="251"/>
        <v>0.0</v>
      </c>
      <c r="BI109" s="10">
        <f t="shared" si="251"/>
        <v>0.0</v>
      </c>
      <c r="BJ109" s="10">
        <f t="shared" si="251"/>
        <v>0.0</v>
      </c>
      <c r="BK109" s="10">
        <f t="shared" si="251"/>
        <v>0.0</v>
      </c>
      <c r="BL109" s="10">
        <f t="shared" si="251"/>
        <v>0.0</v>
      </c>
      <c r="BM109" s="10">
        <f t="shared" si="251"/>
        <v>0.0</v>
      </c>
      <c r="BN109" s="10">
        <f t="shared" si="251"/>
        <v>0.0</v>
      </c>
      <c r="BO109" s="10">
        <f t="shared" si="252" ref="BO109:DZ109">BO53/BO$59</f>
        <v>0.0</v>
      </c>
      <c r="BP109" s="10">
        <f t="shared" si="252"/>
        <v>0.0</v>
      </c>
      <c r="BQ109" s="10">
        <f t="shared" si="252"/>
        <v>0.0</v>
      </c>
      <c r="BR109" s="10">
        <f t="shared" si="252"/>
        <v>0.0</v>
      </c>
      <c r="BS109" s="10">
        <f t="shared" si="252"/>
        <v>0.0</v>
      </c>
      <c r="BT109" s="10">
        <f t="shared" si="252"/>
        <v>0.0</v>
      </c>
      <c r="BU109" s="10">
        <f t="shared" si="252"/>
        <v>0.0</v>
      </c>
      <c r="BV109" s="10">
        <f t="shared" si="252"/>
        <v>0.0</v>
      </c>
      <c r="BW109" s="10">
        <f t="shared" si="252"/>
        <v>0.0</v>
      </c>
      <c r="BX109" s="10">
        <f t="shared" si="252"/>
        <v>0.0</v>
      </c>
      <c r="BY109" s="10">
        <f t="shared" si="252"/>
        <v>0.0</v>
      </c>
      <c r="BZ109" s="10">
        <f t="shared" si="252"/>
        <v>0.0</v>
      </c>
      <c r="CA109" s="10">
        <f t="shared" si="252"/>
        <v>0.0</v>
      </c>
      <c r="CB109" s="10">
        <f t="shared" si="252"/>
        <v>0.0</v>
      </c>
      <c r="CC109" s="10">
        <f t="shared" si="252"/>
        <v>0.0</v>
      </c>
      <c r="CD109" s="10">
        <f t="shared" si="252"/>
        <v>0.0</v>
      </c>
      <c r="CE109" s="10">
        <f t="shared" si="252"/>
        <v>0.0</v>
      </c>
      <c r="CF109" s="10">
        <f t="shared" si="252"/>
        <v>0.0</v>
      </c>
      <c r="CG109" s="10">
        <f t="shared" si="252"/>
        <v>0.0</v>
      </c>
      <c r="CH109" s="10">
        <f t="shared" si="252"/>
        <v>0.0</v>
      </c>
      <c r="CI109" s="10">
        <f t="shared" si="252"/>
        <v>0.0</v>
      </c>
      <c r="CJ109" s="10">
        <f t="shared" si="252"/>
        <v>0.0</v>
      </c>
      <c r="CK109" s="10">
        <f t="shared" si="252"/>
        <v>0.0</v>
      </c>
      <c r="CL109" s="10">
        <f t="shared" si="252"/>
        <v>0.0</v>
      </c>
      <c r="CM109" s="10">
        <f t="shared" si="252"/>
        <v>0.0</v>
      </c>
      <c r="CN109" s="10">
        <f t="shared" si="252"/>
        <v>0.0</v>
      </c>
      <c r="CO109" s="10">
        <f t="shared" si="252"/>
        <v>0.0</v>
      </c>
      <c r="CP109" s="10">
        <f t="shared" si="252"/>
        <v>0.0</v>
      </c>
      <c r="CQ109" s="10">
        <f t="shared" si="252"/>
        <v>0.0</v>
      </c>
      <c r="CR109" s="10">
        <f t="shared" si="252"/>
        <v>0.0</v>
      </c>
      <c r="CS109" s="10">
        <f t="shared" si="252"/>
        <v>0.0</v>
      </c>
      <c r="CT109" s="10">
        <f t="shared" si="252"/>
        <v>0.0</v>
      </c>
      <c r="CU109" s="10">
        <f t="shared" si="252"/>
        <v>0.0</v>
      </c>
      <c r="CV109" s="10">
        <f t="shared" si="252"/>
        <v>0.0</v>
      </c>
      <c r="CW109" s="10">
        <f t="shared" si="252"/>
        <v>0.0</v>
      </c>
      <c r="CX109" s="10">
        <f t="shared" si="252"/>
        <v>0.0</v>
      </c>
      <c r="CY109" s="10">
        <f t="shared" si="252"/>
        <v>0.0</v>
      </c>
      <c r="CZ109" s="10">
        <f t="shared" si="252"/>
        <v>0.0</v>
      </c>
      <c r="DA109" s="10">
        <f t="shared" si="252"/>
        <v>0.0</v>
      </c>
      <c r="DB109" s="10">
        <f t="shared" si="252"/>
        <v>0.0</v>
      </c>
      <c r="DC109" s="10">
        <f t="shared" si="252"/>
        <v>0.0</v>
      </c>
      <c r="DD109" s="10">
        <f t="shared" si="252"/>
        <v>0.0</v>
      </c>
      <c r="DE109" s="10">
        <f t="shared" si="252"/>
        <v>0.0</v>
      </c>
      <c r="DF109" s="10">
        <f t="shared" si="252"/>
        <v>0.0</v>
      </c>
      <c r="DG109" s="10">
        <f t="shared" si="252"/>
        <v>0.0</v>
      </c>
      <c r="DH109" s="10">
        <f t="shared" si="252"/>
        <v>0.0</v>
      </c>
      <c r="DI109" s="10">
        <f t="shared" si="252"/>
        <v>0.0</v>
      </c>
      <c r="DJ109" s="10">
        <f t="shared" si="252"/>
        <v>0.0</v>
      </c>
      <c r="DK109" s="10">
        <f t="shared" si="252"/>
        <v>0.0</v>
      </c>
      <c r="DL109" s="10">
        <f t="shared" si="252"/>
        <v>0.0</v>
      </c>
      <c r="DM109" s="10">
        <f t="shared" si="252"/>
        <v>0.0</v>
      </c>
      <c r="DN109" s="10">
        <f t="shared" si="252"/>
        <v>0.0</v>
      </c>
      <c r="DO109" s="10">
        <f t="shared" si="252"/>
        <v>0.0</v>
      </c>
      <c r="DP109" s="10">
        <f t="shared" si="252"/>
        <v>0.0</v>
      </c>
      <c r="DQ109" s="10">
        <f t="shared" si="252"/>
        <v>0.0</v>
      </c>
      <c r="DR109" s="10">
        <f t="shared" si="252"/>
        <v>0.0</v>
      </c>
      <c r="DS109" s="10">
        <f t="shared" si="252"/>
        <v>0.0</v>
      </c>
      <c r="DT109" s="10">
        <f t="shared" si="252"/>
        <v>0.0</v>
      </c>
      <c r="DU109" s="10">
        <f t="shared" si="252"/>
        <v>0.0</v>
      </c>
      <c r="DV109" s="10">
        <f t="shared" si="252"/>
        <v>0.0</v>
      </c>
      <c r="DW109" s="10">
        <f t="shared" si="252"/>
        <v>0.0</v>
      </c>
      <c r="DX109" s="10">
        <f t="shared" si="252"/>
        <v>0.0</v>
      </c>
      <c r="DY109" s="10">
        <f t="shared" si="252"/>
        <v>0.0</v>
      </c>
      <c r="DZ109" s="10">
        <f t="shared" si="252"/>
        <v>0.0</v>
      </c>
      <c r="EA109" s="10">
        <f t="shared" si="253" ref="EA109:GL109">EA53/EA$59</f>
        <v>0.0</v>
      </c>
      <c r="EB109" s="10">
        <f t="shared" si="253"/>
        <v>0.0</v>
      </c>
      <c r="EC109" s="10">
        <f t="shared" si="253"/>
        <v>0.0</v>
      </c>
      <c r="ED109" s="10">
        <f t="shared" si="253"/>
        <v>0.0</v>
      </c>
      <c r="EE109" s="10">
        <f t="shared" si="253"/>
        <v>0.0</v>
      </c>
      <c r="EF109" s="10">
        <f t="shared" si="253"/>
        <v>0.0</v>
      </c>
      <c r="EG109" s="10">
        <f t="shared" si="253"/>
        <v>0.0</v>
      </c>
      <c r="EH109" s="10">
        <f t="shared" si="253"/>
        <v>0.0</v>
      </c>
      <c r="EI109" s="10">
        <f t="shared" si="253"/>
        <v>0.0</v>
      </c>
      <c r="EJ109" s="10">
        <f t="shared" si="253"/>
        <v>0.0</v>
      </c>
      <c r="EK109" s="10">
        <f t="shared" si="253"/>
        <v>0.0</v>
      </c>
      <c r="EL109" s="10">
        <f t="shared" si="253"/>
        <v>0.0</v>
      </c>
      <c r="EM109" s="10">
        <f t="shared" si="253"/>
        <v>0.0</v>
      </c>
      <c r="EN109" s="10">
        <f t="shared" si="253"/>
        <v>0.0</v>
      </c>
      <c r="EO109" s="10">
        <f t="shared" si="253"/>
        <v>0.0</v>
      </c>
      <c r="EP109" s="10">
        <f t="shared" si="253"/>
        <v>0.0</v>
      </c>
      <c r="EQ109" s="10">
        <f t="shared" si="253"/>
        <v>0.0</v>
      </c>
      <c r="ER109" s="10">
        <f t="shared" si="253"/>
        <v>0.0</v>
      </c>
      <c r="ES109" s="10">
        <f t="shared" si="253"/>
        <v>0.0</v>
      </c>
      <c r="ET109" s="10">
        <f t="shared" si="253"/>
        <v>0.0</v>
      </c>
      <c r="EU109" s="10">
        <f t="shared" si="253"/>
        <v>0.0</v>
      </c>
      <c r="EV109" s="10">
        <f t="shared" si="253"/>
        <v>0.0</v>
      </c>
      <c r="EW109" s="10">
        <f t="shared" si="253"/>
        <v>0.0</v>
      </c>
      <c r="EX109" s="10">
        <f t="shared" si="253"/>
        <v>0.0</v>
      </c>
      <c r="EY109" s="10">
        <f t="shared" si="253"/>
        <v>0.0</v>
      </c>
      <c r="EZ109" s="10">
        <f t="shared" si="253"/>
        <v>0.0</v>
      </c>
      <c r="FA109" s="10">
        <f t="shared" si="253"/>
        <v>0.0</v>
      </c>
      <c r="FB109" s="10">
        <f t="shared" si="253"/>
        <v>0.0</v>
      </c>
      <c r="FC109" s="10">
        <f t="shared" si="253"/>
        <v>0.0</v>
      </c>
      <c r="FD109" s="10">
        <f t="shared" si="253"/>
        <v>0.0</v>
      </c>
      <c r="FE109" s="10">
        <f t="shared" si="253"/>
        <v>0.0</v>
      </c>
      <c r="FF109" s="10">
        <f t="shared" si="253"/>
        <v>0.0</v>
      </c>
      <c r="FG109" s="10">
        <f t="shared" si="253"/>
        <v>0.0</v>
      </c>
      <c r="FH109" s="10">
        <f t="shared" si="253"/>
        <v>0.0</v>
      </c>
      <c r="FI109" s="10">
        <f t="shared" si="253"/>
        <v>0.0</v>
      </c>
      <c r="FJ109" s="10">
        <f t="shared" si="253"/>
        <v>0.0</v>
      </c>
      <c r="FK109" s="10">
        <f t="shared" si="253"/>
        <v>0.0</v>
      </c>
      <c r="FL109" s="10">
        <f t="shared" si="253"/>
        <v>0.0</v>
      </c>
      <c r="FM109" s="10">
        <f t="shared" si="253"/>
        <v>0.0</v>
      </c>
      <c r="FN109" s="10">
        <f t="shared" si="253"/>
        <v>0.0</v>
      </c>
      <c r="FO109" s="10">
        <f t="shared" si="253"/>
        <v>0.0</v>
      </c>
      <c r="FP109" s="10">
        <f t="shared" si="253"/>
        <v>0.0</v>
      </c>
      <c r="FQ109" s="10">
        <f t="shared" si="253"/>
        <v>0.0</v>
      </c>
      <c r="FR109" s="10">
        <f t="shared" si="253"/>
        <v>0.0</v>
      </c>
      <c r="FS109" s="10">
        <f t="shared" si="253"/>
        <v>0.40271382162264624</v>
      </c>
      <c r="FT109" s="10">
        <f t="shared" si="253"/>
        <v>0.4889841500946668</v>
      </c>
      <c r="FU109" s="10">
        <f t="shared" si="253"/>
        <v>0.5572854202332662</v>
      </c>
      <c r="FV109" s="10">
        <f t="shared" si="253"/>
        <v>0.07753551207055882</v>
      </c>
      <c r="FW109" s="10">
        <f t="shared" si="253"/>
        <v>0.07659752949421325</v>
      </c>
      <c r="FX109" s="10">
        <f t="shared" si="253"/>
        <v>0.11749218918544423</v>
      </c>
      <c r="FY109" s="10">
        <f t="shared" si="253"/>
        <v>0.11825310447730869</v>
      </c>
      <c r="FZ109" s="10">
        <f t="shared" si="253"/>
        <v>0.15132533793538538</v>
      </c>
      <c r="GA109" s="10">
        <f t="shared" si="253"/>
        <v>0.18740667855684964</v>
      </c>
      <c r="GB109" s="10">
        <f t="shared" si="253"/>
        <v>0.21447630043909482</v>
      </c>
      <c r="GC109" s="10">
        <f t="shared" si="253"/>
        <v>0.2725259713077205</v>
      </c>
      <c r="GD109" s="10">
        <f t="shared" si="253"/>
        <v>0.2780016174965402</v>
      </c>
      <c r="GE109" s="10">
        <f t="shared" si="253"/>
        <v>0.2233946522600922</v>
      </c>
      <c r="GF109" s="10">
        <f t="shared" si="253"/>
        <v>0.1927551902058047</v>
      </c>
      <c r="GG109" s="10">
        <f t="shared" si="253"/>
        <v>0.218367398837838</v>
      </c>
      <c r="GH109" s="10">
        <f t="shared" si="253"/>
        <v>0.20405676210219603</v>
      </c>
      <c r="GI109" s="10">
        <f t="shared" si="253"/>
        <v>0.21751122832260789</v>
      </c>
      <c r="GJ109" s="10">
        <f t="shared" si="253"/>
        <v>0.23134263622972243</v>
      </c>
      <c r="GK109" s="10">
        <f t="shared" si="253"/>
        <v>0.2144444555371408</v>
      </c>
      <c r="GL109" s="10">
        <f t="shared" si="253"/>
        <v>0.18549990546218267</v>
      </c>
      <c r="GM109" s="10">
        <f t="shared" si="254" ref="GM109:IX109">GM53/GM$59</f>
        <v>0.15612548262657708</v>
      </c>
      <c r="GN109" s="10">
        <f t="shared" si="254"/>
        <v>0.16838439887876056</v>
      </c>
      <c r="GO109" s="10">
        <f t="shared" si="254"/>
        <v>0.1737642639345041</v>
      </c>
      <c r="GP109" s="10">
        <f t="shared" si="254"/>
        <v>0.21106473296926678</v>
      </c>
      <c r="GQ109" s="10">
        <f t="shared" si="254"/>
        <v>0.20686933481297495</v>
      </c>
      <c r="GR109" s="10">
        <f t="shared" si="254"/>
        <v>0.2397318765723711</v>
      </c>
      <c r="GS109" s="10">
        <f t="shared" si="254"/>
        <v>0.17365793246196728</v>
      </c>
      <c r="GT109" s="10">
        <f t="shared" si="254"/>
        <v>0.1591313406465353</v>
      </c>
      <c r="GU109" s="10">
        <f t="shared" si="254"/>
        <v>0.16572250137599154</v>
      </c>
      <c r="GV109" s="10">
        <f t="shared" si="254"/>
        <v>0.1626273180638996</v>
      </c>
      <c r="GW109" s="10">
        <f t="shared" si="254"/>
        <v>0.18963187071227045</v>
      </c>
      <c r="GX109" s="10">
        <f t="shared" si="254"/>
        <v>0.2139282165855115</v>
      </c>
      <c r="GY109" s="10">
        <f t="shared" si="254"/>
        <v>0.2136737310124303</v>
      </c>
      <c r="GZ109" s="10">
        <f t="shared" si="254"/>
        <v>0.19725446488817708</v>
      </c>
      <c r="HA109" s="10">
        <f t="shared" si="254"/>
        <v>0.180146092056675</v>
      </c>
      <c r="HB109" s="10">
        <f t="shared" si="254"/>
        <v>0.1816335132674052</v>
      </c>
      <c r="HC109" s="10">
        <f t="shared" si="254"/>
        <v>0.16333061895264525</v>
      </c>
      <c r="HD109" s="10">
        <f t="shared" si="254"/>
        <v>0.17965128321287163</v>
      </c>
      <c r="HE109" s="10">
        <f t="shared" si="254"/>
        <v>0.21233419271128504</v>
      </c>
      <c r="HF109" s="10">
        <f t="shared" si="254"/>
        <v>0.22093656686522775</v>
      </c>
      <c r="HG109" s="10">
        <f t="shared" si="254"/>
        <v>0.19595280313856162</v>
      </c>
      <c r="HH109" s="10">
        <f t="shared" si="254"/>
        <v>0.1780867624627664</v>
      </c>
      <c r="HI109" s="10">
        <f t="shared" si="254"/>
        <v>0.22445642207328062</v>
      </c>
      <c r="HJ109" s="10">
        <f t="shared" si="254"/>
        <v>0.2459964705952733</v>
      </c>
      <c r="HK109" s="10">
        <f t="shared" si="254"/>
        <v>0.2583694907967262</v>
      </c>
      <c r="HL109" s="10">
        <f t="shared" si="254"/>
        <v>0.2593888036955997</v>
      </c>
      <c r="HM109" s="10">
        <f t="shared" si="254"/>
        <v>0.25541509197698503</v>
      </c>
      <c r="HN109" s="10">
        <f t="shared" si="254"/>
        <v>0.23276220782239393</v>
      </c>
      <c r="HO109" s="10">
        <f t="shared" si="254"/>
        <v>0.2212674508547674</v>
      </c>
      <c r="HP109" s="10">
        <f t="shared" si="254"/>
        <v>0.23809858741879167</v>
      </c>
      <c r="HQ109" s="10">
        <f t="shared" si="254"/>
        <v>0.22418601382954065</v>
      </c>
      <c r="HR109" s="10">
        <f t="shared" si="254"/>
        <v>0.2441006744652607</v>
      </c>
      <c r="HS109" s="10">
        <f t="shared" si="254"/>
        <v>0.24704099031961266</v>
      </c>
      <c r="HT109" s="10">
        <f t="shared" si="254"/>
        <v>0.2540152931448334</v>
      </c>
      <c r="HU109" s="10">
        <f t="shared" si="254"/>
        <v>0.20031712625690717</v>
      </c>
      <c r="HV109" s="10">
        <f t="shared" si="254"/>
        <v>0.1858711606505628</v>
      </c>
      <c r="HW109" s="10">
        <f t="shared" si="254"/>
        <v>0.1914511020111251</v>
      </c>
      <c r="HX109" s="10">
        <f t="shared" si="254"/>
        <v>0.19250788228140792</v>
      </c>
      <c r="HY109" s="10">
        <f t="shared" si="254"/>
        <v>0.21415997288964125</v>
      </c>
      <c r="HZ109" s="10">
        <f t="shared" si="254"/>
        <v>0.2304381322521749</v>
      </c>
      <c r="IA109" s="10">
        <f t="shared" si="254"/>
        <v>0.2358057754000097</v>
      </c>
      <c r="IB109" s="10">
        <f t="shared" si="254"/>
        <v>0.2021940459842078</v>
      </c>
      <c r="IC109" s="10">
        <f t="shared" si="254"/>
        <v>0.18057237969712595</v>
      </c>
      <c r="ID109" s="10">
        <f t="shared" si="254"/>
        <v>0.1974863479185579</v>
      </c>
      <c r="IE109" s="10">
        <f t="shared" si="254"/>
        <v>0.21744761155225037</v>
      </c>
      <c r="IF109" s="10">
        <f t="shared" si="254"/>
        <v>0.2265597679314013</v>
      </c>
      <c r="IG109" s="10">
        <f t="shared" si="254"/>
        <v>0.23154461701297885</v>
      </c>
      <c r="IH109" s="10">
        <f t="shared" si="254"/>
        <v>0.23806725834512524</v>
      </c>
      <c r="II109" s="10">
        <f t="shared" si="254"/>
        <v>0.20177405285624353</v>
      </c>
      <c r="IJ109" s="10">
        <f t="shared" si="254"/>
        <v>0.1768003443764525</v>
      </c>
      <c r="IK109" s="10">
        <f t="shared" si="254"/>
        <v>0.20645359897667787</v>
      </c>
      <c r="IL109" s="10">
        <f t="shared" si="254"/>
        <v>0.2031825501139741</v>
      </c>
      <c r="IM109" s="10">
        <f t="shared" si="254"/>
        <v>0.2287913583136914</v>
      </c>
      <c r="IN109" s="10">
        <f t="shared" si="254"/>
        <v>0.25900429048407797</v>
      </c>
      <c r="IO109" s="10">
        <f t="shared" si="254"/>
        <v>0.2236457471900791</v>
      </c>
      <c r="IP109" s="10">
        <f t="shared" si="254"/>
        <v>0.20954396017047391</v>
      </c>
      <c r="IQ109" s="10">
        <f t="shared" si="254"/>
        <v>0.1852103552038566</v>
      </c>
      <c r="IR109" s="10">
        <f t="shared" si="254"/>
        <v>0.17325706588657622</v>
      </c>
      <c r="IS109" s="10">
        <f t="shared" si="254"/>
        <v>0.1151937130056165</v>
      </c>
      <c r="IT109" s="10">
        <f t="shared" si="254"/>
        <v>0.1048920381887907</v>
      </c>
      <c r="IU109" s="10">
        <f t="shared" si="254"/>
        <v>0.1323603938539898</v>
      </c>
      <c r="IV109" s="10">
        <f t="shared" si="254"/>
        <v>0.1378895544120717</v>
      </c>
      <c r="IW109" s="10">
        <f t="shared" si="254"/>
        <v>0.11626858092858192</v>
      </c>
      <c r="IX109" s="10">
        <f t="shared" si="254"/>
        <v>0.10949327073269459</v>
      </c>
      <c r="IY109" s="10">
        <f t="shared" si="209"/>
        <v>0.11917508600763706</v>
      </c>
      <c r="IZ109" s="10">
        <f t="shared" si="209"/>
        <v>0.11537166684587233</v>
      </c>
      <c r="JA109" s="10">
        <f t="shared" si="209"/>
        <v>0.14878600388329233</v>
      </c>
      <c r="JB109" s="10">
        <f t="shared" si="209"/>
        <v>0.19494886022808958</v>
      </c>
      <c r="JC109" s="10">
        <f t="shared" si="209"/>
        <v>0.20074080286648924</v>
      </c>
      <c r="JD109" s="10">
        <f t="shared" si="209"/>
        <v>0.1897240360536161</v>
      </c>
      <c r="JE109" s="10">
        <f t="shared" si="255" ref="JE109:JO109">JE53/JE$59</f>
        <v>0.16145891108642538</v>
      </c>
      <c r="JF109" s="10">
        <f t="shared" si="255"/>
        <v>0.19133794122628003</v>
      </c>
      <c r="JG109" s="10">
        <f t="shared" si="255"/>
        <v>0.20847309325455432</v>
      </c>
      <c r="JH109" s="10">
        <f t="shared" si="255"/>
        <v>0.27013017879082013</v>
      </c>
      <c r="JI109" s="10">
        <f t="shared" si="255"/>
        <v>0.23515539715858538</v>
      </c>
      <c r="JJ109" s="10">
        <f t="shared" si="255"/>
        <v>0.1391698530641433</v>
      </c>
      <c r="JK109" s="10">
        <f t="shared" si="255"/>
        <v>0.0518822709272491</v>
      </c>
      <c r="JL109" s="10">
        <f t="shared" si="255"/>
        <v>0.05107956373302668</v>
      </c>
      <c r="JM109" s="10">
        <f t="shared" si="255"/>
        <v>0.09198086213271998</v>
      </c>
      <c r="JN109" s="10">
        <f t="shared" si="255"/>
        <v>0.03948923092891962</v>
      </c>
      <c r="JO109" s="10">
        <f t="shared" si="255"/>
        <v>0.00587436993130766</v>
      </c>
      <c r="JQ109" s="10">
        <f t="shared" si="17"/>
        <v>0.07234185708054515</v>
      </c>
    </row>
    <row r="110" spans="1:277" ht="13.9">
      <c r="A110" t="str">
        <f t="shared" si="168"/>
        <v>Week_Mon_2021</v>
      </c>
      <c r="B110" s="10">
        <f t="shared" si="169"/>
        <v>0.0</v>
      </c>
      <c r="C110" s="10">
        <f t="shared" si="256" ref="C110:BN110">C54/C$59</f>
        <v>0.0</v>
      </c>
      <c r="D110" s="10">
        <f t="shared" si="256"/>
        <v>0.0</v>
      </c>
      <c r="E110" s="10">
        <f t="shared" si="256"/>
        <v>0.0</v>
      </c>
      <c r="F110" s="10">
        <f t="shared" si="256"/>
        <v>0.0</v>
      </c>
      <c r="G110" s="10">
        <f t="shared" si="256"/>
        <v>0.0</v>
      </c>
      <c r="H110" s="10">
        <f t="shared" si="256"/>
        <v>0.0</v>
      </c>
      <c r="I110" s="10">
        <f t="shared" si="256"/>
        <v>0.0</v>
      </c>
      <c r="J110" s="10">
        <f t="shared" si="256"/>
        <v>0.0</v>
      </c>
      <c r="K110" s="10">
        <f t="shared" si="256"/>
        <v>0.0</v>
      </c>
      <c r="L110" s="10">
        <f t="shared" si="256"/>
        <v>0.0</v>
      </c>
      <c r="M110" s="10">
        <f t="shared" si="256"/>
        <v>0.0</v>
      </c>
      <c r="N110" s="10">
        <f t="shared" si="256"/>
        <v>0.0</v>
      </c>
      <c r="O110" s="10">
        <f t="shared" si="256"/>
        <v>0.0</v>
      </c>
      <c r="P110" s="10">
        <f t="shared" si="256"/>
        <v>0.0</v>
      </c>
      <c r="Q110" s="10">
        <f t="shared" si="256"/>
        <v>0.0</v>
      </c>
      <c r="R110" s="10">
        <f t="shared" si="256"/>
        <v>0.0</v>
      </c>
      <c r="S110" s="10">
        <f t="shared" si="256"/>
        <v>0.0</v>
      </c>
      <c r="T110" s="10">
        <f t="shared" si="256"/>
        <v>0.0</v>
      </c>
      <c r="U110" s="10">
        <f t="shared" si="256"/>
        <v>0.0</v>
      </c>
      <c r="V110" s="10">
        <f t="shared" si="256"/>
        <v>0.0</v>
      </c>
      <c r="W110" s="10">
        <f t="shared" si="256"/>
        <v>0.0</v>
      </c>
      <c r="X110" s="10">
        <f t="shared" si="256"/>
        <v>0.0</v>
      </c>
      <c r="Y110" s="10">
        <f t="shared" si="256"/>
        <v>0.0</v>
      </c>
      <c r="Z110" s="10">
        <f t="shared" si="256"/>
        <v>0.0</v>
      </c>
      <c r="AA110" s="10">
        <f t="shared" si="256"/>
        <v>0.0</v>
      </c>
      <c r="AB110" s="10">
        <f t="shared" si="256"/>
        <v>0.0</v>
      </c>
      <c r="AC110" s="10">
        <f t="shared" si="256"/>
        <v>0.0</v>
      </c>
      <c r="AD110" s="10">
        <f t="shared" si="256"/>
        <v>0.0</v>
      </c>
      <c r="AE110" s="10">
        <f t="shared" si="256"/>
        <v>0.0</v>
      </c>
      <c r="AF110" s="10">
        <f t="shared" si="256"/>
        <v>0.0</v>
      </c>
      <c r="AG110" s="10">
        <f t="shared" si="256"/>
        <v>0.0</v>
      </c>
      <c r="AH110" s="10">
        <f t="shared" si="256"/>
        <v>0.0</v>
      </c>
      <c r="AI110" s="10">
        <f t="shared" si="256"/>
        <v>0.0</v>
      </c>
      <c r="AJ110" s="10">
        <f t="shared" si="256"/>
        <v>0.0</v>
      </c>
      <c r="AK110" s="10">
        <f t="shared" si="256"/>
        <v>0.0</v>
      </c>
      <c r="AL110" s="10">
        <f t="shared" si="256"/>
        <v>0.0</v>
      </c>
      <c r="AM110" s="10">
        <f t="shared" si="256"/>
        <v>0.0</v>
      </c>
      <c r="AN110" s="10">
        <f t="shared" si="256"/>
        <v>0.0</v>
      </c>
      <c r="AO110" s="10">
        <f t="shared" si="256"/>
        <v>0.0</v>
      </c>
      <c r="AP110" s="10">
        <f t="shared" si="256"/>
        <v>0.0</v>
      </c>
      <c r="AQ110" s="10">
        <f t="shared" si="256"/>
        <v>0.0</v>
      </c>
      <c r="AR110" s="10">
        <f t="shared" si="256"/>
        <v>0.0</v>
      </c>
      <c r="AS110" s="10">
        <f t="shared" si="256"/>
        <v>0.0</v>
      </c>
      <c r="AT110" s="10">
        <f t="shared" si="256"/>
        <v>0.0</v>
      </c>
      <c r="AU110" s="10">
        <f t="shared" si="256"/>
        <v>0.0</v>
      </c>
      <c r="AV110" s="10">
        <f t="shared" si="256"/>
        <v>14.173379213497352</v>
      </c>
      <c r="AW110" s="10">
        <f t="shared" si="256"/>
        <v>0.0</v>
      </c>
      <c r="AX110" s="10">
        <f t="shared" si="256"/>
        <v>0.0</v>
      </c>
      <c r="AY110" s="10">
        <f t="shared" si="256"/>
        <v>0.0</v>
      </c>
      <c r="AZ110" s="10">
        <f t="shared" si="256"/>
        <v>0.0</v>
      </c>
      <c r="BA110" s="10">
        <f t="shared" si="256"/>
        <v>0.0</v>
      </c>
      <c r="BB110" s="10">
        <f t="shared" si="256"/>
        <v>0.0</v>
      </c>
      <c r="BC110" s="10">
        <f t="shared" si="256"/>
        <v>11.694385130528234</v>
      </c>
      <c r="BD110" s="10">
        <f t="shared" si="256"/>
        <v>0.0</v>
      </c>
      <c r="BE110" s="10">
        <f t="shared" si="256"/>
        <v>0.0</v>
      </c>
      <c r="BF110" s="10">
        <f t="shared" si="256"/>
        <v>0.0</v>
      </c>
      <c r="BG110" s="10">
        <f t="shared" si="256"/>
        <v>0.0</v>
      </c>
      <c r="BH110" s="10">
        <f t="shared" si="256"/>
        <v>0.0</v>
      </c>
      <c r="BI110" s="10">
        <f t="shared" si="256"/>
        <v>0.0</v>
      </c>
      <c r="BJ110" s="10">
        <f t="shared" si="256"/>
        <v>11.247708087753079</v>
      </c>
      <c r="BK110" s="10">
        <f t="shared" si="256"/>
        <v>0.0</v>
      </c>
      <c r="BL110" s="10">
        <f t="shared" si="256"/>
        <v>0.0</v>
      </c>
      <c r="BM110" s="10">
        <f t="shared" si="256"/>
        <v>0.0</v>
      </c>
      <c r="BN110" s="10">
        <f t="shared" si="256"/>
        <v>0.0</v>
      </c>
      <c r="BO110" s="10">
        <f t="shared" si="257" ref="BO110:DZ110">BO54/BO$59</f>
        <v>0.0</v>
      </c>
      <c r="BP110" s="10">
        <f t="shared" si="257"/>
        <v>0.0</v>
      </c>
      <c r="BQ110" s="10">
        <f t="shared" si="257"/>
        <v>10.74140846098577</v>
      </c>
      <c r="BR110" s="10">
        <f t="shared" si="257"/>
        <v>0.0</v>
      </c>
      <c r="BS110" s="10">
        <f t="shared" si="257"/>
        <v>0.0</v>
      </c>
      <c r="BT110" s="10">
        <f t="shared" si="257"/>
        <v>0.0</v>
      </c>
      <c r="BU110" s="10">
        <f t="shared" si="257"/>
        <v>0.0</v>
      </c>
      <c r="BV110" s="10">
        <f t="shared" si="257"/>
        <v>0.0</v>
      </c>
      <c r="BW110" s="10">
        <f t="shared" si="257"/>
        <v>0.0</v>
      </c>
      <c r="BX110" s="10">
        <f t="shared" si="257"/>
        <v>9.025304729038256</v>
      </c>
      <c r="BY110" s="10">
        <f t="shared" si="257"/>
        <v>0.0</v>
      </c>
      <c r="BZ110" s="10">
        <f t="shared" si="257"/>
        <v>0.0</v>
      </c>
      <c r="CA110" s="10">
        <f t="shared" si="257"/>
        <v>0.0</v>
      </c>
      <c r="CB110" s="10">
        <f t="shared" si="257"/>
        <v>0.0</v>
      </c>
      <c r="CC110" s="10">
        <f t="shared" si="257"/>
        <v>0.0</v>
      </c>
      <c r="CD110" s="10">
        <f t="shared" si="257"/>
        <v>0.0</v>
      </c>
      <c r="CE110" s="10">
        <f t="shared" si="257"/>
        <v>9.408772808960004</v>
      </c>
      <c r="CF110" s="10">
        <f t="shared" si="257"/>
        <v>0.0</v>
      </c>
      <c r="CG110" s="10">
        <f t="shared" si="257"/>
        <v>0.0</v>
      </c>
      <c r="CH110" s="10">
        <f t="shared" si="257"/>
        <v>0.0</v>
      </c>
      <c r="CI110" s="10">
        <f t="shared" si="257"/>
        <v>0.0</v>
      </c>
      <c r="CJ110" s="10">
        <f t="shared" si="257"/>
        <v>0.0</v>
      </c>
      <c r="CK110" s="10">
        <f t="shared" si="257"/>
        <v>0.0</v>
      </c>
      <c r="CL110" s="10">
        <f t="shared" si="257"/>
        <v>10.477142166525484</v>
      </c>
      <c r="CM110" s="10">
        <f t="shared" si="257"/>
        <v>0.0</v>
      </c>
      <c r="CN110" s="10">
        <f t="shared" si="257"/>
        <v>0.0</v>
      </c>
      <c r="CO110" s="10">
        <f t="shared" si="257"/>
        <v>0.0</v>
      </c>
      <c r="CP110" s="10">
        <f t="shared" si="257"/>
        <v>0.0</v>
      </c>
      <c r="CQ110" s="10">
        <f t="shared" si="257"/>
        <v>0.0</v>
      </c>
      <c r="CR110" s="10">
        <f t="shared" si="257"/>
        <v>0.0</v>
      </c>
      <c r="CS110" s="10">
        <f t="shared" si="257"/>
        <v>8.51187257194352</v>
      </c>
      <c r="CT110" s="10">
        <f t="shared" si="257"/>
        <v>0.0</v>
      </c>
      <c r="CU110" s="10">
        <f t="shared" si="257"/>
        <v>0.0</v>
      </c>
      <c r="CV110" s="10">
        <f t="shared" si="257"/>
        <v>0.0</v>
      </c>
      <c r="CW110" s="10">
        <f t="shared" si="257"/>
        <v>0.0</v>
      </c>
      <c r="CX110" s="10">
        <f t="shared" si="257"/>
        <v>0.0</v>
      </c>
      <c r="CY110" s="10">
        <f t="shared" si="257"/>
        <v>0.0</v>
      </c>
      <c r="CZ110" s="10">
        <f t="shared" si="257"/>
        <v>7.986327064039333</v>
      </c>
      <c r="DA110" s="10">
        <f t="shared" si="257"/>
        <v>0.0</v>
      </c>
      <c r="DB110" s="10">
        <f t="shared" si="257"/>
        <v>0.0</v>
      </c>
      <c r="DC110" s="10">
        <f t="shared" si="257"/>
        <v>0.0</v>
      </c>
      <c r="DD110" s="10">
        <f t="shared" si="257"/>
        <v>0.0</v>
      </c>
      <c r="DE110" s="10">
        <f t="shared" si="257"/>
        <v>0.0</v>
      </c>
      <c r="DF110" s="10">
        <f t="shared" si="257"/>
        <v>0.0</v>
      </c>
      <c r="DG110" s="10">
        <f t="shared" si="257"/>
        <v>7.427048458266791</v>
      </c>
      <c r="DH110" s="10">
        <f t="shared" si="257"/>
        <v>0.0</v>
      </c>
      <c r="DI110" s="10">
        <f t="shared" si="257"/>
        <v>0.0</v>
      </c>
      <c r="DJ110" s="10">
        <f t="shared" si="257"/>
        <v>0.0</v>
      </c>
      <c r="DK110" s="10">
        <f t="shared" si="257"/>
        <v>0.0</v>
      </c>
      <c r="DL110" s="10">
        <f t="shared" si="257"/>
        <v>0.0</v>
      </c>
      <c r="DM110" s="10">
        <f t="shared" si="257"/>
        <v>0.0</v>
      </c>
      <c r="DN110" s="10">
        <f t="shared" si="257"/>
        <v>7.773268633518767</v>
      </c>
      <c r="DO110" s="10">
        <f t="shared" si="257"/>
        <v>0.0</v>
      </c>
      <c r="DP110" s="10">
        <f t="shared" si="257"/>
        <v>0.0</v>
      </c>
      <c r="DQ110" s="10">
        <f t="shared" si="257"/>
        <v>0.0</v>
      </c>
      <c r="DR110" s="10">
        <f t="shared" si="257"/>
        <v>0.0</v>
      </c>
      <c r="DS110" s="10">
        <f t="shared" si="257"/>
        <v>0.0</v>
      </c>
      <c r="DT110" s="10">
        <f t="shared" si="257"/>
        <v>0.0</v>
      </c>
      <c r="DU110" s="10">
        <f t="shared" si="257"/>
        <v>8.39315027409349</v>
      </c>
      <c r="DV110" s="10">
        <f t="shared" si="257"/>
        <v>0.0</v>
      </c>
      <c r="DW110" s="10">
        <f t="shared" si="257"/>
        <v>0.0</v>
      </c>
      <c r="DX110" s="10">
        <f t="shared" si="257"/>
        <v>0.0</v>
      </c>
      <c r="DY110" s="10">
        <f t="shared" si="257"/>
        <v>0.0</v>
      </c>
      <c r="DZ110" s="10">
        <f t="shared" si="257"/>
        <v>0.0</v>
      </c>
      <c r="EA110" s="10">
        <f t="shared" si="258" ref="EA110:GL110">EA54/EA$59</f>
        <v>0.0</v>
      </c>
      <c r="EB110" s="10">
        <f t="shared" si="258"/>
        <v>7.034462415237694</v>
      </c>
      <c r="EC110" s="10">
        <f t="shared" si="258"/>
        <v>0.0</v>
      </c>
      <c r="ED110" s="10">
        <f t="shared" si="258"/>
        <v>0.0</v>
      </c>
      <c r="EE110" s="10">
        <f t="shared" si="258"/>
        <v>0.0</v>
      </c>
      <c r="EF110" s="10">
        <f t="shared" si="258"/>
        <v>0.0</v>
      </c>
      <c r="EG110" s="10">
        <f t="shared" si="258"/>
        <v>0.0</v>
      </c>
      <c r="EH110" s="10">
        <f t="shared" si="258"/>
        <v>0.0</v>
      </c>
      <c r="EI110" s="10">
        <f t="shared" si="258"/>
        <v>7.184170673231334</v>
      </c>
      <c r="EJ110" s="10">
        <f t="shared" si="258"/>
        <v>0.0</v>
      </c>
      <c r="EK110" s="10">
        <f t="shared" si="258"/>
        <v>0.0</v>
      </c>
      <c r="EL110" s="10">
        <f t="shared" si="258"/>
        <v>0.0</v>
      </c>
      <c r="EM110" s="10">
        <f t="shared" si="258"/>
        <v>0.0</v>
      </c>
      <c r="EN110" s="10">
        <f t="shared" si="258"/>
        <v>0.0</v>
      </c>
      <c r="EO110" s="10">
        <f t="shared" si="258"/>
        <v>0.0</v>
      </c>
      <c r="EP110" s="10">
        <f t="shared" si="258"/>
        <v>6.351677284066161</v>
      </c>
      <c r="EQ110" s="10">
        <f t="shared" si="258"/>
        <v>0.0</v>
      </c>
      <c r="ER110" s="10">
        <f t="shared" si="258"/>
        <v>0.0</v>
      </c>
      <c r="ES110" s="10">
        <f t="shared" si="258"/>
        <v>0.0</v>
      </c>
      <c r="ET110" s="10">
        <f t="shared" si="258"/>
        <v>0.0</v>
      </c>
      <c r="EU110" s="10">
        <f t="shared" si="258"/>
        <v>0.0</v>
      </c>
      <c r="EV110" s="10">
        <f t="shared" si="258"/>
        <v>0.0</v>
      </c>
      <c r="EW110" s="10">
        <f t="shared" si="258"/>
        <v>6.603198855906567</v>
      </c>
      <c r="EX110" s="10">
        <f t="shared" si="258"/>
        <v>0.0</v>
      </c>
      <c r="EY110" s="10">
        <f t="shared" si="258"/>
        <v>0.0</v>
      </c>
      <c r="EZ110" s="10">
        <f t="shared" si="258"/>
        <v>0.0</v>
      </c>
      <c r="FA110" s="10">
        <f t="shared" si="258"/>
        <v>0.0</v>
      </c>
      <c r="FB110" s="10">
        <f t="shared" si="258"/>
        <v>0.0</v>
      </c>
      <c r="FC110" s="10">
        <f t="shared" si="258"/>
        <v>0.0</v>
      </c>
      <c r="FD110" s="10">
        <f t="shared" si="258"/>
        <v>6.376551394600399</v>
      </c>
      <c r="FE110" s="10">
        <f t="shared" si="258"/>
        <v>0.0</v>
      </c>
      <c r="FF110" s="10">
        <f t="shared" si="258"/>
        <v>0.0</v>
      </c>
      <c r="FG110" s="10">
        <f t="shared" si="258"/>
        <v>0.0</v>
      </c>
      <c r="FH110" s="10">
        <f t="shared" si="258"/>
        <v>0.0</v>
      </c>
      <c r="FI110" s="10">
        <f t="shared" si="258"/>
        <v>0.0</v>
      </c>
      <c r="FJ110" s="10">
        <f t="shared" si="258"/>
        <v>0.0</v>
      </c>
      <c r="FK110" s="10">
        <f t="shared" si="258"/>
        <v>6.801132580825634</v>
      </c>
      <c r="FL110" s="10">
        <f t="shared" si="258"/>
        <v>0.0</v>
      </c>
      <c r="FM110" s="10">
        <f t="shared" si="258"/>
        <v>0.0</v>
      </c>
      <c r="FN110" s="10">
        <f t="shared" si="258"/>
        <v>0.0</v>
      </c>
      <c r="FO110" s="10">
        <f t="shared" si="258"/>
        <v>0.0</v>
      </c>
      <c r="FP110" s="10">
        <f t="shared" si="258"/>
        <v>0.0</v>
      </c>
      <c r="FQ110" s="10">
        <f t="shared" si="258"/>
        <v>0.0</v>
      </c>
      <c r="FR110" s="10">
        <f t="shared" si="258"/>
        <v>7.379528020250688</v>
      </c>
      <c r="FS110" s="10">
        <f t="shared" si="258"/>
        <v>0.0</v>
      </c>
      <c r="FT110" s="10">
        <f t="shared" si="258"/>
        <v>0.0</v>
      </c>
      <c r="FU110" s="10">
        <f t="shared" si="258"/>
        <v>0.0</v>
      </c>
      <c r="FV110" s="10">
        <f t="shared" si="258"/>
        <v>0.0</v>
      </c>
      <c r="FW110" s="10">
        <f t="shared" si="258"/>
        <v>0.0</v>
      </c>
      <c r="FX110" s="10">
        <f t="shared" si="258"/>
        <v>0.0</v>
      </c>
      <c r="FY110" s="10">
        <f t="shared" si="258"/>
        <v>6.720225686807558</v>
      </c>
      <c r="FZ110" s="10">
        <f t="shared" si="258"/>
        <v>0.0</v>
      </c>
      <c r="GA110" s="10">
        <f t="shared" si="258"/>
        <v>0.0</v>
      </c>
      <c r="GB110" s="10">
        <f t="shared" si="258"/>
        <v>0.0</v>
      </c>
      <c r="GC110" s="10">
        <f t="shared" si="258"/>
        <v>0.0</v>
      </c>
      <c r="GD110" s="10">
        <f t="shared" si="258"/>
        <v>0.0</v>
      </c>
      <c r="GE110" s="10">
        <f t="shared" si="258"/>
        <v>0.0</v>
      </c>
      <c r="GF110" s="10">
        <f t="shared" si="258"/>
        <v>5.839791055687833</v>
      </c>
      <c r="GG110" s="10">
        <f t="shared" si="258"/>
        <v>0.0</v>
      </c>
      <c r="GH110" s="10">
        <f t="shared" si="258"/>
        <v>0.0</v>
      </c>
      <c r="GI110" s="10">
        <f t="shared" si="258"/>
        <v>0.0</v>
      </c>
      <c r="GJ110" s="10">
        <f t="shared" si="258"/>
        <v>0.0</v>
      </c>
      <c r="GK110" s="10">
        <f t="shared" si="258"/>
        <v>0.0</v>
      </c>
      <c r="GL110" s="10">
        <f t="shared" si="258"/>
        <v>0.0</v>
      </c>
      <c r="GM110" s="10">
        <f t="shared" si="259" ref="GM110:IX110">GM54/GM$59</f>
        <v>5.150839152206983</v>
      </c>
      <c r="GN110" s="10">
        <f t="shared" si="259"/>
        <v>0.0</v>
      </c>
      <c r="GO110" s="10">
        <f t="shared" si="259"/>
        <v>0.0</v>
      </c>
      <c r="GP110" s="10">
        <f t="shared" si="259"/>
        <v>0.0</v>
      </c>
      <c r="GQ110" s="10">
        <f t="shared" si="259"/>
        <v>0.0</v>
      </c>
      <c r="GR110" s="10">
        <f t="shared" si="259"/>
        <v>0.0</v>
      </c>
      <c r="GS110" s="10">
        <f t="shared" si="259"/>
        <v>0.0</v>
      </c>
      <c r="GT110" s="10">
        <f t="shared" si="259"/>
        <v>4.326447265389236</v>
      </c>
      <c r="GU110" s="10">
        <f t="shared" si="259"/>
        <v>0.0</v>
      </c>
      <c r="GV110" s="10">
        <f t="shared" si="259"/>
        <v>0.0</v>
      </c>
      <c r="GW110" s="10">
        <f t="shared" si="259"/>
        <v>0.0</v>
      </c>
      <c r="GX110" s="10">
        <f t="shared" si="259"/>
        <v>0.0</v>
      </c>
      <c r="GY110" s="10">
        <f t="shared" si="259"/>
        <v>0.0</v>
      </c>
      <c r="GZ110" s="10">
        <f t="shared" si="259"/>
        <v>0.0</v>
      </c>
      <c r="HA110" s="10">
        <f t="shared" si="259"/>
        <v>4.350245105132851</v>
      </c>
      <c r="HB110" s="10">
        <f t="shared" si="259"/>
        <v>0.0</v>
      </c>
      <c r="HC110" s="10">
        <f t="shared" si="259"/>
        <v>0.0</v>
      </c>
      <c r="HD110" s="10">
        <f t="shared" si="259"/>
        <v>0.0</v>
      </c>
      <c r="HE110" s="10">
        <f t="shared" si="259"/>
        <v>0.0</v>
      </c>
      <c r="HF110" s="10">
        <f t="shared" si="259"/>
        <v>0.0</v>
      </c>
      <c r="HG110" s="10">
        <f t="shared" si="259"/>
        <v>0.0</v>
      </c>
      <c r="HH110" s="10">
        <f t="shared" si="259"/>
        <v>3.707555532274354</v>
      </c>
      <c r="HI110" s="10">
        <f t="shared" si="259"/>
        <v>0.0</v>
      </c>
      <c r="HJ110" s="10">
        <f t="shared" si="259"/>
        <v>0.0</v>
      </c>
      <c r="HK110" s="10">
        <f t="shared" si="259"/>
        <v>0.0</v>
      </c>
      <c r="HL110" s="10">
        <f t="shared" si="259"/>
        <v>0.0</v>
      </c>
      <c r="HM110" s="10">
        <f t="shared" si="259"/>
        <v>0.0</v>
      </c>
      <c r="HN110" s="10">
        <f t="shared" si="259"/>
        <v>0.0</v>
      </c>
      <c r="HO110" s="10">
        <f t="shared" si="259"/>
        <v>4.1246624353986485</v>
      </c>
      <c r="HP110" s="10">
        <f t="shared" si="259"/>
        <v>0.0</v>
      </c>
      <c r="HQ110" s="10">
        <f t="shared" si="259"/>
        <v>0.0</v>
      </c>
      <c r="HR110" s="10">
        <f t="shared" si="259"/>
        <v>0.0</v>
      </c>
      <c r="HS110" s="10">
        <f t="shared" si="259"/>
        <v>0.0</v>
      </c>
      <c r="HT110" s="10">
        <f t="shared" si="259"/>
        <v>0.0</v>
      </c>
      <c r="HU110" s="10">
        <f t="shared" si="259"/>
        <v>0.0</v>
      </c>
      <c r="HV110" s="10">
        <f t="shared" si="259"/>
        <v>0.0</v>
      </c>
      <c r="HW110" s="10">
        <f t="shared" si="259"/>
        <v>0.0</v>
      </c>
      <c r="HX110" s="10">
        <f t="shared" si="259"/>
        <v>0.0</v>
      </c>
      <c r="HY110" s="10">
        <f t="shared" si="259"/>
        <v>0.0</v>
      </c>
      <c r="HZ110" s="10">
        <f t="shared" si="259"/>
        <v>0.0</v>
      </c>
      <c r="IA110" s="10">
        <f t="shared" si="259"/>
        <v>0.0</v>
      </c>
      <c r="IB110" s="10">
        <f t="shared" si="259"/>
        <v>0.0</v>
      </c>
      <c r="IC110" s="10">
        <f t="shared" si="259"/>
        <v>0.0</v>
      </c>
      <c r="ID110" s="10">
        <f t="shared" si="259"/>
        <v>0.0</v>
      </c>
      <c r="IE110" s="10">
        <f t="shared" si="259"/>
        <v>0.0</v>
      </c>
      <c r="IF110" s="10">
        <f t="shared" si="259"/>
        <v>0.0</v>
      </c>
      <c r="IG110" s="10">
        <f t="shared" si="259"/>
        <v>0.0</v>
      </c>
      <c r="IH110" s="10">
        <f t="shared" si="259"/>
        <v>0.0</v>
      </c>
      <c r="II110" s="10">
        <f t="shared" si="259"/>
        <v>0.0</v>
      </c>
      <c r="IJ110" s="10">
        <f t="shared" si="259"/>
        <v>0.0</v>
      </c>
      <c r="IK110" s="10">
        <f t="shared" si="259"/>
        <v>0.0</v>
      </c>
      <c r="IL110" s="10">
        <f t="shared" si="259"/>
        <v>0.0</v>
      </c>
      <c r="IM110" s="10">
        <f t="shared" si="259"/>
        <v>0.0</v>
      </c>
      <c r="IN110" s="10">
        <f t="shared" si="259"/>
        <v>0.0</v>
      </c>
      <c r="IO110" s="10">
        <f t="shared" si="259"/>
        <v>0.0</v>
      </c>
      <c r="IP110" s="10">
        <f t="shared" si="259"/>
        <v>0.0</v>
      </c>
      <c r="IQ110" s="10">
        <f t="shared" si="259"/>
        <v>0.0</v>
      </c>
      <c r="IR110" s="10">
        <f t="shared" si="259"/>
        <v>0.0</v>
      </c>
      <c r="IS110" s="10">
        <f t="shared" si="259"/>
        <v>0.0</v>
      </c>
      <c r="IT110" s="10">
        <f t="shared" si="259"/>
        <v>0.0</v>
      </c>
      <c r="IU110" s="10">
        <f t="shared" si="259"/>
        <v>0.0</v>
      </c>
      <c r="IV110" s="10">
        <f t="shared" si="259"/>
        <v>0.0</v>
      </c>
      <c r="IW110" s="10">
        <f t="shared" si="259"/>
        <v>0.0</v>
      </c>
      <c r="IX110" s="10">
        <f t="shared" si="259"/>
        <v>0.0</v>
      </c>
      <c r="IY110" s="10">
        <f t="shared" si="209"/>
        <v>0.0</v>
      </c>
      <c r="IZ110" s="10">
        <f t="shared" si="209"/>
        <v>0.0</v>
      </c>
      <c r="JA110" s="10">
        <f t="shared" si="209"/>
        <v>0.0</v>
      </c>
      <c r="JB110" s="10">
        <f t="shared" si="209"/>
        <v>0.0</v>
      </c>
      <c r="JC110" s="10">
        <f t="shared" si="209"/>
        <v>0.0</v>
      </c>
      <c r="JD110" s="10">
        <f t="shared" si="209"/>
        <v>0.0</v>
      </c>
      <c r="JE110" s="10">
        <f t="shared" si="260" ref="JE110:JO110">JE54/JE$59</f>
        <v>0.0</v>
      </c>
      <c r="JF110" s="10">
        <f t="shared" si="260"/>
        <v>0.0</v>
      </c>
      <c r="JG110" s="10">
        <f t="shared" si="260"/>
        <v>0.0</v>
      </c>
      <c r="JH110" s="10">
        <f t="shared" si="260"/>
        <v>0.0</v>
      </c>
      <c r="JI110" s="10">
        <f t="shared" si="260"/>
        <v>0.0</v>
      </c>
      <c r="JJ110" s="10">
        <f t="shared" si="260"/>
        <v>0.0</v>
      </c>
      <c r="JK110" s="10">
        <f t="shared" si="260"/>
        <v>0.0</v>
      </c>
      <c r="JL110" s="10">
        <f t="shared" si="260"/>
        <v>0.0</v>
      </c>
      <c r="JM110" s="10">
        <f t="shared" si="260"/>
        <v>0.0</v>
      </c>
      <c r="JN110" s="10">
        <f t="shared" si="260"/>
        <v>0.0</v>
      </c>
      <c r="JO110" s="10">
        <f t="shared" si="260"/>
        <v>0.0</v>
      </c>
      <c r="JQ110" s="10">
        <f t="shared" si="17"/>
        <v>0.7255848724677592</v>
      </c>
    </row>
    <row r="111" spans="1:277" ht="13.9">
      <c r="A111" t="str">
        <f t="shared" si="168"/>
        <v>Week_Mon_2022</v>
      </c>
      <c r="B111" s="10">
        <f t="shared" si="169"/>
        <v>0.0</v>
      </c>
      <c r="C111" s="10">
        <f t="shared" si="261" ref="C111:BN111">C55/C$59</f>
        <v>0.0</v>
      </c>
      <c r="D111" s="10">
        <f t="shared" si="261"/>
        <v>0.0</v>
      </c>
      <c r="E111" s="10">
        <f t="shared" si="261"/>
        <v>0.0</v>
      </c>
      <c r="F111" s="10">
        <f t="shared" si="261"/>
        <v>0.0</v>
      </c>
      <c r="G111" s="10">
        <f t="shared" si="261"/>
        <v>0.0</v>
      </c>
      <c r="H111" s="10">
        <f t="shared" si="261"/>
        <v>0.0</v>
      </c>
      <c r="I111" s="10">
        <f t="shared" si="261"/>
        <v>0.0</v>
      </c>
      <c r="J111" s="10">
        <f t="shared" si="261"/>
        <v>0.0</v>
      </c>
      <c r="K111" s="10">
        <f t="shared" si="261"/>
        <v>0.0</v>
      </c>
      <c r="L111" s="10">
        <f t="shared" si="261"/>
        <v>0.0</v>
      </c>
      <c r="M111" s="10">
        <f t="shared" si="261"/>
        <v>0.0</v>
      </c>
      <c r="N111" s="10">
        <f t="shared" si="261"/>
        <v>0.0</v>
      </c>
      <c r="O111" s="10">
        <f t="shared" si="261"/>
        <v>0.0</v>
      </c>
      <c r="P111" s="10">
        <f t="shared" si="261"/>
        <v>0.0</v>
      </c>
      <c r="Q111" s="10">
        <f t="shared" si="261"/>
        <v>0.0</v>
      </c>
      <c r="R111" s="10">
        <f t="shared" si="261"/>
        <v>0.0</v>
      </c>
      <c r="S111" s="10">
        <f t="shared" si="261"/>
        <v>0.0</v>
      </c>
      <c r="T111" s="10">
        <f t="shared" si="261"/>
        <v>0.0</v>
      </c>
      <c r="U111" s="10">
        <f t="shared" si="261"/>
        <v>0.0</v>
      </c>
      <c r="V111" s="10">
        <f t="shared" si="261"/>
        <v>0.0</v>
      </c>
      <c r="W111" s="10">
        <f t="shared" si="261"/>
        <v>0.0</v>
      </c>
      <c r="X111" s="10">
        <f t="shared" si="261"/>
        <v>0.0</v>
      </c>
      <c r="Y111" s="10">
        <f t="shared" si="261"/>
        <v>0.0</v>
      </c>
      <c r="Z111" s="10">
        <f t="shared" si="261"/>
        <v>0.0</v>
      </c>
      <c r="AA111" s="10">
        <f t="shared" si="261"/>
        <v>0.0</v>
      </c>
      <c r="AB111" s="10">
        <f t="shared" si="261"/>
        <v>0.0</v>
      </c>
      <c r="AC111" s="10">
        <f t="shared" si="261"/>
        <v>0.0</v>
      </c>
      <c r="AD111" s="10">
        <f t="shared" si="261"/>
        <v>0.0</v>
      </c>
      <c r="AE111" s="10">
        <f t="shared" si="261"/>
        <v>0.0</v>
      </c>
      <c r="AF111" s="10">
        <f t="shared" si="261"/>
        <v>0.0</v>
      </c>
      <c r="AG111" s="10">
        <f t="shared" si="261"/>
        <v>0.0</v>
      </c>
      <c r="AH111" s="10">
        <f t="shared" si="261"/>
        <v>0.0</v>
      </c>
      <c r="AI111" s="10">
        <f t="shared" si="261"/>
        <v>0.0</v>
      </c>
      <c r="AJ111" s="10">
        <f t="shared" si="261"/>
        <v>0.0</v>
      </c>
      <c r="AK111" s="10">
        <f t="shared" si="261"/>
        <v>0.0</v>
      </c>
      <c r="AL111" s="10">
        <f t="shared" si="261"/>
        <v>0.0</v>
      </c>
      <c r="AM111" s="10">
        <f t="shared" si="261"/>
        <v>0.0</v>
      </c>
      <c r="AN111" s="10">
        <f t="shared" si="261"/>
        <v>0.0</v>
      </c>
      <c r="AO111" s="10">
        <f t="shared" si="261"/>
        <v>0.0</v>
      </c>
      <c r="AP111" s="10">
        <f t="shared" si="261"/>
        <v>0.0</v>
      </c>
      <c r="AQ111" s="10">
        <f t="shared" si="261"/>
        <v>0.0</v>
      </c>
      <c r="AR111" s="10">
        <f t="shared" si="261"/>
        <v>0.0</v>
      </c>
      <c r="AS111" s="10">
        <f t="shared" si="261"/>
        <v>0.0</v>
      </c>
      <c r="AT111" s="10">
        <f t="shared" si="261"/>
        <v>0.0</v>
      </c>
      <c r="AU111" s="10">
        <f t="shared" si="261"/>
        <v>0.0</v>
      </c>
      <c r="AV111" s="10">
        <f t="shared" si="261"/>
        <v>0.0</v>
      </c>
      <c r="AW111" s="10">
        <f t="shared" si="261"/>
        <v>0.0</v>
      </c>
      <c r="AX111" s="10">
        <f t="shared" si="261"/>
        <v>0.0</v>
      </c>
      <c r="AY111" s="10">
        <f t="shared" si="261"/>
        <v>0.0</v>
      </c>
      <c r="AZ111" s="10">
        <f t="shared" si="261"/>
        <v>0.0</v>
      </c>
      <c r="BA111" s="10">
        <f t="shared" si="261"/>
        <v>0.0</v>
      </c>
      <c r="BB111" s="10">
        <f t="shared" si="261"/>
        <v>0.0</v>
      </c>
      <c r="BC111" s="10">
        <f t="shared" si="261"/>
        <v>0.0</v>
      </c>
      <c r="BD111" s="10">
        <f t="shared" si="261"/>
        <v>0.0</v>
      </c>
      <c r="BE111" s="10">
        <f t="shared" si="261"/>
        <v>0.0</v>
      </c>
      <c r="BF111" s="10">
        <f t="shared" si="261"/>
        <v>0.0</v>
      </c>
      <c r="BG111" s="10">
        <f t="shared" si="261"/>
        <v>0.0</v>
      </c>
      <c r="BH111" s="10">
        <f t="shared" si="261"/>
        <v>0.0</v>
      </c>
      <c r="BI111" s="10">
        <f t="shared" si="261"/>
        <v>0.0</v>
      </c>
      <c r="BJ111" s="10">
        <f t="shared" si="261"/>
        <v>0.0</v>
      </c>
      <c r="BK111" s="10">
        <f t="shared" si="261"/>
        <v>0.0</v>
      </c>
      <c r="BL111" s="10">
        <f t="shared" si="261"/>
        <v>0.0</v>
      </c>
      <c r="BM111" s="10">
        <f t="shared" si="261"/>
        <v>0.0</v>
      </c>
      <c r="BN111" s="10">
        <f t="shared" si="261"/>
        <v>0.0</v>
      </c>
      <c r="BO111" s="10">
        <f t="shared" si="262" ref="BO111:DZ111">BO55/BO$59</f>
        <v>0.0</v>
      </c>
      <c r="BP111" s="10">
        <f t="shared" si="262"/>
        <v>0.0</v>
      </c>
      <c r="BQ111" s="10">
        <f t="shared" si="262"/>
        <v>0.0</v>
      </c>
      <c r="BR111" s="10">
        <f t="shared" si="262"/>
        <v>0.0</v>
      </c>
      <c r="BS111" s="10">
        <f t="shared" si="262"/>
        <v>0.0</v>
      </c>
      <c r="BT111" s="10">
        <f t="shared" si="262"/>
        <v>0.0</v>
      </c>
      <c r="BU111" s="10">
        <f t="shared" si="262"/>
        <v>0.0</v>
      </c>
      <c r="BV111" s="10">
        <f t="shared" si="262"/>
        <v>0.0</v>
      </c>
      <c r="BW111" s="10">
        <f t="shared" si="262"/>
        <v>0.0</v>
      </c>
      <c r="BX111" s="10">
        <f t="shared" si="262"/>
        <v>0.0</v>
      </c>
      <c r="BY111" s="10">
        <f t="shared" si="262"/>
        <v>0.0</v>
      </c>
      <c r="BZ111" s="10">
        <f t="shared" si="262"/>
        <v>0.0</v>
      </c>
      <c r="CA111" s="10">
        <f t="shared" si="262"/>
        <v>0.0</v>
      </c>
      <c r="CB111" s="10">
        <f t="shared" si="262"/>
        <v>0.0</v>
      </c>
      <c r="CC111" s="10">
        <f t="shared" si="262"/>
        <v>0.0</v>
      </c>
      <c r="CD111" s="10">
        <f t="shared" si="262"/>
        <v>0.0</v>
      </c>
      <c r="CE111" s="10">
        <f t="shared" si="262"/>
        <v>0.0</v>
      </c>
      <c r="CF111" s="10">
        <f t="shared" si="262"/>
        <v>0.0</v>
      </c>
      <c r="CG111" s="10">
        <f t="shared" si="262"/>
        <v>0.0</v>
      </c>
      <c r="CH111" s="10">
        <f t="shared" si="262"/>
        <v>0.0</v>
      </c>
      <c r="CI111" s="10">
        <f t="shared" si="262"/>
        <v>0.0</v>
      </c>
      <c r="CJ111" s="10">
        <f t="shared" si="262"/>
        <v>0.0</v>
      </c>
      <c r="CK111" s="10">
        <f t="shared" si="262"/>
        <v>0.0</v>
      </c>
      <c r="CL111" s="10">
        <f t="shared" si="262"/>
        <v>0.0</v>
      </c>
      <c r="CM111" s="10">
        <f t="shared" si="262"/>
        <v>0.0</v>
      </c>
      <c r="CN111" s="10">
        <f t="shared" si="262"/>
        <v>0.0</v>
      </c>
      <c r="CO111" s="10">
        <f t="shared" si="262"/>
        <v>0.0</v>
      </c>
      <c r="CP111" s="10">
        <f t="shared" si="262"/>
        <v>0.0</v>
      </c>
      <c r="CQ111" s="10">
        <f t="shared" si="262"/>
        <v>0.0</v>
      </c>
      <c r="CR111" s="10">
        <f t="shared" si="262"/>
        <v>0.0</v>
      </c>
      <c r="CS111" s="10">
        <f t="shared" si="262"/>
        <v>0.0</v>
      </c>
      <c r="CT111" s="10">
        <f t="shared" si="262"/>
        <v>0.0</v>
      </c>
      <c r="CU111" s="10">
        <f t="shared" si="262"/>
        <v>0.0</v>
      </c>
      <c r="CV111" s="10">
        <f t="shared" si="262"/>
        <v>0.0</v>
      </c>
      <c r="CW111" s="10">
        <f t="shared" si="262"/>
        <v>0.0</v>
      </c>
      <c r="CX111" s="10">
        <f t="shared" si="262"/>
        <v>0.0</v>
      </c>
      <c r="CY111" s="10">
        <f t="shared" si="262"/>
        <v>0.0</v>
      </c>
      <c r="CZ111" s="10">
        <f t="shared" si="262"/>
        <v>0.0</v>
      </c>
      <c r="DA111" s="10">
        <f t="shared" si="262"/>
        <v>0.0</v>
      </c>
      <c r="DB111" s="10">
        <f t="shared" si="262"/>
        <v>0.0</v>
      </c>
      <c r="DC111" s="10">
        <f t="shared" si="262"/>
        <v>0.0</v>
      </c>
      <c r="DD111" s="10">
        <f t="shared" si="262"/>
        <v>0.0</v>
      </c>
      <c r="DE111" s="10">
        <f t="shared" si="262"/>
        <v>0.0</v>
      </c>
      <c r="DF111" s="10">
        <f t="shared" si="262"/>
        <v>0.0</v>
      </c>
      <c r="DG111" s="10">
        <f t="shared" si="262"/>
        <v>0.0</v>
      </c>
      <c r="DH111" s="10">
        <f t="shared" si="262"/>
        <v>0.0</v>
      </c>
      <c r="DI111" s="10">
        <f t="shared" si="262"/>
        <v>0.0</v>
      </c>
      <c r="DJ111" s="10">
        <f t="shared" si="262"/>
        <v>0.0</v>
      </c>
      <c r="DK111" s="10">
        <f t="shared" si="262"/>
        <v>0.0</v>
      </c>
      <c r="DL111" s="10">
        <f t="shared" si="262"/>
        <v>0.0</v>
      </c>
      <c r="DM111" s="10">
        <f t="shared" si="262"/>
        <v>0.0</v>
      </c>
      <c r="DN111" s="10">
        <f t="shared" si="262"/>
        <v>0.0</v>
      </c>
      <c r="DO111" s="10">
        <f t="shared" si="262"/>
        <v>0.0</v>
      </c>
      <c r="DP111" s="10">
        <f t="shared" si="262"/>
        <v>0.0</v>
      </c>
      <c r="DQ111" s="10">
        <f t="shared" si="262"/>
        <v>0.0</v>
      </c>
      <c r="DR111" s="10">
        <f t="shared" si="262"/>
        <v>0.0</v>
      </c>
      <c r="DS111" s="10">
        <f t="shared" si="262"/>
        <v>0.0</v>
      </c>
      <c r="DT111" s="10">
        <f t="shared" si="262"/>
        <v>0.0</v>
      </c>
      <c r="DU111" s="10">
        <f t="shared" si="262"/>
        <v>0.0</v>
      </c>
      <c r="DV111" s="10">
        <f t="shared" si="262"/>
        <v>0.0</v>
      </c>
      <c r="DW111" s="10">
        <f t="shared" si="262"/>
        <v>0.0</v>
      </c>
      <c r="DX111" s="10">
        <f t="shared" si="262"/>
        <v>0.0</v>
      </c>
      <c r="DY111" s="10">
        <f t="shared" si="262"/>
        <v>0.0</v>
      </c>
      <c r="DZ111" s="10">
        <f t="shared" si="262"/>
        <v>0.0</v>
      </c>
      <c r="EA111" s="10">
        <f t="shared" si="263" ref="EA111:GL111">EA55/EA$59</f>
        <v>0.0</v>
      </c>
      <c r="EB111" s="10">
        <f t="shared" si="263"/>
        <v>0.0</v>
      </c>
      <c r="EC111" s="10">
        <f t="shared" si="263"/>
        <v>0.0</v>
      </c>
      <c r="ED111" s="10">
        <f t="shared" si="263"/>
        <v>0.0</v>
      </c>
      <c r="EE111" s="10">
        <f t="shared" si="263"/>
        <v>0.0</v>
      </c>
      <c r="EF111" s="10">
        <f t="shared" si="263"/>
        <v>0.0</v>
      </c>
      <c r="EG111" s="10">
        <f t="shared" si="263"/>
        <v>0.0</v>
      </c>
      <c r="EH111" s="10">
        <f t="shared" si="263"/>
        <v>0.0</v>
      </c>
      <c r="EI111" s="10">
        <f t="shared" si="263"/>
        <v>0.0</v>
      </c>
      <c r="EJ111" s="10">
        <f t="shared" si="263"/>
        <v>0.0</v>
      </c>
      <c r="EK111" s="10">
        <f t="shared" si="263"/>
        <v>0.0</v>
      </c>
      <c r="EL111" s="10">
        <f t="shared" si="263"/>
        <v>0.0</v>
      </c>
      <c r="EM111" s="10">
        <f t="shared" si="263"/>
        <v>0.0</v>
      </c>
      <c r="EN111" s="10">
        <f t="shared" si="263"/>
        <v>0.0</v>
      </c>
      <c r="EO111" s="10">
        <f t="shared" si="263"/>
        <v>0.0</v>
      </c>
      <c r="EP111" s="10">
        <f t="shared" si="263"/>
        <v>0.0</v>
      </c>
      <c r="EQ111" s="10">
        <f t="shared" si="263"/>
        <v>0.0</v>
      </c>
      <c r="ER111" s="10">
        <f t="shared" si="263"/>
        <v>0.0</v>
      </c>
      <c r="ES111" s="10">
        <f t="shared" si="263"/>
        <v>0.0</v>
      </c>
      <c r="ET111" s="10">
        <f t="shared" si="263"/>
        <v>0.0</v>
      </c>
      <c r="EU111" s="10">
        <f t="shared" si="263"/>
        <v>0.0</v>
      </c>
      <c r="EV111" s="10">
        <f t="shared" si="263"/>
        <v>0.0</v>
      </c>
      <c r="EW111" s="10">
        <f t="shared" si="263"/>
        <v>0.0</v>
      </c>
      <c r="EX111" s="10">
        <f t="shared" si="263"/>
        <v>0.0</v>
      </c>
      <c r="EY111" s="10">
        <f t="shared" si="263"/>
        <v>0.0</v>
      </c>
      <c r="EZ111" s="10">
        <f t="shared" si="263"/>
        <v>0.0</v>
      </c>
      <c r="FA111" s="10">
        <f t="shared" si="263"/>
        <v>0.0</v>
      </c>
      <c r="FB111" s="10">
        <f t="shared" si="263"/>
        <v>0.0</v>
      </c>
      <c r="FC111" s="10">
        <f t="shared" si="263"/>
        <v>0.0</v>
      </c>
      <c r="FD111" s="10">
        <f t="shared" si="263"/>
        <v>0.0</v>
      </c>
      <c r="FE111" s="10">
        <f t="shared" si="263"/>
        <v>0.0</v>
      </c>
      <c r="FF111" s="10">
        <f t="shared" si="263"/>
        <v>0.0</v>
      </c>
      <c r="FG111" s="10">
        <f t="shared" si="263"/>
        <v>0.0</v>
      </c>
      <c r="FH111" s="10">
        <f t="shared" si="263"/>
        <v>0.0</v>
      </c>
      <c r="FI111" s="10">
        <f t="shared" si="263"/>
        <v>0.0</v>
      </c>
      <c r="FJ111" s="10">
        <f t="shared" si="263"/>
        <v>0.0</v>
      </c>
      <c r="FK111" s="10">
        <f t="shared" si="263"/>
        <v>0.0</v>
      </c>
      <c r="FL111" s="10">
        <f t="shared" si="263"/>
        <v>0.0</v>
      </c>
      <c r="FM111" s="10">
        <f t="shared" si="263"/>
        <v>0.0</v>
      </c>
      <c r="FN111" s="10">
        <f t="shared" si="263"/>
        <v>0.0</v>
      </c>
      <c r="FO111" s="10">
        <f t="shared" si="263"/>
        <v>0.0</v>
      </c>
      <c r="FP111" s="10">
        <f t="shared" si="263"/>
        <v>0.0</v>
      </c>
      <c r="FQ111" s="10">
        <f t="shared" si="263"/>
        <v>0.0</v>
      </c>
      <c r="FR111" s="10">
        <f t="shared" si="263"/>
        <v>0.0</v>
      </c>
      <c r="FS111" s="10">
        <f t="shared" si="263"/>
        <v>0.0</v>
      </c>
      <c r="FT111" s="10">
        <f t="shared" si="263"/>
        <v>0.0</v>
      </c>
      <c r="FU111" s="10">
        <f t="shared" si="263"/>
        <v>0.0</v>
      </c>
      <c r="FV111" s="10">
        <f t="shared" si="263"/>
        <v>0.0</v>
      </c>
      <c r="FW111" s="10">
        <f t="shared" si="263"/>
        <v>0.0</v>
      </c>
      <c r="FX111" s="10">
        <f t="shared" si="263"/>
        <v>0.0</v>
      </c>
      <c r="FY111" s="10">
        <f t="shared" si="263"/>
        <v>0.0</v>
      </c>
      <c r="FZ111" s="10">
        <f t="shared" si="263"/>
        <v>0.0</v>
      </c>
      <c r="GA111" s="10">
        <f t="shared" si="263"/>
        <v>0.0</v>
      </c>
      <c r="GB111" s="10">
        <f t="shared" si="263"/>
        <v>0.0</v>
      </c>
      <c r="GC111" s="10">
        <f t="shared" si="263"/>
        <v>0.0</v>
      </c>
      <c r="GD111" s="10">
        <f t="shared" si="263"/>
        <v>0.0</v>
      </c>
      <c r="GE111" s="10">
        <f t="shared" si="263"/>
        <v>0.0</v>
      </c>
      <c r="GF111" s="10">
        <f t="shared" si="263"/>
        <v>0.0</v>
      </c>
      <c r="GG111" s="10">
        <f t="shared" si="263"/>
        <v>0.0</v>
      </c>
      <c r="GH111" s="10">
        <f t="shared" si="263"/>
        <v>0.0</v>
      </c>
      <c r="GI111" s="10">
        <f t="shared" si="263"/>
        <v>0.0</v>
      </c>
      <c r="GJ111" s="10">
        <f t="shared" si="263"/>
        <v>0.0</v>
      </c>
      <c r="GK111" s="10">
        <f t="shared" si="263"/>
        <v>0.0</v>
      </c>
      <c r="GL111" s="10">
        <f t="shared" si="263"/>
        <v>0.0</v>
      </c>
      <c r="GM111" s="10">
        <f t="shared" si="264" ref="GM111:IX111">GM55/GM$59</f>
        <v>0.0</v>
      </c>
      <c r="GN111" s="10">
        <f t="shared" si="264"/>
        <v>0.0</v>
      </c>
      <c r="GO111" s="10">
        <f t="shared" si="264"/>
        <v>0.0</v>
      </c>
      <c r="GP111" s="10">
        <f t="shared" si="264"/>
        <v>0.0</v>
      </c>
      <c r="GQ111" s="10">
        <f t="shared" si="264"/>
        <v>0.0</v>
      </c>
      <c r="GR111" s="10">
        <f t="shared" si="264"/>
        <v>0.0</v>
      </c>
      <c r="GS111" s="10">
        <f t="shared" si="264"/>
        <v>0.0</v>
      </c>
      <c r="GT111" s="10">
        <f t="shared" si="264"/>
        <v>0.0</v>
      </c>
      <c r="GU111" s="10">
        <f t="shared" si="264"/>
        <v>0.0</v>
      </c>
      <c r="GV111" s="10">
        <f t="shared" si="264"/>
        <v>0.0</v>
      </c>
      <c r="GW111" s="10">
        <f t="shared" si="264"/>
        <v>0.0</v>
      </c>
      <c r="GX111" s="10">
        <f t="shared" si="264"/>
        <v>0.0</v>
      </c>
      <c r="GY111" s="10">
        <f t="shared" si="264"/>
        <v>0.0</v>
      </c>
      <c r="GZ111" s="10">
        <f t="shared" si="264"/>
        <v>0.0</v>
      </c>
      <c r="HA111" s="10">
        <f t="shared" si="264"/>
        <v>0.0</v>
      </c>
      <c r="HB111" s="10">
        <f t="shared" si="264"/>
        <v>0.0</v>
      </c>
      <c r="HC111" s="10">
        <f t="shared" si="264"/>
        <v>0.0</v>
      </c>
      <c r="HD111" s="10">
        <f t="shared" si="264"/>
        <v>0.0</v>
      </c>
      <c r="HE111" s="10">
        <f t="shared" si="264"/>
        <v>0.0</v>
      </c>
      <c r="HF111" s="10">
        <f t="shared" si="264"/>
        <v>0.0</v>
      </c>
      <c r="HG111" s="10">
        <f t="shared" si="264"/>
        <v>0.0</v>
      </c>
      <c r="HH111" s="10">
        <f t="shared" si="264"/>
        <v>0.0</v>
      </c>
      <c r="HI111" s="10">
        <f t="shared" si="264"/>
        <v>0.0</v>
      </c>
      <c r="HJ111" s="10">
        <f t="shared" si="264"/>
        <v>0.0</v>
      </c>
      <c r="HK111" s="10">
        <f t="shared" si="264"/>
        <v>0.0</v>
      </c>
      <c r="HL111" s="10">
        <f t="shared" si="264"/>
        <v>0.0</v>
      </c>
      <c r="HM111" s="10">
        <f t="shared" si="264"/>
        <v>0.0</v>
      </c>
      <c r="HN111" s="10">
        <f t="shared" si="264"/>
        <v>0.0</v>
      </c>
      <c r="HO111" s="10">
        <f t="shared" si="264"/>
        <v>0.0</v>
      </c>
      <c r="HP111" s="10">
        <f t="shared" si="264"/>
        <v>0.0</v>
      </c>
      <c r="HQ111" s="10">
        <f t="shared" si="264"/>
        <v>0.0</v>
      </c>
      <c r="HR111" s="10">
        <f t="shared" si="264"/>
        <v>0.0</v>
      </c>
      <c r="HS111" s="10">
        <f t="shared" si="264"/>
        <v>0.0</v>
      </c>
      <c r="HT111" s="10">
        <f t="shared" si="264"/>
        <v>0.0</v>
      </c>
      <c r="HU111" s="10">
        <f t="shared" si="264"/>
        <v>0.0</v>
      </c>
      <c r="HV111" s="10">
        <f t="shared" si="264"/>
        <v>4.566551523796733</v>
      </c>
      <c r="HW111" s="10">
        <f t="shared" si="264"/>
        <v>0.0</v>
      </c>
      <c r="HX111" s="10">
        <f t="shared" si="264"/>
        <v>0.0</v>
      </c>
      <c r="HY111" s="10">
        <f t="shared" si="264"/>
        <v>0.0</v>
      </c>
      <c r="HZ111" s="10">
        <f t="shared" si="264"/>
        <v>0.0</v>
      </c>
      <c r="IA111" s="10">
        <f t="shared" si="264"/>
        <v>0.0</v>
      </c>
      <c r="IB111" s="10">
        <f t="shared" si="264"/>
        <v>0.0</v>
      </c>
      <c r="IC111" s="10">
        <f t="shared" si="264"/>
        <v>4.131248769479642</v>
      </c>
      <c r="ID111" s="10">
        <f t="shared" si="264"/>
        <v>0.0</v>
      </c>
      <c r="IE111" s="10">
        <f t="shared" si="264"/>
        <v>0.0</v>
      </c>
      <c r="IF111" s="10">
        <f t="shared" si="264"/>
        <v>0.0</v>
      </c>
      <c r="IG111" s="10">
        <f t="shared" si="264"/>
        <v>0.0</v>
      </c>
      <c r="IH111" s="10">
        <f t="shared" si="264"/>
        <v>0.0</v>
      </c>
      <c r="II111" s="10">
        <f t="shared" si="264"/>
        <v>0.0</v>
      </c>
      <c r="IJ111" s="10">
        <f t="shared" si="264"/>
        <v>4.048311559889239</v>
      </c>
      <c r="IK111" s="10">
        <f t="shared" si="264"/>
        <v>0.0</v>
      </c>
      <c r="IL111" s="10">
        <f t="shared" si="264"/>
        <v>0.0</v>
      </c>
      <c r="IM111" s="10">
        <f t="shared" si="264"/>
        <v>0.0</v>
      </c>
      <c r="IN111" s="10">
        <f t="shared" si="264"/>
        <v>0.0</v>
      </c>
      <c r="IO111" s="10">
        <f t="shared" si="264"/>
        <v>0.0</v>
      </c>
      <c r="IP111" s="10">
        <f t="shared" si="264"/>
        <v>0.0</v>
      </c>
      <c r="IQ111" s="10">
        <f t="shared" si="264"/>
        <v>4.705064821457874</v>
      </c>
      <c r="IR111" s="10">
        <f t="shared" si="264"/>
        <v>0.0</v>
      </c>
      <c r="IS111" s="10">
        <f t="shared" si="264"/>
        <v>0.0</v>
      </c>
      <c r="IT111" s="10">
        <f t="shared" si="264"/>
        <v>0.0</v>
      </c>
      <c r="IU111" s="10">
        <f t="shared" si="264"/>
        <v>0.0</v>
      </c>
      <c r="IV111" s="10">
        <f t="shared" si="264"/>
        <v>0.0</v>
      </c>
      <c r="IW111" s="10">
        <f t="shared" si="264"/>
        <v>0.0</v>
      </c>
      <c r="IX111" s="10">
        <f t="shared" si="264"/>
        <v>6.908726781366802</v>
      </c>
      <c r="IY111" s="10">
        <f t="shared" si="209"/>
        <v>0.0</v>
      </c>
      <c r="IZ111" s="10">
        <f t="shared" si="209"/>
        <v>0.0</v>
      </c>
      <c r="JA111" s="10">
        <f t="shared" si="209"/>
        <v>0.0</v>
      </c>
      <c r="JB111" s="10">
        <f t="shared" si="209"/>
        <v>0.0</v>
      </c>
      <c r="JC111" s="10">
        <f t="shared" si="209"/>
        <v>0.0</v>
      </c>
      <c r="JD111" s="10">
        <f t="shared" si="209"/>
        <v>0.0</v>
      </c>
      <c r="JE111" s="10">
        <f t="shared" si="265" ref="JE111:JO111">JE55/JE$59</f>
        <v>7.267564615039659</v>
      </c>
      <c r="JF111" s="10">
        <f t="shared" si="265"/>
        <v>0.0</v>
      </c>
      <c r="JG111" s="10">
        <f t="shared" si="265"/>
        <v>0.0</v>
      </c>
      <c r="JH111" s="10">
        <f t="shared" si="265"/>
        <v>0.0</v>
      </c>
      <c r="JI111" s="10">
        <f t="shared" si="265"/>
        <v>0.0</v>
      </c>
      <c r="JJ111" s="10">
        <f t="shared" si="265"/>
        <v>0.0</v>
      </c>
      <c r="JK111" s="10">
        <f t="shared" si="265"/>
        <v>0.0</v>
      </c>
      <c r="JL111" s="10">
        <f t="shared" si="265"/>
        <v>6.991862592115455</v>
      </c>
      <c r="JM111" s="10">
        <f t="shared" si="265"/>
        <v>0.0</v>
      </c>
      <c r="JN111" s="10">
        <f t="shared" si="265"/>
        <v>0.0</v>
      </c>
      <c r="JO111" s="10">
        <f t="shared" si="265"/>
        <v>0.0</v>
      </c>
      <c r="JQ111" s="10">
        <f t="shared" si="17"/>
        <v>0.1409464622742533</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8902664A-1158-47BB-BEA5-9B95E9D383E1}">
  <dimension ref="A3:C280"/>
  <sheetViews>
    <sheetView tabSelected="1" zoomScale="80" zoomScaleNormal="80" workbookViewId="0" topLeftCell="D1">
      <selection pane="topLeft" activeCell="D36" sqref="D36"/>
    </sheetView>
  </sheetViews>
  <sheetFormatPr defaultRowHeight="13.9"/>
  <cols>
    <col min="1" max="1" width="14.375" bestFit="1" customWidth="1"/>
    <col min="2" max="2" width="23.125" bestFit="1" customWidth="1"/>
    <col min="3" max="3" width="33.75" bestFit="1" customWidth="1"/>
    <col min="4" max="5" width="14.125" bestFit="1" customWidth="1"/>
    <col min="6" max="6" width="12.875" bestFit="1" customWidth="1"/>
    <col min="7" max="26" width="14.125" bestFit="1" customWidth="1"/>
    <col min="27" max="27" width="12.875" bestFit="1" customWidth="1"/>
    <col min="28" max="63" width="14.125" bestFit="1" customWidth="1"/>
    <col min="64" max="64" width="12.875" bestFit="1" customWidth="1"/>
    <col min="65" max="71" width="14.125" bestFit="1" customWidth="1"/>
    <col min="72" max="72" width="12.875" bestFit="1" customWidth="1"/>
    <col min="73" max="73" width="14.125" bestFit="1" customWidth="1"/>
    <col min="74" max="74" width="12.875" bestFit="1" customWidth="1"/>
    <col min="75" max="76" width="14.125" bestFit="1" customWidth="1"/>
    <col min="77" max="77" width="12.875" bestFit="1" customWidth="1"/>
    <col min="78" max="99" width="14.125" bestFit="1" customWidth="1"/>
    <col min="100" max="100" width="12.875" bestFit="1" customWidth="1"/>
    <col min="101" max="112" width="14.125" bestFit="1" customWidth="1"/>
    <col min="113" max="113" width="12.875" bestFit="1" customWidth="1"/>
    <col min="114" max="120" width="14.125" bestFit="1" customWidth="1"/>
    <col min="121" max="121" width="12.875" bestFit="1" customWidth="1"/>
    <col min="122" max="122" width="14.125" bestFit="1" customWidth="1"/>
    <col min="123" max="123" width="12.875" bestFit="1" customWidth="1"/>
    <col min="124" max="162" width="14.125" bestFit="1" customWidth="1"/>
    <col min="163" max="163" width="12.875" bestFit="1" customWidth="1"/>
    <col min="164" max="170" width="14.125" bestFit="1" customWidth="1"/>
    <col min="171" max="171" width="12.875" bestFit="1" customWidth="1"/>
    <col min="172" max="211" width="14.125" bestFit="1" customWidth="1"/>
    <col min="212" max="212" width="12.875" bestFit="1" customWidth="1"/>
    <col min="213" max="221" width="14.125" bestFit="1" customWidth="1"/>
    <col min="222" max="222" width="12.875" bestFit="1" customWidth="1"/>
    <col min="223" max="243" width="14.125" bestFit="1" customWidth="1"/>
  </cols>
  <sheetData>
    <row r="3" spans="1:3" ht="13.9">
      <c r="A3" s="17" t="s">
        <v>16</v>
      </c>
      <c r="B3" t="s">
        <v>68</v>
      </c>
      <c r="C3" t="s">
        <v>69</v>
      </c>
    </row>
    <row r="4" spans="1:3" ht="13.9">
      <c r="A4" s="15">
        <v>44378.0</v>
      </c>
      <c r="B4" s="4">
        <v>48.57</v>
      </c>
      <c r="C4" s="4">
        <v>59.059151471167624</v>
      </c>
    </row>
    <row r="5" spans="1:3" ht="13.9">
      <c r="A5" s="15">
        <v>44379.0</v>
      </c>
      <c r="B5" s="4">
        <v>47.42000000000001</v>
      </c>
      <c r="C5" s="4">
        <v>55.23711248759522</v>
      </c>
    </row>
    <row r="6" spans="1:3" ht="13.9">
      <c r="A6" s="15">
        <v>44380.0</v>
      </c>
      <c r="B6" s="4">
        <v>44.58</v>
      </c>
      <c r="C6" s="4">
        <v>75.48283175435304</v>
      </c>
    </row>
    <row r="7" spans="1:3" ht="13.9">
      <c r="A7" s="15">
        <v>44381.0</v>
      </c>
      <c r="B7" s="4">
        <v>52.589999999999996</v>
      </c>
      <c r="C7" s="4">
        <v>58.927585975962046</v>
      </c>
    </row>
    <row r="8" spans="1:3" ht="13.9">
      <c r="A8" s="15">
        <v>44382.0</v>
      </c>
      <c r="B8" s="4">
        <v>54.17</v>
      </c>
      <c r="C8" s="4">
        <v>57.2832694370855</v>
      </c>
    </row>
    <row r="9" spans="1:3" ht="13.9">
      <c r="A9" s="15">
        <v>44383.0</v>
      </c>
      <c r="B9" s="4">
        <v>52.14000000000001</v>
      </c>
      <c r="C9" s="4">
        <v>47.59790280641931</v>
      </c>
    </row>
    <row r="10" spans="1:3" ht="13.9">
      <c r="A10" s="15">
        <v>44384.0</v>
      </c>
      <c r="B10" s="4">
        <v>50.76</v>
      </c>
      <c r="C10" s="4">
        <v>44.36881356511963</v>
      </c>
    </row>
    <row r="11" spans="1:3" ht="13.9">
      <c r="A11" s="15">
        <v>44385.0</v>
      </c>
      <c r="B11" s="4">
        <v>49.410000000000004</v>
      </c>
      <c r="C11" s="4">
        <v>45.031000459235656</v>
      </c>
    </row>
    <row r="12" spans="1:3" ht="13.9">
      <c r="A12" s="15">
        <v>44386.0</v>
      </c>
      <c r="B12" s="4">
        <v>47.629999999999995</v>
      </c>
      <c r="C12" s="4">
        <v>52.43063490987911</v>
      </c>
    </row>
    <row r="13" spans="1:3" ht="13.9">
      <c r="A13" s="15">
        <v>44387.0</v>
      </c>
      <c r="B13" s="4">
        <v>49.76</v>
      </c>
      <c r="C13" s="4">
        <v>58.39962551625516</v>
      </c>
    </row>
    <row r="14" spans="1:3" ht="13.9">
      <c r="A14" s="15">
        <v>44388.0</v>
      </c>
      <c r="B14" s="4">
        <v>48.69</v>
      </c>
      <c r="C14" s="4">
        <v>56.96573162690712</v>
      </c>
    </row>
    <row r="15" spans="1:3" ht="13.9">
      <c r="A15" s="15">
        <v>44389.0</v>
      </c>
      <c r="B15" s="4">
        <v>49.790000000000006</v>
      </c>
      <c r="C15" s="4">
        <v>49.95521140701634</v>
      </c>
    </row>
    <row r="16" spans="1:3" ht="13.9">
      <c r="A16" s="15">
        <v>44390.0</v>
      </c>
      <c r="B16" s="4">
        <v>50.0</v>
      </c>
      <c r="C16" s="4">
        <v>58.66264785580855</v>
      </c>
    </row>
    <row r="17" spans="1:3" ht="13.9">
      <c r="A17" s="15">
        <v>44391.0</v>
      </c>
      <c r="B17" s="4">
        <v>46.28</v>
      </c>
      <c r="C17" s="4">
        <v>54.57447775026495</v>
      </c>
    </row>
    <row r="18" spans="1:3" ht="13.9">
      <c r="A18" s="15">
        <v>44392.0</v>
      </c>
      <c r="B18" s="4">
        <v>45.79</v>
      </c>
      <c r="C18" s="4">
        <v>50.5670922168771</v>
      </c>
    </row>
    <row r="19" spans="1:3" ht="13.9">
      <c r="A19" s="15">
        <v>44393.0</v>
      </c>
      <c r="B19" s="4">
        <v>46.67</v>
      </c>
      <c r="C19" s="4">
        <v>56.811955046404854</v>
      </c>
    </row>
    <row r="20" spans="1:3" ht="13.9">
      <c r="A20" s="15">
        <v>44394.0</v>
      </c>
      <c r="B20" s="4">
        <v>50.96</v>
      </c>
      <c r="C20" s="4">
        <v>59.11572160145518</v>
      </c>
    </row>
    <row r="21" spans="1:3" ht="13.9">
      <c r="A21" s="15">
        <v>44395.0</v>
      </c>
      <c r="B21" s="4">
        <v>45.42</v>
      </c>
      <c r="C21" s="4">
        <v>51.97099735298997</v>
      </c>
    </row>
    <row r="22" spans="1:3" ht="13.9">
      <c r="A22" s="15">
        <v>44396.0</v>
      </c>
      <c r="B22" s="4">
        <v>49.5</v>
      </c>
      <c r="C22" s="4">
        <v>46.29757613164995</v>
      </c>
    </row>
    <row r="23" spans="1:3" ht="13.9">
      <c r="A23" s="15">
        <v>44397.0</v>
      </c>
      <c r="B23" s="4">
        <v>47.07</v>
      </c>
      <c r="C23" s="4">
        <v>49.3408090903211</v>
      </c>
    </row>
    <row r="24" spans="1:3" ht="13.9">
      <c r="A24" s="15">
        <v>44398.0</v>
      </c>
      <c r="B24" s="4">
        <v>51.800000000000004</v>
      </c>
      <c r="C24" s="4">
        <v>44.501738127841264</v>
      </c>
    </row>
    <row r="25" spans="1:3" ht="13.9">
      <c r="A25" s="15">
        <v>44399.0</v>
      </c>
      <c r="B25" s="4">
        <v>50.93999999999999</v>
      </c>
      <c r="C25" s="4">
        <v>47.635621622275536</v>
      </c>
    </row>
    <row r="26" spans="1:3" ht="13.9">
      <c r="A26" s="15">
        <v>44400.0</v>
      </c>
      <c r="B26" s="4">
        <v>50.46</v>
      </c>
      <c r="C26" s="4">
        <v>55.168539694638355</v>
      </c>
    </row>
    <row r="27" spans="1:3" ht="13.9">
      <c r="A27" s="15">
        <v>44401.0</v>
      </c>
      <c r="B27" s="4">
        <v>51.52</v>
      </c>
      <c r="C27" s="4">
        <v>44.925219415721465</v>
      </c>
    </row>
    <row r="28" spans="1:3" ht="13.9">
      <c r="A28" s="15">
        <v>44402.0</v>
      </c>
      <c r="B28" s="4">
        <v>48.51</v>
      </c>
      <c r="C28" s="4">
        <v>52.18784719310549</v>
      </c>
    </row>
    <row r="29" spans="1:3" ht="13.9">
      <c r="A29" s="15">
        <v>44403.0</v>
      </c>
      <c r="B29" s="4">
        <v>50.49</v>
      </c>
      <c r="C29" s="4">
        <v>47.256560582077924</v>
      </c>
    </row>
    <row r="30" spans="1:3" ht="13.9">
      <c r="A30" s="15">
        <v>44404.0</v>
      </c>
      <c r="B30" s="4">
        <v>49.510000000000005</v>
      </c>
      <c r="C30" s="4">
        <v>52.833187434837875</v>
      </c>
    </row>
    <row r="31" spans="1:3" ht="13.9">
      <c r="A31" s="15">
        <v>44405.0</v>
      </c>
      <c r="B31" s="4">
        <v>49.88999999999999</v>
      </c>
      <c r="C31" s="4">
        <v>52.58404601198403</v>
      </c>
    </row>
    <row r="32" spans="1:3" ht="13.9">
      <c r="A32" s="15">
        <v>44406.0</v>
      </c>
      <c r="B32" s="4">
        <v>46.69</v>
      </c>
      <c r="C32" s="4">
        <v>47.80765114065143</v>
      </c>
    </row>
    <row r="33" spans="1:3" ht="13.9">
      <c r="A33" s="15">
        <v>44407.0</v>
      </c>
      <c r="B33" s="4">
        <v>48.6</v>
      </c>
      <c r="C33" s="4">
        <v>44.38437876637768</v>
      </c>
    </row>
    <row r="34" spans="1:3" ht="13.9">
      <c r="A34" s="15">
        <v>44408.0</v>
      </c>
      <c r="B34" s="4">
        <v>48.21</v>
      </c>
      <c r="C34" s="4">
        <v>55.28722275260617</v>
      </c>
    </row>
    <row r="35" spans="1:3" ht="13.9">
      <c r="A35" s="15">
        <v>44409.0</v>
      </c>
      <c r="B35" s="4">
        <v>47.34</v>
      </c>
      <c r="C35" s="4">
        <v>48.45671633287151</v>
      </c>
    </row>
    <row r="36" spans="1:3" ht="13.9">
      <c r="A36" s="15">
        <v>44410.0</v>
      </c>
      <c r="B36" s="4">
        <v>52.24</v>
      </c>
      <c r="C36" s="4">
        <v>49.5164987135122</v>
      </c>
    </row>
    <row r="37" spans="1:3" ht="13.9">
      <c r="A37" s="15">
        <v>44411.0</v>
      </c>
      <c r="B37" s="4">
        <v>49.42999999999999</v>
      </c>
      <c r="C37" s="4">
        <v>50.9845294096707</v>
      </c>
    </row>
    <row r="38" spans="1:3" ht="13.9">
      <c r="A38" s="15">
        <v>44412.0</v>
      </c>
      <c r="B38" s="4">
        <v>48.42999999999999</v>
      </c>
      <c r="C38" s="4">
        <v>41.98772015998288</v>
      </c>
    </row>
    <row r="39" spans="1:3" ht="13.9">
      <c r="A39" s="15">
        <v>44413.0</v>
      </c>
      <c r="B39" s="4">
        <v>47.06</v>
      </c>
      <c r="C39" s="4">
        <v>37.66377391658874</v>
      </c>
    </row>
    <row r="40" spans="1:3" ht="13.9">
      <c r="A40" s="15">
        <v>44414.0</v>
      </c>
      <c r="B40" s="4">
        <v>47.97</v>
      </c>
      <c r="C40" s="4">
        <v>41.35167256510776</v>
      </c>
    </row>
    <row r="41" spans="1:3" ht="13.9">
      <c r="A41" s="15">
        <v>44415.0</v>
      </c>
      <c r="B41" s="4">
        <v>53.09</v>
      </c>
      <c r="C41" s="4">
        <v>53.63415960788952</v>
      </c>
    </row>
    <row r="42" spans="1:3" ht="13.9">
      <c r="A42" s="15">
        <v>44416.0</v>
      </c>
      <c r="B42" s="4">
        <v>48.769999999999996</v>
      </c>
      <c r="C42" s="4">
        <v>48.447648907603906</v>
      </c>
    </row>
    <row r="43" spans="1:3" ht="13.9">
      <c r="A43" s="15">
        <v>44417.0</v>
      </c>
      <c r="B43" s="4">
        <v>47.86</v>
      </c>
      <c r="C43" s="4">
        <v>46.250340091157575</v>
      </c>
    </row>
    <row r="44" spans="1:3" ht="13.9">
      <c r="A44" s="15">
        <v>44418.0</v>
      </c>
      <c r="B44" s="4">
        <v>51.53</v>
      </c>
      <c r="C44" s="4">
        <v>52.63707068143543</v>
      </c>
    </row>
    <row r="45" spans="1:3" ht="13.9">
      <c r="A45" s="15">
        <v>44419.0</v>
      </c>
      <c r="B45" s="4">
        <v>47.82</v>
      </c>
      <c r="C45" s="4">
        <v>41.99540540487905</v>
      </c>
    </row>
    <row r="46" spans="1:3" ht="13.9">
      <c r="A46" s="15">
        <v>44420.0</v>
      </c>
      <c r="B46" s="4">
        <v>50.59</v>
      </c>
      <c r="C46" s="4">
        <v>46.12934931915632</v>
      </c>
    </row>
    <row r="47" spans="1:3" ht="13.9">
      <c r="A47" s="15">
        <v>44421.0</v>
      </c>
      <c r="B47" s="4">
        <v>49.309999999999995</v>
      </c>
      <c r="C47" s="4">
        <v>48.717085311407565</v>
      </c>
    </row>
    <row r="48" spans="1:3" ht="13.9">
      <c r="A48" s="15">
        <v>44422.0</v>
      </c>
      <c r="B48" s="4">
        <v>48.81</v>
      </c>
      <c r="C48" s="4">
        <v>42.65366171934387</v>
      </c>
    </row>
    <row r="49" spans="1:3" ht="13.9">
      <c r="A49" s="15">
        <v>44423.0</v>
      </c>
      <c r="B49" s="4">
        <v>50.79</v>
      </c>
      <c r="C49" s="4">
        <v>41.248365920613</v>
      </c>
    </row>
    <row r="50" spans="1:3" ht="13.9">
      <c r="A50" s="15">
        <v>44424.0</v>
      </c>
      <c r="B50" s="4">
        <v>51.35</v>
      </c>
      <c r="C50" s="4">
        <v>45.735380488349314</v>
      </c>
    </row>
    <row r="51" spans="1:3" ht="13.9">
      <c r="A51" s="15">
        <v>44425.0</v>
      </c>
      <c r="B51" s="4">
        <v>49.279999999999994</v>
      </c>
      <c r="C51" s="4">
        <v>79.58651196900767</v>
      </c>
    </row>
    <row r="52" spans="1:3" ht="13.9">
      <c r="A52" s="15">
        <v>44426.0</v>
      </c>
      <c r="B52" s="4">
        <v>51.5</v>
      </c>
      <c r="C52" s="4">
        <v>64.49303053576693</v>
      </c>
    </row>
    <row r="53" spans="1:3" ht="13.9">
      <c r="A53" s="15">
        <v>44427.0</v>
      </c>
      <c r="B53" s="4">
        <v>48.949999999999996</v>
      </c>
      <c r="C53" s="4">
        <v>60.955027154483915</v>
      </c>
    </row>
    <row r="54" spans="1:3" ht="13.9">
      <c r="A54" s="15">
        <v>44428.0</v>
      </c>
      <c r="B54" s="4">
        <v>47.540000000000006</v>
      </c>
      <c r="C54" s="4">
        <v>62.1339344964353</v>
      </c>
    </row>
    <row r="55" spans="1:3" ht="13.9">
      <c r="A55" s="15">
        <v>44429.0</v>
      </c>
      <c r="B55" s="4">
        <v>53.199999999999996</v>
      </c>
      <c r="C55" s="4">
        <v>71.97394086612071</v>
      </c>
    </row>
    <row r="56" spans="1:3" ht="13.9">
      <c r="A56" s="15">
        <v>44430.0</v>
      </c>
      <c r="B56" s="4">
        <v>49.18</v>
      </c>
      <c r="C56" s="4">
        <v>62.70649458726211</v>
      </c>
    </row>
    <row r="57" spans="1:3" ht="13.9">
      <c r="A57" s="15">
        <v>44431.0</v>
      </c>
      <c r="B57" s="4">
        <v>49.18</v>
      </c>
      <c r="C57" s="4">
        <v>67.0414999891239</v>
      </c>
    </row>
    <row r="58" spans="1:3" ht="13.9">
      <c r="A58" s="15">
        <v>44432.0</v>
      </c>
      <c r="B58" s="4">
        <v>52.190000000000005</v>
      </c>
      <c r="C58" s="4">
        <v>68.46770925740704</v>
      </c>
    </row>
    <row r="59" spans="1:3" ht="13.9">
      <c r="A59" s="15">
        <v>44433.0</v>
      </c>
      <c r="B59" s="4">
        <v>49.88</v>
      </c>
      <c r="C59" s="4">
        <v>68.49913385985616</v>
      </c>
    </row>
    <row r="60" spans="1:3" ht="13.9">
      <c r="A60" s="15">
        <v>44434.0</v>
      </c>
      <c r="B60" s="4">
        <v>49.17</v>
      </c>
      <c r="C60" s="4">
        <v>64.20395411134751</v>
      </c>
    </row>
    <row r="61" spans="1:3" ht="13.9">
      <c r="A61" s="15">
        <v>44435.0</v>
      </c>
      <c r="B61" s="4">
        <v>48.849999999999994</v>
      </c>
      <c r="C61" s="4">
        <v>66.40615868016576</v>
      </c>
    </row>
    <row r="62" spans="1:3" ht="13.9">
      <c r="A62" s="15">
        <v>44436.0</v>
      </c>
      <c r="B62" s="4">
        <v>51.18</v>
      </c>
      <c r="C62" s="4">
        <v>62.40691157207933</v>
      </c>
    </row>
    <row r="63" spans="1:3" ht="13.9">
      <c r="A63" s="15">
        <v>44437.0</v>
      </c>
      <c r="B63" s="4">
        <v>48.03</v>
      </c>
      <c r="C63" s="4">
        <v>61.088083732103364</v>
      </c>
    </row>
    <row r="64" spans="1:3" ht="13.9">
      <c r="A64" s="15">
        <v>44438.0</v>
      </c>
      <c r="B64" s="4">
        <v>50.370000000000005</v>
      </c>
      <c r="C64" s="4">
        <v>68.0294910234147</v>
      </c>
    </row>
    <row r="65" spans="1:3" ht="13.9">
      <c r="A65" s="15">
        <v>44439.0</v>
      </c>
      <c r="B65" s="4">
        <v>49.480000000000004</v>
      </c>
      <c r="C65" s="4">
        <v>64.13757217304254</v>
      </c>
    </row>
    <row r="66" spans="1:3" ht="13.9">
      <c r="A66" s="15">
        <v>44440.0</v>
      </c>
      <c r="B66" s="4">
        <v>49.410000000000004</v>
      </c>
      <c r="C66" s="4">
        <v>63.02551201851167</v>
      </c>
    </row>
    <row r="67" spans="1:3" ht="13.9">
      <c r="A67" s="15">
        <v>44441.0</v>
      </c>
      <c r="B67" s="4">
        <v>50.089999999999996</v>
      </c>
      <c r="C67" s="4">
        <v>53.95944114530414</v>
      </c>
    </row>
    <row r="68" spans="1:3" ht="13.9">
      <c r="A68" s="15">
        <v>44442.0</v>
      </c>
      <c r="B68" s="4">
        <v>48.64</v>
      </c>
      <c r="C68" s="4">
        <v>58.908539540732676</v>
      </c>
    </row>
    <row r="69" spans="1:3" ht="13.9">
      <c r="A69" s="15">
        <v>44443.0</v>
      </c>
      <c r="B69" s="4">
        <v>50.15</v>
      </c>
      <c r="C69" s="4">
        <v>62.458601109273665</v>
      </c>
    </row>
    <row r="70" spans="1:3" ht="13.9">
      <c r="A70" s="15">
        <v>44444.0</v>
      </c>
      <c r="B70" s="4">
        <v>52.08</v>
      </c>
      <c r="C70" s="4">
        <v>58.25197871268363</v>
      </c>
    </row>
    <row r="71" spans="1:3" ht="13.9">
      <c r="A71" s="15">
        <v>44445.0</v>
      </c>
      <c r="B71" s="4">
        <v>47.61</v>
      </c>
      <c r="C71" s="4">
        <v>64.79732621270372</v>
      </c>
    </row>
    <row r="72" spans="1:3" ht="13.9">
      <c r="A72" s="15">
        <v>44446.0</v>
      </c>
      <c r="B72" s="4">
        <v>47.98</v>
      </c>
      <c r="C72" s="4">
        <v>51.04601248339168</v>
      </c>
    </row>
    <row r="73" spans="1:3" ht="13.9">
      <c r="A73" s="15">
        <v>44447.0</v>
      </c>
      <c r="B73" s="4">
        <v>49.74</v>
      </c>
      <c r="C73" s="4">
        <v>57.023441484794745</v>
      </c>
    </row>
    <row r="74" spans="1:3" ht="13.9">
      <c r="A74" s="15">
        <v>44448.0</v>
      </c>
      <c r="B74" s="4">
        <v>49.57</v>
      </c>
      <c r="C74" s="4">
        <v>50.58066573214263</v>
      </c>
    </row>
    <row r="75" spans="1:3" ht="13.9">
      <c r="A75" s="15">
        <v>44449.0</v>
      </c>
      <c r="B75" s="4">
        <v>47.839999999999996</v>
      </c>
      <c r="C75" s="4">
        <v>57.102228317407025</v>
      </c>
    </row>
    <row r="76" spans="1:3" ht="13.9">
      <c r="A76" s="15">
        <v>44450.0</v>
      </c>
      <c r="B76" s="4">
        <v>52.52</v>
      </c>
      <c r="C76" s="4">
        <v>58.24682974302163</v>
      </c>
    </row>
    <row r="77" spans="1:3" ht="13.9">
      <c r="A77" s="15">
        <v>44451.0</v>
      </c>
      <c r="B77" s="4">
        <v>48.84</v>
      </c>
      <c r="C77" s="4">
        <v>47.09409268413769</v>
      </c>
    </row>
    <row r="78" spans="1:3" ht="13.9">
      <c r="A78" s="15">
        <v>44452.0</v>
      </c>
      <c r="B78" s="4">
        <v>49.239999999999995</v>
      </c>
      <c r="C78" s="4">
        <v>54.40023476349378</v>
      </c>
    </row>
    <row r="79" spans="1:3" ht="13.9">
      <c r="A79" s="15">
        <v>44453.0</v>
      </c>
      <c r="B79" s="4">
        <v>50.69</v>
      </c>
      <c r="C79" s="4">
        <v>49.46927021366269</v>
      </c>
    </row>
    <row r="80" spans="1:3" ht="13.9">
      <c r="A80" s="15">
        <v>44454.0</v>
      </c>
      <c r="B80" s="4">
        <v>48.38</v>
      </c>
      <c r="C80" s="4">
        <v>53.73259854977363</v>
      </c>
    </row>
    <row r="81" spans="1:3" ht="13.9">
      <c r="A81" s="15">
        <v>44455.0</v>
      </c>
      <c r="B81" s="4">
        <v>48.56</v>
      </c>
      <c r="C81" s="4">
        <v>46.44914057954755</v>
      </c>
    </row>
    <row r="82" spans="1:3" ht="13.9">
      <c r="A82" s="15">
        <v>44456.0</v>
      </c>
      <c r="B82" s="4">
        <v>46.57</v>
      </c>
      <c r="C82" s="4">
        <v>53.87644194788869</v>
      </c>
    </row>
    <row r="83" spans="1:3" ht="13.9">
      <c r="A83" s="15">
        <v>44457.0</v>
      </c>
      <c r="B83" s="4">
        <v>51.81</v>
      </c>
      <c r="C83" s="4">
        <v>51.50521767458629</v>
      </c>
    </row>
    <row r="84" spans="1:3" ht="13.9">
      <c r="A84" s="15">
        <v>44458.0</v>
      </c>
      <c r="B84" s="4">
        <v>48.71</v>
      </c>
      <c r="C84" s="4">
        <v>49.599896383729444</v>
      </c>
    </row>
    <row r="85" spans="1:3" ht="13.9">
      <c r="A85" s="15">
        <v>44459.0</v>
      </c>
      <c r="B85" s="4">
        <v>52.85</v>
      </c>
      <c r="C85" s="4">
        <v>56.54791176705122</v>
      </c>
    </row>
    <row r="86" spans="1:3" ht="13.9">
      <c r="A86" s="15">
        <v>44460.0</v>
      </c>
      <c r="B86" s="4">
        <v>50.400000000000006</v>
      </c>
      <c r="C86" s="4">
        <v>48.291063173203156</v>
      </c>
    </row>
    <row r="87" spans="1:3" ht="13.9">
      <c r="A87" s="15">
        <v>44461.0</v>
      </c>
      <c r="B87" s="4">
        <v>48.79</v>
      </c>
      <c r="C87" s="4">
        <v>46.41366787904563</v>
      </c>
    </row>
    <row r="88" spans="1:3" ht="13.9">
      <c r="A88" s="15">
        <v>44462.0</v>
      </c>
      <c r="B88" s="4">
        <v>49.309999999999995</v>
      </c>
      <c r="C88" s="4">
        <v>51.807549052803274</v>
      </c>
    </row>
    <row r="89" spans="1:3" ht="13.9">
      <c r="A89" s="15">
        <v>44463.0</v>
      </c>
      <c r="B89" s="4">
        <v>46.900000000000006</v>
      </c>
      <c r="C89" s="4">
        <v>51.62896738792584</v>
      </c>
    </row>
    <row r="90" spans="1:3" ht="13.9">
      <c r="A90" s="15">
        <v>44464.0</v>
      </c>
      <c r="B90" s="4">
        <v>49.0</v>
      </c>
      <c r="C90" s="4">
        <v>57.70639795458792</v>
      </c>
    </row>
    <row r="91" spans="1:3" ht="13.9">
      <c r="A91" s="15">
        <v>44465.0</v>
      </c>
      <c r="B91" s="4">
        <v>47.769999999999996</v>
      </c>
      <c r="C91" s="4">
        <v>53.280772578376</v>
      </c>
    </row>
    <row r="92" spans="1:3" ht="13.9">
      <c r="A92" s="15">
        <v>44466.0</v>
      </c>
      <c r="B92" s="4">
        <v>49.940000000000005</v>
      </c>
      <c r="C92" s="4">
        <v>64.21304862466816</v>
      </c>
    </row>
    <row r="93" spans="1:3" ht="13.9">
      <c r="A93" s="15">
        <v>44467.0</v>
      </c>
      <c r="B93" s="4">
        <v>52.85</v>
      </c>
      <c r="C93" s="4">
        <v>61.198407777717755</v>
      </c>
    </row>
    <row r="94" spans="1:3" ht="13.9">
      <c r="A94" s="15">
        <v>44468.0</v>
      </c>
      <c r="B94" s="4">
        <v>50.540000000000006</v>
      </c>
      <c r="C94" s="4">
        <v>57.42852549813169</v>
      </c>
    </row>
    <row r="95" spans="1:3" ht="13.9">
      <c r="A95" s="15">
        <v>44469.0</v>
      </c>
      <c r="B95" s="4">
        <v>48.169999999999995</v>
      </c>
      <c r="C95" s="4">
        <v>52.10233412530391</v>
      </c>
    </row>
    <row r="96" spans="1:3" ht="13.9">
      <c r="A96" s="15">
        <v>44470.0</v>
      </c>
      <c r="B96" s="4">
        <v>47.419999999999995</v>
      </c>
      <c r="C96" s="4">
        <v>50.45784492007634</v>
      </c>
    </row>
    <row r="97" spans="1:3" ht="13.9">
      <c r="A97" s="15">
        <v>44471.0</v>
      </c>
      <c r="B97" s="4">
        <v>50.839999999999996</v>
      </c>
      <c r="C97" s="4">
        <v>53.057967020012654</v>
      </c>
    </row>
    <row r="98" spans="1:3" ht="13.9">
      <c r="A98" s="15">
        <v>44472.0</v>
      </c>
      <c r="B98" s="4">
        <v>51.72</v>
      </c>
      <c r="C98" s="4">
        <v>49.255767451077446</v>
      </c>
    </row>
    <row r="99" spans="1:3" ht="13.9">
      <c r="A99" s="15">
        <v>44473.0</v>
      </c>
      <c r="B99" s="4">
        <v>49.89</v>
      </c>
      <c r="C99" s="4">
        <v>52.634051754267745</v>
      </c>
    </row>
    <row r="100" spans="1:3" ht="13.9">
      <c r="A100" s="15">
        <v>44474.0</v>
      </c>
      <c r="B100" s="4">
        <v>51.89</v>
      </c>
      <c r="C100" s="4">
        <v>51.77261543165087</v>
      </c>
    </row>
    <row r="101" spans="1:3" ht="13.9">
      <c r="A101" s="15">
        <v>44475.0</v>
      </c>
      <c r="B101" s="4">
        <v>49.79</v>
      </c>
      <c r="C101" s="4">
        <v>54.22259742938893</v>
      </c>
    </row>
    <row r="102" spans="1:3" ht="13.9">
      <c r="A102" s="15">
        <v>44476.0</v>
      </c>
      <c r="B102" s="4">
        <v>50.28</v>
      </c>
      <c r="C102" s="4">
        <v>54.19073878794169</v>
      </c>
    </row>
    <row r="103" spans="1:3" ht="13.9">
      <c r="A103" s="15">
        <v>44477.0</v>
      </c>
      <c r="B103" s="4">
        <v>50.209999999999994</v>
      </c>
      <c r="C103" s="4">
        <v>49.760402638873515</v>
      </c>
    </row>
    <row r="104" spans="1:3" ht="13.9">
      <c r="A104" s="15">
        <v>44478.0</v>
      </c>
      <c r="B104" s="4">
        <v>49.68</v>
      </c>
      <c r="C104" s="4">
        <v>48.4320626692962</v>
      </c>
    </row>
    <row r="105" spans="1:3" ht="13.9">
      <c r="A105" s="15">
        <v>44479.0</v>
      </c>
      <c r="B105" s="4">
        <v>48.849999999999994</v>
      </c>
      <c r="C105" s="4">
        <v>43.763215282481724</v>
      </c>
    </row>
    <row r="106" spans="1:3" ht="13.9">
      <c r="A106" s="15">
        <v>44480.0</v>
      </c>
      <c r="B106" s="4">
        <v>48.709999999999994</v>
      </c>
      <c r="C106" s="4">
        <v>49.93381784798578</v>
      </c>
    </row>
    <row r="107" spans="1:3" ht="13.9">
      <c r="A107" s="15">
        <v>44481.0</v>
      </c>
      <c r="B107" s="4">
        <v>49.4</v>
      </c>
      <c r="C107" s="4">
        <v>47.27761472963824</v>
      </c>
    </row>
    <row r="108" spans="1:3" ht="13.9">
      <c r="A108" s="15">
        <v>44482.0</v>
      </c>
      <c r="B108" s="4">
        <v>51.26</v>
      </c>
      <c r="C108" s="4">
        <v>46.832569766267554</v>
      </c>
    </row>
    <row r="109" spans="1:3" ht="13.9">
      <c r="A109" s="15">
        <v>44483.0</v>
      </c>
      <c r="B109" s="4">
        <v>49.410000000000004</v>
      </c>
      <c r="C109" s="4">
        <v>49.41000001608078</v>
      </c>
    </row>
    <row r="110" spans="1:3" ht="13.9">
      <c r="A110" s="15">
        <v>44484.0</v>
      </c>
      <c r="B110" s="4">
        <v>48.71</v>
      </c>
      <c r="C110" s="4">
        <v>44.018062607786824</v>
      </c>
    </row>
    <row r="111" spans="1:3" ht="13.9">
      <c r="A111" s="15">
        <v>44485.0</v>
      </c>
      <c r="B111" s="4">
        <v>49.64</v>
      </c>
      <c r="C111" s="4">
        <v>46.13011692358622</v>
      </c>
    </row>
    <row r="112" spans="1:3" ht="13.9">
      <c r="A112" s="15">
        <v>44486.0</v>
      </c>
      <c r="B112" s="4">
        <v>49.29</v>
      </c>
      <c r="C112" s="4">
        <v>41.03414173703205</v>
      </c>
    </row>
    <row r="113" spans="1:3" ht="13.9">
      <c r="A113" s="15">
        <v>44487.0</v>
      </c>
      <c r="B113" s="4">
        <v>48.74</v>
      </c>
      <c r="C113" s="4">
        <v>45.886699717903326</v>
      </c>
    </row>
    <row r="114" spans="1:3" ht="13.9">
      <c r="A114" s="15">
        <v>44488.0</v>
      </c>
      <c r="B114" s="4">
        <v>49.940000000000005</v>
      </c>
      <c r="C114" s="4">
        <v>44.81088077311261</v>
      </c>
    </row>
    <row r="115" spans="1:3" ht="13.9">
      <c r="A115" s="15">
        <v>44489.0</v>
      </c>
      <c r="B115" s="4">
        <v>50.629999999999995</v>
      </c>
      <c r="C115" s="4">
        <v>45.6862604572431</v>
      </c>
    </row>
    <row r="116" spans="1:3" ht="13.9">
      <c r="A116" s="15">
        <v>44490.0</v>
      </c>
      <c r="B116" s="4">
        <v>45.480000000000004</v>
      </c>
      <c r="C116" s="4">
        <v>46.36183602199614</v>
      </c>
    </row>
    <row r="117" spans="1:3" ht="13.9">
      <c r="A117" s="15">
        <v>44491.0</v>
      </c>
      <c r="B117" s="4">
        <v>48.62</v>
      </c>
      <c r="C117" s="4">
        <v>43.22460642603944</v>
      </c>
    </row>
    <row r="118" spans="1:3" ht="13.9">
      <c r="A118" s="15">
        <v>44492.0</v>
      </c>
      <c r="B118" s="4">
        <v>48.55</v>
      </c>
      <c r="C118" s="4">
        <v>44.689799428501615</v>
      </c>
    </row>
    <row r="119" spans="1:3" ht="13.9">
      <c r="A119" s="15">
        <v>44493.0</v>
      </c>
      <c r="B119" s="4">
        <v>46.28</v>
      </c>
      <c r="C119" s="4">
        <v>43.754225890383694</v>
      </c>
    </row>
    <row r="120" spans="1:3" ht="13.9">
      <c r="A120" s="15">
        <v>44494.0</v>
      </c>
      <c r="B120" s="4">
        <v>46.51</v>
      </c>
      <c r="C120" s="4">
        <v>48.14465601484982</v>
      </c>
    </row>
    <row r="121" spans="1:3" ht="13.9">
      <c r="A121" s="15">
        <v>44495.0</v>
      </c>
      <c r="B121" s="4">
        <v>50.18</v>
      </c>
      <c r="C121" s="4">
        <v>48.65866401225329</v>
      </c>
    </row>
    <row r="122" spans="1:3" ht="13.9">
      <c r="A122" s="15">
        <v>44496.0</v>
      </c>
      <c r="B122" s="4">
        <v>48.03</v>
      </c>
      <c r="C122" s="4">
        <v>50.75051016427327</v>
      </c>
    </row>
    <row r="123" spans="1:3" ht="13.9">
      <c r="A123" s="15">
        <v>44497.0</v>
      </c>
      <c r="B123" s="4">
        <v>47.63</v>
      </c>
      <c r="C123" s="4">
        <v>48.51081341433582</v>
      </c>
    </row>
    <row r="124" spans="1:3" ht="13.9">
      <c r="A124" s="15">
        <v>44498.0</v>
      </c>
      <c r="B124" s="4">
        <v>46.47</v>
      </c>
      <c r="C124" s="4">
        <v>48.89953845488212</v>
      </c>
    </row>
    <row r="125" spans="1:3" ht="13.9">
      <c r="A125" s="15">
        <v>44499.0</v>
      </c>
      <c r="B125" s="4">
        <v>46.82</v>
      </c>
      <c r="C125" s="4">
        <v>56.08171104113596</v>
      </c>
    </row>
    <row r="126" spans="1:3" ht="13.9">
      <c r="A126" s="15">
        <v>44500.0</v>
      </c>
      <c r="B126" s="4">
        <v>45.449999999999996</v>
      </c>
      <c r="C126" s="4">
        <v>46.46164437089074</v>
      </c>
    </row>
    <row r="127" spans="1:3" ht="13.9">
      <c r="A127" s="15">
        <v>44501.0</v>
      </c>
      <c r="B127" s="4">
        <v>50.18000000000001</v>
      </c>
      <c r="C127" s="4">
        <v>51.70784926008208</v>
      </c>
    </row>
    <row r="128" spans="1:3" ht="13.9">
      <c r="A128" s="15">
        <v>44502.0</v>
      </c>
      <c r="B128" s="4">
        <v>50.879999999999995</v>
      </c>
      <c r="C128" s="4">
        <v>41.87548267024137</v>
      </c>
    </row>
    <row r="129" spans="1:3" ht="13.9">
      <c r="A129" s="15">
        <v>44503.0</v>
      </c>
      <c r="B129" s="4">
        <v>49.93</v>
      </c>
      <c r="C129" s="4">
        <v>42.551969518109175</v>
      </c>
    </row>
    <row r="130" spans="1:3" ht="13.9">
      <c r="A130" s="15">
        <v>44504.0</v>
      </c>
      <c r="B130" s="4">
        <v>47.56</v>
      </c>
      <c r="C130" s="4">
        <v>39.27567277698288</v>
      </c>
    </row>
    <row r="131" spans="1:3" ht="13.9">
      <c r="A131" s="15">
        <v>44505.0</v>
      </c>
      <c r="B131" s="4">
        <v>45.79</v>
      </c>
      <c r="C131" s="4">
        <v>39.632470070776606</v>
      </c>
    </row>
    <row r="132" spans="1:3" ht="13.9">
      <c r="A132" s="15">
        <v>44506.0</v>
      </c>
      <c r="B132" s="4">
        <v>48.809999999999995</v>
      </c>
      <c r="C132" s="4">
        <v>45.026241456534706</v>
      </c>
    </row>
    <row r="133" spans="1:3" ht="13.9">
      <c r="A133" s="15">
        <v>44507.0</v>
      </c>
      <c r="B133" s="4">
        <v>45.72</v>
      </c>
      <c r="C133" s="4">
        <v>43.26895725261372</v>
      </c>
    </row>
    <row r="134" spans="1:3" ht="13.9">
      <c r="A134" s="15">
        <v>44508.0</v>
      </c>
      <c r="B134" s="4">
        <v>49.36</v>
      </c>
      <c r="C134" s="4">
        <v>45.43663128124481</v>
      </c>
    </row>
    <row r="135" spans="1:3" ht="13.9">
      <c r="A135" s="15">
        <v>44509.0</v>
      </c>
      <c r="B135" s="4">
        <v>49.29</v>
      </c>
      <c r="C135" s="4">
        <v>42.49352557364379</v>
      </c>
    </row>
    <row r="136" spans="1:3" ht="13.9">
      <c r="A136" s="15">
        <v>44510.0</v>
      </c>
      <c r="B136" s="4">
        <v>48.51</v>
      </c>
      <c r="C136" s="4">
        <v>42.22484805986893</v>
      </c>
    </row>
    <row r="137" spans="1:3" ht="13.9">
      <c r="A137" s="15">
        <v>44511.0</v>
      </c>
      <c r="B137" s="4">
        <v>45.75</v>
      </c>
      <c r="C137" s="4">
        <v>36.68290575662062</v>
      </c>
    </row>
    <row r="138" spans="1:3" ht="13.9">
      <c r="A138" s="15">
        <v>44512.0</v>
      </c>
      <c r="B138" s="4">
        <v>46.48</v>
      </c>
      <c r="C138" s="4">
        <v>40.785141455420515</v>
      </c>
    </row>
    <row r="139" spans="1:3" ht="13.9">
      <c r="A139" s="15">
        <v>44513.0</v>
      </c>
      <c r="B139" s="4">
        <v>47.900000000000006</v>
      </c>
      <c r="C139" s="4">
        <v>41.16647892718583</v>
      </c>
    </row>
    <row r="140" spans="1:3" ht="13.9">
      <c r="A140" s="15">
        <v>44514.0</v>
      </c>
      <c r="B140" s="4">
        <v>47.260000000000005</v>
      </c>
      <c r="C140" s="4">
        <v>44.916557190386335</v>
      </c>
    </row>
    <row r="141" spans="1:3" ht="13.9">
      <c r="A141" s="15">
        <v>44515.0</v>
      </c>
      <c r="B141" s="4">
        <v>48.24</v>
      </c>
      <c r="C141" s="4">
        <v>50.339189934341995</v>
      </c>
    </row>
    <row r="142" spans="1:3" ht="13.9">
      <c r="A142" s="15">
        <v>44516.0</v>
      </c>
      <c r="B142" s="4">
        <v>49.4</v>
      </c>
      <c r="C142" s="4">
        <v>44.09748590182476</v>
      </c>
    </row>
    <row r="143" spans="1:3" ht="13.9">
      <c r="A143" s="15">
        <v>44517.0</v>
      </c>
      <c r="B143" s="4">
        <v>48.92</v>
      </c>
      <c r="C143" s="4">
        <v>41.12350829956102</v>
      </c>
    </row>
    <row r="144" spans="1:3" ht="13.9">
      <c r="A144" s="15">
        <v>44518.0</v>
      </c>
      <c r="B144" s="4">
        <v>48.940000000000005</v>
      </c>
      <c r="C144" s="4">
        <v>44.5641556361154</v>
      </c>
    </row>
    <row r="145" spans="1:3" ht="13.9">
      <c r="A145" s="15">
        <v>44519.0</v>
      </c>
      <c r="B145" s="4">
        <v>46.39</v>
      </c>
      <c r="C145" s="4">
        <v>41.52321405274557</v>
      </c>
    </row>
    <row r="146" spans="1:3" ht="13.9">
      <c r="A146" s="15">
        <v>44520.0</v>
      </c>
      <c r="B146" s="4">
        <v>49.580000000000005</v>
      </c>
      <c r="C146" s="4">
        <v>44.41923821154075</v>
      </c>
    </row>
    <row r="147" spans="1:3" ht="13.9">
      <c r="A147" s="15">
        <v>44521.0</v>
      </c>
      <c r="B147" s="4">
        <v>46.989999999999995</v>
      </c>
      <c r="C147" s="4">
        <v>40.73082648243256</v>
      </c>
    </row>
    <row r="148" spans="1:3" ht="13.9">
      <c r="A148" s="15">
        <v>44522.0</v>
      </c>
      <c r="B148" s="4">
        <v>48.68</v>
      </c>
      <c r="C148" s="4">
        <v>42.26951341224328</v>
      </c>
    </row>
    <row r="149" spans="1:3" ht="13.9">
      <c r="A149" s="15">
        <v>44523.0</v>
      </c>
      <c r="B149" s="4">
        <v>46.769999999999996</v>
      </c>
      <c r="C149" s="4">
        <v>41.48655004756051</v>
      </c>
    </row>
    <row r="150" spans="1:3" ht="13.9">
      <c r="A150" s="15">
        <v>44524.0</v>
      </c>
      <c r="B150" s="4">
        <v>47.269999999999996</v>
      </c>
      <c r="C150" s="4">
        <v>46.079744314348694</v>
      </c>
    </row>
    <row r="151" spans="1:3" ht="13.9">
      <c r="A151" s="15">
        <v>44525.0</v>
      </c>
      <c r="B151" s="4">
        <v>48.97</v>
      </c>
      <c r="C151" s="4">
        <v>42.243392057103634</v>
      </c>
    </row>
    <row r="152" spans="1:3" ht="13.9">
      <c r="A152" s="15">
        <v>44526.0</v>
      </c>
      <c r="B152" s="4">
        <v>50.21</v>
      </c>
      <c r="C152" s="4">
        <v>43.537691981146324</v>
      </c>
    </row>
    <row r="153" spans="1:3" ht="13.9">
      <c r="A153" s="15">
        <v>44527.0</v>
      </c>
      <c r="B153" s="4">
        <v>52.08</v>
      </c>
      <c r="C153" s="4">
        <v>43.47099321033925</v>
      </c>
    </row>
    <row r="154" spans="1:3" ht="13.9">
      <c r="A154" s="15">
        <v>44528.0</v>
      </c>
      <c r="B154" s="4">
        <v>49.28</v>
      </c>
      <c r="C154" s="4">
        <v>41.90613051305509</v>
      </c>
    </row>
    <row r="155" spans="1:3" ht="13.9">
      <c r="A155" s="15">
        <v>44529.0</v>
      </c>
      <c r="B155" s="4">
        <v>50.550000000000004</v>
      </c>
      <c r="C155" s="4">
        <v>44.29021568117772</v>
      </c>
    </row>
    <row r="156" spans="1:3" ht="13.9">
      <c r="A156" s="15">
        <v>44530.0</v>
      </c>
      <c r="B156" s="4">
        <v>49.08</v>
      </c>
      <c r="C156" s="4">
        <v>47.018718097730364</v>
      </c>
    </row>
    <row r="157" spans="1:3" ht="13.9">
      <c r="A157" s="15">
        <v>44531.0</v>
      </c>
      <c r="B157" s="4">
        <v>49.01</v>
      </c>
      <c r="C157" s="4">
        <v>45.90788862653552</v>
      </c>
    </row>
    <row r="158" spans="1:3" ht="13.9">
      <c r="A158" s="15">
        <v>44532.0</v>
      </c>
      <c r="B158" s="4">
        <v>45.17</v>
      </c>
      <c r="C158" s="4">
        <v>48.235323708982385</v>
      </c>
    </row>
    <row r="159" spans="1:3" ht="13.9">
      <c r="A159" s="15">
        <v>44533.0</v>
      </c>
      <c r="B159" s="4">
        <v>47.43</v>
      </c>
      <c r="C159" s="4">
        <v>51.09668324397952</v>
      </c>
    </row>
    <row r="160" spans="1:3" ht="13.9">
      <c r="A160" s="15">
        <v>44534.0</v>
      </c>
      <c r="B160" s="4">
        <v>50.199999999999996</v>
      </c>
      <c r="C160" s="4">
        <v>50.54801380672825</v>
      </c>
    </row>
    <row r="161" spans="1:3" ht="13.9">
      <c r="A161" s="15">
        <v>44535.0</v>
      </c>
      <c r="B161" s="4">
        <v>46.92</v>
      </c>
      <c r="C161" s="4">
        <v>40.933954766054875</v>
      </c>
    </row>
    <row r="162" spans="1:3" ht="13.9">
      <c r="A162" s="15">
        <v>44536.0</v>
      </c>
      <c r="B162" s="4">
        <v>48.440000000000005</v>
      </c>
      <c r="C162" s="4">
        <v>42.262219264518635</v>
      </c>
    </row>
    <row r="163" spans="1:3" ht="13.9">
      <c r="A163" s="15">
        <v>44537.0</v>
      </c>
      <c r="B163" s="4">
        <v>47.38</v>
      </c>
      <c r="C163" s="4">
        <v>43.641173623631055</v>
      </c>
    </row>
    <row r="164" spans="1:3" ht="13.9">
      <c r="A164" s="15">
        <v>44538.0</v>
      </c>
      <c r="B164" s="4">
        <v>48.44</v>
      </c>
      <c r="C164" s="4">
        <v>46.27948042616667</v>
      </c>
    </row>
    <row r="165" spans="1:3" ht="13.9">
      <c r="A165" s="15">
        <v>44539.0</v>
      </c>
      <c r="B165" s="4">
        <v>48.79</v>
      </c>
      <c r="C165" s="4">
        <v>43.132774003119366</v>
      </c>
    </row>
    <row r="166" spans="1:3" ht="13.9">
      <c r="A166" s="15">
        <v>44540.0</v>
      </c>
      <c r="B166" s="4">
        <v>46.220000000000006</v>
      </c>
      <c r="C166" s="4">
        <v>47.766491654231416</v>
      </c>
    </row>
    <row r="167" spans="1:3" ht="13.9">
      <c r="A167" s="15">
        <v>44541.0</v>
      </c>
      <c r="B167" s="4">
        <v>48.36</v>
      </c>
      <c r="C167" s="4">
        <v>45.59261661750819</v>
      </c>
    </row>
    <row r="168" spans="1:3" ht="13.9">
      <c r="A168" s="15">
        <v>44542.0</v>
      </c>
      <c r="B168" s="4">
        <v>46.49</v>
      </c>
      <c r="C168" s="4">
        <v>42.676339471801874</v>
      </c>
    </row>
    <row r="169" spans="1:3" ht="13.9">
      <c r="A169" s="15">
        <v>44543.0</v>
      </c>
      <c r="B169" s="4">
        <v>48.28</v>
      </c>
      <c r="C169" s="4">
        <v>44.790470226591644</v>
      </c>
    </row>
    <row r="170" spans="1:3" ht="13.9">
      <c r="A170" s="15">
        <v>44544.0</v>
      </c>
      <c r="B170" s="4">
        <v>47.25</v>
      </c>
      <c r="C170" s="4">
        <v>42.97056411093934</v>
      </c>
    </row>
    <row r="171" spans="1:3" ht="13.9">
      <c r="A171" s="15">
        <v>44545.0</v>
      </c>
      <c r="B171" s="4">
        <v>46.37</v>
      </c>
      <c r="C171" s="4">
        <v>44.944364959061936</v>
      </c>
    </row>
    <row r="172" spans="1:3" ht="13.9">
      <c r="A172" s="15">
        <v>44546.0</v>
      </c>
      <c r="B172" s="4">
        <v>45.28</v>
      </c>
      <c r="C172" s="4">
        <v>43.90523581367616</v>
      </c>
    </row>
    <row r="173" spans="1:3" ht="13.9">
      <c r="A173" s="15">
        <v>44547.0</v>
      </c>
      <c r="B173" s="4">
        <v>44.37</v>
      </c>
      <c r="C173" s="4">
        <v>47.08756755190147</v>
      </c>
    </row>
    <row r="174" spans="1:3" ht="13.9">
      <c r="A174" s="15">
        <v>44548.0</v>
      </c>
      <c r="B174" s="4">
        <v>46.089999999999996</v>
      </c>
      <c r="C174" s="4">
        <v>48.154516624661426</v>
      </c>
    </row>
    <row r="175" spans="1:3" ht="13.9">
      <c r="A175" s="15">
        <v>44549.0</v>
      </c>
      <c r="B175" s="4">
        <v>44.71</v>
      </c>
      <c r="C175" s="4">
        <v>42.92392632067384</v>
      </c>
    </row>
    <row r="176" spans="1:3" ht="13.9">
      <c r="A176" s="15">
        <v>44550.0</v>
      </c>
      <c r="B176" s="4">
        <v>49.03</v>
      </c>
      <c r="C176" s="4">
        <v>52.02454599209086</v>
      </c>
    </row>
    <row r="177" spans="1:3" ht="13.9">
      <c r="A177" s="15">
        <v>44551.0</v>
      </c>
      <c r="B177" s="4">
        <v>46.03</v>
      </c>
      <c r="C177" s="4">
        <v>43.93029263253567</v>
      </c>
    </row>
    <row r="178" spans="1:3" ht="13.9">
      <c r="A178" s="15">
        <v>44552.0</v>
      </c>
      <c r="B178" s="4">
        <v>47.489999999999995</v>
      </c>
      <c r="C178" s="4">
        <v>42.54749316384693</v>
      </c>
    </row>
    <row r="179" spans="1:3" ht="13.9">
      <c r="A179" s="15">
        <v>44553.0</v>
      </c>
      <c r="B179" s="4">
        <v>43.49</v>
      </c>
      <c r="C179" s="4">
        <v>48.2919097861783</v>
      </c>
    </row>
    <row r="180" spans="1:3" ht="13.9">
      <c r="A180" s="15">
        <v>44554.0</v>
      </c>
      <c r="B180" s="4">
        <v>43.11</v>
      </c>
      <c r="C180" s="4">
        <v>46.89313333988568</v>
      </c>
    </row>
    <row r="181" spans="1:3" ht="13.9">
      <c r="A181" s="15">
        <v>44555.0</v>
      </c>
      <c r="B181" s="4">
        <v>47.86</v>
      </c>
      <c r="C181" s="4">
        <v>57.02663743900288</v>
      </c>
    </row>
    <row r="182" spans="1:3" ht="13.9">
      <c r="A182" s="15">
        <v>44556.0</v>
      </c>
      <c r="B182" s="4">
        <v>48.24</v>
      </c>
      <c r="C182" s="4">
        <v>54.5056855536532</v>
      </c>
    </row>
    <row r="183" spans="1:3" ht="13.9">
      <c r="A183" s="15">
        <v>44557.0</v>
      </c>
      <c r="B183" s="4">
        <v>48.52</v>
      </c>
      <c r="C183" s="4">
        <v>46.55833763163336</v>
      </c>
    </row>
    <row r="184" spans="1:3" ht="13.9">
      <c r="A184" s="15">
        <v>44558.0</v>
      </c>
      <c r="B184" s="4">
        <v>48.349999999999994</v>
      </c>
      <c r="C184" s="4">
        <v>41.4354829063434</v>
      </c>
    </row>
    <row r="185" spans="1:3" ht="13.9">
      <c r="A185" s="15">
        <v>44559.0</v>
      </c>
      <c r="B185" s="4">
        <v>47.660000000000004</v>
      </c>
      <c r="C185" s="4">
        <v>41.2357030122249</v>
      </c>
    </row>
    <row r="186" spans="1:3" ht="13.9">
      <c r="A186" s="15">
        <v>44560.0</v>
      </c>
      <c r="B186" s="4">
        <v>45.91</v>
      </c>
      <c r="C186" s="4">
        <v>40.648910960916254</v>
      </c>
    </row>
    <row r="187" spans="1:3" ht="13.9">
      <c r="A187" s="15">
        <v>44561.0</v>
      </c>
      <c r="B187" s="4">
        <v>45.97</v>
      </c>
      <c r="C187" s="4">
        <v>51.27035479967108</v>
      </c>
    </row>
    <row r="188" spans="1:3" ht="13.9">
      <c r="A188" s="15">
        <v>44562.0</v>
      </c>
      <c r="B188" s="4">
        <v>48.839999999999996</v>
      </c>
      <c r="C188" s="4">
        <v>58.190580336373074</v>
      </c>
    </row>
    <row r="189" spans="1:3" ht="13.9">
      <c r="A189" s="15">
        <v>44563.0</v>
      </c>
      <c r="B189" s="4">
        <v>48.92</v>
      </c>
      <c r="C189" s="4">
        <v>48.37941224291396</v>
      </c>
    </row>
    <row r="190" spans="1:3" ht="13.9">
      <c r="A190" s="15">
        <v>44564.0</v>
      </c>
      <c r="B190" s="4">
        <v>48.28</v>
      </c>
      <c r="C190" s="4">
        <v>49.36943980507895</v>
      </c>
    </row>
    <row r="191" spans="1:3" ht="13.9">
      <c r="A191" s="15">
        <v>44565.0</v>
      </c>
      <c r="B191" s="4">
        <v>48.160000000000004</v>
      </c>
      <c r="C191" s="4">
        <v>43.51011477528963</v>
      </c>
    </row>
    <row r="192" spans="1:3" ht="13.9">
      <c r="A192" s="15">
        <v>44566.0</v>
      </c>
      <c r="B192" s="4">
        <v>48.8</v>
      </c>
      <c r="C192" s="4">
        <v>41.502814968876685</v>
      </c>
    </row>
    <row r="193" spans="1:3" ht="13.9">
      <c r="A193" s="15">
        <v>44567.0</v>
      </c>
      <c r="B193" s="4">
        <v>45.83</v>
      </c>
      <c r="C193" s="4">
        <v>43.32798169623398</v>
      </c>
    </row>
    <row r="194" spans="1:3" ht="13.9">
      <c r="A194" s="15">
        <v>44568.0</v>
      </c>
      <c r="B194" s="4">
        <v>47.410000000000004</v>
      </c>
      <c r="C194" s="4">
        <v>47.43255798581078</v>
      </c>
    </row>
    <row r="195" spans="1:3" ht="13.9">
      <c r="A195" s="15">
        <v>44569.0</v>
      </c>
      <c r="B195" s="4">
        <v>48.03</v>
      </c>
      <c r="C195" s="4">
        <v>46.019899633693505</v>
      </c>
    </row>
    <row r="196" spans="1:3" ht="13.9">
      <c r="A196" s="15">
        <v>44570.0</v>
      </c>
      <c r="B196" s="4">
        <v>45.44</v>
      </c>
      <c r="C196" s="4">
        <v>41.169756739248584</v>
      </c>
    </row>
    <row r="197" spans="1:3" ht="13.9">
      <c r="A197" s="15">
        <v>44571.0</v>
      </c>
      <c r="B197" s="4">
        <v>48.32</v>
      </c>
      <c r="C197" s="4">
        <v>44.97316326306573</v>
      </c>
    </row>
    <row r="198" spans="1:3" ht="13.9">
      <c r="A198" s="15">
        <v>44572.0</v>
      </c>
      <c r="B198" s="4">
        <v>46.82</v>
      </c>
      <c r="C198" s="4">
        <v>43.44459980860619</v>
      </c>
    </row>
    <row r="199" spans="1:3" ht="13.9">
      <c r="A199" s="15">
        <v>44573.0</v>
      </c>
      <c r="B199" s="4">
        <v>47.61</v>
      </c>
      <c r="C199" s="4">
        <v>46.68498956535178</v>
      </c>
    </row>
    <row r="200" spans="1:3" ht="13.9">
      <c r="A200" s="15">
        <v>44574.0</v>
      </c>
      <c r="B200" s="4">
        <v>46.05</v>
      </c>
      <c r="C200" s="4">
        <v>48.32495200555374</v>
      </c>
    </row>
    <row r="201" spans="1:3" ht="13.9">
      <c r="A201" s="15">
        <v>44575.0</v>
      </c>
      <c r="B201" s="4">
        <v>45.78</v>
      </c>
      <c r="C201" s="4">
        <v>46.69493091056981</v>
      </c>
    </row>
    <row r="202" spans="1:3" ht="13.9">
      <c r="A202" s="15">
        <v>44576.0</v>
      </c>
      <c r="B202" s="4">
        <v>48.64</v>
      </c>
      <c r="C202" s="4">
        <v>55.092364655877674</v>
      </c>
    </row>
    <row r="203" spans="1:3" ht="13.9">
      <c r="A203" s="15">
        <v>44577.0</v>
      </c>
      <c r="B203" s="4">
        <v>47.669999999999995</v>
      </c>
      <c r="C203" s="4">
        <v>40.49499978326868</v>
      </c>
    </row>
    <row r="204" spans="1:3" ht="13.9">
      <c r="A204" s="15">
        <v>44578.0</v>
      </c>
      <c r="B204" s="4">
        <v>45.91</v>
      </c>
      <c r="C204" s="4">
        <v>41.827083585549</v>
      </c>
    </row>
    <row r="205" spans="1:3" ht="13.9">
      <c r="A205" s="15">
        <v>44579.0</v>
      </c>
      <c r="B205" s="4">
        <v>48.17</v>
      </c>
      <c r="C205" s="4">
        <v>43.95612016544571</v>
      </c>
    </row>
    <row r="206" spans="1:3" ht="13.9">
      <c r="A206" s="15">
        <v>44580.0</v>
      </c>
      <c r="B206" s="4">
        <v>47.15</v>
      </c>
      <c r="C206" s="4">
        <v>44.18099771107662</v>
      </c>
    </row>
    <row r="207" spans="1:3" ht="13.9">
      <c r="A207" s="15">
        <v>44581.0</v>
      </c>
      <c r="B207" s="4">
        <v>44.15</v>
      </c>
      <c r="C207" s="4">
        <v>44.95380565076858</v>
      </c>
    </row>
    <row r="208" spans="1:3" ht="13.9">
      <c r="A208" s="15">
        <v>44582.0</v>
      </c>
      <c r="B208" s="4">
        <v>45.629999999999995</v>
      </c>
      <c r="C208" s="4">
        <v>47.16488810012594</v>
      </c>
    </row>
    <row r="209" spans="1:3" ht="13.9">
      <c r="A209" s="15">
        <v>44583.0</v>
      </c>
      <c r="B209" s="4">
        <v>47.94</v>
      </c>
      <c r="C209" s="4">
        <v>49.72192097537271</v>
      </c>
    </row>
    <row r="210" spans="1:3" ht="13.9">
      <c r="A210" s="15">
        <v>44584.0</v>
      </c>
      <c r="B210" s="4">
        <v>44.76</v>
      </c>
      <c r="C210" s="4">
        <v>43.42316392677741</v>
      </c>
    </row>
    <row r="211" spans="1:3" ht="13.9">
      <c r="A211" s="15">
        <v>44585.0</v>
      </c>
      <c r="B211" s="4">
        <v>47.85</v>
      </c>
      <c r="C211" s="4">
        <v>44.51562679912811</v>
      </c>
    </row>
    <row r="212" spans="1:3" ht="13.9">
      <c r="A212" s="15">
        <v>44586.0</v>
      </c>
      <c r="B212" s="4">
        <v>46.39</v>
      </c>
      <c r="C212" s="4">
        <v>46.1517413986307</v>
      </c>
    </row>
    <row r="213" spans="1:3" ht="13.9">
      <c r="A213" s="15">
        <v>44587.0</v>
      </c>
      <c r="B213" s="4">
        <v>45.94</v>
      </c>
      <c r="C213" s="4">
        <v>45.713931982772216</v>
      </c>
    </row>
    <row r="214" spans="1:3" ht="13.9">
      <c r="A214" s="15">
        <v>44588.0</v>
      </c>
      <c r="B214" s="4">
        <v>43.93</v>
      </c>
      <c r="C214" s="4">
        <v>46.218520040251</v>
      </c>
    </row>
    <row r="215" spans="1:3" ht="13.9">
      <c r="A215" s="15">
        <v>44589.0</v>
      </c>
      <c r="B215" s="4">
        <v>44.57</v>
      </c>
      <c r="C215" s="4">
        <v>49.778832086021964</v>
      </c>
    </row>
    <row r="216" spans="1:3" ht="13.9">
      <c r="A216" s="15">
        <v>44590.0</v>
      </c>
      <c r="B216" s="4">
        <v>47.080000000000005</v>
      </c>
      <c r="C216" s="4">
        <v>48.14808029951871</v>
      </c>
    </row>
    <row r="217" spans="1:3" ht="13.9">
      <c r="A217" s="15">
        <v>44591.0</v>
      </c>
      <c r="B217" s="4">
        <v>43.54</v>
      </c>
      <c r="C217" s="4">
        <v>40.624920469078525</v>
      </c>
    </row>
    <row r="218" spans="1:3" ht="13.9">
      <c r="A218" s="15">
        <v>44592.0</v>
      </c>
      <c r="B218" s="4">
        <v>44.84</v>
      </c>
      <c r="C218" s="4">
        <v>42.56518067379733</v>
      </c>
    </row>
    <row r="219" spans="1:3" ht="13.9">
      <c r="A219" s="15">
        <v>44593.0</v>
      </c>
      <c r="B219" s="4">
        <v>44.72</v>
      </c>
      <c r="C219" s="4">
        <v>48.14515063076112</v>
      </c>
    </row>
    <row r="220" spans="1:3" ht="13.9">
      <c r="A220" s="15">
        <v>44594.0</v>
      </c>
      <c r="B220" s="4">
        <v>46.82</v>
      </c>
      <c r="C220" s="4">
        <v>48.142814178275486</v>
      </c>
    </row>
    <row r="221" spans="1:3" ht="13.9">
      <c r="A221" s="15">
        <v>44595.0</v>
      </c>
      <c r="B221" s="4">
        <v>45.87</v>
      </c>
      <c r="C221" s="4">
        <v>47.34840334725028</v>
      </c>
    </row>
    <row r="222" spans="1:3" ht="13.9">
      <c r="A222" s="15">
        <v>44596.0</v>
      </c>
      <c r="B222" s="4">
        <v>44.15</v>
      </c>
      <c r="C222" s="4">
        <v>46.336081706671465</v>
      </c>
    </row>
    <row r="223" spans="1:3" ht="13.9">
      <c r="A223" s="15">
        <v>44597.0</v>
      </c>
      <c r="B223" s="4">
        <v>47.36</v>
      </c>
      <c r="C223" s="4">
        <v>44.78107402492574</v>
      </c>
    </row>
    <row r="224" spans="1:3" ht="13.9">
      <c r="A224" s="15">
        <v>44598.0</v>
      </c>
      <c r="B224" s="4">
        <v>43.57</v>
      </c>
      <c r="C224" s="4">
        <v>39.298338223679906</v>
      </c>
    </row>
    <row r="225" spans="1:3" ht="13.9">
      <c r="A225" s="15">
        <v>44599.0</v>
      </c>
      <c r="B225" s="4">
        <v>45.88999999999999</v>
      </c>
      <c r="C225" s="4">
        <v>42.86065610319351</v>
      </c>
    </row>
    <row r="226" spans="1:3" ht="13.9">
      <c r="A226" s="15">
        <v>44600.0</v>
      </c>
      <c r="B226" s="4">
        <v>45.42</v>
      </c>
      <c r="C226" s="4">
        <v>45.38075040240605</v>
      </c>
    </row>
    <row r="227" spans="1:3" ht="13.9">
      <c r="A227" s="15">
        <v>44601.0</v>
      </c>
      <c r="B227" s="4">
        <v>44.28</v>
      </c>
      <c r="C227" s="4">
        <v>43.269820876672696</v>
      </c>
    </row>
    <row r="228" spans="1:3" ht="13.9">
      <c r="A228" s="15">
        <v>44602.0</v>
      </c>
      <c r="B228" s="4">
        <v>43.25</v>
      </c>
      <c r="C228" s="4">
        <v>44.33703547294577</v>
      </c>
    </row>
    <row r="229" spans="1:3" ht="13.9">
      <c r="A229" s="15">
        <v>44603.0</v>
      </c>
      <c r="B229" s="4">
        <v>43.38</v>
      </c>
      <c r="C229" s="4">
        <v>47.28993589660337</v>
      </c>
    </row>
    <row r="230" spans="1:3" ht="13.9">
      <c r="A230" s="15">
        <v>44604.0</v>
      </c>
      <c r="B230" s="4">
        <v>44.26</v>
      </c>
      <c r="C230" s="4">
        <v>48.25838733629563</v>
      </c>
    </row>
    <row r="231" spans="1:3" ht="13.9">
      <c r="A231" s="15">
        <v>44605.0</v>
      </c>
      <c r="B231" s="4">
        <v>40.54</v>
      </c>
      <c r="C231" s="4">
        <v>40.05450314190672</v>
      </c>
    </row>
    <row r="232" spans="1:3" ht="13.9">
      <c r="A232" s="15">
        <v>44606.0</v>
      </c>
      <c r="B232" s="4">
        <v>44.870000000000005</v>
      </c>
      <c r="C232" s="4">
        <v>45.18576821061924</v>
      </c>
    </row>
    <row r="233" spans="1:3" ht="13.9">
      <c r="A233" s="15">
        <v>44607.0</v>
      </c>
      <c r="B233" s="4">
        <v>44.77</v>
      </c>
      <c r="C233" s="4">
        <v>44.888323112689825</v>
      </c>
    </row>
    <row r="234" spans="1:3" ht="13.9">
      <c r="A234" s="15">
        <v>44608.0</v>
      </c>
      <c r="B234" s="4">
        <v>44.51</v>
      </c>
      <c r="C234" s="4">
        <v>43.79762015628199</v>
      </c>
    </row>
    <row r="235" spans="1:3" ht="13.9">
      <c r="A235" s="15">
        <v>44609.0</v>
      </c>
      <c r="B235" s="4">
        <v>43.099999999999994</v>
      </c>
      <c r="C235" s="4">
        <v>42.24427478701016</v>
      </c>
    </row>
    <row r="236" spans="1:3" ht="13.9">
      <c r="A236" s="15">
        <v>44610.0</v>
      </c>
      <c r="B236" s="4">
        <v>41.33</v>
      </c>
      <c r="C236" s="4">
        <v>41.74312761671251</v>
      </c>
    </row>
    <row r="237" spans="1:3" ht="13.9">
      <c r="A237" s="15">
        <v>44611.0</v>
      </c>
      <c r="B237" s="4">
        <v>44.03</v>
      </c>
      <c r="C237" s="4">
        <v>43.679305130491485</v>
      </c>
    </row>
    <row r="238" spans="1:3" ht="13.9">
      <c r="A238" s="15">
        <v>44612.0</v>
      </c>
      <c r="B238" s="4">
        <v>43.31</v>
      </c>
      <c r="C238" s="4">
        <v>40.51809773847055</v>
      </c>
    </row>
    <row r="239" spans="1:3" ht="13.9">
      <c r="A239" s="15">
        <v>44613.0</v>
      </c>
      <c r="B239" s="4">
        <v>43.18</v>
      </c>
      <c r="C239" s="4">
        <v>42.15658006502534</v>
      </c>
    </row>
    <row r="240" spans="1:3" ht="13.9">
      <c r="A240" s="15">
        <v>44614.0</v>
      </c>
      <c r="B240" s="4">
        <v>43.760000000000005</v>
      </c>
      <c r="C240" s="4">
        <v>41.80750220915815</v>
      </c>
    </row>
    <row r="241" spans="1:3" ht="13.9">
      <c r="A241" s="15">
        <v>44615.0</v>
      </c>
      <c r="B241" s="4">
        <v>43.15</v>
      </c>
      <c r="C241" s="4">
        <v>45.13340444900075</v>
      </c>
    </row>
    <row r="242" spans="1:3" ht="13.9">
      <c r="A242" s="15">
        <v>44616.0</v>
      </c>
      <c r="B242" s="4">
        <v>43.370000000000005</v>
      </c>
      <c r="C242" s="4">
        <v>45.24258515213665</v>
      </c>
    </row>
    <row r="243" spans="1:3" ht="13.9">
      <c r="A243" s="15">
        <v>44617.0</v>
      </c>
      <c r="B243" s="4">
        <v>42.16</v>
      </c>
      <c r="C243" s="4">
        <v>43.52109672530984</v>
      </c>
    </row>
    <row r="244" spans="1:3" ht="13.9">
      <c r="A244" s="15">
        <v>44618.0</v>
      </c>
      <c r="B244" s="4">
        <v>44.25</v>
      </c>
      <c r="C244" s="4">
        <v>44.25000000756152</v>
      </c>
    </row>
    <row r="245" spans="1:3" ht="13.9">
      <c r="A245" s="15">
        <v>44619.0</v>
      </c>
      <c r="B245" s="4">
        <v>40.47</v>
      </c>
      <c r="C245" s="4">
        <v>41.09546155440316</v>
      </c>
    </row>
    <row r="246" spans="1:3" ht="13.9">
      <c r="A246" s="15">
        <v>44620.0</v>
      </c>
      <c r="B246" s="4">
        <v>41.49</v>
      </c>
      <c r="C246" s="4">
        <v>42.76343924276127</v>
      </c>
    </row>
    <row r="247" spans="1:3" ht="13.9">
      <c r="A247" s="15">
        <v>44621.0</v>
      </c>
      <c r="B247" s="4">
        <v>42.82</v>
      </c>
      <c r="C247" s="4">
        <v>45.32286492098267</v>
      </c>
    </row>
    <row r="248" spans="1:3" ht="13.9">
      <c r="A248" s="15">
        <v>44622.0</v>
      </c>
      <c r="B248" s="4">
        <v>42.83</v>
      </c>
      <c r="C248" s="4">
        <v>42.806147527741885</v>
      </c>
    </row>
    <row r="249" spans="1:3" ht="13.9">
      <c r="A249" s="15">
        <v>44623.0</v>
      </c>
      <c r="B249" s="4">
        <v>42.18</v>
      </c>
      <c r="C249" s="4">
        <v>42.122704722341986</v>
      </c>
    </row>
    <row r="250" spans="1:3" ht="13.9">
      <c r="A250" s="15">
        <v>44624.0</v>
      </c>
      <c r="B250" s="4">
        <v>41.59</v>
      </c>
      <c r="C250" s="4">
        <v>45.06841742559874</v>
      </c>
    </row>
    <row r="251" spans="1:3" ht="13.9">
      <c r="A251" s="15">
        <v>44625.0</v>
      </c>
      <c r="B251" s="4">
        <v>45.239999999999995</v>
      </c>
      <c r="C251" s="4">
        <v>40.94003197470336</v>
      </c>
    </row>
    <row r="252" spans="1:3" ht="13.9">
      <c r="A252" s="15">
        <v>44626.0</v>
      </c>
      <c r="B252" s="4">
        <v>42.92</v>
      </c>
      <c r="C252" s="4">
        <v>40.467691318908926</v>
      </c>
    </row>
    <row r="253" spans="1:3" ht="13.9">
      <c r="A253" s="15">
        <v>44627.0</v>
      </c>
      <c r="B253" s="4">
        <v>44.160000000000004</v>
      </c>
      <c r="C253" s="4">
        <v>43.23371880638357</v>
      </c>
    </row>
    <row r="254" spans="1:3" ht="13.9">
      <c r="A254" s="15">
        <v>44628.0</v>
      </c>
      <c r="B254" s="4">
        <v>44.87</v>
      </c>
      <c r="C254" s="4">
        <v>46.60743843135315</v>
      </c>
    </row>
    <row r="255" spans="1:3" ht="13.9">
      <c r="A255" s="15">
        <v>44629.0</v>
      </c>
      <c r="B255" s="4">
        <v>45.42</v>
      </c>
      <c r="C255" s="4">
        <v>48.5529725036797</v>
      </c>
    </row>
    <row r="256" spans="1:3" ht="13.9">
      <c r="A256" s="15">
        <v>44630.0</v>
      </c>
      <c r="B256" s="4">
        <v>45.63</v>
      </c>
      <c r="C256" s="4">
        <v>43.79459846788157</v>
      </c>
    </row>
    <row r="257" spans="1:3" ht="13.9">
      <c r="A257" s="15">
        <v>44631.0</v>
      </c>
      <c r="B257" s="4">
        <v>43.89</v>
      </c>
      <c r="C257" s="4">
        <v>46.46722144159924</v>
      </c>
    </row>
    <row r="258" spans="1:3" ht="13.9">
      <c r="A258" s="15">
        <v>44632.0</v>
      </c>
      <c r="B258" s="4">
        <v>45.7</v>
      </c>
      <c r="C258" s="4">
        <v>51.63000918546876</v>
      </c>
    </row>
    <row r="259" spans="1:3" ht="13.9">
      <c r="A259" s="15">
        <v>44633.0</v>
      </c>
      <c r="B259" s="4">
        <v>41.25</v>
      </c>
      <c r="C259" s="4">
        <v>39.292489302615394</v>
      </c>
    </row>
    <row r="260" spans="1:3" ht="13.9">
      <c r="A260" s="15">
        <v>44634.0</v>
      </c>
      <c r="B260" s="4">
        <v>46.24</v>
      </c>
      <c r="C260" s="4">
        <v>44.929489755438475</v>
      </c>
    </row>
    <row r="261" spans="1:3" ht="13.9">
      <c r="A261" s="15">
        <v>44635.0</v>
      </c>
      <c r="B261" s="4">
        <v>44.74</v>
      </c>
      <c r="C261" s="4">
        <v>44.39561970765872</v>
      </c>
    </row>
    <row r="262" spans="1:3" ht="13.9">
      <c r="A262" s="15">
        <v>44636.0</v>
      </c>
      <c r="B262" s="4">
        <v>46.05</v>
      </c>
      <c r="C262" s="4">
        <v>43.06681844190044</v>
      </c>
    </row>
    <row r="263" spans="1:3" ht="13.9">
      <c r="A263" s="15">
        <v>44637.0</v>
      </c>
      <c r="B263" s="4">
        <v>43.95</v>
      </c>
      <c r="C263" s="4">
        <v>43.005827659444414</v>
      </c>
    </row>
    <row r="264" spans="1:3" ht="13.9">
      <c r="A264" s="15">
        <v>44638.0</v>
      </c>
      <c r="B264" s="4">
        <v>42.089999999999996</v>
      </c>
      <c r="C264" s="4">
        <v>43.102583362855945</v>
      </c>
    </row>
    <row r="265" spans="1:3" ht="13.9">
      <c r="A265" s="15">
        <v>44639.0</v>
      </c>
      <c r="B265" s="4">
        <v>45.349999999999994</v>
      </c>
      <c r="C265" s="4">
        <v>44.0978930210214</v>
      </c>
    </row>
    <row r="266" spans="1:3" ht="13.9">
      <c r="A266" s="15">
        <v>44640.0</v>
      </c>
      <c r="B266" s="4">
        <v>43.269999999999996</v>
      </c>
      <c r="C266" s="4">
        <v>42.30798538731525</v>
      </c>
    </row>
    <row r="267" spans="1:3" ht="13.9">
      <c r="A267" s="15">
        <v>44641.0</v>
      </c>
      <c r="B267" s="4">
        <v>45.17</v>
      </c>
      <c r="C267" s="4">
        <v>46.33752410505919</v>
      </c>
    </row>
    <row r="268" spans="1:3" ht="13.9">
      <c r="A268" s="15">
        <v>44642.0</v>
      </c>
      <c r="B268" s="4">
        <v>45.82</v>
      </c>
      <c r="C268" s="4">
        <v>45.199382822383235</v>
      </c>
    </row>
    <row r="269" spans="1:3" ht="13.9">
      <c r="A269" s="15">
        <v>44643.0</v>
      </c>
      <c r="B269" s="4">
        <v>43.980000000000004</v>
      </c>
      <c r="C269" s="4">
        <v>45.619209286110966</v>
      </c>
    </row>
    <row r="270" spans="1:3" ht="13.9">
      <c r="A270" s="15">
        <v>44644.0</v>
      </c>
      <c r="B270" s="4">
        <v>44.46</v>
      </c>
      <c r="C270" s="4">
        <v>45.10150582989055</v>
      </c>
    </row>
    <row r="271" spans="1:3" ht="13.9">
      <c r="A271" s="15">
        <v>44645.0</v>
      </c>
      <c r="B271" s="4">
        <v>44.300000000000004</v>
      </c>
      <c r="C271" s="4">
        <v>40.37658535313213</v>
      </c>
    </row>
    <row r="272" spans="1:3" ht="13.9">
      <c r="A272" s="15">
        <v>44646.0</v>
      </c>
      <c r="B272" s="4">
        <v>40.41</v>
      </c>
      <c r="C272" s="4">
        <v>47.42229420413443</v>
      </c>
    </row>
    <row r="273" spans="1:3" ht="13.9">
      <c r="A273" s="15">
        <v>44647.0</v>
      </c>
      <c r="B273" s="4">
        <v>41.160000000000004</v>
      </c>
      <c r="C273" s="4">
        <v>37.36945641890928</v>
      </c>
    </row>
    <row r="274" spans="1:3" ht="13.9">
      <c r="A274" s="15">
        <v>44648.0</v>
      </c>
      <c r="B274" s="4">
        <v>41.46</v>
      </c>
      <c r="C274" s="4">
        <v>42.08875972180898</v>
      </c>
    </row>
    <row r="275" spans="1:3" ht="13.9">
      <c r="A275" s="15">
        <v>44649.0</v>
      </c>
      <c r="B275" s="4">
        <v>44.72</v>
      </c>
      <c r="C275" s="4">
        <v>41.952803853473824</v>
      </c>
    </row>
    <row r="276" spans="1:3" ht="13.9">
      <c r="A276" s="15">
        <v>44650.0</v>
      </c>
      <c r="B276" s="4">
        <v>42.32</v>
      </c>
      <c r="C276" s="4">
        <v>45.225159071268166</v>
      </c>
    </row>
    <row r="277" spans="1:3" ht="13.9">
      <c r="A277" s="15">
        <v>44651.0</v>
      </c>
      <c r="B277" s="4">
        <v>41.86</v>
      </c>
      <c r="C277" s="4">
        <v>41.93271096175814</v>
      </c>
    </row>
    <row r="278" spans="1:3" ht="13.9">
      <c r="A278" s="15" t="s">
        <v>70</v>
      </c>
      <c r="B278" s="4">
        <v>13008.650000000003</v>
      </c>
      <c r="C278" s="4">
        <v>13240.73075773282</v>
      </c>
    </row>
    <row r="280" spans="2:2" ht="13.9">
      <c r="B280">
        <f>PEARSON(B96:B277,C96:C277)</f>
        <v>0.34718150141369036</v>
      </c>
    </row>
  </sheetData>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7FDE9DC4-3DAC-4F88-85D0-A7008BFA3769}">
  <dimension ref="A1:AZ275"/>
  <sheetViews>
    <sheetView workbookViewId="0" topLeftCell="A1">
      <selection pane="topLeft" activeCell="A1" sqref="A1:AZ275"/>
    </sheetView>
  </sheetViews>
  <sheetFormatPr defaultRowHeight="13.9"/>
  <cols>
    <col min="1" max="1" width="11.25" bestFit="1" customWidth="1"/>
  </cols>
  <sheetData>
    <row r="1" spans="1:52" ht="13.9">
      <c r="A1" t="s">
        <v>0</v>
      </c>
      <c r="B1" t="s">
        <v>1</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2</v>
      </c>
      <c r="AR1" t="s">
        <v>57</v>
      </c>
      <c r="AS1" t="s">
        <v>58</v>
      </c>
      <c r="AT1" t="s">
        <v>59</v>
      </c>
      <c r="AU1" t="s">
        <v>60</v>
      </c>
      <c r="AV1" t="s">
        <v>61</v>
      </c>
      <c r="AW1" t="s">
        <v>62</v>
      </c>
      <c r="AX1" t="s">
        <v>63</v>
      </c>
      <c r="AY1" t="s">
        <v>64</v>
      </c>
      <c r="AZ1" t="s">
        <v>65</v>
      </c>
    </row>
    <row r="2" spans="1:52" ht="13.9">
      <c r="A2" s="7">
        <v>44378.0</v>
      </c>
      <c r="B2" s="10">
        <v>48.57</v>
      </c>
      <c r="C2" s="10">
        <v>0.0</v>
      </c>
      <c r="D2" s="10">
        <v>0.0</v>
      </c>
      <c r="E2" s="10">
        <v>0.0</v>
      </c>
      <c r="F2" s="10">
        <v>0.0</v>
      </c>
      <c r="G2" s="10">
        <v>0.0</v>
      </c>
      <c r="H2" s="10">
        <v>0.0</v>
      </c>
      <c r="I2" s="10">
        <v>0.0</v>
      </c>
      <c r="J2" s="10">
        <v>1.70131233132927</v>
      </c>
      <c r="K2" s="10">
        <v>1.066272069149098</v>
      </c>
      <c r="L2" s="10">
        <v>27.057131175584175</v>
      </c>
      <c r="M2" s="10">
        <v>0.0</v>
      </c>
      <c r="N2" s="10">
        <v>0.0</v>
      </c>
      <c r="O2" s="10">
        <v>44.92043853328704</v>
      </c>
      <c r="P2" s="10">
        <v>0.0</v>
      </c>
      <c r="Q2" s="10">
        <v>0.0</v>
      </c>
      <c r="R2" s="10">
        <v>0.0</v>
      </c>
      <c r="S2" s="10">
        <v>0.0</v>
      </c>
      <c r="T2" s="10">
        <v>0.0</v>
      </c>
      <c r="U2" s="10">
        <v>0.0</v>
      </c>
      <c r="V2" s="10">
        <v>0.0</v>
      </c>
      <c r="W2" s="10">
        <v>0.0</v>
      </c>
      <c r="X2" s="10">
        <v>0.0</v>
      </c>
      <c r="Y2" s="10">
        <v>-23.987660463773935</v>
      </c>
      <c r="Z2" s="10">
        <v>0.0</v>
      </c>
      <c r="AA2" s="10">
        <v>0.0</v>
      </c>
      <c r="AB2" s="10">
        <v>7.773322281893112</v>
      </c>
      <c r="AC2" s="10">
        <v>0.0</v>
      </c>
      <c r="AD2" s="10">
        <v>0.0</v>
      </c>
      <c r="AE2" s="10">
        <v>0.0</v>
      </c>
      <c r="AF2" s="10">
        <v>0.0</v>
      </c>
      <c r="AG2" s="10">
        <v>0.0</v>
      </c>
      <c r="AH2" s="10">
        <v>0.0</v>
      </c>
      <c r="AI2" s="10">
        <v>0.0</v>
      </c>
      <c r="AJ2" s="10">
        <v>0.0</v>
      </c>
      <c r="AK2" s="10">
        <v>0.0</v>
      </c>
      <c r="AL2" s="10">
        <v>0.0</v>
      </c>
      <c r="AM2" s="10">
        <v>0.0</v>
      </c>
      <c r="AN2" s="10">
        <v>0.0</v>
      </c>
      <c r="AO2" s="10">
        <v>0.0</v>
      </c>
      <c r="AP2" s="10">
        <v>0.0</v>
      </c>
      <c r="AQ2" s="10">
        <v>59.059151471167624</v>
      </c>
      <c r="AR2" s="10">
        <v>-8.863548033364765</v>
      </c>
      <c r="AS2" s="10">
        <v>0.0</v>
      </c>
      <c r="AT2" s="10">
        <v>0.0</v>
      </c>
      <c r="AU2" s="10">
        <v>1.9726633390642627</v>
      </c>
      <c r="AV2" s="10">
        <v>7.41922022035845</v>
      </c>
      <c r="AW2" s="10">
        <v>0.0</v>
      </c>
      <c r="AX2" s="10">
        <v>0.0</v>
      </c>
      <c r="AY2" s="10">
        <v>0.0</v>
      </c>
      <c r="AZ2" s="10">
        <v>0.0</v>
      </c>
    </row>
    <row r="3" spans="1:52" ht="13.9">
      <c r="A3" s="7">
        <v>44379.0</v>
      </c>
      <c r="B3" s="10">
        <v>47.42000000000001</v>
      </c>
      <c r="C3" s="10">
        <v>0.0</v>
      </c>
      <c r="D3" s="10">
        <v>0.0</v>
      </c>
      <c r="E3" s="10">
        <v>0.0</v>
      </c>
      <c r="F3" s="10">
        <v>0.0</v>
      </c>
      <c r="G3" s="10">
        <v>0.0</v>
      </c>
      <c r="H3" s="10">
        <v>0.0</v>
      </c>
      <c r="I3" s="10">
        <v>0.0</v>
      </c>
      <c r="J3" s="10">
        <v>1.8539703046785727</v>
      </c>
      <c r="K3" s="10">
        <v>1.0091152904969298</v>
      </c>
      <c r="L3" s="10">
        <v>25.17961243556677</v>
      </c>
      <c r="M3" s="10">
        <v>0.0</v>
      </c>
      <c r="N3" s="10">
        <v>0.0</v>
      </c>
      <c r="O3" s="10">
        <v>41.80513909293633</v>
      </c>
      <c r="P3" s="10">
        <v>0.0</v>
      </c>
      <c r="Q3" s="10">
        <v>0.0</v>
      </c>
      <c r="R3" s="10">
        <v>0.0</v>
      </c>
      <c r="S3" s="10">
        <v>0.0</v>
      </c>
      <c r="T3" s="10">
        <v>0.0</v>
      </c>
      <c r="U3" s="10">
        <v>0.0</v>
      </c>
      <c r="V3" s="10">
        <v>0.0</v>
      </c>
      <c r="W3" s="10">
        <v>0.0</v>
      </c>
      <c r="X3" s="10">
        <v>0.0</v>
      </c>
      <c r="Y3" s="10">
        <v>-22.323135065362482</v>
      </c>
      <c r="Z3" s="10">
        <v>0.0</v>
      </c>
      <c r="AA3" s="10">
        <v>0.0</v>
      </c>
      <c r="AB3" s="10">
        <v>7.23392443658056</v>
      </c>
      <c r="AC3" s="10">
        <v>0.0</v>
      </c>
      <c r="AD3" s="10">
        <v>0.0</v>
      </c>
      <c r="AE3" s="10">
        <v>0.0</v>
      </c>
      <c r="AF3" s="10">
        <v>0.0</v>
      </c>
      <c r="AG3" s="10">
        <v>0.0</v>
      </c>
      <c r="AH3" s="10">
        <v>0.0</v>
      </c>
      <c r="AI3" s="10">
        <v>0.0</v>
      </c>
      <c r="AJ3" s="10">
        <v>0.0</v>
      </c>
      <c r="AK3" s="10">
        <v>0.0</v>
      </c>
      <c r="AL3" s="10">
        <v>0.0</v>
      </c>
      <c r="AM3" s="10">
        <v>0.0</v>
      </c>
      <c r="AN3" s="10">
        <v>0.0</v>
      </c>
      <c r="AO3" s="10">
        <v>0.0</v>
      </c>
      <c r="AP3" s="10">
        <v>0.0</v>
      </c>
      <c r="AQ3" s="10">
        <v>55.23711248759522</v>
      </c>
      <c r="AR3" s="10">
        <v>-8.261690280748628</v>
      </c>
      <c r="AS3" s="10">
        <v>0.0</v>
      </c>
      <c r="AT3" s="10">
        <v>0.0</v>
      </c>
      <c r="AU3" s="10">
        <v>1.835782420423125</v>
      </c>
      <c r="AV3" s="10">
        <v>6.904393836524789</v>
      </c>
      <c r="AW3" s="10">
        <v>0.0</v>
      </c>
      <c r="AX3" s="10">
        <v>0.0</v>
      </c>
      <c r="AY3" s="10">
        <v>0.0</v>
      </c>
      <c r="AZ3" s="10">
        <v>0.0</v>
      </c>
    </row>
    <row r="4" spans="1:52" ht="13.9">
      <c r="A4" s="7">
        <v>44380.0</v>
      </c>
      <c r="B4" s="10">
        <v>44.58</v>
      </c>
      <c r="C4" s="10">
        <v>0.0</v>
      </c>
      <c r="D4" s="10">
        <v>0.0</v>
      </c>
      <c r="E4" s="10">
        <v>0.0</v>
      </c>
      <c r="F4" s="10">
        <v>0.0</v>
      </c>
      <c r="G4" s="10">
        <v>0.0</v>
      </c>
      <c r="H4" s="10">
        <v>0.0</v>
      </c>
      <c r="I4" s="10">
        <v>0.0</v>
      </c>
      <c r="J4" s="10">
        <v>2.5420182862888883</v>
      </c>
      <c r="K4" s="10">
        <v>1.3791664062103708</v>
      </c>
      <c r="L4" s="10">
        <v>34.413021421422656</v>
      </c>
      <c r="M4" s="10">
        <v>0.0</v>
      </c>
      <c r="N4" s="10">
        <v>0.0</v>
      </c>
      <c r="O4" s="10">
        <v>57.13515848644021</v>
      </c>
      <c r="P4" s="10">
        <v>0.0</v>
      </c>
      <c r="Q4" s="10">
        <v>0.0</v>
      </c>
      <c r="R4" s="10">
        <v>0.0</v>
      </c>
      <c r="S4" s="10">
        <v>0.0</v>
      </c>
      <c r="T4" s="10">
        <v>0.0</v>
      </c>
      <c r="U4" s="10">
        <v>0.0</v>
      </c>
      <c r="V4" s="10">
        <v>0.0</v>
      </c>
      <c r="W4" s="10">
        <v>0.0</v>
      </c>
      <c r="X4" s="10">
        <v>0.0</v>
      </c>
      <c r="Y4" s="10">
        <v>-30.50906868258708</v>
      </c>
      <c r="Z4" s="10">
        <v>0.0</v>
      </c>
      <c r="AA4" s="10">
        <v>0.0</v>
      </c>
      <c r="AB4" s="10">
        <v>9.886617486032652</v>
      </c>
      <c r="AC4" s="10">
        <v>0.0</v>
      </c>
      <c r="AD4" s="10">
        <v>0.0</v>
      </c>
      <c r="AE4" s="10">
        <v>0.0</v>
      </c>
      <c r="AF4" s="10">
        <v>0.0</v>
      </c>
      <c r="AG4" s="10">
        <v>0.0</v>
      </c>
      <c r="AH4" s="10">
        <v>0.0</v>
      </c>
      <c r="AI4" s="10">
        <v>0.0</v>
      </c>
      <c r="AJ4" s="10">
        <v>0.0</v>
      </c>
      <c r="AK4" s="10">
        <v>0.0</v>
      </c>
      <c r="AL4" s="10">
        <v>0.0</v>
      </c>
      <c r="AM4" s="10">
        <v>0.0</v>
      </c>
      <c r="AN4" s="10">
        <v>0.0</v>
      </c>
      <c r="AO4" s="10">
        <v>0.0</v>
      </c>
      <c r="AP4" s="10">
        <v>0.0</v>
      </c>
      <c r="AQ4" s="10">
        <v>75.48283175435304</v>
      </c>
      <c r="AR4" s="10">
        <v>-11.30929621916825</v>
      </c>
      <c r="AS4" s="10">
        <v>0.0</v>
      </c>
      <c r="AT4" s="10">
        <v>0.0</v>
      </c>
      <c r="AU4" s="10">
        <v>2.5089671225382455</v>
      </c>
      <c r="AV4" s="10">
        <v>9.436247424628716</v>
      </c>
      <c r="AW4" s="10">
        <v>0.0</v>
      </c>
      <c r="AX4" s="10">
        <v>0.0</v>
      </c>
      <c r="AY4" s="10">
        <v>0.0</v>
      </c>
      <c r="AZ4" s="10">
        <v>0.0</v>
      </c>
    </row>
    <row r="5" spans="1:52" ht="13.9">
      <c r="A5" s="7">
        <v>44381.0</v>
      </c>
      <c r="B5" s="10">
        <v>52.589999999999996</v>
      </c>
      <c r="C5" s="10">
        <v>0.0</v>
      </c>
      <c r="D5" s="10">
        <v>0.0</v>
      </c>
      <c r="E5" s="10">
        <v>0.0</v>
      </c>
      <c r="F5" s="10">
        <v>0.0</v>
      </c>
      <c r="G5" s="10">
        <v>0.0</v>
      </c>
      <c r="H5" s="10">
        <v>0.0</v>
      </c>
      <c r="I5" s="10">
        <v>0.0</v>
      </c>
      <c r="J5" s="10">
        <v>1.9953781831081299</v>
      </c>
      <c r="K5" s="10">
        <v>1.0825714802160125</v>
      </c>
      <c r="L5" s="10">
        <v>27.012371653374775</v>
      </c>
      <c r="M5" s="10">
        <v>0.0</v>
      </c>
      <c r="N5" s="10">
        <v>0.0</v>
      </c>
      <c r="O5" s="10">
        <v>44.84802762914124</v>
      </c>
      <c r="P5" s="10">
        <v>0.0</v>
      </c>
      <c r="Q5" s="10">
        <v>0.0</v>
      </c>
      <c r="R5" s="10">
        <v>0.0</v>
      </c>
      <c r="S5" s="10">
        <v>0.0</v>
      </c>
      <c r="T5" s="10">
        <v>0.0</v>
      </c>
      <c r="U5" s="10">
        <v>0.0</v>
      </c>
      <c r="V5" s="10">
        <v>0.0</v>
      </c>
      <c r="W5" s="10">
        <v>0.0</v>
      </c>
      <c r="X5" s="10">
        <v>0.0</v>
      </c>
      <c r="Y5" s="10">
        <v>-23.94797864332104</v>
      </c>
      <c r="Z5" s="10">
        <v>0.0</v>
      </c>
      <c r="AA5" s="10">
        <v>0.0</v>
      </c>
      <c r="AB5" s="10">
        <v>7.760463187961114</v>
      </c>
      <c r="AC5" s="10">
        <v>0.0</v>
      </c>
      <c r="AD5" s="10">
        <v>0.0</v>
      </c>
      <c r="AE5" s="10">
        <v>0.0</v>
      </c>
      <c r="AF5" s="10">
        <v>0.0</v>
      </c>
      <c r="AG5" s="10">
        <v>0.0</v>
      </c>
      <c r="AH5" s="10">
        <v>0.0</v>
      </c>
      <c r="AI5" s="10">
        <v>0.0</v>
      </c>
      <c r="AJ5" s="10">
        <v>0.0</v>
      </c>
      <c r="AK5" s="10">
        <v>0.0</v>
      </c>
      <c r="AL5" s="10">
        <v>0.0</v>
      </c>
      <c r="AM5" s="10">
        <v>0.0</v>
      </c>
      <c r="AN5" s="10">
        <v>0.0</v>
      </c>
      <c r="AO5" s="10">
        <v>0.0</v>
      </c>
      <c r="AP5" s="10">
        <v>0.0</v>
      </c>
      <c r="AQ5" s="10">
        <v>58.927585975962046</v>
      </c>
      <c r="AR5" s="10">
        <v>-9.199598735809984</v>
      </c>
      <c r="AS5" s="10">
        <v>0.0</v>
      </c>
      <c r="AT5" s="10">
        <v>0.0</v>
      </c>
      <c r="AU5" s="10">
        <v>1.9694043004870099</v>
      </c>
      <c r="AV5" s="10">
        <v>7.406946903203186</v>
      </c>
      <c r="AW5" s="10">
        <v>0.0</v>
      </c>
      <c r="AX5" s="10">
        <v>0.0</v>
      </c>
      <c r="AY5" s="10">
        <v>0.0</v>
      </c>
      <c r="AZ5" s="10">
        <v>0.0</v>
      </c>
    </row>
    <row r="6" spans="1:52" ht="13.9">
      <c r="A6" s="7">
        <v>44382.0</v>
      </c>
      <c r="B6" s="10">
        <v>54.17</v>
      </c>
      <c r="C6" s="10">
        <v>0.0</v>
      </c>
      <c r="D6" s="10">
        <v>0.0</v>
      </c>
      <c r="E6" s="10">
        <v>0.0</v>
      </c>
      <c r="F6" s="10">
        <v>0.0</v>
      </c>
      <c r="G6" s="10">
        <v>0.0</v>
      </c>
      <c r="H6" s="10">
        <v>0.0</v>
      </c>
      <c r="I6" s="10">
        <v>0.0</v>
      </c>
      <c r="J6" s="10">
        <v>1.9549666131171435</v>
      </c>
      <c r="K6" s="10">
        <v>1.0606393189668777</v>
      </c>
      <c r="L6" s="10">
        <v>26.465119391353404</v>
      </c>
      <c r="M6" s="10">
        <v>0.0</v>
      </c>
      <c r="N6" s="10">
        <v>0.0</v>
      </c>
      <c r="O6" s="10">
        <v>43.939437118016016</v>
      </c>
      <c r="P6" s="10">
        <v>0.0</v>
      </c>
      <c r="Q6" s="10">
        <v>0.0</v>
      </c>
      <c r="R6" s="10">
        <v>0.0</v>
      </c>
      <c r="S6" s="10">
        <v>0.0</v>
      </c>
      <c r="T6" s="10">
        <v>0.0</v>
      </c>
      <c r="U6" s="10">
        <v>0.0</v>
      </c>
      <c r="V6" s="10">
        <v>0.0</v>
      </c>
      <c r="W6" s="10">
        <v>0.0</v>
      </c>
      <c r="X6" s="10">
        <v>0.0</v>
      </c>
      <c r="Y6" s="10">
        <v>-23.46280889771081</v>
      </c>
      <c r="Z6" s="10">
        <v>0.0</v>
      </c>
      <c r="AA6" s="10">
        <v>0.0</v>
      </c>
      <c r="AB6" s="10">
        <v>7.603241486422193</v>
      </c>
      <c r="AC6" s="10">
        <v>0.0</v>
      </c>
      <c r="AD6" s="10">
        <v>0.0</v>
      </c>
      <c r="AE6" s="10">
        <v>0.0</v>
      </c>
      <c r="AF6" s="10">
        <v>0.0</v>
      </c>
      <c r="AG6" s="10">
        <v>0.0</v>
      </c>
      <c r="AH6" s="10">
        <v>0.0</v>
      </c>
      <c r="AI6" s="10">
        <v>0.0</v>
      </c>
      <c r="AJ6" s="10">
        <v>0.0</v>
      </c>
      <c r="AK6" s="10">
        <v>0.0</v>
      </c>
      <c r="AL6" s="10">
        <v>0.0</v>
      </c>
      <c r="AM6" s="10">
        <v>0.0</v>
      </c>
      <c r="AN6" s="10">
        <v>0.0</v>
      </c>
      <c r="AO6" s="10">
        <v>0.0</v>
      </c>
      <c r="AP6" s="10">
        <v>0.0</v>
      </c>
      <c r="AQ6" s="10">
        <v>57.2832694370855</v>
      </c>
      <c r="AR6" s="10">
        <v>-9.463718321098574</v>
      </c>
      <c r="AS6" s="10">
        <v>0.0</v>
      </c>
      <c r="AT6" s="10">
        <v>0.0</v>
      </c>
      <c r="AU6" s="10">
        <v>1.9295055099585048</v>
      </c>
      <c r="AV6" s="10">
        <v>7.256887200950285</v>
      </c>
      <c r="AW6" s="10">
        <v>0.0</v>
      </c>
      <c r="AX6" s="10">
        <v>0.0</v>
      </c>
      <c r="AY6" s="10">
        <v>0.0</v>
      </c>
      <c r="AZ6" s="10">
        <v>0.0</v>
      </c>
    </row>
    <row r="7" spans="1:52" ht="13.9">
      <c r="A7" s="7">
        <v>44383.0</v>
      </c>
      <c r="B7" s="10">
        <v>52.14000000000001</v>
      </c>
      <c r="C7" s="10">
        <v>0.0</v>
      </c>
      <c r="D7" s="10">
        <v>0.0</v>
      </c>
      <c r="E7" s="10">
        <v>0.0</v>
      </c>
      <c r="F7" s="10">
        <v>0.0</v>
      </c>
      <c r="G7" s="10">
        <v>0.0</v>
      </c>
      <c r="H7" s="10">
        <v>0.0</v>
      </c>
      <c r="I7" s="10">
        <v>0.0</v>
      </c>
      <c r="J7" s="10">
        <v>1.6212572566309367</v>
      </c>
      <c r="K7" s="10">
        <v>0.8795893276913145</v>
      </c>
      <c r="L7" s="10">
        <v>21.947551968367</v>
      </c>
      <c r="M7" s="10">
        <v>0.0</v>
      </c>
      <c r="N7" s="10">
        <v>0.0</v>
      </c>
      <c r="O7" s="10">
        <v>36.43902244867726</v>
      </c>
      <c r="P7" s="10">
        <v>0.0</v>
      </c>
      <c r="Q7" s="10">
        <v>0.0</v>
      </c>
      <c r="R7" s="10">
        <v>0.0</v>
      </c>
      <c r="S7" s="10">
        <v>0.0</v>
      </c>
      <c r="T7" s="10">
        <v>0.0</v>
      </c>
      <c r="U7" s="10">
        <v>0.0</v>
      </c>
      <c r="V7" s="10">
        <v>0.0</v>
      </c>
      <c r="W7" s="10">
        <v>0.0</v>
      </c>
      <c r="X7" s="10">
        <v>0.0</v>
      </c>
      <c r="Y7" s="10">
        <v>-19.457732647698347</v>
      </c>
      <c r="Z7" s="10">
        <v>0.0</v>
      </c>
      <c r="AA7" s="10">
        <v>0.0</v>
      </c>
      <c r="AB7" s="10">
        <v>6.305376340218404</v>
      </c>
      <c r="AC7" s="10">
        <v>0.0</v>
      </c>
      <c r="AD7" s="10">
        <v>0.0</v>
      </c>
      <c r="AE7" s="10">
        <v>0.0</v>
      </c>
      <c r="AF7" s="10">
        <v>0.0</v>
      </c>
      <c r="AG7" s="10">
        <v>0.0</v>
      </c>
      <c r="AH7" s="10">
        <v>0.0</v>
      </c>
      <c r="AI7" s="10">
        <v>0.0</v>
      </c>
      <c r="AJ7" s="10">
        <v>0.0</v>
      </c>
      <c r="AK7" s="10">
        <v>0.0</v>
      </c>
      <c r="AL7" s="10">
        <v>0.0</v>
      </c>
      <c r="AM7" s="10">
        <v>0.0</v>
      </c>
      <c r="AN7" s="10">
        <v>0.0</v>
      </c>
      <c r="AO7" s="10">
        <v>0.0</v>
      </c>
      <c r="AP7" s="10">
        <v>0.0</v>
      </c>
      <c r="AQ7" s="10">
        <v>47.59790280641931</v>
      </c>
      <c r="AR7" s="10">
        <v>-7.755447254682983</v>
      </c>
      <c r="AS7" s="10">
        <v>0.0</v>
      </c>
      <c r="AT7" s="10">
        <v>0.0</v>
      </c>
      <c r="AU7" s="10">
        <v>1.6001409941456954</v>
      </c>
      <c r="AV7" s="10">
        <v>6.018144358852588</v>
      </c>
      <c r="AW7" s="10">
        <v>0.0</v>
      </c>
      <c r="AX7" s="10">
        <v>0.0</v>
      </c>
      <c r="AY7" s="10">
        <v>0.0</v>
      </c>
      <c r="AZ7" s="10">
        <v>0.0</v>
      </c>
    </row>
    <row r="8" spans="1:52" ht="13.9">
      <c r="A8" s="7">
        <v>44384.0</v>
      </c>
      <c r="B8" s="10">
        <v>50.76</v>
      </c>
      <c r="C8" s="10">
        <v>0.0</v>
      </c>
      <c r="D8" s="10">
        <v>0.0</v>
      </c>
      <c r="E8" s="10">
        <v>0.0</v>
      </c>
      <c r="F8" s="10">
        <v>0.0</v>
      </c>
      <c r="G8" s="10">
        <v>0.0</v>
      </c>
      <c r="H8" s="10">
        <v>0.0</v>
      </c>
      <c r="I8" s="10">
        <v>0.0</v>
      </c>
      <c r="J8" s="10">
        <v>1.6953137637314861</v>
      </c>
      <c r="K8" s="10">
        <v>0.9197673363369369</v>
      </c>
      <c r="L8" s="10">
        <v>22.950075424406254</v>
      </c>
      <c r="M8" s="10">
        <v>0.0</v>
      </c>
      <c r="N8" s="10">
        <v>0.0</v>
      </c>
      <c r="O8" s="10">
        <v>38.103489391167784</v>
      </c>
      <c r="P8" s="10">
        <v>-5.835473322960359</v>
      </c>
      <c r="Q8" s="10">
        <v>0.0</v>
      </c>
      <c r="R8" s="10">
        <v>0.0</v>
      </c>
      <c r="S8" s="10">
        <v>0.0</v>
      </c>
      <c r="T8" s="10">
        <v>0.0</v>
      </c>
      <c r="U8" s="10">
        <v>0.0</v>
      </c>
      <c r="V8" s="10">
        <v>0.0</v>
      </c>
      <c r="W8" s="10">
        <v>0.0</v>
      </c>
      <c r="X8" s="10">
        <v>0.0</v>
      </c>
      <c r="Y8" s="10">
        <v>-20.34652577637044</v>
      </c>
      <c r="Z8" s="10">
        <v>0.0</v>
      </c>
      <c r="AA8" s="10">
        <v>0.0</v>
      </c>
      <c r="AB8" s="10">
        <v>6.59339423348207</v>
      </c>
      <c r="AC8" s="10">
        <v>0.0</v>
      </c>
      <c r="AD8" s="10">
        <v>0.0</v>
      </c>
      <c r="AE8" s="10">
        <v>0.0</v>
      </c>
      <c r="AF8" s="10">
        <v>0.0</v>
      </c>
      <c r="AG8" s="10">
        <v>0.0</v>
      </c>
      <c r="AH8" s="10">
        <v>0.0</v>
      </c>
      <c r="AI8" s="10">
        <v>0.0</v>
      </c>
      <c r="AJ8" s="10">
        <v>0.0</v>
      </c>
      <c r="AK8" s="10">
        <v>0.0</v>
      </c>
      <c r="AL8" s="10">
        <v>0.0</v>
      </c>
      <c r="AM8" s="10">
        <v>0.0</v>
      </c>
      <c r="AN8" s="10">
        <v>0.0</v>
      </c>
      <c r="AO8" s="10">
        <v>0.0</v>
      </c>
      <c r="AP8" s="10">
        <v>0.0</v>
      </c>
      <c r="AQ8" s="10">
        <v>44.36881356511963</v>
      </c>
      <c r="AR8" s="10">
        <v>-7.677501992137456</v>
      </c>
      <c r="AS8" s="10">
        <v>0.0</v>
      </c>
      <c r="AT8" s="10">
        <v>0.0</v>
      </c>
      <c r="AU8" s="10">
        <v>1.6732324661200246</v>
      </c>
      <c r="AV8" s="10">
        <v>6.293042028090408</v>
      </c>
      <c r="AW8" s="10">
        <v>0.0</v>
      </c>
      <c r="AX8" s="10">
        <v>0.0</v>
      </c>
      <c r="AY8" s="10">
        <v>0.0</v>
      </c>
      <c r="AZ8" s="10">
        <v>0.0</v>
      </c>
    </row>
    <row r="9" spans="1:52" ht="13.9">
      <c r="A9" s="7">
        <v>44385.0</v>
      </c>
      <c r="B9" s="10">
        <v>49.410000000000004</v>
      </c>
      <c r="C9" s="10">
        <v>0.0</v>
      </c>
      <c r="D9" s="10">
        <v>0.0</v>
      </c>
      <c r="E9" s="10">
        <v>0.0</v>
      </c>
      <c r="F9" s="10">
        <v>0.0</v>
      </c>
      <c r="G9" s="10">
        <v>0.0</v>
      </c>
      <c r="H9" s="10">
        <v>0.0</v>
      </c>
      <c r="I9" s="10">
        <v>0.0</v>
      </c>
      <c r="J9" s="10">
        <v>1.6683481921092012</v>
      </c>
      <c r="K9" s="10">
        <v>0.9051375654270132</v>
      </c>
      <c r="L9" s="10">
        <v>22.58503273093368</v>
      </c>
      <c r="M9" s="10">
        <v>0.0</v>
      </c>
      <c r="N9" s="10">
        <v>0.0</v>
      </c>
      <c r="O9" s="10">
        <v>37.497417291584895</v>
      </c>
      <c r="P9" s="10">
        <v>-4.254263156087449</v>
      </c>
      <c r="Q9" s="10">
        <v>0.0</v>
      </c>
      <c r="R9" s="10">
        <v>0.0</v>
      </c>
      <c r="S9" s="10">
        <v>0.0</v>
      </c>
      <c r="T9" s="10">
        <v>0.0</v>
      </c>
      <c r="U9" s="10">
        <v>0.0</v>
      </c>
      <c r="V9" s="10">
        <v>0.0</v>
      </c>
      <c r="W9" s="10">
        <v>0.0</v>
      </c>
      <c r="X9" s="10">
        <v>0.0</v>
      </c>
      <c r="Y9" s="10">
        <v>-20.022895006760123</v>
      </c>
      <c r="Z9" s="10">
        <v>0.0</v>
      </c>
      <c r="AA9" s="10">
        <v>0.0</v>
      </c>
      <c r="AB9" s="10">
        <v>6.4885200513450805</v>
      </c>
      <c r="AC9" s="10">
        <v>0.0</v>
      </c>
      <c r="AD9" s="10">
        <v>0.0</v>
      </c>
      <c r="AE9" s="10">
        <v>0.0</v>
      </c>
      <c r="AF9" s="10">
        <v>0.0</v>
      </c>
      <c r="AG9" s="10">
        <v>0.0</v>
      </c>
      <c r="AH9" s="10">
        <v>0.0</v>
      </c>
      <c r="AI9" s="10">
        <v>0.0</v>
      </c>
      <c r="AJ9" s="10">
        <v>0.0</v>
      </c>
      <c r="AK9" s="10">
        <v>0.0</v>
      </c>
      <c r="AL9" s="10">
        <v>0.0</v>
      </c>
      <c r="AM9" s="10">
        <v>0.0</v>
      </c>
      <c r="AN9" s="10">
        <v>0.0</v>
      </c>
      <c r="AO9" s="10">
        <v>0.0</v>
      </c>
      <c r="AP9" s="10">
        <v>0.0</v>
      </c>
      <c r="AQ9" s="10">
        <v>45.031000459235656</v>
      </c>
      <c r="AR9" s="10">
        <v>-7.675860573570574</v>
      </c>
      <c r="AS9" s="10">
        <v>0.0</v>
      </c>
      <c r="AT9" s="10">
        <v>0.0</v>
      </c>
      <c r="AU9" s="10">
        <v>1.6466181184569813</v>
      </c>
      <c r="AV9" s="10">
        <v>6.192945232346232</v>
      </c>
      <c r="AW9" s="10">
        <v>0.0</v>
      </c>
      <c r="AX9" s="10">
        <v>0.0</v>
      </c>
      <c r="AY9" s="10">
        <v>0.0</v>
      </c>
      <c r="AZ9" s="10">
        <v>0.0</v>
      </c>
    </row>
    <row r="10" spans="1:52" ht="13.9">
      <c r="A10" s="7">
        <v>44386.0</v>
      </c>
      <c r="B10" s="10">
        <v>47.629999999999995</v>
      </c>
      <c r="C10" s="10">
        <v>0.0</v>
      </c>
      <c r="D10" s="10">
        <v>0.0</v>
      </c>
      <c r="E10" s="10">
        <v>0.0</v>
      </c>
      <c r="F10" s="10">
        <v>0.0</v>
      </c>
      <c r="G10" s="10">
        <v>0.0</v>
      </c>
      <c r="H10" s="10">
        <v>0.0</v>
      </c>
      <c r="I10" s="10">
        <v>0.0</v>
      </c>
      <c r="J10" s="10">
        <v>1.771241913208447</v>
      </c>
      <c r="K10" s="10">
        <v>0.9609610276109941</v>
      </c>
      <c r="L10" s="10">
        <v>23.977942238568357</v>
      </c>
      <c r="M10" s="10">
        <v>0.0</v>
      </c>
      <c r="N10" s="10">
        <v>0.0</v>
      </c>
      <c r="O10" s="10">
        <v>39.810033335999826</v>
      </c>
      <c r="P10" s="10">
        <v>0.0</v>
      </c>
      <c r="Q10" s="10">
        <v>0.0</v>
      </c>
      <c r="R10" s="10">
        <v>0.0</v>
      </c>
      <c r="S10" s="10">
        <v>0.0</v>
      </c>
      <c r="T10" s="10">
        <v>0.0</v>
      </c>
      <c r="U10" s="10">
        <v>0.0</v>
      </c>
      <c r="V10" s="10">
        <v>0.0</v>
      </c>
      <c r="W10" s="10">
        <v>0.0</v>
      </c>
      <c r="X10" s="10">
        <v>0.0</v>
      </c>
      <c r="Y10" s="10">
        <v>-21.25778720982022</v>
      </c>
      <c r="Z10" s="10">
        <v>0.0</v>
      </c>
      <c r="AA10" s="10">
        <v>0.0</v>
      </c>
      <c r="AB10" s="10">
        <v>6.888693094159314</v>
      </c>
      <c r="AC10" s="10">
        <v>0.0</v>
      </c>
      <c r="AD10" s="10">
        <v>0.0</v>
      </c>
      <c r="AE10" s="10">
        <v>0.0</v>
      </c>
      <c r="AF10" s="10">
        <v>0.0</v>
      </c>
      <c r="AG10" s="10">
        <v>0.0</v>
      </c>
      <c r="AH10" s="10">
        <v>0.0</v>
      </c>
      <c r="AI10" s="10">
        <v>0.0</v>
      </c>
      <c r="AJ10" s="10">
        <v>0.0</v>
      </c>
      <c r="AK10" s="10">
        <v>0.0</v>
      </c>
      <c r="AL10" s="10">
        <v>0.0</v>
      </c>
      <c r="AM10" s="10">
        <v>0.0</v>
      </c>
      <c r="AN10" s="10">
        <v>0.0</v>
      </c>
      <c r="AO10" s="10">
        <v>0.0</v>
      </c>
      <c r="AP10" s="10">
        <v>0.0</v>
      </c>
      <c r="AQ10" s="10">
        <v>52.43063490987911</v>
      </c>
      <c r="AR10" s="10">
        <v>-8.043510155480286</v>
      </c>
      <c r="AS10" s="10">
        <v>0.0</v>
      </c>
      <c r="AT10" s="10">
        <v>0.0</v>
      </c>
      <c r="AU10" s="10">
        <v>1.7481716588023457</v>
      </c>
      <c r="AV10" s="10">
        <v>6.574888991169347</v>
      </c>
      <c r="AW10" s="10">
        <v>0.0</v>
      </c>
      <c r="AX10" s="10">
        <v>0.0</v>
      </c>
      <c r="AY10" s="10">
        <v>0.0</v>
      </c>
      <c r="AZ10" s="10">
        <v>0.0</v>
      </c>
    </row>
    <row r="11" spans="1:52" ht="13.9">
      <c r="A11" s="7">
        <v>44387.0</v>
      </c>
      <c r="B11" s="10">
        <v>49.76</v>
      </c>
      <c r="C11" s="10">
        <v>0.0</v>
      </c>
      <c r="D11" s="10">
        <v>0.0</v>
      </c>
      <c r="E11" s="10">
        <v>0.0</v>
      </c>
      <c r="F11" s="10">
        <v>0.0</v>
      </c>
      <c r="G11" s="10">
        <v>0.0</v>
      </c>
      <c r="H11" s="10">
        <v>0.0</v>
      </c>
      <c r="I11" s="10">
        <v>0.0</v>
      </c>
      <c r="J11" s="10">
        <v>1.9709407563643013</v>
      </c>
      <c r="K11" s="10">
        <v>1.0693046728800057</v>
      </c>
      <c r="L11" s="10">
        <v>26.681337687034397</v>
      </c>
      <c r="M11" s="10">
        <v>0.0</v>
      </c>
      <c r="N11" s="10">
        <v>0.0</v>
      </c>
      <c r="O11" s="10">
        <v>44.29841944741157</v>
      </c>
      <c r="P11" s="10">
        <v>0.0</v>
      </c>
      <c r="Q11" s="10">
        <v>0.0</v>
      </c>
      <c r="R11" s="10">
        <v>0.0</v>
      </c>
      <c r="S11" s="10">
        <v>0.0</v>
      </c>
      <c r="T11" s="10">
        <v>0.0</v>
      </c>
      <c r="U11" s="10">
        <v>0.0</v>
      </c>
      <c r="V11" s="10">
        <v>0.0</v>
      </c>
      <c r="W11" s="10">
        <v>0.0</v>
      </c>
      <c r="X11" s="10">
        <v>0.0</v>
      </c>
      <c r="Y11" s="10">
        <v>-23.654498512888186</v>
      </c>
      <c r="Z11" s="10">
        <v>0.0</v>
      </c>
      <c r="AA11" s="10">
        <v>0.0</v>
      </c>
      <c r="AB11" s="10">
        <v>7.665359472422375</v>
      </c>
      <c r="AC11" s="10">
        <v>0.0</v>
      </c>
      <c r="AD11" s="10">
        <v>0.0</v>
      </c>
      <c r="AE11" s="10">
        <v>0.0</v>
      </c>
      <c r="AF11" s="10">
        <v>0.0</v>
      </c>
      <c r="AG11" s="10">
        <v>0.0</v>
      </c>
      <c r="AH11" s="10">
        <v>0.0</v>
      </c>
      <c r="AI11" s="10">
        <v>0.0</v>
      </c>
      <c r="AJ11" s="10">
        <v>0.0</v>
      </c>
      <c r="AK11" s="10">
        <v>0.0</v>
      </c>
      <c r="AL11" s="10">
        <v>0.0</v>
      </c>
      <c r="AM11" s="10">
        <v>0.0</v>
      </c>
      <c r="AN11" s="10">
        <v>0.0</v>
      </c>
      <c r="AO11" s="10">
        <v>0.0</v>
      </c>
      <c r="AP11" s="10">
        <v>0.0</v>
      </c>
      <c r="AQ11" s="10">
        <v>58.39962551625516</v>
      </c>
      <c r="AR11" s="10">
        <v>-8.892682963352312</v>
      </c>
      <c r="AS11" s="10">
        <v>0.0</v>
      </c>
      <c r="AT11" s="10">
        <v>0.0</v>
      </c>
      <c r="AU11" s="10">
        <v>1.9452694438633946</v>
      </c>
      <c r="AV11" s="10">
        <v>7.316175495075695</v>
      </c>
      <c r="AW11" s="10">
        <v>0.0</v>
      </c>
      <c r="AX11" s="10">
        <v>0.0</v>
      </c>
      <c r="AY11" s="10">
        <v>0.0</v>
      </c>
      <c r="AZ11" s="10">
        <v>0.0</v>
      </c>
    </row>
    <row r="12" spans="1:52" ht="13.9">
      <c r="A12" s="7">
        <v>44388.0</v>
      </c>
      <c r="B12" s="10">
        <v>48.69</v>
      </c>
      <c r="C12" s="10">
        <v>0.0</v>
      </c>
      <c r="D12" s="10">
        <v>0.0</v>
      </c>
      <c r="E12" s="10">
        <v>0.0</v>
      </c>
      <c r="F12" s="10">
        <v>0.0</v>
      </c>
      <c r="G12" s="10">
        <v>0.0</v>
      </c>
      <c r="H12" s="10">
        <v>0.0</v>
      </c>
      <c r="I12" s="10">
        <v>0.0</v>
      </c>
      <c r="J12" s="10">
        <v>1.9207258606993967</v>
      </c>
      <c r="K12" s="10">
        <v>1.0420612417129775</v>
      </c>
      <c r="L12" s="10">
        <v>26.001558382906133</v>
      </c>
      <c r="M12" s="10">
        <v>0.0</v>
      </c>
      <c r="N12" s="10">
        <v>0.0</v>
      </c>
      <c r="O12" s="10">
        <v>43.16979729588516</v>
      </c>
      <c r="P12" s="10">
        <v>0.0</v>
      </c>
      <c r="Q12" s="10">
        <v>0.0</v>
      </c>
      <c r="R12" s="10">
        <v>0.0</v>
      </c>
      <c r="S12" s="10">
        <v>0.0</v>
      </c>
      <c r="T12" s="10">
        <v>0.0</v>
      </c>
      <c r="U12" s="10">
        <v>0.0</v>
      </c>
      <c r="V12" s="10">
        <v>0.0</v>
      </c>
      <c r="W12" s="10">
        <v>0.0</v>
      </c>
      <c r="X12" s="10">
        <v>0.0</v>
      </c>
      <c r="Y12" s="10">
        <v>-23.051836130394218</v>
      </c>
      <c r="Z12" s="10">
        <v>0.0</v>
      </c>
      <c r="AA12" s="10">
        <v>0.0</v>
      </c>
      <c r="AB12" s="10">
        <v>7.470063689685499</v>
      </c>
      <c r="AC12" s="10">
        <v>0.0</v>
      </c>
      <c r="AD12" s="10">
        <v>0.0</v>
      </c>
      <c r="AE12" s="10">
        <v>0.0</v>
      </c>
      <c r="AF12" s="10">
        <v>0.0</v>
      </c>
      <c r="AG12" s="10">
        <v>0.0</v>
      </c>
      <c r="AH12" s="10">
        <v>0.0</v>
      </c>
      <c r="AI12" s="10">
        <v>0.0</v>
      </c>
      <c r="AJ12" s="10">
        <v>0.0</v>
      </c>
      <c r="AK12" s="10">
        <v>0.0</v>
      </c>
      <c r="AL12" s="10">
        <v>0.0</v>
      </c>
      <c r="AM12" s="10">
        <v>0.0</v>
      </c>
      <c r="AN12" s="10">
        <v>0.0</v>
      </c>
      <c r="AO12" s="10">
        <v>0.0</v>
      </c>
      <c r="AP12" s="10">
        <v>0.0</v>
      </c>
      <c r="AQ12" s="10">
        <v>56.96573162690712</v>
      </c>
      <c r="AR12" s="10">
        <v>-8.612123288932603</v>
      </c>
      <c r="AS12" s="10">
        <v>0.0</v>
      </c>
      <c r="AT12" s="10">
        <v>0.0</v>
      </c>
      <c r="AU12" s="10">
        <v>1.8957084389241998</v>
      </c>
      <c r="AV12" s="10">
        <v>7.129776119404977</v>
      </c>
      <c r="AW12" s="10">
        <v>0.0</v>
      </c>
      <c r="AX12" s="10">
        <v>0.0</v>
      </c>
      <c r="AY12" s="10">
        <v>0.0</v>
      </c>
      <c r="AZ12" s="10">
        <v>0.0</v>
      </c>
    </row>
    <row r="13" spans="1:52" ht="13.9">
      <c r="A13" s="7">
        <v>44389.0</v>
      </c>
      <c r="B13" s="10">
        <v>49.790000000000006</v>
      </c>
      <c r="C13" s="10">
        <v>0.0</v>
      </c>
      <c r="D13" s="10">
        <v>0.0</v>
      </c>
      <c r="E13" s="10">
        <v>0.0</v>
      </c>
      <c r="F13" s="10">
        <v>0.0</v>
      </c>
      <c r="G13" s="10">
        <v>0.0</v>
      </c>
      <c r="H13" s="10">
        <v>0.0</v>
      </c>
      <c r="I13" s="10">
        <v>0.0</v>
      </c>
      <c r="J13" s="10">
        <v>1.704898741332236</v>
      </c>
      <c r="K13" s="10">
        <v>0.9249674343207208</v>
      </c>
      <c r="L13" s="10">
        <v>23.07982850101067</v>
      </c>
      <c r="M13" s="10">
        <v>0.0</v>
      </c>
      <c r="N13" s="10">
        <v>0.0</v>
      </c>
      <c r="O13" s="10">
        <v>38.31891547959842</v>
      </c>
      <c r="P13" s="10">
        <v>0.0</v>
      </c>
      <c r="Q13" s="10">
        <v>0.0</v>
      </c>
      <c r="R13" s="10">
        <v>0.0</v>
      </c>
      <c r="S13" s="10">
        <v>0.0</v>
      </c>
      <c r="T13" s="10">
        <v>0.0</v>
      </c>
      <c r="U13" s="10">
        <v>0.0</v>
      </c>
      <c r="V13" s="10">
        <v>0.0</v>
      </c>
      <c r="W13" s="10">
        <v>0.0</v>
      </c>
      <c r="X13" s="10">
        <v>0.0</v>
      </c>
      <c r="Y13" s="10">
        <v>-20.461559137650276</v>
      </c>
      <c r="Z13" s="10">
        <v>0.0</v>
      </c>
      <c r="AA13" s="10">
        <v>0.0</v>
      </c>
      <c r="AB13" s="10">
        <v>6.630671374024725</v>
      </c>
      <c r="AC13" s="10">
        <v>0.0</v>
      </c>
      <c r="AD13" s="10">
        <v>0.0</v>
      </c>
      <c r="AE13" s="10">
        <v>0.0</v>
      </c>
      <c r="AF13" s="10">
        <v>0.0</v>
      </c>
      <c r="AG13" s="10">
        <v>0.0</v>
      </c>
      <c r="AH13" s="10">
        <v>0.0</v>
      </c>
      <c r="AI13" s="10">
        <v>0.0</v>
      </c>
      <c r="AJ13" s="10">
        <v>0.0</v>
      </c>
      <c r="AK13" s="10">
        <v>0.0</v>
      </c>
      <c r="AL13" s="10">
        <v>0.0</v>
      </c>
      <c r="AM13" s="10">
        <v>0.0</v>
      </c>
      <c r="AN13" s="10">
        <v>0.0</v>
      </c>
      <c r="AO13" s="10">
        <v>0.0</v>
      </c>
      <c r="AP13" s="10">
        <v>0.0</v>
      </c>
      <c r="AQ13" s="10">
        <v>49.95521140701634</v>
      </c>
      <c r="AR13" s="10">
        <v>-8.253824502493279</v>
      </c>
      <c r="AS13" s="10">
        <v>0.0</v>
      </c>
      <c r="AT13" s="10">
        <v>0.0</v>
      </c>
      <c r="AU13" s="10">
        <v>1.6826924376599257</v>
      </c>
      <c r="AV13" s="10">
        <v>6.328621064291626</v>
      </c>
      <c r="AW13" s="10">
        <v>0.0</v>
      </c>
      <c r="AX13" s="10">
        <v>0.0</v>
      </c>
      <c r="AY13" s="10">
        <v>0.0</v>
      </c>
      <c r="AZ13" s="10">
        <v>0.0</v>
      </c>
    </row>
    <row r="14" spans="1:52" ht="13.9">
      <c r="A14" s="7">
        <v>44390.0</v>
      </c>
      <c r="B14" s="10">
        <v>50.0</v>
      </c>
      <c r="C14" s="10">
        <v>0.0</v>
      </c>
      <c r="D14" s="10">
        <v>0.0</v>
      </c>
      <c r="E14" s="10">
        <v>0.0</v>
      </c>
      <c r="F14" s="10">
        <v>0.0</v>
      </c>
      <c r="G14" s="10">
        <v>0.0</v>
      </c>
      <c r="H14" s="10">
        <v>0.0</v>
      </c>
      <c r="I14" s="10">
        <v>0.0</v>
      </c>
      <c r="J14" s="10">
        <v>2.0020180246428323</v>
      </c>
      <c r="K14" s="10">
        <v>1.0861650776682514</v>
      </c>
      <c r="L14" s="10">
        <v>27.102039277120415</v>
      </c>
      <c r="M14" s="10">
        <v>0.0</v>
      </c>
      <c r="N14" s="10">
        <v>0.0</v>
      </c>
      <c r="O14" s="10">
        <v>44.996900749901876</v>
      </c>
      <c r="P14" s="10">
        <v>0.0</v>
      </c>
      <c r="Q14" s="10">
        <v>0.0</v>
      </c>
      <c r="R14" s="10">
        <v>0.0</v>
      </c>
      <c r="S14" s="10">
        <v>0.0</v>
      </c>
      <c r="T14" s="10">
        <v>0.0</v>
      </c>
      <c r="U14" s="10">
        <v>0.0</v>
      </c>
      <c r="V14" s="10">
        <v>0.0</v>
      </c>
      <c r="W14" s="10">
        <v>0.0</v>
      </c>
      <c r="X14" s="10">
        <v>0.0</v>
      </c>
      <c r="Y14" s="10">
        <v>-24.027474008112147</v>
      </c>
      <c r="Z14" s="10">
        <v>0.0</v>
      </c>
      <c r="AA14" s="10">
        <v>0.0</v>
      </c>
      <c r="AB14" s="10">
        <v>7.786224061614097</v>
      </c>
      <c r="AC14" s="10">
        <v>0.0</v>
      </c>
      <c r="AD14" s="10">
        <v>0.0</v>
      </c>
      <c r="AE14" s="10">
        <v>0.0</v>
      </c>
      <c r="AF14" s="10">
        <v>0.0</v>
      </c>
      <c r="AG14" s="10">
        <v>0.0</v>
      </c>
      <c r="AH14" s="10">
        <v>0.0</v>
      </c>
      <c r="AI14" s="10">
        <v>0.0</v>
      </c>
      <c r="AJ14" s="10">
        <v>0.0</v>
      </c>
      <c r="AK14" s="10">
        <v>0.0</v>
      </c>
      <c r="AL14" s="10">
        <v>0.0</v>
      </c>
      <c r="AM14" s="10">
        <v>0.0</v>
      </c>
      <c r="AN14" s="10">
        <v>0.0</v>
      </c>
      <c r="AO14" s="10">
        <v>0.0</v>
      </c>
      <c r="AP14" s="10">
        <v>0.0</v>
      </c>
      <c r="AQ14" s="10">
        <v>58.66264785580855</v>
      </c>
      <c r="AR14" s="10">
        <v>-9.690701365513112</v>
      </c>
      <c r="AS14" s="10">
        <v>0.0</v>
      </c>
      <c r="AT14" s="10">
        <v>0.0</v>
      </c>
      <c r="AU14" s="10">
        <v>1.9759417421483776</v>
      </c>
      <c r="AV14" s="10">
        <v>7.431534278815478</v>
      </c>
      <c r="AW14" s="10">
        <v>0.0</v>
      </c>
      <c r="AX14" s="10">
        <v>0.0</v>
      </c>
      <c r="AY14" s="10">
        <v>0.0</v>
      </c>
      <c r="AZ14" s="10">
        <v>0.0</v>
      </c>
    </row>
    <row r="15" spans="1:52" ht="13.9">
      <c r="A15" s="7">
        <v>44391.0</v>
      </c>
      <c r="B15" s="10">
        <v>46.28</v>
      </c>
      <c r="C15" s="10">
        <v>0.0</v>
      </c>
      <c r="D15" s="10">
        <v>0.0</v>
      </c>
      <c r="E15" s="10">
        <v>0.0</v>
      </c>
      <c r="F15" s="10">
        <v>0.0</v>
      </c>
      <c r="G15" s="10">
        <v>0.0</v>
      </c>
      <c r="H15" s="10">
        <v>0.0</v>
      </c>
      <c r="I15" s="10">
        <v>0.0</v>
      </c>
      <c r="J15" s="10">
        <v>1.8471906976134165</v>
      </c>
      <c r="K15" s="10">
        <v>1.0021660923637183</v>
      </c>
      <c r="L15" s="10">
        <v>25.006092901171595</v>
      </c>
      <c r="M15" s="10">
        <v>0.0</v>
      </c>
      <c r="N15" s="10">
        <v>0.0</v>
      </c>
      <c r="O15" s="10">
        <v>41.51704854795694</v>
      </c>
      <c r="P15" s="10">
        <v>0.0</v>
      </c>
      <c r="Q15" s="10">
        <v>0.0</v>
      </c>
      <c r="R15" s="10">
        <v>0.0</v>
      </c>
      <c r="S15" s="10">
        <v>0.0</v>
      </c>
      <c r="T15" s="10">
        <v>0.0</v>
      </c>
      <c r="U15" s="10">
        <v>0.0</v>
      </c>
      <c r="V15" s="10">
        <v>0.0</v>
      </c>
      <c r="W15" s="10">
        <v>0.0</v>
      </c>
      <c r="X15" s="10">
        <v>0.0</v>
      </c>
      <c r="Y15" s="10">
        <v>-22.169300290792602</v>
      </c>
      <c r="Z15" s="10">
        <v>0.0</v>
      </c>
      <c r="AA15" s="10">
        <v>0.0</v>
      </c>
      <c r="AB15" s="10">
        <v>7.184073502484676</v>
      </c>
      <c r="AC15" s="10">
        <v>0.0</v>
      </c>
      <c r="AD15" s="10">
        <v>0.0</v>
      </c>
      <c r="AE15" s="10">
        <v>0.0</v>
      </c>
      <c r="AF15" s="10">
        <v>0.0</v>
      </c>
      <c r="AG15" s="10">
        <v>0.0</v>
      </c>
      <c r="AH15" s="10">
        <v>0.0</v>
      </c>
      <c r="AI15" s="10">
        <v>0.0</v>
      </c>
      <c r="AJ15" s="10">
        <v>0.0</v>
      </c>
      <c r="AK15" s="10">
        <v>0.0</v>
      </c>
      <c r="AL15" s="10">
        <v>0.0</v>
      </c>
      <c r="AM15" s="10">
        <v>0.0</v>
      </c>
      <c r="AN15" s="10">
        <v>0.0</v>
      </c>
      <c r="AO15" s="10">
        <v>0.0</v>
      </c>
      <c r="AP15" s="10">
        <v>0.0</v>
      </c>
      <c r="AQ15" s="10">
        <v>54.57447775026495</v>
      </c>
      <c r="AR15" s="10">
        <v>-8.49273905011242</v>
      </c>
      <c r="AS15" s="10">
        <v>0.0</v>
      </c>
      <c r="AT15" s="10">
        <v>0.0</v>
      </c>
      <c r="AU15" s="10">
        <v>1.8231315461629365</v>
      </c>
      <c r="AV15" s="10">
        <v>6.856813787115353</v>
      </c>
      <c r="AW15" s="10">
        <v>0.0</v>
      </c>
      <c r="AX15" s="10">
        <v>0.0</v>
      </c>
      <c r="AY15" s="10">
        <v>0.0</v>
      </c>
      <c r="AZ15" s="10">
        <v>0.0</v>
      </c>
    </row>
    <row r="16" spans="1:52" ht="13.9">
      <c r="A16" s="7">
        <v>44392.0</v>
      </c>
      <c r="B16" s="10">
        <v>45.79</v>
      </c>
      <c r="C16" s="10">
        <v>0.0</v>
      </c>
      <c r="D16" s="10">
        <v>0.0</v>
      </c>
      <c r="E16" s="10">
        <v>0.0</v>
      </c>
      <c r="F16" s="10">
        <v>0.0</v>
      </c>
      <c r="G16" s="10">
        <v>0.0</v>
      </c>
      <c r="H16" s="10">
        <v>0.0</v>
      </c>
      <c r="I16" s="10">
        <v>0.0</v>
      </c>
      <c r="J16" s="10">
        <v>1.9486506761746383</v>
      </c>
      <c r="K16" s="10">
        <v>1.0572123665560138</v>
      </c>
      <c r="L16" s="10">
        <v>26.37961012029895</v>
      </c>
      <c r="M16" s="10">
        <v>0.0</v>
      </c>
      <c r="N16" s="10">
        <v>0.0</v>
      </c>
      <c r="O16" s="10">
        <v>43.797468015857646</v>
      </c>
      <c r="P16" s="10">
        <v>-6.707494780753305</v>
      </c>
      <c r="Q16" s="10">
        <v>0.0</v>
      </c>
      <c r="R16" s="10">
        <v>0.0</v>
      </c>
      <c r="S16" s="10">
        <v>0.0</v>
      </c>
      <c r="T16" s="10">
        <v>0.0</v>
      </c>
      <c r="U16" s="10">
        <v>0.0</v>
      </c>
      <c r="V16" s="10">
        <v>0.0</v>
      </c>
      <c r="W16" s="10">
        <v>0.0</v>
      </c>
      <c r="X16" s="10">
        <v>0.0</v>
      </c>
      <c r="Y16" s="10">
        <v>-23.387000145214166</v>
      </c>
      <c r="Z16" s="10">
        <v>0.0</v>
      </c>
      <c r="AA16" s="10">
        <v>0.0</v>
      </c>
      <c r="AB16" s="10">
        <v>7.578675278065417</v>
      </c>
      <c r="AC16" s="10">
        <v>0.0</v>
      </c>
      <c r="AD16" s="10">
        <v>0.0</v>
      </c>
      <c r="AE16" s="10">
        <v>0.0</v>
      </c>
      <c r="AF16" s="10">
        <v>0.0</v>
      </c>
      <c r="AG16" s="10">
        <v>0.0</v>
      </c>
      <c r="AH16" s="10">
        <v>0.0</v>
      </c>
      <c r="AI16" s="10">
        <v>0.0</v>
      </c>
      <c r="AJ16" s="10">
        <v>0.0</v>
      </c>
      <c r="AK16" s="10">
        <v>0.0</v>
      </c>
      <c r="AL16" s="10">
        <v>0.0</v>
      </c>
      <c r="AM16" s="10">
        <v>0.0</v>
      </c>
      <c r="AN16" s="10">
        <v>0.0</v>
      </c>
      <c r="AO16" s="10">
        <v>0.0</v>
      </c>
      <c r="AP16" s="10">
        <v>0.0</v>
      </c>
      <c r="AQ16" s="10">
        <v>50.5670922168771</v>
      </c>
      <c r="AR16" s="10">
        <v>-9.256740642024589</v>
      </c>
      <c r="AS16" s="10">
        <v>0.0</v>
      </c>
      <c r="AT16" s="10">
        <v>0.0</v>
      </c>
      <c r="AU16" s="10">
        <v>1.9232712433673627</v>
      </c>
      <c r="AV16" s="10">
        <v>7.233440069444791</v>
      </c>
      <c r="AW16" s="10">
        <v>0.0</v>
      </c>
      <c r="AX16" s="10">
        <v>0.0</v>
      </c>
      <c r="AY16" s="10">
        <v>0.0</v>
      </c>
      <c r="AZ16" s="10">
        <v>0.0</v>
      </c>
    </row>
    <row r="17" spans="1:52" ht="13.9">
      <c r="A17" s="7">
        <v>44393.0</v>
      </c>
      <c r="B17" s="10">
        <v>46.67</v>
      </c>
      <c r="C17" s="10">
        <v>0.0</v>
      </c>
      <c r="D17" s="10">
        <v>0.0</v>
      </c>
      <c r="E17" s="10">
        <v>0.0</v>
      </c>
      <c r="F17" s="10">
        <v>0.0</v>
      </c>
      <c r="G17" s="10">
        <v>0.0</v>
      </c>
      <c r="H17" s="10">
        <v>0.0</v>
      </c>
      <c r="I17" s="10">
        <v>0.0</v>
      </c>
      <c r="J17" s="10">
        <v>2.1160297011745253</v>
      </c>
      <c r="K17" s="10">
        <v>1.148095543287078</v>
      </c>
      <c r="L17" s="10">
        <v>28.64733099028956</v>
      </c>
      <c r="M17" s="10">
        <v>0.0</v>
      </c>
      <c r="N17" s="10">
        <v>0.0</v>
      </c>
      <c r="O17" s="10">
        <v>47.56251351195768</v>
      </c>
      <c r="P17" s="10">
        <v>-5.3961969506161855</v>
      </c>
      <c r="Q17" s="10">
        <v>0.0</v>
      </c>
      <c r="R17" s="10">
        <v>0.0</v>
      </c>
      <c r="S17" s="10">
        <v>0.0</v>
      </c>
      <c r="T17" s="10">
        <v>0.0</v>
      </c>
      <c r="U17" s="10">
        <v>0.0</v>
      </c>
      <c r="V17" s="10">
        <v>0.0</v>
      </c>
      <c r="W17" s="10">
        <v>0.0</v>
      </c>
      <c r="X17" s="10">
        <v>0.0</v>
      </c>
      <c r="Y17" s="10">
        <v>-25.397461561206264</v>
      </c>
      <c r="Z17" s="10">
        <v>0.0</v>
      </c>
      <c r="AA17" s="10">
        <v>0.0</v>
      </c>
      <c r="AB17" s="10">
        <v>8.230175433548233</v>
      </c>
      <c r="AC17" s="10">
        <v>0.0</v>
      </c>
      <c r="AD17" s="10">
        <v>0.0</v>
      </c>
      <c r="AE17" s="10">
        <v>0.0</v>
      </c>
      <c r="AF17" s="10">
        <v>0.0</v>
      </c>
      <c r="AG17" s="10">
        <v>0.0</v>
      </c>
      <c r="AH17" s="10">
        <v>0.0</v>
      </c>
      <c r="AI17" s="10">
        <v>0.0</v>
      </c>
      <c r="AJ17" s="10">
        <v>0.0</v>
      </c>
      <c r="AK17" s="10">
        <v>0.0</v>
      </c>
      <c r="AL17" s="10">
        <v>0.0</v>
      </c>
      <c r="AM17" s="10">
        <v>0.0</v>
      </c>
      <c r="AN17" s="10">
        <v>0.0</v>
      </c>
      <c r="AO17" s="10">
        <v>0.0</v>
      </c>
      <c r="AP17" s="10">
        <v>0.0</v>
      </c>
      <c r="AQ17" s="10">
        <v>56.811955046404854</v>
      </c>
      <c r="AR17" s="10">
        <v>-10.04239883659722</v>
      </c>
      <c r="AS17" s="10">
        <v>0.0</v>
      </c>
      <c r="AT17" s="10">
        <v>0.0</v>
      </c>
      <c r="AU17" s="10">
        <v>2.0886050870954342</v>
      </c>
      <c r="AV17" s="10">
        <v>7.855262110502325</v>
      </c>
      <c r="AW17" s="10">
        <v>0.0</v>
      </c>
      <c r="AX17" s="10">
        <v>0.0</v>
      </c>
      <c r="AY17" s="10">
        <v>0.0</v>
      </c>
      <c r="AZ17" s="10">
        <v>0.0</v>
      </c>
    </row>
    <row r="18" spans="1:52" ht="13.9">
      <c r="A18" s="7">
        <v>44394.0</v>
      </c>
      <c r="B18" s="10">
        <v>50.96</v>
      </c>
      <c r="C18" s="10">
        <v>0.0</v>
      </c>
      <c r="D18" s="10">
        <v>0.0</v>
      </c>
      <c r="E18" s="10">
        <v>0.0</v>
      </c>
      <c r="F18" s="10">
        <v>0.0</v>
      </c>
      <c r="G18" s="10">
        <v>0.0</v>
      </c>
      <c r="H18" s="10">
        <v>0.0</v>
      </c>
      <c r="I18" s="10">
        <v>0.0</v>
      </c>
      <c r="J18" s="10">
        <v>1.9989649740175515</v>
      </c>
      <c r="K18" s="10">
        <v>1.0888759730511497</v>
      </c>
      <c r="L18" s="10">
        <v>27.16968163804501</v>
      </c>
      <c r="M18" s="10">
        <v>0.0</v>
      </c>
      <c r="N18" s="10">
        <v>0.0</v>
      </c>
      <c r="O18" s="10">
        <v>45.10920582664872</v>
      </c>
      <c r="P18" s="10">
        <v>0.0</v>
      </c>
      <c r="Q18" s="10">
        <v>0.0</v>
      </c>
      <c r="R18" s="10">
        <v>0.0</v>
      </c>
      <c r="S18" s="10">
        <v>0.0</v>
      </c>
      <c r="T18" s="10">
        <v>0.0</v>
      </c>
      <c r="U18" s="10">
        <v>0.0</v>
      </c>
      <c r="V18" s="10">
        <v>0.0</v>
      </c>
      <c r="W18" s="10">
        <v>0.0</v>
      </c>
      <c r="X18" s="10">
        <v>0.0</v>
      </c>
      <c r="Y18" s="10">
        <v>-24.08744274523722</v>
      </c>
      <c r="Z18" s="10">
        <v>0.0</v>
      </c>
      <c r="AA18" s="10">
        <v>0.0</v>
      </c>
      <c r="AB18" s="10">
        <v>7.805657233148907</v>
      </c>
      <c r="AC18" s="10">
        <v>0.0</v>
      </c>
      <c r="AD18" s="10">
        <v>0.0</v>
      </c>
      <c r="AE18" s="10">
        <v>0.0</v>
      </c>
      <c r="AF18" s="10">
        <v>0.0</v>
      </c>
      <c r="AG18" s="10">
        <v>0.0</v>
      </c>
      <c r="AH18" s="10">
        <v>0.0</v>
      </c>
      <c r="AI18" s="10">
        <v>0.0</v>
      </c>
      <c r="AJ18" s="10">
        <v>0.0</v>
      </c>
      <c r="AK18" s="10">
        <v>0.0</v>
      </c>
      <c r="AL18" s="10">
        <v>0.0</v>
      </c>
      <c r="AM18" s="10">
        <v>0.0</v>
      </c>
      <c r="AN18" s="10">
        <v>0.0</v>
      </c>
      <c r="AO18" s="10">
        <v>0.0</v>
      </c>
      <c r="AP18" s="10">
        <v>0.0</v>
      </c>
      <c r="AQ18" s="10">
        <v>59.11572160145518</v>
      </c>
      <c r="AR18" s="10">
        <v>-9.400176894297264</v>
      </c>
      <c r="AS18" s="10">
        <v>0.0</v>
      </c>
      <c r="AT18" s="10">
        <v>0.0</v>
      </c>
      <c r="AU18" s="10">
        <v>1.9808733771121423</v>
      </c>
      <c r="AV18" s="10">
        <v>7.450082201308362</v>
      </c>
      <c r="AW18" s="10">
        <v>0.0</v>
      </c>
      <c r="AX18" s="10">
        <v>0.0</v>
      </c>
      <c r="AY18" s="10">
        <v>0.0</v>
      </c>
      <c r="AZ18" s="10">
        <v>0.0</v>
      </c>
    </row>
    <row r="19" spans="1:52" ht="13.9">
      <c r="A19" s="7">
        <v>44395.0</v>
      </c>
      <c r="B19" s="10">
        <v>45.42</v>
      </c>
      <c r="C19" s="10">
        <v>0.0</v>
      </c>
      <c r="D19" s="10">
        <v>0.0</v>
      </c>
      <c r="E19" s="10">
        <v>0.0</v>
      </c>
      <c r="F19" s="10">
        <v>0.0</v>
      </c>
      <c r="G19" s="10">
        <v>0.0</v>
      </c>
      <c r="H19" s="10">
        <v>0.0</v>
      </c>
      <c r="I19" s="10">
        <v>0.0</v>
      </c>
      <c r="J19" s="10">
        <v>1.463953046933965</v>
      </c>
      <c r="K19" s="10">
        <v>0.9709413350212559</v>
      </c>
      <c r="L19" s="10">
        <v>24.226971312262688</v>
      </c>
      <c r="M19" s="10">
        <v>0.0</v>
      </c>
      <c r="N19" s="10">
        <v>0.0</v>
      </c>
      <c r="O19" s="10">
        <v>40.223490655513174</v>
      </c>
      <c r="P19" s="10">
        <v>0.0</v>
      </c>
      <c r="Q19" s="10">
        <v>0.0</v>
      </c>
      <c r="R19" s="10">
        <v>0.0</v>
      </c>
      <c r="S19" s="10">
        <v>0.0</v>
      </c>
      <c r="T19" s="10">
        <v>0.0</v>
      </c>
      <c r="U19" s="10">
        <v>0.0</v>
      </c>
      <c r="V19" s="10">
        <v>0.0</v>
      </c>
      <c r="W19" s="10">
        <v>0.0</v>
      </c>
      <c r="X19" s="10">
        <v>0.0</v>
      </c>
      <c r="Y19" s="10">
        <v>-21.478565415263457</v>
      </c>
      <c r="Z19" s="10">
        <v>0.0</v>
      </c>
      <c r="AA19" s="10">
        <v>0.0</v>
      </c>
      <c r="AB19" s="10">
        <v>6.960237384454738</v>
      </c>
      <c r="AC19" s="10">
        <v>0.0</v>
      </c>
      <c r="AD19" s="10">
        <v>0.0</v>
      </c>
      <c r="AE19" s="10">
        <v>0.0</v>
      </c>
      <c r="AF19" s="10">
        <v>0.0</v>
      </c>
      <c r="AG19" s="10">
        <v>0.0</v>
      </c>
      <c r="AH19" s="10">
        <v>0.0</v>
      </c>
      <c r="AI19" s="10">
        <v>0.0</v>
      </c>
      <c r="AJ19" s="10">
        <v>0.0</v>
      </c>
      <c r="AK19" s="10">
        <v>0.0</v>
      </c>
      <c r="AL19" s="10">
        <v>0.0</v>
      </c>
      <c r="AM19" s="10">
        <v>0.0</v>
      </c>
      <c r="AN19" s="10">
        <v>0.0</v>
      </c>
      <c r="AO19" s="10">
        <v>0.0</v>
      </c>
      <c r="AP19" s="10">
        <v>0.0</v>
      </c>
      <c r="AQ19" s="10">
        <v>51.97099735298997</v>
      </c>
      <c r="AR19" s="10">
        <v>-8.805532914142603</v>
      </c>
      <c r="AS19" s="10">
        <v>0.0</v>
      </c>
      <c r="AT19" s="10">
        <v>0.0</v>
      </c>
      <c r="AU19" s="10">
        <v>1.7663277442795215</v>
      </c>
      <c r="AV19" s="10">
        <v>6.643174188407011</v>
      </c>
      <c r="AW19" s="10">
        <v>0.0</v>
      </c>
      <c r="AX19" s="10">
        <v>0.0</v>
      </c>
      <c r="AY19" s="10">
        <v>0.0</v>
      </c>
      <c r="AZ19" s="10">
        <v>0.0</v>
      </c>
    </row>
    <row r="20" spans="1:52" ht="13.9">
      <c r="A20" s="7">
        <v>44396.0</v>
      </c>
      <c r="B20" s="10">
        <v>49.5</v>
      </c>
      <c r="C20" s="10">
        <v>0.0</v>
      </c>
      <c r="D20" s="10">
        <v>0.0</v>
      </c>
      <c r="E20" s="10">
        <v>0.0</v>
      </c>
      <c r="F20" s="10">
        <v>0.0</v>
      </c>
      <c r="G20" s="10">
        <v>0.0</v>
      </c>
      <c r="H20" s="10">
        <v>0.0</v>
      </c>
      <c r="I20" s="10">
        <v>0.0</v>
      </c>
      <c r="J20" s="10">
        <v>1.3086264637048972</v>
      </c>
      <c r="K20" s="10">
        <v>0.8679236867431386</v>
      </c>
      <c r="L20" s="10">
        <v>21.6564703772746</v>
      </c>
      <c r="M20" s="10">
        <v>0.0</v>
      </c>
      <c r="N20" s="10">
        <v>0.0</v>
      </c>
      <c r="O20" s="10">
        <v>35.955746288880476</v>
      </c>
      <c r="P20" s="10">
        <v>0.0</v>
      </c>
      <c r="Q20" s="10">
        <v>0.0</v>
      </c>
      <c r="R20" s="10">
        <v>0.0</v>
      </c>
      <c r="S20" s="10">
        <v>0.0</v>
      </c>
      <c r="T20" s="10">
        <v>0.0</v>
      </c>
      <c r="U20" s="10">
        <v>0.0</v>
      </c>
      <c r="V20" s="10">
        <v>0.0</v>
      </c>
      <c r="W20" s="10">
        <v>0.0</v>
      </c>
      <c r="X20" s="10">
        <v>0.0</v>
      </c>
      <c r="Y20" s="10">
        <v>-19.199672533007387</v>
      </c>
      <c r="Z20" s="10">
        <v>0.0</v>
      </c>
      <c r="AA20" s="10">
        <v>0.0</v>
      </c>
      <c r="AB20" s="10">
        <v>6.221750659313652</v>
      </c>
      <c r="AC20" s="10">
        <v>0.0</v>
      </c>
      <c r="AD20" s="10">
        <v>0.0</v>
      </c>
      <c r="AE20" s="10">
        <v>0.0</v>
      </c>
      <c r="AF20" s="10">
        <v>0.0</v>
      </c>
      <c r="AG20" s="10">
        <v>0.0</v>
      </c>
      <c r="AH20" s="10">
        <v>0.0</v>
      </c>
      <c r="AI20" s="10">
        <v>0.0</v>
      </c>
      <c r="AJ20" s="10">
        <v>0.0</v>
      </c>
      <c r="AK20" s="10">
        <v>0.0</v>
      </c>
      <c r="AL20" s="10">
        <v>0.0</v>
      </c>
      <c r="AM20" s="10">
        <v>0.0</v>
      </c>
      <c r="AN20" s="10">
        <v>0.0</v>
      </c>
      <c r="AO20" s="10">
        <v>0.0</v>
      </c>
      <c r="AP20" s="10">
        <v>0.0</v>
      </c>
      <c r="AQ20" s="10">
        <v>46.29757613164995</v>
      </c>
      <c r="AR20" s="10">
        <v>-8.03051591080561</v>
      </c>
      <c r="AS20" s="10">
        <v>0.0</v>
      </c>
      <c r="AT20" s="10">
        <v>0.0</v>
      </c>
      <c r="AU20" s="10">
        <v>1.57891896504562</v>
      </c>
      <c r="AV20" s="10">
        <v>5.938328120671519</v>
      </c>
      <c r="AW20" s="10">
        <v>0.0</v>
      </c>
      <c r="AX20" s="10">
        <v>0.0</v>
      </c>
      <c r="AY20" s="10">
        <v>0.0</v>
      </c>
      <c r="AZ20" s="10">
        <v>0.0</v>
      </c>
    </row>
    <row r="21" spans="1:52" ht="13.9">
      <c r="A21" s="7">
        <v>44397.0</v>
      </c>
      <c r="B21" s="10">
        <v>47.07</v>
      </c>
      <c r="C21" s="10">
        <v>0.0</v>
      </c>
      <c r="D21" s="10">
        <v>0.0</v>
      </c>
      <c r="E21" s="10">
        <v>0.0</v>
      </c>
      <c r="F21" s="10">
        <v>0.0</v>
      </c>
      <c r="G21" s="10">
        <v>0.0</v>
      </c>
      <c r="H21" s="10">
        <v>0.0</v>
      </c>
      <c r="I21" s="10">
        <v>0.0</v>
      </c>
      <c r="J21" s="10">
        <v>1.395621433710739</v>
      </c>
      <c r="K21" s="10">
        <v>0.9256215838816506</v>
      </c>
      <c r="L21" s="10">
        <v>23.096150869116055</v>
      </c>
      <c r="M21" s="10">
        <v>0.0</v>
      </c>
      <c r="N21" s="10">
        <v>0.0</v>
      </c>
      <c r="O21" s="10">
        <v>38.34601513693901</v>
      </c>
      <c r="P21" s="10">
        <v>0.0</v>
      </c>
      <c r="Q21" s="10">
        <v>0.0</v>
      </c>
      <c r="R21" s="10">
        <v>0.0</v>
      </c>
      <c r="S21" s="10">
        <v>0.0</v>
      </c>
      <c r="T21" s="10">
        <v>0.0</v>
      </c>
      <c r="U21" s="10">
        <v>0.0</v>
      </c>
      <c r="V21" s="10">
        <v>0.0</v>
      </c>
      <c r="W21" s="10">
        <v>0.0</v>
      </c>
      <c r="X21" s="10">
        <v>0.0</v>
      </c>
      <c r="Y21" s="10">
        <v>-20.476029830109717</v>
      </c>
      <c r="Z21" s="10">
        <v>0.0</v>
      </c>
      <c r="AA21" s="10">
        <v>0.0</v>
      </c>
      <c r="AB21" s="10">
        <v>6.635360674855011</v>
      </c>
      <c r="AC21" s="10">
        <v>0.0</v>
      </c>
      <c r="AD21" s="10">
        <v>0.0</v>
      </c>
      <c r="AE21" s="10">
        <v>0.0</v>
      </c>
      <c r="AF21" s="10">
        <v>0.0</v>
      </c>
      <c r="AG21" s="10">
        <v>0.0</v>
      </c>
      <c r="AH21" s="10">
        <v>0.0</v>
      </c>
      <c r="AI21" s="10">
        <v>0.0</v>
      </c>
      <c r="AJ21" s="10">
        <v>0.0</v>
      </c>
      <c r="AK21" s="10">
        <v>0.0</v>
      </c>
      <c r="AL21" s="10">
        <v>0.0</v>
      </c>
      <c r="AM21" s="10">
        <v>0.0</v>
      </c>
      <c r="AN21" s="10">
        <v>0.0</v>
      </c>
      <c r="AO21" s="10">
        <v>0.0</v>
      </c>
      <c r="AP21" s="10">
        <v>0.0</v>
      </c>
      <c r="AQ21" s="10">
        <v>49.3408090903211</v>
      </c>
      <c r="AR21" s="10">
        <v>-8.59891000445145</v>
      </c>
      <c r="AS21" s="10">
        <v>0.0</v>
      </c>
      <c r="AT21" s="10">
        <v>0.0</v>
      </c>
      <c r="AU21" s="10">
        <v>1.6838824606002794</v>
      </c>
      <c r="AV21" s="10">
        <v>6.333096751041479</v>
      </c>
      <c r="AW21" s="10">
        <v>0.0</v>
      </c>
      <c r="AX21" s="10">
        <v>0.0</v>
      </c>
      <c r="AY21" s="10">
        <v>0.0</v>
      </c>
      <c r="AZ21" s="10">
        <v>0.0</v>
      </c>
    </row>
    <row r="22" spans="1:52" ht="13.9">
      <c r="A22" s="7">
        <v>44398.0</v>
      </c>
      <c r="B22" s="10">
        <v>51.800000000000004</v>
      </c>
      <c r="C22" s="10">
        <v>0.0</v>
      </c>
      <c r="D22" s="10">
        <v>0.0</v>
      </c>
      <c r="E22" s="10">
        <v>0.0</v>
      </c>
      <c r="F22" s="10">
        <v>0.0</v>
      </c>
      <c r="G22" s="10">
        <v>0.0</v>
      </c>
      <c r="H22" s="10">
        <v>0.0</v>
      </c>
      <c r="I22" s="10">
        <v>0.0</v>
      </c>
      <c r="J22" s="10">
        <v>1.444662304002185</v>
      </c>
      <c r="K22" s="10">
        <v>0.9581470860971112</v>
      </c>
      <c r="L22" s="10">
        <v>23.907728644897585</v>
      </c>
      <c r="M22" s="10">
        <v>-0.7122871418609013</v>
      </c>
      <c r="N22" s="10">
        <v>0.0</v>
      </c>
      <c r="O22" s="10">
        <v>39.69345929987684</v>
      </c>
      <c r="P22" s="10">
        <v>-6.078974039950652</v>
      </c>
      <c r="Q22" s="10">
        <v>0.0</v>
      </c>
      <c r="R22" s="10">
        <v>0.0</v>
      </c>
      <c r="S22" s="10">
        <v>0.0</v>
      </c>
      <c r="T22" s="10">
        <v>0.0</v>
      </c>
      <c r="U22" s="10">
        <v>0.0</v>
      </c>
      <c r="V22" s="10">
        <v>0.0</v>
      </c>
      <c r="W22" s="10">
        <v>0.0</v>
      </c>
      <c r="X22" s="10">
        <v>0.0</v>
      </c>
      <c r="Y22" s="10">
        <v>-21.195538931021332</v>
      </c>
      <c r="Z22" s="10">
        <v>0.0</v>
      </c>
      <c r="AA22" s="10">
        <v>0.0</v>
      </c>
      <c r="AB22" s="10">
        <v>6.868521225655187</v>
      </c>
      <c r="AC22" s="10">
        <v>0.0</v>
      </c>
      <c r="AD22" s="10">
        <v>0.0</v>
      </c>
      <c r="AE22" s="10">
        <v>0.0</v>
      </c>
      <c r="AF22" s="10">
        <v>0.0</v>
      </c>
      <c r="AG22" s="10">
        <v>0.0</v>
      </c>
      <c r="AH22" s="10">
        <v>0.0</v>
      </c>
      <c r="AI22" s="10">
        <v>0.0</v>
      </c>
      <c r="AJ22" s="10">
        <v>0.0</v>
      </c>
      <c r="AK22" s="10">
        <v>0.0</v>
      </c>
      <c r="AL22" s="10">
        <v>0.0</v>
      </c>
      <c r="AM22" s="10">
        <v>0.0</v>
      </c>
      <c r="AN22" s="10">
        <v>0.0</v>
      </c>
      <c r="AO22" s="10">
        <v>0.0</v>
      </c>
      <c r="AP22" s="10">
        <v>0.0</v>
      </c>
      <c r="AQ22" s="10">
        <v>44.501738127841264</v>
      </c>
      <c r="AR22" s="10">
        <v>-8.682668916794114</v>
      </c>
      <c r="AS22" s="10">
        <v>0.0</v>
      </c>
      <c r="AT22" s="10">
        <v>0.0</v>
      </c>
      <c r="AU22" s="10">
        <v>1.743052561704828</v>
      </c>
      <c r="AV22" s="10">
        <v>6.555636021941911</v>
      </c>
      <c r="AW22" s="10">
        <v>0.0</v>
      </c>
      <c r="AX22" s="10">
        <v>0.0</v>
      </c>
      <c r="AY22" s="10">
        <v>0.0</v>
      </c>
      <c r="AZ22" s="10">
        <v>0.0</v>
      </c>
    </row>
    <row r="23" spans="1:52" ht="13.9">
      <c r="A23" s="7">
        <v>44399.0</v>
      </c>
      <c r="B23" s="10">
        <v>50.93999999999999</v>
      </c>
      <c r="C23" s="10">
        <v>0.0</v>
      </c>
      <c r="D23" s="10">
        <v>0.0</v>
      </c>
      <c r="E23" s="10">
        <v>0.0</v>
      </c>
      <c r="F23" s="10">
        <v>0.0</v>
      </c>
      <c r="G23" s="10">
        <v>0.0</v>
      </c>
      <c r="H23" s="10">
        <v>0.0</v>
      </c>
      <c r="I23" s="10">
        <v>0.0</v>
      </c>
      <c r="J23" s="10">
        <v>1.4793168720142316</v>
      </c>
      <c r="K23" s="10">
        <v>0.9811311241444175</v>
      </c>
      <c r="L23" s="10">
        <v>24.481227383006072</v>
      </c>
      <c r="M23" s="10">
        <v>-0.5403331711419609</v>
      </c>
      <c r="N23" s="10">
        <v>0.0</v>
      </c>
      <c r="O23" s="10">
        <v>40.64562623960402</v>
      </c>
      <c r="P23" s="10">
        <v>-4.611442671441118</v>
      </c>
      <c r="Q23" s="10">
        <v>0.0</v>
      </c>
      <c r="R23" s="10">
        <v>0.0</v>
      </c>
      <c r="S23" s="10">
        <v>0.0</v>
      </c>
      <c r="T23" s="10">
        <v>0.0</v>
      </c>
      <c r="U23" s="10">
        <v>0.0</v>
      </c>
      <c r="V23" s="10">
        <v>0.0</v>
      </c>
      <c r="W23" s="10">
        <v>0.0</v>
      </c>
      <c r="X23" s="10">
        <v>0.0</v>
      </c>
      <c r="Y23" s="10">
        <v>-21.70397764600835</v>
      </c>
      <c r="Z23" s="10">
        <v>0.0</v>
      </c>
      <c r="AA23" s="10">
        <v>0.0</v>
      </c>
      <c r="AB23" s="10">
        <v>7.033283354006737</v>
      </c>
      <c r="AC23" s="10">
        <v>0.0</v>
      </c>
      <c r="AD23" s="10">
        <v>0.0</v>
      </c>
      <c r="AE23" s="10">
        <v>0.0</v>
      </c>
      <c r="AF23" s="10">
        <v>0.0</v>
      </c>
      <c r="AG23" s="10">
        <v>0.0</v>
      </c>
      <c r="AH23" s="10">
        <v>0.0</v>
      </c>
      <c r="AI23" s="10">
        <v>0.0</v>
      </c>
      <c r="AJ23" s="10">
        <v>0.0</v>
      </c>
      <c r="AK23" s="10">
        <v>0.0</v>
      </c>
      <c r="AL23" s="10">
        <v>0.0</v>
      </c>
      <c r="AM23" s="10">
        <v>0.0</v>
      </c>
      <c r="AN23" s="10">
        <v>0.0</v>
      </c>
      <c r="AO23" s="10">
        <v>0.0</v>
      </c>
      <c r="AP23" s="10">
        <v>0.0</v>
      </c>
      <c r="AQ23" s="10">
        <v>47.635621622275536</v>
      </c>
      <c r="AR23" s="10">
        <v>-8.62696745129572</v>
      </c>
      <c r="AS23" s="10">
        <v>0.0</v>
      </c>
      <c r="AT23" s="10">
        <v>0.0</v>
      </c>
      <c r="AU23" s="10">
        <v>1.7848649170080921</v>
      </c>
      <c r="AV23" s="10">
        <v>6.712892658150413</v>
      </c>
      <c r="AW23" s="10">
        <v>0.0</v>
      </c>
      <c r="AX23" s="10">
        <v>0.0</v>
      </c>
      <c r="AY23" s="10">
        <v>0.0</v>
      </c>
      <c r="AZ23" s="10">
        <v>0.0</v>
      </c>
    </row>
    <row r="24" spans="1:52" ht="13.9">
      <c r="A24" s="7">
        <v>44400.0</v>
      </c>
      <c r="B24" s="10">
        <v>50.46</v>
      </c>
      <c r="C24" s="10">
        <v>0.0</v>
      </c>
      <c r="D24" s="10">
        <v>0.0</v>
      </c>
      <c r="E24" s="10">
        <v>0.0</v>
      </c>
      <c r="F24" s="10">
        <v>0.0</v>
      </c>
      <c r="G24" s="10">
        <v>0.0</v>
      </c>
      <c r="H24" s="10">
        <v>0.0</v>
      </c>
      <c r="I24" s="10">
        <v>0.0</v>
      </c>
      <c r="J24" s="10">
        <v>1.5465585480148785</v>
      </c>
      <c r="K24" s="10">
        <v>1.0257279934237054</v>
      </c>
      <c r="L24" s="10">
        <v>25.594010445869984</v>
      </c>
      <c r="M24" s="10">
        <v>0.0</v>
      </c>
      <c r="N24" s="10">
        <v>0.0</v>
      </c>
      <c r="O24" s="10">
        <v>42.49315470504057</v>
      </c>
      <c r="P24" s="10">
        <v>0.0</v>
      </c>
      <c r="Q24" s="10">
        <v>0.0</v>
      </c>
      <c r="R24" s="10">
        <v>0.0</v>
      </c>
      <c r="S24" s="10">
        <v>0.0</v>
      </c>
      <c r="T24" s="10">
        <v>0.0</v>
      </c>
      <c r="U24" s="10">
        <v>0.0</v>
      </c>
      <c r="V24" s="10">
        <v>0.0</v>
      </c>
      <c r="W24" s="10">
        <v>0.0</v>
      </c>
      <c r="X24" s="10">
        <v>0.0</v>
      </c>
      <c r="Y24" s="10">
        <v>-22.690522084463275</v>
      </c>
      <c r="Z24" s="10">
        <v>0.0</v>
      </c>
      <c r="AA24" s="10">
        <v>0.0</v>
      </c>
      <c r="AB24" s="10">
        <v>7.352978051916134</v>
      </c>
      <c r="AC24" s="10">
        <v>0.0</v>
      </c>
      <c r="AD24" s="10">
        <v>0.0</v>
      </c>
      <c r="AE24" s="10">
        <v>0.0</v>
      </c>
      <c r="AF24" s="10">
        <v>0.0</v>
      </c>
      <c r="AG24" s="10">
        <v>0.0</v>
      </c>
      <c r="AH24" s="10">
        <v>0.0</v>
      </c>
      <c r="AI24" s="10">
        <v>0.0</v>
      </c>
      <c r="AJ24" s="10">
        <v>0.0</v>
      </c>
      <c r="AK24" s="10">
        <v>0.0</v>
      </c>
      <c r="AL24" s="10">
        <v>0.0</v>
      </c>
      <c r="AM24" s="10">
        <v>0.0</v>
      </c>
      <c r="AN24" s="10">
        <v>0.0</v>
      </c>
      <c r="AO24" s="10">
        <v>0.0</v>
      </c>
      <c r="AP24" s="10">
        <v>0.0</v>
      </c>
      <c r="AQ24" s="10">
        <v>55.168539694638355</v>
      </c>
      <c r="AR24" s="10">
        <v>-9.037387264762664</v>
      </c>
      <c r="AS24" s="10">
        <v>0.0</v>
      </c>
      <c r="AT24" s="10">
        <v>0.0</v>
      </c>
      <c r="AU24" s="10">
        <v>1.86599514050846</v>
      </c>
      <c r="AV24" s="10">
        <v>7.018024142611796</v>
      </c>
      <c r="AW24" s="10">
        <v>0.0</v>
      </c>
      <c r="AX24" s="10">
        <v>0.0</v>
      </c>
      <c r="AY24" s="10">
        <v>0.0</v>
      </c>
      <c r="AZ24" s="10">
        <v>0.0</v>
      </c>
    </row>
    <row r="25" spans="1:52" ht="13.9">
      <c r="A25" s="7">
        <v>44401.0</v>
      </c>
      <c r="B25" s="10">
        <v>51.52</v>
      </c>
      <c r="C25" s="10">
        <v>0.0</v>
      </c>
      <c r="D25" s="10">
        <v>0.0</v>
      </c>
      <c r="E25" s="10">
        <v>0.0</v>
      </c>
      <c r="F25" s="10">
        <v>0.0</v>
      </c>
      <c r="G25" s="10">
        <v>0.0</v>
      </c>
      <c r="H25" s="10">
        <v>1.5534822000865125</v>
      </c>
      <c r="I25" s="10">
        <v>0.0</v>
      </c>
      <c r="J25" s="10">
        <v>1.3985887365464102</v>
      </c>
      <c r="K25" s="10">
        <v>0.9275895957538242</v>
      </c>
      <c r="L25" s="10">
        <v>23.14525678875273</v>
      </c>
      <c r="M25" s="10">
        <v>-0.6895706844663296</v>
      </c>
      <c r="N25" s="10">
        <v>0.0</v>
      </c>
      <c r="O25" s="10">
        <v>38.427544580887144</v>
      </c>
      <c r="P25" s="10">
        <v>-5.885101728258392</v>
      </c>
      <c r="Q25" s="10">
        <v>0.0</v>
      </c>
      <c r="R25" s="10">
        <v>0.0</v>
      </c>
      <c r="S25" s="10">
        <v>0.0</v>
      </c>
      <c r="T25" s="10">
        <v>0.0</v>
      </c>
      <c r="U25" s="10">
        <v>0.0</v>
      </c>
      <c r="V25" s="10">
        <v>0.0</v>
      </c>
      <c r="W25" s="10">
        <v>0.0</v>
      </c>
      <c r="X25" s="10">
        <v>0.0</v>
      </c>
      <c r="Y25" s="10">
        <v>-20.519564975035536</v>
      </c>
      <c r="Z25" s="10">
        <v>0.0</v>
      </c>
      <c r="AA25" s="10">
        <v>0.0</v>
      </c>
      <c r="AB25" s="10">
        <v>6.649468458004951</v>
      </c>
      <c r="AC25" s="10">
        <v>0.0</v>
      </c>
      <c r="AD25" s="10">
        <v>0.0</v>
      </c>
      <c r="AE25" s="10">
        <v>0.0</v>
      </c>
      <c r="AF25" s="10">
        <v>0.0</v>
      </c>
      <c r="AG25" s="10">
        <v>0.0</v>
      </c>
      <c r="AH25" s="10">
        <v>0.0</v>
      </c>
      <c r="AI25" s="10">
        <v>0.0</v>
      </c>
      <c r="AJ25" s="10">
        <v>0.0</v>
      </c>
      <c r="AK25" s="10">
        <v>0.0</v>
      </c>
      <c r="AL25" s="10">
        <v>0.0</v>
      </c>
      <c r="AM25" s="10">
        <v>0.0</v>
      </c>
      <c r="AN25" s="10">
        <v>0.0</v>
      </c>
      <c r="AO25" s="10">
        <v>0.0</v>
      </c>
      <c r="AP25" s="10">
        <v>0.0</v>
      </c>
      <c r="AQ25" s="10">
        <v>44.925219415721465</v>
      </c>
      <c r="AR25" s="10">
        <v>-8.11649809531372</v>
      </c>
      <c r="AS25" s="10">
        <v>0.0</v>
      </c>
      <c r="AT25" s="10">
        <v>0.0</v>
      </c>
      <c r="AU25" s="10">
        <v>1.6874626500983665</v>
      </c>
      <c r="AV25" s="10">
        <v>6.346561875246386</v>
      </c>
      <c r="AW25" s="10">
        <v>0.0</v>
      </c>
      <c r="AX25" s="10">
        <v>0.0</v>
      </c>
      <c r="AY25" s="10">
        <v>0.0</v>
      </c>
      <c r="AZ25" s="10">
        <v>0.0</v>
      </c>
    </row>
    <row r="26" spans="1:52" ht="13.9">
      <c r="A26" s="7">
        <v>44402.0</v>
      </c>
      <c r="B26" s="10">
        <v>48.51</v>
      </c>
      <c r="C26" s="10">
        <v>0.0</v>
      </c>
      <c r="D26" s="10">
        <v>0.0</v>
      </c>
      <c r="E26" s="10">
        <v>0.0</v>
      </c>
      <c r="F26" s="10">
        <v>0.0</v>
      </c>
      <c r="G26" s="10">
        <v>0.0</v>
      </c>
      <c r="H26" s="10">
        <v>1.294933344635528</v>
      </c>
      <c r="I26" s="10">
        <v>0.0</v>
      </c>
      <c r="J26" s="10">
        <v>1.742661081876842</v>
      </c>
      <c r="K26" s="10">
        <v>1.043723221378508</v>
      </c>
      <c r="L26" s="10">
        <v>26.04302817299051</v>
      </c>
      <c r="M26" s="10">
        <v>-0.5748041868447973</v>
      </c>
      <c r="N26" s="10">
        <v>0.0</v>
      </c>
      <c r="O26" s="10">
        <v>43.23864864723426</v>
      </c>
      <c r="P26" s="10">
        <v>-4.905633591469259</v>
      </c>
      <c r="Q26" s="10">
        <v>0.0</v>
      </c>
      <c r="R26" s="10">
        <v>0.0</v>
      </c>
      <c r="S26" s="10">
        <v>0.0</v>
      </c>
      <c r="T26" s="10">
        <v>0.0</v>
      </c>
      <c r="U26" s="10">
        <v>0.0</v>
      </c>
      <c r="V26" s="10">
        <v>0.0</v>
      </c>
      <c r="W26" s="10">
        <v>0.0</v>
      </c>
      <c r="X26" s="10">
        <v>0.0</v>
      </c>
      <c r="Y26" s="10">
        <v>-23.08860141927842</v>
      </c>
      <c r="Z26" s="10">
        <v>0.0</v>
      </c>
      <c r="AA26" s="10">
        <v>0.0</v>
      </c>
      <c r="AB26" s="10">
        <v>7.481977666862031</v>
      </c>
      <c r="AC26" s="10">
        <v>0.0</v>
      </c>
      <c r="AD26" s="10">
        <v>0.0</v>
      </c>
      <c r="AE26" s="10">
        <v>0.0</v>
      </c>
      <c r="AF26" s="10">
        <v>0.0</v>
      </c>
      <c r="AG26" s="10">
        <v>0.0</v>
      </c>
      <c r="AH26" s="10">
        <v>0.0</v>
      </c>
      <c r="AI26" s="10">
        <v>0.0</v>
      </c>
      <c r="AJ26" s="10">
        <v>0.0</v>
      </c>
      <c r="AK26" s="10">
        <v>0.0</v>
      </c>
      <c r="AL26" s="10">
        <v>0.0</v>
      </c>
      <c r="AM26" s="10">
        <v>0.0</v>
      </c>
      <c r="AN26" s="10">
        <v>0.0</v>
      </c>
      <c r="AO26" s="10">
        <v>0.0</v>
      </c>
      <c r="AP26" s="10">
        <v>0.0</v>
      </c>
      <c r="AQ26" s="10">
        <v>52.18784719310549</v>
      </c>
      <c r="AR26" s="10">
        <v>-9.127965030411586</v>
      </c>
      <c r="AS26" s="10">
        <v>0.0</v>
      </c>
      <c r="AT26" s="10">
        <v>0.0</v>
      </c>
      <c r="AU26" s="10">
        <v>1.8987318973594856</v>
      </c>
      <c r="AV26" s="10">
        <v>7.141147373183932</v>
      </c>
      <c r="AW26" s="10">
        <v>0.0</v>
      </c>
      <c r="AX26" s="10">
        <v>0.0</v>
      </c>
      <c r="AY26" s="10">
        <v>0.0</v>
      </c>
      <c r="AZ26" s="10">
        <v>0.0</v>
      </c>
    </row>
    <row r="27" spans="1:52" ht="13.9">
      <c r="A27" s="7">
        <v>44403.0</v>
      </c>
      <c r="B27" s="10">
        <v>50.49</v>
      </c>
      <c r="C27" s="10">
        <v>0.0</v>
      </c>
      <c r="D27" s="10">
        <v>0.0</v>
      </c>
      <c r="E27" s="10">
        <v>0.0</v>
      </c>
      <c r="F27" s="10">
        <v>0.0</v>
      </c>
      <c r="G27" s="10">
        <v>0.0</v>
      </c>
      <c r="H27" s="10">
        <v>0.0</v>
      </c>
      <c r="I27" s="10">
        <v>0.0</v>
      </c>
      <c r="J27" s="10">
        <v>1.5736106114498951</v>
      </c>
      <c r="K27" s="10">
        <v>0.8867404604394667</v>
      </c>
      <c r="L27" s="10">
        <v>22.125987350223646</v>
      </c>
      <c r="M27" s="10">
        <v>0.0</v>
      </c>
      <c r="N27" s="10">
        <v>0.0</v>
      </c>
      <c r="O27" s="10">
        <v>36.73527466370716</v>
      </c>
      <c r="P27" s="10">
        <v>0.0</v>
      </c>
      <c r="Q27" s="10">
        <v>0.0</v>
      </c>
      <c r="R27" s="10">
        <v>0.0</v>
      </c>
      <c r="S27" s="10">
        <v>0.0</v>
      </c>
      <c r="T27" s="10">
        <v>0.0</v>
      </c>
      <c r="U27" s="10">
        <v>0.0</v>
      </c>
      <c r="V27" s="10">
        <v>0.0</v>
      </c>
      <c r="W27" s="10">
        <v>0.0</v>
      </c>
      <c r="X27" s="10">
        <v>0.0</v>
      </c>
      <c r="Y27" s="10">
        <v>-19.615925596053618</v>
      </c>
      <c r="Z27" s="10">
        <v>0.0</v>
      </c>
      <c r="AA27" s="10">
        <v>0.0</v>
      </c>
      <c r="AB27" s="10">
        <v>6.3566395624966034</v>
      </c>
      <c r="AC27" s="10">
        <v>0.0</v>
      </c>
      <c r="AD27" s="10">
        <v>0.0</v>
      </c>
      <c r="AE27" s="10">
        <v>0.0</v>
      </c>
      <c r="AF27" s="10">
        <v>0.0</v>
      </c>
      <c r="AG27" s="10">
        <v>0.0</v>
      </c>
      <c r="AH27" s="10">
        <v>0.0</v>
      </c>
      <c r="AI27" s="10">
        <v>0.0</v>
      </c>
      <c r="AJ27" s="10">
        <v>0.0</v>
      </c>
      <c r="AK27" s="10">
        <v>0.0</v>
      </c>
      <c r="AL27" s="10">
        <v>0.0</v>
      </c>
      <c r="AM27" s="10">
        <v>0.0</v>
      </c>
      <c r="AN27" s="10">
        <v>0.0</v>
      </c>
      <c r="AO27" s="10">
        <v>0.0</v>
      </c>
      <c r="AP27" s="10">
        <v>0.0</v>
      </c>
      <c r="AQ27" s="10">
        <v>47.256560582077924</v>
      </c>
      <c r="AR27" s="10">
        <v>-8.485989116591654</v>
      </c>
      <c r="AS27" s="10">
        <v>0.0</v>
      </c>
      <c r="AT27" s="10">
        <v>0.0</v>
      </c>
      <c r="AU27" s="10">
        <v>1.6131502705208638</v>
      </c>
      <c r="AV27" s="10">
        <v>6.067072361770089</v>
      </c>
      <c r="AW27" s="10">
        <v>0.0</v>
      </c>
      <c r="AX27" s="10">
        <v>0.0</v>
      </c>
      <c r="AY27" s="10">
        <v>0.0</v>
      </c>
      <c r="AZ27" s="10">
        <v>0.0</v>
      </c>
    </row>
    <row r="28" spans="1:52" ht="13.9">
      <c r="A28" s="7">
        <v>44404.0</v>
      </c>
      <c r="B28" s="10">
        <v>49.510000000000005</v>
      </c>
      <c r="C28" s="10">
        <v>0.0</v>
      </c>
      <c r="D28" s="10">
        <v>0.0</v>
      </c>
      <c r="E28" s="10">
        <v>0.0</v>
      </c>
      <c r="F28" s="10">
        <v>0.0</v>
      </c>
      <c r="G28" s="10">
        <v>0.0</v>
      </c>
      <c r="H28" s="10">
        <v>0.0</v>
      </c>
      <c r="I28" s="10">
        <v>0.0</v>
      </c>
      <c r="J28" s="10">
        <v>1.7758237650034405</v>
      </c>
      <c r="K28" s="10">
        <v>0.9922887942446201</v>
      </c>
      <c r="L28" s="10">
        <v>24.759634062873467</v>
      </c>
      <c r="M28" s="10">
        <v>0.0</v>
      </c>
      <c r="N28" s="10">
        <v>0.0</v>
      </c>
      <c r="O28" s="10">
        <v>41.1078585319422</v>
      </c>
      <c r="P28" s="10">
        <v>0.0</v>
      </c>
      <c r="Q28" s="10">
        <v>0.0</v>
      </c>
      <c r="R28" s="10">
        <v>0.0</v>
      </c>
      <c r="S28" s="10">
        <v>0.0</v>
      </c>
      <c r="T28" s="10">
        <v>0.0</v>
      </c>
      <c r="U28" s="10">
        <v>0.0</v>
      </c>
      <c r="V28" s="10">
        <v>0.0</v>
      </c>
      <c r="W28" s="10">
        <v>0.0</v>
      </c>
      <c r="X28" s="10">
        <v>0.0</v>
      </c>
      <c r="Y28" s="10">
        <v>-21.950800742816632</v>
      </c>
      <c r="Z28" s="10">
        <v>0.0</v>
      </c>
      <c r="AA28" s="10">
        <v>0.0</v>
      </c>
      <c r="AB28" s="10">
        <v>7.11326762262698</v>
      </c>
      <c r="AC28" s="10">
        <v>0.0</v>
      </c>
      <c r="AD28" s="10">
        <v>0.0</v>
      </c>
      <c r="AE28" s="10">
        <v>0.0</v>
      </c>
      <c r="AF28" s="10">
        <v>0.0</v>
      </c>
      <c r="AG28" s="10">
        <v>0.0</v>
      </c>
      <c r="AH28" s="10">
        <v>0.0</v>
      </c>
      <c r="AI28" s="10">
        <v>0.0</v>
      </c>
      <c r="AJ28" s="10">
        <v>0.0</v>
      </c>
      <c r="AK28" s="10">
        <v>0.0</v>
      </c>
      <c r="AL28" s="10">
        <v>0.0</v>
      </c>
      <c r="AM28" s="10">
        <v>0.0</v>
      </c>
      <c r="AN28" s="10">
        <v>0.0</v>
      </c>
      <c r="AO28" s="10">
        <v>0.0</v>
      </c>
      <c r="AP28" s="10">
        <v>0.0</v>
      </c>
      <c r="AQ28" s="10">
        <v>52.833187434837875</v>
      </c>
      <c r="AR28" s="10">
        <v>-9.559280828055815</v>
      </c>
      <c r="AS28" s="10">
        <v>0.0</v>
      </c>
      <c r="AT28" s="10">
        <v>0.0</v>
      </c>
      <c r="AU28" s="10">
        <v>1.8051628501052275</v>
      </c>
      <c r="AV28" s="10">
        <v>6.78923336313317</v>
      </c>
      <c r="AW28" s="10">
        <v>0.0</v>
      </c>
      <c r="AX28" s="10">
        <v>0.0</v>
      </c>
      <c r="AY28" s="10">
        <v>0.0</v>
      </c>
      <c r="AZ28" s="10">
        <v>0.0</v>
      </c>
    </row>
    <row r="29" spans="1:52" ht="13.9">
      <c r="A29" s="7">
        <v>44405.0</v>
      </c>
      <c r="B29" s="10">
        <v>49.88999999999999</v>
      </c>
      <c r="C29" s="10">
        <v>0.0</v>
      </c>
      <c r="D29" s="10">
        <v>0.0</v>
      </c>
      <c r="E29" s="10">
        <v>0.0</v>
      </c>
      <c r="F29" s="10">
        <v>0.0</v>
      </c>
      <c r="G29" s="10">
        <v>0.0</v>
      </c>
      <c r="H29" s="10">
        <v>0.0</v>
      </c>
      <c r="I29" s="10">
        <v>0.0</v>
      </c>
      <c r="J29" s="10">
        <v>1.6727899910362194</v>
      </c>
      <c r="K29" s="10">
        <v>0.9803961944634112</v>
      </c>
      <c r="L29" s="10">
        <v>24.462889384966367</v>
      </c>
      <c r="M29" s="10">
        <v>0.0</v>
      </c>
      <c r="N29" s="10">
        <v>0.0</v>
      </c>
      <c r="O29" s="10">
        <v>40.61518007762679</v>
      </c>
      <c r="P29" s="10">
        <v>0.0</v>
      </c>
      <c r="Q29" s="10">
        <v>0.0</v>
      </c>
      <c r="R29" s="10">
        <v>0.0</v>
      </c>
      <c r="S29" s="10">
        <v>0.0</v>
      </c>
      <c r="T29" s="10">
        <v>0.0</v>
      </c>
      <c r="U29" s="10">
        <v>0.0</v>
      </c>
      <c r="V29" s="10">
        <v>0.0</v>
      </c>
      <c r="W29" s="10">
        <v>0.0</v>
      </c>
      <c r="X29" s="10">
        <v>0.0</v>
      </c>
      <c r="Y29" s="10">
        <v>-21.68771998485029</v>
      </c>
      <c r="Z29" s="10">
        <v>0.0</v>
      </c>
      <c r="AA29" s="10">
        <v>0.0</v>
      </c>
      <c r="AB29" s="10">
        <v>7.028014976962536</v>
      </c>
      <c r="AC29" s="10">
        <v>0.0</v>
      </c>
      <c r="AD29" s="10">
        <v>0.0</v>
      </c>
      <c r="AE29" s="10">
        <v>0.0</v>
      </c>
      <c r="AF29" s="10">
        <v>0.0</v>
      </c>
      <c r="AG29" s="10">
        <v>0.0</v>
      </c>
      <c r="AH29" s="10">
        <v>0.0</v>
      </c>
      <c r="AI29" s="10">
        <v>0.0</v>
      </c>
      <c r="AJ29" s="10">
        <v>0.0</v>
      </c>
      <c r="AK29" s="10">
        <v>0.0</v>
      </c>
      <c r="AL29" s="10">
        <v>0.0</v>
      </c>
      <c r="AM29" s="10">
        <v>0.0</v>
      </c>
      <c r="AN29" s="10">
        <v>0.0</v>
      </c>
      <c r="AO29" s="10">
        <v>0.0</v>
      </c>
      <c r="AP29" s="10">
        <v>0.0</v>
      </c>
      <c r="AQ29" s="10">
        <v>52.58404601198403</v>
      </c>
      <c r="AR29" s="10">
        <v>-8.978896857606786</v>
      </c>
      <c r="AS29" s="10">
        <v>0.0</v>
      </c>
      <c r="AT29" s="10">
        <v>0.0</v>
      </c>
      <c r="AU29" s="10">
        <v>1.7835279395421686</v>
      </c>
      <c r="AV29" s="10">
        <v>6.707864274136817</v>
      </c>
      <c r="AW29" s="10">
        <v>0.0</v>
      </c>
      <c r="AX29" s="10">
        <v>0.0</v>
      </c>
      <c r="AY29" s="10">
        <v>0.0</v>
      </c>
      <c r="AZ29" s="10">
        <v>0.0</v>
      </c>
    </row>
    <row r="30" spans="1:52" ht="13.9">
      <c r="A30" s="7">
        <v>44406.0</v>
      </c>
      <c r="B30" s="10">
        <v>46.69</v>
      </c>
      <c r="C30" s="10">
        <v>0.0</v>
      </c>
      <c r="D30" s="10">
        <v>0.0</v>
      </c>
      <c r="E30" s="10">
        <v>0.0</v>
      </c>
      <c r="F30" s="10">
        <v>0.0</v>
      </c>
      <c r="G30" s="10">
        <v>0.0</v>
      </c>
      <c r="H30" s="10">
        <v>0.0</v>
      </c>
      <c r="I30" s="10">
        <v>0.0</v>
      </c>
      <c r="J30" s="10">
        <v>1.834548927208676</v>
      </c>
      <c r="K30" s="10">
        <v>0.9953071632004966</v>
      </c>
      <c r="L30" s="10">
        <v>24.834948539110343</v>
      </c>
      <c r="M30" s="10">
        <v>0.0</v>
      </c>
      <c r="N30" s="10">
        <v>0.0</v>
      </c>
      <c r="O30" s="10">
        <v>41.23290144762867</v>
      </c>
      <c r="P30" s="10">
        <v>-6.31473653123391</v>
      </c>
      <c r="Q30" s="10">
        <v>0.0</v>
      </c>
      <c r="R30" s="10">
        <v>0.0</v>
      </c>
      <c r="S30" s="10">
        <v>0.0</v>
      </c>
      <c r="T30" s="10">
        <v>0.0</v>
      </c>
      <c r="U30" s="10">
        <v>0.0</v>
      </c>
      <c r="V30" s="10">
        <v>0.0</v>
      </c>
      <c r="W30" s="10">
        <v>0.0</v>
      </c>
      <c r="X30" s="10">
        <v>0.0</v>
      </c>
      <c r="Y30" s="10">
        <v>-22.017571239372728</v>
      </c>
      <c r="Z30" s="10">
        <v>0.0</v>
      </c>
      <c r="AA30" s="10">
        <v>0.0</v>
      </c>
      <c r="AB30" s="10">
        <v>7.134904938589343</v>
      </c>
      <c r="AC30" s="10">
        <v>0.0</v>
      </c>
      <c r="AD30" s="10">
        <v>0.0</v>
      </c>
      <c r="AE30" s="10">
        <v>0.0</v>
      </c>
      <c r="AF30" s="10">
        <v>0.0</v>
      </c>
      <c r="AG30" s="10">
        <v>0.0</v>
      </c>
      <c r="AH30" s="10">
        <v>0.0</v>
      </c>
      <c r="AI30" s="10">
        <v>0.0</v>
      </c>
      <c r="AJ30" s="10">
        <v>0.0</v>
      </c>
      <c r="AK30" s="10">
        <v>0.0</v>
      </c>
      <c r="AL30" s="10">
        <v>0.0</v>
      </c>
      <c r="AM30" s="10">
        <v>0.0</v>
      </c>
      <c r="AN30" s="10">
        <v>0.0</v>
      </c>
      <c r="AO30" s="10">
        <v>0.0</v>
      </c>
      <c r="AP30" s="10">
        <v>0.0</v>
      </c>
      <c r="AQ30" s="10">
        <v>47.80765114065143</v>
      </c>
      <c r="AR30" s="10">
        <v>-8.513190982076244</v>
      </c>
      <c r="AS30" s="10">
        <v>0.0</v>
      </c>
      <c r="AT30" s="10">
        <v>0.0</v>
      </c>
      <c r="AU30" s="10">
        <v>1.8106538397633423</v>
      </c>
      <c r="AV30" s="10">
        <v>6.809885023553347</v>
      </c>
      <c r="AW30" s="10">
        <v>0.0</v>
      </c>
      <c r="AX30" s="10">
        <v>0.0</v>
      </c>
      <c r="AY30" s="10">
        <v>0.0</v>
      </c>
      <c r="AZ30" s="10">
        <v>0.0</v>
      </c>
    </row>
    <row r="31" spans="1:52" ht="13.9">
      <c r="A31" s="7">
        <v>44407.0</v>
      </c>
      <c r="B31" s="10">
        <v>48.6</v>
      </c>
      <c r="C31" s="10">
        <v>0.0</v>
      </c>
      <c r="D31" s="10">
        <v>0.0</v>
      </c>
      <c r="E31" s="10">
        <v>0.0</v>
      </c>
      <c r="F31" s="10">
        <v>0.0</v>
      </c>
      <c r="G31" s="10">
        <v>0.0</v>
      </c>
      <c r="H31" s="10">
        <v>0.0</v>
      </c>
      <c r="I31" s="10">
        <v>0.0</v>
      </c>
      <c r="J31" s="10">
        <v>1.6444661481113898</v>
      </c>
      <c r="K31" s="10">
        <v>0.8921805859636339</v>
      </c>
      <c r="L31" s="10">
        <v>22.261729603905998</v>
      </c>
      <c r="M31" s="10">
        <v>0.0</v>
      </c>
      <c r="N31" s="10">
        <v>0.0</v>
      </c>
      <c r="O31" s="10">
        <v>36.96064444691984</v>
      </c>
      <c r="P31" s="10">
        <v>-4.19336368350542</v>
      </c>
      <c r="Q31" s="10">
        <v>0.0</v>
      </c>
      <c r="R31" s="10">
        <v>0.0</v>
      </c>
      <c r="S31" s="10">
        <v>0.0</v>
      </c>
      <c r="T31" s="10">
        <v>0.0</v>
      </c>
      <c r="U31" s="10">
        <v>0.0</v>
      </c>
      <c r="V31" s="10">
        <v>0.0</v>
      </c>
      <c r="W31" s="10">
        <v>0.0</v>
      </c>
      <c r="X31" s="10">
        <v>0.0</v>
      </c>
      <c r="Y31" s="10">
        <v>-19.736268697869896</v>
      </c>
      <c r="Z31" s="10">
        <v>0.0</v>
      </c>
      <c r="AA31" s="10">
        <v>0.0</v>
      </c>
      <c r="AB31" s="10">
        <v>6.395637351223576</v>
      </c>
      <c r="AC31" s="10">
        <v>0.0</v>
      </c>
      <c r="AD31" s="10">
        <v>0.0</v>
      </c>
      <c r="AE31" s="10">
        <v>0.0</v>
      </c>
      <c r="AF31" s="10">
        <v>0.0</v>
      </c>
      <c r="AG31" s="10">
        <v>0.0</v>
      </c>
      <c r="AH31" s="10">
        <v>0.0</v>
      </c>
      <c r="AI31" s="10">
        <v>0.0</v>
      </c>
      <c r="AJ31" s="10">
        <v>0.0</v>
      </c>
      <c r="AK31" s="10">
        <v>0.0</v>
      </c>
      <c r="AL31" s="10">
        <v>0.0</v>
      </c>
      <c r="AM31" s="10">
        <v>0.0</v>
      </c>
      <c r="AN31" s="10">
        <v>0.0</v>
      </c>
      <c r="AO31" s="10">
        <v>0.0</v>
      </c>
      <c r="AP31" s="10">
        <v>0.0</v>
      </c>
      <c r="AQ31" s="10">
        <v>44.38437876637768</v>
      </c>
      <c r="AR31" s="10">
        <v>-7.56798756417942</v>
      </c>
      <c r="AS31" s="10">
        <v>0.0</v>
      </c>
      <c r="AT31" s="10">
        <v>0.0</v>
      </c>
      <c r="AU31" s="10">
        <v>1.6230468979473722</v>
      </c>
      <c r="AV31" s="10">
        <v>6.104293664603034</v>
      </c>
      <c r="AW31" s="10">
        <v>0.0</v>
      </c>
      <c r="AX31" s="10">
        <v>0.0</v>
      </c>
      <c r="AY31" s="10">
        <v>0.0</v>
      </c>
      <c r="AZ31" s="10">
        <v>0.0</v>
      </c>
    </row>
    <row r="32" spans="1:52" ht="13.9">
      <c r="A32" s="7">
        <v>44408.0</v>
      </c>
      <c r="B32" s="10">
        <v>48.21</v>
      </c>
      <c r="C32" s="10">
        <v>0.0</v>
      </c>
      <c r="D32" s="10">
        <v>0.0</v>
      </c>
      <c r="E32" s="10">
        <v>0.0</v>
      </c>
      <c r="F32" s="10">
        <v>0.0</v>
      </c>
      <c r="G32" s="10">
        <v>0.0</v>
      </c>
      <c r="H32" s="10">
        <v>0.0</v>
      </c>
      <c r="I32" s="10">
        <v>0.0</v>
      </c>
      <c r="J32" s="10">
        <v>1.878840996323527</v>
      </c>
      <c r="K32" s="10">
        <v>1.0193371648042453</v>
      </c>
      <c r="L32" s="10">
        <v>25.434546206331856</v>
      </c>
      <c r="M32" s="10">
        <v>0.0</v>
      </c>
      <c r="N32" s="10">
        <v>0.0</v>
      </c>
      <c r="O32" s="10">
        <v>42.22839984706523</v>
      </c>
      <c r="P32" s="10">
        <v>0.0</v>
      </c>
      <c r="Q32" s="10">
        <v>0.0</v>
      </c>
      <c r="R32" s="10">
        <v>0.0</v>
      </c>
      <c r="S32" s="10">
        <v>0.0</v>
      </c>
      <c r="T32" s="10">
        <v>0.0</v>
      </c>
      <c r="U32" s="10">
        <v>0.0</v>
      </c>
      <c r="V32" s="10">
        <v>0.0</v>
      </c>
      <c r="W32" s="10">
        <v>0.0</v>
      </c>
      <c r="X32" s="10">
        <v>0.0</v>
      </c>
      <c r="Y32" s="10">
        <v>-22.54914811508967</v>
      </c>
      <c r="Z32" s="10">
        <v>0.0</v>
      </c>
      <c r="AA32" s="10">
        <v>0.0</v>
      </c>
      <c r="AB32" s="10">
        <v>7.30716510455217</v>
      </c>
      <c r="AC32" s="10">
        <v>0.0</v>
      </c>
      <c r="AD32" s="10">
        <v>0.0</v>
      </c>
      <c r="AE32" s="10">
        <v>0.0</v>
      </c>
      <c r="AF32" s="10">
        <v>0.0</v>
      </c>
      <c r="AG32" s="10">
        <v>0.0</v>
      </c>
      <c r="AH32" s="10">
        <v>0.0</v>
      </c>
      <c r="AI32" s="10">
        <v>0.0</v>
      </c>
      <c r="AJ32" s="10">
        <v>0.0</v>
      </c>
      <c r="AK32" s="10">
        <v>0.0</v>
      </c>
      <c r="AL32" s="10">
        <v>0.0</v>
      </c>
      <c r="AM32" s="10">
        <v>0.0</v>
      </c>
      <c r="AN32" s="10">
        <v>0.0</v>
      </c>
      <c r="AO32" s="10">
        <v>0.0</v>
      </c>
      <c r="AP32" s="10">
        <v>0.0</v>
      </c>
      <c r="AQ32" s="10">
        <v>55.28722275260617</v>
      </c>
      <c r="AR32" s="10">
        <v>-8.860585605949526</v>
      </c>
      <c r="AS32" s="10">
        <v>0.0</v>
      </c>
      <c r="AT32" s="10">
        <v>0.0</v>
      </c>
      <c r="AU32" s="10">
        <v>1.8543690025613668</v>
      </c>
      <c r="AV32" s="10">
        <v>6.9742981354927185</v>
      </c>
      <c r="AW32" s="10">
        <v>0.0</v>
      </c>
      <c r="AX32" s="10">
        <v>0.0</v>
      </c>
      <c r="AY32" s="10">
        <v>0.0</v>
      </c>
      <c r="AZ32" s="10">
        <v>0.0</v>
      </c>
    </row>
    <row r="33" spans="1:52" ht="13.9">
      <c r="A33" s="7">
        <v>44409.0</v>
      </c>
      <c r="B33" s="10">
        <v>47.34</v>
      </c>
      <c r="C33" s="10">
        <v>0.0</v>
      </c>
      <c r="D33" s="10">
        <v>0.0</v>
      </c>
      <c r="E33" s="10">
        <v>0.0</v>
      </c>
      <c r="F33" s="10">
        <v>0.0</v>
      </c>
      <c r="G33" s="10">
        <v>0.0</v>
      </c>
      <c r="H33" s="10">
        <v>0.0</v>
      </c>
      <c r="I33" s="10">
        <v>0.0</v>
      </c>
      <c r="J33" s="10">
        <v>1.6311236235831028</v>
      </c>
      <c r="K33" s="10">
        <v>0.884941798247906</v>
      </c>
      <c r="L33" s="10">
        <v>22.08110705133881</v>
      </c>
      <c r="M33" s="10">
        <v>0.0</v>
      </c>
      <c r="N33" s="10">
        <v>0.0</v>
      </c>
      <c r="O33" s="10">
        <v>36.66076092199578</v>
      </c>
      <c r="P33" s="10">
        <v>0.0</v>
      </c>
      <c r="Q33" s="10">
        <v>0.0</v>
      </c>
      <c r="R33" s="10">
        <v>0.0</v>
      </c>
      <c r="S33" s="10">
        <v>0.0</v>
      </c>
      <c r="T33" s="10">
        <v>0.0</v>
      </c>
      <c r="U33" s="10">
        <v>0.0</v>
      </c>
      <c r="V33" s="10">
        <v>0.0</v>
      </c>
      <c r="W33" s="10">
        <v>0.0</v>
      </c>
      <c r="X33" s="10">
        <v>0.0</v>
      </c>
      <c r="Y33" s="10">
        <v>-19.576136700321257</v>
      </c>
      <c r="Z33" s="10">
        <v>0.0</v>
      </c>
      <c r="AA33" s="10">
        <v>0.0</v>
      </c>
      <c r="AB33" s="10">
        <v>6.343745770280586</v>
      </c>
      <c r="AC33" s="10">
        <v>0.0</v>
      </c>
      <c r="AD33" s="10">
        <v>0.0</v>
      </c>
      <c r="AE33" s="10">
        <v>0.0</v>
      </c>
      <c r="AF33" s="10">
        <v>0.0</v>
      </c>
      <c r="AG33" s="10">
        <v>0.0</v>
      </c>
      <c r="AH33" s="10">
        <v>0.0</v>
      </c>
      <c r="AI33" s="10">
        <v>0.0</v>
      </c>
      <c r="AJ33" s="10">
        <v>0.0</v>
      </c>
      <c r="AK33" s="10">
        <v>0.0</v>
      </c>
      <c r="AL33" s="10">
        <v>0.0</v>
      </c>
      <c r="AM33" s="10">
        <v>0.0</v>
      </c>
      <c r="AN33" s="10">
        <v>0.0</v>
      </c>
      <c r="AO33" s="10">
        <v>0.0</v>
      </c>
      <c r="AP33" s="10">
        <v>0.0</v>
      </c>
      <c r="AQ33" s="10">
        <v>48.45671633287151</v>
      </c>
      <c r="AR33" s="10">
        <v>-7.233470234125267</v>
      </c>
      <c r="AS33" s="10">
        <v>0.0</v>
      </c>
      <c r="AT33" s="10">
        <v>0.0</v>
      </c>
      <c r="AU33" s="10">
        <v>1.6098781604386714</v>
      </c>
      <c r="AV33" s="10">
        <v>6.054765926959196</v>
      </c>
      <c r="AW33" s="10">
        <v>0.0</v>
      </c>
      <c r="AX33" s="10">
        <v>0.0</v>
      </c>
      <c r="AY33" s="10">
        <v>0.0</v>
      </c>
      <c r="AZ33" s="10">
        <v>0.0</v>
      </c>
    </row>
    <row r="34" spans="1:52" ht="13.9">
      <c r="A34" s="7">
        <v>44410.0</v>
      </c>
      <c r="B34" s="10">
        <v>52.24</v>
      </c>
      <c r="C34" s="10">
        <v>0.0</v>
      </c>
      <c r="D34" s="10">
        <v>0.0</v>
      </c>
      <c r="E34" s="10">
        <v>0.0</v>
      </c>
      <c r="F34" s="10">
        <v>0.0</v>
      </c>
      <c r="G34" s="10">
        <v>0.0</v>
      </c>
      <c r="H34" s="10">
        <v>0.0</v>
      </c>
      <c r="I34" s="10">
        <v>0.0</v>
      </c>
      <c r="J34" s="10">
        <v>1.6671954659843877</v>
      </c>
      <c r="K34" s="10">
        <v>0.9045120384303068</v>
      </c>
      <c r="L34" s="10">
        <v>22.569424553510782</v>
      </c>
      <c r="M34" s="10">
        <v>0.0</v>
      </c>
      <c r="N34" s="10">
        <v>0.0</v>
      </c>
      <c r="O34" s="10">
        <v>37.47150338882637</v>
      </c>
      <c r="P34" s="10">
        <v>0.0</v>
      </c>
      <c r="Q34" s="10">
        <v>0.0</v>
      </c>
      <c r="R34" s="10">
        <v>0.0</v>
      </c>
      <c r="S34" s="10">
        <v>0.0</v>
      </c>
      <c r="T34" s="10">
        <v>0.0</v>
      </c>
      <c r="U34" s="10">
        <v>0.0</v>
      </c>
      <c r="V34" s="10">
        <v>0.0</v>
      </c>
      <c r="W34" s="10">
        <v>0.0</v>
      </c>
      <c r="X34" s="10">
        <v>0.0</v>
      </c>
      <c r="Y34" s="10">
        <v>-20.00905748429519</v>
      </c>
      <c r="Z34" s="10">
        <v>0.0</v>
      </c>
      <c r="AA34" s="10">
        <v>0.0</v>
      </c>
      <c r="AB34" s="10">
        <v>6.484035932442976</v>
      </c>
      <c r="AC34" s="10">
        <v>0.0</v>
      </c>
      <c r="AD34" s="10">
        <v>0.0</v>
      </c>
      <c r="AE34" s="10">
        <v>0.0</v>
      </c>
      <c r="AF34" s="10">
        <v>0.0</v>
      </c>
      <c r="AG34" s="10">
        <v>0.0</v>
      </c>
      <c r="AH34" s="10">
        <v>0.0</v>
      </c>
      <c r="AI34" s="10">
        <v>0.0</v>
      </c>
      <c r="AJ34" s="10">
        <v>0.0</v>
      </c>
      <c r="AK34" s="10">
        <v>0.0</v>
      </c>
      <c r="AL34" s="10">
        <v>0.0</v>
      </c>
      <c r="AM34" s="10">
        <v>0.0</v>
      </c>
      <c r="AN34" s="10">
        <v>0.0</v>
      </c>
      <c r="AO34" s="10">
        <v>0.0</v>
      </c>
      <c r="AP34" s="10">
        <v>0.0</v>
      </c>
      <c r="AQ34" s="10">
        <v>49.5164987135122</v>
      </c>
      <c r="AR34" s="10">
        <v>-7.4052607423158054</v>
      </c>
      <c r="AS34" s="10">
        <v>0.0</v>
      </c>
      <c r="AT34" s="10">
        <v>0.0</v>
      </c>
      <c r="AU34" s="10">
        <v>1.6454801653688977</v>
      </c>
      <c r="AV34" s="10">
        <v>6.188665380768937</v>
      </c>
      <c r="AW34" s="10">
        <v>0.0</v>
      </c>
      <c r="AX34" s="10">
        <v>0.0</v>
      </c>
      <c r="AY34" s="10">
        <v>0.0</v>
      </c>
      <c r="AZ34" s="10">
        <v>0.0</v>
      </c>
    </row>
    <row r="35" spans="1:52" ht="13.9">
      <c r="A35" s="7">
        <v>44411.0</v>
      </c>
      <c r="B35" s="10">
        <v>49.42999999999999</v>
      </c>
      <c r="C35" s="10">
        <v>0.0</v>
      </c>
      <c r="D35" s="10">
        <v>0.0</v>
      </c>
      <c r="E35" s="10">
        <v>0.0</v>
      </c>
      <c r="F35" s="10">
        <v>0.0</v>
      </c>
      <c r="G35" s="10">
        <v>0.0</v>
      </c>
      <c r="H35" s="10">
        <v>0.0</v>
      </c>
      <c r="I35" s="10">
        <v>0.0</v>
      </c>
      <c r="J35" s="10">
        <v>1.7170333375654157</v>
      </c>
      <c r="K35" s="10">
        <v>0.9315508324616754</v>
      </c>
      <c r="L35" s="10">
        <v>23.244097743010748</v>
      </c>
      <c r="M35" s="10">
        <v>0.0</v>
      </c>
      <c r="N35" s="10">
        <v>0.0</v>
      </c>
      <c r="O35" s="10">
        <v>38.59164797411513</v>
      </c>
      <c r="P35" s="10">
        <v>0.0</v>
      </c>
      <c r="Q35" s="10">
        <v>0.0</v>
      </c>
      <c r="R35" s="10">
        <v>0.0</v>
      </c>
      <c r="S35" s="10">
        <v>0.0</v>
      </c>
      <c r="T35" s="10">
        <v>0.0</v>
      </c>
      <c r="U35" s="10">
        <v>0.0</v>
      </c>
      <c r="V35" s="10">
        <v>0.0</v>
      </c>
      <c r="W35" s="10">
        <v>0.0</v>
      </c>
      <c r="X35" s="10">
        <v>0.0</v>
      </c>
      <c r="Y35" s="10">
        <v>-20.607193010516113</v>
      </c>
      <c r="Z35" s="10">
        <v>0.0</v>
      </c>
      <c r="AA35" s="10">
        <v>0.0</v>
      </c>
      <c r="AB35" s="10">
        <v>6.677864764587179</v>
      </c>
      <c r="AC35" s="10">
        <v>0.0</v>
      </c>
      <c r="AD35" s="10">
        <v>0.0</v>
      </c>
      <c r="AE35" s="10">
        <v>0.0</v>
      </c>
      <c r="AF35" s="10">
        <v>0.0</v>
      </c>
      <c r="AG35" s="10">
        <v>0.0</v>
      </c>
      <c r="AH35" s="10">
        <v>0.0</v>
      </c>
      <c r="AI35" s="10">
        <v>0.0</v>
      </c>
      <c r="AJ35" s="10">
        <v>0.0</v>
      </c>
      <c r="AK35" s="10">
        <v>0.0</v>
      </c>
      <c r="AL35" s="10">
        <v>0.0</v>
      </c>
      <c r="AM35" s="10">
        <v>0.0</v>
      </c>
      <c r="AN35" s="10">
        <v>0.0</v>
      </c>
      <c r="AO35" s="10">
        <v>0.0</v>
      </c>
      <c r="AP35" s="10">
        <v>0.0</v>
      </c>
      <c r="AQ35" s="10">
        <v>50.9845294096707</v>
      </c>
      <c r="AR35" s="10">
        <v>-7.638805773658839</v>
      </c>
      <c r="AS35" s="10">
        <v>0.0</v>
      </c>
      <c r="AT35" s="10">
        <v>0.0</v>
      </c>
      <c r="AU35" s="10">
        <v>1.6946688962909573</v>
      </c>
      <c r="AV35" s="10">
        <v>6.373664630585517</v>
      </c>
      <c r="AW35" s="10">
        <v>0.0</v>
      </c>
      <c r="AX35" s="10">
        <v>0.0</v>
      </c>
      <c r="AY35" s="10">
        <v>0.0</v>
      </c>
      <c r="AZ35" s="10">
        <v>0.0</v>
      </c>
    </row>
    <row r="36" spans="1:52" ht="13.9">
      <c r="A36" s="7">
        <v>44412.0</v>
      </c>
      <c r="B36" s="10">
        <v>48.42999999999999</v>
      </c>
      <c r="C36" s="10">
        <v>0.0</v>
      </c>
      <c r="D36" s="10">
        <v>0.0</v>
      </c>
      <c r="E36" s="10">
        <v>0.0</v>
      </c>
      <c r="F36" s="10">
        <v>0.0</v>
      </c>
      <c r="G36" s="10">
        <v>0.0</v>
      </c>
      <c r="H36" s="10">
        <v>0.0</v>
      </c>
      <c r="I36" s="10">
        <v>0.0</v>
      </c>
      <c r="J36" s="10">
        <v>1.6093608000529747</v>
      </c>
      <c r="K36" s="10">
        <v>0.8731347028743502</v>
      </c>
      <c r="L36" s="10">
        <v>21.78649588320887</v>
      </c>
      <c r="M36" s="10">
        <v>0.0</v>
      </c>
      <c r="N36" s="10">
        <v>0.0</v>
      </c>
      <c r="O36" s="10">
        <v>36.17162468554487</v>
      </c>
      <c r="P36" s="10">
        <v>-5.539612100448694</v>
      </c>
      <c r="Q36" s="10">
        <v>0.0</v>
      </c>
      <c r="R36" s="10">
        <v>0.0</v>
      </c>
      <c r="S36" s="10">
        <v>0.0</v>
      </c>
      <c r="T36" s="10">
        <v>0.0</v>
      </c>
      <c r="U36" s="10">
        <v>0.0</v>
      </c>
      <c r="V36" s="10">
        <v>0.0</v>
      </c>
      <c r="W36" s="10">
        <v>0.0</v>
      </c>
      <c r="X36" s="10">
        <v>0.0</v>
      </c>
      <c r="Y36" s="10">
        <v>-19.314947418128845</v>
      </c>
      <c r="Z36" s="10">
        <v>0.0</v>
      </c>
      <c r="AA36" s="10">
        <v>0.0</v>
      </c>
      <c r="AB36" s="10">
        <v>6.259106066874574</v>
      </c>
      <c r="AC36" s="10">
        <v>0.0</v>
      </c>
      <c r="AD36" s="10">
        <v>0.0</v>
      </c>
      <c r="AE36" s="10">
        <v>0.0</v>
      </c>
      <c r="AF36" s="10">
        <v>0.0</v>
      </c>
      <c r="AG36" s="10">
        <v>0.0</v>
      </c>
      <c r="AH36" s="10">
        <v>0.0</v>
      </c>
      <c r="AI36" s="10">
        <v>0.0</v>
      </c>
      <c r="AJ36" s="10">
        <v>0.0</v>
      </c>
      <c r="AK36" s="10">
        <v>0.0</v>
      </c>
      <c r="AL36" s="10">
        <v>0.0</v>
      </c>
      <c r="AM36" s="10">
        <v>0.0</v>
      </c>
      <c r="AN36" s="10">
        <v>0.0</v>
      </c>
      <c r="AO36" s="10">
        <v>0.0</v>
      </c>
      <c r="AP36" s="10">
        <v>0.0</v>
      </c>
      <c r="AQ36" s="10">
        <v>41.98772015998288</v>
      </c>
      <c r="AR36" s="10">
        <v>-7.4198231298160575</v>
      </c>
      <c r="AS36" s="10">
        <v>0.0</v>
      </c>
      <c r="AT36" s="10">
        <v>0.0</v>
      </c>
      <c r="AU36" s="10">
        <v>1.5883987987250132</v>
      </c>
      <c r="AV36" s="10">
        <v>5.973981858554136</v>
      </c>
      <c r="AW36" s="10">
        <v>0.0</v>
      </c>
      <c r="AX36" s="10">
        <v>0.0</v>
      </c>
      <c r="AY36" s="10">
        <v>0.0</v>
      </c>
      <c r="AZ36" s="10">
        <v>0.0</v>
      </c>
    </row>
    <row r="37" spans="1:52" ht="13.9">
      <c r="A37" s="7">
        <v>44413.0</v>
      </c>
      <c r="B37" s="10">
        <v>47.06</v>
      </c>
      <c r="C37" s="10">
        <v>0.0</v>
      </c>
      <c r="D37" s="10">
        <v>0.0</v>
      </c>
      <c r="E37" s="10">
        <v>0.0</v>
      </c>
      <c r="F37" s="10">
        <v>0.0</v>
      </c>
      <c r="G37" s="10">
        <v>0.0</v>
      </c>
      <c r="H37" s="10">
        <v>0.0</v>
      </c>
      <c r="I37" s="10">
        <v>0.0</v>
      </c>
      <c r="J37" s="10">
        <v>1.6158284255052973</v>
      </c>
      <c r="K37" s="10">
        <v>0.876643616616643</v>
      </c>
      <c r="L37" s="10">
        <v>21.874050454742196</v>
      </c>
      <c r="M37" s="10">
        <v>0.0</v>
      </c>
      <c r="N37" s="10">
        <v>0.0</v>
      </c>
      <c r="O37" s="10">
        <v>36.31698955367164</v>
      </c>
      <c r="P37" s="10">
        <v>-9.68221236589085</v>
      </c>
      <c r="Q37" s="10">
        <v>0.0</v>
      </c>
      <c r="R37" s="10">
        <v>0.0</v>
      </c>
      <c r="S37" s="10">
        <v>0.0</v>
      </c>
      <c r="T37" s="10">
        <v>0.0</v>
      </c>
      <c r="U37" s="10">
        <v>0.0</v>
      </c>
      <c r="V37" s="10">
        <v>0.0</v>
      </c>
      <c r="W37" s="10">
        <v>0.0</v>
      </c>
      <c r="X37" s="10">
        <v>0.0</v>
      </c>
      <c r="Y37" s="10">
        <v>-19.392569443921726</v>
      </c>
      <c r="Z37" s="10">
        <v>0.0</v>
      </c>
      <c r="AA37" s="10">
        <v>0.0</v>
      </c>
      <c r="AB37" s="10">
        <v>6.28425987558271</v>
      </c>
      <c r="AC37" s="10">
        <v>0.0</v>
      </c>
      <c r="AD37" s="10">
        <v>0.0</v>
      </c>
      <c r="AE37" s="10">
        <v>0.0</v>
      </c>
      <c r="AF37" s="10">
        <v>0.0</v>
      </c>
      <c r="AG37" s="10">
        <v>0.0</v>
      </c>
      <c r="AH37" s="10">
        <v>0.0</v>
      </c>
      <c r="AI37" s="10">
        <v>0.0</v>
      </c>
      <c r="AJ37" s="10">
        <v>0.0</v>
      </c>
      <c r="AK37" s="10">
        <v>0.0</v>
      </c>
      <c r="AL37" s="10">
        <v>0.0</v>
      </c>
      <c r="AM37" s="10">
        <v>0.0</v>
      </c>
      <c r="AN37" s="10">
        <v>0.0</v>
      </c>
      <c r="AO37" s="10">
        <v>0.0</v>
      </c>
      <c r="AP37" s="10">
        <v>0.0</v>
      </c>
      <c r="AQ37" s="10">
        <v>37.66377391658874</v>
      </c>
      <c r="AR37" s="10">
        <v>-7.821988217170556</v>
      </c>
      <c r="AS37" s="10">
        <v>0.0</v>
      </c>
      <c r="AT37" s="10">
        <v>0.0</v>
      </c>
      <c r="AU37" s="10">
        <v>1.5947821830467481</v>
      </c>
      <c r="AV37" s="10">
        <v>5.997989823156498</v>
      </c>
      <c r="AW37" s="10">
        <v>0.0</v>
      </c>
      <c r="AX37" s="10">
        <v>0.0</v>
      </c>
      <c r="AY37" s="10">
        <v>0.0</v>
      </c>
      <c r="AZ37" s="10">
        <v>0.0</v>
      </c>
    </row>
    <row r="38" spans="1:52" ht="13.9">
      <c r="A38" s="7">
        <v>44414.0</v>
      </c>
      <c r="B38" s="10">
        <v>47.97</v>
      </c>
      <c r="C38" s="10">
        <v>0.0</v>
      </c>
      <c r="D38" s="10">
        <v>0.0</v>
      </c>
      <c r="E38" s="10">
        <v>0.0</v>
      </c>
      <c r="F38" s="10">
        <v>0.0</v>
      </c>
      <c r="G38" s="10">
        <v>0.0</v>
      </c>
      <c r="H38" s="10">
        <v>0.0</v>
      </c>
      <c r="I38" s="10">
        <v>0.0</v>
      </c>
      <c r="J38" s="10">
        <v>1.542475600562282</v>
      </c>
      <c r="K38" s="10">
        <v>0.83684713529964</v>
      </c>
      <c r="L38" s="10">
        <v>20.881046885505178</v>
      </c>
      <c r="M38" s="10">
        <v>0.0</v>
      </c>
      <c r="N38" s="10">
        <v>0.0</v>
      </c>
      <c r="O38" s="10">
        <v>34.66832826319166</v>
      </c>
      <c r="P38" s="10">
        <v>-3.9332893374056592</v>
      </c>
      <c r="Q38" s="10">
        <v>0.0</v>
      </c>
      <c r="R38" s="10">
        <v>0.0</v>
      </c>
      <c r="S38" s="10">
        <v>0.0</v>
      </c>
      <c r="T38" s="10">
        <v>0.0</v>
      </c>
      <c r="U38" s="10">
        <v>0.0</v>
      </c>
      <c r="V38" s="10">
        <v>0.0</v>
      </c>
      <c r="W38" s="10">
        <v>0.0</v>
      </c>
      <c r="X38" s="10">
        <v>0.0</v>
      </c>
      <c r="Y38" s="10">
        <v>-18.512216227477712</v>
      </c>
      <c r="Z38" s="10">
        <v>0.0</v>
      </c>
      <c r="AA38" s="10">
        <v>0.0</v>
      </c>
      <c r="AB38" s="10">
        <v>5.99897697841751</v>
      </c>
      <c r="AC38" s="10">
        <v>0.0</v>
      </c>
      <c r="AD38" s="10">
        <v>0.0</v>
      </c>
      <c r="AE38" s="10">
        <v>0.0</v>
      </c>
      <c r="AF38" s="10">
        <v>0.0</v>
      </c>
      <c r="AG38" s="10">
        <v>0.0</v>
      </c>
      <c r="AH38" s="10">
        <v>0.0</v>
      </c>
      <c r="AI38" s="10">
        <v>0.0</v>
      </c>
      <c r="AJ38" s="10">
        <v>0.0</v>
      </c>
      <c r="AK38" s="10">
        <v>0.0</v>
      </c>
      <c r="AL38" s="10">
        <v>0.0</v>
      </c>
      <c r="AM38" s="10">
        <v>0.0</v>
      </c>
      <c r="AN38" s="10">
        <v>0.0</v>
      </c>
      <c r="AO38" s="10">
        <v>0.0</v>
      </c>
      <c r="AP38" s="10">
        <v>0.0</v>
      </c>
      <c r="AQ38" s="10">
        <v>41.35167256510776</v>
      </c>
      <c r="AR38" s="10">
        <v>-7.3785840888543985</v>
      </c>
      <c r="AS38" s="10">
        <v>0.0</v>
      </c>
      <c r="AT38" s="10">
        <v>0.0</v>
      </c>
      <c r="AU38" s="10">
        <v>1.522384782153961</v>
      </c>
      <c r="AV38" s="10">
        <v>5.725702561363588</v>
      </c>
      <c r="AW38" s="10">
        <v>0.0</v>
      </c>
      <c r="AX38" s="10">
        <v>0.0</v>
      </c>
      <c r="AY38" s="10">
        <v>0.0</v>
      </c>
      <c r="AZ38" s="10">
        <v>0.0</v>
      </c>
    </row>
    <row r="39" spans="1:52" ht="13.9">
      <c r="A39" s="7">
        <v>44415.0</v>
      </c>
      <c r="B39" s="10">
        <v>53.09</v>
      </c>
      <c r="C39" s="10">
        <v>0.0</v>
      </c>
      <c r="D39" s="10">
        <v>0.0</v>
      </c>
      <c r="E39" s="10">
        <v>0.0</v>
      </c>
      <c r="F39" s="10">
        <v>0.0</v>
      </c>
      <c r="G39" s="10">
        <v>0.0</v>
      </c>
      <c r="H39" s="10">
        <v>0.0</v>
      </c>
      <c r="I39" s="10">
        <v>0.0</v>
      </c>
      <c r="J39" s="10">
        <v>1.8111350144740308</v>
      </c>
      <c r="K39" s="10">
        <v>0.9826042940004474</v>
      </c>
      <c r="L39" s="10">
        <v>24.517985982680255</v>
      </c>
      <c r="M39" s="10">
        <v>0.0</v>
      </c>
      <c r="N39" s="10">
        <v>0.0</v>
      </c>
      <c r="O39" s="10">
        <v>40.70665570843225</v>
      </c>
      <c r="P39" s="10">
        <v>0.0</v>
      </c>
      <c r="Q39" s="10">
        <v>0.0</v>
      </c>
      <c r="R39" s="10">
        <v>0.0</v>
      </c>
      <c r="S39" s="10">
        <v>0.0</v>
      </c>
      <c r="T39" s="10">
        <v>0.0</v>
      </c>
      <c r="U39" s="10">
        <v>0.0</v>
      </c>
      <c r="V39" s="10">
        <v>0.0</v>
      </c>
      <c r="W39" s="10">
        <v>0.0</v>
      </c>
      <c r="X39" s="10">
        <v>0.0</v>
      </c>
      <c r="Y39" s="10">
        <v>-21.736566201032385</v>
      </c>
      <c r="Z39" s="10">
        <v>0.0</v>
      </c>
      <c r="AA39" s="10">
        <v>0.0</v>
      </c>
      <c r="AB39" s="10">
        <v>7.043843839523263</v>
      </c>
      <c r="AC39" s="10">
        <v>0.0</v>
      </c>
      <c r="AD39" s="10">
        <v>0.0</v>
      </c>
      <c r="AE39" s="10">
        <v>0.0</v>
      </c>
      <c r="AF39" s="10">
        <v>0.0</v>
      </c>
      <c r="AG39" s="10">
        <v>0.0</v>
      </c>
      <c r="AH39" s="10">
        <v>0.0</v>
      </c>
      <c r="AI39" s="10">
        <v>0.0</v>
      </c>
      <c r="AJ39" s="10">
        <v>0.0</v>
      </c>
      <c r="AK39" s="10">
        <v>0.0</v>
      </c>
      <c r="AL39" s="10">
        <v>0.0</v>
      </c>
      <c r="AM39" s="10">
        <v>0.0</v>
      </c>
      <c r="AN39" s="10">
        <v>0.0</v>
      </c>
      <c r="AO39" s="10">
        <v>0.0</v>
      </c>
      <c r="AP39" s="10">
        <v>0.0</v>
      </c>
      <c r="AQ39" s="10">
        <v>53.63415960788952</v>
      </c>
      <c r="AR39" s="10">
        <v>-8.202016017125827</v>
      </c>
      <c r="AS39" s="10">
        <v>0.0</v>
      </c>
      <c r="AT39" s="10">
        <v>0.0</v>
      </c>
      <c r="AU39" s="10">
        <v>1.787544894360957</v>
      </c>
      <c r="AV39" s="10">
        <v>6.722972076556045</v>
      </c>
      <c r="AW39" s="10">
        <v>0.0</v>
      </c>
      <c r="AX39" s="10">
        <v>0.0</v>
      </c>
      <c r="AY39" s="10">
        <v>0.0</v>
      </c>
      <c r="AZ39" s="10">
        <v>0.0</v>
      </c>
    </row>
    <row r="40" spans="1:52" ht="13.9">
      <c r="A40" s="7">
        <v>44416.0</v>
      </c>
      <c r="B40" s="10">
        <v>48.769999999999996</v>
      </c>
      <c r="C40" s="10">
        <v>0.0</v>
      </c>
      <c r="D40" s="10">
        <v>0.0</v>
      </c>
      <c r="E40" s="10">
        <v>0.0</v>
      </c>
      <c r="F40" s="10">
        <v>0.0</v>
      </c>
      <c r="G40" s="10">
        <v>0.0</v>
      </c>
      <c r="H40" s="10">
        <v>0.0</v>
      </c>
      <c r="I40" s="10">
        <v>0.0</v>
      </c>
      <c r="J40" s="10">
        <v>1.6399944522633643</v>
      </c>
      <c r="K40" s="10">
        <v>0.8897545340643073</v>
      </c>
      <c r="L40" s="10">
        <v>22.201194649170702</v>
      </c>
      <c r="M40" s="10">
        <v>0.0</v>
      </c>
      <c r="N40" s="10">
        <v>0.0</v>
      </c>
      <c r="O40" s="10">
        <v>36.860139635371695</v>
      </c>
      <c r="P40" s="10">
        <v>0.0</v>
      </c>
      <c r="Q40" s="10">
        <v>0.0</v>
      </c>
      <c r="R40" s="10">
        <v>0.0</v>
      </c>
      <c r="S40" s="10">
        <v>0.0</v>
      </c>
      <c r="T40" s="10">
        <v>0.0</v>
      </c>
      <c r="U40" s="10">
        <v>0.0</v>
      </c>
      <c r="V40" s="10">
        <v>0.0</v>
      </c>
      <c r="W40" s="10">
        <v>0.0</v>
      </c>
      <c r="X40" s="10">
        <v>0.0</v>
      </c>
      <c r="Y40" s="10">
        <v>-19.68260107394639</v>
      </c>
      <c r="Z40" s="10">
        <v>0.0</v>
      </c>
      <c r="AA40" s="10">
        <v>0.0</v>
      </c>
      <c r="AB40" s="10">
        <v>6.37824608718218</v>
      </c>
      <c r="AC40" s="10">
        <v>0.0</v>
      </c>
      <c r="AD40" s="10">
        <v>0.0</v>
      </c>
      <c r="AE40" s="10">
        <v>0.0</v>
      </c>
      <c r="AF40" s="10">
        <v>0.0</v>
      </c>
      <c r="AG40" s="10">
        <v>0.0</v>
      </c>
      <c r="AH40" s="10">
        <v>0.0</v>
      </c>
      <c r="AI40" s="10">
        <v>0.0</v>
      </c>
      <c r="AJ40" s="10">
        <v>0.0</v>
      </c>
      <c r="AK40" s="10">
        <v>0.0</v>
      </c>
      <c r="AL40" s="10">
        <v>0.0</v>
      </c>
      <c r="AM40" s="10">
        <v>0.0</v>
      </c>
      <c r="AN40" s="10">
        <v>0.0</v>
      </c>
      <c r="AO40" s="10">
        <v>0.0</v>
      </c>
      <c r="AP40" s="10">
        <v>0.0</v>
      </c>
      <c r="AQ40" s="10">
        <v>48.447648907603906</v>
      </c>
      <c r="AR40" s="10">
        <v>-7.545407470688682</v>
      </c>
      <c r="AS40" s="10">
        <v>0.0</v>
      </c>
      <c r="AT40" s="10">
        <v>0.0</v>
      </c>
      <c r="AU40" s="10">
        <v>1.6186334461514582</v>
      </c>
      <c r="AV40" s="10">
        <v>6.087694633564005</v>
      </c>
      <c r="AW40" s="10">
        <v>0.0</v>
      </c>
      <c r="AX40" s="10">
        <v>0.0</v>
      </c>
      <c r="AY40" s="10">
        <v>0.0</v>
      </c>
      <c r="AZ40" s="10">
        <v>0.0</v>
      </c>
    </row>
    <row r="41" spans="1:52" ht="13.9">
      <c r="A41" s="7">
        <v>44417.0</v>
      </c>
      <c r="B41" s="10">
        <v>47.86</v>
      </c>
      <c r="C41" s="10">
        <v>0.0</v>
      </c>
      <c r="D41" s="10">
        <v>0.0</v>
      </c>
      <c r="E41" s="10">
        <v>0.0</v>
      </c>
      <c r="F41" s="10">
        <v>0.0</v>
      </c>
      <c r="G41" s="10">
        <v>0.0</v>
      </c>
      <c r="H41" s="10">
        <v>0.0</v>
      </c>
      <c r="I41" s="10">
        <v>0.0</v>
      </c>
      <c r="J41" s="10">
        <v>1.5624558544555758</v>
      </c>
      <c r="K41" s="10">
        <v>0.8476871240988509</v>
      </c>
      <c r="L41" s="10">
        <v>21.151526767441776</v>
      </c>
      <c r="M41" s="10">
        <v>0.0</v>
      </c>
      <c r="N41" s="10">
        <v>0.0</v>
      </c>
      <c r="O41" s="10">
        <v>35.117399872818496</v>
      </c>
      <c r="P41" s="10">
        <v>0.0</v>
      </c>
      <c r="Q41" s="10">
        <v>0.0</v>
      </c>
      <c r="R41" s="10">
        <v>0.0</v>
      </c>
      <c r="S41" s="10">
        <v>0.0</v>
      </c>
      <c r="T41" s="10">
        <v>0.0</v>
      </c>
      <c r="U41" s="10">
        <v>0.0</v>
      </c>
      <c r="V41" s="10">
        <v>0.0</v>
      </c>
      <c r="W41" s="10">
        <v>0.0</v>
      </c>
      <c r="X41" s="10">
        <v>0.0</v>
      </c>
      <c r="Y41" s="10">
        <v>-18.752011774465764</v>
      </c>
      <c r="Z41" s="10">
        <v>0.0</v>
      </c>
      <c r="AA41" s="10">
        <v>0.0</v>
      </c>
      <c r="AB41" s="10">
        <v>6.0766839340964935</v>
      </c>
      <c r="AC41" s="10">
        <v>0.0</v>
      </c>
      <c r="AD41" s="10">
        <v>0.0</v>
      </c>
      <c r="AE41" s="10">
        <v>0.0</v>
      </c>
      <c r="AF41" s="10">
        <v>0.0</v>
      </c>
      <c r="AG41" s="10">
        <v>0.0</v>
      </c>
      <c r="AH41" s="10">
        <v>0.0</v>
      </c>
      <c r="AI41" s="10">
        <v>0.0</v>
      </c>
      <c r="AJ41" s="10">
        <v>0.0</v>
      </c>
      <c r="AK41" s="10">
        <v>0.0</v>
      </c>
      <c r="AL41" s="10">
        <v>0.0</v>
      </c>
      <c r="AM41" s="10">
        <v>0.0</v>
      </c>
      <c r="AN41" s="10">
        <v>0.0</v>
      </c>
      <c r="AO41" s="10">
        <v>0.0</v>
      </c>
      <c r="AP41" s="10">
        <v>0.0</v>
      </c>
      <c r="AQ41" s="10">
        <v>46.250340091157575</v>
      </c>
      <c r="AR41" s="10">
        <v>-7.095376186375745</v>
      </c>
      <c r="AS41" s="10">
        <v>0.0</v>
      </c>
      <c r="AT41" s="10">
        <v>0.0</v>
      </c>
      <c r="AU41" s="10">
        <v>1.542104792285489</v>
      </c>
      <c r="AV41" s="10">
        <v>5.7998696929874685</v>
      </c>
      <c r="AW41" s="10">
        <v>0.0</v>
      </c>
      <c r="AX41" s="10">
        <v>0.0</v>
      </c>
      <c r="AY41" s="10">
        <v>0.0</v>
      </c>
      <c r="AZ41" s="10">
        <v>0.0</v>
      </c>
    </row>
    <row r="42" spans="1:52" ht="13.9">
      <c r="A42" s="7">
        <v>44418.0</v>
      </c>
      <c r="B42" s="10">
        <v>51.53</v>
      </c>
      <c r="C42" s="10">
        <v>0.0</v>
      </c>
      <c r="D42" s="10">
        <v>0.0</v>
      </c>
      <c r="E42" s="10">
        <v>0.0</v>
      </c>
      <c r="F42" s="10">
        <v>0.0</v>
      </c>
      <c r="G42" s="10">
        <v>0.0</v>
      </c>
      <c r="H42" s="10">
        <v>0.0</v>
      </c>
      <c r="I42" s="10">
        <v>0.0</v>
      </c>
      <c r="J42" s="10">
        <v>1.7764593809126723</v>
      </c>
      <c r="K42" s="10">
        <v>0.9637915461035595</v>
      </c>
      <c r="L42" s="10">
        <v>24.04856946165692</v>
      </c>
      <c r="M42" s="10">
        <v>0.0</v>
      </c>
      <c r="N42" s="10">
        <v>0.0</v>
      </c>
      <c r="O42" s="10">
        <v>39.92729411165814</v>
      </c>
      <c r="P42" s="10">
        <v>0.0</v>
      </c>
      <c r="Q42" s="10">
        <v>0.0</v>
      </c>
      <c r="R42" s="10">
        <v>0.0</v>
      </c>
      <c r="S42" s="10">
        <v>0.0</v>
      </c>
      <c r="T42" s="10">
        <v>0.0</v>
      </c>
      <c r="U42" s="10">
        <v>0.0</v>
      </c>
      <c r="V42" s="10">
        <v>0.0</v>
      </c>
      <c r="W42" s="10">
        <v>0.0</v>
      </c>
      <c r="X42" s="10">
        <v>0.0</v>
      </c>
      <c r="Y42" s="10">
        <v>-21.320402194237953</v>
      </c>
      <c r="Z42" s="10">
        <v>0.0</v>
      </c>
      <c r="AA42" s="10">
        <v>0.0</v>
      </c>
      <c r="AB42" s="10">
        <v>6.90898379546759</v>
      </c>
      <c r="AC42" s="10">
        <v>0.0</v>
      </c>
      <c r="AD42" s="10">
        <v>0.0</v>
      </c>
      <c r="AE42" s="10">
        <v>0.0</v>
      </c>
      <c r="AF42" s="10">
        <v>0.0</v>
      </c>
      <c r="AG42" s="10">
        <v>0.0</v>
      </c>
      <c r="AH42" s="10">
        <v>0.0</v>
      </c>
      <c r="AI42" s="10">
        <v>0.0</v>
      </c>
      <c r="AJ42" s="10">
        <v>0.0</v>
      </c>
      <c r="AK42" s="10">
        <v>0.0</v>
      </c>
      <c r="AL42" s="10">
        <v>0.0</v>
      </c>
      <c r="AM42" s="10">
        <v>0.0</v>
      </c>
      <c r="AN42" s="10">
        <v>0.0</v>
      </c>
      <c r="AO42" s="10">
        <v>0.0</v>
      </c>
      <c r="AP42" s="10">
        <v>0.0</v>
      </c>
      <c r="AQ42" s="10">
        <v>52.63707068143543</v>
      </c>
      <c r="AR42" s="10">
        <v>-8.01520172838235</v>
      </c>
      <c r="AS42" s="10">
        <v>0.0</v>
      </c>
      <c r="AT42" s="10">
        <v>0.0</v>
      </c>
      <c r="AU42" s="10">
        <v>1.753320912583796</v>
      </c>
      <c r="AV42" s="10">
        <v>6.594255379950406</v>
      </c>
      <c r="AW42" s="10">
        <v>0.0</v>
      </c>
      <c r="AX42" s="10">
        <v>0.0</v>
      </c>
      <c r="AY42" s="10">
        <v>0.0</v>
      </c>
      <c r="AZ42" s="10">
        <v>0.0</v>
      </c>
    </row>
    <row r="43" spans="1:52" ht="13.9">
      <c r="A43" s="7">
        <v>44419.0</v>
      </c>
      <c r="B43" s="10">
        <v>47.82</v>
      </c>
      <c r="C43" s="10">
        <v>0.0</v>
      </c>
      <c r="D43" s="10">
        <v>0.0</v>
      </c>
      <c r="E43" s="10">
        <v>0.0</v>
      </c>
      <c r="F43" s="10">
        <v>0.0</v>
      </c>
      <c r="G43" s="10">
        <v>0.0</v>
      </c>
      <c r="H43" s="10">
        <v>0.0</v>
      </c>
      <c r="I43" s="10">
        <v>0.0</v>
      </c>
      <c r="J43" s="10">
        <v>1.6018803713674694</v>
      </c>
      <c r="K43" s="10">
        <v>0.8690763078410605</v>
      </c>
      <c r="L43" s="10">
        <v>21.685230630099667</v>
      </c>
      <c r="M43" s="10">
        <v>0.0</v>
      </c>
      <c r="N43" s="10">
        <v>0.0</v>
      </c>
      <c r="O43" s="10">
        <v>36.00349628395203</v>
      </c>
      <c r="P43" s="10">
        <v>-5.513863571429344</v>
      </c>
      <c r="Q43" s="10">
        <v>0.0</v>
      </c>
      <c r="R43" s="10">
        <v>0.0</v>
      </c>
      <c r="S43" s="10">
        <v>0.0</v>
      </c>
      <c r="T43" s="10">
        <v>0.0</v>
      </c>
      <c r="U43" s="10">
        <v>0.0</v>
      </c>
      <c r="V43" s="10">
        <v>0.0</v>
      </c>
      <c r="W43" s="10">
        <v>0.0</v>
      </c>
      <c r="X43" s="10">
        <v>0.0</v>
      </c>
      <c r="Y43" s="10">
        <v>-19.22517010609239</v>
      </c>
      <c r="Z43" s="10">
        <v>0.0</v>
      </c>
      <c r="AA43" s="10">
        <v>0.0</v>
      </c>
      <c r="AB43" s="10">
        <v>6.230013276391094</v>
      </c>
      <c r="AC43" s="10">
        <v>0.0</v>
      </c>
      <c r="AD43" s="10">
        <v>0.0</v>
      </c>
      <c r="AE43" s="10">
        <v>0.0</v>
      </c>
      <c r="AF43" s="10">
        <v>0.0</v>
      </c>
      <c r="AG43" s="10">
        <v>0.0</v>
      </c>
      <c r="AH43" s="10">
        <v>0.0</v>
      </c>
      <c r="AI43" s="10">
        <v>0.0</v>
      </c>
      <c r="AJ43" s="10">
        <v>0.0</v>
      </c>
      <c r="AK43" s="10">
        <v>0.0</v>
      </c>
      <c r="AL43" s="10">
        <v>0.0</v>
      </c>
      <c r="AM43" s="10">
        <v>0.0</v>
      </c>
      <c r="AN43" s="10">
        <v>0.0</v>
      </c>
      <c r="AO43" s="10">
        <v>0.0</v>
      </c>
      <c r="AP43" s="10">
        <v>0.0</v>
      </c>
      <c r="AQ43" s="10">
        <v>41.99540540487905</v>
      </c>
      <c r="AR43" s="10">
        <v>-7.182487948804349</v>
      </c>
      <c r="AS43" s="10">
        <v>0.0</v>
      </c>
      <c r="AT43" s="10">
        <v>0.0</v>
      </c>
      <c r="AU43" s="10">
        <v>1.5810158029806076</v>
      </c>
      <c r="AV43" s="10">
        <v>5.946214346029215</v>
      </c>
      <c r="AW43" s="10">
        <v>0.0</v>
      </c>
      <c r="AX43" s="10">
        <v>0.0</v>
      </c>
      <c r="AY43" s="10">
        <v>0.0</v>
      </c>
      <c r="AZ43" s="10">
        <v>0.0</v>
      </c>
    </row>
    <row r="44" spans="1:52" ht="13.9">
      <c r="A44" s="7">
        <v>44420.0</v>
      </c>
      <c r="B44" s="10">
        <v>50.59</v>
      </c>
      <c r="C44" s="10">
        <v>0.0</v>
      </c>
      <c r="D44" s="10">
        <v>0.0</v>
      </c>
      <c r="E44" s="10">
        <v>0.0</v>
      </c>
      <c r="F44" s="10">
        <v>0.0</v>
      </c>
      <c r="G44" s="10">
        <v>0.0</v>
      </c>
      <c r="H44" s="10">
        <v>0.0</v>
      </c>
      <c r="I44" s="10">
        <v>0.0</v>
      </c>
      <c r="J44" s="10">
        <v>1.7243973118509</v>
      </c>
      <c r="K44" s="10">
        <v>0.9355460468967806</v>
      </c>
      <c r="L44" s="10">
        <v>23.34378651102938</v>
      </c>
      <c r="M44" s="10">
        <v>0.0</v>
      </c>
      <c r="N44" s="10">
        <v>0.0</v>
      </c>
      <c r="O44" s="10">
        <v>38.75715897328932</v>
      </c>
      <c r="P44" s="10">
        <v>-4.397186936170444</v>
      </c>
      <c r="Q44" s="10">
        <v>0.0</v>
      </c>
      <c r="R44" s="10">
        <v>0.0</v>
      </c>
      <c r="S44" s="10">
        <v>0.0</v>
      </c>
      <c r="T44" s="10">
        <v>0.0</v>
      </c>
      <c r="U44" s="10">
        <v>0.0</v>
      </c>
      <c r="V44" s="10">
        <v>0.0</v>
      </c>
      <c r="W44" s="10">
        <v>0.0</v>
      </c>
      <c r="X44" s="10">
        <v>0.0</v>
      </c>
      <c r="Y44" s="10">
        <v>-20.69557268032533</v>
      </c>
      <c r="Z44" s="10">
        <v>0.0</v>
      </c>
      <c r="AA44" s="10">
        <v>0.0</v>
      </c>
      <c r="AB44" s="10">
        <v>6.7065046420621774</v>
      </c>
      <c r="AC44" s="10">
        <v>0.0</v>
      </c>
      <c r="AD44" s="10">
        <v>0.0</v>
      </c>
      <c r="AE44" s="10">
        <v>0.0</v>
      </c>
      <c r="AF44" s="10">
        <v>0.0</v>
      </c>
      <c r="AG44" s="10">
        <v>0.0</v>
      </c>
      <c r="AH44" s="10">
        <v>0.0</v>
      </c>
      <c r="AI44" s="10">
        <v>0.0</v>
      </c>
      <c r="AJ44" s="10">
        <v>0.0</v>
      </c>
      <c r="AK44" s="10">
        <v>0.0</v>
      </c>
      <c r="AL44" s="10">
        <v>0.0</v>
      </c>
      <c r="AM44" s="10">
        <v>0.0</v>
      </c>
      <c r="AN44" s="10">
        <v>0.0</v>
      </c>
      <c r="AO44" s="10">
        <v>0.0</v>
      </c>
      <c r="AP44" s="10">
        <v>0.0</v>
      </c>
      <c r="AQ44" s="10">
        <v>46.12934931915632</v>
      </c>
      <c r="AR44" s="10">
        <v>-8.34822135169978</v>
      </c>
      <c r="AS44" s="10">
        <v>0.0</v>
      </c>
      <c r="AT44" s="10">
        <v>0.0</v>
      </c>
      <c r="AU44" s="10">
        <v>1.7019369544594674</v>
      </c>
      <c r="AV44" s="10">
        <v>6.400999833985061</v>
      </c>
      <c r="AW44" s="10">
        <v>0.0</v>
      </c>
      <c r="AX44" s="10">
        <v>0.0</v>
      </c>
      <c r="AY44" s="10">
        <v>0.0</v>
      </c>
      <c r="AZ44" s="10">
        <v>0.0</v>
      </c>
    </row>
    <row r="45" spans="1:52" ht="13.9">
      <c r="A45" s="7">
        <v>44421.0</v>
      </c>
      <c r="B45" s="10">
        <v>49.309999999999995</v>
      </c>
      <c r="C45" s="10">
        <v>0.0</v>
      </c>
      <c r="D45" s="10">
        <v>0.0</v>
      </c>
      <c r="E45" s="10">
        <v>0.0</v>
      </c>
      <c r="F45" s="10">
        <v>0.0</v>
      </c>
      <c r="G45" s="10">
        <v>0.0</v>
      </c>
      <c r="H45" s="10">
        <v>0.0</v>
      </c>
      <c r="I45" s="10">
        <v>0.0</v>
      </c>
      <c r="J45" s="10">
        <v>1.6625994757266773</v>
      </c>
      <c r="K45" s="10">
        <v>0.9020185524524693</v>
      </c>
      <c r="L45" s="10">
        <v>22.50720698065479</v>
      </c>
      <c r="M45" s="10">
        <v>0.0</v>
      </c>
      <c r="N45" s="10">
        <v>0.0</v>
      </c>
      <c r="O45" s="10">
        <v>37.36820496459804</v>
      </c>
      <c r="P45" s="10">
        <v>0.0</v>
      </c>
      <c r="Q45" s="10">
        <v>0.0</v>
      </c>
      <c r="R45" s="10">
        <v>0.0</v>
      </c>
      <c r="S45" s="10">
        <v>0.0</v>
      </c>
      <c r="T45" s="10">
        <v>0.0</v>
      </c>
      <c r="U45" s="10">
        <v>0.0</v>
      </c>
      <c r="V45" s="10">
        <v>0.0</v>
      </c>
      <c r="W45" s="10">
        <v>0.0</v>
      </c>
      <c r="X45" s="10">
        <v>0.0</v>
      </c>
      <c r="Y45" s="10">
        <v>-19.953898125275767</v>
      </c>
      <c r="Z45" s="10">
        <v>0.0</v>
      </c>
      <c r="AA45" s="10">
        <v>0.0</v>
      </c>
      <c r="AB45" s="10">
        <v>6.466161264124732</v>
      </c>
      <c r="AC45" s="10">
        <v>0.0</v>
      </c>
      <c r="AD45" s="10">
        <v>0.0</v>
      </c>
      <c r="AE45" s="10">
        <v>0.0</v>
      </c>
      <c r="AF45" s="10">
        <v>0.0</v>
      </c>
      <c r="AG45" s="10">
        <v>0.0</v>
      </c>
      <c r="AH45" s="10">
        <v>0.0</v>
      </c>
      <c r="AI45" s="10">
        <v>0.0</v>
      </c>
      <c r="AJ45" s="10">
        <v>0.0</v>
      </c>
      <c r="AK45" s="10">
        <v>0.0</v>
      </c>
      <c r="AL45" s="10">
        <v>0.0</v>
      </c>
      <c r="AM45" s="10">
        <v>0.0</v>
      </c>
      <c r="AN45" s="10">
        <v>0.0</v>
      </c>
      <c r="AO45" s="10">
        <v>0.0</v>
      </c>
      <c r="AP45" s="10">
        <v>0.0</v>
      </c>
      <c r="AQ45" s="10">
        <v>48.717085311407565</v>
      </c>
      <c r="AR45" s="10">
        <v>-8.047756819740385</v>
      </c>
      <c r="AS45" s="10">
        <v>0.0</v>
      </c>
      <c r="AT45" s="10">
        <v>0.0</v>
      </c>
      <c r="AU45" s="10">
        <v>1.6409440381039249</v>
      </c>
      <c r="AV45" s="10">
        <v>6.171604966211338</v>
      </c>
      <c r="AW45" s="10">
        <v>0.0</v>
      </c>
      <c r="AX45" s="10">
        <v>0.0</v>
      </c>
      <c r="AY45" s="10">
        <v>0.0</v>
      </c>
      <c r="AZ45" s="10">
        <v>0.0</v>
      </c>
    </row>
    <row r="46" spans="1:52" ht="13.9">
      <c r="A46" s="7">
        <v>44422.0</v>
      </c>
      <c r="B46" s="10">
        <v>48.81</v>
      </c>
      <c r="C46" s="10">
        <v>0.0</v>
      </c>
      <c r="D46" s="10">
        <v>0.0</v>
      </c>
      <c r="E46" s="10">
        <v>0.0</v>
      </c>
      <c r="F46" s="10">
        <v>0.0</v>
      </c>
      <c r="G46" s="10">
        <v>0.0</v>
      </c>
      <c r="H46" s="10">
        <v>0.0</v>
      </c>
      <c r="I46" s="10">
        <v>0.0</v>
      </c>
      <c r="J46" s="10">
        <v>1.4437054693473423</v>
      </c>
      <c r="K46" s="10">
        <v>0.7832608734938941</v>
      </c>
      <c r="L46" s="10">
        <v>19.543960101095212</v>
      </c>
      <c r="M46" s="10">
        <v>0.0</v>
      </c>
      <c r="N46" s="10">
        <v>0.0</v>
      </c>
      <c r="O46" s="10">
        <v>32.448393419288905</v>
      </c>
      <c r="P46" s="10">
        <v>0.0</v>
      </c>
      <c r="Q46" s="10">
        <v>0.0</v>
      </c>
      <c r="R46" s="10">
        <v>0.0</v>
      </c>
      <c r="S46" s="10">
        <v>0.0</v>
      </c>
      <c r="T46" s="10">
        <v>0.0</v>
      </c>
      <c r="U46" s="10">
        <v>0.0</v>
      </c>
      <c r="V46" s="10">
        <v>0.0</v>
      </c>
      <c r="W46" s="10">
        <v>0.0</v>
      </c>
      <c r="X46" s="10">
        <v>0.0</v>
      </c>
      <c r="Y46" s="10">
        <v>-17.326813991487217</v>
      </c>
      <c r="Z46" s="10">
        <v>0.0</v>
      </c>
      <c r="AA46" s="10">
        <v>0.0</v>
      </c>
      <c r="AB46" s="10">
        <v>5.614841408883894</v>
      </c>
      <c r="AC46" s="10">
        <v>0.0</v>
      </c>
      <c r="AD46" s="10">
        <v>0.0</v>
      </c>
      <c r="AE46" s="10">
        <v>0.0</v>
      </c>
      <c r="AF46" s="10">
        <v>0.0</v>
      </c>
      <c r="AG46" s="10">
        <v>0.0</v>
      </c>
      <c r="AH46" s="10">
        <v>0.0</v>
      </c>
      <c r="AI46" s="10">
        <v>0.0</v>
      </c>
      <c r="AJ46" s="10">
        <v>0.0</v>
      </c>
      <c r="AK46" s="10">
        <v>0.0</v>
      </c>
      <c r="AL46" s="10">
        <v>0.0</v>
      </c>
      <c r="AM46" s="10">
        <v>0.0</v>
      </c>
      <c r="AN46" s="10">
        <v>0.0</v>
      </c>
      <c r="AO46" s="10">
        <v>0.0</v>
      </c>
      <c r="AP46" s="10">
        <v>0.0</v>
      </c>
      <c r="AQ46" s="10">
        <v>42.65366171934387</v>
      </c>
      <c r="AR46" s="10">
        <v>-6.637652423367337</v>
      </c>
      <c r="AS46" s="10">
        <v>0.0</v>
      </c>
      <c r="AT46" s="10">
        <v>0.0</v>
      </c>
      <c r="AU46" s="10">
        <v>1.42490113661807</v>
      </c>
      <c r="AV46" s="10">
        <v>5.359065712730492</v>
      </c>
      <c r="AW46" s="10">
        <v>0.0</v>
      </c>
      <c r="AX46" s="10">
        <v>0.0</v>
      </c>
      <c r="AY46" s="10">
        <v>0.0</v>
      </c>
      <c r="AZ46" s="10">
        <v>0.0</v>
      </c>
    </row>
    <row r="47" spans="1:52" ht="13.9">
      <c r="A47" s="7">
        <v>44423.0</v>
      </c>
      <c r="B47" s="10">
        <v>50.79</v>
      </c>
      <c r="C47" s="10">
        <v>0.0</v>
      </c>
      <c r="D47" s="10">
        <v>0.0</v>
      </c>
      <c r="E47" s="10">
        <v>0.0</v>
      </c>
      <c r="F47" s="10">
        <v>0.0</v>
      </c>
      <c r="G47" s="10">
        <v>0.0</v>
      </c>
      <c r="H47" s="10">
        <v>0.0</v>
      </c>
      <c r="I47" s="10">
        <v>0.0</v>
      </c>
      <c r="J47" s="10">
        <v>1.4033925766605055</v>
      </c>
      <c r="K47" s="10">
        <v>0.7613897147225601</v>
      </c>
      <c r="L47" s="10">
        <v>18.99822997610826</v>
      </c>
      <c r="M47" s="10">
        <v>0.0</v>
      </c>
      <c r="N47" s="10">
        <v>0.0</v>
      </c>
      <c r="O47" s="10">
        <v>31.542330077738082</v>
      </c>
      <c r="P47" s="10">
        <v>0.0</v>
      </c>
      <c r="Q47" s="10">
        <v>0.0</v>
      </c>
      <c r="R47" s="10">
        <v>0.0</v>
      </c>
      <c r="S47" s="10">
        <v>0.0</v>
      </c>
      <c r="T47" s="10">
        <v>0.0</v>
      </c>
      <c r="U47" s="10">
        <v>0.0</v>
      </c>
      <c r="V47" s="10">
        <v>0.0</v>
      </c>
      <c r="W47" s="10">
        <v>0.0</v>
      </c>
      <c r="X47" s="10">
        <v>0.0</v>
      </c>
      <c r="Y47" s="10">
        <v>-16.842993705512008</v>
      </c>
      <c r="Z47" s="10">
        <v>0.0</v>
      </c>
      <c r="AA47" s="10">
        <v>0.0</v>
      </c>
      <c r="AB47" s="10">
        <v>5.458057006541586</v>
      </c>
      <c r="AC47" s="10">
        <v>0.0</v>
      </c>
      <c r="AD47" s="10">
        <v>0.0</v>
      </c>
      <c r="AE47" s="10">
        <v>0.0</v>
      </c>
      <c r="AF47" s="10">
        <v>0.0</v>
      </c>
      <c r="AG47" s="10">
        <v>0.0</v>
      </c>
      <c r="AH47" s="10">
        <v>0.0</v>
      </c>
      <c r="AI47" s="10">
        <v>0.0</v>
      </c>
      <c r="AJ47" s="10">
        <v>0.0</v>
      </c>
      <c r="AK47" s="10">
        <v>0.0</v>
      </c>
      <c r="AL47" s="10">
        <v>0.0</v>
      </c>
      <c r="AM47" s="10">
        <v>0.0</v>
      </c>
      <c r="AN47" s="10">
        <v>0.0</v>
      </c>
      <c r="AO47" s="10">
        <v>0.0</v>
      </c>
      <c r="AP47" s="10">
        <v>0.0</v>
      </c>
      <c r="AQ47" s="10">
        <v>41.248365920613</v>
      </c>
      <c r="AR47" s="10">
        <v>-6.666576448415614</v>
      </c>
      <c r="AS47" s="10">
        <v>0.0</v>
      </c>
      <c r="AT47" s="10">
        <v>0.0</v>
      </c>
      <c r="AU47" s="10">
        <v>1.3851133212849303</v>
      </c>
      <c r="AV47" s="10">
        <v>5.209423389163846</v>
      </c>
      <c r="AW47" s="10">
        <v>0.0</v>
      </c>
      <c r="AX47" s="10">
        <v>0.0</v>
      </c>
      <c r="AY47" s="10">
        <v>0.0</v>
      </c>
      <c r="AZ47" s="10">
        <v>0.0</v>
      </c>
    </row>
    <row r="48" spans="1:52" ht="13.9">
      <c r="A48" s="7">
        <v>44424.0</v>
      </c>
      <c r="B48" s="10">
        <v>51.35</v>
      </c>
      <c r="C48" s="10">
        <v>0.0</v>
      </c>
      <c r="D48" s="10">
        <v>0.0</v>
      </c>
      <c r="E48" s="10">
        <v>0.0</v>
      </c>
      <c r="F48" s="10">
        <v>0.0</v>
      </c>
      <c r="G48" s="10">
        <v>0.0</v>
      </c>
      <c r="H48" s="10">
        <v>0.0</v>
      </c>
      <c r="I48" s="10">
        <v>0.0</v>
      </c>
      <c r="J48" s="10">
        <v>1.235244157337127</v>
      </c>
      <c r="K48" s="10">
        <v>0.6701632972906097</v>
      </c>
      <c r="L48" s="10">
        <v>16.72194435685105</v>
      </c>
      <c r="M48" s="10">
        <v>-0.498199813508444</v>
      </c>
      <c r="N48" s="10">
        <v>0.0</v>
      </c>
      <c r="O48" s="10">
        <v>27.763064722801722</v>
      </c>
      <c r="P48" s="10">
        <v>-4.251857930656729</v>
      </c>
      <c r="Q48" s="10">
        <v>0.0</v>
      </c>
      <c r="R48" s="10">
        <v>0.0</v>
      </c>
      <c r="S48" s="10">
        <v>0.0</v>
      </c>
      <c r="T48" s="10">
        <v>0.0</v>
      </c>
      <c r="U48" s="10">
        <v>0.0</v>
      </c>
      <c r="V48" s="10">
        <v>0.0</v>
      </c>
      <c r="W48" s="10">
        <v>0.0</v>
      </c>
      <c r="X48" s="10">
        <v>0.0</v>
      </c>
      <c r="Y48" s="10">
        <v>-14.824939160151121</v>
      </c>
      <c r="Z48" s="10">
        <v>0.0</v>
      </c>
      <c r="AA48" s="10">
        <v>0.0</v>
      </c>
      <c r="AB48" s="10">
        <v>4.804096259214023</v>
      </c>
      <c r="AC48" s="10">
        <v>0.0</v>
      </c>
      <c r="AD48" s="10">
        <v>0.0</v>
      </c>
      <c r="AE48" s="10">
        <v>0.0</v>
      </c>
      <c r="AF48" s="10">
        <v>0.0</v>
      </c>
      <c r="AG48" s="10">
        <v>0.0</v>
      </c>
      <c r="AH48" s="10">
        <v>0.0</v>
      </c>
      <c r="AI48" s="10">
        <v>0.0</v>
      </c>
      <c r="AJ48" s="10">
        <v>0.0</v>
      </c>
      <c r="AK48" s="10">
        <v>0.0</v>
      </c>
      <c r="AL48" s="10">
        <v>0.0</v>
      </c>
      <c r="AM48" s="10">
        <v>0.0</v>
      </c>
      <c r="AN48" s="10">
        <v>0.0</v>
      </c>
      <c r="AO48" s="10">
        <v>0.0</v>
      </c>
      <c r="AP48" s="10">
        <v>0.0</v>
      </c>
      <c r="AQ48" s="10">
        <v>45.735380488349314</v>
      </c>
      <c r="AR48" s="10">
        <v>-5.861922515986088</v>
      </c>
      <c r="AS48" s="10">
        <v>0.0</v>
      </c>
      <c r="AT48" s="10">
        <v>0.0</v>
      </c>
      <c r="AU48" s="10">
        <v>1.219155043158625</v>
      </c>
      <c r="AV48" s="10">
        <v>4.585252844840067</v>
      </c>
      <c r="AW48" s="10">
        <v>0.0</v>
      </c>
      <c r="AX48" s="10">
        <v>0.0</v>
      </c>
      <c r="AY48" s="10">
        <v>14.173379213497352</v>
      </c>
      <c r="AZ48" s="10">
        <v>0.0</v>
      </c>
    </row>
    <row r="49" spans="1:52" ht="13.9">
      <c r="A49" s="7">
        <v>44425.0</v>
      </c>
      <c r="B49" s="10">
        <v>49.279999999999994</v>
      </c>
      <c r="C49" s="10">
        <v>0.0</v>
      </c>
      <c r="D49" s="10">
        <v>0.0</v>
      </c>
      <c r="E49" s="10">
        <v>0.0</v>
      </c>
      <c r="F49" s="10">
        <v>0.0</v>
      </c>
      <c r="G49" s="10">
        <v>0.0</v>
      </c>
      <c r="H49" s="10">
        <v>0.0</v>
      </c>
      <c r="I49" s="10">
        <v>0.0</v>
      </c>
      <c r="J49" s="10">
        <v>1.4471696696337186</v>
      </c>
      <c r="K49" s="10">
        <v>0.785140323700447</v>
      </c>
      <c r="L49" s="10">
        <v>19.590856226112837</v>
      </c>
      <c r="M49" s="10">
        <v>-0.4323961909438367</v>
      </c>
      <c r="N49" s="10">
        <v>0.0</v>
      </c>
      <c r="O49" s="10">
        <v>32.526253991380784</v>
      </c>
      <c r="P49" s="10">
        <v>-3.690260662089053</v>
      </c>
      <c r="Q49" s="10">
        <v>0.0</v>
      </c>
      <c r="R49" s="10">
        <v>0.0</v>
      </c>
      <c r="S49" s="10">
        <v>0.0</v>
      </c>
      <c r="T49" s="10">
        <v>0.0</v>
      </c>
      <c r="U49" s="10">
        <v>0.0</v>
      </c>
      <c r="V49" s="10">
        <v>0.0</v>
      </c>
      <c r="W49" s="10">
        <v>0.0</v>
      </c>
      <c r="X49" s="10">
        <v>0.0</v>
      </c>
      <c r="Y49" s="10">
        <v>-17.36839002985911</v>
      </c>
      <c r="Z49" s="10">
        <v>41.07763113525919</v>
      </c>
      <c r="AA49" s="10">
        <v>0.0</v>
      </c>
      <c r="AB49" s="10">
        <v>5.6283143336802555</v>
      </c>
      <c r="AC49" s="10">
        <v>0.0</v>
      </c>
      <c r="AD49" s="10">
        <v>0.0</v>
      </c>
      <c r="AE49" s="10">
        <v>0.0</v>
      </c>
      <c r="AF49" s="10">
        <v>0.0</v>
      </c>
      <c r="AG49" s="10">
        <v>0.0</v>
      </c>
      <c r="AH49" s="10">
        <v>0.0</v>
      </c>
      <c r="AI49" s="10">
        <v>0.0</v>
      </c>
      <c r="AJ49" s="10">
        <v>0.0</v>
      </c>
      <c r="AK49" s="10">
        <v>0.0</v>
      </c>
      <c r="AL49" s="10">
        <v>0.0</v>
      </c>
      <c r="AM49" s="10">
        <v>0.0</v>
      </c>
      <c r="AN49" s="10">
        <v>0.0</v>
      </c>
      <c r="AO49" s="10">
        <v>0.0</v>
      </c>
      <c r="AP49" s="10">
        <v>0.0</v>
      </c>
      <c r="AQ49" s="10">
        <v>79.58651196900767</v>
      </c>
      <c r="AR49" s="10">
        <v>-6.778051965774031</v>
      </c>
      <c r="AS49" s="10">
        <v>0.0</v>
      </c>
      <c r="AT49" s="10">
        <v>0.0</v>
      </c>
      <c r="AU49" s="10">
        <v>1.4283202155301709</v>
      </c>
      <c r="AV49" s="10">
        <v>5.3719248986038695</v>
      </c>
      <c r="AW49" s="10">
        <v>0.0</v>
      </c>
      <c r="AX49" s="10">
        <v>0.0</v>
      </c>
      <c r="AY49" s="10">
        <v>0.0</v>
      </c>
      <c r="AZ49" s="10">
        <v>0.0</v>
      </c>
    </row>
    <row r="50" spans="1:52" ht="13.9">
      <c r="A50" s="7">
        <v>44426.0</v>
      </c>
      <c r="B50" s="10">
        <v>51.5</v>
      </c>
      <c r="C50" s="10">
        <v>0.0</v>
      </c>
      <c r="D50" s="10">
        <v>0.0</v>
      </c>
      <c r="E50" s="10">
        <v>0.0</v>
      </c>
      <c r="F50" s="10">
        <v>0.0</v>
      </c>
      <c r="G50" s="10">
        <v>0.0</v>
      </c>
      <c r="H50" s="10">
        <v>0.0</v>
      </c>
      <c r="I50" s="10">
        <v>0.0</v>
      </c>
      <c r="J50" s="10">
        <v>1.199618020526807</v>
      </c>
      <c r="K50" s="10">
        <v>0.6508348680301596</v>
      </c>
      <c r="L50" s="10">
        <v>16.23966053154157</v>
      </c>
      <c r="M50" s="10">
        <v>-0.48383104713177083</v>
      </c>
      <c r="N50" s="10">
        <v>0.0</v>
      </c>
      <c r="O50" s="10">
        <v>26.962339832735832</v>
      </c>
      <c r="P50" s="10">
        <v>-4.129228512467723</v>
      </c>
      <c r="Q50" s="10">
        <v>0.0</v>
      </c>
      <c r="R50" s="10">
        <v>0.0</v>
      </c>
      <c r="S50" s="10">
        <v>0.0</v>
      </c>
      <c r="T50" s="10">
        <v>0.0</v>
      </c>
      <c r="U50" s="10">
        <v>0.0</v>
      </c>
      <c r="V50" s="10">
        <v>0.0</v>
      </c>
      <c r="W50" s="10">
        <v>0.0</v>
      </c>
      <c r="X50" s="10">
        <v>0.0</v>
      </c>
      <c r="Y50" s="10">
        <v>-14.397367568262128</v>
      </c>
      <c r="Z50" s="10">
        <v>34.05092968678517</v>
      </c>
      <c r="AA50" s="10">
        <v>0.0</v>
      </c>
      <c r="AB50" s="10">
        <v>4.665539529709093</v>
      </c>
      <c r="AC50" s="10">
        <v>0.0</v>
      </c>
      <c r="AD50" s="10">
        <v>0.0</v>
      </c>
      <c r="AE50" s="10">
        <v>0.0</v>
      </c>
      <c r="AF50" s="10">
        <v>0.0</v>
      </c>
      <c r="AG50" s="10">
        <v>0.0</v>
      </c>
      <c r="AH50" s="10">
        <v>0.0</v>
      </c>
      <c r="AI50" s="10">
        <v>0.0</v>
      </c>
      <c r="AJ50" s="10">
        <v>0.0</v>
      </c>
      <c r="AK50" s="10">
        <v>0.0</v>
      </c>
      <c r="AL50" s="10">
        <v>0.0</v>
      </c>
      <c r="AM50" s="10">
        <v>0.0</v>
      </c>
      <c r="AN50" s="10">
        <v>0.0</v>
      </c>
      <c r="AO50" s="10">
        <v>0.0</v>
      </c>
      <c r="AP50" s="10">
        <v>0.0</v>
      </c>
      <c r="AQ50" s="10">
        <v>64.49303053576693</v>
      </c>
      <c r="AR50" s="10">
        <v>-5.90246562320449</v>
      </c>
      <c r="AS50" s="10">
        <v>0.0</v>
      </c>
      <c r="AT50" s="10">
        <v>0.0</v>
      </c>
      <c r="AU50" s="10">
        <v>1.1839929384827423</v>
      </c>
      <c r="AV50" s="10">
        <v>4.453007859757658</v>
      </c>
      <c r="AW50" s="10">
        <v>0.0</v>
      </c>
      <c r="AX50" s="10">
        <v>0.0</v>
      </c>
      <c r="AY50" s="10">
        <v>0.0</v>
      </c>
      <c r="AZ50" s="10">
        <v>0.0</v>
      </c>
    </row>
    <row r="51" spans="1:52" ht="13.9">
      <c r="A51" s="7">
        <v>44427.0</v>
      </c>
      <c r="B51" s="10">
        <v>48.949999999999996</v>
      </c>
      <c r="C51" s="10">
        <v>0.0</v>
      </c>
      <c r="D51" s="10">
        <v>0.0</v>
      </c>
      <c r="E51" s="10">
        <v>0.0</v>
      </c>
      <c r="F51" s="10">
        <v>0.0</v>
      </c>
      <c r="G51" s="10">
        <v>0.0</v>
      </c>
      <c r="H51" s="10">
        <v>0.0</v>
      </c>
      <c r="I51" s="10">
        <v>0.0</v>
      </c>
      <c r="J51" s="10">
        <v>1.1901489093633</v>
      </c>
      <c r="K51" s="10">
        <v>0.6456975429741741</v>
      </c>
      <c r="L51" s="10">
        <v>16.111473768589097</v>
      </c>
      <c r="M51" s="10">
        <v>-0.3556016035043788</v>
      </c>
      <c r="N51" s="10">
        <v>0.0</v>
      </c>
      <c r="O51" s="10">
        <v>26.749514259315127</v>
      </c>
      <c r="P51" s="10">
        <v>-7.1314963306734285</v>
      </c>
      <c r="Q51" s="10">
        <v>0.0</v>
      </c>
      <c r="R51" s="10">
        <v>0.0</v>
      </c>
      <c r="S51" s="10">
        <v>0.0</v>
      </c>
      <c r="T51" s="10">
        <v>0.0</v>
      </c>
      <c r="U51" s="10">
        <v>0.0</v>
      </c>
      <c r="V51" s="10">
        <v>0.0</v>
      </c>
      <c r="W51" s="10">
        <v>0.0</v>
      </c>
      <c r="X51" s="10">
        <v>0.0</v>
      </c>
      <c r="Y51" s="10">
        <v>-14.283722831660157</v>
      </c>
      <c r="Z51" s="10">
        <v>33.78215076473851</v>
      </c>
      <c r="AA51" s="10">
        <v>0.0</v>
      </c>
      <c r="AB51" s="10">
        <v>4.628712379992593</v>
      </c>
      <c r="AC51" s="10">
        <v>0.0</v>
      </c>
      <c r="AD51" s="10">
        <v>0.0</v>
      </c>
      <c r="AE51" s="10">
        <v>0.0</v>
      </c>
      <c r="AF51" s="10">
        <v>0.0</v>
      </c>
      <c r="AG51" s="10">
        <v>0.0</v>
      </c>
      <c r="AH51" s="10">
        <v>0.0</v>
      </c>
      <c r="AI51" s="10">
        <v>0.0</v>
      </c>
      <c r="AJ51" s="10">
        <v>0.0</v>
      </c>
      <c r="AK51" s="10">
        <v>0.0</v>
      </c>
      <c r="AL51" s="10">
        <v>0.0</v>
      </c>
      <c r="AM51" s="10">
        <v>0.0</v>
      </c>
      <c r="AN51" s="10">
        <v>0.0</v>
      </c>
      <c r="AO51" s="10">
        <v>0.0</v>
      </c>
      <c r="AP51" s="10">
        <v>0.0</v>
      </c>
      <c r="AQ51" s="10">
        <v>60.955027154483915</v>
      </c>
      <c r="AR51" s="10">
        <v>-5.9743552015268175</v>
      </c>
      <c r="AS51" s="10">
        <v>0.0</v>
      </c>
      <c r="AT51" s="10">
        <v>0.0</v>
      </c>
      <c r="AU51" s="10">
        <v>1.1746471629446449</v>
      </c>
      <c r="AV51" s="10">
        <v>4.417858315724051</v>
      </c>
      <c r="AW51" s="10">
        <v>0.0</v>
      </c>
      <c r="AX51" s="10">
        <v>0.0</v>
      </c>
      <c r="AY51" s="10">
        <v>0.0</v>
      </c>
      <c r="AZ51" s="10">
        <v>0.0</v>
      </c>
    </row>
    <row r="52" spans="1:52" ht="13.9">
      <c r="A52" s="7">
        <v>44428.0</v>
      </c>
      <c r="B52" s="10">
        <v>47.540000000000006</v>
      </c>
      <c r="C52" s="10">
        <v>0.0</v>
      </c>
      <c r="D52" s="10">
        <v>0.0</v>
      </c>
      <c r="E52" s="10">
        <v>0.0</v>
      </c>
      <c r="F52" s="10">
        <v>0.0</v>
      </c>
      <c r="G52" s="10">
        <v>0.0</v>
      </c>
      <c r="H52" s="10">
        <v>0.0</v>
      </c>
      <c r="I52" s="10">
        <v>0.0</v>
      </c>
      <c r="J52" s="10">
        <v>1.1310041440597323</v>
      </c>
      <c r="K52" s="10">
        <v>0.6136094325403881</v>
      </c>
      <c r="L52" s="10">
        <v>15.310809811969104</v>
      </c>
      <c r="M52" s="10">
        <v>0.0</v>
      </c>
      <c r="N52" s="10">
        <v>0.0</v>
      </c>
      <c r="O52" s="10">
        <v>25.420190062649677</v>
      </c>
      <c r="P52" s="10">
        <v>-2.8840433772632212</v>
      </c>
      <c r="Q52" s="10">
        <v>0.0</v>
      </c>
      <c r="R52" s="10">
        <v>0.0</v>
      </c>
      <c r="S52" s="10">
        <v>0.0</v>
      </c>
      <c r="T52" s="10">
        <v>0.0</v>
      </c>
      <c r="U52" s="10">
        <v>0.0</v>
      </c>
      <c r="V52" s="10">
        <v>0.0</v>
      </c>
      <c r="W52" s="10">
        <v>0.0</v>
      </c>
      <c r="X52" s="10">
        <v>0.0</v>
      </c>
      <c r="Y52" s="10">
        <v>-13.573889441994908</v>
      </c>
      <c r="Z52" s="10">
        <v>32.10333783409516</v>
      </c>
      <c r="AA52" s="10">
        <v>0.0</v>
      </c>
      <c r="AB52" s="10">
        <v>4.398687292191743</v>
      </c>
      <c r="AC52" s="10">
        <v>0.0</v>
      </c>
      <c r="AD52" s="10">
        <v>0.0</v>
      </c>
      <c r="AE52" s="10">
        <v>0.0</v>
      </c>
      <c r="AF52" s="10">
        <v>0.0</v>
      </c>
      <c r="AG52" s="10">
        <v>0.0</v>
      </c>
      <c r="AH52" s="10">
        <v>0.0</v>
      </c>
      <c r="AI52" s="10">
        <v>0.0</v>
      </c>
      <c r="AJ52" s="10">
        <v>0.0</v>
      </c>
      <c r="AK52" s="10">
        <v>0.0</v>
      </c>
      <c r="AL52" s="10">
        <v>0.0</v>
      </c>
      <c r="AM52" s="10">
        <v>0.0</v>
      </c>
      <c r="AN52" s="10">
        <v>0.0</v>
      </c>
      <c r="AO52" s="10">
        <v>0.0</v>
      </c>
      <c r="AP52" s="10">
        <v>0.0</v>
      </c>
      <c r="AQ52" s="10">
        <v>62.1339344964353</v>
      </c>
      <c r="AR52" s="10">
        <v>-5.700355717906399</v>
      </c>
      <c r="AS52" s="10">
        <v>0.0</v>
      </c>
      <c r="AT52" s="10">
        <v>0.0</v>
      </c>
      <c r="AU52" s="10">
        <v>1.1162727610355345</v>
      </c>
      <c r="AV52" s="10">
        <v>4.1983116764991335</v>
      </c>
      <c r="AW52" s="10">
        <v>0.0</v>
      </c>
      <c r="AX52" s="10">
        <v>0.0</v>
      </c>
      <c r="AY52" s="10">
        <v>0.0</v>
      </c>
      <c r="AZ52" s="10">
        <v>0.0</v>
      </c>
    </row>
    <row r="53" spans="1:52" ht="13.9">
      <c r="A53" s="7">
        <v>44429.0</v>
      </c>
      <c r="B53" s="10">
        <v>53.199999999999996</v>
      </c>
      <c r="C53" s="10">
        <v>0.0</v>
      </c>
      <c r="D53" s="10">
        <v>0.0</v>
      </c>
      <c r="E53" s="10">
        <v>0.0</v>
      </c>
      <c r="F53" s="10">
        <v>0.0</v>
      </c>
      <c r="G53" s="10">
        <v>0.0</v>
      </c>
      <c r="H53" s="10">
        <v>0.0</v>
      </c>
      <c r="I53" s="10">
        <v>0.0</v>
      </c>
      <c r="J53" s="10">
        <v>1.2493173688655665</v>
      </c>
      <c r="K53" s="10">
        <v>0.6777985083421119</v>
      </c>
      <c r="L53" s="10">
        <v>16.91245848209741</v>
      </c>
      <c r="M53" s="10">
        <v>0.0</v>
      </c>
      <c r="N53" s="10">
        <v>0.0</v>
      </c>
      <c r="O53" s="10">
        <v>28.0793710013629</v>
      </c>
      <c r="P53" s="10">
        <v>0.0</v>
      </c>
      <c r="Q53" s="10">
        <v>0.0</v>
      </c>
      <c r="R53" s="10">
        <v>0.0</v>
      </c>
      <c r="S53" s="10">
        <v>0.0</v>
      </c>
      <c r="T53" s="10">
        <v>0.0</v>
      </c>
      <c r="U53" s="10">
        <v>0.0</v>
      </c>
      <c r="V53" s="10">
        <v>0.0</v>
      </c>
      <c r="W53" s="10">
        <v>0.0</v>
      </c>
      <c r="X53" s="10">
        <v>0.0</v>
      </c>
      <c r="Y53" s="10">
        <v>-14.993840590251237</v>
      </c>
      <c r="Z53" s="10">
        <v>35.46163625071205</v>
      </c>
      <c r="AA53" s="10">
        <v>0.0</v>
      </c>
      <c r="AB53" s="10">
        <v>4.858829618977206</v>
      </c>
      <c r="AC53" s="10">
        <v>0.0</v>
      </c>
      <c r="AD53" s="10">
        <v>0.0</v>
      </c>
      <c r="AE53" s="10">
        <v>0.0</v>
      </c>
      <c r="AF53" s="10">
        <v>0.0</v>
      </c>
      <c r="AG53" s="10">
        <v>0.0</v>
      </c>
      <c r="AH53" s="10">
        <v>0.0</v>
      </c>
      <c r="AI53" s="10">
        <v>0.0</v>
      </c>
      <c r="AJ53" s="10">
        <v>0.0</v>
      </c>
      <c r="AK53" s="10">
        <v>0.0</v>
      </c>
      <c r="AL53" s="10">
        <v>0.0</v>
      </c>
      <c r="AM53" s="10">
        <v>0.0</v>
      </c>
      <c r="AN53" s="10">
        <v>0.0</v>
      </c>
      <c r="AO53" s="10">
        <v>0.0</v>
      </c>
      <c r="AP53" s="10">
        <v>0.0</v>
      </c>
      <c r="AQ53" s="10">
        <v>71.97394086612071</v>
      </c>
      <c r="AR53" s="10">
        <v>-6.142167654241719</v>
      </c>
      <c r="AS53" s="10">
        <v>0.0</v>
      </c>
      <c r="AT53" s="10">
        <v>0.0</v>
      </c>
      <c r="AU53" s="10">
        <v>1.2330449504343837</v>
      </c>
      <c r="AV53" s="10">
        <v>4.637492908323486</v>
      </c>
      <c r="AW53" s="10">
        <v>0.0</v>
      </c>
      <c r="AX53" s="10">
        <v>0.0</v>
      </c>
      <c r="AY53" s="10">
        <v>0.0</v>
      </c>
      <c r="AZ53" s="10">
        <v>0.0</v>
      </c>
    </row>
    <row r="54" spans="1:52" ht="13.9">
      <c r="A54" s="7">
        <v>44430.0</v>
      </c>
      <c r="B54" s="10">
        <v>49.18</v>
      </c>
      <c r="C54" s="10">
        <v>0.0</v>
      </c>
      <c r="D54" s="10">
        <v>0.0</v>
      </c>
      <c r="E54" s="10">
        <v>0.0</v>
      </c>
      <c r="F54" s="10">
        <v>0.0</v>
      </c>
      <c r="G54" s="10">
        <v>0.0</v>
      </c>
      <c r="H54" s="10">
        <v>0.0</v>
      </c>
      <c r="I54" s="10">
        <v>0.0</v>
      </c>
      <c r="J54" s="10">
        <v>1.0857028979655305</v>
      </c>
      <c r="K54" s="10">
        <v>0.5890319170155185</v>
      </c>
      <c r="L54" s="10">
        <v>14.697550553073853</v>
      </c>
      <c r="M54" s="10">
        <v>0.0</v>
      </c>
      <c r="N54" s="10">
        <v>0.0</v>
      </c>
      <c r="O54" s="10">
        <v>24.40200963259755</v>
      </c>
      <c r="P54" s="10">
        <v>0.0</v>
      </c>
      <c r="Q54" s="10">
        <v>0.0</v>
      </c>
      <c r="R54" s="10">
        <v>0.0</v>
      </c>
      <c r="S54" s="10">
        <v>0.0</v>
      </c>
      <c r="T54" s="10">
        <v>0.0</v>
      </c>
      <c r="U54" s="10">
        <v>0.0</v>
      </c>
      <c r="V54" s="10">
        <v>0.0</v>
      </c>
      <c r="W54" s="10">
        <v>0.0</v>
      </c>
      <c r="X54" s="10">
        <v>0.0</v>
      </c>
      <c r="Y54" s="10">
        <v>-13.03020080097891</v>
      </c>
      <c r="Z54" s="10">
        <v>30.817470567112945</v>
      </c>
      <c r="AA54" s="10">
        <v>0.0</v>
      </c>
      <c r="AB54" s="10">
        <v>4.222502247635007</v>
      </c>
      <c r="AC54" s="10">
        <v>0.0</v>
      </c>
      <c r="AD54" s="10">
        <v>0.0</v>
      </c>
      <c r="AE54" s="10">
        <v>0.0</v>
      </c>
      <c r="AF54" s="10">
        <v>0.0</v>
      </c>
      <c r="AG54" s="10">
        <v>0.0</v>
      </c>
      <c r="AH54" s="10">
        <v>0.0</v>
      </c>
      <c r="AI54" s="10">
        <v>0.0</v>
      </c>
      <c r="AJ54" s="10">
        <v>0.0</v>
      </c>
      <c r="AK54" s="10">
        <v>0.0</v>
      </c>
      <c r="AL54" s="10">
        <v>0.0</v>
      </c>
      <c r="AM54" s="10">
        <v>0.0</v>
      </c>
      <c r="AN54" s="10">
        <v>0.0</v>
      </c>
      <c r="AO54" s="10">
        <v>0.0</v>
      </c>
      <c r="AP54" s="10">
        <v>0.0</v>
      </c>
      <c r="AQ54" s="10">
        <v>62.70649458726211</v>
      </c>
      <c r="AR54" s="10">
        <v>-5.179286489661787</v>
      </c>
      <c r="AS54" s="10">
        <v>0.0</v>
      </c>
      <c r="AT54" s="10">
        <v>0.0</v>
      </c>
      <c r="AU54" s="10">
        <v>1.0715615658365414</v>
      </c>
      <c r="AV54" s="10">
        <v>4.030152477935487</v>
      </c>
      <c r="AW54" s="10">
        <v>0.0</v>
      </c>
      <c r="AX54" s="10">
        <v>0.0</v>
      </c>
      <c r="AY54" s="10">
        <v>0.0</v>
      </c>
      <c r="AZ54" s="10">
        <v>0.0</v>
      </c>
    </row>
    <row r="55" spans="1:52" ht="13.9">
      <c r="A55" s="7">
        <v>44431.0</v>
      </c>
      <c r="B55" s="10">
        <v>49.18</v>
      </c>
      <c r="C55" s="10">
        <v>0.0</v>
      </c>
      <c r="D55" s="10">
        <v>0.0</v>
      </c>
      <c r="E55" s="10">
        <v>0.0</v>
      </c>
      <c r="F55" s="10">
        <v>0.0</v>
      </c>
      <c r="G55" s="10">
        <v>0.0</v>
      </c>
      <c r="H55" s="10">
        <v>0.0</v>
      </c>
      <c r="I55" s="10">
        <v>0.0</v>
      </c>
      <c r="J55" s="10">
        <v>1.0191938484492644</v>
      </c>
      <c r="K55" s="10">
        <v>0.5529484240001943</v>
      </c>
      <c r="L55" s="10">
        <v>13.797193632839079</v>
      </c>
      <c r="M55" s="10">
        <v>0.0</v>
      </c>
      <c r="N55" s="10">
        <v>0.0</v>
      </c>
      <c r="O55" s="10">
        <v>22.90716747090484</v>
      </c>
      <c r="P55" s="10">
        <v>-3.5081869617966164</v>
      </c>
      <c r="Q55" s="10">
        <v>0.0</v>
      </c>
      <c r="R55" s="10">
        <v>0.0</v>
      </c>
      <c r="S55" s="10">
        <v>0.0</v>
      </c>
      <c r="T55" s="10">
        <v>0.0</v>
      </c>
      <c r="U55" s="10">
        <v>0.0</v>
      </c>
      <c r="V55" s="10">
        <v>0.0</v>
      </c>
      <c r="W55" s="10">
        <v>0.0</v>
      </c>
      <c r="X55" s="10">
        <v>0.0</v>
      </c>
      <c r="Y55" s="10">
        <v>-12.231984021873739</v>
      </c>
      <c r="Z55" s="10">
        <v>28.929623827682708</v>
      </c>
      <c r="AA55" s="10">
        <v>0.0</v>
      </c>
      <c r="AB55" s="10">
        <v>3.9638360769940797</v>
      </c>
      <c r="AC55" s="10">
        <v>0.0</v>
      </c>
      <c r="AD55" s="10">
        <v>0.0</v>
      </c>
      <c r="AE55" s="10">
        <v>0.0</v>
      </c>
      <c r="AF55" s="10">
        <v>0.0</v>
      </c>
      <c r="AG55" s="10">
        <v>0.0</v>
      </c>
      <c r="AH55" s="10">
        <v>0.0</v>
      </c>
      <c r="AI55" s="10">
        <v>0.0</v>
      </c>
      <c r="AJ55" s="10">
        <v>0.0</v>
      </c>
      <c r="AK55" s="10">
        <v>0.0</v>
      </c>
      <c r="AL55" s="10">
        <v>0.0</v>
      </c>
      <c r="AM55" s="10">
        <v>0.0</v>
      </c>
      <c r="AN55" s="10">
        <v>0.0</v>
      </c>
      <c r="AO55" s="10">
        <v>0.0</v>
      </c>
      <c r="AP55" s="10">
        <v>0.0</v>
      </c>
      <c r="AQ55" s="10">
        <v>67.0414999891239</v>
      </c>
      <c r="AR55" s="10">
        <v>-4.8718657160275285</v>
      </c>
      <c r="AS55" s="10">
        <v>0.0</v>
      </c>
      <c r="AT55" s="10">
        <v>0.0</v>
      </c>
      <c r="AU55" s="10">
        <v>1.0059187998685235</v>
      </c>
      <c r="AV55" s="10">
        <v>3.783269457529637</v>
      </c>
      <c r="AW55" s="10">
        <v>0.0</v>
      </c>
      <c r="AX55" s="10">
        <v>0.0</v>
      </c>
      <c r="AY55" s="10">
        <v>11.694385130528234</v>
      </c>
      <c r="AZ55" s="10">
        <v>0.0</v>
      </c>
    </row>
    <row r="56" spans="1:52" ht="13.9">
      <c r="A56" s="7">
        <v>44432.0</v>
      </c>
      <c r="B56" s="10">
        <v>52.190000000000005</v>
      </c>
      <c r="C56" s="10">
        <v>0.0</v>
      </c>
      <c r="D56" s="10">
        <v>0.0</v>
      </c>
      <c r="E56" s="10">
        <v>0.0</v>
      </c>
      <c r="F56" s="10">
        <v>0.0</v>
      </c>
      <c r="G56" s="10">
        <v>0.0</v>
      </c>
      <c r="H56" s="10">
        <v>0.0</v>
      </c>
      <c r="I56" s="10">
        <v>0.0</v>
      </c>
      <c r="J56" s="10">
        <v>1.239687481644095</v>
      </c>
      <c r="K56" s="10">
        <v>0.6725739566333998</v>
      </c>
      <c r="L56" s="10">
        <v>16.78209523583253</v>
      </c>
      <c r="M56" s="10">
        <v>0.0</v>
      </c>
      <c r="N56" s="10">
        <v>0.0</v>
      </c>
      <c r="O56" s="10">
        <v>27.862931862092374</v>
      </c>
      <c r="P56" s="10">
        <v>-3.16118423622942</v>
      </c>
      <c r="Q56" s="10">
        <v>0.0</v>
      </c>
      <c r="R56" s="10">
        <v>0.0</v>
      </c>
      <c r="S56" s="10">
        <v>0.0</v>
      </c>
      <c r="T56" s="10">
        <v>0.0</v>
      </c>
      <c r="U56" s="10">
        <v>0.0</v>
      </c>
      <c r="V56" s="10">
        <v>0.0</v>
      </c>
      <c r="W56" s="10">
        <v>0.0</v>
      </c>
      <c r="X56" s="10">
        <v>0.0</v>
      </c>
      <c r="Y56" s="10">
        <v>-14.87826627943224</v>
      </c>
      <c r="Z56" s="10">
        <v>35.188293730793916</v>
      </c>
      <c r="AA56" s="10">
        <v>0.0</v>
      </c>
      <c r="AB56" s="10">
        <v>4.8213771810097565</v>
      </c>
      <c r="AC56" s="10">
        <v>0.0</v>
      </c>
      <c r="AD56" s="10">
        <v>0.0</v>
      </c>
      <c r="AE56" s="10">
        <v>0.0</v>
      </c>
      <c r="AF56" s="10">
        <v>0.0</v>
      </c>
      <c r="AG56" s="10">
        <v>0.0</v>
      </c>
      <c r="AH56" s="10">
        <v>0.0</v>
      </c>
      <c r="AI56" s="10">
        <v>0.0</v>
      </c>
      <c r="AJ56" s="10">
        <v>0.0</v>
      </c>
      <c r="AK56" s="10">
        <v>0.0</v>
      </c>
      <c r="AL56" s="10">
        <v>0.0</v>
      </c>
      <c r="AM56" s="10">
        <v>0.0</v>
      </c>
      <c r="AN56" s="10">
        <v>0.0</v>
      </c>
      <c r="AO56" s="10">
        <v>0.0</v>
      </c>
      <c r="AP56" s="10">
        <v>0.0</v>
      </c>
      <c r="AQ56" s="10">
        <v>68.46770925740704</v>
      </c>
      <c r="AR56" s="10">
        <v>-5.885086748452035</v>
      </c>
      <c r="AS56" s="10">
        <v>0.0</v>
      </c>
      <c r="AT56" s="10">
        <v>0.0</v>
      </c>
      <c r="AU56" s="10">
        <v>1.2235404929541598</v>
      </c>
      <c r="AV56" s="10">
        <v>4.601746560109276</v>
      </c>
      <c r="AW56" s="10">
        <v>0.0</v>
      </c>
      <c r="AX56" s="10">
        <v>0.0</v>
      </c>
      <c r="AY56" s="10">
        <v>0.0</v>
      </c>
      <c r="AZ56" s="10">
        <v>0.0</v>
      </c>
    </row>
    <row r="57" spans="1:52" ht="13.9">
      <c r="A57" s="7">
        <v>44433.0</v>
      </c>
      <c r="B57" s="10">
        <v>49.88</v>
      </c>
      <c r="C57" s="10">
        <v>0.0</v>
      </c>
      <c r="D57" s="10">
        <v>0.0</v>
      </c>
      <c r="E57" s="10">
        <v>0.0</v>
      </c>
      <c r="F57" s="10">
        <v>0.0</v>
      </c>
      <c r="G57" s="10">
        <v>0.0</v>
      </c>
      <c r="H57" s="10">
        <v>0.0</v>
      </c>
      <c r="I57" s="10">
        <v>0.0</v>
      </c>
      <c r="J57" s="10">
        <v>1.1854701912920929</v>
      </c>
      <c r="K57" s="10">
        <v>0.6431591742548074</v>
      </c>
      <c r="L57" s="10">
        <v>16.04813627957253</v>
      </c>
      <c r="M57" s="10">
        <v>0.0</v>
      </c>
      <c r="N57" s="10">
        <v>0.0</v>
      </c>
      <c r="O57" s="10">
        <v>26.64435646370111</v>
      </c>
      <c r="P57" s="10">
        <v>0.0</v>
      </c>
      <c r="Q57" s="10">
        <v>0.0</v>
      </c>
      <c r="R57" s="10">
        <v>0.0</v>
      </c>
      <c r="S57" s="10">
        <v>0.0</v>
      </c>
      <c r="T57" s="10">
        <v>0.0</v>
      </c>
      <c r="U57" s="10">
        <v>0.0</v>
      </c>
      <c r="V57" s="10">
        <v>0.0</v>
      </c>
      <c r="W57" s="10">
        <v>0.0</v>
      </c>
      <c r="X57" s="10">
        <v>0.0</v>
      </c>
      <c r="Y57" s="10">
        <v>-14.227570604312108</v>
      </c>
      <c r="Z57" s="10">
        <v>33.64934624084765</v>
      </c>
      <c r="AA57" s="10">
        <v>0.0</v>
      </c>
      <c r="AB57" s="10">
        <v>4.610515967687954</v>
      </c>
      <c r="AC57" s="10">
        <v>0.0</v>
      </c>
      <c r="AD57" s="10">
        <v>0.0</v>
      </c>
      <c r="AE57" s="10">
        <v>0.0</v>
      </c>
      <c r="AF57" s="10">
        <v>0.0</v>
      </c>
      <c r="AG57" s="10">
        <v>0.0</v>
      </c>
      <c r="AH57" s="10">
        <v>0.0</v>
      </c>
      <c r="AI57" s="10">
        <v>0.0</v>
      </c>
      <c r="AJ57" s="10">
        <v>0.0</v>
      </c>
      <c r="AK57" s="10">
        <v>0.0</v>
      </c>
      <c r="AL57" s="10">
        <v>0.0</v>
      </c>
      <c r="AM57" s="10">
        <v>0.0</v>
      </c>
      <c r="AN57" s="10">
        <v>0.0</v>
      </c>
      <c r="AO57" s="10">
        <v>0.0</v>
      </c>
      <c r="AP57" s="10">
        <v>0.0</v>
      </c>
      <c r="AQ57" s="10">
        <v>68.49913385985616</v>
      </c>
      <c r="AR57" s="10">
        <v>-5.624800072794167</v>
      </c>
      <c r="AS57" s="10">
        <v>0.0</v>
      </c>
      <c r="AT57" s="10">
        <v>0.0</v>
      </c>
      <c r="AU57" s="10">
        <v>1.1700293853998993</v>
      </c>
      <c r="AV57" s="10">
        <v>4.400490813745774</v>
      </c>
      <c r="AW57" s="10">
        <v>0.0</v>
      </c>
      <c r="AX57" s="10">
        <v>0.0</v>
      </c>
      <c r="AY57" s="10">
        <v>0.0</v>
      </c>
      <c r="AZ57" s="10">
        <v>0.0</v>
      </c>
    </row>
    <row r="58" spans="1:52" ht="13.9">
      <c r="A58" s="7">
        <v>44434.0</v>
      </c>
      <c r="B58" s="10">
        <v>49.17</v>
      </c>
      <c r="C58" s="10">
        <v>0.0</v>
      </c>
      <c r="D58" s="10">
        <v>0.0</v>
      </c>
      <c r="E58" s="10">
        <v>0.0</v>
      </c>
      <c r="F58" s="10">
        <v>0.0</v>
      </c>
      <c r="G58" s="10">
        <v>0.0</v>
      </c>
      <c r="H58" s="10">
        <v>0.0</v>
      </c>
      <c r="I58" s="10">
        <v>0.0</v>
      </c>
      <c r="J58" s="10">
        <v>1.1913243650762513</v>
      </c>
      <c r="K58" s="10">
        <v>0.6463352689423688</v>
      </c>
      <c r="L58" s="10">
        <v>16.127386335274124</v>
      </c>
      <c r="M58" s="10">
        <v>0.0</v>
      </c>
      <c r="N58" s="10">
        <v>0.0</v>
      </c>
      <c r="O58" s="10">
        <v>26.77593353265766</v>
      </c>
      <c r="P58" s="10">
        <v>-4.100680759788934</v>
      </c>
      <c r="Q58" s="10">
        <v>0.0</v>
      </c>
      <c r="R58" s="10">
        <v>0.0</v>
      </c>
      <c r="S58" s="10">
        <v>0.0</v>
      </c>
      <c r="T58" s="10">
        <v>0.0</v>
      </c>
      <c r="U58" s="10">
        <v>0.0</v>
      </c>
      <c r="V58" s="10">
        <v>0.0</v>
      </c>
      <c r="W58" s="10">
        <v>0.0</v>
      </c>
      <c r="X58" s="10">
        <v>0.0</v>
      </c>
      <c r="Y58" s="10">
        <v>-14.297830212234636</v>
      </c>
      <c r="Z58" s="10">
        <v>33.81551585191357</v>
      </c>
      <c r="AA58" s="10">
        <v>0.0</v>
      </c>
      <c r="AB58" s="10">
        <v>4.633283947775302</v>
      </c>
      <c r="AC58" s="10">
        <v>0.0</v>
      </c>
      <c r="AD58" s="10">
        <v>0.0</v>
      </c>
      <c r="AE58" s="10">
        <v>0.0</v>
      </c>
      <c r="AF58" s="10">
        <v>0.0</v>
      </c>
      <c r="AG58" s="10">
        <v>0.0</v>
      </c>
      <c r="AH58" s="10">
        <v>0.0</v>
      </c>
      <c r="AI58" s="10">
        <v>0.0</v>
      </c>
      <c r="AJ58" s="10">
        <v>0.0</v>
      </c>
      <c r="AK58" s="10">
        <v>0.0</v>
      </c>
      <c r="AL58" s="10">
        <v>0.0</v>
      </c>
      <c r="AM58" s="10">
        <v>0.0</v>
      </c>
      <c r="AN58" s="10">
        <v>0.0</v>
      </c>
      <c r="AO58" s="10">
        <v>0.0</v>
      </c>
      <c r="AP58" s="10">
        <v>0.0</v>
      </c>
      <c r="AQ58" s="10">
        <v>64.20395411134751</v>
      </c>
      <c r="AR58" s="10">
        <v>-6.185343178315693</v>
      </c>
      <c r="AS58" s="10">
        <v>0.0</v>
      </c>
      <c r="AT58" s="10">
        <v>0.0</v>
      </c>
      <c r="AU58" s="10">
        <v>1.175807308290763</v>
      </c>
      <c r="AV58" s="10">
        <v>4.422221632579087</v>
      </c>
      <c r="AW58" s="10">
        <v>0.0</v>
      </c>
      <c r="AX58" s="10">
        <v>0.0</v>
      </c>
      <c r="AY58" s="10">
        <v>0.0</v>
      </c>
      <c r="AZ58" s="10">
        <v>0.0</v>
      </c>
    </row>
    <row r="59" spans="1:52" ht="13.9">
      <c r="A59" s="7">
        <v>44435.0</v>
      </c>
      <c r="B59" s="10">
        <v>48.849999999999994</v>
      </c>
      <c r="C59" s="10">
        <v>0.0</v>
      </c>
      <c r="D59" s="10">
        <v>0.0</v>
      </c>
      <c r="E59" s="10">
        <v>0.0</v>
      </c>
      <c r="F59" s="10">
        <v>0.0</v>
      </c>
      <c r="G59" s="10">
        <v>0.0</v>
      </c>
      <c r="H59" s="10">
        <v>0.0</v>
      </c>
      <c r="I59" s="10">
        <v>0.0</v>
      </c>
      <c r="J59" s="10">
        <v>1.2128867970233328</v>
      </c>
      <c r="K59" s="10">
        <v>0.6580336448504078</v>
      </c>
      <c r="L59" s="10">
        <v>16.419284730482705</v>
      </c>
      <c r="M59" s="10">
        <v>0.0</v>
      </c>
      <c r="N59" s="10">
        <v>0.0</v>
      </c>
      <c r="O59" s="10">
        <v>27.260565813791736</v>
      </c>
      <c r="P59" s="10">
        <v>-3.0928428977890654</v>
      </c>
      <c r="Q59" s="10">
        <v>0.0</v>
      </c>
      <c r="R59" s="10">
        <v>0.0</v>
      </c>
      <c r="S59" s="10">
        <v>0.0</v>
      </c>
      <c r="T59" s="10">
        <v>0.0</v>
      </c>
      <c r="U59" s="10">
        <v>0.0</v>
      </c>
      <c r="V59" s="10">
        <v>0.0</v>
      </c>
      <c r="W59" s="10">
        <v>0.0</v>
      </c>
      <c r="X59" s="10">
        <v>0.0</v>
      </c>
      <c r="Y59" s="10">
        <v>-14.556614469469652</v>
      </c>
      <c r="Z59" s="10">
        <v>34.4275613876948</v>
      </c>
      <c r="AA59" s="10">
        <v>0.0</v>
      </c>
      <c r="AB59" s="10">
        <v>4.717144290721461</v>
      </c>
      <c r="AC59" s="10">
        <v>0.0</v>
      </c>
      <c r="AD59" s="10">
        <v>0.0</v>
      </c>
      <c r="AE59" s="10">
        <v>0.0</v>
      </c>
      <c r="AF59" s="10">
        <v>0.0</v>
      </c>
      <c r="AG59" s="10">
        <v>0.0</v>
      </c>
      <c r="AH59" s="10">
        <v>0.0</v>
      </c>
      <c r="AI59" s="10">
        <v>0.0</v>
      </c>
      <c r="AJ59" s="10">
        <v>0.0</v>
      </c>
      <c r="AK59" s="10">
        <v>0.0</v>
      </c>
      <c r="AL59" s="10">
        <v>0.0</v>
      </c>
      <c r="AM59" s="10">
        <v>0.0</v>
      </c>
      <c r="AN59" s="10">
        <v>0.0</v>
      </c>
      <c r="AO59" s="10">
        <v>0.0</v>
      </c>
      <c r="AP59" s="10">
        <v>0.0</v>
      </c>
      <c r="AQ59" s="10">
        <v>66.40615868016576</v>
      </c>
      <c r="AR59" s="10">
        <v>-6.339211368630277</v>
      </c>
      <c r="AS59" s="10">
        <v>0.0</v>
      </c>
      <c r="AT59" s="10">
        <v>0.0</v>
      </c>
      <c r="AU59" s="10">
        <v>1.1970888885313198</v>
      </c>
      <c r="AV59" s="10">
        <v>4.502261843123505</v>
      </c>
      <c r="AW59" s="10">
        <v>0.0</v>
      </c>
      <c r="AX59" s="10">
        <v>0.0</v>
      </c>
      <c r="AY59" s="10">
        <v>0.0</v>
      </c>
      <c r="AZ59" s="10">
        <v>0.0</v>
      </c>
    </row>
    <row r="60" spans="1:52" ht="13.9">
      <c r="A60" s="7">
        <v>44436.0</v>
      </c>
      <c r="B60" s="10">
        <v>51.18</v>
      </c>
      <c r="C60" s="10">
        <v>0.0</v>
      </c>
      <c r="D60" s="10">
        <v>0.0</v>
      </c>
      <c r="E60" s="10">
        <v>0.0</v>
      </c>
      <c r="F60" s="10">
        <v>0.0</v>
      </c>
      <c r="G60" s="10">
        <v>0.0</v>
      </c>
      <c r="H60" s="10">
        <v>0.0</v>
      </c>
      <c r="I60" s="10">
        <v>0.0</v>
      </c>
      <c r="J60" s="10">
        <v>1.084239028889622</v>
      </c>
      <c r="K60" s="10">
        <v>0.5882377166777891</v>
      </c>
      <c r="L60" s="10">
        <v>14.677733630979821</v>
      </c>
      <c r="M60" s="10">
        <v>0.0</v>
      </c>
      <c r="N60" s="10">
        <v>0.0</v>
      </c>
      <c r="O60" s="10">
        <v>24.369108046576073</v>
      </c>
      <c r="P60" s="10">
        <v>0.0</v>
      </c>
      <c r="Q60" s="10">
        <v>0.0</v>
      </c>
      <c r="R60" s="10">
        <v>0.0</v>
      </c>
      <c r="S60" s="10">
        <v>0.0</v>
      </c>
      <c r="T60" s="10">
        <v>0.0</v>
      </c>
      <c r="U60" s="10">
        <v>0.0</v>
      </c>
      <c r="V60" s="10">
        <v>0.0</v>
      </c>
      <c r="W60" s="10">
        <v>0.0</v>
      </c>
      <c r="X60" s="10">
        <v>0.0</v>
      </c>
      <c r="Y60" s="10">
        <v>-13.012631990910174</v>
      </c>
      <c r="Z60" s="10">
        <v>30.77591892140448</v>
      </c>
      <c r="AA60" s="10">
        <v>0.0</v>
      </c>
      <c r="AB60" s="10">
        <v>4.216808986177522</v>
      </c>
      <c r="AC60" s="10">
        <v>0.0</v>
      </c>
      <c r="AD60" s="10">
        <v>0.0</v>
      </c>
      <c r="AE60" s="10">
        <v>0.0</v>
      </c>
      <c r="AF60" s="10">
        <v>0.0</v>
      </c>
      <c r="AG60" s="10">
        <v>0.0</v>
      </c>
      <c r="AH60" s="10">
        <v>0.0</v>
      </c>
      <c r="AI60" s="10">
        <v>0.0</v>
      </c>
      <c r="AJ60" s="10">
        <v>0.0</v>
      </c>
      <c r="AK60" s="10">
        <v>0.0</v>
      </c>
      <c r="AL60" s="10">
        <v>0.0</v>
      </c>
      <c r="AM60" s="10">
        <v>0.0</v>
      </c>
      <c r="AN60" s="10">
        <v>0.0</v>
      </c>
      <c r="AO60" s="10">
        <v>0.0</v>
      </c>
      <c r="AP60" s="10">
        <v>0.0</v>
      </c>
      <c r="AQ60" s="10">
        <v>62.40691157207933</v>
      </c>
      <c r="AR60" s="10">
        <v>-5.387338114564072</v>
      </c>
      <c r="AS60" s="10">
        <v>0.0</v>
      </c>
      <c r="AT60" s="10">
        <v>0.0</v>
      </c>
      <c r="AU60" s="10">
        <v>1.070116763725301</v>
      </c>
      <c r="AV60" s="10">
        <v>4.02471856448209</v>
      </c>
      <c r="AW60" s="10">
        <v>0.0</v>
      </c>
      <c r="AX60" s="10">
        <v>0.0</v>
      </c>
      <c r="AY60" s="10">
        <v>0.0</v>
      </c>
      <c r="AZ60" s="10">
        <v>0.0</v>
      </c>
    </row>
    <row r="61" spans="1:52" ht="13.9">
      <c r="A61" s="7">
        <v>44437.0</v>
      </c>
      <c r="B61" s="10">
        <v>48.03</v>
      </c>
      <c r="C61" s="10">
        <v>0.0</v>
      </c>
      <c r="D61" s="10">
        <v>0.0</v>
      </c>
      <c r="E61" s="10">
        <v>0.0</v>
      </c>
      <c r="F61" s="10">
        <v>0.0</v>
      </c>
      <c r="G61" s="10">
        <v>0.0</v>
      </c>
      <c r="H61" s="10">
        <v>0.0</v>
      </c>
      <c r="I61" s="10">
        <v>0.0</v>
      </c>
      <c r="J61" s="10">
        <v>1.055307016307703</v>
      </c>
      <c r="K61" s="10">
        <v>0.5725410846931146</v>
      </c>
      <c r="L61" s="10">
        <v>14.286070572585347</v>
      </c>
      <c r="M61" s="10">
        <v>0.0</v>
      </c>
      <c r="N61" s="10">
        <v>0.0</v>
      </c>
      <c r="O61" s="10">
        <v>23.71883875924399</v>
      </c>
      <c r="P61" s="10">
        <v>0.0</v>
      </c>
      <c r="Q61" s="10">
        <v>0.0</v>
      </c>
      <c r="R61" s="10">
        <v>0.0</v>
      </c>
      <c r="S61" s="10">
        <v>0.0</v>
      </c>
      <c r="T61" s="10">
        <v>0.0</v>
      </c>
      <c r="U61" s="10">
        <v>0.0</v>
      </c>
      <c r="V61" s="10">
        <v>0.0</v>
      </c>
      <c r="W61" s="10">
        <v>0.0</v>
      </c>
      <c r="X61" s="10">
        <v>0.0</v>
      </c>
      <c r="Y61" s="10">
        <v>-12.665400778554304</v>
      </c>
      <c r="Z61" s="10">
        <v>29.95468923889981</v>
      </c>
      <c r="AA61" s="10">
        <v>0.0</v>
      </c>
      <c r="AB61" s="10">
        <v>4.10428696161198</v>
      </c>
      <c r="AC61" s="10">
        <v>0.0</v>
      </c>
      <c r="AD61" s="10">
        <v>0.0</v>
      </c>
      <c r="AE61" s="10">
        <v>0.0</v>
      </c>
      <c r="AF61" s="10">
        <v>0.0</v>
      </c>
      <c r="AG61" s="10">
        <v>0.0</v>
      </c>
      <c r="AH61" s="10">
        <v>0.0</v>
      </c>
      <c r="AI61" s="10">
        <v>0.0</v>
      </c>
      <c r="AJ61" s="10">
        <v>0.0</v>
      </c>
      <c r="AK61" s="10">
        <v>0.0</v>
      </c>
      <c r="AL61" s="10">
        <v>0.0</v>
      </c>
      <c r="AM61" s="10">
        <v>0.0</v>
      </c>
      <c r="AN61" s="10">
        <v>0.0</v>
      </c>
      <c r="AO61" s="10">
        <v>0.0</v>
      </c>
      <c r="AP61" s="10">
        <v>0.0</v>
      </c>
      <c r="AQ61" s="10">
        <v>61.088083732103364</v>
      </c>
      <c r="AR61" s="10">
        <v>-4.897133045245083</v>
      </c>
      <c r="AS61" s="10">
        <v>0.0</v>
      </c>
      <c r="AT61" s="10">
        <v>0.0</v>
      </c>
      <c r="AU61" s="10">
        <v>1.041561591989849</v>
      </c>
      <c r="AV61" s="10">
        <v>3.917322312323994</v>
      </c>
      <c r="AW61" s="10">
        <v>0.0</v>
      </c>
      <c r="AX61" s="10">
        <v>0.0</v>
      </c>
      <c r="AY61" s="10">
        <v>0.0</v>
      </c>
      <c r="AZ61" s="10">
        <v>0.0</v>
      </c>
    </row>
    <row r="62" spans="1:52" ht="13.9">
      <c r="A62" s="7">
        <v>44438.0</v>
      </c>
      <c r="B62" s="10">
        <v>50.370000000000005</v>
      </c>
      <c r="C62" s="10">
        <v>0.0</v>
      </c>
      <c r="D62" s="10">
        <v>0.0</v>
      </c>
      <c r="E62" s="10">
        <v>0.0</v>
      </c>
      <c r="F62" s="10">
        <v>0.0</v>
      </c>
      <c r="G62" s="10">
        <v>0.0</v>
      </c>
      <c r="H62" s="10">
        <v>0.0</v>
      </c>
      <c r="I62" s="10">
        <v>0.0</v>
      </c>
      <c r="J62" s="10">
        <v>0.9802648676470577</v>
      </c>
      <c r="K62" s="10">
        <v>0.5318280859848012</v>
      </c>
      <c r="L62" s="10">
        <v>13.270198020694881</v>
      </c>
      <c r="M62" s="10">
        <v>0.0</v>
      </c>
      <c r="N62" s="10">
        <v>0.0</v>
      </c>
      <c r="O62" s="10">
        <v>22.03220861586012</v>
      </c>
      <c r="P62" s="10">
        <v>0.0</v>
      </c>
      <c r="Q62" s="10">
        <v>0.0</v>
      </c>
      <c r="R62" s="10">
        <v>0.0</v>
      </c>
      <c r="S62" s="10">
        <v>0.0</v>
      </c>
      <c r="T62" s="10">
        <v>0.0</v>
      </c>
      <c r="U62" s="10">
        <v>0.0</v>
      </c>
      <c r="V62" s="10">
        <v>0.0</v>
      </c>
      <c r="W62" s="10">
        <v>0.0</v>
      </c>
      <c r="X62" s="10">
        <v>0.0</v>
      </c>
      <c r="Y62" s="10">
        <v>-11.764772929612002</v>
      </c>
      <c r="Z62" s="10">
        <v>27.82463210082282</v>
      </c>
      <c r="AA62" s="10">
        <v>0.0</v>
      </c>
      <c r="AB62" s="10">
        <v>3.8124339675924364</v>
      </c>
      <c r="AC62" s="10">
        <v>0.0</v>
      </c>
      <c r="AD62" s="10">
        <v>0.0</v>
      </c>
      <c r="AE62" s="10">
        <v>0.0</v>
      </c>
      <c r="AF62" s="10">
        <v>0.0</v>
      </c>
      <c r="AG62" s="10">
        <v>0.0</v>
      </c>
      <c r="AH62" s="10">
        <v>0.0</v>
      </c>
      <c r="AI62" s="10">
        <v>0.0</v>
      </c>
      <c r="AJ62" s="10">
        <v>0.0</v>
      </c>
      <c r="AK62" s="10">
        <v>0.0</v>
      </c>
      <c r="AL62" s="10">
        <v>0.0</v>
      </c>
      <c r="AM62" s="10">
        <v>0.0</v>
      </c>
      <c r="AN62" s="10">
        <v>0.0</v>
      </c>
      <c r="AO62" s="10">
        <v>0.0</v>
      </c>
      <c r="AP62" s="10">
        <v>0.0</v>
      </c>
      <c r="AQ62" s="10">
        <v>68.0294910234147</v>
      </c>
      <c r="AR62" s="10">
        <v>-4.511270929155307</v>
      </c>
      <c r="AS62" s="10">
        <v>0.0</v>
      </c>
      <c r="AT62" s="10">
        <v>0.0</v>
      </c>
      <c r="AU62" s="10">
        <v>0.9674968709015827</v>
      </c>
      <c r="AV62" s="10">
        <v>3.638764244604897</v>
      </c>
      <c r="AW62" s="10">
        <v>0.0</v>
      </c>
      <c r="AX62" s="10">
        <v>0.0</v>
      </c>
      <c r="AY62" s="10">
        <v>11.247708087753079</v>
      </c>
      <c r="AZ62" s="10">
        <v>0.0</v>
      </c>
    </row>
    <row r="63" spans="1:52" ht="13.9">
      <c r="A63" s="7">
        <v>44439.0</v>
      </c>
      <c r="B63" s="10">
        <v>49.480000000000004</v>
      </c>
      <c r="C63" s="10">
        <v>0.0</v>
      </c>
      <c r="D63" s="10">
        <v>0.0</v>
      </c>
      <c r="E63" s="10">
        <v>0.0</v>
      </c>
      <c r="F63" s="10">
        <v>0.0</v>
      </c>
      <c r="G63" s="10">
        <v>0.0</v>
      </c>
      <c r="H63" s="10">
        <v>0.0</v>
      </c>
      <c r="I63" s="10">
        <v>0.0</v>
      </c>
      <c r="J63" s="10">
        <v>1.1796732710412758</v>
      </c>
      <c r="K63" s="10">
        <v>0.6400141416178645</v>
      </c>
      <c r="L63" s="10">
        <v>15.969661285540392</v>
      </c>
      <c r="M63" s="10">
        <v>0.0</v>
      </c>
      <c r="N63" s="10">
        <v>0.0</v>
      </c>
      <c r="O63" s="10">
        <v>26.51406621204487</v>
      </c>
      <c r="P63" s="10">
        <v>-4.060576302480484</v>
      </c>
      <c r="Q63" s="10">
        <v>0.0</v>
      </c>
      <c r="R63" s="10">
        <v>0.0</v>
      </c>
      <c r="S63" s="10">
        <v>0.0</v>
      </c>
      <c r="T63" s="10">
        <v>0.0</v>
      </c>
      <c r="U63" s="10">
        <v>0.0</v>
      </c>
      <c r="V63" s="10">
        <v>0.0</v>
      </c>
      <c r="W63" s="10">
        <v>0.0</v>
      </c>
      <c r="X63" s="10">
        <v>0.0</v>
      </c>
      <c r="Y63" s="10">
        <v>-14.157998131919383</v>
      </c>
      <c r="Z63" s="10">
        <v>33.48480176045231</v>
      </c>
      <c r="AA63" s="10">
        <v>0.0</v>
      </c>
      <c r="AB63" s="10">
        <v>4.587970657332511</v>
      </c>
      <c r="AC63" s="10">
        <v>0.0</v>
      </c>
      <c r="AD63" s="10">
        <v>0.0</v>
      </c>
      <c r="AE63" s="10">
        <v>0.0</v>
      </c>
      <c r="AF63" s="10">
        <v>0.0</v>
      </c>
      <c r="AG63" s="10">
        <v>0.0</v>
      </c>
      <c r="AH63" s="10">
        <v>0.0</v>
      </c>
      <c r="AI63" s="10">
        <v>0.0</v>
      </c>
      <c r="AJ63" s="10">
        <v>0.0</v>
      </c>
      <c r="AK63" s="10">
        <v>0.0</v>
      </c>
      <c r="AL63" s="10">
        <v>0.0</v>
      </c>
      <c r="AM63" s="10">
        <v>0.0</v>
      </c>
      <c r="AN63" s="10">
        <v>0.0</v>
      </c>
      <c r="AO63" s="10">
        <v>0.0</v>
      </c>
      <c r="AP63" s="10">
        <v>0.0</v>
      </c>
      <c r="AQ63" s="10">
        <v>64.13757217304254</v>
      </c>
      <c r="AR63" s="10">
        <v>-5.563321231315007</v>
      </c>
      <c r="AS63" s="10">
        <v>0.0</v>
      </c>
      <c r="AT63" s="10">
        <v>0.0</v>
      </c>
      <c r="AU63" s="10">
        <v>1.164307970312369</v>
      </c>
      <c r="AV63" s="10">
        <v>4.37897252125802</v>
      </c>
      <c r="AW63" s="10">
        <v>0.0</v>
      </c>
      <c r="AX63" s="10">
        <v>0.0</v>
      </c>
      <c r="AY63" s="10">
        <v>0.0</v>
      </c>
      <c r="AZ63" s="10">
        <v>0.0</v>
      </c>
    </row>
    <row r="64" spans="1:52" ht="13.9">
      <c r="A64" s="7">
        <v>44440.0</v>
      </c>
      <c r="B64" s="10">
        <v>49.410000000000004</v>
      </c>
      <c r="C64" s="10">
        <v>0.0</v>
      </c>
      <c r="D64" s="10">
        <v>0.0</v>
      </c>
      <c r="E64" s="10">
        <v>0.0</v>
      </c>
      <c r="F64" s="10">
        <v>0.0</v>
      </c>
      <c r="G64" s="10">
        <v>0.0</v>
      </c>
      <c r="H64" s="10">
        <v>0.0</v>
      </c>
      <c r="I64" s="10">
        <v>0.0</v>
      </c>
      <c r="J64" s="10">
        <v>1.134728052342149</v>
      </c>
      <c r="K64" s="10">
        <v>0.6156297834471373</v>
      </c>
      <c r="L64" s="10">
        <v>15.361221697521215</v>
      </c>
      <c r="M64" s="10">
        <v>0.0</v>
      </c>
      <c r="N64" s="10">
        <v>0.0</v>
      </c>
      <c r="O64" s="10">
        <v>25.50388777216922</v>
      </c>
      <c r="P64" s="10">
        <v>-2.8935392867838434</v>
      </c>
      <c r="Q64" s="10">
        <v>0.0</v>
      </c>
      <c r="R64" s="10">
        <v>0.0</v>
      </c>
      <c r="S64" s="10">
        <v>0.0</v>
      </c>
      <c r="T64" s="10">
        <v>0.0</v>
      </c>
      <c r="U64" s="10">
        <v>0.0</v>
      </c>
      <c r="V64" s="10">
        <v>0.0</v>
      </c>
      <c r="W64" s="10">
        <v>0.0</v>
      </c>
      <c r="X64" s="10">
        <v>0.0</v>
      </c>
      <c r="Y64" s="10">
        <v>-13.618582398765353</v>
      </c>
      <c r="Z64" s="10">
        <v>32.20904026346424</v>
      </c>
      <c r="AA64" s="10">
        <v>0.0</v>
      </c>
      <c r="AB64" s="10">
        <v>4.413170270105826</v>
      </c>
      <c r="AC64" s="10">
        <v>0.0</v>
      </c>
      <c r="AD64" s="10">
        <v>0.0</v>
      </c>
      <c r="AE64" s="10">
        <v>0.0</v>
      </c>
      <c r="AF64" s="10">
        <v>0.0</v>
      </c>
      <c r="AG64" s="10">
        <v>0.0</v>
      </c>
      <c r="AH64" s="10">
        <v>0.0</v>
      </c>
      <c r="AI64" s="10">
        <v>0.0</v>
      </c>
      <c r="AJ64" s="10">
        <v>0.0</v>
      </c>
      <c r="AK64" s="10">
        <v>0.0</v>
      </c>
      <c r="AL64" s="10">
        <v>0.0</v>
      </c>
      <c r="AM64" s="10">
        <v>0.0</v>
      </c>
      <c r="AN64" s="10">
        <v>0.0</v>
      </c>
      <c r="AO64" s="10">
        <v>0.0</v>
      </c>
      <c r="AP64" s="10">
        <v>0.0</v>
      </c>
      <c r="AQ64" s="10">
        <v>63.02551201851167</v>
      </c>
      <c r="AR64" s="10">
        <v>-5.032127223081501</v>
      </c>
      <c r="AS64" s="10">
        <v>0.0</v>
      </c>
      <c r="AT64" s="10">
        <v>0.0</v>
      </c>
      <c r="AU64" s="10">
        <v>1.1199481652346166</v>
      </c>
      <c r="AV64" s="10">
        <v>4.2121349040322915</v>
      </c>
      <c r="AW64" s="10">
        <v>0.0</v>
      </c>
      <c r="AX64" s="10">
        <v>0.0</v>
      </c>
      <c r="AY64" s="10">
        <v>0.0</v>
      </c>
      <c r="AZ64" s="10">
        <v>0.0</v>
      </c>
    </row>
    <row r="65" spans="1:52" ht="13.9">
      <c r="A65" s="7">
        <v>44441.0</v>
      </c>
      <c r="B65" s="10">
        <v>50.089999999999996</v>
      </c>
      <c r="C65" s="10">
        <v>0.0</v>
      </c>
      <c r="D65" s="10">
        <v>0.0</v>
      </c>
      <c r="E65" s="10">
        <v>0.0</v>
      </c>
      <c r="F65" s="10">
        <v>0.0</v>
      </c>
      <c r="G65" s="10">
        <v>0.0</v>
      </c>
      <c r="H65" s="10">
        <v>0.0</v>
      </c>
      <c r="I65" s="10">
        <v>0.0</v>
      </c>
      <c r="J65" s="10">
        <v>0.9874874495617719</v>
      </c>
      <c r="K65" s="10">
        <v>0.5357465900976844</v>
      </c>
      <c r="L65" s="10">
        <v>13.367972709345109</v>
      </c>
      <c r="M65" s="10">
        <v>0.0</v>
      </c>
      <c r="N65" s="10">
        <v>0.0</v>
      </c>
      <c r="O65" s="10">
        <v>22.19454171249765</v>
      </c>
      <c r="P65" s="10">
        <v>-3.3990497497227143</v>
      </c>
      <c r="Q65" s="10">
        <v>0.0</v>
      </c>
      <c r="R65" s="10">
        <v>0.0</v>
      </c>
      <c r="S65" s="10">
        <v>0.0</v>
      </c>
      <c r="T65" s="10">
        <v>0.0</v>
      </c>
      <c r="U65" s="10">
        <v>0.0</v>
      </c>
      <c r="V65" s="10">
        <v>0.0</v>
      </c>
      <c r="W65" s="10">
        <v>0.0</v>
      </c>
      <c r="X65" s="10">
        <v>0.0</v>
      </c>
      <c r="Y65" s="10">
        <v>-11.85145566098041</v>
      </c>
      <c r="Z65" s="10">
        <v>28.029643716792865</v>
      </c>
      <c r="AA65" s="10">
        <v>0.0</v>
      </c>
      <c r="AB65" s="10">
        <v>3.8405239436123564</v>
      </c>
      <c r="AC65" s="10">
        <v>0.0</v>
      </c>
      <c r="AD65" s="10">
        <v>0.0</v>
      </c>
      <c r="AE65" s="10">
        <v>0.0</v>
      </c>
      <c r="AF65" s="10">
        <v>0.0</v>
      </c>
      <c r="AG65" s="10">
        <v>0.0</v>
      </c>
      <c r="AH65" s="10">
        <v>0.0</v>
      </c>
      <c r="AI65" s="10">
        <v>0.0</v>
      </c>
      <c r="AJ65" s="10">
        <v>0.0</v>
      </c>
      <c r="AK65" s="10">
        <v>0.0</v>
      </c>
      <c r="AL65" s="10">
        <v>0.0</v>
      </c>
      <c r="AM65" s="10">
        <v>0.0</v>
      </c>
      <c r="AN65" s="10">
        <v>0.0</v>
      </c>
      <c r="AO65" s="10">
        <v>0.0</v>
      </c>
      <c r="AP65" s="10">
        <v>0.0</v>
      </c>
      <c r="AQ65" s="10">
        <v>53.95944114530414</v>
      </c>
      <c r="AR65" s="10">
        <v>-4.3861695841714985</v>
      </c>
      <c r="AS65" s="10">
        <v>0.0</v>
      </c>
      <c r="AT65" s="10">
        <v>0.0</v>
      </c>
      <c r="AU65" s="10">
        <v>0.9746253783417089</v>
      </c>
      <c r="AV65" s="10">
        <v>3.6655746238119735</v>
      </c>
      <c r="AW65" s="10">
        <v>0.0</v>
      </c>
      <c r="AX65" s="10">
        <v>0.0</v>
      </c>
      <c r="AY65" s="10">
        <v>0.0</v>
      </c>
      <c r="AZ65" s="10">
        <v>0.0</v>
      </c>
    </row>
    <row r="66" spans="1:52" ht="13.9">
      <c r="A66" s="7">
        <v>44442.0</v>
      </c>
      <c r="B66" s="10">
        <v>48.64</v>
      </c>
      <c r="C66" s="10">
        <v>0.0</v>
      </c>
      <c r="D66" s="10">
        <v>0.0</v>
      </c>
      <c r="E66" s="10">
        <v>0.0</v>
      </c>
      <c r="F66" s="10">
        <v>0.0</v>
      </c>
      <c r="G66" s="10">
        <v>0.0</v>
      </c>
      <c r="H66" s="10">
        <v>0.0</v>
      </c>
      <c r="I66" s="10">
        <v>0.0</v>
      </c>
      <c r="J66" s="10">
        <v>1.0608759187684296</v>
      </c>
      <c r="K66" s="10">
        <v>0.5755624096783843</v>
      </c>
      <c r="L66" s="10">
        <v>14.361458807796877</v>
      </c>
      <c r="M66" s="10">
        <v>0.0</v>
      </c>
      <c r="N66" s="10">
        <v>0.0</v>
      </c>
      <c r="O66" s="10">
        <v>23.844004135282216</v>
      </c>
      <c r="P66" s="10">
        <v>-2.7052174686466364</v>
      </c>
      <c r="Q66" s="10">
        <v>0.0</v>
      </c>
      <c r="R66" s="10">
        <v>0.0</v>
      </c>
      <c r="S66" s="10">
        <v>0.0</v>
      </c>
      <c r="T66" s="10">
        <v>0.0</v>
      </c>
      <c r="U66" s="10">
        <v>0.0</v>
      </c>
      <c r="V66" s="10">
        <v>0.0</v>
      </c>
      <c r="W66" s="10">
        <v>0.0</v>
      </c>
      <c r="X66" s="10">
        <v>0.0</v>
      </c>
      <c r="Y66" s="10">
        <v>-12.732236666567783</v>
      </c>
      <c r="Z66" s="10">
        <v>30.11276147762747</v>
      </c>
      <c r="AA66" s="10">
        <v>0.0</v>
      </c>
      <c r="AB66" s="10">
        <v>4.12594546800571</v>
      </c>
      <c r="AC66" s="10">
        <v>0.0</v>
      </c>
      <c r="AD66" s="10">
        <v>0.0</v>
      </c>
      <c r="AE66" s="10">
        <v>0.0</v>
      </c>
      <c r="AF66" s="10">
        <v>0.0</v>
      </c>
      <c r="AG66" s="10">
        <v>0.0</v>
      </c>
      <c r="AH66" s="10">
        <v>0.0</v>
      </c>
      <c r="AI66" s="10">
        <v>0.0</v>
      </c>
      <c r="AJ66" s="10">
        <v>0.0</v>
      </c>
      <c r="AK66" s="10">
        <v>0.0</v>
      </c>
      <c r="AL66" s="10">
        <v>0.0</v>
      </c>
      <c r="AM66" s="10">
        <v>0.0</v>
      </c>
      <c r="AN66" s="10">
        <v>0.0</v>
      </c>
      <c r="AO66" s="10">
        <v>0.0</v>
      </c>
      <c r="AP66" s="10">
        <v>0.0</v>
      </c>
      <c r="AQ66" s="10">
        <v>58.908539540732676</v>
      </c>
      <c r="AR66" s="10">
        <v>-4.719666715914982</v>
      </c>
      <c r="AS66" s="10">
        <v>0.0</v>
      </c>
      <c r="AT66" s="10">
        <v>0.0</v>
      </c>
      <c r="AU66" s="10">
        <v>1.047057959229901</v>
      </c>
      <c r="AV66" s="10">
        <v>3.9379941978771553</v>
      </c>
      <c r="AW66" s="10">
        <v>0.0</v>
      </c>
      <c r="AX66" s="10">
        <v>0.0</v>
      </c>
      <c r="AY66" s="10">
        <v>0.0</v>
      </c>
      <c r="AZ66" s="10">
        <v>0.0</v>
      </c>
    </row>
    <row r="67" spans="1:52" ht="13.9">
      <c r="A67" s="7">
        <v>44443.0</v>
      </c>
      <c r="B67" s="10">
        <v>50.15</v>
      </c>
      <c r="C67" s="10">
        <v>0.0</v>
      </c>
      <c r="D67" s="10">
        <v>0.0</v>
      </c>
      <c r="E67" s="10">
        <v>0.0</v>
      </c>
      <c r="F67" s="10">
        <v>0.0</v>
      </c>
      <c r="G67" s="10">
        <v>0.0</v>
      </c>
      <c r="H67" s="10">
        <v>0.0</v>
      </c>
      <c r="I67" s="10">
        <v>0.0</v>
      </c>
      <c r="J67" s="10">
        <v>1.0784228159496687</v>
      </c>
      <c r="K67" s="10">
        <v>0.5850822170800162</v>
      </c>
      <c r="L67" s="10">
        <v>14.598997464877112</v>
      </c>
      <c r="M67" s="10">
        <v>0.0</v>
      </c>
      <c r="N67" s="10">
        <v>0.0</v>
      </c>
      <c r="O67" s="10">
        <v>24.238384176858187</v>
      </c>
      <c r="P67" s="10">
        <v>0.0</v>
      </c>
      <c r="Q67" s="10">
        <v>0.0</v>
      </c>
      <c r="R67" s="10">
        <v>0.0</v>
      </c>
      <c r="S67" s="10">
        <v>0.0</v>
      </c>
      <c r="T67" s="10">
        <v>0.0</v>
      </c>
      <c r="U67" s="10">
        <v>0.0</v>
      </c>
      <c r="V67" s="10">
        <v>0.0</v>
      </c>
      <c r="W67" s="10">
        <v>0.0</v>
      </c>
      <c r="X67" s="10">
        <v>0.0</v>
      </c>
      <c r="Y67" s="10">
        <v>-12.942827974865954</v>
      </c>
      <c r="Z67" s="10">
        <v>30.610826821691866</v>
      </c>
      <c r="AA67" s="10">
        <v>0.0</v>
      </c>
      <c r="AB67" s="10">
        <v>4.194188642934728</v>
      </c>
      <c r="AC67" s="10">
        <v>0.0</v>
      </c>
      <c r="AD67" s="10">
        <v>0.0</v>
      </c>
      <c r="AE67" s="10">
        <v>0.0</v>
      </c>
      <c r="AF67" s="10">
        <v>0.0</v>
      </c>
      <c r="AG67" s="10">
        <v>0.0</v>
      </c>
      <c r="AH67" s="10">
        <v>0.0</v>
      </c>
      <c r="AI67" s="10">
        <v>0.0</v>
      </c>
      <c r="AJ67" s="10">
        <v>0.0</v>
      </c>
      <c r="AK67" s="10">
        <v>0.0</v>
      </c>
      <c r="AL67" s="10">
        <v>0.0</v>
      </c>
      <c r="AM67" s="10">
        <v>0.0</v>
      </c>
      <c r="AN67" s="10">
        <v>0.0</v>
      </c>
      <c r="AO67" s="10">
        <v>0.0</v>
      </c>
      <c r="AP67" s="10">
        <v>0.0</v>
      </c>
      <c r="AQ67" s="10">
        <v>62.458601109273665</v>
      </c>
      <c r="AR67" s="10">
        <v>-4.971978038262972</v>
      </c>
      <c r="AS67" s="10">
        <v>0.0</v>
      </c>
      <c r="AT67" s="10">
        <v>0.0</v>
      </c>
      <c r="AU67" s="10">
        <v>1.0643763072368329</v>
      </c>
      <c r="AV67" s="10">
        <v>4.003128657117859</v>
      </c>
      <c r="AW67" s="10">
        <v>0.0</v>
      </c>
      <c r="AX67" s="10">
        <v>0.0</v>
      </c>
      <c r="AY67" s="10">
        <v>0.0</v>
      </c>
      <c r="AZ67" s="10">
        <v>0.0</v>
      </c>
    </row>
    <row r="68" spans="1:52" ht="13.9">
      <c r="A68" s="7">
        <v>44444.0</v>
      </c>
      <c r="B68" s="10">
        <v>52.08</v>
      </c>
      <c r="C68" s="10">
        <v>0.0</v>
      </c>
      <c r="D68" s="10">
        <v>0.0</v>
      </c>
      <c r="E68" s="10">
        <v>0.0</v>
      </c>
      <c r="F68" s="10">
        <v>0.0</v>
      </c>
      <c r="G68" s="10">
        <v>0.0</v>
      </c>
      <c r="H68" s="10">
        <v>0.0</v>
      </c>
      <c r="I68" s="10">
        <v>0.0</v>
      </c>
      <c r="J68" s="10">
        <v>1.0098082207113475</v>
      </c>
      <c r="K68" s="10">
        <v>0.5478563916217137</v>
      </c>
      <c r="L68" s="10">
        <v>13.670137015039808</v>
      </c>
      <c r="M68" s="10">
        <v>0.0</v>
      </c>
      <c r="N68" s="10">
        <v>0.0</v>
      </c>
      <c r="O68" s="10">
        <v>22.69621825183414</v>
      </c>
      <c r="P68" s="10">
        <v>0.0</v>
      </c>
      <c r="Q68" s="10">
        <v>0.0</v>
      </c>
      <c r="R68" s="10">
        <v>0.0</v>
      </c>
      <c r="S68" s="10">
        <v>0.0</v>
      </c>
      <c r="T68" s="10">
        <v>0.0</v>
      </c>
      <c r="U68" s="10">
        <v>0.0</v>
      </c>
      <c r="V68" s="10">
        <v>0.0</v>
      </c>
      <c r="W68" s="10">
        <v>0.0</v>
      </c>
      <c r="X68" s="10">
        <v>0.0</v>
      </c>
      <c r="Y68" s="10">
        <v>-12.119341222174608</v>
      </c>
      <c r="Z68" s="10">
        <v>28.663214566811156</v>
      </c>
      <c r="AA68" s="10">
        <v>0.0</v>
      </c>
      <c r="AB68" s="10">
        <v>3.927333609981158</v>
      </c>
      <c r="AC68" s="10">
        <v>0.0</v>
      </c>
      <c r="AD68" s="10">
        <v>0.0</v>
      </c>
      <c r="AE68" s="10">
        <v>0.0</v>
      </c>
      <c r="AF68" s="10">
        <v>0.0</v>
      </c>
      <c r="AG68" s="10">
        <v>0.0</v>
      </c>
      <c r="AH68" s="10">
        <v>0.0</v>
      </c>
      <c r="AI68" s="10">
        <v>0.0</v>
      </c>
      <c r="AJ68" s="10">
        <v>0.0</v>
      </c>
      <c r="AK68" s="10">
        <v>0.0</v>
      </c>
      <c r="AL68" s="10">
        <v>0.0</v>
      </c>
      <c r="AM68" s="10">
        <v>0.0</v>
      </c>
      <c r="AN68" s="10">
        <v>0.0</v>
      </c>
      <c r="AO68" s="10">
        <v>0.0</v>
      </c>
      <c r="AP68" s="10">
        <v>0.0</v>
      </c>
      <c r="AQ68" s="10">
        <v>58.25197871268363</v>
      </c>
      <c r="AR68" s="10">
        <v>-4.888333364686329</v>
      </c>
      <c r="AS68" s="10">
        <v>0.0</v>
      </c>
      <c r="AT68" s="10">
        <v>0.0</v>
      </c>
      <c r="AU68" s="10">
        <v>0.9966554203804081</v>
      </c>
      <c r="AV68" s="10">
        <v>3.748429805765028</v>
      </c>
      <c r="AW68" s="10">
        <v>0.0</v>
      </c>
      <c r="AX68" s="10">
        <v>0.0</v>
      </c>
      <c r="AY68" s="10">
        <v>0.0</v>
      </c>
      <c r="AZ68" s="10">
        <v>0.0</v>
      </c>
    </row>
    <row r="69" spans="1:52" ht="13.9">
      <c r="A69" s="7">
        <v>44445.0</v>
      </c>
      <c r="B69" s="10">
        <v>47.61</v>
      </c>
      <c r="C69" s="10">
        <v>0.0</v>
      </c>
      <c r="D69" s="10">
        <v>0.0</v>
      </c>
      <c r="E69" s="10">
        <v>0.0</v>
      </c>
      <c r="F69" s="10">
        <v>0.0</v>
      </c>
      <c r="G69" s="10">
        <v>0.0</v>
      </c>
      <c r="H69" s="10">
        <v>0.0</v>
      </c>
      <c r="I69" s="10">
        <v>0.0</v>
      </c>
      <c r="J69" s="10">
        <v>0.9361396349551451</v>
      </c>
      <c r="K69" s="10">
        <v>0.5078885989898743</v>
      </c>
      <c r="L69" s="10">
        <v>12.672858878125767</v>
      </c>
      <c r="M69" s="10">
        <v>0.0</v>
      </c>
      <c r="N69" s="10">
        <v>0.0</v>
      </c>
      <c r="O69" s="10">
        <v>21.040459993648337</v>
      </c>
      <c r="P69" s="10">
        <v>0.0</v>
      </c>
      <c r="Q69" s="10">
        <v>0.0</v>
      </c>
      <c r="R69" s="10">
        <v>0.0</v>
      </c>
      <c r="S69" s="10">
        <v>0.0</v>
      </c>
      <c r="T69" s="10">
        <v>0.0</v>
      </c>
      <c r="U69" s="10">
        <v>0.0</v>
      </c>
      <c r="V69" s="10">
        <v>0.0</v>
      </c>
      <c r="W69" s="10">
        <v>0.0</v>
      </c>
      <c r="X69" s="10">
        <v>0.0</v>
      </c>
      <c r="Y69" s="10">
        <v>-11.235198362349685</v>
      </c>
      <c r="Z69" s="10">
        <v>26.57214575091129</v>
      </c>
      <c r="AA69" s="10">
        <v>0.0</v>
      </c>
      <c r="AB69" s="10">
        <v>3.640822659776867</v>
      </c>
      <c r="AC69" s="10">
        <v>0.0</v>
      </c>
      <c r="AD69" s="10">
        <v>0.0</v>
      </c>
      <c r="AE69" s="10">
        <v>0.0</v>
      </c>
      <c r="AF69" s="10">
        <v>0.0</v>
      </c>
      <c r="AG69" s="10">
        <v>0.0</v>
      </c>
      <c r="AH69" s="10">
        <v>0.0</v>
      </c>
      <c r="AI69" s="10">
        <v>0.0</v>
      </c>
      <c r="AJ69" s="10">
        <v>0.0</v>
      </c>
      <c r="AK69" s="10">
        <v>0.0</v>
      </c>
      <c r="AL69" s="10">
        <v>0.0</v>
      </c>
      <c r="AM69" s="10">
        <v>0.0</v>
      </c>
      <c r="AN69" s="10">
        <v>0.0</v>
      </c>
      <c r="AO69" s="10">
        <v>0.0</v>
      </c>
      <c r="AP69" s="10">
        <v>0.0</v>
      </c>
      <c r="AQ69" s="10">
        <v>64.79732621270372</v>
      </c>
      <c r="AR69" s="10">
        <v>-4.478116226219743</v>
      </c>
      <c r="AS69" s="10">
        <v>0.0</v>
      </c>
      <c r="AT69" s="10">
        <v>0.0</v>
      </c>
      <c r="AU69" s="10">
        <v>0.9239463714741153</v>
      </c>
      <c r="AV69" s="10">
        <v>3.474970433051087</v>
      </c>
      <c r="AW69" s="10">
        <v>0.0</v>
      </c>
      <c r="AX69" s="10">
        <v>0.0</v>
      </c>
      <c r="AY69" s="10">
        <v>10.74140846098577</v>
      </c>
      <c r="AZ69" s="10">
        <v>0.0</v>
      </c>
    </row>
    <row r="70" spans="1:52" ht="13.9">
      <c r="A70" s="7">
        <v>44446.0</v>
      </c>
      <c r="B70" s="10">
        <v>47.98</v>
      </c>
      <c r="C70" s="10">
        <v>0.0</v>
      </c>
      <c r="D70" s="10">
        <v>0.0</v>
      </c>
      <c r="E70" s="10">
        <v>0.0</v>
      </c>
      <c r="F70" s="10">
        <v>0.0</v>
      </c>
      <c r="G70" s="10">
        <v>0.0</v>
      </c>
      <c r="H70" s="10">
        <v>0.0</v>
      </c>
      <c r="I70" s="10">
        <v>0.0</v>
      </c>
      <c r="J70" s="10">
        <v>0.8801283616488176</v>
      </c>
      <c r="K70" s="10">
        <v>0.47750051791599163</v>
      </c>
      <c r="L70" s="10">
        <v>11.914614129489275</v>
      </c>
      <c r="M70" s="10">
        <v>0.0</v>
      </c>
      <c r="N70" s="10">
        <v>0.0</v>
      </c>
      <c r="O70" s="10">
        <v>19.781563445323517</v>
      </c>
      <c r="P70" s="10">
        <v>0.0</v>
      </c>
      <c r="Q70" s="10">
        <v>0.0</v>
      </c>
      <c r="R70" s="10">
        <v>0.0</v>
      </c>
      <c r="S70" s="10">
        <v>0.0</v>
      </c>
      <c r="T70" s="10">
        <v>0.0</v>
      </c>
      <c r="U70" s="10">
        <v>0.0</v>
      </c>
      <c r="V70" s="10">
        <v>0.0</v>
      </c>
      <c r="W70" s="10">
        <v>0.0</v>
      </c>
      <c r="X70" s="10">
        <v>0.0</v>
      </c>
      <c r="Y70" s="10">
        <v>-10.562971973650178</v>
      </c>
      <c r="Z70" s="10">
        <v>24.982276395043712</v>
      </c>
      <c r="AA70" s="10">
        <v>0.0</v>
      </c>
      <c r="AB70" s="10">
        <v>3.4229843101951793</v>
      </c>
      <c r="AC70" s="10">
        <v>0.0</v>
      </c>
      <c r="AD70" s="10">
        <v>0.0</v>
      </c>
      <c r="AE70" s="10">
        <v>0.0</v>
      </c>
      <c r="AF70" s="10">
        <v>0.0</v>
      </c>
      <c r="AG70" s="10">
        <v>0.0</v>
      </c>
      <c r="AH70" s="10">
        <v>0.0</v>
      </c>
      <c r="AI70" s="10">
        <v>0.0</v>
      </c>
      <c r="AJ70" s="10">
        <v>0.0</v>
      </c>
      <c r="AK70" s="10">
        <v>0.0</v>
      </c>
      <c r="AL70" s="10">
        <v>0.0</v>
      </c>
      <c r="AM70" s="10">
        <v>0.0</v>
      </c>
      <c r="AN70" s="10">
        <v>0.0</v>
      </c>
      <c r="AO70" s="10">
        <v>0.0</v>
      </c>
      <c r="AP70" s="10">
        <v>0.0</v>
      </c>
      <c r="AQ70" s="10">
        <v>51.04601248339168</v>
      </c>
      <c r="AR70" s="10">
        <v>-3.9858027489279824</v>
      </c>
      <c r="AS70" s="10">
        <v>0.0</v>
      </c>
      <c r="AT70" s="10">
        <v>0.0</v>
      </c>
      <c r="AU70" s="10">
        <v>0.8686646476792393</v>
      </c>
      <c r="AV70" s="10">
        <v>3.267055383426724</v>
      </c>
      <c r="AW70" s="10">
        <v>0.0</v>
      </c>
      <c r="AX70" s="10">
        <v>0.0</v>
      </c>
      <c r="AY70" s="10">
        <v>0.0</v>
      </c>
      <c r="AZ70" s="10">
        <v>0.0</v>
      </c>
    </row>
    <row r="71" spans="1:52" ht="13.9">
      <c r="A71" s="7">
        <v>44447.0</v>
      </c>
      <c r="B71" s="10">
        <v>49.74</v>
      </c>
      <c r="C71" s="10">
        <v>0.0</v>
      </c>
      <c r="D71" s="10">
        <v>0.0</v>
      </c>
      <c r="E71" s="10">
        <v>0.0</v>
      </c>
      <c r="F71" s="10">
        <v>0.0</v>
      </c>
      <c r="G71" s="10">
        <v>0.0</v>
      </c>
      <c r="H71" s="10">
        <v>0.0</v>
      </c>
      <c r="I71" s="10">
        <v>0.0</v>
      </c>
      <c r="J71" s="10">
        <v>1.046608173223171</v>
      </c>
      <c r="K71" s="10">
        <v>0.5678216570969709</v>
      </c>
      <c r="L71" s="10">
        <v>14.168311205609589</v>
      </c>
      <c r="M71" s="10">
        <v>0.0</v>
      </c>
      <c r="N71" s="10">
        <v>0.0</v>
      </c>
      <c r="O71" s="10">
        <v>23.523325554720937</v>
      </c>
      <c r="P71" s="10">
        <v>-3.6025503421139224</v>
      </c>
      <c r="Q71" s="10">
        <v>0.0</v>
      </c>
      <c r="R71" s="10">
        <v>0.0</v>
      </c>
      <c r="S71" s="10">
        <v>0.0</v>
      </c>
      <c r="T71" s="10">
        <v>0.0</v>
      </c>
      <c r="U71" s="10">
        <v>0.0</v>
      </c>
      <c r="V71" s="10">
        <v>0.0</v>
      </c>
      <c r="W71" s="10">
        <v>0.0</v>
      </c>
      <c r="X71" s="10">
        <v>0.0</v>
      </c>
      <c r="Y71" s="10">
        <v>-12.561000511833033</v>
      </c>
      <c r="Z71" s="10">
        <v>29.70777422992006</v>
      </c>
      <c r="AA71" s="10">
        <v>0.0</v>
      </c>
      <c r="AB71" s="10">
        <v>4.07045552895661</v>
      </c>
      <c r="AC71" s="10">
        <v>0.0</v>
      </c>
      <c r="AD71" s="10">
        <v>0.0</v>
      </c>
      <c r="AE71" s="10">
        <v>0.0</v>
      </c>
      <c r="AF71" s="10">
        <v>0.0</v>
      </c>
      <c r="AG71" s="10">
        <v>0.0</v>
      </c>
      <c r="AH71" s="10">
        <v>0.0</v>
      </c>
      <c r="AI71" s="10">
        <v>0.0</v>
      </c>
      <c r="AJ71" s="10">
        <v>0.0</v>
      </c>
      <c r="AK71" s="10">
        <v>0.0</v>
      </c>
      <c r="AL71" s="10">
        <v>0.0</v>
      </c>
      <c r="AM71" s="10">
        <v>0.0</v>
      </c>
      <c r="AN71" s="10">
        <v>0.0</v>
      </c>
      <c r="AO71" s="10">
        <v>0.0</v>
      </c>
      <c r="AP71" s="10">
        <v>0.0</v>
      </c>
      <c r="AQ71" s="10">
        <v>57.023441484794745</v>
      </c>
      <c r="AR71" s="10">
        <v>-4.815312099515423</v>
      </c>
      <c r="AS71" s="10">
        <v>0.0</v>
      </c>
      <c r="AT71" s="10">
        <v>0.0</v>
      </c>
      <c r="AU71" s="10">
        <v>1.0329760517521887</v>
      </c>
      <c r="AV71" s="10">
        <v>3.885032019944751</v>
      </c>
      <c r="AW71" s="10">
        <v>0.0</v>
      </c>
      <c r="AX71" s="10">
        <v>0.0</v>
      </c>
      <c r="AY71" s="10">
        <v>0.0</v>
      </c>
      <c r="AZ71" s="10">
        <v>0.0</v>
      </c>
    </row>
    <row r="72" spans="1:52" ht="13.9">
      <c r="A72" s="7">
        <v>44448.0</v>
      </c>
      <c r="B72" s="10">
        <v>49.57</v>
      </c>
      <c r="C72" s="10">
        <v>0.0</v>
      </c>
      <c r="D72" s="10">
        <v>0.0</v>
      </c>
      <c r="E72" s="10">
        <v>0.0</v>
      </c>
      <c r="F72" s="10">
        <v>0.0</v>
      </c>
      <c r="G72" s="10">
        <v>0.0</v>
      </c>
      <c r="H72" s="10">
        <v>0.0</v>
      </c>
      <c r="I72" s="10">
        <v>0.0</v>
      </c>
      <c r="J72" s="10">
        <v>0.912417488381017</v>
      </c>
      <c r="K72" s="10">
        <v>0.49501850212119214</v>
      </c>
      <c r="L72" s="10">
        <v>12.35172364936842</v>
      </c>
      <c r="M72" s="10">
        <v>0.0</v>
      </c>
      <c r="N72" s="10">
        <v>0.0</v>
      </c>
      <c r="O72" s="10">
        <v>20.507286461282813</v>
      </c>
      <c r="P72" s="10">
        <v>-2.326650727572788</v>
      </c>
      <c r="Q72" s="10">
        <v>0.0</v>
      </c>
      <c r="R72" s="10">
        <v>0.0</v>
      </c>
      <c r="S72" s="10">
        <v>0.0</v>
      </c>
      <c r="T72" s="10">
        <v>0.0</v>
      </c>
      <c r="U72" s="10">
        <v>0.0</v>
      </c>
      <c r="V72" s="10">
        <v>0.0</v>
      </c>
      <c r="W72" s="10">
        <v>0.0</v>
      </c>
      <c r="X72" s="10">
        <v>0.0</v>
      </c>
      <c r="Y72" s="10">
        <v>-10.950494016556407</v>
      </c>
      <c r="Z72" s="10">
        <v>25.898797125614266</v>
      </c>
      <c r="AA72" s="10">
        <v>0.0</v>
      </c>
      <c r="AB72" s="10">
        <v>3.5485627814844882</v>
      </c>
      <c r="AC72" s="10">
        <v>0.0</v>
      </c>
      <c r="AD72" s="10">
        <v>0.0</v>
      </c>
      <c r="AE72" s="10">
        <v>0.0</v>
      </c>
      <c r="AF72" s="10">
        <v>0.0</v>
      </c>
      <c r="AG72" s="10">
        <v>0.0</v>
      </c>
      <c r="AH72" s="10">
        <v>0.0</v>
      </c>
      <c r="AI72" s="10">
        <v>0.0</v>
      </c>
      <c r="AJ72" s="10">
        <v>0.0</v>
      </c>
      <c r="AK72" s="10">
        <v>0.0</v>
      </c>
      <c r="AL72" s="10">
        <v>0.0</v>
      </c>
      <c r="AM72" s="10">
        <v>0.0</v>
      </c>
      <c r="AN72" s="10">
        <v>0.0</v>
      </c>
      <c r="AO72" s="10">
        <v>0.0</v>
      </c>
      <c r="AP72" s="10">
        <v>0.0</v>
      </c>
      <c r="AQ72" s="10">
        <v>50.58066573214263</v>
      </c>
      <c r="AR72" s="10">
        <v>-4.143442069502326</v>
      </c>
      <c r="AS72" s="10">
        <v>0.0</v>
      </c>
      <c r="AT72" s="10">
        <v>0.0</v>
      </c>
      <c r="AU72" s="10">
        <v>0.9005332069927364</v>
      </c>
      <c r="AV72" s="10">
        <v>3.3869133154208213</v>
      </c>
      <c r="AW72" s="10">
        <v>0.0</v>
      </c>
      <c r="AX72" s="10">
        <v>0.0</v>
      </c>
      <c r="AY72" s="10">
        <v>0.0</v>
      </c>
      <c r="AZ72" s="10">
        <v>0.0</v>
      </c>
    </row>
    <row r="73" spans="1:52" ht="13.9">
      <c r="A73" s="7">
        <v>44449.0</v>
      </c>
      <c r="B73" s="10">
        <v>47.839999999999996</v>
      </c>
      <c r="C73" s="10">
        <v>0.0</v>
      </c>
      <c r="D73" s="10">
        <v>0.0</v>
      </c>
      <c r="E73" s="10">
        <v>0.0</v>
      </c>
      <c r="F73" s="10">
        <v>0.0</v>
      </c>
      <c r="G73" s="10">
        <v>0.0</v>
      </c>
      <c r="H73" s="10">
        <v>0.0</v>
      </c>
      <c r="I73" s="10">
        <v>0.0</v>
      </c>
      <c r="J73" s="10">
        <v>0.9842643163114684</v>
      </c>
      <c r="K73" s="10">
        <v>0.5339979272154741</v>
      </c>
      <c r="L73" s="10">
        <v>13.324339995483518</v>
      </c>
      <c r="M73" s="10">
        <v>0.0</v>
      </c>
      <c r="N73" s="10">
        <v>0.0</v>
      </c>
      <c r="O73" s="10">
        <v>22.122099307887297</v>
      </c>
      <c r="P73" s="10">
        <v>0.0</v>
      </c>
      <c r="Q73" s="10">
        <v>0.0</v>
      </c>
      <c r="R73" s="10">
        <v>0.0</v>
      </c>
      <c r="S73" s="10">
        <v>0.0</v>
      </c>
      <c r="T73" s="10">
        <v>0.0</v>
      </c>
      <c r="U73" s="10">
        <v>0.0</v>
      </c>
      <c r="V73" s="10">
        <v>0.0</v>
      </c>
      <c r="W73" s="10">
        <v>0.0</v>
      </c>
      <c r="X73" s="10">
        <v>0.0</v>
      </c>
      <c r="Y73" s="10">
        <v>-11.812772819165703</v>
      </c>
      <c r="Z73" s="10">
        <v>27.938155691605452</v>
      </c>
      <c r="AA73" s="10">
        <v>0.0</v>
      </c>
      <c r="AB73" s="10">
        <v>3.8279885737433643</v>
      </c>
      <c r="AC73" s="10">
        <v>0.0</v>
      </c>
      <c r="AD73" s="10">
        <v>0.0</v>
      </c>
      <c r="AE73" s="10">
        <v>0.0</v>
      </c>
      <c r="AF73" s="10">
        <v>0.0</v>
      </c>
      <c r="AG73" s="10">
        <v>0.0</v>
      </c>
      <c r="AH73" s="10">
        <v>0.0</v>
      </c>
      <c r="AI73" s="10">
        <v>0.0</v>
      </c>
      <c r="AJ73" s="10">
        <v>0.0</v>
      </c>
      <c r="AK73" s="10">
        <v>0.0</v>
      </c>
      <c r="AL73" s="10">
        <v>0.0</v>
      </c>
      <c r="AM73" s="10">
        <v>0.0</v>
      </c>
      <c r="AN73" s="10">
        <v>0.0</v>
      </c>
      <c r="AO73" s="10">
        <v>0.0</v>
      </c>
      <c r="AP73" s="10">
        <v>0.0</v>
      </c>
      <c r="AQ73" s="10">
        <v>57.102228317407025</v>
      </c>
      <c r="AR73" s="10">
        <v>-4.440899203240812</v>
      </c>
      <c r="AS73" s="10">
        <v>0.0</v>
      </c>
      <c r="AT73" s="10">
        <v>0.0</v>
      </c>
      <c r="AU73" s="10">
        <v>0.9714442265560159</v>
      </c>
      <c r="AV73" s="10">
        <v>3.65361028395457</v>
      </c>
      <c r="AW73" s="10">
        <v>0.0</v>
      </c>
      <c r="AX73" s="10">
        <v>0.0</v>
      </c>
      <c r="AY73" s="10">
        <v>0.0</v>
      </c>
      <c r="AZ73" s="10">
        <v>0.0</v>
      </c>
    </row>
    <row r="74" spans="1:52" ht="13.9">
      <c r="A74" s="7">
        <v>44450.0</v>
      </c>
      <c r="B74" s="10">
        <v>52.52</v>
      </c>
      <c r="C74" s="10">
        <v>0.0</v>
      </c>
      <c r="D74" s="10">
        <v>0.0</v>
      </c>
      <c r="E74" s="10">
        <v>0.0</v>
      </c>
      <c r="F74" s="10">
        <v>0.0</v>
      </c>
      <c r="G74" s="10">
        <v>0.0</v>
      </c>
      <c r="H74" s="10">
        <v>0.0</v>
      </c>
      <c r="I74" s="10">
        <v>0.0</v>
      </c>
      <c r="J74" s="10">
        <v>1.0035074206653116</v>
      </c>
      <c r="K74" s="10">
        <v>0.5444379865226248</v>
      </c>
      <c r="L74" s="10">
        <v>13.584840819022505</v>
      </c>
      <c r="M74" s="10">
        <v>0.0</v>
      </c>
      <c r="N74" s="10">
        <v>0.0</v>
      </c>
      <c r="O74" s="10">
        <v>22.55460291332436</v>
      </c>
      <c r="P74" s="10">
        <v>0.0</v>
      </c>
      <c r="Q74" s="10">
        <v>0.0</v>
      </c>
      <c r="R74" s="10">
        <v>0.0</v>
      </c>
      <c r="S74" s="10">
        <v>0.0</v>
      </c>
      <c r="T74" s="10">
        <v>0.0</v>
      </c>
      <c r="U74" s="10">
        <v>0.0</v>
      </c>
      <c r="V74" s="10">
        <v>0.0</v>
      </c>
      <c r="W74" s="10">
        <v>0.0</v>
      </c>
      <c r="X74" s="10">
        <v>0.0</v>
      </c>
      <c r="Y74" s="10">
        <v>-12.04372137261861</v>
      </c>
      <c r="Z74" s="10">
        <v>28.48436755412852</v>
      </c>
      <c r="AA74" s="10">
        <v>0.0</v>
      </c>
      <c r="AB74" s="10">
        <v>3.9028286165744537</v>
      </c>
      <c r="AC74" s="10">
        <v>0.0</v>
      </c>
      <c r="AD74" s="10">
        <v>0.0</v>
      </c>
      <c r="AE74" s="10">
        <v>0.0</v>
      </c>
      <c r="AF74" s="10">
        <v>0.0</v>
      </c>
      <c r="AG74" s="10">
        <v>0.0</v>
      </c>
      <c r="AH74" s="10">
        <v>0.0</v>
      </c>
      <c r="AI74" s="10">
        <v>0.0</v>
      </c>
      <c r="AJ74" s="10">
        <v>0.0</v>
      </c>
      <c r="AK74" s="10">
        <v>0.0</v>
      </c>
      <c r="AL74" s="10">
        <v>0.0</v>
      </c>
      <c r="AM74" s="10">
        <v>0.0</v>
      </c>
      <c r="AN74" s="10">
        <v>0.0</v>
      </c>
      <c r="AO74" s="10">
        <v>0.0</v>
      </c>
      <c r="AP74" s="10">
        <v>0.0</v>
      </c>
      <c r="AQ74" s="10">
        <v>58.24682974302163</v>
      </c>
      <c r="AR74" s="10">
        <v>-4.499512001206052</v>
      </c>
      <c r="AS74" s="10">
        <v>0.0</v>
      </c>
      <c r="AT74" s="10">
        <v>0.0</v>
      </c>
      <c r="AU74" s="10">
        <v>0.9904366885560711</v>
      </c>
      <c r="AV74" s="10">
        <v>3.725041100654181</v>
      </c>
      <c r="AW74" s="10">
        <v>0.0</v>
      </c>
      <c r="AX74" s="10">
        <v>0.0</v>
      </c>
      <c r="AY74" s="10">
        <v>0.0</v>
      </c>
      <c r="AZ74" s="10">
        <v>0.0</v>
      </c>
    </row>
    <row r="75" spans="1:52" ht="13.9">
      <c r="A75" s="7">
        <v>44451.0</v>
      </c>
      <c r="B75" s="10">
        <v>48.84</v>
      </c>
      <c r="C75" s="10">
        <v>0.0</v>
      </c>
      <c r="D75" s="10">
        <v>0.0</v>
      </c>
      <c r="E75" s="10">
        <v>0.0</v>
      </c>
      <c r="F75" s="10">
        <v>0.0</v>
      </c>
      <c r="G75" s="10">
        <v>0.0</v>
      </c>
      <c r="H75" s="10">
        <v>0.0</v>
      </c>
      <c r="I75" s="10">
        <v>0.0</v>
      </c>
      <c r="J75" s="10">
        <v>0.8163897933263651</v>
      </c>
      <c r="K75" s="10">
        <v>0.44292010815611776</v>
      </c>
      <c r="L75" s="10">
        <v>11.05176220945181</v>
      </c>
      <c r="M75" s="10">
        <v>0.0</v>
      </c>
      <c r="N75" s="10">
        <v>0.0</v>
      </c>
      <c r="O75" s="10">
        <v>18.34898998430855</v>
      </c>
      <c r="P75" s="10">
        <v>0.0</v>
      </c>
      <c r="Q75" s="10">
        <v>0.0</v>
      </c>
      <c r="R75" s="10">
        <v>0.0</v>
      </c>
      <c r="S75" s="10">
        <v>0.0</v>
      </c>
      <c r="T75" s="10">
        <v>0.0</v>
      </c>
      <c r="U75" s="10">
        <v>0.0</v>
      </c>
      <c r="V75" s="10">
        <v>0.0</v>
      </c>
      <c r="W75" s="10">
        <v>0.0</v>
      </c>
      <c r="X75" s="10">
        <v>0.0</v>
      </c>
      <c r="Y75" s="10">
        <v>-9.798005475389218</v>
      </c>
      <c r="Z75" s="10">
        <v>23.173069238549285</v>
      </c>
      <c r="AA75" s="10">
        <v>0.0</v>
      </c>
      <c r="AB75" s="10">
        <v>3.175093060658202</v>
      </c>
      <c r="AC75" s="10">
        <v>0.0</v>
      </c>
      <c r="AD75" s="10">
        <v>0.0</v>
      </c>
      <c r="AE75" s="10">
        <v>0.0</v>
      </c>
      <c r="AF75" s="10">
        <v>0.0</v>
      </c>
      <c r="AG75" s="10">
        <v>0.0</v>
      </c>
      <c r="AH75" s="10">
        <v>0.0</v>
      </c>
      <c r="AI75" s="10">
        <v>0.0</v>
      </c>
      <c r="AJ75" s="10">
        <v>0.0</v>
      </c>
      <c r="AK75" s="10">
        <v>0.0</v>
      </c>
      <c r="AL75" s="10">
        <v>0.0</v>
      </c>
      <c r="AM75" s="10">
        <v>0.0</v>
      </c>
      <c r="AN75" s="10">
        <v>0.0</v>
      </c>
      <c r="AO75" s="10">
        <v>0.0</v>
      </c>
      <c r="AP75" s="10">
        <v>0.0</v>
      </c>
      <c r="AQ75" s="10">
        <v>47.09409268413769</v>
      </c>
      <c r="AR75" s="10">
        <v>-3.952338974967171</v>
      </c>
      <c r="AS75" s="10">
        <v>0.0</v>
      </c>
      <c r="AT75" s="10">
        <v>0.0</v>
      </c>
      <c r="AU75" s="10">
        <v>0.8057562772550914</v>
      </c>
      <c r="AV75" s="10">
        <v>3.030456448721709</v>
      </c>
      <c r="AW75" s="10">
        <v>0.0</v>
      </c>
      <c r="AX75" s="10">
        <v>0.0</v>
      </c>
      <c r="AY75" s="10">
        <v>0.0</v>
      </c>
      <c r="AZ75" s="10">
        <v>0.0</v>
      </c>
    </row>
    <row r="76" spans="1:52" ht="13.9">
      <c r="A76" s="7">
        <v>44452.0</v>
      </c>
      <c r="B76" s="10">
        <v>49.239999999999995</v>
      </c>
      <c r="C76" s="10">
        <v>0.0</v>
      </c>
      <c r="D76" s="10">
        <v>0.0</v>
      </c>
      <c r="E76" s="10">
        <v>0.0</v>
      </c>
      <c r="F76" s="10">
        <v>0.0</v>
      </c>
      <c r="G76" s="10">
        <v>0.0</v>
      </c>
      <c r="H76" s="10">
        <v>0.0</v>
      </c>
      <c r="I76" s="10">
        <v>0.0</v>
      </c>
      <c r="J76" s="10">
        <v>0.7865770587803746</v>
      </c>
      <c r="K76" s="10">
        <v>0.42674565359774175</v>
      </c>
      <c r="L76" s="10">
        <v>10.648176501118389</v>
      </c>
      <c r="M76" s="10">
        <v>0.0</v>
      </c>
      <c r="N76" s="10">
        <v>0.0</v>
      </c>
      <c r="O76" s="10">
        <v>17.67892579185907</v>
      </c>
      <c r="P76" s="10">
        <v>0.0</v>
      </c>
      <c r="Q76" s="10">
        <v>0.0</v>
      </c>
      <c r="R76" s="10">
        <v>0.0</v>
      </c>
      <c r="S76" s="10">
        <v>0.0</v>
      </c>
      <c r="T76" s="10">
        <v>0.0</v>
      </c>
      <c r="U76" s="10">
        <v>0.0</v>
      </c>
      <c r="V76" s="10">
        <v>0.0</v>
      </c>
      <c r="W76" s="10">
        <v>0.0</v>
      </c>
      <c r="X76" s="10">
        <v>0.0</v>
      </c>
      <c r="Y76" s="10">
        <v>-9.44020416686506</v>
      </c>
      <c r="Z76" s="10">
        <v>22.326840430428746</v>
      </c>
      <c r="AA76" s="10">
        <v>0.0</v>
      </c>
      <c r="AB76" s="10">
        <v>3.0591457431512836</v>
      </c>
      <c r="AC76" s="10">
        <v>0.0</v>
      </c>
      <c r="AD76" s="10">
        <v>0.0</v>
      </c>
      <c r="AE76" s="10">
        <v>0.0</v>
      </c>
      <c r="AF76" s="10">
        <v>0.0</v>
      </c>
      <c r="AG76" s="10">
        <v>0.0</v>
      </c>
      <c r="AH76" s="10">
        <v>0.0</v>
      </c>
      <c r="AI76" s="10">
        <v>0.0</v>
      </c>
      <c r="AJ76" s="10">
        <v>0.0</v>
      </c>
      <c r="AK76" s="10">
        <v>0.0</v>
      </c>
      <c r="AL76" s="10">
        <v>0.0</v>
      </c>
      <c r="AM76" s="10">
        <v>0.0</v>
      </c>
      <c r="AN76" s="10">
        <v>0.0</v>
      </c>
      <c r="AO76" s="10">
        <v>0.0</v>
      </c>
      <c r="AP76" s="10">
        <v>0.0</v>
      </c>
      <c r="AQ76" s="10">
        <v>54.40023476349378</v>
      </c>
      <c r="AR76" s="10">
        <v>-3.807399786580796</v>
      </c>
      <c r="AS76" s="10">
        <v>0.0</v>
      </c>
      <c r="AT76" s="10">
        <v>0.0</v>
      </c>
      <c r="AU76" s="10">
        <v>0.7763318550012374</v>
      </c>
      <c r="AV76" s="10">
        <v>2.919790937715243</v>
      </c>
      <c r="AW76" s="10">
        <v>0.0</v>
      </c>
      <c r="AX76" s="10">
        <v>0.0</v>
      </c>
      <c r="AY76" s="10">
        <v>9.025304729038256</v>
      </c>
      <c r="AZ76" s="10">
        <v>0.0</v>
      </c>
    </row>
    <row r="77" spans="1:52" ht="13.9">
      <c r="A77" s="7">
        <v>44453.0</v>
      </c>
      <c r="B77" s="10">
        <v>50.69</v>
      </c>
      <c r="C77" s="10">
        <v>0.0</v>
      </c>
      <c r="D77" s="10">
        <v>0.0</v>
      </c>
      <c r="E77" s="10">
        <v>0.0</v>
      </c>
      <c r="F77" s="10">
        <v>0.0</v>
      </c>
      <c r="G77" s="10">
        <v>0.0</v>
      </c>
      <c r="H77" s="10">
        <v>0.0</v>
      </c>
      <c r="I77" s="10">
        <v>0.0</v>
      </c>
      <c r="J77" s="10">
        <v>0.8539581731962509</v>
      </c>
      <c r="K77" s="10">
        <v>0.46330227242583927</v>
      </c>
      <c r="L77" s="10">
        <v>11.560338877497381</v>
      </c>
      <c r="M77" s="10">
        <v>0.0</v>
      </c>
      <c r="N77" s="10">
        <v>0.0</v>
      </c>
      <c r="O77" s="10">
        <v>19.19336828447142</v>
      </c>
      <c r="P77" s="10">
        <v>0.0</v>
      </c>
      <c r="Q77" s="10">
        <v>0.0</v>
      </c>
      <c r="R77" s="10">
        <v>0.0</v>
      </c>
      <c r="S77" s="10">
        <v>0.0</v>
      </c>
      <c r="T77" s="10">
        <v>0.0</v>
      </c>
      <c r="U77" s="10">
        <v>0.0</v>
      </c>
      <c r="V77" s="10">
        <v>0.0</v>
      </c>
      <c r="W77" s="10">
        <v>0.0</v>
      </c>
      <c r="X77" s="10">
        <v>0.0</v>
      </c>
      <c r="Y77" s="10">
        <v>-10.248887143283236</v>
      </c>
      <c r="Z77" s="10">
        <v>24.23944056641592</v>
      </c>
      <c r="AA77" s="10">
        <v>0.0</v>
      </c>
      <c r="AB77" s="10">
        <v>3.321203537785836</v>
      </c>
      <c r="AC77" s="10">
        <v>0.0</v>
      </c>
      <c r="AD77" s="10">
        <v>0.0</v>
      </c>
      <c r="AE77" s="10">
        <v>0.0</v>
      </c>
      <c r="AF77" s="10">
        <v>0.0</v>
      </c>
      <c r="AG77" s="10">
        <v>0.0</v>
      </c>
      <c r="AH77" s="10">
        <v>0.0</v>
      </c>
      <c r="AI77" s="10">
        <v>0.0</v>
      </c>
      <c r="AJ77" s="10">
        <v>0.0</v>
      </c>
      <c r="AK77" s="10">
        <v>0.0</v>
      </c>
      <c r="AL77" s="10">
        <v>0.0</v>
      </c>
      <c r="AM77" s="10">
        <v>0.0</v>
      </c>
      <c r="AN77" s="10">
        <v>0.0</v>
      </c>
      <c r="AO77" s="10">
        <v>0.0</v>
      </c>
      <c r="AP77" s="10">
        <v>0.0</v>
      </c>
      <c r="AQ77" s="10">
        <v>49.46927021366269</v>
      </c>
      <c r="AR77" s="10">
        <v>-3.926200778565246</v>
      </c>
      <c r="AS77" s="10">
        <v>0.0</v>
      </c>
      <c r="AT77" s="10">
        <v>0.0</v>
      </c>
      <c r="AU77" s="10">
        <v>0.8428353271818744</v>
      </c>
      <c r="AV77" s="10">
        <v>3.1699110817602305</v>
      </c>
      <c r="AW77" s="10">
        <v>0.0</v>
      </c>
      <c r="AX77" s="10">
        <v>0.0</v>
      </c>
      <c r="AY77" s="10">
        <v>0.0</v>
      </c>
      <c r="AZ77" s="10">
        <v>0.0</v>
      </c>
    </row>
    <row r="78" spans="1:52" ht="13.9">
      <c r="A78" s="7">
        <v>44454.0</v>
      </c>
      <c r="B78" s="10">
        <v>48.38</v>
      </c>
      <c r="C78" s="10">
        <v>0.0</v>
      </c>
      <c r="D78" s="10">
        <v>0.0</v>
      </c>
      <c r="E78" s="10">
        <v>0.0</v>
      </c>
      <c r="F78" s="10">
        <v>0.0</v>
      </c>
      <c r="G78" s="10">
        <v>0.0</v>
      </c>
      <c r="H78" s="10">
        <v>0.0</v>
      </c>
      <c r="I78" s="10">
        <v>0.0</v>
      </c>
      <c r="J78" s="10">
        <v>0.9300045641015454</v>
      </c>
      <c r="K78" s="10">
        <v>0.5045601077904175</v>
      </c>
      <c r="L78" s="10">
        <v>12.589806217783385</v>
      </c>
      <c r="M78" s="10">
        <v>0.0</v>
      </c>
      <c r="N78" s="10">
        <v>0.0</v>
      </c>
      <c r="O78" s="10">
        <v>20.90256954650415</v>
      </c>
      <c r="P78" s="10">
        <v>0.0</v>
      </c>
      <c r="Q78" s="10">
        <v>0.0</v>
      </c>
      <c r="R78" s="10">
        <v>0.0</v>
      </c>
      <c r="S78" s="10">
        <v>0.0</v>
      </c>
      <c r="T78" s="10">
        <v>0.0</v>
      </c>
      <c r="U78" s="10">
        <v>0.0</v>
      </c>
      <c r="V78" s="10">
        <v>0.0</v>
      </c>
      <c r="W78" s="10">
        <v>0.0</v>
      </c>
      <c r="X78" s="10">
        <v>0.0</v>
      </c>
      <c r="Y78" s="10">
        <v>-11.161567532681241</v>
      </c>
      <c r="Z78" s="10">
        <v>26.398002929886264</v>
      </c>
      <c r="AA78" s="10">
        <v>0.0</v>
      </c>
      <c r="AB78" s="10">
        <v>3.61696221829028</v>
      </c>
      <c r="AC78" s="10">
        <v>0.0</v>
      </c>
      <c r="AD78" s="10">
        <v>0.0</v>
      </c>
      <c r="AE78" s="10">
        <v>0.0</v>
      </c>
      <c r="AF78" s="10">
        <v>0.0</v>
      </c>
      <c r="AG78" s="10">
        <v>0.0</v>
      </c>
      <c r="AH78" s="10">
        <v>0.0</v>
      </c>
      <c r="AI78" s="10">
        <v>0.0</v>
      </c>
      <c r="AJ78" s="10">
        <v>0.0</v>
      </c>
      <c r="AK78" s="10">
        <v>0.0</v>
      </c>
      <c r="AL78" s="10">
        <v>0.0</v>
      </c>
      <c r="AM78" s="10">
        <v>0.0</v>
      </c>
      <c r="AN78" s="10">
        <v>0.0</v>
      </c>
      <c r="AO78" s="10">
        <v>0.0</v>
      </c>
      <c r="AP78" s="10">
        <v>0.0</v>
      </c>
      <c r="AQ78" s="10">
        <v>53.73259854977363</v>
      </c>
      <c r="AR78" s="10">
        <v>-4.417827646424996</v>
      </c>
      <c r="AS78" s="10">
        <v>0.0</v>
      </c>
      <c r="AT78" s="10">
        <v>0.0</v>
      </c>
      <c r="AU78" s="10">
        <v>0.9178912102115632</v>
      </c>
      <c r="AV78" s="10">
        <v>3.4521969182623944</v>
      </c>
      <c r="AW78" s="10">
        <v>0.0</v>
      </c>
      <c r="AX78" s="10">
        <v>0.0</v>
      </c>
      <c r="AY78" s="10">
        <v>0.0</v>
      </c>
      <c r="AZ78" s="10">
        <v>0.0</v>
      </c>
    </row>
    <row r="79" spans="1:52" ht="13.9">
      <c r="A79" s="7">
        <v>44455.0</v>
      </c>
      <c r="B79" s="10">
        <v>48.56</v>
      </c>
      <c r="C79" s="10">
        <v>0.0</v>
      </c>
      <c r="D79" s="10">
        <v>0.0</v>
      </c>
      <c r="E79" s="10">
        <v>0.0</v>
      </c>
      <c r="F79" s="10">
        <v>0.0</v>
      </c>
      <c r="G79" s="10">
        <v>0.0</v>
      </c>
      <c r="H79" s="10">
        <v>0.0</v>
      </c>
      <c r="I79" s="10">
        <v>0.0</v>
      </c>
      <c r="J79" s="10">
        <v>0.8038759877638817</v>
      </c>
      <c r="K79" s="10">
        <v>0.4361309295596914</v>
      </c>
      <c r="L79" s="10">
        <v>10.882358323535522</v>
      </c>
      <c r="M79" s="10">
        <v>0.0</v>
      </c>
      <c r="N79" s="10">
        <v>0.0</v>
      </c>
      <c r="O79" s="10">
        <v>18.06773255702491</v>
      </c>
      <c r="P79" s="10">
        <v>0.0</v>
      </c>
      <c r="Q79" s="10">
        <v>0.0</v>
      </c>
      <c r="R79" s="10">
        <v>0.0</v>
      </c>
      <c r="S79" s="10">
        <v>0.0</v>
      </c>
      <c r="T79" s="10">
        <v>0.0</v>
      </c>
      <c r="U79" s="10">
        <v>0.0</v>
      </c>
      <c r="V79" s="10">
        <v>0.0</v>
      </c>
      <c r="W79" s="10">
        <v>0.0</v>
      </c>
      <c r="X79" s="10">
        <v>0.0</v>
      </c>
      <c r="Y79" s="10">
        <v>-9.647819453440567</v>
      </c>
      <c r="Z79" s="10">
        <v>22.817867244293556</v>
      </c>
      <c r="AA79" s="10">
        <v>0.0</v>
      </c>
      <c r="AB79" s="10">
        <v>3.126424523240582</v>
      </c>
      <c r="AC79" s="10">
        <v>0.0</v>
      </c>
      <c r="AD79" s="10">
        <v>0.0</v>
      </c>
      <c r="AE79" s="10">
        <v>0.0</v>
      </c>
      <c r="AF79" s="10">
        <v>0.0</v>
      </c>
      <c r="AG79" s="10">
        <v>0.0</v>
      </c>
      <c r="AH79" s="10">
        <v>0.0</v>
      </c>
      <c r="AI79" s="10">
        <v>0.0</v>
      </c>
      <c r="AJ79" s="10">
        <v>0.0</v>
      </c>
      <c r="AK79" s="10">
        <v>0.0</v>
      </c>
      <c r="AL79" s="10">
        <v>0.0</v>
      </c>
      <c r="AM79" s="10">
        <v>0.0</v>
      </c>
      <c r="AN79" s="10">
        <v>0.0</v>
      </c>
      <c r="AO79" s="10">
        <v>0.0</v>
      </c>
      <c r="AP79" s="10">
        <v>0.0</v>
      </c>
      <c r="AQ79" s="10">
        <v>46.44914057954755</v>
      </c>
      <c r="AR79" s="10">
        <v>-3.8148399445920793</v>
      </c>
      <c r="AS79" s="10">
        <v>0.0</v>
      </c>
      <c r="AT79" s="10">
        <v>0.0</v>
      </c>
      <c r="AU79" s="10">
        <v>0.7934054646080623</v>
      </c>
      <c r="AV79" s="10">
        <v>2.9840049336796572</v>
      </c>
      <c r="AW79" s="10">
        <v>0.0</v>
      </c>
      <c r="AX79" s="10">
        <v>0.0</v>
      </c>
      <c r="AY79" s="10">
        <v>0.0</v>
      </c>
      <c r="AZ79" s="10">
        <v>0.0</v>
      </c>
    </row>
    <row r="80" spans="1:52" ht="13.9">
      <c r="A80" s="7">
        <v>44456.0</v>
      </c>
      <c r="B80" s="10">
        <v>46.57</v>
      </c>
      <c r="C80" s="10">
        <v>0.0</v>
      </c>
      <c r="D80" s="10">
        <v>0.0</v>
      </c>
      <c r="E80" s="10">
        <v>0.0</v>
      </c>
      <c r="F80" s="10">
        <v>0.0</v>
      </c>
      <c r="G80" s="10">
        <v>0.0</v>
      </c>
      <c r="H80" s="10">
        <v>0.0</v>
      </c>
      <c r="I80" s="10">
        <v>0.0</v>
      </c>
      <c r="J80" s="10">
        <v>0.9379595020526473</v>
      </c>
      <c r="K80" s="10">
        <v>0.5088759407498589</v>
      </c>
      <c r="L80" s="10">
        <v>12.697495073456492</v>
      </c>
      <c r="M80" s="10">
        <v>-0.3782986919836669</v>
      </c>
      <c r="N80" s="10">
        <v>0.0</v>
      </c>
      <c r="O80" s="10">
        <v>21.08136290965465</v>
      </c>
      <c r="P80" s="10">
        <v>0.0</v>
      </c>
      <c r="Q80" s="10">
        <v>0.0</v>
      </c>
      <c r="R80" s="10">
        <v>0.0</v>
      </c>
      <c r="S80" s="10">
        <v>0.0</v>
      </c>
      <c r="T80" s="10">
        <v>0.0</v>
      </c>
      <c r="U80" s="10">
        <v>0.0</v>
      </c>
      <c r="V80" s="10">
        <v>0.0</v>
      </c>
      <c r="W80" s="10">
        <v>0.0</v>
      </c>
      <c r="X80" s="10">
        <v>0.0</v>
      </c>
      <c r="Y80" s="10">
        <v>-11.257039727750831</v>
      </c>
      <c r="Z80" s="10">
        <v>26.623802332863516</v>
      </c>
      <c r="AA80" s="10">
        <v>0.0</v>
      </c>
      <c r="AB80" s="10">
        <v>3.6479004643254225</v>
      </c>
      <c r="AC80" s="10">
        <v>0.0</v>
      </c>
      <c r="AD80" s="10">
        <v>0.0</v>
      </c>
      <c r="AE80" s="10">
        <v>0.0</v>
      </c>
      <c r="AF80" s="10">
        <v>0.0</v>
      </c>
      <c r="AG80" s="10">
        <v>0.0</v>
      </c>
      <c r="AH80" s="10">
        <v>0.0</v>
      </c>
      <c r="AI80" s="10">
        <v>0.0</v>
      </c>
      <c r="AJ80" s="10">
        <v>0.0</v>
      </c>
      <c r="AK80" s="10">
        <v>0.0</v>
      </c>
      <c r="AL80" s="10">
        <v>0.0</v>
      </c>
      <c r="AM80" s="10">
        <v>0.0</v>
      </c>
      <c r="AN80" s="10">
        <v>0.0</v>
      </c>
      <c r="AO80" s="10">
        <v>0.0</v>
      </c>
      <c r="AP80" s="10">
        <v>0.0</v>
      </c>
      <c r="AQ80" s="10">
        <v>53.87644194788869</v>
      </c>
      <c r="AR80" s="10">
        <v>-4.393084225095377</v>
      </c>
      <c r="AS80" s="10">
        <v>0.0</v>
      </c>
      <c r="AT80" s="10">
        <v>0.0</v>
      </c>
      <c r="AU80" s="10">
        <v>0.9257425347157057</v>
      </c>
      <c r="AV80" s="10">
        <v>3.481725818807407</v>
      </c>
      <c r="AW80" s="10">
        <v>0.0</v>
      </c>
      <c r="AX80" s="10">
        <v>0.0</v>
      </c>
      <c r="AY80" s="10">
        <v>0.0</v>
      </c>
      <c r="AZ80" s="10">
        <v>0.0</v>
      </c>
    </row>
    <row r="81" spans="1:52" ht="13.9">
      <c r="A81" s="7">
        <v>44457.0</v>
      </c>
      <c r="B81" s="10">
        <v>51.81</v>
      </c>
      <c r="C81" s="10">
        <v>0.0</v>
      </c>
      <c r="D81" s="10">
        <v>0.0</v>
      </c>
      <c r="E81" s="10">
        <v>0.0</v>
      </c>
      <c r="F81" s="10">
        <v>0.0</v>
      </c>
      <c r="G81" s="10">
        <v>0.0</v>
      </c>
      <c r="H81" s="10">
        <v>0.0</v>
      </c>
      <c r="I81" s="10">
        <v>0.0</v>
      </c>
      <c r="J81" s="10">
        <v>0.9561759172728533</v>
      </c>
      <c r="K81" s="10">
        <v>0.5187589851797844</v>
      </c>
      <c r="L81" s="10">
        <v>12.944097236991716</v>
      </c>
      <c r="M81" s="10">
        <v>-0.28569340083368044</v>
      </c>
      <c r="N81" s="10">
        <v>0.0</v>
      </c>
      <c r="O81" s="10">
        <v>21.490790885307874</v>
      </c>
      <c r="P81" s="10">
        <v>-3.2912717156451015</v>
      </c>
      <c r="Q81" s="10">
        <v>0.0</v>
      </c>
      <c r="R81" s="10">
        <v>0.0</v>
      </c>
      <c r="S81" s="10">
        <v>0.0</v>
      </c>
      <c r="T81" s="10">
        <v>0.0</v>
      </c>
      <c r="U81" s="10">
        <v>0.0</v>
      </c>
      <c r="V81" s="10">
        <v>0.0</v>
      </c>
      <c r="W81" s="10">
        <v>0.0</v>
      </c>
      <c r="X81" s="10">
        <v>0.0</v>
      </c>
      <c r="Y81" s="10">
        <v>-11.475666341567633</v>
      </c>
      <c r="Z81" s="10">
        <v>27.140871819312313</v>
      </c>
      <c r="AA81" s="10">
        <v>0.0</v>
      </c>
      <c r="AB81" s="10">
        <v>3.718747520509309</v>
      </c>
      <c r="AC81" s="10">
        <v>0.0</v>
      </c>
      <c r="AD81" s="10">
        <v>0.0</v>
      </c>
      <c r="AE81" s="10">
        <v>0.0</v>
      </c>
      <c r="AF81" s="10">
        <v>0.0</v>
      </c>
      <c r="AG81" s="10">
        <v>0.0</v>
      </c>
      <c r="AH81" s="10">
        <v>0.0</v>
      </c>
      <c r="AI81" s="10">
        <v>0.0</v>
      </c>
      <c r="AJ81" s="10">
        <v>0.0</v>
      </c>
      <c r="AK81" s="10">
        <v>0.0</v>
      </c>
      <c r="AL81" s="10">
        <v>0.0</v>
      </c>
      <c r="AM81" s="10">
        <v>0.0</v>
      </c>
      <c r="AN81" s="10">
        <v>0.0</v>
      </c>
      <c r="AO81" s="10">
        <v>0.0</v>
      </c>
      <c r="AP81" s="10">
        <v>0.0</v>
      </c>
      <c r="AQ81" s="10">
        <v>51.50521767458629</v>
      </c>
      <c r="AR81" s="10">
        <v>-4.704660470972742</v>
      </c>
      <c r="AS81" s="10">
        <v>0.0</v>
      </c>
      <c r="AT81" s="10">
        <v>0.0</v>
      </c>
      <c r="AU81" s="10">
        <v>0.9437216802571522</v>
      </c>
      <c r="AV81" s="10">
        <v>3.5493455433898737</v>
      </c>
      <c r="AW81" s="10">
        <v>0.0</v>
      </c>
      <c r="AX81" s="10">
        <v>0.0</v>
      </c>
      <c r="AY81" s="10">
        <v>0.0</v>
      </c>
      <c r="AZ81" s="10">
        <v>0.0</v>
      </c>
    </row>
    <row r="82" spans="1:52" ht="13.9">
      <c r="A82" s="7">
        <v>44458.0</v>
      </c>
      <c r="B82" s="10">
        <v>48.71</v>
      </c>
      <c r="C82" s="10">
        <v>0.0</v>
      </c>
      <c r="D82" s="10">
        <v>0.0</v>
      </c>
      <c r="E82" s="10">
        <v>0.0</v>
      </c>
      <c r="F82" s="10">
        <v>0.0</v>
      </c>
      <c r="G82" s="10">
        <v>0.0</v>
      </c>
      <c r="H82" s="10">
        <v>0.0</v>
      </c>
      <c r="I82" s="10">
        <v>0.0</v>
      </c>
      <c r="J82" s="10">
        <v>0.9025184583910995</v>
      </c>
      <c r="K82" s="10">
        <v>0.4896479310170344</v>
      </c>
      <c r="L82" s="10">
        <v>12.217716920662214</v>
      </c>
      <c r="M82" s="10">
        <v>0.0</v>
      </c>
      <c r="N82" s="10">
        <v>0.0</v>
      </c>
      <c r="O82" s="10">
        <v>20.284798130801256</v>
      </c>
      <c r="P82" s="10">
        <v>-2.3014083515534796</v>
      </c>
      <c r="Q82" s="10">
        <v>0.0</v>
      </c>
      <c r="R82" s="10">
        <v>0.0</v>
      </c>
      <c r="S82" s="10">
        <v>0.0</v>
      </c>
      <c r="T82" s="10">
        <v>0.0</v>
      </c>
      <c r="U82" s="10">
        <v>0.0</v>
      </c>
      <c r="V82" s="10">
        <v>0.0</v>
      </c>
      <c r="W82" s="10">
        <v>0.0</v>
      </c>
      <c r="X82" s="10">
        <v>0.0</v>
      </c>
      <c r="Y82" s="10">
        <v>-10.83168955472321</v>
      </c>
      <c r="Z82" s="10">
        <v>25.617815039327848</v>
      </c>
      <c r="AA82" s="10">
        <v>0.0</v>
      </c>
      <c r="AB82" s="10">
        <v>3.5100635967994713</v>
      </c>
      <c r="AC82" s="10">
        <v>0.0</v>
      </c>
      <c r="AD82" s="10">
        <v>0.0</v>
      </c>
      <c r="AE82" s="10">
        <v>0.0</v>
      </c>
      <c r="AF82" s="10">
        <v>0.0</v>
      </c>
      <c r="AG82" s="10">
        <v>0.0</v>
      </c>
      <c r="AH82" s="10">
        <v>0.0</v>
      </c>
      <c r="AI82" s="10">
        <v>0.0</v>
      </c>
      <c r="AJ82" s="10">
        <v>0.0</v>
      </c>
      <c r="AK82" s="10">
        <v>0.0</v>
      </c>
      <c r="AL82" s="10">
        <v>0.0</v>
      </c>
      <c r="AM82" s="10">
        <v>0.0</v>
      </c>
      <c r="AN82" s="10">
        <v>0.0</v>
      </c>
      <c r="AO82" s="10">
        <v>0.0</v>
      </c>
      <c r="AP82" s="10">
        <v>0.0</v>
      </c>
      <c r="AQ82" s="10">
        <v>49.599896383729444</v>
      </c>
      <c r="AR82" s="10">
        <v>-4.530496817618728</v>
      </c>
      <c r="AS82" s="10">
        <v>0.0</v>
      </c>
      <c r="AT82" s="10">
        <v>0.0</v>
      </c>
      <c r="AU82" s="10">
        <v>0.8907631123414871</v>
      </c>
      <c r="AV82" s="10">
        <v>3.3501679034690053</v>
      </c>
      <c r="AW82" s="10">
        <v>0.0</v>
      </c>
      <c r="AX82" s="10">
        <v>0.0</v>
      </c>
      <c r="AY82" s="10">
        <v>0.0</v>
      </c>
      <c r="AZ82" s="10">
        <v>0.0</v>
      </c>
    </row>
    <row r="83" spans="1:52" ht="13.9">
      <c r="A83" s="7">
        <v>44459.0</v>
      </c>
      <c r="B83" s="10">
        <v>52.85</v>
      </c>
      <c r="C83" s="10">
        <v>0.0</v>
      </c>
      <c r="D83" s="10">
        <v>0.0</v>
      </c>
      <c r="E83" s="10">
        <v>0.0</v>
      </c>
      <c r="F83" s="10">
        <v>0.0</v>
      </c>
      <c r="G83" s="10">
        <v>0.0</v>
      </c>
      <c r="H83" s="10">
        <v>0.0</v>
      </c>
      <c r="I83" s="10">
        <v>0.0</v>
      </c>
      <c r="J83" s="10">
        <v>0.8199972261316821</v>
      </c>
      <c r="K83" s="10">
        <v>0.4448772670321149</v>
      </c>
      <c r="L83" s="10">
        <v>11.100597324585351</v>
      </c>
      <c r="M83" s="10">
        <v>0.0</v>
      </c>
      <c r="N83" s="10">
        <v>0.0</v>
      </c>
      <c r="O83" s="10">
        <v>18.430069817685848</v>
      </c>
      <c r="P83" s="10">
        <v>0.0</v>
      </c>
      <c r="Q83" s="10">
        <v>0.0</v>
      </c>
      <c r="R83" s="10">
        <v>0.0</v>
      </c>
      <c r="S83" s="10">
        <v>0.0</v>
      </c>
      <c r="T83" s="10">
        <v>0.0</v>
      </c>
      <c r="U83" s="10">
        <v>0.0</v>
      </c>
      <c r="V83" s="10">
        <v>0.0</v>
      </c>
      <c r="W83" s="10">
        <v>0.0</v>
      </c>
      <c r="X83" s="10">
        <v>0.0</v>
      </c>
      <c r="Y83" s="10">
        <v>-9.841300536973195</v>
      </c>
      <c r="Z83" s="10">
        <v>23.275465533693055</v>
      </c>
      <c r="AA83" s="10">
        <v>0.0</v>
      </c>
      <c r="AB83" s="10">
        <v>3.18912304359109</v>
      </c>
      <c r="AC83" s="10">
        <v>0.0</v>
      </c>
      <c r="AD83" s="10">
        <v>0.0</v>
      </c>
      <c r="AE83" s="10">
        <v>0.0</v>
      </c>
      <c r="AF83" s="10">
        <v>0.0</v>
      </c>
      <c r="AG83" s="10">
        <v>0.0</v>
      </c>
      <c r="AH83" s="10">
        <v>0.0</v>
      </c>
      <c r="AI83" s="10">
        <v>0.0</v>
      </c>
      <c r="AJ83" s="10">
        <v>0.0</v>
      </c>
      <c r="AK83" s="10">
        <v>0.0</v>
      </c>
      <c r="AL83" s="10">
        <v>0.0</v>
      </c>
      <c r="AM83" s="10">
        <v>0.0</v>
      </c>
      <c r="AN83" s="10">
        <v>0.0</v>
      </c>
      <c r="AO83" s="10">
        <v>0.0</v>
      </c>
      <c r="AP83" s="10">
        <v>0.0</v>
      </c>
      <c r="AQ83" s="10">
        <v>56.54791176705122</v>
      </c>
      <c r="AR83" s="10">
        <v>-4.1328547744032464</v>
      </c>
      <c r="AS83" s="10">
        <v>0.0</v>
      </c>
      <c r="AT83" s="10">
        <v>0.0</v>
      </c>
      <c r="AU83" s="10">
        <v>0.8093167230757291</v>
      </c>
      <c r="AV83" s="10">
        <v>3.0438473167820024</v>
      </c>
      <c r="AW83" s="10">
        <v>0.0</v>
      </c>
      <c r="AX83" s="10">
        <v>0.0</v>
      </c>
      <c r="AY83" s="10">
        <v>9.408772808960004</v>
      </c>
      <c r="AZ83" s="10">
        <v>0.0</v>
      </c>
    </row>
    <row r="84" spans="1:52" ht="13.9">
      <c r="A84" s="7">
        <v>44460.0</v>
      </c>
      <c r="B84" s="10">
        <v>50.400000000000006</v>
      </c>
      <c r="C84" s="10">
        <v>0.0</v>
      </c>
      <c r="D84" s="10">
        <v>0.0</v>
      </c>
      <c r="E84" s="10">
        <v>0.0</v>
      </c>
      <c r="F84" s="10">
        <v>0.0</v>
      </c>
      <c r="G84" s="10">
        <v>0.0</v>
      </c>
      <c r="H84" s="10">
        <v>0.0</v>
      </c>
      <c r="I84" s="10">
        <v>0.0</v>
      </c>
      <c r="J84" s="10">
        <v>0.8382320497843673</v>
      </c>
      <c r="K84" s="10">
        <v>0.45477029868250557</v>
      </c>
      <c r="L84" s="10">
        <v>11.347448689690792</v>
      </c>
      <c r="M84" s="10">
        <v>0.0</v>
      </c>
      <c r="N84" s="10">
        <v>0.0</v>
      </c>
      <c r="O84" s="10">
        <v>18.839911537050646</v>
      </c>
      <c r="P84" s="10">
        <v>0.0</v>
      </c>
      <c r="Q84" s="10">
        <v>0.0</v>
      </c>
      <c r="R84" s="10">
        <v>0.0</v>
      </c>
      <c r="S84" s="10">
        <v>0.0</v>
      </c>
      <c r="T84" s="10">
        <v>0.0</v>
      </c>
      <c r="U84" s="10">
        <v>0.0</v>
      </c>
      <c r="V84" s="10">
        <v>0.0</v>
      </c>
      <c r="W84" s="10">
        <v>0.0</v>
      </c>
      <c r="X84" s="10">
        <v>0.0</v>
      </c>
      <c r="Y84" s="10">
        <v>-10.06014808192326</v>
      </c>
      <c r="Z84" s="10">
        <v>23.793057540001726</v>
      </c>
      <c r="AA84" s="10">
        <v>0.0</v>
      </c>
      <c r="AB84" s="10">
        <v>3.2600416936223024</v>
      </c>
      <c r="AC84" s="10">
        <v>0.0</v>
      </c>
      <c r="AD84" s="10">
        <v>0.0</v>
      </c>
      <c r="AE84" s="10">
        <v>0.0</v>
      </c>
      <c r="AF84" s="10">
        <v>0.0</v>
      </c>
      <c r="AG84" s="10">
        <v>0.0</v>
      </c>
      <c r="AH84" s="10">
        <v>0.0</v>
      </c>
      <c r="AI84" s="10">
        <v>0.0</v>
      </c>
      <c r="AJ84" s="10">
        <v>0.0</v>
      </c>
      <c r="AK84" s="10">
        <v>0.0</v>
      </c>
      <c r="AL84" s="10">
        <v>0.0</v>
      </c>
      <c r="AM84" s="10">
        <v>0.0</v>
      </c>
      <c r="AN84" s="10">
        <v>0.0</v>
      </c>
      <c r="AO84" s="10">
        <v>0.0</v>
      </c>
      <c r="AP84" s="10">
        <v>0.0</v>
      </c>
      <c r="AQ84" s="10">
        <v>48.291063173203156</v>
      </c>
      <c r="AR84" s="10">
        <v>-4.121099979270591</v>
      </c>
      <c r="AS84" s="10">
        <v>0.0</v>
      </c>
      <c r="AT84" s="10">
        <v>0.0</v>
      </c>
      <c r="AU84" s="10">
        <v>0.8273140372789419</v>
      </c>
      <c r="AV84" s="10">
        <v>3.111535373861241</v>
      </c>
      <c r="AW84" s="10">
        <v>0.0</v>
      </c>
      <c r="AX84" s="10">
        <v>0.0</v>
      </c>
      <c r="AY84" s="10">
        <v>0.0</v>
      </c>
      <c r="AZ84" s="10">
        <v>0.0</v>
      </c>
    </row>
    <row r="85" spans="1:52" ht="13.9">
      <c r="A85" s="7">
        <v>44461.0</v>
      </c>
      <c r="B85" s="10">
        <v>48.79</v>
      </c>
      <c r="C85" s="10">
        <v>0.0</v>
      </c>
      <c r="D85" s="10">
        <v>0.0</v>
      </c>
      <c r="E85" s="10">
        <v>0.0</v>
      </c>
      <c r="F85" s="10">
        <v>0.0</v>
      </c>
      <c r="G85" s="10">
        <v>0.0</v>
      </c>
      <c r="H85" s="10">
        <v>0.0</v>
      </c>
      <c r="I85" s="10">
        <v>0.0</v>
      </c>
      <c r="J85" s="10">
        <v>0.8036082076213887</v>
      </c>
      <c r="K85" s="10">
        <v>0.4359856494360789</v>
      </c>
      <c r="L85" s="10">
        <v>10.878733287451732</v>
      </c>
      <c r="M85" s="10">
        <v>0.0</v>
      </c>
      <c r="N85" s="10">
        <v>0.0</v>
      </c>
      <c r="O85" s="10">
        <v>18.061713991882666</v>
      </c>
      <c r="P85" s="10">
        <v>0.0</v>
      </c>
      <c r="Q85" s="10">
        <v>0.0</v>
      </c>
      <c r="R85" s="10">
        <v>0.0</v>
      </c>
      <c r="S85" s="10">
        <v>0.0</v>
      </c>
      <c r="T85" s="10">
        <v>0.0</v>
      </c>
      <c r="U85" s="10">
        <v>0.0</v>
      </c>
      <c r="V85" s="10">
        <v>0.0</v>
      </c>
      <c r="W85" s="10">
        <v>0.0</v>
      </c>
      <c r="X85" s="10">
        <v>0.0</v>
      </c>
      <c r="Y85" s="10">
        <v>-9.644605656154276</v>
      </c>
      <c r="Z85" s="10">
        <v>22.81026635580445</v>
      </c>
      <c r="AA85" s="10">
        <v>0.0</v>
      </c>
      <c r="AB85" s="10">
        <v>3.1253830760309746</v>
      </c>
      <c r="AC85" s="10">
        <v>0.0</v>
      </c>
      <c r="AD85" s="10">
        <v>0.0</v>
      </c>
      <c r="AE85" s="10">
        <v>0.0</v>
      </c>
      <c r="AF85" s="10">
        <v>0.0</v>
      </c>
      <c r="AG85" s="10">
        <v>0.0</v>
      </c>
      <c r="AH85" s="10">
        <v>0.0</v>
      </c>
      <c r="AI85" s="10">
        <v>0.0</v>
      </c>
      <c r="AJ85" s="10">
        <v>0.0</v>
      </c>
      <c r="AK85" s="10">
        <v>0.0</v>
      </c>
      <c r="AL85" s="10">
        <v>0.0</v>
      </c>
      <c r="AM85" s="10">
        <v>0.0</v>
      </c>
      <c r="AN85" s="10">
        <v>0.0</v>
      </c>
      <c r="AO85" s="10">
        <v>0.0</v>
      </c>
      <c r="AP85" s="10">
        <v>0.0</v>
      </c>
      <c r="AQ85" s="10">
        <v>46.41366787904563</v>
      </c>
      <c r="AR85" s="10">
        <v>-3.833569147244667</v>
      </c>
      <c r="AS85" s="10">
        <v>0.0</v>
      </c>
      <c r="AT85" s="10">
        <v>0.0</v>
      </c>
      <c r="AU85" s="10">
        <v>0.7931411723147218</v>
      </c>
      <c r="AV85" s="10">
        <v>2.983010928038858</v>
      </c>
      <c r="AW85" s="10">
        <v>0.0</v>
      </c>
      <c r="AX85" s="10">
        <v>0.0</v>
      </c>
      <c r="AY85" s="10">
        <v>0.0</v>
      </c>
      <c r="AZ85" s="10">
        <v>0.0</v>
      </c>
    </row>
    <row r="86" spans="1:52" ht="13.9">
      <c r="A86" s="7">
        <v>44462.0</v>
      </c>
      <c r="B86" s="10">
        <v>49.309999999999995</v>
      </c>
      <c r="C86" s="10">
        <v>0.0</v>
      </c>
      <c r="D86" s="10">
        <v>0.0</v>
      </c>
      <c r="E86" s="10">
        <v>0.0</v>
      </c>
      <c r="F86" s="10">
        <v>0.0</v>
      </c>
      <c r="G86" s="10">
        <v>0.0</v>
      </c>
      <c r="H86" s="10">
        <v>0.0</v>
      </c>
      <c r="I86" s="10">
        <v>0.0</v>
      </c>
      <c r="J86" s="10">
        <v>0.8971483225286013</v>
      </c>
      <c r="K86" s="10">
        <v>0.4867344438511469</v>
      </c>
      <c r="L86" s="10">
        <v>12.145019460368204</v>
      </c>
      <c r="M86" s="10">
        <v>0.0</v>
      </c>
      <c r="N86" s="10">
        <v>0.0</v>
      </c>
      <c r="O86" s="10">
        <v>20.16410018729333</v>
      </c>
      <c r="P86" s="10">
        <v>0.0</v>
      </c>
      <c r="Q86" s="10">
        <v>0.0</v>
      </c>
      <c r="R86" s="10">
        <v>0.0</v>
      </c>
      <c r="S86" s="10">
        <v>0.0</v>
      </c>
      <c r="T86" s="10">
        <v>0.0</v>
      </c>
      <c r="U86" s="10">
        <v>0.0</v>
      </c>
      <c r="V86" s="10">
        <v>0.0</v>
      </c>
      <c r="W86" s="10">
        <v>0.0</v>
      </c>
      <c r="X86" s="10">
        <v>0.0</v>
      </c>
      <c r="Y86" s="10">
        <v>-10.767239189206077</v>
      </c>
      <c r="Z86" s="10">
        <v>25.465384752742644</v>
      </c>
      <c r="AA86" s="10">
        <v>0.0</v>
      </c>
      <c r="AB86" s="10">
        <v>3.4891781309947887</v>
      </c>
      <c r="AC86" s="10">
        <v>0.0</v>
      </c>
      <c r="AD86" s="10">
        <v>0.0</v>
      </c>
      <c r="AE86" s="10">
        <v>0.0</v>
      </c>
      <c r="AF86" s="10">
        <v>0.0</v>
      </c>
      <c r="AG86" s="10">
        <v>0.0</v>
      </c>
      <c r="AH86" s="10">
        <v>0.0</v>
      </c>
      <c r="AI86" s="10">
        <v>0.0</v>
      </c>
      <c r="AJ86" s="10">
        <v>0.0</v>
      </c>
      <c r="AK86" s="10">
        <v>0.0</v>
      </c>
      <c r="AL86" s="10">
        <v>0.0</v>
      </c>
      <c r="AM86" s="10">
        <v>0.0</v>
      </c>
      <c r="AN86" s="10">
        <v>0.0</v>
      </c>
      <c r="AO86" s="10">
        <v>0.0</v>
      </c>
      <c r="AP86" s="10">
        <v>0.0</v>
      </c>
      <c r="AQ86" s="10">
        <v>51.807549052803274</v>
      </c>
      <c r="AR86" s="10">
        <v>-4.288473837797382</v>
      </c>
      <c r="AS86" s="10">
        <v>0.0</v>
      </c>
      <c r="AT86" s="10">
        <v>0.0</v>
      </c>
      <c r="AU86" s="10">
        <v>0.8854629227552231</v>
      </c>
      <c r="AV86" s="10">
        <v>3.3302338437979366</v>
      </c>
      <c r="AW86" s="10">
        <v>0.0</v>
      </c>
      <c r="AX86" s="10">
        <v>0.0</v>
      </c>
      <c r="AY86" s="10">
        <v>0.0</v>
      </c>
      <c r="AZ86" s="10">
        <v>0.0</v>
      </c>
    </row>
    <row r="87" spans="1:52" ht="13.9">
      <c r="A87" s="7">
        <v>44463.0</v>
      </c>
      <c r="B87" s="10">
        <v>46.900000000000006</v>
      </c>
      <c r="C87" s="10">
        <v>0.0</v>
      </c>
      <c r="D87" s="10">
        <v>0.0</v>
      </c>
      <c r="E87" s="10">
        <v>0.0</v>
      </c>
      <c r="F87" s="10">
        <v>0.0</v>
      </c>
      <c r="G87" s="10">
        <v>0.0</v>
      </c>
      <c r="H87" s="10">
        <v>0.0</v>
      </c>
      <c r="I87" s="10">
        <v>0.0</v>
      </c>
      <c r="J87" s="10">
        <v>0.9501503896334813</v>
      </c>
      <c r="K87" s="10">
        <v>0.5154899244443832</v>
      </c>
      <c r="L87" s="10">
        <v>12.862527502532533</v>
      </c>
      <c r="M87" s="10">
        <v>0.0</v>
      </c>
      <c r="N87" s="10">
        <v>0.0</v>
      </c>
      <c r="O87" s="10">
        <v>21.35536250635359</v>
      </c>
      <c r="P87" s="10">
        <v>-3.270531129804093</v>
      </c>
      <c r="Q87" s="10">
        <v>0.0</v>
      </c>
      <c r="R87" s="10">
        <v>0.0</v>
      </c>
      <c r="S87" s="10">
        <v>0.0</v>
      </c>
      <c r="T87" s="10">
        <v>0.0</v>
      </c>
      <c r="U87" s="10">
        <v>0.0</v>
      </c>
      <c r="V87" s="10">
        <v>0.0</v>
      </c>
      <c r="W87" s="10">
        <v>0.0</v>
      </c>
      <c r="X87" s="10">
        <v>0.0</v>
      </c>
      <c r="Y87" s="10">
        <v>-11.403350208655038</v>
      </c>
      <c r="Z87" s="10">
        <v>26.969838361603724</v>
      </c>
      <c r="AA87" s="10">
        <v>0.0</v>
      </c>
      <c r="AB87" s="10">
        <v>3.695313113133118</v>
      </c>
      <c r="AC87" s="10">
        <v>0.0</v>
      </c>
      <c r="AD87" s="10">
        <v>0.0</v>
      </c>
      <c r="AE87" s="10">
        <v>0.0</v>
      </c>
      <c r="AF87" s="10">
        <v>0.0</v>
      </c>
      <c r="AG87" s="10">
        <v>0.0</v>
      </c>
      <c r="AH87" s="10">
        <v>0.0</v>
      </c>
      <c r="AI87" s="10">
        <v>0.0</v>
      </c>
      <c r="AJ87" s="10">
        <v>0.0</v>
      </c>
      <c r="AK87" s="10">
        <v>0.0</v>
      </c>
      <c r="AL87" s="10">
        <v>0.0</v>
      </c>
      <c r="AM87" s="10">
        <v>0.0</v>
      </c>
      <c r="AN87" s="10">
        <v>0.0</v>
      </c>
      <c r="AO87" s="10">
        <v>0.0</v>
      </c>
      <c r="AP87" s="10">
        <v>0.0</v>
      </c>
      <c r="AQ87" s="10">
        <v>51.62896738792584</v>
      </c>
      <c r="AR87" s="10">
        <v>-4.5105863775059705</v>
      </c>
      <c r="AS87" s="10">
        <v>0.0</v>
      </c>
      <c r="AT87" s="10">
        <v>0.0</v>
      </c>
      <c r="AU87" s="10">
        <v>0.9377746354032276</v>
      </c>
      <c r="AV87" s="10">
        <v>3.526978655365361</v>
      </c>
      <c r="AW87" s="10">
        <v>0.0</v>
      </c>
      <c r="AX87" s="10">
        <v>0.0</v>
      </c>
      <c r="AY87" s="10">
        <v>0.0</v>
      </c>
      <c r="AZ87" s="10">
        <v>0.0</v>
      </c>
    </row>
    <row r="88" spans="1:52" ht="13.9">
      <c r="A88" s="7">
        <v>44464.0</v>
      </c>
      <c r="B88" s="10">
        <v>49.0</v>
      </c>
      <c r="C88" s="10">
        <v>0.0</v>
      </c>
      <c r="D88" s="10">
        <v>0.0</v>
      </c>
      <c r="E88" s="10">
        <v>0.0</v>
      </c>
      <c r="F88" s="10">
        <v>0.0</v>
      </c>
      <c r="G88" s="10">
        <v>0.0</v>
      </c>
      <c r="H88" s="10">
        <v>0.0</v>
      </c>
      <c r="I88" s="10">
        <v>0.0</v>
      </c>
      <c r="J88" s="10">
        <v>1.0447950798091854</v>
      </c>
      <c r="K88" s="10">
        <v>0.5668379895976323</v>
      </c>
      <c r="L88" s="10">
        <v>14.14376670806847</v>
      </c>
      <c r="M88" s="10">
        <v>0.0</v>
      </c>
      <c r="N88" s="10">
        <v>0.0</v>
      </c>
      <c r="O88" s="10">
        <v>23.482574882473696</v>
      </c>
      <c r="P88" s="10">
        <v>-2.6642115737126253</v>
      </c>
      <c r="Q88" s="10">
        <v>0.0</v>
      </c>
      <c r="R88" s="10">
        <v>0.0</v>
      </c>
      <c r="S88" s="10">
        <v>0.0</v>
      </c>
      <c r="T88" s="10">
        <v>0.0</v>
      </c>
      <c r="U88" s="10">
        <v>0.0</v>
      </c>
      <c r="V88" s="10">
        <v>0.0</v>
      </c>
      <c r="W88" s="10">
        <v>0.0</v>
      </c>
      <c r="X88" s="10">
        <v>0.0</v>
      </c>
      <c r="Y88" s="10">
        <v>-12.539240441652291</v>
      </c>
      <c r="Z88" s="10">
        <v>29.65630991755249</v>
      </c>
      <c r="AA88" s="10">
        <v>0.0</v>
      </c>
      <c r="AB88" s="10">
        <v>4.063404068533991</v>
      </c>
      <c r="AC88" s="10">
        <v>0.0</v>
      </c>
      <c r="AD88" s="10">
        <v>0.0</v>
      </c>
      <c r="AE88" s="10">
        <v>0.0</v>
      </c>
      <c r="AF88" s="10">
        <v>0.0</v>
      </c>
      <c r="AG88" s="10">
        <v>0.0</v>
      </c>
      <c r="AH88" s="10">
        <v>0.0</v>
      </c>
      <c r="AI88" s="10">
        <v>0.0</v>
      </c>
      <c r="AJ88" s="10">
        <v>0.0</v>
      </c>
      <c r="AK88" s="10">
        <v>0.0</v>
      </c>
      <c r="AL88" s="10">
        <v>0.0</v>
      </c>
      <c r="AM88" s="10">
        <v>0.0</v>
      </c>
      <c r="AN88" s="10">
        <v>0.0</v>
      </c>
      <c r="AO88" s="10">
        <v>0.0</v>
      </c>
      <c r="AP88" s="10">
        <v>0.0</v>
      </c>
      <c r="AQ88" s="10">
        <v>57.70639795458792</v>
      </c>
      <c r="AR88" s="10">
        <v>-4.957327045533187</v>
      </c>
      <c r="AS88" s="10">
        <v>0.0</v>
      </c>
      <c r="AT88" s="10">
        <v>0.0</v>
      </c>
      <c r="AU88" s="10">
        <v>1.0311865739665633</v>
      </c>
      <c r="AV88" s="10">
        <v>3.8783017782471423</v>
      </c>
      <c r="AW88" s="10">
        <v>0.0</v>
      </c>
      <c r="AX88" s="10">
        <v>0.0</v>
      </c>
      <c r="AY88" s="10">
        <v>0.0</v>
      </c>
      <c r="AZ88" s="10">
        <v>0.0</v>
      </c>
    </row>
    <row r="89" spans="1:52" ht="13.9">
      <c r="A89" s="7">
        <v>44465.0</v>
      </c>
      <c r="B89" s="10">
        <v>47.769999999999996</v>
      </c>
      <c r="C89" s="10">
        <v>0.0</v>
      </c>
      <c r="D89" s="10">
        <v>0.0</v>
      </c>
      <c r="E89" s="10">
        <v>0.0</v>
      </c>
      <c r="F89" s="10">
        <v>0.0</v>
      </c>
      <c r="G89" s="10">
        <v>0.0</v>
      </c>
      <c r="H89" s="10">
        <v>0.0</v>
      </c>
      <c r="I89" s="10">
        <v>0.0</v>
      </c>
      <c r="J89" s="10">
        <v>0.9292880736823609</v>
      </c>
      <c r="K89" s="10">
        <v>0.5041713864083136</v>
      </c>
      <c r="L89" s="10">
        <v>12.580106829325924</v>
      </c>
      <c r="M89" s="10">
        <v>0.0</v>
      </c>
      <c r="N89" s="10">
        <v>0.0</v>
      </c>
      <c r="O89" s="10">
        <v>20.88646587196909</v>
      </c>
      <c r="P89" s="10">
        <v>0.0</v>
      </c>
      <c r="Q89" s="10">
        <v>0.0</v>
      </c>
      <c r="R89" s="10">
        <v>0.0</v>
      </c>
      <c r="S89" s="10">
        <v>0.0</v>
      </c>
      <c r="T89" s="10">
        <v>0.0</v>
      </c>
      <c r="U89" s="10">
        <v>0.0</v>
      </c>
      <c r="V89" s="10">
        <v>0.0</v>
      </c>
      <c r="W89" s="10">
        <v>0.0</v>
      </c>
      <c r="X89" s="10">
        <v>0.0</v>
      </c>
      <c r="Y89" s="10">
        <v>-11.152968482193813</v>
      </c>
      <c r="Z89" s="10">
        <v>26.377665484418237</v>
      </c>
      <c r="AA89" s="10">
        <v>0.0</v>
      </c>
      <c r="AB89" s="10">
        <v>3.6141756526367437</v>
      </c>
      <c r="AC89" s="10">
        <v>0.0</v>
      </c>
      <c r="AD89" s="10">
        <v>0.0</v>
      </c>
      <c r="AE89" s="10">
        <v>0.0</v>
      </c>
      <c r="AF89" s="10">
        <v>0.0</v>
      </c>
      <c r="AG89" s="10">
        <v>0.0</v>
      </c>
      <c r="AH89" s="10">
        <v>0.0</v>
      </c>
      <c r="AI89" s="10">
        <v>0.0</v>
      </c>
      <c r="AJ89" s="10">
        <v>0.0</v>
      </c>
      <c r="AK89" s="10">
        <v>0.0</v>
      </c>
      <c r="AL89" s="10">
        <v>0.0</v>
      </c>
      <c r="AM89" s="10">
        <v>0.0</v>
      </c>
      <c r="AN89" s="10">
        <v>0.0</v>
      </c>
      <c r="AO89" s="10">
        <v>0.0</v>
      </c>
      <c r="AP89" s="10">
        <v>0.0</v>
      </c>
      <c r="AQ89" s="10">
        <v>53.280772578376</v>
      </c>
      <c r="AR89" s="10">
        <v>-4.8248535963363945</v>
      </c>
      <c r="AS89" s="10">
        <v>0.0</v>
      </c>
      <c r="AT89" s="10">
        <v>0.0</v>
      </c>
      <c r="AU89" s="10">
        <v>0.9171840521143279</v>
      </c>
      <c r="AV89" s="10">
        <v>3.4495372904363064</v>
      </c>
      <c r="AW89" s="10">
        <v>0.0</v>
      </c>
      <c r="AX89" s="10">
        <v>0.0</v>
      </c>
      <c r="AY89" s="10">
        <v>0.0</v>
      </c>
      <c r="AZ89" s="10">
        <v>0.0</v>
      </c>
    </row>
    <row r="90" spans="1:52" ht="13.9">
      <c r="A90" s="7">
        <v>44466.0</v>
      </c>
      <c r="B90" s="10">
        <v>49.940000000000005</v>
      </c>
      <c r="C90" s="10">
        <v>0.0</v>
      </c>
      <c r="D90" s="10">
        <v>1.4143643881556158</v>
      </c>
      <c r="E90" s="10">
        <v>0.0</v>
      </c>
      <c r="F90" s="10">
        <v>0.0</v>
      </c>
      <c r="G90" s="10">
        <v>0.0</v>
      </c>
      <c r="H90" s="10">
        <v>0.0</v>
      </c>
      <c r="I90" s="10">
        <v>0.0</v>
      </c>
      <c r="J90" s="10">
        <v>0.9131081904918278</v>
      </c>
      <c r="K90" s="10">
        <v>0.4953932320650954</v>
      </c>
      <c r="L90" s="10">
        <v>12.36107393222184</v>
      </c>
      <c r="M90" s="10">
        <v>0.0</v>
      </c>
      <c r="N90" s="10">
        <v>0.0</v>
      </c>
      <c r="O90" s="10">
        <v>20.522810523706195</v>
      </c>
      <c r="P90" s="10">
        <v>0.0</v>
      </c>
      <c r="Q90" s="10">
        <v>0.0</v>
      </c>
      <c r="R90" s="10">
        <v>0.0</v>
      </c>
      <c r="S90" s="10">
        <v>0.0</v>
      </c>
      <c r="T90" s="10">
        <v>0.0</v>
      </c>
      <c r="U90" s="10">
        <v>0.0</v>
      </c>
      <c r="V90" s="10">
        <v>0.0</v>
      </c>
      <c r="W90" s="10">
        <v>0.0</v>
      </c>
      <c r="X90" s="10">
        <v>0.0</v>
      </c>
      <c r="Y90" s="10">
        <v>-10.958783565395587</v>
      </c>
      <c r="Z90" s="10">
        <v>25.918402573712466</v>
      </c>
      <c r="AA90" s="10">
        <v>0.0</v>
      </c>
      <c r="AB90" s="10">
        <v>3.551249051568882</v>
      </c>
      <c r="AC90" s="10">
        <v>0.0</v>
      </c>
      <c r="AD90" s="10">
        <v>0.0</v>
      </c>
      <c r="AE90" s="10">
        <v>0.0</v>
      </c>
      <c r="AF90" s="10">
        <v>0.0</v>
      </c>
      <c r="AG90" s="10">
        <v>0.0</v>
      </c>
      <c r="AH90" s="10">
        <v>0.0</v>
      </c>
      <c r="AI90" s="10">
        <v>0.0</v>
      </c>
      <c r="AJ90" s="10">
        <v>0.0</v>
      </c>
      <c r="AK90" s="10">
        <v>0.0</v>
      </c>
      <c r="AL90" s="10">
        <v>0.0</v>
      </c>
      <c r="AM90" s="10">
        <v>0.0</v>
      </c>
      <c r="AN90" s="10">
        <v>0.0</v>
      </c>
      <c r="AO90" s="10">
        <v>0.0</v>
      </c>
      <c r="AP90" s="10">
        <v>0.0</v>
      </c>
      <c r="AQ90" s="10">
        <v>64.21304862466816</v>
      </c>
      <c r="AR90" s="10">
        <v>-4.772404016731878</v>
      </c>
      <c r="AS90" s="10">
        <v>0.0</v>
      </c>
      <c r="AT90" s="10">
        <v>0.0</v>
      </c>
      <c r="AU90" s="10">
        <v>0.9012149126755469</v>
      </c>
      <c r="AV90" s="10">
        <v>3.3894772164922977</v>
      </c>
      <c r="AW90" s="10">
        <v>0.0</v>
      </c>
      <c r="AX90" s="10">
        <v>0.0</v>
      </c>
      <c r="AY90" s="10">
        <v>10.477142166525484</v>
      </c>
      <c r="AZ90" s="10">
        <v>0.0</v>
      </c>
    </row>
    <row r="91" spans="1:52" ht="13.9">
      <c r="A91" s="7">
        <v>44467.0</v>
      </c>
      <c r="B91" s="10">
        <v>52.85</v>
      </c>
      <c r="C91" s="10">
        <v>0.0</v>
      </c>
      <c r="D91" s="10">
        <v>3.044719876528545</v>
      </c>
      <c r="E91" s="10">
        <v>0.0</v>
      </c>
      <c r="F91" s="10">
        <v>0.0</v>
      </c>
      <c r="G91" s="10">
        <v>0.0</v>
      </c>
      <c r="H91" s="10">
        <v>0.0</v>
      </c>
      <c r="I91" s="10">
        <v>0.0</v>
      </c>
      <c r="J91" s="10">
        <v>1.017474415554369</v>
      </c>
      <c r="K91" s="10">
        <v>0.5520155712233316</v>
      </c>
      <c r="L91" s="10">
        <v>13.7739170514256</v>
      </c>
      <c r="M91" s="10">
        <v>-0.41036872027920335</v>
      </c>
      <c r="N91" s="10">
        <v>0.0</v>
      </c>
      <c r="O91" s="10">
        <v>22.868521891029843</v>
      </c>
      <c r="P91" s="10">
        <v>0.0</v>
      </c>
      <c r="Q91" s="10">
        <v>0.0</v>
      </c>
      <c r="R91" s="10">
        <v>0.0</v>
      </c>
      <c r="S91" s="10">
        <v>0.0</v>
      </c>
      <c r="T91" s="10">
        <v>0.0</v>
      </c>
      <c r="U91" s="10">
        <v>0.0</v>
      </c>
      <c r="V91" s="10">
        <v>0.0</v>
      </c>
      <c r="W91" s="10">
        <v>0.0</v>
      </c>
      <c r="X91" s="10">
        <v>0.0</v>
      </c>
      <c r="Y91" s="10">
        <v>-12.211348030272095</v>
      </c>
      <c r="Z91" s="10">
        <v>28.880818051506512</v>
      </c>
      <c r="AA91" s="10">
        <v>0.0</v>
      </c>
      <c r="AB91" s="10">
        <v>3.95714887990088</v>
      </c>
      <c r="AC91" s="10">
        <v>0.0</v>
      </c>
      <c r="AD91" s="10">
        <v>0.0</v>
      </c>
      <c r="AE91" s="10">
        <v>0.0</v>
      </c>
      <c r="AF91" s="10">
        <v>0.0</v>
      </c>
      <c r="AG91" s="10">
        <v>0.0</v>
      </c>
      <c r="AH91" s="10">
        <v>0.0</v>
      </c>
      <c r="AI91" s="10">
        <v>0.0</v>
      </c>
      <c r="AJ91" s="10">
        <v>0.0</v>
      </c>
      <c r="AK91" s="10">
        <v>0.0</v>
      </c>
      <c r="AL91" s="10">
        <v>0.0</v>
      </c>
      <c r="AM91" s="10">
        <v>0.0</v>
      </c>
      <c r="AN91" s="10">
        <v>0.0</v>
      </c>
      <c r="AO91" s="10">
        <v>0.0</v>
      </c>
      <c r="AP91" s="10">
        <v>0.0</v>
      </c>
      <c r="AQ91" s="10">
        <v>61.198407777717755</v>
      </c>
      <c r="AR91" s="10">
        <v>-5.055599875539882</v>
      </c>
      <c r="AS91" s="10">
        <v>0.0</v>
      </c>
      <c r="AT91" s="10">
        <v>0.0</v>
      </c>
      <c r="AU91" s="10">
        <v>1.0042217626692513</v>
      </c>
      <c r="AV91" s="10">
        <v>3.7768868856907005</v>
      </c>
      <c r="AW91" s="10">
        <v>0.0</v>
      </c>
      <c r="AX91" s="10">
        <v>0.0</v>
      </c>
      <c r="AY91" s="10">
        <v>0.0</v>
      </c>
      <c r="AZ91" s="10">
        <v>0.0</v>
      </c>
    </row>
    <row r="92" spans="1:52" ht="13.9">
      <c r="A92" s="7">
        <v>44468.0</v>
      </c>
      <c r="B92" s="10">
        <v>50.540000000000006</v>
      </c>
      <c r="C92" s="10">
        <v>0.0</v>
      </c>
      <c r="D92" s="10">
        <v>3.3949047465893396</v>
      </c>
      <c r="E92" s="10">
        <v>0.0</v>
      </c>
      <c r="F92" s="10">
        <v>0.0</v>
      </c>
      <c r="G92" s="10">
        <v>0.0</v>
      </c>
      <c r="H92" s="10">
        <v>0.8917670400008417</v>
      </c>
      <c r="I92" s="10">
        <v>0.0</v>
      </c>
      <c r="J92" s="10">
        <v>0.9814612853048856</v>
      </c>
      <c r="K92" s="10">
        <v>0.5324771844755561</v>
      </c>
      <c r="L92" s="10">
        <v>13.286394356765705</v>
      </c>
      <c r="M92" s="10">
        <v>-0.29324835244238234</v>
      </c>
      <c r="N92" s="10">
        <v>0.0</v>
      </c>
      <c r="O92" s="10">
        <v>22.059099025073948</v>
      </c>
      <c r="P92" s="10">
        <v>-3.3783069725681822</v>
      </c>
      <c r="Q92" s="10">
        <v>0.0</v>
      </c>
      <c r="R92" s="10">
        <v>0.0</v>
      </c>
      <c r="S92" s="10">
        <v>0.0</v>
      </c>
      <c r="T92" s="10">
        <v>0.0</v>
      </c>
      <c r="U92" s="10">
        <v>0.0</v>
      </c>
      <c r="V92" s="10">
        <v>0.0</v>
      </c>
      <c r="W92" s="10">
        <v>0.0</v>
      </c>
      <c r="X92" s="10">
        <v>0.0</v>
      </c>
      <c r="Y92" s="10">
        <v>-11.779131887622107</v>
      </c>
      <c r="Z92" s="10">
        <v>27.858592188811087</v>
      </c>
      <c r="AA92" s="10">
        <v>0.0</v>
      </c>
      <c r="AB92" s="10">
        <v>3.817087060311223</v>
      </c>
      <c r="AC92" s="10">
        <v>0.0</v>
      </c>
      <c r="AD92" s="10">
        <v>0.0</v>
      </c>
      <c r="AE92" s="10">
        <v>0.0</v>
      </c>
      <c r="AF92" s="10">
        <v>0.0</v>
      </c>
      <c r="AG92" s="10">
        <v>0.0</v>
      </c>
      <c r="AH92" s="10">
        <v>0.0</v>
      </c>
      <c r="AI92" s="10">
        <v>0.0</v>
      </c>
      <c r="AJ92" s="10">
        <v>0.0</v>
      </c>
      <c r="AK92" s="10">
        <v>0.0</v>
      </c>
      <c r="AL92" s="10">
        <v>0.0</v>
      </c>
      <c r="AM92" s="10">
        <v>0.0</v>
      </c>
      <c r="AN92" s="10">
        <v>0.0</v>
      </c>
      <c r="AO92" s="10">
        <v>0.0</v>
      </c>
      <c r="AP92" s="10">
        <v>0.0</v>
      </c>
      <c r="AQ92" s="10">
        <v>57.42852549813169</v>
      </c>
      <c r="AR92" s="10">
        <v>-4.554453271533873</v>
      </c>
      <c r="AS92" s="10">
        <v>0.0</v>
      </c>
      <c r="AT92" s="10">
        <v>0.0</v>
      </c>
      <c r="AU92" s="10">
        <v>0.9686777051622437</v>
      </c>
      <c r="AV92" s="10">
        <v>3.6432053726495734</v>
      </c>
      <c r="AW92" s="10">
        <v>0.0</v>
      </c>
      <c r="AX92" s="10">
        <v>0.0</v>
      </c>
      <c r="AY92" s="10">
        <v>0.0</v>
      </c>
      <c r="AZ92" s="10">
        <v>0.0</v>
      </c>
    </row>
    <row r="93" spans="1:52" ht="13.9">
      <c r="A93" s="7">
        <v>44469.0</v>
      </c>
      <c r="B93" s="10">
        <v>48.169999999999995</v>
      </c>
      <c r="C93" s="10">
        <v>0.0</v>
      </c>
      <c r="D93" s="10">
        <v>1.6312069559330142</v>
      </c>
      <c r="E93" s="10">
        <v>0.0</v>
      </c>
      <c r="F93" s="10">
        <v>0.0</v>
      </c>
      <c r="G93" s="10">
        <v>0.0</v>
      </c>
      <c r="H93" s="10">
        <v>0.6061390123825876</v>
      </c>
      <c r="I93" s="10">
        <v>0.0</v>
      </c>
      <c r="J93" s="10">
        <v>0.9004971404551732</v>
      </c>
      <c r="K93" s="10">
        <v>0.4885512950865379</v>
      </c>
      <c r="L93" s="10">
        <v>12.190353612889176</v>
      </c>
      <c r="M93" s="10">
        <v>0.0</v>
      </c>
      <c r="N93" s="10">
        <v>0.0</v>
      </c>
      <c r="O93" s="10">
        <v>20.239367451896886</v>
      </c>
      <c r="P93" s="10">
        <v>-2.296254021538802</v>
      </c>
      <c r="Q93" s="10">
        <v>0.0</v>
      </c>
      <c r="R93" s="10">
        <v>0.0</v>
      </c>
      <c r="S93" s="10">
        <v>0.0</v>
      </c>
      <c r="T93" s="10">
        <v>0.0</v>
      </c>
      <c r="U93" s="10">
        <v>0.0</v>
      </c>
      <c r="V93" s="10">
        <v>0.0</v>
      </c>
      <c r="W93" s="10">
        <v>0.0</v>
      </c>
      <c r="X93" s="10">
        <v>0.0</v>
      </c>
      <c r="Y93" s="10">
        <v>-10.807430451577133</v>
      </c>
      <c r="Z93" s="10">
        <v>25.56044031359573</v>
      </c>
      <c r="AA93" s="10">
        <v>0.0</v>
      </c>
      <c r="AB93" s="10">
        <v>3.5022023121481847</v>
      </c>
      <c r="AC93" s="10">
        <v>0.0</v>
      </c>
      <c r="AD93" s="10">
        <v>0.0</v>
      </c>
      <c r="AE93" s="10">
        <v>0.0</v>
      </c>
      <c r="AF93" s="10">
        <v>0.0</v>
      </c>
      <c r="AG93" s="10">
        <v>0.0</v>
      </c>
      <c r="AH93" s="10">
        <v>0.0</v>
      </c>
      <c r="AI93" s="10">
        <v>0.0</v>
      </c>
      <c r="AJ93" s="10">
        <v>0.0</v>
      </c>
      <c r="AK93" s="10">
        <v>0.0</v>
      </c>
      <c r="AL93" s="10">
        <v>0.0</v>
      </c>
      <c r="AM93" s="10">
        <v>0.0</v>
      </c>
      <c r="AN93" s="10">
        <v>0.0</v>
      </c>
      <c r="AO93" s="10">
        <v>0.0</v>
      </c>
      <c r="AP93" s="10">
        <v>0.0</v>
      </c>
      <c r="AQ93" s="10">
        <v>52.10233412530391</v>
      </c>
      <c r="AR93" s="10">
        <v>-4.1441723615719335</v>
      </c>
      <c r="AS93" s="10">
        <v>0.0</v>
      </c>
      <c r="AT93" s="10">
        <v>0.0</v>
      </c>
      <c r="AU93" s="10">
        <v>0.8887681221682698</v>
      </c>
      <c r="AV93" s="10">
        <v>3.34266472787333</v>
      </c>
      <c r="AW93" s="10">
        <v>0.0</v>
      </c>
      <c r="AX93" s="10">
        <v>0.0</v>
      </c>
      <c r="AY93" s="10">
        <v>0.0</v>
      </c>
      <c r="AZ93" s="10">
        <v>0.0</v>
      </c>
    </row>
    <row r="94" spans="1:52" ht="13.9">
      <c r="A94" s="7">
        <v>44470.0</v>
      </c>
      <c r="B94" s="10">
        <v>47.419999999999995</v>
      </c>
      <c r="C94" s="10">
        <v>0.0</v>
      </c>
      <c r="D94" s="10">
        <v>1.1114001743723125</v>
      </c>
      <c r="E94" s="10">
        <v>0.0</v>
      </c>
      <c r="F94" s="10">
        <v>0.0</v>
      </c>
      <c r="G94" s="10">
        <v>0.0</v>
      </c>
      <c r="H94" s="10">
        <v>0.0</v>
      </c>
      <c r="I94" s="10">
        <v>0.0</v>
      </c>
      <c r="J94" s="10">
        <v>0.8494478307321862</v>
      </c>
      <c r="K94" s="10">
        <v>0.46085525336957256</v>
      </c>
      <c r="L94" s="10">
        <v>11.499280749623274</v>
      </c>
      <c r="M94" s="10">
        <v>0.0</v>
      </c>
      <c r="N94" s="10">
        <v>0.0</v>
      </c>
      <c r="O94" s="10">
        <v>19.09199486043372</v>
      </c>
      <c r="P94" s="10">
        <v>0.0</v>
      </c>
      <c r="Q94" s="10">
        <v>0.0</v>
      </c>
      <c r="R94" s="10">
        <v>0.0</v>
      </c>
      <c r="S94" s="10">
        <v>0.0</v>
      </c>
      <c r="T94" s="10">
        <v>0.0</v>
      </c>
      <c r="U94" s="10">
        <v>0.0</v>
      </c>
      <c r="V94" s="10">
        <v>0.0</v>
      </c>
      <c r="W94" s="10">
        <v>0.0</v>
      </c>
      <c r="X94" s="10">
        <v>0.0</v>
      </c>
      <c r="Y94" s="10">
        <v>-10.194755697103922</v>
      </c>
      <c r="Z94" s="10">
        <v>24.11141535215667</v>
      </c>
      <c r="AA94" s="10">
        <v>0.0</v>
      </c>
      <c r="AB94" s="10">
        <v>3.3036619698045726</v>
      </c>
      <c r="AC94" s="10">
        <v>0.0</v>
      </c>
      <c r="AD94" s="10">
        <v>0.0</v>
      </c>
      <c r="AE94" s="10">
        <v>0.0</v>
      </c>
      <c r="AF94" s="10">
        <v>0.0</v>
      </c>
      <c r="AG94" s="10">
        <v>0.0</v>
      </c>
      <c r="AH94" s="10">
        <v>0.0</v>
      </c>
      <c r="AI94" s="10">
        <v>0.0</v>
      </c>
      <c r="AJ94" s="10">
        <v>0.0</v>
      </c>
      <c r="AK94" s="10">
        <v>0.0</v>
      </c>
      <c r="AL94" s="10">
        <v>0.0</v>
      </c>
      <c r="AM94" s="10">
        <v>0.0</v>
      </c>
      <c r="AN94" s="10">
        <v>0.0</v>
      </c>
      <c r="AO94" s="10">
        <v>0.0</v>
      </c>
      <c r="AP94" s="10">
        <v>0.0</v>
      </c>
      <c r="AQ94" s="10">
        <v>50.45784492007634</v>
      </c>
      <c r="AR94" s="10">
        <v>-3.7670079141800246</v>
      </c>
      <c r="AS94" s="10">
        <v>0.0</v>
      </c>
      <c r="AT94" s="10">
        <v>0.0</v>
      </c>
      <c r="AU94" s="10">
        <v>0.8383837321439419</v>
      </c>
      <c r="AV94" s="10">
        <v>3.153168593652342</v>
      </c>
      <c r="AW94" s="10">
        <v>0.0</v>
      </c>
      <c r="AX94" s="10">
        <v>0.0</v>
      </c>
      <c r="AY94" s="10">
        <v>0.0</v>
      </c>
      <c r="AZ94" s="10">
        <v>0.0</v>
      </c>
    </row>
    <row r="95" spans="1:52" ht="13.9">
      <c r="A95" s="7">
        <v>44471.0</v>
      </c>
      <c r="B95" s="10">
        <v>50.839999999999996</v>
      </c>
      <c r="C95" s="10">
        <v>0.0</v>
      </c>
      <c r="D95" s="10">
        <v>1.3887954639094902</v>
      </c>
      <c r="E95" s="10">
        <v>0.0</v>
      </c>
      <c r="F95" s="10">
        <v>0.0</v>
      </c>
      <c r="G95" s="10">
        <v>0.0</v>
      </c>
      <c r="H95" s="10">
        <v>0.0</v>
      </c>
      <c r="I95" s="10">
        <v>0.0</v>
      </c>
      <c r="J95" s="10">
        <v>0.8895397637460948</v>
      </c>
      <c r="K95" s="10">
        <v>0.4826065337775354</v>
      </c>
      <c r="L95" s="10">
        <v>12.042019664059772</v>
      </c>
      <c r="M95" s="10">
        <v>0.0</v>
      </c>
      <c r="N95" s="10">
        <v>0.0</v>
      </c>
      <c r="O95" s="10">
        <v>19.993091962991063</v>
      </c>
      <c r="P95" s="10">
        <v>0.0</v>
      </c>
      <c r="Q95" s="10">
        <v>0.0</v>
      </c>
      <c r="R95" s="10">
        <v>0.0</v>
      </c>
      <c r="S95" s="10">
        <v>0.0</v>
      </c>
      <c r="T95" s="10">
        <v>0.0</v>
      </c>
      <c r="U95" s="10">
        <v>0.0</v>
      </c>
      <c r="V95" s="10">
        <v>0.0</v>
      </c>
      <c r="W95" s="10">
        <v>0.0</v>
      </c>
      <c r="X95" s="10">
        <v>0.0</v>
      </c>
      <c r="Y95" s="10">
        <v>-10.675924107586702</v>
      </c>
      <c r="Z95" s="10">
        <v>25.249417256683138</v>
      </c>
      <c r="AA95" s="10">
        <v>0.0</v>
      </c>
      <c r="AB95" s="10">
        <v>3.4595870185269124</v>
      </c>
      <c r="AC95" s="10">
        <v>0.0</v>
      </c>
      <c r="AD95" s="10">
        <v>0.0</v>
      </c>
      <c r="AE95" s="10">
        <v>0.0</v>
      </c>
      <c r="AF95" s="10">
        <v>0.0</v>
      </c>
      <c r="AG95" s="10">
        <v>0.0</v>
      </c>
      <c r="AH95" s="10">
        <v>0.0</v>
      </c>
      <c r="AI95" s="10">
        <v>0.0</v>
      </c>
      <c r="AJ95" s="10">
        <v>0.0</v>
      </c>
      <c r="AK95" s="10">
        <v>0.0</v>
      </c>
      <c r="AL95" s="10">
        <v>0.0</v>
      </c>
      <c r="AM95" s="10">
        <v>0.0</v>
      </c>
      <c r="AN95" s="10">
        <v>0.0</v>
      </c>
      <c r="AO95" s="10">
        <v>0.0</v>
      </c>
      <c r="AP95" s="10">
        <v>0.0</v>
      </c>
      <c r="AQ95" s="10">
        <v>53.057967020012654</v>
      </c>
      <c r="AR95" s="10">
        <v>-3.9511107279243993</v>
      </c>
      <c r="AS95" s="10">
        <v>0.0</v>
      </c>
      <c r="AT95" s="10">
        <v>0.0</v>
      </c>
      <c r="AU95" s="10">
        <v>0.8779534658144524</v>
      </c>
      <c r="AV95" s="10">
        <v>3.3019907101669066</v>
      </c>
      <c r="AW95" s="10">
        <v>0.0</v>
      </c>
      <c r="AX95" s="10">
        <v>0.0</v>
      </c>
      <c r="AY95" s="10">
        <v>0.0</v>
      </c>
      <c r="AZ95" s="10">
        <v>0.0</v>
      </c>
    </row>
    <row r="96" spans="1:52" ht="13.9">
      <c r="A96" s="7">
        <v>44472.0</v>
      </c>
      <c r="B96" s="10">
        <v>51.72</v>
      </c>
      <c r="C96" s="10">
        <v>0.0</v>
      </c>
      <c r="D96" s="10">
        <v>1.289425983609222</v>
      </c>
      <c r="E96" s="10">
        <v>0.0</v>
      </c>
      <c r="F96" s="10">
        <v>0.0</v>
      </c>
      <c r="G96" s="10">
        <v>0.0</v>
      </c>
      <c r="H96" s="10">
        <v>0.0</v>
      </c>
      <c r="I96" s="10">
        <v>0.0</v>
      </c>
      <c r="J96" s="10">
        <v>0.8258924475451588</v>
      </c>
      <c r="K96" s="10">
        <v>0.4480756314988295</v>
      </c>
      <c r="L96" s="10">
        <v>11.180403056805924</v>
      </c>
      <c r="M96" s="10">
        <v>0.0</v>
      </c>
      <c r="N96" s="10">
        <v>0.0</v>
      </c>
      <c r="O96" s="10">
        <v>18.562569463756166</v>
      </c>
      <c r="P96" s="10">
        <v>0.0</v>
      </c>
      <c r="Q96" s="10">
        <v>0.0</v>
      </c>
      <c r="R96" s="10">
        <v>0.0</v>
      </c>
      <c r="S96" s="10">
        <v>0.0</v>
      </c>
      <c r="T96" s="10">
        <v>0.0</v>
      </c>
      <c r="U96" s="10">
        <v>0.0</v>
      </c>
      <c r="V96" s="10">
        <v>0.0</v>
      </c>
      <c r="W96" s="10">
        <v>0.0</v>
      </c>
      <c r="X96" s="10">
        <v>0.0</v>
      </c>
      <c r="Y96" s="10">
        <v>-9.912052783216412</v>
      </c>
      <c r="Z96" s="10">
        <v>23.442800268507007</v>
      </c>
      <c r="AA96" s="10">
        <v>0.0</v>
      </c>
      <c r="AB96" s="10">
        <v>3.2120506656093757</v>
      </c>
      <c r="AC96" s="10">
        <v>0.0</v>
      </c>
      <c r="AD96" s="10">
        <v>0.0</v>
      </c>
      <c r="AE96" s="10">
        <v>0.0</v>
      </c>
      <c r="AF96" s="10">
        <v>0.0</v>
      </c>
      <c r="AG96" s="10">
        <v>0.0</v>
      </c>
      <c r="AH96" s="10">
        <v>0.0</v>
      </c>
      <c r="AI96" s="10">
        <v>0.0</v>
      </c>
      <c r="AJ96" s="10">
        <v>0.0</v>
      </c>
      <c r="AK96" s="10">
        <v>0.0</v>
      </c>
      <c r="AL96" s="10">
        <v>0.0</v>
      </c>
      <c r="AM96" s="10">
        <v>0.0</v>
      </c>
      <c r="AN96" s="10">
        <v>0.0</v>
      </c>
      <c r="AO96" s="10">
        <v>0.0</v>
      </c>
      <c r="AP96" s="10">
        <v>0.0</v>
      </c>
      <c r="AQ96" s="10">
        <v>49.255767451077446</v>
      </c>
      <c r="AR96" s="10">
        <v>-3.6742629619961207</v>
      </c>
      <c r="AS96" s="10">
        <v>0.0</v>
      </c>
      <c r="AT96" s="10">
        <v>0.0</v>
      </c>
      <c r="AU96" s="10">
        <v>0.8151351589485776</v>
      </c>
      <c r="AV96" s="10">
        <v>3.065730505297039</v>
      </c>
      <c r="AW96" s="10">
        <v>0.0</v>
      </c>
      <c r="AX96" s="10">
        <v>0.0</v>
      </c>
      <c r="AY96" s="10">
        <v>0.0</v>
      </c>
      <c r="AZ96" s="10">
        <v>0.0</v>
      </c>
    </row>
    <row r="97" spans="1:52" ht="13.9">
      <c r="A97" s="7">
        <v>44473.0</v>
      </c>
      <c r="B97" s="10">
        <v>49.89</v>
      </c>
      <c r="C97" s="10">
        <v>0.0</v>
      </c>
      <c r="D97" s="10">
        <v>1.1581836710093902</v>
      </c>
      <c r="E97" s="10">
        <v>0.0</v>
      </c>
      <c r="F97" s="10">
        <v>0.0</v>
      </c>
      <c r="G97" s="10">
        <v>0.0</v>
      </c>
      <c r="H97" s="10">
        <v>0.0</v>
      </c>
      <c r="I97" s="10">
        <v>0.0</v>
      </c>
      <c r="J97" s="10">
        <v>0.741830208880507</v>
      </c>
      <c r="K97" s="10">
        <v>0.4024689174685781</v>
      </c>
      <c r="L97" s="10">
        <v>10.042422302869035</v>
      </c>
      <c r="M97" s="10">
        <v>0.0</v>
      </c>
      <c r="N97" s="10">
        <v>0.0</v>
      </c>
      <c r="O97" s="10">
        <v>16.673205843675202</v>
      </c>
      <c r="P97" s="10">
        <v>0.0</v>
      </c>
      <c r="Q97" s="10">
        <v>0.0</v>
      </c>
      <c r="R97" s="10">
        <v>0.0</v>
      </c>
      <c r="S97" s="10">
        <v>0.0</v>
      </c>
      <c r="T97" s="10">
        <v>0.0</v>
      </c>
      <c r="U97" s="10">
        <v>0.0</v>
      </c>
      <c r="V97" s="10">
        <v>0.0</v>
      </c>
      <c r="W97" s="10">
        <v>0.0</v>
      </c>
      <c r="X97" s="10">
        <v>0.0</v>
      </c>
      <c r="Y97" s="10">
        <v>-8.903169181972675</v>
      </c>
      <c r="Z97" s="10">
        <v>21.056409075056166</v>
      </c>
      <c r="AA97" s="10">
        <v>0.0</v>
      </c>
      <c r="AB97" s="10">
        <v>2.8851168493988273</v>
      </c>
      <c r="AC97" s="10">
        <v>0.0</v>
      </c>
      <c r="AD97" s="10">
        <v>0.0</v>
      </c>
      <c r="AE97" s="10">
        <v>0.0</v>
      </c>
      <c r="AF97" s="10">
        <v>0.0</v>
      </c>
      <c r="AG97" s="10">
        <v>0.0</v>
      </c>
      <c r="AH97" s="10">
        <v>0.0</v>
      </c>
      <c r="AI97" s="10">
        <v>0.0</v>
      </c>
      <c r="AJ97" s="10">
        <v>0.0</v>
      </c>
      <c r="AK97" s="10">
        <v>0.0</v>
      </c>
      <c r="AL97" s="10">
        <v>0.0</v>
      </c>
      <c r="AM97" s="10">
        <v>0.0</v>
      </c>
      <c r="AN97" s="10">
        <v>0.0</v>
      </c>
      <c r="AO97" s="10">
        <v>0.0</v>
      </c>
      <c r="AP97" s="10">
        <v>0.0</v>
      </c>
      <c r="AQ97" s="10">
        <v>52.634051754267745</v>
      </c>
      <c r="AR97" s="10">
        <v>-3.420146024475483</v>
      </c>
      <c r="AS97" s="10">
        <v>0.0</v>
      </c>
      <c r="AT97" s="10">
        <v>0.0</v>
      </c>
      <c r="AU97" s="10">
        <v>0.7321678349596541</v>
      </c>
      <c r="AV97" s="10">
        <v>2.7536896697332875</v>
      </c>
      <c r="AW97" s="10">
        <v>0.0</v>
      </c>
      <c r="AX97" s="10">
        <v>0.0</v>
      </c>
      <c r="AY97" s="10">
        <v>8.51187257194352</v>
      </c>
      <c r="AZ97" s="10">
        <v>0.0</v>
      </c>
    </row>
    <row r="98" spans="1:52" ht="13.9">
      <c r="A98" s="7">
        <v>44474.0</v>
      </c>
      <c r="B98" s="10">
        <v>51.89</v>
      </c>
      <c r="C98" s="10">
        <v>0.0</v>
      </c>
      <c r="D98" s="10">
        <v>1.2043100855389248</v>
      </c>
      <c r="E98" s="10">
        <v>0.0</v>
      </c>
      <c r="F98" s="10">
        <v>0.0</v>
      </c>
      <c r="G98" s="10">
        <v>0.0</v>
      </c>
      <c r="H98" s="10">
        <v>0.0</v>
      </c>
      <c r="I98" s="10">
        <v>0.0</v>
      </c>
      <c r="J98" s="10">
        <v>0.8766104067149015</v>
      </c>
      <c r="K98" s="10">
        <v>0.4755919039267646</v>
      </c>
      <c r="L98" s="10">
        <v>11.866990308477508</v>
      </c>
      <c r="M98" s="10">
        <v>0.0</v>
      </c>
      <c r="N98" s="10">
        <v>0.0</v>
      </c>
      <c r="O98" s="10">
        <v>19.702494696087122</v>
      </c>
      <c r="P98" s="10">
        <v>0.0</v>
      </c>
      <c r="Q98" s="10">
        <v>0.0</v>
      </c>
      <c r="R98" s="10">
        <v>0.0</v>
      </c>
      <c r="S98" s="10">
        <v>0.0</v>
      </c>
      <c r="T98" s="10">
        <v>0.0</v>
      </c>
      <c r="U98" s="10">
        <v>0.0</v>
      </c>
      <c r="V98" s="10">
        <v>0.0</v>
      </c>
      <c r="W98" s="10">
        <v>0.0</v>
      </c>
      <c r="X98" s="10">
        <v>0.0</v>
      </c>
      <c r="Y98" s="10">
        <v>-10.520750792069455</v>
      </c>
      <c r="Z98" s="10">
        <v>24.88241961010123</v>
      </c>
      <c r="AA98" s="10">
        <v>0.0</v>
      </c>
      <c r="AB98" s="10">
        <v>3.409302323490184</v>
      </c>
      <c r="AC98" s="10">
        <v>0.0</v>
      </c>
      <c r="AD98" s="10">
        <v>0.0</v>
      </c>
      <c r="AE98" s="10">
        <v>0.0</v>
      </c>
      <c r="AF98" s="10">
        <v>0.0</v>
      </c>
      <c r="AG98" s="10">
        <v>0.0</v>
      </c>
      <c r="AH98" s="10">
        <v>0.0</v>
      </c>
      <c r="AI98" s="10">
        <v>0.0</v>
      </c>
      <c r="AJ98" s="10">
        <v>0.0</v>
      </c>
      <c r="AK98" s="10">
        <v>0.0</v>
      </c>
      <c r="AL98" s="10">
        <v>0.0</v>
      </c>
      <c r="AM98" s="10">
        <v>0.0</v>
      </c>
      <c r="AN98" s="10">
        <v>0.0</v>
      </c>
      <c r="AO98" s="10">
        <v>0.0</v>
      </c>
      <c r="AP98" s="10">
        <v>0.0</v>
      </c>
      <c r="AQ98" s="10">
        <v>51.77261543165087</v>
      </c>
      <c r="AR98" s="10">
        <v>-4.24354229950423</v>
      </c>
      <c r="AS98" s="10">
        <v>0.0</v>
      </c>
      <c r="AT98" s="10">
        <v>0.0</v>
      </c>
      <c r="AU98" s="10">
        <v>0.8651925142764516</v>
      </c>
      <c r="AV98" s="10">
        <v>3.253996659147039</v>
      </c>
      <c r="AW98" s="10">
        <v>0.0</v>
      </c>
      <c r="AX98" s="10">
        <v>0.0</v>
      </c>
      <c r="AY98" s="10">
        <v>0.0</v>
      </c>
      <c r="AZ98" s="10">
        <v>0.0</v>
      </c>
    </row>
    <row r="99" spans="1:52" ht="13.9">
      <c r="A99" s="7">
        <v>44475.0</v>
      </c>
      <c r="B99" s="10">
        <v>49.79</v>
      </c>
      <c r="C99" s="10">
        <v>0.0</v>
      </c>
      <c r="D99" s="10">
        <v>1.0335587682362448</v>
      </c>
      <c r="E99" s="10">
        <v>0.0</v>
      </c>
      <c r="F99" s="10">
        <v>0.0</v>
      </c>
      <c r="G99" s="10">
        <v>0.0</v>
      </c>
      <c r="H99" s="10">
        <v>0.0</v>
      </c>
      <c r="I99" s="10">
        <v>0.0</v>
      </c>
      <c r="J99" s="10">
        <v>0.9211270863991634</v>
      </c>
      <c r="K99" s="10">
        <v>0.49974376464181214</v>
      </c>
      <c r="L99" s="10">
        <v>12.469628609748034</v>
      </c>
      <c r="M99" s="10">
        <v>0.0</v>
      </c>
      <c r="N99" s="10">
        <v>0.0</v>
      </c>
      <c r="O99" s="10">
        <v>20.70304139123015</v>
      </c>
      <c r="P99" s="10">
        <v>0.0</v>
      </c>
      <c r="Q99" s="10">
        <v>0.0</v>
      </c>
      <c r="R99" s="10">
        <v>0.0</v>
      </c>
      <c r="S99" s="10">
        <v>0.0</v>
      </c>
      <c r="T99" s="10">
        <v>0.0</v>
      </c>
      <c r="U99" s="10">
        <v>0.0</v>
      </c>
      <c r="V99" s="10">
        <v>0.0</v>
      </c>
      <c r="W99" s="10">
        <v>0.0</v>
      </c>
      <c r="X99" s="10">
        <v>0.0</v>
      </c>
      <c r="Y99" s="10">
        <v>-11.055023359975234</v>
      </c>
      <c r="Z99" s="10">
        <v>26.14601443869406</v>
      </c>
      <c r="AA99" s="10">
        <v>0.0</v>
      </c>
      <c r="AB99" s="10">
        <v>3.5824360420943058</v>
      </c>
      <c r="AC99" s="10">
        <v>0.0</v>
      </c>
      <c r="AD99" s="10">
        <v>0.0</v>
      </c>
      <c r="AE99" s="10">
        <v>0.0</v>
      </c>
      <c r="AF99" s="10">
        <v>0.0</v>
      </c>
      <c r="AG99" s="10">
        <v>0.0</v>
      </c>
      <c r="AH99" s="10">
        <v>0.0</v>
      </c>
      <c r="AI99" s="10">
        <v>0.0</v>
      </c>
      <c r="AJ99" s="10">
        <v>0.0</v>
      </c>
      <c r="AK99" s="10">
        <v>0.0</v>
      </c>
      <c r="AL99" s="10">
        <v>0.0</v>
      </c>
      <c r="AM99" s="10">
        <v>0.0</v>
      </c>
      <c r="AN99" s="10">
        <v>0.0</v>
      </c>
      <c r="AO99" s="10">
        <v>0.0</v>
      </c>
      <c r="AP99" s="10">
        <v>0.0</v>
      </c>
      <c r="AQ99" s="10">
        <v>54.22259742938893</v>
      </c>
      <c r="AR99" s="10">
        <v>-4.406302220300985</v>
      </c>
      <c r="AS99" s="10">
        <v>0.0</v>
      </c>
      <c r="AT99" s="10">
        <v>0.0</v>
      </c>
      <c r="AU99" s="10">
        <v>0.9091293620804868</v>
      </c>
      <c r="AV99" s="10">
        <v>3.4192435303446547</v>
      </c>
      <c r="AW99" s="10">
        <v>0.0</v>
      </c>
      <c r="AX99" s="10">
        <v>0.0</v>
      </c>
      <c r="AY99" s="10">
        <v>0.0</v>
      </c>
      <c r="AZ99" s="10">
        <v>0.0</v>
      </c>
    </row>
    <row r="100" spans="1:52" ht="13.9">
      <c r="A100" s="7">
        <v>44476.0</v>
      </c>
      <c r="B100" s="10">
        <v>50.28</v>
      </c>
      <c r="C100" s="10">
        <v>0.0</v>
      </c>
      <c r="D100" s="10">
        <v>0.9700769627627356</v>
      </c>
      <c r="E100" s="10">
        <v>0.0</v>
      </c>
      <c r="F100" s="10">
        <v>0.0</v>
      </c>
      <c r="G100" s="10">
        <v>0.0</v>
      </c>
      <c r="H100" s="10">
        <v>0.0</v>
      </c>
      <c r="I100" s="10">
        <v>0.0</v>
      </c>
      <c r="J100" s="10">
        <v>0.9176233698286074</v>
      </c>
      <c r="K100" s="10">
        <v>0.497842875466105</v>
      </c>
      <c r="L100" s="10">
        <v>12.422197538581248</v>
      </c>
      <c r="M100" s="10">
        <v>0.0</v>
      </c>
      <c r="N100" s="10">
        <v>0.0</v>
      </c>
      <c r="O100" s="10">
        <v>20.624292660187052</v>
      </c>
      <c r="P100" s="10">
        <v>0.0</v>
      </c>
      <c r="Q100" s="10">
        <v>0.0</v>
      </c>
      <c r="R100" s="10">
        <v>0.0</v>
      </c>
      <c r="S100" s="10">
        <v>0.0</v>
      </c>
      <c r="T100" s="10">
        <v>0.0</v>
      </c>
      <c r="U100" s="10">
        <v>0.0</v>
      </c>
      <c r="V100" s="10">
        <v>0.0</v>
      </c>
      <c r="W100" s="10">
        <v>0.0</v>
      </c>
      <c r="X100" s="10">
        <v>0.0</v>
      </c>
      <c r="Y100" s="10">
        <v>-11.012973061915229</v>
      </c>
      <c r="Z100" s="10">
        <v>26.046564975077683</v>
      </c>
      <c r="AA100" s="10">
        <v>0.0</v>
      </c>
      <c r="AB100" s="10">
        <v>3.5688094310555294</v>
      </c>
      <c r="AC100" s="10">
        <v>0.0</v>
      </c>
      <c r="AD100" s="10">
        <v>0.0</v>
      </c>
      <c r="AE100" s="10">
        <v>0.0</v>
      </c>
      <c r="AF100" s="10">
        <v>0.0</v>
      </c>
      <c r="AG100" s="10">
        <v>0.0</v>
      </c>
      <c r="AH100" s="10">
        <v>0.0</v>
      </c>
      <c r="AI100" s="10">
        <v>0.0</v>
      </c>
      <c r="AJ100" s="10">
        <v>0.0</v>
      </c>
      <c r="AK100" s="10">
        <v>0.0</v>
      </c>
      <c r="AL100" s="10">
        <v>0.0</v>
      </c>
      <c r="AM100" s="10">
        <v>0.0</v>
      </c>
      <c r="AN100" s="10">
        <v>0.0</v>
      </c>
      <c r="AO100" s="10">
        <v>0.0</v>
      </c>
      <c r="AP100" s="10">
        <v>0.0</v>
      </c>
      <c r="AQ100" s="10">
        <v>54.19073878794169</v>
      </c>
      <c r="AR100" s="10">
        <v>-4.155604920050057</v>
      </c>
      <c r="AS100" s="10">
        <v>0.0</v>
      </c>
      <c r="AT100" s="10">
        <v>0.0</v>
      </c>
      <c r="AU100" s="10">
        <v>0.9056712815856961</v>
      </c>
      <c r="AV100" s="10">
        <v>3.4062376591755994</v>
      </c>
      <c r="AW100" s="10">
        <v>0.0</v>
      </c>
      <c r="AX100" s="10">
        <v>0.0</v>
      </c>
      <c r="AY100" s="10">
        <v>0.0</v>
      </c>
      <c r="AZ100" s="10">
        <v>0.0</v>
      </c>
    </row>
    <row r="101" spans="1:52" ht="13.9">
      <c r="A101" s="7">
        <v>44477.0</v>
      </c>
      <c r="B101" s="10">
        <v>50.209999999999994</v>
      </c>
      <c r="C101" s="10">
        <v>0.0</v>
      </c>
      <c r="D101" s="10">
        <v>1.4904678622400518</v>
      </c>
      <c r="E101" s="10">
        <v>0.0</v>
      </c>
      <c r="F101" s="10">
        <v>0.0</v>
      </c>
      <c r="G101" s="10">
        <v>0.0</v>
      </c>
      <c r="H101" s="10">
        <v>0.0</v>
      </c>
      <c r="I101" s="10">
        <v>0.0</v>
      </c>
      <c r="J101" s="10">
        <v>0.8859463236428237</v>
      </c>
      <c r="K101" s="10">
        <v>0.48065696643596295</v>
      </c>
      <c r="L101" s="10">
        <v>11.993373973165664</v>
      </c>
      <c r="M101" s="10">
        <v>0.0</v>
      </c>
      <c r="N101" s="10">
        <v>0.0</v>
      </c>
      <c r="O101" s="10">
        <v>19.91232662637964</v>
      </c>
      <c r="P101" s="10">
        <v>-3.0495330659466</v>
      </c>
      <c r="Q101" s="10">
        <v>0.0</v>
      </c>
      <c r="R101" s="10">
        <v>0.0</v>
      </c>
      <c r="S101" s="10">
        <v>0.0</v>
      </c>
      <c r="T101" s="10">
        <v>0.0</v>
      </c>
      <c r="U101" s="10">
        <v>0.0</v>
      </c>
      <c r="V101" s="10">
        <v>0.0</v>
      </c>
      <c r="W101" s="10">
        <v>0.0</v>
      </c>
      <c r="X101" s="10">
        <v>0.0</v>
      </c>
      <c r="Y101" s="10">
        <v>-10.63279698118808</v>
      </c>
      <c r="Z101" s="10">
        <v>25.14741805842009</v>
      </c>
      <c r="AA101" s="10">
        <v>0.0</v>
      </c>
      <c r="AB101" s="10">
        <v>3.445611455837307</v>
      </c>
      <c r="AC101" s="10">
        <v>0.0</v>
      </c>
      <c r="AD101" s="10">
        <v>0.0</v>
      </c>
      <c r="AE101" s="10">
        <v>0.0</v>
      </c>
      <c r="AF101" s="10">
        <v>0.0</v>
      </c>
      <c r="AG101" s="10">
        <v>0.0</v>
      </c>
      <c r="AH101" s="10">
        <v>0.0</v>
      </c>
      <c r="AI101" s="10">
        <v>0.0</v>
      </c>
      <c r="AJ101" s="10">
        <v>0.0</v>
      </c>
      <c r="AK101" s="10">
        <v>0.0</v>
      </c>
      <c r="AL101" s="10">
        <v>0.0</v>
      </c>
      <c r="AM101" s="10">
        <v>0.0</v>
      </c>
      <c r="AN101" s="10">
        <v>0.0</v>
      </c>
      <c r="AO101" s="10">
        <v>0.0</v>
      </c>
      <c r="AP101" s="10">
        <v>0.0</v>
      </c>
      <c r="AQ101" s="10">
        <v>49.760402638873515</v>
      </c>
      <c r="AR101" s="10">
        <v>-4.076127208734135</v>
      </c>
      <c r="AS101" s="10">
        <v>0.0</v>
      </c>
      <c r="AT101" s="10">
        <v>0.0</v>
      </c>
      <c r="AU101" s="10">
        <v>0.8744068304402479</v>
      </c>
      <c r="AV101" s="10">
        <v>3.288651783317169</v>
      </c>
      <c r="AW101" s="10">
        <v>0.0</v>
      </c>
      <c r="AX101" s="10">
        <v>0.0</v>
      </c>
      <c r="AY101" s="10">
        <v>0.0</v>
      </c>
      <c r="AZ101" s="10">
        <v>0.0</v>
      </c>
    </row>
    <row r="102" spans="1:52" ht="13.9">
      <c r="A102" s="7">
        <v>44478.0</v>
      </c>
      <c r="B102" s="10">
        <v>49.68</v>
      </c>
      <c r="C102" s="10">
        <v>0.0</v>
      </c>
      <c r="D102" s="10">
        <v>1.8668536872454455</v>
      </c>
      <c r="E102" s="10">
        <v>0.0</v>
      </c>
      <c r="F102" s="10">
        <v>0.0</v>
      </c>
      <c r="G102" s="10">
        <v>0.0</v>
      </c>
      <c r="H102" s="10">
        <v>0.0</v>
      </c>
      <c r="I102" s="10">
        <v>0.0</v>
      </c>
      <c r="J102" s="10">
        <v>0.8399832309468694</v>
      </c>
      <c r="K102" s="10">
        <v>0.4557203759069206</v>
      </c>
      <c r="L102" s="10">
        <v>11.371155058819673</v>
      </c>
      <c r="M102" s="10">
        <v>0.0</v>
      </c>
      <c r="N102" s="10">
        <v>0.0</v>
      </c>
      <c r="O102" s="10">
        <v>18.879270683715795</v>
      </c>
      <c r="P102" s="10">
        <v>-2.1419444720412435</v>
      </c>
      <c r="Q102" s="10">
        <v>0.0</v>
      </c>
      <c r="R102" s="10">
        <v>0.0</v>
      </c>
      <c r="S102" s="10">
        <v>0.0</v>
      </c>
      <c r="T102" s="10">
        <v>0.0</v>
      </c>
      <c r="U102" s="10">
        <v>0.0</v>
      </c>
      <c r="V102" s="10">
        <v>0.0</v>
      </c>
      <c r="W102" s="10">
        <v>0.0</v>
      </c>
      <c r="X102" s="10">
        <v>0.0</v>
      </c>
      <c r="Y102" s="10">
        <v>-10.081165104378531</v>
      </c>
      <c r="Z102" s="10">
        <v>23.842764484397982</v>
      </c>
      <c r="AA102" s="10">
        <v>0.0</v>
      </c>
      <c r="AB102" s="10">
        <v>3.2668523656841875</v>
      </c>
      <c r="AC102" s="10">
        <v>0.0</v>
      </c>
      <c r="AD102" s="10">
        <v>0.0</v>
      </c>
      <c r="AE102" s="10">
        <v>0.0</v>
      </c>
      <c r="AF102" s="10">
        <v>0.0</v>
      </c>
      <c r="AG102" s="10">
        <v>0.0</v>
      </c>
      <c r="AH102" s="10">
        <v>0.0</v>
      </c>
      <c r="AI102" s="10">
        <v>0.0</v>
      </c>
      <c r="AJ102" s="10">
        <v>0.0</v>
      </c>
      <c r="AK102" s="10">
        <v>0.0</v>
      </c>
      <c r="AL102" s="10">
        <v>0.0</v>
      </c>
      <c r="AM102" s="10">
        <v>0.0</v>
      </c>
      <c r="AN102" s="10">
        <v>0.0</v>
      </c>
      <c r="AO102" s="10">
        <v>0.0</v>
      </c>
      <c r="AP102" s="10">
        <v>0.0</v>
      </c>
      <c r="AQ102" s="10">
        <v>48.4320626692962</v>
      </c>
      <c r="AR102" s="10">
        <v>-3.8145058606421136</v>
      </c>
      <c r="AS102" s="10">
        <v>0.0</v>
      </c>
      <c r="AT102" s="10">
        <v>0.0</v>
      </c>
      <c r="AU102" s="10">
        <v>0.829042409223118</v>
      </c>
      <c r="AV102" s="10">
        <v>3.11803579595148</v>
      </c>
      <c r="AW102" s="10">
        <v>0.0</v>
      </c>
      <c r="AX102" s="10">
        <v>0.0</v>
      </c>
      <c r="AY102" s="10">
        <v>0.0</v>
      </c>
      <c r="AZ102" s="10">
        <v>0.0</v>
      </c>
    </row>
    <row r="103" spans="1:52" ht="13.9">
      <c r="A103" s="7">
        <v>44479.0</v>
      </c>
      <c r="B103" s="10">
        <v>48.849999999999994</v>
      </c>
      <c r="C103" s="10">
        <v>0.0</v>
      </c>
      <c r="D103" s="10">
        <v>1.7717476533993985</v>
      </c>
      <c r="E103" s="10">
        <v>0.0</v>
      </c>
      <c r="F103" s="10">
        <v>0.0</v>
      </c>
      <c r="G103" s="10">
        <v>0.0</v>
      </c>
      <c r="H103" s="10">
        <v>0.0</v>
      </c>
      <c r="I103" s="10">
        <v>0.0</v>
      </c>
      <c r="J103" s="10">
        <v>0.7238019319770204</v>
      </c>
      <c r="K103" s="10">
        <v>0.39268794467689194</v>
      </c>
      <c r="L103" s="10">
        <v>9.798367035382569</v>
      </c>
      <c r="M103" s="10">
        <v>0.0</v>
      </c>
      <c r="N103" s="10">
        <v>0.0</v>
      </c>
      <c r="O103" s="10">
        <v>16.2680064217317</v>
      </c>
      <c r="P103" s="10">
        <v>0.0</v>
      </c>
      <c r="Q103" s="10">
        <v>0.0</v>
      </c>
      <c r="R103" s="10">
        <v>0.0</v>
      </c>
      <c r="S103" s="10">
        <v>0.0</v>
      </c>
      <c r="T103" s="10">
        <v>0.0</v>
      </c>
      <c r="U103" s="10">
        <v>0.0</v>
      </c>
      <c r="V103" s="10">
        <v>0.0</v>
      </c>
      <c r="W103" s="10">
        <v>0.0</v>
      </c>
      <c r="X103" s="10">
        <v>0.0</v>
      </c>
      <c r="Y103" s="10">
        <v>-8.68680053398594</v>
      </c>
      <c r="Z103" s="10">
        <v>20.544980378075277</v>
      </c>
      <c r="AA103" s="10">
        <v>0.0</v>
      </c>
      <c r="AB103" s="10">
        <v>2.8150014984233382</v>
      </c>
      <c r="AC103" s="10">
        <v>0.0</v>
      </c>
      <c r="AD103" s="10">
        <v>0.0</v>
      </c>
      <c r="AE103" s="10">
        <v>0.0</v>
      </c>
      <c r="AF103" s="10">
        <v>0.0</v>
      </c>
      <c r="AG103" s="10">
        <v>0.0</v>
      </c>
      <c r="AH103" s="10">
        <v>0.0</v>
      </c>
      <c r="AI103" s="10">
        <v>0.0</v>
      </c>
      <c r="AJ103" s="10">
        <v>0.0</v>
      </c>
      <c r="AK103" s="10">
        <v>0.0</v>
      </c>
      <c r="AL103" s="10">
        <v>0.0</v>
      </c>
      <c r="AM103" s="10">
        <v>0.0</v>
      </c>
      <c r="AN103" s="10">
        <v>0.0</v>
      </c>
      <c r="AO103" s="10">
        <v>0.0</v>
      </c>
      <c r="AP103" s="10">
        <v>0.0</v>
      </c>
      <c r="AQ103" s="10">
        <v>43.763215282481724</v>
      </c>
      <c r="AR103" s="10">
        <v>-3.265719756118581</v>
      </c>
      <c r="AS103" s="10">
        <v>0.0</v>
      </c>
      <c r="AT103" s="10">
        <v>0.0</v>
      </c>
      <c r="AU103" s="10">
        <v>0.7143743772243609</v>
      </c>
      <c r="AV103" s="10">
        <v>2.6867683186236575</v>
      </c>
      <c r="AW103" s="10">
        <v>0.0</v>
      </c>
      <c r="AX103" s="10">
        <v>0.0</v>
      </c>
      <c r="AY103" s="10">
        <v>0.0</v>
      </c>
      <c r="AZ103" s="10">
        <v>0.0</v>
      </c>
    </row>
    <row r="104" spans="1:52" ht="13.9">
      <c r="A104" s="7">
        <v>44480.0</v>
      </c>
      <c r="B104" s="10">
        <v>48.709999999999994</v>
      </c>
      <c r="C104" s="10">
        <v>0.0</v>
      </c>
      <c r="D104" s="10">
        <v>1.5477854428896933</v>
      </c>
      <c r="E104" s="10">
        <v>0.0</v>
      </c>
      <c r="F104" s="10">
        <v>0.0</v>
      </c>
      <c r="G104" s="10">
        <v>0.0</v>
      </c>
      <c r="H104" s="10">
        <v>0.0</v>
      </c>
      <c r="I104" s="10">
        <v>0.0</v>
      </c>
      <c r="J104" s="10">
        <v>0.696027651263534</v>
      </c>
      <c r="K104" s="10">
        <v>0.37761942285298905</v>
      </c>
      <c r="L104" s="10">
        <v>9.422376609616302</v>
      </c>
      <c r="M104" s="10">
        <v>0.0</v>
      </c>
      <c r="N104" s="10">
        <v>0.0</v>
      </c>
      <c r="O104" s="10">
        <v>15.643758050672753</v>
      </c>
      <c r="P104" s="10">
        <v>0.0</v>
      </c>
      <c r="Q104" s="10">
        <v>0.0</v>
      </c>
      <c r="R104" s="10">
        <v>0.0</v>
      </c>
      <c r="S104" s="10">
        <v>0.0</v>
      </c>
      <c r="T104" s="10">
        <v>0.0</v>
      </c>
      <c r="U104" s="10">
        <v>0.0</v>
      </c>
      <c r="V104" s="10">
        <v>0.0</v>
      </c>
      <c r="W104" s="10">
        <v>0.0</v>
      </c>
      <c r="X104" s="10">
        <v>0.0</v>
      </c>
      <c r="Y104" s="10">
        <v>-8.353463987240374</v>
      </c>
      <c r="Z104" s="10">
        <v>19.756612694785044</v>
      </c>
      <c r="AA104" s="10">
        <v>0.0</v>
      </c>
      <c r="AB104" s="10">
        <v>2.7069821102841853</v>
      </c>
      <c r="AC104" s="10">
        <v>0.0</v>
      </c>
      <c r="AD104" s="10">
        <v>0.0</v>
      </c>
      <c r="AE104" s="10">
        <v>0.0</v>
      </c>
      <c r="AF104" s="10">
        <v>0.0</v>
      </c>
      <c r="AG104" s="10">
        <v>0.0</v>
      </c>
      <c r="AH104" s="10">
        <v>0.0</v>
      </c>
      <c r="AI104" s="10">
        <v>0.0</v>
      </c>
      <c r="AJ104" s="10">
        <v>0.0</v>
      </c>
      <c r="AK104" s="10">
        <v>0.0</v>
      </c>
      <c r="AL104" s="10">
        <v>0.0</v>
      </c>
      <c r="AM104" s="10">
        <v>0.0</v>
      </c>
      <c r="AN104" s="10">
        <v>0.0</v>
      </c>
      <c r="AO104" s="10">
        <v>0.0</v>
      </c>
      <c r="AP104" s="10">
        <v>0.0</v>
      </c>
      <c r="AQ104" s="10">
        <v>49.93381784798578</v>
      </c>
      <c r="AR104" s="10">
        <v>-3.1208386759663442</v>
      </c>
      <c r="AS104" s="10">
        <v>0.0</v>
      </c>
      <c r="AT104" s="10">
        <v>0.0</v>
      </c>
      <c r="AU104" s="10">
        <v>0.6869618578444302</v>
      </c>
      <c r="AV104" s="10">
        <v>2.5836695920290396</v>
      </c>
      <c r="AW104" s="10">
        <v>0.0</v>
      </c>
      <c r="AX104" s="10">
        <v>0.0</v>
      </c>
      <c r="AY104" s="10">
        <v>7.986327064039333</v>
      </c>
      <c r="AZ104" s="10">
        <v>0.0</v>
      </c>
    </row>
    <row r="105" spans="1:52" ht="13.9">
      <c r="A105" s="7">
        <v>44481.0</v>
      </c>
      <c r="B105" s="10">
        <v>49.4</v>
      </c>
      <c r="C105" s="10">
        <v>0.0</v>
      </c>
      <c r="D105" s="10">
        <v>1.7548656673391156</v>
      </c>
      <c r="E105" s="10">
        <v>0.0</v>
      </c>
      <c r="F105" s="10">
        <v>0.0</v>
      </c>
      <c r="G105" s="10">
        <v>0.0</v>
      </c>
      <c r="H105" s="10">
        <v>0.0</v>
      </c>
      <c r="I105" s="10">
        <v>0.0</v>
      </c>
      <c r="J105" s="10">
        <v>0.7891500946285276</v>
      </c>
      <c r="K105" s="10">
        <v>0.4281416158353274</v>
      </c>
      <c r="L105" s="10">
        <v>10.683008612669317</v>
      </c>
      <c r="M105" s="10">
        <v>0.0</v>
      </c>
      <c r="N105" s="10">
        <v>0.0</v>
      </c>
      <c r="O105" s="10">
        <v>17.736756756176565</v>
      </c>
      <c r="P105" s="10">
        <v>0.0</v>
      </c>
      <c r="Q105" s="10">
        <v>0.0</v>
      </c>
      <c r="R105" s="10">
        <v>0.0</v>
      </c>
      <c r="S105" s="10">
        <v>0.0</v>
      </c>
      <c r="T105" s="10">
        <v>0.0</v>
      </c>
      <c r="U105" s="10">
        <v>0.0</v>
      </c>
      <c r="V105" s="10">
        <v>0.0</v>
      </c>
      <c r="W105" s="10">
        <v>0.0</v>
      </c>
      <c r="X105" s="10">
        <v>0.0</v>
      </c>
      <c r="Y105" s="10">
        <v>-9.471084782392914</v>
      </c>
      <c r="Z105" s="10">
        <v>22.399875564319583</v>
      </c>
      <c r="AA105" s="10">
        <v>0.0</v>
      </c>
      <c r="AB105" s="10">
        <v>3.069152762265288</v>
      </c>
      <c r="AC105" s="10">
        <v>0.0</v>
      </c>
      <c r="AD105" s="10">
        <v>0.0</v>
      </c>
      <c r="AE105" s="10">
        <v>0.0</v>
      </c>
      <c r="AF105" s="10">
        <v>0.0</v>
      </c>
      <c r="AG105" s="10">
        <v>0.0</v>
      </c>
      <c r="AH105" s="10">
        <v>0.0</v>
      </c>
      <c r="AI105" s="10">
        <v>0.0</v>
      </c>
      <c r="AJ105" s="10">
        <v>0.0</v>
      </c>
      <c r="AK105" s="10">
        <v>0.0</v>
      </c>
      <c r="AL105" s="10">
        <v>0.0</v>
      </c>
      <c r="AM105" s="10">
        <v>0.0</v>
      </c>
      <c r="AN105" s="10">
        <v>0.0</v>
      </c>
      <c r="AO105" s="10">
        <v>0.0</v>
      </c>
      <c r="AP105" s="10">
        <v>0.0</v>
      </c>
      <c r="AQ105" s="10">
        <v>47.27761472963824</v>
      </c>
      <c r="AR105" s="10">
        <v>-3.820465054310759</v>
      </c>
      <c r="AS105" s="10">
        <v>0.0</v>
      </c>
      <c r="AT105" s="10">
        <v>0.0</v>
      </c>
      <c r="AU105" s="10">
        <v>0.7788713769345094</v>
      </c>
      <c r="AV105" s="10">
        <v>2.9293421020518977</v>
      </c>
      <c r="AW105" s="10">
        <v>0.0</v>
      </c>
      <c r="AX105" s="10">
        <v>0.0</v>
      </c>
      <c r="AY105" s="10">
        <v>0.0</v>
      </c>
      <c r="AZ105" s="10">
        <v>0.0</v>
      </c>
    </row>
    <row r="106" spans="1:52" ht="13.9">
      <c r="A106" s="7">
        <v>44482.0</v>
      </c>
      <c r="B106" s="10">
        <v>51.26</v>
      </c>
      <c r="C106" s="10">
        <v>0.0</v>
      </c>
      <c r="D106" s="10">
        <v>1.98406496147535</v>
      </c>
      <c r="E106" s="10">
        <v>0.0</v>
      </c>
      <c r="F106" s="10">
        <v>0.0</v>
      </c>
      <c r="G106" s="10">
        <v>0.0</v>
      </c>
      <c r="H106" s="10">
        <v>0.0</v>
      </c>
      <c r="I106" s="10">
        <v>0.0</v>
      </c>
      <c r="J106" s="10">
        <v>0.777451446754563</v>
      </c>
      <c r="K106" s="10">
        <v>0.4217946888845072</v>
      </c>
      <c r="L106" s="10">
        <v>10.524639809516628</v>
      </c>
      <c r="M106" s="10">
        <v>0.0</v>
      </c>
      <c r="N106" s="10">
        <v>0.0</v>
      </c>
      <c r="O106" s="10">
        <v>17.473820626371822</v>
      </c>
      <c r="P106" s="10">
        <v>0.0</v>
      </c>
      <c r="Q106" s="10">
        <v>0.0</v>
      </c>
      <c r="R106" s="10">
        <v>0.0</v>
      </c>
      <c r="S106" s="10">
        <v>0.0</v>
      </c>
      <c r="T106" s="10">
        <v>0.0</v>
      </c>
      <c r="U106" s="10">
        <v>0.0</v>
      </c>
      <c r="V106" s="10">
        <v>0.0</v>
      </c>
      <c r="W106" s="10">
        <v>0.0</v>
      </c>
      <c r="X106" s="10">
        <v>0.0</v>
      </c>
      <c r="Y106" s="10">
        <v>-9.330681978657795</v>
      </c>
      <c r="Z106" s="10">
        <v>22.067811666169824</v>
      </c>
      <c r="AA106" s="10">
        <v>0.0</v>
      </c>
      <c r="AB106" s="10">
        <v>3.0236545260215877</v>
      </c>
      <c r="AC106" s="10">
        <v>0.0</v>
      </c>
      <c r="AD106" s="10">
        <v>0.0</v>
      </c>
      <c r="AE106" s="10">
        <v>0.0</v>
      </c>
      <c r="AF106" s="10">
        <v>0.0</v>
      </c>
      <c r="AG106" s="10">
        <v>0.0</v>
      </c>
      <c r="AH106" s="10">
        <v>0.0</v>
      </c>
      <c r="AI106" s="10">
        <v>0.0</v>
      </c>
      <c r="AJ106" s="10">
        <v>0.0</v>
      </c>
      <c r="AK106" s="10">
        <v>0.0</v>
      </c>
      <c r="AL106" s="10">
        <v>0.0</v>
      </c>
      <c r="AM106" s="10">
        <v>0.0</v>
      </c>
      <c r="AN106" s="10">
        <v>0.0</v>
      </c>
      <c r="AO106" s="10">
        <v>0.0</v>
      </c>
      <c r="AP106" s="10">
        <v>0.0</v>
      </c>
      <c r="AQ106" s="10">
        <v>46.832569766267554</v>
      </c>
      <c r="AR106" s="10">
        <v>-3.763227568624976</v>
      </c>
      <c r="AS106" s="10">
        <v>0.0</v>
      </c>
      <c r="AT106" s="10">
        <v>0.0</v>
      </c>
      <c r="AU106" s="10">
        <v>0.7673251045081517</v>
      </c>
      <c r="AV106" s="10">
        <v>2.885916469859056</v>
      </c>
      <c r="AW106" s="10">
        <v>0.0</v>
      </c>
      <c r="AX106" s="10">
        <v>0.0</v>
      </c>
      <c r="AY106" s="10">
        <v>0.0</v>
      </c>
      <c r="AZ106" s="10">
        <v>0.0</v>
      </c>
    </row>
    <row r="107" spans="1:52" ht="13.9">
      <c r="A107" s="7">
        <v>44483.0</v>
      </c>
      <c r="B107" s="10">
        <v>49.410000000000004</v>
      </c>
      <c r="C107" s="10">
        <v>0.0</v>
      </c>
      <c r="D107" s="10">
        <v>1.79487594029171</v>
      </c>
      <c r="E107" s="10">
        <v>0.0</v>
      </c>
      <c r="F107" s="10">
        <v>0.0</v>
      </c>
      <c r="G107" s="10">
        <v>0.0</v>
      </c>
      <c r="H107" s="10">
        <v>0.0</v>
      </c>
      <c r="I107" s="10">
        <v>0.0</v>
      </c>
      <c r="J107" s="10">
        <v>0.7675570599043617</v>
      </c>
      <c r="K107" s="10">
        <v>0.4164266368465304</v>
      </c>
      <c r="L107" s="10">
        <v>10.390695936662457</v>
      </c>
      <c r="M107" s="10">
        <v>0.0</v>
      </c>
      <c r="N107" s="10">
        <v>0.0</v>
      </c>
      <c r="O107" s="10">
        <v>17.251436654034922</v>
      </c>
      <c r="P107" s="10">
        <v>0.0</v>
      </c>
      <c r="Q107" s="10">
        <v>0.0</v>
      </c>
      <c r="R107" s="10">
        <v>0.0</v>
      </c>
      <c r="S107" s="10">
        <v>0.0</v>
      </c>
      <c r="T107" s="10">
        <v>0.0</v>
      </c>
      <c r="U107" s="10">
        <v>0.0</v>
      </c>
      <c r="V107" s="10">
        <v>0.0</v>
      </c>
      <c r="W107" s="10">
        <v>0.0</v>
      </c>
      <c r="X107" s="10">
        <v>3.151017057575275</v>
      </c>
      <c r="Y107" s="10">
        <v>-9.211933242053815</v>
      </c>
      <c r="Z107" s="10">
        <v>21.78696137452274</v>
      </c>
      <c r="AA107" s="10">
        <v>0.0</v>
      </c>
      <c r="AB107" s="10">
        <v>2.9851733993779783</v>
      </c>
      <c r="AC107" s="10">
        <v>0.0</v>
      </c>
      <c r="AD107" s="10">
        <v>0.0</v>
      </c>
      <c r="AE107" s="10">
        <v>0.0</v>
      </c>
      <c r="AF107" s="10">
        <v>0.0</v>
      </c>
      <c r="AG107" s="10">
        <v>0.0</v>
      </c>
      <c r="AH107" s="10">
        <v>0.0</v>
      </c>
      <c r="AI107" s="10">
        <v>0.0</v>
      </c>
      <c r="AJ107" s="10">
        <v>0.0</v>
      </c>
      <c r="AK107" s="10">
        <v>0.0</v>
      </c>
      <c r="AL107" s="10">
        <v>0.0</v>
      </c>
      <c r="AM107" s="10">
        <v>0.0</v>
      </c>
      <c r="AN107" s="10">
        <v>0.0</v>
      </c>
      <c r="AO107" s="10">
        <v>0.0</v>
      </c>
      <c r="AP107" s="10">
        <v>0.0</v>
      </c>
      <c r="AQ107" s="10">
        <v>49.41000001608078</v>
      </c>
      <c r="AR107" s="10">
        <v>-3.5289587017011836</v>
      </c>
      <c r="AS107" s="10">
        <v>0.0</v>
      </c>
      <c r="AT107" s="10">
        <v>0.0</v>
      </c>
      <c r="AU107" s="10">
        <v>0.7575595925195021</v>
      </c>
      <c r="AV107" s="10">
        <v>2.8491882933416006</v>
      </c>
      <c r="AW107" s="10">
        <v>0.0</v>
      </c>
      <c r="AX107" s="10">
        <v>0.0</v>
      </c>
      <c r="AY107" s="10">
        <v>0.0</v>
      </c>
      <c r="AZ107" s="10">
        <v>0.0</v>
      </c>
    </row>
    <row r="108" spans="1:52" ht="13.9">
      <c r="A108" s="7">
        <v>44484.0</v>
      </c>
      <c r="B108" s="10">
        <v>48.71</v>
      </c>
      <c r="C108" s="10">
        <v>0.0</v>
      </c>
      <c r="D108" s="10">
        <v>1.5104808329797275</v>
      </c>
      <c r="E108" s="10">
        <v>0.0</v>
      </c>
      <c r="F108" s="10">
        <v>0.0</v>
      </c>
      <c r="G108" s="10">
        <v>0.0</v>
      </c>
      <c r="H108" s="10">
        <v>0.0</v>
      </c>
      <c r="I108" s="10">
        <v>0.0</v>
      </c>
      <c r="J108" s="10">
        <v>0.735721817407566</v>
      </c>
      <c r="K108" s="10">
        <v>0.39915490076506493</v>
      </c>
      <c r="L108" s="10">
        <v>9.959730810896646</v>
      </c>
      <c r="M108" s="10">
        <v>0.0</v>
      </c>
      <c r="N108" s="10">
        <v>0.0</v>
      </c>
      <c r="O108" s="10">
        <v>16.53591503617925</v>
      </c>
      <c r="P108" s="10">
        <v>0.0</v>
      </c>
      <c r="Q108" s="10">
        <v>0.0</v>
      </c>
      <c r="R108" s="10">
        <v>0.0</v>
      </c>
      <c r="S108" s="10">
        <v>0.0</v>
      </c>
      <c r="T108" s="10">
        <v>0.0</v>
      </c>
      <c r="U108" s="10">
        <v>0.0</v>
      </c>
      <c r="V108" s="10">
        <v>0.0</v>
      </c>
      <c r="W108" s="10">
        <v>0.0</v>
      </c>
      <c r="X108" s="10">
        <v>0.0</v>
      </c>
      <c r="Y108" s="10">
        <v>-8.829858548269332</v>
      </c>
      <c r="Z108" s="10">
        <v>20.8833240622522</v>
      </c>
      <c r="AA108" s="10">
        <v>0.0</v>
      </c>
      <c r="AB108" s="10">
        <v>2.861360169028663</v>
      </c>
      <c r="AC108" s="10">
        <v>0.0</v>
      </c>
      <c r="AD108" s="10">
        <v>0.0</v>
      </c>
      <c r="AE108" s="10">
        <v>0.0</v>
      </c>
      <c r="AF108" s="10">
        <v>0.0</v>
      </c>
      <c r="AG108" s="10">
        <v>0.0</v>
      </c>
      <c r="AH108" s="10">
        <v>0.0</v>
      </c>
      <c r="AI108" s="10">
        <v>0.0</v>
      </c>
      <c r="AJ108" s="10">
        <v>0.0</v>
      </c>
      <c r="AK108" s="10">
        <v>0.0</v>
      </c>
      <c r="AL108" s="10">
        <v>0.0</v>
      </c>
      <c r="AM108" s="10">
        <v>0.0</v>
      </c>
      <c r="AN108" s="10">
        <v>0.0</v>
      </c>
      <c r="AO108" s="10">
        <v>0.0</v>
      </c>
      <c r="AP108" s="10">
        <v>0.0</v>
      </c>
      <c r="AQ108" s="10">
        <v>44.018062607786824</v>
      </c>
      <c r="AR108" s="10">
        <v>-3.4949206815573164</v>
      </c>
      <c r="AS108" s="10">
        <v>0.0</v>
      </c>
      <c r="AT108" s="10">
        <v>0.0</v>
      </c>
      <c r="AU108" s="10">
        <v>0.7261390055775526</v>
      </c>
      <c r="AV108" s="10">
        <v>2.7310151893786676</v>
      </c>
      <c r="AW108" s="10">
        <v>0.0</v>
      </c>
      <c r="AX108" s="10">
        <v>0.0</v>
      </c>
      <c r="AY108" s="10">
        <v>0.0</v>
      </c>
      <c r="AZ108" s="10">
        <v>0.0</v>
      </c>
    </row>
    <row r="109" spans="1:52" ht="13.9">
      <c r="A109" s="7">
        <v>44485.0</v>
      </c>
      <c r="B109" s="10">
        <v>49.64</v>
      </c>
      <c r="C109" s="10">
        <v>0.0</v>
      </c>
      <c r="D109" s="10">
        <v>1.1643521234893603</v>
      </c>
      <c r="E109" s="10">
        <v>0.0</v>
      </c>
      <c r="F109" s="10">
        <v>0.0</v>
      </c>
      <c r="G109" s="10">
        <v>0.0</v>
      </c>
      <c r="H109" s="10">
        <v>0.0</v>
      </c>
      <c r="I109" s="10">
        <v>0.0</v>
      </c>
      <c r="J109" s="10">
        <v>0.77820381912239</v>
      </c>
      <c r="K109" s="10">
        <v>0.4222028772931129</v>
      </c>
      <c r="L109" s="10">
        <v>10.534824944816162</v>
      </c>
      <c r="M109" s="10">
        <v>0.0</v>
      </c>
      <c r="N109" s="10">
        <v>0.0</v>
      </c>
      <c r="O109" s="10">
        <v>17.490730775365083</v>
      </c>
      <c r="P109" s="10">
        <v>0.0</v>
      </c>
      <c r="Q109" s="10">
        <v>0.0</v>
      </c>
      <c r="R109" s="10">
        <v>0.0</v>
      </c>
      <c r="S109" s="10">
        <v>0.0</v>
      </c>
      <c r="T109" s="10">
        <v>0.0</v>
      </c>
      <c r="U109" s="10">
        <v>0.0</v>
      </c>
      <c r="V109" s="10">
        <v>0.0</v>
      </c>
      <c r="W109" s="10">
        <v>0.0</v>
      </c>
      <c r="X109" s="10">
        <v>0.0</v>
      </c>
      <c r="Y109" s="10">
        <v>-9.339711670895205</v>
      </c>
      <c r="Z109" s="10">
        <v>22.089167612943537</v>
      </c>
      <c r="AA109" s="10">
        <v>0.0</v>
      </c>
      <c r="AB109" s="10">
        <v>3.0265806433048343</v>
      </c>
      <c r="AC109" s="10">
        <v>0.0</v>
      </c>
      <c r="AD109" s="10">
        <v>0.0</v>
      </c>
      <c r="AE109" s="10">
        <v>0.0</v>
      </c>
      <c r="AF109" s="10">
        <v>0.0</v>
      </c>
      <c r="AG109" s="10">
        <v>0.0</v>
      </c>
      <c r="AH109" s="10">
        <v>0.0</v>
      </c>
      <c r="AI109" s="10">
        <v>0.0</v>
      </c>
      <c r="AJ109" s="10">
        <v>0.0</v>
      </c>
      <c r="AK109" s="10">
        <v>0.0</v>
      </c>
      <c r="AL109" s="10">
        <v>0.0</v>
      </c>
      <c r="AM109" s="10">
        <v>0.0</v>
      </c>
      <c r="AN109" s="10">
        <v>0.0</v>
      </c>
      <c r="AO109" s="10">
        <v>0.0</v>
      </c>
      <c r="AP109" s="10">
        <v>0.0</v>
      </c>
      <c r="AQ109" s="10">
        <v>46.13011692358622</v>
      </c>
      <c r="AR109" s="10">
        <v>-3.6930111850712355</v>
      </c>
      <c r="AS109" s="10">
        <v>0.0</v>
      </c>
      <c r="AT109" s="10">
        <v>0.0</v>
      </c>
      <c r="AU109" s="10">
        <v>0.7680676771899339</v>
      </c>
      <c r="AV109" s="10">
        <v>2.888709292249242</v>
      </c>
      <c r="AW109" s="10">
        <v>0.0</v>
      </c>
      <c r="AX109" s="10">
        <v>0.0</v>
      </c>
      <c r="AY109" s="10">
        <v>0.0</v>
      </c>
      <c r="AZ109" s="10">
        <v>0.0</v>
      </c>
    </row>
    <row r="110" spans="1:52" ht="13.9">
      <c r="A110" s="7">
        <v>44486.0</v>
      </c>
      <c r="B110" s="10">
        <v>49.29</v>
      </c>
      <c r="C110" s="10">
        <v>0.0</v>
      </c>
      <c r="D110" s="10">
        <v>1.2442378512762098</v>
      </c>
      <c r="E110" s="10">
        <v>0.0</v>
      </c>
      <c r="F110" s="10">
        <v>0.0</v>
      </c>
      <c r="G110" s="10">
        <v>0.0</v>
      </c>
      <c r="H110" s="10">
        <v>0.0</v>
      </c>
      <c r="I110" s="10">
        <v>0.0</v>
      </c>
      <c r="J110" s="10">
        <v>0.6878904588763641</v>
      </c>
      <c r="K110" s="10">
        <v>0.37320471046725207</v>
      </c>
      <c r="L110" s="10">
        <v>9.31222051010268</v>
      </c>
      <c r="M110" s="10">
        <v>0.0</v>
      </c>
      <c r="N110" s="10">
        <v>0.0</v>
      </c>
      <c r="O110" s="10">
        <v>15.460868378566229</v>
      </c>
      <c r="P110" s="10">
        <v>0.0</v>
      </c>
      <c r="Q110" s="10">
        <v>0.0</v>
      </c>
      <c r="R110" s="10">
        <v>0.0</v>
      </c>
      <c r="S110" s="10">
        <v>0.0</v>
      </c>
      <c r="T110" s="10">
        <v>0.0</v>
      </c>
      <c r="U110" s="10">
        <v>0.0</v>
      </c>
      <c r="V110" s="10">
        <v>0.0</v>
      </c>
      <c r="W110" s="10">
        <v>0.0</v>
      </c>
      <c r="X110" s="10">
        <v>0.0</v>
      </c>
      <c r="Y110" s="10">
        <v>-8.255804442479366</v>
      </c>
      <c r="Z110" s="10">
        <v>19.525640034252913</v>
      </c>
      <c r="AA110" s="10">
        <v>0.0</v>
      </c>
      <c r="AB110" s="10">
        <v>2.6753350425563123</v>
      </c>
      <c r="AC110" s="10">
        <v>0.0</v>
      </c>
      <c r="AD110" s="10">
        <v>0.0</v>
      </c>
      <c r="AE110" s="10">
        <v>0.0</v>
      </c>
      <c r="AF110" s="10">
        <v>0.0</v>
      </c>
      <c r="AG110" s="10">
        <v>0.0</v>
      </c>
      <c r="AH110" s="10">
        <v>0.0</v>
      </c>
      <c r="AI110" s="10">
        <v>0.0</v>
      </c>
      <c r="AJ110" s="10">
        <v>0.0</v>
      </c>
      <c r="AK110" s="10">
        <v>0.0</v>
      </c>
      <c r="AL110" s="10">
        <v>0.0</v>
      </c>
      <c r="AM110" s="10">
        <v>0.0</v>
      </c>
      <c r="AN110" s="10">
        <v>0.0</v>
      </c>
      <c r="AO110" s="10">
        <v>0.0</v>
      </c>
      <c r="AP110" s="10">
        <v>0.0</v>
      </c>
      <c r="AQ110" s="10">
        <v>41.03414173703205</v>
      </c>
      <c r="AR110" s="10">
        <v>-3.2218456307229286</v>
      </c>
      <c r="AS110" s="10">
        <v>0.0</v>
      </c>
      <c r="AT110" s="10">
        <v>0.0</v>
      </c>
      <c r="AU110" s="10">
        <v>0.678930652776959</v>
      </c>
      <c r="AV110" s="10">
        <v>2.5534641591025524</v>
      </c>
      <c r="AW110" s="10">
        <v>0.0</v>
      </c>
      <c r="AX110" s="10">
        <v>0.0</v>
      </c>
      <c r="AY110" s="10">
        <v>0.0</v>
      </c>
      <c r="AZ110" s="10">
        <v>0.0</v>
      </c>
    </row>
    <row r="111" spans="1:52" ht="13.9">
      <c r="A111" s="7">
        <v>44487.0</v>
      </c>
      <c r="B111" s="10">
        <v>48.74</v>
      </c>
      <c r="C111" s="10">
        <v>0.0</v>
      </c>
      <c r="D111" s="10">
        <v>1.1716589886074564</v>
      </c>
      <c r="E111" s="10">
        <v>0.0</v>
      </c>
      <c r="F111" s="10">
        <v>0.0</v>
      </c>
      <c r="G111" s="10">
        <v>0.0</v>
      </c>
      <c r="H111" s="10">
        <v>0.0</v>
      </c>
      <c r="I111" s="10">
        <v>0.0</v>
      </c>
      <c r="J111" s="10">
        <v>0.6472851728681001</v>
      </c>
      <c r="K111" s="10">
        <v>0.35117491805974077</v>
      </c>
      <c r="L111" s="10">
        <v>8.762532151577703</v>
      </c>
      <c r="M111" s="10">
        <v>0.0</v>
      </c>
      <c r="N111" s="10">
        <v>0.0</v>
      </c>
      <c r="O111" s="10">
        <v>14.548233271701573</v>
      </c>
      <c r="P111" s="10">
        <v>0.0</v>
      </c>
      <c r="Q111" s="10">
        <v>0.0</v>
      </c>
      <c r="R111" s="10">
        <v>0.0</v>
      </c>
      <c r="S111" s="10">
        <v>0.0</v>
      </c>
      <c r="T111" s="10">
        <v>0.0</v>
      </c>
      <c r="U111" s="10">
        <v>0.0</v>
      </c>
      <c r="V111" s="10">
        <v>0.0</v>
      </c>
      <c r="W111" s="10">
        <v>0.0</v>
      </c>
      <c r="X111" s="10">
        <v>0.0</v>
      </c>
      <c r="Y111" s="10">
        <v>-7.768474961034381</v>
      </c>
      <c r="Z111" s="10">
        <v>18.37306670247517</v>
      </c>
      <c r="AA111" s="10">
        <v>0.0</v>
      </c>
      <c r="AB111" s="10">
        <v>2.517413467734099</v>
      </c>
      <c r="AC111" s="10">
        <v>0.0</v>
      </c>
      <c r="AD111" s="10">
        <v>0.0</v>
      </c>
      <c r="AE111" s="10">
        <v>0.0</v>
      </c>
      <c r="AF111" s="10">
        <v>0.0</v>
      </c>
      <c r="AG111" s="10">
        <v>0.0</v>
      </c>
      <c r="AH111" s="10">
        <v>0.0</v>
      </c>
      <c r="AI111" s="10">
        <v>0.0</v>
      </c>
      <c r="AJ111" s="10">
        <v>0.0</v>
      </c>
      <c r="AK111" s="10">
        <v>0.0</v>
      </c>
      <c r="AL111" s="10">
        <v>0.0</v>
      </c>
      <c r="AM111" s="10">
        <v>0.0</v>
      </c>
      <c r="AN111" s="10">
        <v>0.0</v>
      </c>
      <c r="AO111" s="10">
        <v>0.0</v>
      </c>
      <c r="AP111" s="10">
        <v>0.0</v>
      </c>
      <c r="AQ111" s="10">
        <v>45.886699717903326</v>
      </c>
      <c r="AR111" s="10">
        <v>-3.184829183864832</v>
      </c>
      <c r="AS111" s="10">
        <v>0.0</v>
      </c>
      <c r="AT111" s="10">
        <v>0.0</v>
      </c>
      <c r="AU111" s="10">
        <v>0.6388542525593761</v>
      </c>
      <c r="AV111" s="10">
        <v>2.402736465246217</v>
      </c>
      <c r="AW111" s="10">
        <v>0.0</v>
      </c>
      <c r="AX111" s="10">
        <v>0.0</v>
      </c>
      <c r="AY111" s="10">
        <v>7.427048458266791</v>
      </c>
      <c r="AZ111" s="10">
        <v>0.0</v>
      </c>
    </row>
    <row r="112" spans="1:52" ht="13.9">
      <c r="A112" s="7">
        <v>44488.0</v>
      </c>
      <c r="B112" s="10">
        <v>49.940000000000005</v>
      </c>
      <c r="C112" s="10">
        <v>0.0</v>
      </c>
      <c r="D112" s="10">
        <v>1.1844066975228105</v>
      </c>
      <c r="E112" s="10">
        <v>0.0</v>
      </c>
      <c r="F112" s="10">
        <v>0.0</v>
      </c>
      <c r="G112" s="10">
        <v>0.0</v>
      </c>
      <c r="H112" s="10">
        <v>0.0</v>
      </c>
      <c r="I112" s="10">
        <v>0.0</v>
      </c>
      <c r="J112" s="10">
        <v>0.7586263645532733</v>
      </c>
      <c r="K112" s="10">
        <v>0.411581421260583</v>
      </c>
      <c r="L112" s="10">
        <v>10.269797902179278</v>
      </c>
      <c r="M112" s="10">
        <v>0.0</v>
      </c>
      <c r="N112" s="10">
        <v>0.0</v>
      </c>
      <c r="O112" s="10">
        <v>17.05071239107917</v>
      </c>
      <c r="P112" s="10">
        <v>0.0</v>
      </c>
      <c r="Q112" s="10">
        <v>0.0</v>
      </c>
      <c r="R112" s="10">
        <v>0.0</v>
      </c>
      <c r="S112" s="10">
        <v>0.0</v>
      </c>
      <c r="T112" s="10">
        <v>0.0</v>
      </c>
      <c r="U112" s="10">
        <v>0.0</v>
      </c>
      <c r="V112" s="10">
        <v>0.0</v>
      </c>
      <c r="W112" s="10">
        <v>0.0</v>
      </c>
      <c r="X112" s="10">
        <v>0.0</v>
      </c>
      <c r="Y112" s="10">
        <v>-9.104750370998472</v>
      </c>
      <c r="Z112" s="10">
        <v>21.533465283058167</v>
      </c>
      <c r="AA112" s="10">
        <v>0.0</v>
      </c>
      <c r="AB112" s="10">
        <v>2.950440249762574</v>
      </c>
      <c r="AC112" s="10">
        <v>0.0</v>
      </c>
      <c r="AD112" s="10">
        <v>0.0</v>
      </c>
      <c r="AE112" s="10">
        <v>0.0</v>
      </c>
      <c r="AF112" s="10">
        <v>0.0</v>
      </c>
      <c r="AG112" s="10">
        <v>0.0</v>
      </c>
      <c r="AH112" s="10">
        <v>0.0</v>
      </c>
      <c r="AI112" s="10">
        <v>0.0</v>
      </c>
      <c r="AJ112" s="10">
        <v>0.0</v>
      </c>
      <c r="AK112" s="10">
        <v>0.0</v>
      </c>
      <c r="AL112" s="10">
        <v>0.0</v>
      </c>
      <c r="AM112" s="10">
        <v>0.0</v>
      </c>
      <c r="AN112" s="10">
        <v>0.0</v>
      </c>
      <c r="AO112" s="10">
        <v>0.0</v>
      </c>
      <c r="AP112" s="10">
        <v>0.0</v>
      </c>
      <c r="AQ112" s="10">
        <v>44.81088077311261</v>
      </c>
      <c r="AR112" s="10">
        <v>-3.8081817589606475</v>
      </c>
      <c r="AS112" s="10">
        <v>0.0</v>
      </c>
      <c r="AT112" s="10">
        <v>0.0</v>
      </c>
      <c r="AU112" s="10">
        <v>0.7487452199021368</v>
      </c>
      <c r="AV112" s="10">
        <v>2.816037360368758</v>
      </c>
      <c r="AW112" s="10">
        <v>0.0</v>
      </c>
      <c r="AX112" s="10">
        <v>0.0</v>
      </c>
      <c r="AY112" s="10">
        <v>0.0</v>
      </c>
      <c r="AZ112" s="10">
        <v>0.0</v>
      </c>
    </row>
    <row r="113" spans="1:52" ht="13.9">
      <c r="A113" s="7">
        <v>44489.0</v>
      </c>
      <c r="B113" s="10">
        <v>50.629999999999995</v>
      </c>
      <c r="C113" s="10">
        <v>0.0</v>
      </c>
      <c r="D113" s="10">
        <v>1.2079580815017759</v>
      </c>
      <c r="E113" s="10">
        <v>0.0</v>
      </c>
      <c r="F113" s="10">
        <v>0.0</v>
      </c>
      <c r="G113" s="10">
        <v>0.0</v>
      </c>
      <c r="H113" s="10">
        <v>0.0</v>
      </c>
      <c r="I113" s="10">
        <v>0.0</v>
      </c>
      <c r="J113" s="10">
        <v>0.7737113018856346</v>
      </c>
      <c r="K113" s="10">
        <v>0.41976552905986014</v>
      </c>
      <c r="L113" s="10">
        <v>10.474008123454169</v>
      </c>
      <c r="M113" s="10">
        <v>0.0</v>
      </c>
      <c r="N113" s="10">
        <v>0.0</v>
      </c>
      <c r="O113" s="10">
        <v>17.389757987053162</v>
      </c>
      <c r="P113" s="10">
        <v>0.0</v>
      </c>
      <c r="Q113" s="10">
        <v>0.0</v>
      </c>
      <c r="R113" s="10">
        <v>0.0</v>
      </c>
      <c r="S113" s="10">
        <v>0.0</v>
      </c>
      <c r="T113" s="10">
        <v>0.0</v>
      </c>
      <c r="U113" s="10">
        <v>0.0</v>
      </c>
      <c r="V113" s="10">
        <v>0.0</v>
      </c>
      <c r="W113" s="10">
        <v>0.0</v>
      </c>
      <c r="X113" s="10">
        <v>0.0</v>
      </c>
      <c r="Y113" s="10">
        <v>-9.285794156438467</v>
      </c>
      <c r="Z113" s="10">
        <v>21.96164836437619</v>
      </c>
      <c r="AA113" s="10">
        <v>0.0</v>
      </c>
      <c r="AB113" s="10">
        <v>3.0091084009765834</v>
      </c>
      <c r="AC113" s="10">
        <v>0.0</v>
      </c>
      <c r="AD113" s="10">
        <v>0.0</v>
      </c>
      <c r="AE113" s="10">
        <v>0.0</v>
      </c>
      <c r="AF113" s="10">
        <v>0.0</v>
      </c>
      <c r="AG113" s="10">
        <v>0.0</v>
      </c>
      <c r="AH113" s="10">
        <v>0.0</v>
      </c>
      <c r="AI113" s="10">
        <v>0.0</v>
      </c>
      <c r="AJ113" s="10">
        <v>0.0</v>
      </c>
      <c r="AK113" s="10">
        <v>0.0</v>
      </c>
      <c r="AL113" s="10">
        <v>0.0</v>
      </c>
      <c r="AM113" s="10">
        <v>0.0</v>
      </c>
      <c r="AN113" s="10">
        <v>0.0</v>
      </c>
      <c r="AO113" s="10">
        <v>0.0</v>
      </c>
      <c r="AP113" s="10">
        <v>0.0</v>
      </c>
      <c r="AQ113" s="10">
        <v>45.6862604572431</v>
      </c>
      <c r="AR113" s="10">
        <v>-3.899569835245141</v>
      </c>
      <c r="AS113" s="10">
        <v>0.0</v>
      </c>
      <c r="AT113" s="10">
        <v>0.0</v>
      </c>
      <c r="AU113" s="10">
        <v>0.7636336752048734</v>
      </c>
      <c r="AV113" s="10">
        <v>2.8720329717680086</v>
      </c>
      <c r="AW113" s="10">
        <v>0.0</v>
      </c>
      <c r="AX113" s="10">
        <v>0.0</v>
      </c>
      <c r="AY113" s="10">
        <v>0.0</v>
      </c>
      <c r="AZ113" s="10">
        <v>0.0</v>
      </c>
    </row>
    <row r="114" spans="1:52" ht="13.9">
      <c r="A114" s="7">
        <v>44490.0</v>
      </c>
      <c r="B114" s="10">
        <v>45.480000000000004</v>
      </c>
      <c r="C114" s="10">
        <v>0.0</v>
      </c>
      <c r="D114" s="10">
        <v>1.2232586223197588</v>
      </c>
      <c r="E114" s="10">
        <v>0.0</v>
      </c>
      <c r="F114" s="10">
        <v>0.0</v>
      </c>
      <c r="G114" s="10">
        <v>0.0</v>
      </c>
      <c r="H114" s="10">
        <v>0.0</v>
      </c>
      <c r="I114" s="10">
        <v>0.0</v>
      </c>
      <c r="J114" s="10">
        <v>0.7835114775184829</v>
      </c>
      <c r="K114" s="10">
        <v>0.42508246820658685</v>
      </c>
      <c r="L114" s="10">
        <v>10.606676625180286</v>
      </c>
      <c r="M114" s="10">
        <v>0.0</v>
      </c>
      <c r="N114" s="10">
        <v>0.0</v>
      </c>
      <c r="O114" s="10">
        <v>17.61002448964981</v>
      </c>
      <c r="P114" s="10">
        <v>0.0</v>
      </c>
      <c r="Q114" s="10">
        <v>0.0</v>
      </c>
      <c r="R114" s="10">
        <v>0.0</v>
      </c>
      <c r="S114" s="10">
        <v>0.0</v>
      </c>
      <c r="T114" s="10">
        <v>0.0</v>
      </c>
      <c r="U114" s="10">
        <v>0.0</v>
      </c>
      <c r="V114" s="10">
        <v>0.0</v>
      </c>
      <c r="W114" s="10">
        <v>0.0</v>
      </c>
      <c r="X114" s="10">
        <v>0.0</v>
      </c>
      <c r="Y114" s="10">
        <v>-9.403412205188419</v>
      </c>
      <c r="Z114" s="10">
        <v>22.23982448851087</v>
      </c>
      <c r="AA114" s="10">
        <v>0.0</v>
      </c>
      <c r="AB114" s="10">
        <v>3.047223122521918</v>
      </c>
      <c r="AC114" s="10">
        <v>0.0</v>
      </c>
      <c r="AD114" s="10">
        <v>0.0</v>
      </c>
      <c r="AE114" s="10">
        <v>0.0</v>
      </c>
      <c r="AF114" s="10">
        <v>0.0</v>
      </c>
      <c r="AG114" s="10">
        <v>0.0</v>
      </c>
      <c r="AH114" s="10">
        <v>0.0</v>
      </c>
      <c r="AI114" s="10">
        <v>0.0</v>
      </c>
      <c r="AJ114" s="10">
        <v>0.0</v>
      </c>
      <c r="AK114" s="10">
        <v>0.0</v>
      </c>
      <c r="AL114" s="10">
        <v>0.0</v>
      </c>
      <c r="AM114" s="10">
        <v>0.0</v>
      </c>
      <c r="AN114" s="10">
        <v>0.0</v>
      </c>
      <c r="AO114" s="10">
        <v>0.0</v>
      </c>
      <c r="AP114" s="10">
        <v>0.0</v>
      </c>
      <c r="AQ114" s="10">
        <v>46.36183602199614</v>
      </c>
      <c r="AR114" s="10">
        <v>-3.8520707178761806</v>
      </c>
      <c r="AS114" s="10">
        <v>0.0</v>
      </c>
      <c r="AT114" s="10">
        <v>0.0</v>
      </c>
      <c r="AU114" s="10">
        <v>0.7733062030817781</v>
      </c>
      <c r="AV114" s="10">
        <v>2.908411434223011</v>
      </c>
      <c r="AW114" s="10">
        <v>0.0</v>
      </c>
      <c r="AX114" s="10">
        <v>0.0</v>
      </c>
      <c r="AY114" s="10">
        <v>0.0</v>
      </c>
      <c r="AZ114" s="10">
        <v>0.0</v>
      </c>
    </row>
    <row r="115" spans="1:52" ht="13.9">
      <c r="A115" s="7">
        <v>44491.0</v>
      </c>
      <c r="B115" s="10">
        <v>48.62</v>
      </c>
      <c r="C115" s="10">
        <v>0.0</v>
      </c>
      <c r="D115" s="10">
        <v>1.2165417629594757</v>
      </c>
      <c r="E115" s="10">
        <v>0.0</v>
      </c>
      <c r="F115" s="10">
        <v>0.0</v>
      </c>
      <c r="G115" s="10">
        <v>0.0</v>
      </c>
      <c r="H115" s="10">
        <v>0.0</v>
      </c>
      <c r="I115" s="10">
        <v>0.0</v>
      </c>
      <c r="J115" s="10">
        <v>0.7792092504132457</v>
      </c>
      <c r="K115" s="10">
        <v>0.4227483590465927</v>
      </c>
      <c r="L115" s="10">
        <v>10.548435829757784</v>
      </c>
      <c r="M115" s="10">
        <v>-0.3142713939864313</v>
      </c>
      <c r="N115" s="10">
        <v>0.0</v>
      </c>
      <c r="O115" s="10">
        <v>17.513328618744108</v>
      </c>
      <c r="P115" s="10">
        <v>-2.68213131090846</v>
      </c>
      <c r="Q115" s="10">
        <v>0.0</v>
      </c>
      <c r="R115" s="10">
        <v>0.0</v>
      </c>
      <c r="S115" s="10">
        <v>0.0</v>
      </c>
      <c r="T115" s="10">
        <v>0.0</v>
      </c>
      <c r="U115" s="10">
        <v>0.0</v>
      </c>
      <c r="V115" s="10">
        <v>0.0</v>
      </c>
      <c r="W115" s="10">
        <v>0.0</v>
      </c>
      <c r="X115" s="10">
        <v>0.0</v>
      </c>
      <c r="Y115" s="10">
        <v>-9.351778481839515</v>
      </c>
      <c r="Z115" s="10">
        <v>22.11770658918765</v>
      </c>
      <c r="AA115" s="10">
        <v>0.0</v>
      </c>
      <c r="AB115" s="10">
        <v>3.030490954213497</v>
      </c>
      <c r="AC115" s="10">
        <v>0.0</v>
      </c>
      <c r="AD115" s="10">
        <v>0.0</v>
      </c>
      <c r="AE115" s="10">
        <v>0.0</v>
      </c>
      <c r="AF115" s="10">
        <v>0.0</v>
      </c>
      <c r="AG115" s="10">
        <v>0.0</v>
      </c>
      <c r="AH115" s="10">
        <v>0.0</v>
      </c>
      <c r="AI115" s="10">
        <v>0.0</v>
      </c>
      <c r="AJ115" s="10">
        <v>0.0</v>
      </c>
      <c r="AK115" s="10">
        <v>0.0</v>
      </c>
      <c r="AL115" s="10">
        <v>0.0</v>
      </c>
      <c r="AM115" s="10">
        <v>0.0</v>
      </c>
      <c r="AN115" s="10">
        <v>0.0</v>
      </c>
      <c r="AO115" s="10">
        <v>0.0</v>
      </c>
      <c r="AP115" s="10">
        <v>0.0</v>
      </c>
      <c r="AQ115" s="10">
        <v>43.22460642603944</v>
      </c>
      <c r="AR115" s="10">
        <v>-3.717175251947187</v>
      </c>
      <c r="AS115" s="10">
        <v>0.0</v>
      </c>
      <c r="AT115" s="10">
        <v>0.0</v>
      </c>
      <c r="AU115" s="10">
        <v>0.7690600126901792</v>
      </c>
      <c r="AV115" s="10">
        <v>2.892441474797368</v>
      </c>
      <c r="AW115" s="10">
        <v>0.0</v>
      </c>
      <c r="AX115" s="10">
        <v>0.0</v>
      </c>
      <c r="AY115" s="10">
        <v>0.0</v>
      </c>
      <c r="AZ115" s="10">
        <v>0.0</v>
      </c>
    </row>
    <row r="116" spans="1:52" ht="13.9">
      <c r="A116" s="7">
        <v>44492.0</v>
      </c>
      <c r="B116" s="10">
        <v>48.55</v>
      </c>
      <c r="C116" s="10">
        <v>0.0</v>
      </c>
      <c r="D116" s="10">
        <v>1.3877420529390354</v>
      </c>
      <c r="E116" s="10">
        <v>0.0</v>
      </c>
      <c r="F116" s="10">
        <v>0.0</v>
      </c>
      <c r="G116" s="10">
        <v>0.0</v>
      </c>
      <c r="H116" s="10">
        <v>0.0</v>
      </c>
      <c r="I116" s="10">
        <v>0.0</v>
      </c>
      <c r="J116" s="10">
        <v>0.7946086427139027</v>
      </c>
      <c r="K116" s="10">
        <v>0.43110306969976353</v>
      </c>
      <c r="L116" s="10">
        <v>10.75690294101782</v>
      </c>
      <c r="M116" s="10">
        <v>-0.5579014117540735</v>
      </c>
      <c r="N116" s="10">
        <v>0.0</v>
      </c>
      <c r="O116" s="10">
        <v>17.85944183255328</v>
      </c>
      <c r="P116" s="10">
        <v>-2.0262399616938245</v>
      </c>
      <c r="Q116" s="10">
        <v>0.0</v>
      </c>
      <c r="R116" s="10">
        <v>0.0</v>
      </c>
      <c r="S116" s="10">
        <v>0.0</v>
      </c>
      <c r="T116" s="10">
        <v>0.0</v>
      </c>
      <c r="U116" s="10">
        <v>0.0</v>
      </c>
      <c r="V116" s="10">
        <v>0.0</v>
      </c>
      <c r="W116" s="10">
        <v>0.0</v>
      </c>
      <c r="X116" s="10">
        <v>0.0</v>
      </c>
      <c r="Y116" s="10">
        <v>-9.536596238397609</v>
      </c>
      <c r="Z116" s="10">
        <v>22.554815415060926</v>
      </c>
      <c r="AA116" s="10">
        <v>0.0</v>
      </c>
      <c r="AB116" s="10">
        <v>3.090382079790839</v>
      </c>
      <c r="AC116" s="10">
        <v>0.0</v>
      </c>
      <c r="AD116" s="10">
        <v>0.0</v>
      </c>
      <c r="AE116" s="10">
        <v>0.0</v>
      </c>
      <c r="AF116" s="10">
        <v>0.0</v>
      </c>
      <c r="AG116" s="10">
        <v>0.0</v>
      </c>
      <c r="AH116" s="10">
        <v>0.0</v>
      </c>
      <c r="AI116" s="10">
        <v>0.0</v>
      </c>
      <c r="AJ116" s="10">
        <v>0.0</v>
      </c>
      <c r="AK116" s="10">
        <v>0.0</v>
      </c>
      <c r="AL116" s="10">
        <v>0.0</v>
      </c>
      <c r="AM116" s="10">
        <v>0.0</v>
      </c>
      <c r="AN116" s="10">
        <v>0.0</v>
      </c>
      <c r="AO116" s="10">
        <v>0.0</v>
      </c>
      <c r="AP116" s="10">
        <v>0.0</v>
      </c>
      <c r="AQ116" s="10">
        <v>44.689799428501615</v>
      </c>
      <c r="AR116" s="10">
        <v>-3.7983221837408303</v>
      </c>
      <c r="AS116" s="10">
        <v>0.0</v>
      </c>
      <c r="AT116" s="10">
        <v>0.0</v>
      </c>
      <c r="AU116" s="10">
        <v>0.7842588271702223</v>
      </c>
      <c r="AV116" s="10">
        <v>2.9496043497933635</v>
      </c>
      <c r="AW116" s="10">
        <v>0.0</v>
      </c>
      <c r="AX116" s="10">
        <v>0.0</v>
      </c>
      <c r="AY116" s="10">
        <v>0.0</v>
      </c>
      <c r="AZ116" s="10">
        <v>0.0</v>
      </c>
    </row>
    <row r="117" spans="1:52" ht="13.9">
      <c r="A117" s="7">
        <v>44493.0</v>
      </c>
      <c r="B117" s="10">
        <v>46.28</v>
      </c>
      <c r="C117" s="10">
        <v>0.0</v>
      </c>
      <c r="D117" s="10">
        <v>1.3348247612192317</v>
      </c>
      <c r="E117" s="10">
        <v>0.0</v>
      </c>
      <c r="F117" s="10">
        <v>0.0</v>
      </c>
      <c r="G117" s="10">
        <v>0.0</v>
      </c>
      <c r="H117" s="10">
        <v>0.0</v>
      </c>
      <c r="I117" s="10">
        <v>0.0</v>
      </c>
      <c r="J117" s="10">
        <v>0.7379724194797824</v>
      </c>
      <c r="K117" s="10">
        <v>0.4003759313577424</v>
      </c>
      <c r="L117" s="10">
        <v>9.990198020474182</v>
      </c>
      <c r="M117" s="10">
        <v>-0.22049692575814495</v>
      </c>
      <c r="N117" s="10">
        <v>0.0</v>
      </c>
      <c r="O117" s="10">
        <v>16.586499052808737</v>
      </c>
      <c r="P117" s="10">
        <v>0.0</v>
      </c>
      <c r="Q117" s="10">
        <v>0.0</v>
      </c>
      <c r="R117" s="10">
        <v>0.0</v>
      </c>
      <c r="S117" s="10">
        <v>0.0</v>
      </c>
      <c r="T117" s="10">
        <v>0.0</v>
      </c>
      <c r="U117" s="10">
        <v>0.0</v>
      </c>
      <c r="V117" s="10">
        <v>0.0</v>
      </c>
      <c r="W117" s="10">
        <v>0.0</v>
      </c>
      <c r="X117" s="10">
        <v>0.0</v>
      </c>
      <c r="Y117" s="10">
        <v>-8.856869434008914</v>
      </c>
      <c r="Z117" s="10">
        <v>20.9472069746482</v>
      </c>
      <c r="AA117" s="10">
        <v>0.0</v>
      </c>
      <c r="AB117" s="10">
        <v>2.870113182699598</v>
      </c>
      <c r="AC117" s="10">
        <v>0.0</v>
      </c>
      <c r="AD117" s="10">
        <v>0.0</v>
      </c>
      <c r="AE117" s="10">
        <v>0.0</v>
      </c>
      <c r="AF117" s="10">
        <v>0.0</v>
      </c>
      <c r="AG117" s="10">
        <v>0.0</v>
      </c>
      <c r="AH117" s="10">
        <v>0.0</v>
      </c>
      <c r="AI117" s="10">
        <v>0.0</v>
      </c>
      <c r="AJ117" s="10">
        <v>0.0</v>
      </c>
      <c r="AK117" s="10">
        <v>0.0</v>
      </c>
      <c r="AL117" s="10">
        <v>0.0</v>
      </c>
      <c r="AM117" s="10">
        <v>0.0</v>
      </c>
      <c r="AN117" s="10">
        <v>0.0</v>
      </c>
      <c r="AO117" s="10">
        <v>0.0</v>
      </c>
      <c r="AP117" s="10">
        <v>0.0</v>
      </c>
      <c r="AQ117" s="10">
        <v>43.754225890383694</v>
      </c>
      <c r="AR117" s="10">
        <v>-3.5033278716695193</v>
      </c>
      <c r="AS117" s="10">
        <v>0.0</v>
      </c>
      <c r="AT117" s="10">
        <v>0.0</v>
      </c>
      <c r="AU117" s="10">
        <v>0.7283602934502279</v>
      </c>
      <c r="AV117" s="10">
        <v>2.7393694726132307</v>
      </c>
      <c r="AW117" s="10">
        <v>0.0</v>
      </c>
      <c r="AX117" s="10">
        <v>0.0</v>
      </c>
      <c r="AY117" s="10">
        <v>0.0</v>
      </c>
      <c r="AZ117" s="10">
        <v>0.0</v>
      </c>
    </row>
    <row r="118" spans="1:52" ht="13.9">
      <c r="A118" s="7">
        <v>44494.0</v>
      </c>
      <c r="B118" s="10">
        <v>46.51</v>
      </c>
      <c r="C118" s="10">
        <v>0.0</v>
      </c>
      <c r="D118" s="10">
        <v>1.2262771835270965</v>
      </c>
      <c r="E118" s="10">
        <v>0.0</v>
      </c>
      <c r="F118" s="10">
        <v>0.0</v>
      </c>
      <c r="G118" s="10">
        <v>0.0</v>
      </c>
      <c r="H118" s="10">
        <v>0.0</v>
      </c>
      <c r="I118" s="10">
        <v>0.0</v>
      </c>
      <c r="J118" s="10">
        <v>0.6774590955572617</v>
      </c>
      <c r="K118" s="10">
        <v>0.36754532985359195</v>
      </c>
      <c r="L118" s="10">
        <v>9.171007393690003</v>
      </c>
      <c r="M118" s="10">
        <v>0.0</v>
      </c>
      <c r="N118" s="10">
        <v>0.0</v>
      </c>
      <c r="O118" s="10">
        <v>15.226415446119562</v>
      </c>
      <c r="P118" s="10">
        <v>0.0</v>
      </c>
      <c r="Q118" s="10">
        <v>0.0</v>
      </c>
      <c r="R118" s="10">
        <v>0.0</v>
      </c>
      <c r="S118" s="10">
        <v>0.0</v>
      </c>
      <c r="T118" s="10">
        <v>0.0</v>
      </c>
      <c r="U118" s="10">
        <v>0.0</v>
      </c>
      <c r="V118" s="10">
        <v>0.0</v>
      </c>
      <c r="W118" s="10">
        <v>0.0</v>
      </c>
      <c r="X118" s="10">
        <v>0.0</v>
      </c>
      <c r="Y118" s="10">
        <v>-8.130611114792233</v>
      </c>
      <c r="Z118" s="10">
        <v>19.229547767516138</v>
      </c>
      <c r="AA118" s="10">
        <v>0.0</v>
      </c>
      <c r="AB118" s="10">
        <v>2.6347655136885666</v>
      </c>
      <c r="AC118" s="10">
        <v>0.0</v>
      </c>
      <c r="AD118" s="10">
        <v>0.0</v>
      </c>
      <c r="AE118" s="10">
        <v>0.0</v>
      </c>
      <c r="AF118" s="10">
        <v>0.0</v>
      </c>
      <c r="AG118" s="10">
        <v>0.0</v>
      </c>
      <c r="AH118" s="10">
        <v>0.0</v>
      </c>
      <c r="AI118" s="10">
        <v>0.0</v>
      </c>
      <c r="AJ118" s="10">
        <v>0.0</v>
      </c>
      <c r="AK118" s="10">
        <v>0.0</v>
      </c>
      <c r="AL118" s="10">
        <v>0.0</v>
      </c>
      <c r="AM118" s="10">
        <v>0.0</v>
      </c>
      <c r="AN118" s="10">
        <v>0.0</v>
      </c>
      <c r="AO118" s="10">
        <v>0.0</v>
      </c>
      <c r="AP118" s="10">
        <v>0.0</v>
      </c>
      <c r="AQ118" s="10">
        <v>48.14465601484982</v>
      </c>
      <c r="AR118" s="10">
        <v>-3.2143971210716455</v>
      </c>
      <c r="AS118" s="10">
        <v>0.0</v>
      </c>
      <c r="AT118" s="10">
        <v>0.0</v>
      </c>
      <c r="AU118" s="10">
        <v>0.6686351584635762</v>
      </c>
      <c r="AV118" s="10">
        <v>2.514742714398386</v>
      </c>
      <c r="AW118" s="10">
        <v>0.0</v>
      </c>
      <c r="AX118" s="10">
        <v>0.0</v>
      </c>
      <c r="AY118" s="10">
        <v>7.773268633518767</v>
      </c>
      <c r="AZ118" s="10">
        <v>0.0</v>
      </c>
    </row>
    <row r="119" spans="1:52" ht="13.9">
      <c r="A119" s="7">
        <v>44495.0</v>
      </c>
      <c r="B119" s="10">
        <v>50.18</v>
      </c>
      <c r="C119" s="10">
        <v>0.0</v>
      </c>
      <c r="D119" s="10">
        <v>1.2898675678501839</v>
      </c>
      <c r="E119" s="10">
        <v>0.0</v>
      </c>
      <c r="F119" s="10">
        <v>0.0</v>
      </c>
      <c r="G119" s="10">
        <v>0.0</v>
      </c>
      <c r="H119" s="10">
        <v>0.0</v>
      </c>
      <c r="I119" s="10">
        <v>0.0</v>
      </c>
      <c r="J119" s="10">
        <v>0.8261752874244551</v>
      </c>
      <c r="K119" s="10">
        <v>0.44822908205775586</v>
      </c>
      <c r="L119" s="10">
        <v>11.184231961962363</v>
      </c>
      <c r="M119" s="10">
        <v>0.0</v>
      </c>
      <c r="N119" s="10">
        <v>0.0</v>
      </c>
      <c r="O119" s="10">
        <v>18.568926508093067</v>
      </c>
      <c r="P119" s="10">
        <v>0.0</v>
      </c>
      <c r="Q119" s="10">
        <v>0.0</v>
      </c>
      <c r="R119" s="10">
        <v>0.0</v>
      </c>
      <c r="S119" s="10">
        <v>0.0</v>
      </c>
      <c r="T119" s="10">
        <v>0.0</v>
      </c>
      <c r="U119" s="10">
        <v>0.0</v>
      </c>
      <c r="V119" s="10">
        <v>0.0</v>
      </c>
      <c r="W119" s="10">
        <v>0.0</v>
      </c>
      <c r="X119" s="10">
        <v>0.0</v>
      </c>
      <c r="Y119" s="10">
        <v>-9.915447321840801</v>
      </c>
      <c r="Z119" s="10">
        <v>23.45082863017978</v>
      </c>
      <c r="AA119" s="10">
        <v>0.0</v>
      </c>
      <c r="AB119" s="10">
        <v>3.213150682960612</v>
      </c>
      <c r="AC119" s="10">
        <v>0.0</v>
      </c>
      <c r="AD119" s="10">
        <v>0.0</v>
      </c>
      <c r="AE119" s="10">
        <v>0.0</v>
      </c>
      <c r="AF119" s="10">
        <v>0.0</v>
      </c>
      <c r="AG119" s="10">
        <v>0.0</v>
      </c>
      <c r="AH119" s="10">
        <v>0.0</v>
      </c>
      <c r="AI119" s="10">
        <v>0.0</v>
      </c>
      <c r="AJ119" s="10">
        <v>0.0</v>
      </c>
      <c r="AK119" s="10">
        <v>0.0</v>
      </c>
      <c r="AL119" s="10">
        <v>0.0</v>
      </c>
      <c r="AM119" s="10">
        <v>0.0</v>
      </c>
      <c r="AN119" s="10">
        <v>0.0</v>
      </c>
      <c r="AO119" s="10">
        <v>0.0</v>
      </c>
      <c r="AP119" s="10">
        <v>0.0</v>
      </c>
      <c r="AQ119" s="10">
        <v>48.65866401225329</v>
      </c>
      <c r="AR119" s="10">
        <v>-4.289493128797698</v>
      </c>
      <c r="AS119" s="10">
        <v>0.0</v>
      </c>
      <c r="AT119" s="10">
        <v>0.0</v>
      </c>
      <c r="AU119" s="10">
        <v>0.8154143148249298</v>
      </c>
      <c r="AV119" s="10">
        <v>3.0667804130043326</v>
      </c>
      <c r="AW119" s="10">
        <v>0.0</v>
      </c>
      <c r="AX119" s="10">
        <v>0.0</v>
      </c>
      <c r="AY119" s="10">
        <v>0.0</v>
      </c>
      <c r="AZ119" s="10">
        <v>0.0</v>
      </c>
    </row>
    <row r="120" spans="1:52" ht="13.9">
      <c r="A120" s="7">
        <v>44496.0</v>
      </c>
      <c r="B120" s="10">
        <v>48.03</v>
      </c>
      <c r="C120" s="10">
        <v>0.0</v>
      </c>
      <c r="D120" s="10">
        <v>1.3461091129816072</v>
      </c>
      <c r="E120" s="10">
        <v>0.0</v>
      </c>
      <c r="F120" s="10">
        <v>0.0</v>
      </c>
      <c r="G120" s="10">
        <v>0.0</v>
      </c>
      <c r="H120" s="10">
        <v>0.0</v>
      </c>
      <c r="I120" s="10">
        <v>0.0</v>
      </c>
      <c r="J120" s="10">
        <v>0.86219865592545</v>
      </c>
      <c r="K120" s="10">
        <v>0.46777302344775984</v>
      </c>
      <c r="L120" s="10">
        <v>11.67189325551469</v>
      </c>
      <c r="M120" s="10">
        <v>0.0</v>
      </c>
      <c r="N120" s="10">
        <v>0.0</v>
      </c>
      <c r="O120" s="10">
        <v>19.37857948664466</v>
      </c>
      <c r="P120" s="10">
        <v>0.0</v>
      </c>
      <c r="Q120" s="10">
        <v>0.0</v>
      </c>
      <c r="R120" s="10">
        <v>0.0</v>
      </c>
      <c r="S120" s="10">
        <v>0.0</v>
      </c>
      <c r="T120" s="10">
        <v>0.0</v>
      </c>
      <c r="U120" s="10">
        <v>0.0</v>
      </c>
      <c r="V120" s="10">
        <v>0.0</v>
      </c>
      <c r="W120" s="10">
        <v>0.0</v>
      </c>
      <c r="X120" s="10">
        <v>0.0</v>
      </c>
      <c r="Y120" s="10">
        <v>-10.347786340162665</v>
      </c>
      <c r="Z120" s="10">
        <v>24.473345103690125</v>
      </c>
      <c r="AA120" s="10">
        <v>0.0</v>
      </c>
      <c r="AB120" s="10">
        <v>3.3532523210310887</v>
      </c>
      <c r="AC120" s="10">
        <v>0.0</v>
      </c>
      <c r="AD120" s="10">
        <v>0.0</v>
      </c>
      <c r="AE120" s="10">
        <v>0.0</v>
      </c>
      <c r="AF120" s="10">
        <v>0.0</v>
      </c>
      <c r="AG120" s="10">
        <v>0.0</v>
      </c>
      <c r="AH120" s="10">
        <v>0.0</v>
      </c>
      <c r="AI120" s="10">
        <v>0.0</v>
      </c>
      <c r="AJ120" s="10">
        <v>0.0</v>
      </c>
      <c r="AK120" s="10">
        <v>0.0</v>
      </c>
      <c r="AL120" s="10">
        <v>0.0</v>
      </c>
      <c r="AM120" s="10">
        <v>0.0</v>
      </c>
      <c r="AN120" s="10">
        <v>0.0</v>
      </c>
      <c r="AO120" s="10">
        <v>0.0</v>
      </c>
      <c r="AP120" s="10">
        <v>0.0</v>
      </c>
      <c r="AQ120" s="10">
        <v>50.75051016427327</v>
      </c>
      <c r="AR120" s="10">
        <v>-4.506322877843324</v>
      </c>
      <c r="AS120" s="10">
        <v>0.0</v>
      </c>
      <c r="AT120" s="10">
        <v>0.0</v>
      </c>
      <c r="AU120" s="10">
        <v>0.8509684772297337</v>
      </c>
      <c r="AV120" s="10">
        <v>3.200499930654986</v>
      </c>
      <c r="AW120" s="10">
        <v>0.0</v>
      </c>
      <c r="AX120" s="10">
        <v>0.0</v>
      </c>
      <c r="AY120" s="10">
        <v>0.0</v>
      </c>
      <c r="AZ120" s="10">
        <v>0.0</v>
      </c>
    </row>
    <row r="121" spans="1:52" ht="13.9">
      <c r="A121" s="7">
        <v>44497.0</v>
      </c>
      <c r="B121" s="10">
        <v>47.63</v>
      </c>
      <c r="C121" s="10">
        <v>0.0</v>
      </c>
      <c r="D121" s="10">
        <v>1.2810929585450805</v>
      </c>
      <c r="E121" s="10">
        <v>0.0</v>
      </c>
      <c r="F121" s="10">
        <v>0.0</v>
      </c>
      <c r="G121" s="10">
        <v>0.0</v>
      </c>
      <c r="H121" s="10">
        <v>0.0</v>
      </c>
      <c r="I121" s="10">
        <v>0.0</v>
      </c>
      <c r="J121" s="10">
        <v>0.8205550473739486</v>
      </c>
      <c r="K121" s="10">
        <v>0.4451798675616725</v>
      </c>
      <c r="L121" s="10">
        <v>11.108148751336769</v>
      </c>
      <c r="M121" s="10">
        <v>0.0</v>
      </c>
      <c r="N121" s="10">
        <v>0.0</v>
      </c>
      <c r="O121" s="10">
        <v>18.44260728014686</v>
      </c>
      <c r="P121" s="10">
        <v>0.0</v>
      </c>
      <c r="Q121" s="10">
        <v>0.0</v>
      </c>
      <c r="R121" s="10">
        <v>0.0</v>
      </c>
      <c r="S121" s="10">
        <v>0.0</v>
      </c>
      <c r="T121" s="10">
        <v>0.0</v>
      </c>
      <c r="U121" s="10">
        <v>0.0</v>
      </c>
      <c r="V121" s="10">
        <v>0.0</v>
      </c>
      <c r="W121" s="10">
        <v>0.0</v>
      </c>
      <c r="X121" s="10">
        <v>0.0</v>
      </c>
      <c r="Y121" s="10">
        <v>-9.847995299243244</v>
      </c>
      <c r="Z121" s="10">
        <v>23.291299183715974</v>
      </c>
      <c r="AA121" s="10">
        <v>0.0</v>
      </c>
      <c r="AB121" s="10">
        <v>3.191292515049315</v>
      </c>
      <c r="AC121" s="10">
        <v>0.0</v>
      </c>
      <c r="AD121" s="10">
        <v>0.0</v>
      </c>
      <c r="AE121" s="10">
        <v>0.0</v>
      </c>
      <c r="AF121" s="10">
        <v>0.0</v>
      </c>
      <c r="AG121" s="10">
        <v>0.0</v>
      </c>
      <c r="AH121" s="10">
        <v>0.0</v>
      </c>
      <c r="AI121" s="10">
        <v>0.0</v>
      </c>
      <c r="AJ121" s="10">
        <v>0.0</v>
      </c>
      <c r="AK121" s="10">
        <v>0.0</v>
      </c>
      <c r="AL121" s="10">
        <v>0.0</v>
      </c>
      <c r="AM121" s="10">
        <v>0.0</v>
      </c>
      <c r="AN121" s="10">
        <v>0.0</v>
      </c>
      <c r="AO121" s="10">
        <v>0.0</v>
      </c>
      <c r="AP121" s="10">
        <v>0.0</v>
      </c>
      <c r="AQ121" s="10">
        <v>48.51081341433582</v>
      </c>
      <c r="AR121" s="10">
        <v>-4.077152144525531</v>
      </c>
      <c r="AS121" s="10">
        <v>0.0</v>
      </c>
      <c r="AT121" s="10">
        <v>0.0</v>
      </c>
      <c r="AU121" s="10">
        <v>0.8098672786696581</v>
      </c>
      <c r="AV121" s="10">
        <v>3.0459179612151877</v>
      </c>
      <c r="AW121" s="10">
        <v>0.0</v>
      </c>
      <c r="AX121" s="10">
        <v>0.0</v>
      </c>
      <c r="AY121" s="10">
        <v>0.0</v>
      </c>
      <c r="AZ121" s="10">
        <v>0.0</v>
      </c>
    </row>
    <row r="122" spans="1:52" ht="13.9">
      <c r="A122" s="7">
        <v>44498.0</v>
      </c>
      <c r="B122" s="10">
        <v>46.47</v>
      </c>
      <c r="C122" s="10">
        <v>0.0</v>
      </c>
      <c r="D122" s="10">
        <v>1.5869373615006934</v>
      </c>
      <c r="E122" s="10">
        <v>0.0</v>
      </c>
      <c r="F122" s="10">
        <v>0.0</v>
      </c>
      <c r="G122" s="10">
        <v>0.0</v>
      </c>
      <c r="H122" s="10">
        <v>0.0</v>
      </c>
      <c r="I122" s="10">
        <v>0.0</v>
      </c>
      <c r="J122" s="10">
        <v>0.8230746636913712</v>
      </c>
      <c r="K122" s="10">
        <v>0.446148126537364</v>
      </c>
      <c r="L122" s="10">
        <v>11.14225770349031</v>
      </c>
      <c r="M122" s="10">
        <v>-0.33196323295189056</v>
      </c>
      <c r="N122" s="10">
        <v>0.0</v>
      </c>
      <c r="O122" s="10">
        <v>18.499237599328474</v>
      </c>
      <c r="P122" s="10">
        <v>0.0</v>
      </c>
      <c r="Q122" s="10">
        <v>0.0</v>
      </c>
      <c r="R122" s="10">
        <v>0.0</v>
      </c>
      <c r="S122" s="10">
        <v>0.0</v>
      </c>
      <c r="T122" s="10">
        <v>0.0</v>
      </c>
      <c r="U122" s="10">
        <v>0.0</v>
      </c>
      <c r="V122" s="10">
        <v>0.0</v>
      </c>
      <c r="W122" s="10">
        <v>0.0</v>
      </c>
      <c r="X122" s="10">
        <v>0.0</v>
      </c>
      <c r="Y122" s="10">
        <v>-9.878234793509089</v>
      </c>
      <c r="Z122" s="10">
        <v>23.362818014372216</v>
      </c>
      <c r="AA122" s="10">
        <v>0.0</v>
      </c>
      <c r="AB122" s="10">
        <v>3.201091775586826</v>
      </c>
      <c r="AC122" s="10">
        <v>0.0</v>
      </c>
      <c r="AD122" s="10">
        <v>9.34442982908924E-6</v>
      </c>
      <c r="AE122" s="10">
        <v>0.0</v>
      </c>
      <c r="AF122" s="10">
        <v>0.0</v>
      </c>
      <c r="AG122" s="10">
        <v>0.0</v>
      </c>
      <c r="AH122" s="10">
        <v>0.0</v>
      </c>
      <c r="AI122" s="10">
        <v>0.0</v>
      </c>
      <c r="AJ122" s="10">
        <v>0.0</v>
      </c>
      <c r="AK122" s="10">
        <v>0.0</v>
      </c>
      <c r="AL122" s="10">
        <v>0.0</v>
      </c>
      <c r="AM122" s="10">
        <v>0.0</v>
      </c>
      <c r="AN122" s="10">
        <v>0.0</v>
      </c>
      <c r="AO122" s="10">
        <v>0.0</v>
      </c>
      <c r="AP122" s="10">
        <v>0.0</v>
      </c>
      <c r="AQ122" s="10">
        <v>48.89953845488212</v>
      </c>
      <c r="AR122" s="10">
        <v>-3.819463030170679</v>
      </c>
      <c r="AS122" s="10">
        <v>0.0</v>
      </c>
      <c r="AT122" s="10">
        <v>0.0</v>
      </c>
      <c r="AU122" s="10">
        <v>0.8123540768641402</v>
      </c>
      <c r="AV122" s="10">
        <v>3.0552708311063292</v>
      </c>
      <c r="AW122" s="10">
        <v>0.0</v>
      </c>
      <c r="AX122" s="10">
        <v>0.0</v>
      </c>
      <c r="AY122" s="10">
        <v>0.0</v>
      </c>
      <c r="AZ122" s="10">
        <v>0.0</v>
      </c>
    </row>
    <row r="123" spans="1:52" ht="13.9">
      <c r="A123" s="7">
        <v>44499.0</v>
      </c>
      <c r="B123" s="10">
        <v>46.82</v>
      </c>
      <c r="C123" s="10">
        <v>0.0</v>
      </c>
      <c r="D123" s="10">
        <v>1.9257922081387624</v>
      </c>
      <c r="E123" s="10">
        <v>0.0</v>
      </c>
      <c r="F123" s="10">
        <v>0.0</v>
      </c>
      <c r="G123" s="10">
        <v>0.0</v>
      </c>
      <c r="H123" s="10">
        <v>0.0</v>
      </c>
      <c r="I123" s="10">
        <v>0.0</v>
      </c>
      <c r="J123" s="10">
        <v>0.9397864586207281</v>
      </c>
      <c r="K123" s="10">
        <v>0.509411826599538</v>
      </c>
      <c r="L123" s="10">
        <v>12.722227241499844</v>
      </c>
      <c r="M123" s="10">
        <v>-0.28079643564603657</v>
      </c>
      <c r="N123" s="10">
        <v>0.0</v>
      </c>
      <c r="O123" s="10">
        <v>21.122425166977703</v>
      </c>
      <c r="P123" s="10">
        <v>0.0</v>
      </c>
      <c r="Q123" s="10">
        <v>0.0</v>
      </c>
      <c r="R123" s="10">
        <v>0.0</v>
      </c>
      <c r="S123" s="10">
        <v>0.0</v>
      </c>
      <c r="T123" s="10">
        <v>0.0</v>
      </c>
      <c r="U123" s="10">
        <v>0.0</v>
      </c>
      <c r="V123" s="10">
        <v>0.0</v>
      </c>
      <c r="W123" s="10">
        <v>0.0</v>
      </c>
      <c r="X123" s="10">
        <v>0.0</v>
      </c>
      <c r="Y123" s="10">
        <v>-11.27896617833079</v>
      </c>
      <c r="Z123" s="10">
        <v>26.675660148081406</v>
      </c>
      <c r="AA123" s="10">
        <v>0.0</v>
      </c>
      <c r="AB123" s="10">
        <v>3.6550058411550395</v>
      </c>
      <c r="AC123" s="10">
        <v>0.0</v>
      </c>
      <c r="AD123" s="10">
        <v>9.70228588259696E-5</v>
      </c>
      <c r="AE123" s="10">
        <v>0.0</v>
      </c>
      <c r="AF123" s="10">
        <v>0.0</v>
      </c>
      <c r="AG123" s="10">
        <v>0.0</v>
      </c>
      <c r="AH123" s="10">
        <v>0.0</v>
      </c>
      <c r="AI123" s="10">
        <v>0.0</v>
      </c>
      <c r="AJ123" s="10">
        <v>0.0</v>
      </c>
      <c r="AK123" s="10">
        <v>0.0</v>
      </c>
      <c r="AL123" s="10">
        <v>0.0</v>
      </c>
      <c r="AM123" s="10">
        <v>0.0</v>
      </c>
      <c r="AN123" s="10">
        <v>0.0</v>
      </c>
      <c r="AO123" s="10">
        <v>0.0</v>
      </c>
      <c r="AP123" s="10">
        <v>0.0</v>
      </c>
      <c r="AQ123" s="10">
        <v>56.08171104113596</v>
      </c>
      <c r="AR123" s="10">
        <v>-4.324985491488589</v>
      </c>
      <c r="AS123" s="10">
        <v>0.0</v>
      </c>
      <c r="AT123" s="10">
        <v>0.0</v>
      </c>
      <c r="AU123" s="10">
        <v>0.9275456950871815</v>
      </c>
      <c r="AV123" s="10">
        <v>3.488507520830795</v>
      </c>
      <c r="AW123" s="10">
        <v>0.0</v>
      </c>
      <c r="AX123" s="10">
        <v>0.0</v>
      </c>
      <c r="AY123" s="10">
        <v>0.0</v>
      </c>
      <c r="AZ123" s="10">
        <v>0.0</v>
      </c>
    </row>
    <row r="124" spans="1:52" ht="13.9">
      <c r="A124" s="7">
        <v>44500.0</v>
      </c>
      <c r="B124" s="10">
        <v>45.449999999999996</v>
      </c>
      <c r="C124" s="10">
        <v>0.0</v>
      </c>
      <c r="D124" s="10">
        <v>1.4582741383484505</v>
      </c>
      <c r="E124" s="10">
        <v>0.0</v>
      </c>
      <c r="F124" s="10">
        <v>0.0</v>
      </c>
      <c r="G124" s="10">
        <v>0.0</v>
      </c>
      <c r="H124" s="10">
        <v>0.0</v>
      </c>
      <c r="I124" s="10">
        <v>0.0</v>
      </c>
      <c r="J124" s="10">
        <v>0.7784549336171052</v>
      </c>
      <c r="K124" s="10">
        <v>0.42214905719488127</v>
      </c>
      <c r="L124" s="10">
        <v>10.538224372032946</v>
      </c>
      <c r="M124" s="10">
        <v>0.0</v>
      </c>
      <c r="N124" s="10">
        <v>0.0</v>
      </c>
      <c r="O124" s="10">
        <v>17.49637476722548</v>
      </c>
      <c r="P124" s="10">
        <v>0.0</v>
      </c>
      <c r="Q124" s="10">
        <v>0.0</v>
      </c>
      <c r="R124" s="10">
        <v>0.0</v>
      </c>
      <c r="S124" s="10">
        <v>0.0</v>
      </c>
      <c r="T124" s="10">
        <v>0.0</v>
      </c>
      <c r="U124" s="10">
        <v>0.0</v>
      </c>
      <c r="V124" s="10">
        <v>0.0</v>
      </c>
      <c r="W124" s="10">
        <v>0.0</v>
      </c>
      <c r="X124" s="10">
        <v>0.0</v>
      </c>
      <c r="Y124" s="10">
        <v>-9.342725453299495</v>
      </c>
      <c r="Z124" s="10">
        <v>22.096295450185533</v>
      </c>
      <c r="AA124" s="10">
        <v>0.0</v>
      </c>
      <c r="AB124" s="10">
        <v>3.0275572746837645</v>
      </c>
      <c r="AC124" s="10">
        <v>0.0</v>
      </c>
      <c r="AD124" s="10">
        <v>2.6450652959813956E-4</v>
      </c>
      <c r="AE124" s="10">
        <v>0.0</v>
      </c>
      <c r="AF124" s="10">
        <v>0.0</v>
      </c>
      <c r="AG124" s="10">
        <v>0.0</v>
      </c>
      <c r="AH124" s="10">
        <v>0.0</v>
      </c>
      <c r="AI124" s="10">
        <v>0.0</v>
      </c>
      <c r="AJ124" s="10">
        <v>0.0</v>
      </c>
      <c r="AK124" s="10">
        <v>0.0</v>
      </c>
      <c r="AL124" s="10">
        <v>0.0</v>
      </c>
      <c r="AM124" s="10">
        <v>0.0</v>
      </c>
      <c r="AN124" s="10">
        <v>0.0</v>
      </c>
      <c r="AO124" s="10">
        <v>0.0</v>
      </c>
      <c r="AP124" s="10">
        <v>0.0</v>
      </c>
      <c r="AQ124" s="10">
        <v>46.46164437089074</v>
      </c>
      <c r="AR124" s="10">
        <v>-3.6711816450594354</v>
      </c>
      <c r="AS124" s="10">
        <v>0.0</v>
      </c>
      <c r="AT124" s="10">
        <v>0.0</v>
      </c>
      <c r="AU124" s="10">
        <v>0.768315520906355</v>
      </c>
      <c r="AV124" s="10">
        <v>2.889641434647516</v>
      </c>
      <c r="AW124" s="10">
        <v>0.0</v>
      </c>
      <c r="AX124" s="10">
        <v>0.0</v>
      </c>
      <c r="AY124" s="10">
        <v>0.0</v>
      </c>
      <c r="AZ124" s="10">
        <v>0.0</v>
      </c>
    </row>
    <row r="125" spans="1:52" ht="13.9">
      <c r="A125" s="7">
        <v>44501.0</v>
      </c>
      <c r="B125" s="10">
        <v>50.18000000000001</v>
      </c>
      <c r="C125" s="10">
        <v>0.0</v>
      </c>
      <c r="D125" s="10">
        <v>0.8207672571287826</v>
      </c>
      <c r="E125" s="10">
        <v>0.0</v>
      </c>
      <c r="F125" s="10">
        <v>0.0</v>
      </c>
      <c r="G125" s="10">
        <v>0.0</v>
      </c>
      <c r="H125" s="10">
        <v>0.0</v>
      </c>
      <c r="I125" s="10">
        <v>0.0</v>
      </c>
      <c r="J125" s="10">
        <v>0.7314832744934533</v>
      </c>
      <c r="K125" s="10">
        <v>0.3967911810835012</v>
      </c>
      <c r="L125" s="10">
        <v>9.902352131270497</v>
      </c>
      <c r="M125" s="10">
        <v>0.0</v>
      </c>
      <c r="N125" s="10">
        <v>0.0</v>
      </c>
      <c r="O125" s="10">
        <v>16.440650516565118</v>
      </c>
      <c r="P125" s="10">
        <v>0.0</v>
      </c>
      <c r="Q125" s="10">
        <v>0.0</v>
      </c>
      <c r="R125" s="10">
        <v>0.0</v>
      </c>
      <c r="S125" s="10">
        <v>0.0</v>
      </c>
      <c r="T125" s="10">
        <v>0.0</v>
      </c>
      <c r="U125" s="10">
        <v>0.0</v>
      </c>
      <c r="V125" s="10">
        <v>0.0</v>
      </c>
      <c r="W125" s="10">
        <v>0.0</v>
      </c>
      <c r="X125" s="10">
        <v>0.0</v>
      </c>
      <c r="Y125" s="10">
        <v>-8.778989138803862</v>
      </c>
      <c r="Z125" s="10">
        <v>20.763013826599444</v>
      </c>
      <c r="AA125" s="10">
        <v>0.0</v>
      </c>
      <c r="AB125" s="10">
        <v>2.8448756804866546</v>
      </c>
      <c r="AC125" s="10">
        <v>0.0</v>
      </c>
      <c r="AD125" s="10">
        <v>3.927714378695661E-4</v>
      </c>
      <c r="AE125" s="10">
        <v>0.0</v>
      </c>
      <c r="AF125" s="10">
        <v>0.0</v>
      </c>
      <c r="AG125" s="10">
        <v>0.0</v>
      </c>
      <c r="AH125" s="10">
        <v>0.0</v>
      </c>
      <c r="AI125" s="10">
        <v>0.0</v>
      </c>
      <c r="AJ125" s="10">
        <v>0.0</v>
      </c>
      <c r="AK125" s="10">
        <v>0.0</v>
      </c>
      <c r="AL125" s="10">
        <v>0.0</v>
      </c>
      <c r="AM125" s="10">
        <v>0.0</v>
      </c>
      <c r="AN125" s="10">
        <v>0.0</v>
      </c>
      <c r="AO125" s="10">
        <v>0.0</v>
      </c>
      <c r="AP125" s="10">
        <v>0.0</v>
      </c>
      <c r="AQ125" s="10">
        <v>51.70784926008208</v>
      </c>
      <c r="AR125" s="10">
        <v>-3.2438758266438055</v>
      </c>
      <c r="AS125" s="10">
        <v>0.0</v>
      </c>
      <c r="AT125" s="10">
        <v>0.0</v>
      </c>
      <c r="AU125" s="10">
        <v>0.7219556698874454</v>
      </c>
      <c r="AV125" s="10">
        <v>2.7152816270384026</v>
      </c>
      <c r="AW125" s="10">
        <v>0.0</v>
      </c>
      <c r="AX125" s="10">
        <v>0.0</v>
      </c>
      <c r="AY125" s="10">
        <v>8.39315027409349</v>
      </c>
      <c r="AZ125" s="10">
        <v>0.0</v>
      </c>
    </row>
    <row r="126" spans="1:52" ht="13.9">
      <c r="A126" s="7">
        <v>44502.0</v>
      </c>
      <c r="B126" s="10">
        <v>50.879999999999995</v>
      </c>
      <c r="C126" s="10">
        <v>0.0</v>
      </c>
      <c r="D126" s="10">
        <v>0.8782481238673716</v>
      </c>
      <c r="E126" s="10">
        <v>0.0</v>
      </c>
      <c r="F126" s="10">
        <v>0.0</v>
      </c>
      <c r="G126" s="10">
        <v>0.0</v>
      </c>
      <c r="H126" s="10">
        <v>0.0</v>
      </c>
      <c r="I126" s="10">
        <v>0.0</v>
      </c>
      <c r="J126" s="10">
        <v>0.7058021765007048</v>
      </c>
      <c r="K126" s="10">
        <v>0.38288294562218084</v>
      </c>
      <c r="L126" s="10">
        <v>9.554697872712142</v>
      </c>
      <c r="M126" s="10">
        <v>0.0</v>
      </c>
      <c r="N126" s="10">
        <v>0.0</v>
      </c>
      <c r="O126" s="10">
        <v>15.86344804085189</v>
      </c>
      <c r="P126" s="10">
        <v>0.0</v>
      </c>
      <c r="Q126" s="10">
        <v>0.0</v>
      </c>
      <c r="R126" s="10">
        <v>0.0</v>
      </c>
      <c r="S126" s="10">
        <v>0.0</v>
      </c>
      <c r="T126" s="10">
        <v>0.0</v>
      </c>
      <c r="U126" s="10">
        <v>0.0</v>
      </c>
      <c r="V126" s="10">
        <v>0.0</v>
      </c>
      <c r="W126" s="10">
        <v>0.0</v>
      </c>
      <c r="X126" s="10">
        <v>0.0</v>
      </c>
      <c r="Y126" s="10">
        <v>-8.470774189518766</v>
      </c>
      <c r="Z126" s="10">
        <v>20.03406073730982</v>
      </c>
      <c r="AA126" s="10">
        <v>0.0</v>
      </c>
      <c r="AB126" s="10">
        <v>2.7449970726287263</v>
      </c>
      <c r="AC126" s="10">
        <v>0.0</v>
      </c>
      <c r="AD126" s="10">
        <v>5.527884874931424E-4</v>
      </c>
      <c r="AE126" s="10">
        <v>0.0</v>
      </c>
      <c r="AF126" s="10">
        <v>0.0</v>
      </c>
      <c r="AG126" s="10">
        <v>0.0</v>
      </c>
      <c r="AH126" s="10">
        <v>0.0</v>
      </c>
      <c r="AI126" s="10">
        <v>0.0</v>
      </c>
      <c r="AJ126" s="10">
        <v>0.0</v>
      </c>
      <c r="AK126" s="10">
        <v>0.0</v>
      </c>
      <c r="AL126" s="10">
        <v>0.0</v>
      </c>
      <c r="AM126" s="10">
        <v>0.0</v>
      </c>
      <c r="AN126" s="10">
        <v>0.0</v>
      </c>
      <c r="AO126" s="10">
        <v>0.0</v>
      </c>
      <c r="AP126" s="10">
        <v>0.0</v>
      </c>
      <c r="AQ126" s="10">
        <v>41.87548267024137</v>
      </c>
      <c r="AR126" s="10">
        <v>-3.1349948198159656</v>
      </c>
      <c r="AS126" s="10">
        <v>0.0</v>
      </c>
      <c r="AT126" s="10">
        <v>0.0</v>
      </c>
      <c r="AU126" s="10">
        <v>0.696609069423287</v>
      </c>
      <c r="AV126" s="10">
        <v>2.6199528396643217</v>
      </c>
      <c r="AW126" s="10">
        <v>0.0</v>
      </c>
      <c r="AX126" s="10">
        <v>0.0</v>
      </c>
      <c r="AY126" s="10">
        <v>0.0</v>
      </c>
      <c r="AZ126" s="10">
        <v>0.0</v>
      </c>
    </row>
    <row r="127" spans="1:52" ht="13.9">
      <c r="A127" s="7">
        <v>44503.0</v>
      </c>
      <c r="B127" s="10">
        <v>49.93</v>
      </c>
      <c r="C127" s="10">
        <v>0.0</v>
      </c>
      <c r="D127" s="10">
        <v>1.4874364319343478</v>
      </c>
      <c r="E127" s="10">
        <v>0.0</v>
      </c>
      <c r="F127" s="10">
        <v>0.0</v>
      </c>
      <c r="G127" s="10">
        <v>0.0</v>
      </c>
      <c r="H127" s="10">
        <v>0.0</v>
      </c>
      <c r="I127" s="10">
        <v>0.0</v>
      </c>
      <c r="J127" s="10">
        <v>0.7070433292143636</v>
      </c>
      <c r="K127" s="10">
        <v>0.38348524841294546</v>
      </c>
      <c r="L127" s="10">
        <v>9.571499803320663</v>
      </c>
      <c r="M127" s="10">
        <v>0.0</v>
      </c>
      <c r="N127" s="10">
        <v>0.0</v>
      </c>
      <c r="O127" s="10">
        <v>15.891343904933107</v>
      </c>
      <c r="P127" s="10">
        <v>0.0</v>
      </c>
      <c r="Q127" s="10">
        <v>0.0</v>
      </c>
      <c r="R127" s="10">
        <v>0.0</v>
      </c>
      <c r="S127" s="10">
        <v>0.0</v>
      </c>
      <c r="T127" s="10">
        <v>0.0</v>
      </c>
      <c r="U127" s="10">
        <v>0.0</v>
      </c>
      <c r="V127" s="10">
        <v>0.0</v>
      </c>
      <c r="W127" s="10">
        <v>0.0</v>
      </c>
      <c r="X127" s="10">
        <v>0.0</v>
      </c>
      <c r="Y127" s="10">
        <v>-8.48567004096575</v>
      </c>
      <c r="Z127" s="10">
        <v>20.069290621373085</v>
      </c>
      <c r="AA127" s="10">
        <v>0.0</v>
      </c>
      <c r="AB127" s="10">
        <v>2.7498241483719186</v>
      </c>
      <c r="AC127" s="10">
        <v>0.0</v>
      </c>
      <c r="AD127" s="10">
        <v>8.442846920576826E-4</v>
      </c>
      <c r="AE127" s="10">
        <v>0.0</v>
      </c>
      <c r="AF127" s="10">
        <v>0.0</v>
      </c>
      <c r="AG127" s="10">
        <v>0.0</v>
      </c>
      <c r="AH127" s="10">
        <v>0.0</v>
      </c>
      <c r="AI127" s="10">
        <v>0.0</v>
      </c>
      <c r="AJ127" s="10">
        <v>0.0</v>
      </c>
      <c r="AK127" s="10">
        <v>0.0</v>
      </c>
      <c r="AL127" s="10">
        <v>0.0</v>
      </c>
      <c r="AM127" s="10">
        <v>0.0</v>
      </c>
      <c r="AN127" s="10">
        <v>0.0</v>
      </c>
      <c r="AO127" s="10">
        <v>0.0</v>
      </c>
      <c r="AP127" s="10">
        <v>0.0</v>
      </c>
      <c r="AQ127" s="10">
        <v>42.551969518109175</v>
      </c>
      <c r="AR127" s="10">
        <v>-3.145522307148496</v>
      </c>
      <c r="AS127" s="10">
        <v>0.0</v>
      </c>
      <c r="AT127" s="10">
        <v>0.0</v>
      </c>
      <c r="AU127" s="10">
        <v>0.697834056063539</v>
      </c>
      <c r="AV127" s="10">
        <v>2.624560025197143</v>
      </c>
      <c r="AW127" s="10">
        <v>0.0</v>
      </c>
      <c r="AX127" s="10">
        <v>0.0</v>
      </c>
      <c r="AY127" s="10">
        <v>0.0</v>
      </c>
      <c r="AZ127" s="10">
        <v>0.0</v>
      </c>
    </row>
    <row r="128" spans="1:52" ht="13.9">
      <c r="A128" s="7">
        <v>44504.0</v>
      </c>
      <c r="B128" s="10">
        <v>47.56</v>
      </c>
      <c r="C128" s="10">
        <v>0.0</v>
      </c>
      <c r="D128" s="10">
        <v>1.7365636179680135</v>
      </c>
      <c r="E128" s="10">
        <v>0.0</v>
      </c>
      <c r="F128" s="10">
        <v>0.0</v>
      </c>
      <c r="G128" s="10">
        <v>0.0</v>
      </c>
      <c r="H128" s="10">
        <v>0.0</v>
      </c>
      <c r="I128" s="10">
        <v>0.0</v>
      </c>
      <c r="J128" s="10">
        <v>0.6942249897206932</v>
      </c>
      <c r="K128" s="10">
        <v>0.37630508169237814</v>
      </c>
      <c r="L128" s="10">
        <v>9.397973332066217</v>
      </c>
      <c r="M128" s="10">
        <v>-0.2799954635343859</v>
      </c>
      <c r="N128" s="10">
        <v>0.0</v>
      </c>
      <c r="O128" s="10">
        <v>15.60324184277173</v>
      </c>
      <c r="P128" s="10">
        <v>-2.3896053348410335</v>
      </c>
      <c r="Q128" s="10">
        <v>0.0</v>
      </c>
      <c r="R128" s="10">
        <v>0.0</v>
      </c>
      <c r="S128" s="10">
        <v>0.0</v>
      </c>
      <c r="T128" s="10">
        <v>0.0</v>
      </c>
      <c r="U128" s="10">
        <v>0.0</v>
      </c>
      <c r="V128" s="10">
        <v>0.0</v>
      </c>
      <c r="W128" s="10">
        <v>0.0</v>
      </c>
      <c r="X128" s="10">
        <v>0.0</v>
      </c>
      <c r="Y128" s="10">
        <v>-8.331829116482055</v>
      </c>
      <c r="Z128" s="10">
        <v>19.705444489244595</v>
      </c>
      <c r="AA128" s="10">
        <v>0.0</v>
      </c>
      <c r="AB128" s="10">
        <v>2.699971221365464</v>
      </c>
      <c r="AC128" s="10">
        <v>0.0</v>
      </c>
      <c r="AD128" s="10">
        <v>0.0018835056632079917</v>
      </c>
      <c r="AE128" s="10">
        <v>0.0</v>
      </c>
      <c r="AF128" s="10">
        <v>0.0</v>
      </c>
      <c r="AG128" s="10">
        <v>0.0</v>
      </c>
      <c r="AH128" s="10">
        <v>0.0</v>
      </c>
      <c r="AI128" s="10">
        <v>0.0</v>
      </c>
      <c r="AJ128" s="10">
        <v>0.0</v>
      </c>
      <c r="AK128" s="10">
        <v>0.0</v>
      </c>
      <c r="AL128" s="10">
        <v>0.0</v>
      </c>
      <c r="AM128" s="10">
        <v>0.0</v>
      </c>
      <c r="AN128" s="10">
        <v>0.0</v>
      </c>
      <c r="AO128" s="10">
        <v>0.0</v>
      </c>
      <c r="AP128" s="10">
        <v>0.0</v>
      </c>
      <c r="AQ128" s="10">
        <v>39.27567277698288</v>
      </c>
      <c r="AR128" s="10">
        <v>-3.2006661500990705</v>
      </c>
      <c r="AS128" s="10">
        <v>0.0</v>
      </c>
      <c r="AT128" s="10">
        <v>0.0</v>
      </c>
      <c r="AU128" s="10">
        <v>0.6851826760543295</v>
      </c>
      <c r="AV128" s="10">
        <v>2.5769780736611945</v>
      </c>
      <c r="AW128" s="10">
        <v>0.0</v>
      </c>
      <c r="AX128" s="10">
        <v>0.0</v>
      </c>
      <c r="AY128" s="10">
        <v>0.0</v>
      </c>
      <c r="AZ128" s="10">
        <v>0.0</v>
      </c>
    </row>
    <row r="129" spans="1:52" ht="13.9">
      <c r="A129" s="7">
        <v>44505.0</v>
      </c>
      <c r="B129" s="10">
        <v>45.79</v>
      </c>
      <c r="C129" s="10">
        <v>0.0</v>
      </c>
      <c r="D129" s="10">
        <v>1.7988576858873544</v>
      </c>
      <c r="E129" s="10">
        <v>0.0</v>
      </c>
      <c r="F129" s="10">
        <v>0.0</v>
      </c>
      <c r="G129" s="10">
        <v>0.0</v>
      </c>
      <c r="H129" s="10">
        <v>0.0</v>
      </c>
      <c r="I129" s="10">
        <v>0.0</v>
      </c>
      <c r="J129" s="10">
        <v>0.6898575462623417</v>
      </c>
      <c r="K129" s="10">
        <v>0.37393770628567746</v>
      </c>
      <c r="L129" s="10">
        <v>9.338849679419532</v>
      </c>
      <c r="M129" s="10">
        <v>-0.20612080363264965</v>
      </c>
      <c r="N129" s="10">
        <v>0.0</v>
      </c>
      <c r="O129" s="10">
        <v>15.505080184052549</v>
      </c>
      <c r="P129" s="10">
        <v>-1.7591262578502864</v>
      </c>
      <c r="Q129" s="10">
        <v>0.0</v>
      </c>
      <c r="R129" s="10">
        <v>0.0</v>
      </c>
      <c r="S129" s="10">
        <v>0.0</v>
      </c>
      <c r="T129" s="10">
        <v>0.0</v>
      </c>
      <c r="U129" s="10">
        <v>0.0</v>
      </c>
      <c r="V129" s="10">
        <v>0.0</v>
      </c>
      <c r="W129" s="10">
        <v>0.0</v>
      </c>
      <c r="X129" s="10">
        <v>0.0</v>
      </c>
      <c r="Y129" s="10">
        <v>-8.279412690813594</v>
      </c>
      <c r="Z129" s="10">
        <v>19.58147543612381</v>
      </c>
      <c r="AA129" s="10">
        <v>0.0</v>
      </c>
      <c r="AB129" s="10">
        <v>2.6829854144252177</v>
      </c>
      <c r="AC129" s="10">
        <v>0.0</v>
      </c>
      <c r="AD129" s="10">
        <v>0.003947126171723858</v>
      </c>
      <c r="AE129" s="10">
        <v>0.0</v>
      </c>
      <c r="AF129" s="10">
        <v>0.0</v>
      </c>
      <c r="AG129" s="10">
        <v>0.0</v>
      </c>
      <c r="AH129" s="10">
        <v>0.0</v>
      </c>
      <c r="AI129" s="10">
        <v>0.0</v>
      </c>
      <c r="AJ129" s="10">
        <v>0.0</v>
      </c>
      <c r="AK129" s="10">
        <v>0.0</v>
      </c>
      <c r="AL129" s="10">
        <v>0.0</v>
      </c>
      <c r="AM129" s="10">
        <v>0.0</v>
      </c>
      <c r="AN129" s="10">
        <v>0.0</v>
      </c>
      <c r="AO129" s="10">
        <v>0.0</v>
      </c>
      <c r="AP129" s="10">
        <v>0.0</v>
      </c>
      <c r="AQ129" s="10">
        <v>39.632470070776606</v>
      </c>
      <c r="AR129" s="10">
        <v>-3.339499115880938</v>
      </c>
      <c r="AS129" s="10">
        <v>0.0</v>
      </c>
      <c r="AT129" s="10">
        <v>0.0</v>
      </c>
      <c r="AU129" s="10">
        <v>0.6808721187557321</v>
      </c>
      <c r="AV129" s="10">
        <v>2.560766029731956</v>
      </c>
      <c r="AW129" s="10">
        <v>0.0</v>
      </c>
      <c r="AX129" s="10">
        <v>0.0</v>
      </c>
      <c r="AY129" s="10">
        <v>0.0</v>
      </c>
      <c r="AZ129" s="10">
        <v>0.0</v>
      </c>
    </row>
    <row r="130" spans="1:52" ht="13.9">
      <c r="A130" s="7">
        <v>44506.0</v>
      </c>
      <c r="B130" s="10">
        <v>48.809999999999995</v>
      </c>
      <c r="C130" s="10">
        <v>0.0</v>
      </c>
      <c r="D130" s="10">
        <v>2.8258543011677886</v>
      </c>
      <c r="E130" s="10">
        <v>0.0</v>
      </c>
      <c r="F130" s="10">
        <v>0.0</v>
      </c>
      <c r="G130" s="10">
        <v>0.0</v>
      </c>
      <c r="H130" s="10">
        <v>0.0</v>
      </c>
      <c r="I130" s="10">
        <v>0.0</v>
      </c>
      <c r="J130" s="10">
        <v>0.7305971651361021</v>
      </c>
      <c r="K130" s="10">
        <v>0.39602064169624895</v>
      </c>
      <c r="L130" s="10">
        <v>9.890356550251393</v>
      </c>
      <c r="M130" s="10">
        <v>0.0</v>
      </c>
      <c r="N130" s="10">
        <v>0.0</v>
      </c>
      <c r="O130" s="10">
        <v>16.420734525630454</v>
      </c>
      <c r="P130" s="10">
        <v>0.0</v>
      </c>
      <c r="Q130" s="10">
        <v>0.0</v>
      </c>
      <c r="R130" s="10">
        <v>0.0</v>
      </c>
      <c r="S130" s="10">
        <v>0.0</v>
      </c>
      <c r="T130" s="10">
        <v>0.0</v>
      </c>
      <c r="U130" s="10">
        <v>0.0</v>
      </c>
      <c r="V130" s="10">
        <v>0.0</v>
      </c>
      <c r="W130" s="10">
        <v>0.0</v>
      </c>
      <c r="X130" s="10">
        <v>0.0</v>
      </c>
      <c r="Y130" s="10">
        <v>-8.76835438515298</v>
      </c>
      <c r="Z130" s="10">
        <v>20.737861780776793</v>
      </c>
      <c r="AA130" s="10">
        <v>0.0</v>
      </c>
      <c r="AB130" s="10">
        <v>2.84142943496214</v>
      </c>
      <c r="AC130" s="10">
        <v>0.0</v>
      </c>
      <c r="AD130" s="10">
        <v>0.013551516354271268</v>
      </c>
      <c r="AE130" s="10">
        <v>0.0</v>
      </c>
      <c r="AF130" s="10">
        <v>0.0</v>
      </c>
      <c r="AG130" s="10">
        <v>0.0</v>
      </c>
      <c r="AH130" s="10">
        <v>0.0</v>
      </c>
      <c r="AI130" s="10">
        <v>0.0</v>
      </c>
      <c r="AJ130" s="10">
        <v>0.0</v>
      </c>
      <c r="AK130" s="10">
        <v>0.0</v>
      </c>
      <c r="AL130" s="10">
        <v>0.0</v>
      </c>
      <c r="AM130" s="10">
        <v>0.0</v>
      </c>
      <c r="AN130" s="10">
        <v>0.0</v>
      </c>
      <c r="AO130" s="10">
        <v>0.0</v>
      </c>
      <c r="AP130" s="10">
        <v>0.0</v>
      </c>
      <c r="AQ130" s="10">
        <v>45.026241456534706</v>
      </c>
      <c r="AR130" s="10">
        <v>-3.494883559954052</v>
      </c>
      <c r="AS130" s="10">
        <v>0.0</v>
      </c>
      <c r="AT130" s="10">
        <v>0.0</v>
      </c>
      <c r="AU130" s="10">
        <v>0.7210811021468171</v>
      </c>
      <c r="AV130" s="10">
        <v>2.711992370070458</v>
      </c>
      <c r="AW130" s="10">
        <v>0.0</v>
      </c>
      <c r="AX130" s="10">
        <v>0.0</v>
      </c>
      <c r="AY130" s="10">
        <v>0.0</v>
      </c>
      <c r="AZ130" s="10">
        <v>0.0</v>
      </c>
    </row>
    <row r="131" spans="1:52" ht="13.9">
      <c r="A131" s="7">
        <v>44507.0</v>
      </c>
      <c r="B131" s="10">
        <v>45.72</v>
      </c>
      <c r="C131" s="10">
        <v>0.0</v>
      </c>
      <c r="D131" s="10">
        <v>2.962676951530023</v>
      </c>
      <c r="E131" s="10">
        <v>0.0</v>
      </c>
      <c r="F131" s="10">
        <v>0.0</v>
      </c>
      <c r="G131" s="10">
        <v>0.0</v>
      </c>
      <c r="H131" s="10">
        <v>0.0</v>
      </c>
      <c r="I131" s="10">
        <v>0.0</v>
      </c>
      <c r="J131" s="10">
        <v>0.6938256655966089</v>
      </c>
      <c r="K131" s="10">
        <v>0.37608862780587116</v>
      </c>
      <c r="L131" s="10">
        <v>9.392567537799856</v>
      </c>
      <c r="M131" s="10">
        <v>0.0</v>
      </c>
      <c r="N131" s="10">
        <v>0.0</v>
      </c>
      <c r="O131" s="10">
        <v>15.594266725232028</v>
      </c>
      <c r="P131" s="10">
        <v>0.0</v>
      </c>
      <c r="Q131" s="10">
        <v>0.0</v>
      </c>
      <c r="R131" s="10">
        <v>0.0</v>
      </c>
      <c r="S131" s="10">
        <v>0.0</v>
      </c>
      <c r="T131" s="10">
        <v>0.0</v>
      </c>
      <c r="U131" s="10">
        <v>0.0</v>
      </c>
      <c r="V131" s="10">
        <v>0.0</v>
      </c>
      <c r="W131" s="10">
        <v>0.0</v>
      </c>
      <c r="X131" s="10">
        <v>0.0</v>
      </c>
      <c r="Y131" s="10">
        <v>-8.327036577444677</v>
      </c>
      <c r="Z131" s="10">
        <v>19.69410974982024</v>
      </c>
      <c r="AA131" s="10">
        <v>0.0</v>
      </c>
      <c r="AB131" s="10">
        <v>2.698418174933847</v>
      </c>
      <c r="AC131" s="10">
        <v>0.0</v>
      </c>
      <c r="AD131" s="10">
        <v>0.06585710272162439</v>
      </c>
      <c r="AE131" s="10">
        <v>0.0</v>
      </c>
      <c r="AF131" s="10">
        <v>0.0</v>
      </c>
      <c r="AG131" s="10">
        <v>0.0</v>
      </c>
      <c r="AH131" s="10">
        <v>0.0</v>
      </c>
      <c r="AI131" s="10">
        <v>0.0</v>
      </c>
      <c r="AJ131" s="10">
        <v>0.0</v>
      </c>
      <c r="AK131" s="10">
        <v>0.0</v>
      </c>
      <c r="AL131" s="10">
        <v>0.0</v>
      </c>
      <c r="AM131" s="10">
        <v>0.0</v>
      </c>
      <c r="AN131" s="10">
        <v>0.0</v>
      </c>
      <c r="AO131" s="10">
        <v>0.0</v>
      </c>
      <c r="AP131" s="10">
        <v>0.0</v>
      </c>
      <c r="AQ131" s="10">
        <v>43.26895725261372</v>
      </c>
      <c r="AR131" s="10">
        <v>-3.142101045387288</v>
      </c>
      <c r="AS131" s="10">
        <v>0.0</v>
      </c>
      <c r="AT131" s="10">
        <v>0.0</v>
      </c>
      <c r="AU131" s="10">
        <v>0.6847885531459945</v>
      </c>
      <c r="AV131" s="10">
        <v>2.575495773935189</v>
      </c>
      <c r="AW131" s="10">
        <v>0.0</v>
      </c>
      <c r="AX131" s="10">
        <v>0.0</v>
      </c>
      <c r="AY131" s="10">
        <v>0.0</v>
      </c>
      <c r="AZ131" s="10">
        <v>0.0</v>
      </c>
    </row>
    <row r="132" spans="1:52" ht="13.9">
      <c r="A132" s="7">
        <v>44508.0</v>
      </c>
      <c r="B132" s="10">
        <v>49.36</v>
      </c>
      <c r="C132" s="10">
        <v>0.0</v>
      </c>
      <c r="D132" s="10">
        <v>2.609064106249774</v>
      </c>
      <c r="E132" s="10">
        <v>0.0</v>
      </c>
      <c r="F132" s="10">
        <v>0.0</v>
      </c>
      <c r="G132" s="10">
        <v>0.0</v>
      </c>
      <c r="H132" s="10">
        <v>0.0</v>
      </c>
      <c r="I132" s="10">
        <v>0.0</v>
      </c>
      <c r="J132" s="10">
        <v>0.613070353057029</v>
      </c>
      <c r="K132" s="10">
        <v>0.3323151610879324</v>
      </c>
      <c r="L132" s="10">
        <v>8.299353832002566</v>
      </c>
      <c r="M132" s="10">
        <v>0.0</v>
      </c>
      <c r="N132" s="10">
        <v>0.0</v>
      </c>
      <c r="O132" s="10">
        <v>13.77922881922027</v>
      </c>
      <c r="P132" s="10">
        <v>0.0</v>
      </c>
      <c r="Q132" s="10">
        <v>0.0</v>
      </c>
      <c r="R132" s="10">
        <v>0.0</v>
      </c>
      <c r="S132" s="10">
        <v>0.0</v>
      </c>
      <c r="T132" s="10">
        <v>0.0</v>
      </c>
      <c r="U132" s="10">
        <v>0.0</v>
      </c>
      <c r="V132" s="10">
        <v>0.0</v>
      </c>
      <c r="W132" s="10">
        <v>0.0</v>
      </c>
      <c r="X132" s="10">
        <v>0.0</v>
      </c>
      <c r="Y132" s="10">
        <v>-7.357841468811979</v>
      </c>
      <c r="Z132" s="10">
        <v>17.40188554005717</v>
      </c>
      <c r="AA132" s="10">
        <v>0.0</v>
      </c>
      <c r="AB132" s="10">
        <v>2.3843456148017754</v>
      </c>
      <c r="AC132" s="10">
        <v>0.0</v>
      </c>
      <c r="AD132" s="10">
        <v>0.28059080433330774</v>
      </c>
      <c r="AE132" s="10">
        <v>0.0</v>
      </c>
      <c r="AF132" s="10">
        <v>0.0</v>
      </c>
      <c r="AG132" s="10">
        <v>0.0</v>
      </c>
      <c r="AH132" s="10">
        <v>0.0</v>
      </c>
      <c r="AI132" s="10">
        <v>0.0</v>
      </c>
      <c r="AJ132" s="10">
        <v>0.0</v>
      </c>
      <c r="AK132" s="10">
        <v>0.0</v>
      </c>
      <c r="AL132" s="10">
        <v>0.0</v>
      </c>
      <c r="AM132" s="10">
        <v>0.0</v>
      </c>
      <c r="AN132" s="10">
        <v>0.0</v>
      </c>
      <c r="AO132" s="10">
        <v>0.0</v>
      </c>
      <c r="AP132" s="10">
        <v>0.0</v>
      </c>
      <c r="AQ132" s="10">
        <v>45.43663128124481</v>
      </c>
      <c r="AR132" s="10">
        <v>-2.8206593111519824</v>
      </c>
      <c r="AS132" s="10">
        <v>0.0</v>
      </c>
      <c r="AT132" s="10">
        <v>0.0</v>
      </c>
      <c r="AU132" s="10">
        <v>0.6050850824095444</v>
      </c>
      <c r="AV132" s="10">
        <v>2.2757303191798353</v>
      </c>
      <c r="AW132" s="10">
        <v>0.0</v>
      </c>
      <c r="AX132" s="10">
        <v>0.0</v>
      </c>
      <c r="AY132" s="10">
        <v>7.034462415237694</v>
      </c>
      <c r="AZ132" s="10">
        <v>0.0</v>
      </c>
    </row>
    <row r="133" spans="1:52" ht="13.9">
      <c r="A133" s="7">
        <v>44509.0</v>
      </c>
      <c r="B133" s="10">
        <v>49.29</v>
      </c>
      <c r="C133" s="10">
        <v>0.0</v>
      </c>
      <c r="D133" s="10">
        <v>1.7962570276442862</v>
      </c>
      <c r="E133" s="10">
        <v>0.0</v>
      </c>
      <c r="F133" s="10">
        <v>0.0</v>
      </c>
      <c r="G133" s="10">
        <v>0.0</v>
      </c>
      <c r="H133" s="10">
        <v>0.0</v>
      </c>
      <c r="I133" s="10">
        <v>0.0</v>
      </c>
      <c r="J133" s="10">
        <v>0.6894632292881991</v>
      </c>
      <c r="K133" s="10">
        <v>0.3737239665278691</v>
      </c>
      <c r="L133" s="10">
        <v>9.333511668742526</v>
      </c>
      <c r="M133" s="10">
        <v>0.0</v>
      </c>
      <c r="N133" s="10">
        <v>0.0</v>
      </c>
      <c r="O133" s="10">
        <v>15.496217606067951</v>
      </c>
      <c r="P133" s="10">
        <v>0.0</v>
      </c>
      <c r="Q133" s="10">
        <v>0.0</v>
      </c>
      <c r="R133" s="10">
        <v>0.0</v>
      </c>
      <c r="S133" s="10">
        <v>0.0</v>
      </c>
      <c r="T133" s="10">
        <v>0.0</v>
      </c>
      <c r="U133" s="10">
        <v>0.0</v>
      </c>
      <c r="V133" s="10">
        <v>0.0</v>
      </c>
      <c r="W133" s="10">
        <v>0.0</v>
      </c>
      <c r="X133" s="10">
        <v>0.0</v>
      </c>
      <c r="Y133" s="10">
        <v>-8.274680245720246</v>
      </c>
      <c r="Z133" s="10">
        <v>19.570282823699618</v>
      </c>
      <c r="AA133" s="10">
        <v>0.0</v>
      </c>
      <c r="AB133" s="10">
        <v>2.6814518417390643</v>
      </c>
      <c r="AC133" s="10">
        <v>0.0</v>
      </c>
      <c r="AD133" s="10">
        <v>0.7184814744864252</v>
      </c>
      <c r="AE133" s="10">
        <v>0.0</v>
      </c>
      <c r="AF133" s="10">
        <v>0.0</v>
      </c>
      <c r="AG133" s="10">
        <v>0.0</v>
      </c>
      <c r="AH133" s="10">
        <v>0.0</v>
      </c>
      <c r="AI133" s="10">
        <v>0.0</v>
      </c>
      <c r="AJ133" s="10">
        <v>0.0</v>
      </c>
      <c r="AK133" s="10">
        <v>0.0</v>
      </c>
      <c r="AL133" s="10">
        <v>0.0</v>
      </c>
      <c r="AM133" s="10">
        <v>0.0</v>
      </c>
      <c r="AN133" s="10">
        <v>0.0</v>
      </c>
      <c r="AO133" s="10">
        <v>0.0</v>
      </c>
      <c r="AP133" s="10">
        <v>0.0</v>
      </c>
      <c r="AQ133" s="10">
        <v>42.49352557364379</v>
      </c>
      <c r="AR133" s="10">
        <v>-3.1309690859571733</v>
      </c>
      <c r="AS133" s="10">
        <v>0.0</v>
      </c>
      <c r="AT133" s="10">
        <v>0.0</v>
      </c>
      <c r="AU133" s="10">
        <v>0.680482937778401</v>
      </c>
      <c r="AV133" s="10">
        <v>2.559302316654087</v>
      </c>
      <c r="AW133" s="10">
        <v>0.0</v>
      </c>
      <c r="AX133" s="10">
        <v>0.0</v>
      </c>
      <c r="AY133" s="10">
        <v>0.0</v>
      </c>
      <c r="AZ133" s="10">
        <v>0.0</v>
      </c>
    </row>
    <row r="134" spans="1:52" ht="13.9">
      <c r="A134" s="7">
        <v>44510.0</v>
      </c>
      <c r="B134" s="10">
        <v>48.51</v>
      </c>
      <c r="C134" s="10">
        <v>0.0</v>
      </c>
      <c r="D134" s="10">
        <v>1.9745068279861036</v>
      </c>
      <c r="E134" s="10">
        <v>0.0</v>
      </c>
      <c r="F134" s="10">
        <v>0.4480305031693234</v>
      </c>
      <c r="G134" s="10">
        <v>0.0</v>
      </c>
      <c r="H134" s="10">
        <v>0.0</v>
      </c>
      <c r="I134" s="10">
        <v>0.0</v>
      </c>
      <c r="J134" s="10">
        <v>0.6691905240719581</v>
      </c>
      <c r="K134" s="10">
        <v>0.36241942882708794</v>
      </c>
      <c r="L134" s="10">
        <v>9.059072768080473</v>
      </c>
      <c r="M134" s="10">
        <v>0.0</v>
      </c>
      <c r="N134" s="10">
        <v>0.0</v>
      </c>
      <c r="O134" s="10">
        <v>15.040572927498408</v>
      </c>
      <c r="P134" s="10">
        <v>0.0</v>
      </c>
      <c r="Q134" s="10">
        <v>0.0</v>
      </c>
      <c r="R134" s="10">
        <v>0.0</v>
      </c>
      <c r="S134" s="10">
        <v>0.0</v>
      </c>
      <c r="T134" s="10">
        <v>0.0</v>
      </c>
      <c r="U134" s="10">
        <v>0.0</v>
      </c>
      <c r="V134" s="10">
        <v>0.0</v>
      </c>
      <c r="W134" s="10">
        <v>0.0</v>
      </c>
      <c r="X134" s="10">
        <v>0.0</v>
      </c>
      <c r="Y134" s="10">
        <v>-8.031374807149831</v>
      </c>
      <c r="Z134" s="10">
        <v>18.994845936234388</v>
      </c>
      <c r="AA134" s="10">
        <v>0.0</v>
      </c>
      <c r="AB134" s="10">
        <v>2.602607488001383</v>
      </c>
      <c r="AC134" s="10">
        <v>0.0</v>
      </c>
      <c r="AD134" s="10">
        <v>0.9797712749161381</v>
      </c>
      <c r="AE134" s="10">
        <v>0.0</v>
      </c>
      <c r="AF134" s="10">
        <v>0.0</v>
      </c>
      <c r="AG134" s="10">
        <v>0.0</v>
      </c>
      <c r="AH134" s="10">
        <v>0.0</v>
      </c>
      <c r="AI134" s="10">
        <v>0.0</v>
      </c>
      <c r="AJ134" s="10">
        <v>0.0</v>
      </c>
      <c r="AK134" s="10">
        <v>0.0</v>
      </c>
      <c r="AL134" s="10">
        <v>0.0</v>
      </c>
      <c r="AM134" s="10">
        <v>0.0</v>
      </c>
      <c r="AN134" s="10">
        <v>0.0</v>
      </c>
      <c r="AO134" s="10">
        <v>0.0</v>
      </c>
      <c r="AP134" s="10">
        <v>0.0</v>
      </c>
      <c r="AQ134" s="10">
        <v>42.22484805986893</v>
      </c>
      <c r="AR134" s="10">
        <v>-3.01931870933238</v>
      </c>
      <c r="AS134" s="10">
        <v>0.0</v>
      </c>
      <c r="AT134" s="10">
        <v>0.0</v>
      </c>
      <c r="AU134" s="10">
        <v>0.6604742855157514</v>
      </c>
      <c r="AV134" s="10">
        <v>2.4840495994376286</v>
      </c>
      <c r="AW134" s="10">
        <v>0.0</v>
      </c>
      <c r="AX134" s="10">
        <v>0.0</v>
      </c>
      <c r="AY134" s="10">
        <v>0.0</v>
      </c>
      <c r="AZ134" s="10">
        <v>0.0</v>
      </c>
    </row>
    <row r="135" spans="1:52" ht="13.9">
      <c r="A135" s="7">
        <v>44511.0</v>
      </c>
      <c r="B135" s="10">
        <v>45.75</v>
      </c>
      <c r="C135" s="10">
        <v>0.0</v>
      </c>
      <c r="D135" s="10">
        <v>1.865013363576813</v>
      </c>
      <c r="E135" s="10">
        <v>0.0</v>
      </c>
      <c r="F135" s="10">
        <v>1.3365333856483</v>
      </c>
      <c r="G135" s="10">
        <v>0.0</v>
      </c>
      <c r="H135" s="10">
        <v>0.0</v>
      </c>
      <c r="I135" s="10">
        <v>0.0</v>
      </c>
      <c r="J135" s="10">
        <v>0.5958092959445317</v>
      </c>
      <c r="K135" s="10">
        <v>0.3217053730614453</v>
      </c>
      <c r="L135" s="10">
        <v>8.065684694722178</v>
      </c>
      <c r="M135" s="10">
        <v>0.0</v>
      </c>
      <c r="N135" s="10">
        <v>0.0</v>
      </c>
      <c r="O135" s="10">
        <v>13.39127325355193</v>
      </c>
      <c r="P135" s="10">
        <v>-2.0508467618109636</v>
      </c>
      <c r="Q135" s="10">
        <v>0.0</v>
      </c>
      <c r="R135" s="10">
        <v>0.0</v>
      </c>
      <c r="S135" s="10">
        <v>0.0</v>
      </c>
      <c r="T135" s="10">
        <v>0.0</v>
      </c>
      <c r="U135" s="10">
        <v>0.0</v>
      </c>
      <c r="V135" s="10">
        <v>0.0</v>
      </c>
      <c r="W135" s="10">
        <v>0.0</v>
      </c>
      <c r="X135" s="10">
        <v>0.0</v>
      </c>
      <c r="Y135" s="10">
        <v>-7.150680706291712</v>
      </c>
      <c r="Z135" s="10">
        <v>16.911933712058524</v>
      </c>
      <c r="AA135" s="10">
        <v>0.0</v>
      </c>
      <c r="AB135" s="10">
        <v>2.3172141255235825</v>
      </c>
      <c r="AC135" s="10">
        <v>0.0</v>
      </c>
      <c r="AD135" s="10">
        <v>0.9510413234973638</v>
      </c>
      <c r="AE135" s="10">
        <v>0.0</v>
      </c>
      <c r="AF135" s="10">
        <v>0.0</v>
      </c>
      <c r="AG135" s="10">
        <v>0.0</v>
      </c>
      <c r="AH135" s="10">
        <v>0.0</v>
      </c>
      <c r="AI135" s="10">
        <v>0.0</v>
      </c>
      <c r="AJ135" s="10">
        <v>0.0</v>
      </c>
      <c r="AK135" s="10">
        <v>0.0</v>
      </c>
      <c r="AL135" s="10">
        <v>0.0</v>
      </c>
      <c r="AM135" s="10">
        <v>0.0</v>
      </c>
      <c r="AN135" s="10">
        <v>0.0</v>
      </c>
      <c r="AO135" s="10">
        <v>0.0</v>
      </c>
      <c r="AP135" s="10">
        <v>0.0</v>
      </c>
      <c r="AQ135" s="10">
        <v>36.68290575662062</v>
      </c>
      <c r="AR135" s="10">
        <v>-2.671481069621968</v>
      </c>
      <c r="AS135" s="10">
        <v>0.0</v>
      </c>
      <c r="AT135" s="10">
        <v>0.0</v>
      </c>
      <c r="AU135" s="10">
        <v>0.5880488513893471</v>
      </c>
      <c r="AV135" s="10">
        <v>2.2116569044140904</v>
      </c>
      <c r="AW135" s="10">
        <v>0.0</v>
      </c>
      <c r="AX135" s="10">
        <v>0.0</v>
      </c>
      <c r="AY135" s="10">
        <v>0.0</v>
      </c>
      <c r="AZ135" s="10">
        <v>0.0</v>
      </c>
    </row>
    <row r="136" spans="1:52" ht="13.9">
      <c r="A136" s="7">
        <v>44512.0</v>
      </c>
      <c r="B136" s="10">
        <v>46.48</v>
      </c>
      <c r="C136" s="10">
        <v>0.0</v>
      </c>
      <c r="D136" s="10">
        <v>2.0612247389055276</v>
      </c>
      <c r="E136" s="10">
        <v>0.0</v>
      </c>
      <c r="F136" s="10">
        <v>3.1329150277270514</v>
      </c>
      <c r="G136" s="10">
        <v>0.0</v>
      </c>
      <c r="H136" s="10">
        <v>0.0</v>
      </c>
      <c r="I136" s="10">
        <v>0.0</v>
      </c>
      <c r="J136" s="10">
        <v>0.6249823417822303</v>
      </c>
      <c r="K136" s="10">
        <v>0.33428478457577876</v>
      </c>
      <c r="L136" s="10">
        <v>8.46061070697671</v>
      </c>
      <c r="M136" s="10">
        <v>0.0</v>
      </c>
      <c r="N136" s="10">
        <v>0.0</v>
      </c>
      <c r="O136" s="10">
        <v>14.0469599491274</v>
      </c>
      <c r="P136" s="10">
        <v>-1.593695472461775</v>
      </c>
      <c r="Q136" s="10">
        <v>0.0</v>
      </c>
      <c r="R136" s="10">
        <v>0.0</v>
      </c>
      <c r="S136" s="10">
        <v>0.0</v>
      </c>
      <c r="T136" s="10">
        <v>0.0</v>
      </c>
      <c r="U136" s="10">
        <v>0.0</v>
      </c>
      <c r="V136" s="10">
        <v>0.0</v>
      </c>
      <c r="W136" s="10">
        <v>0.0</v>
      </c>
      <c r="X136" s="10">
        <v>0.0</v>
      </c>
      <c r="Y136" s="10">
        <v>-7.500804709786306</v>
      </c>
      <c r="Z136" s="10">
        <v>17.74000507775258</v>
      </c>
      <c r="AA136" s="10">
        <v>0.0</v>
      </c>
      <c r="AB136" s="10">
        <v>2.4306735736385976</v>
      </c>
      <c r="AC136" s="10">
        <v>0.0</v>
      </c>
      <c r="AD136" s="10">
        <v>1.1368851829823214</v>
      </c>
      <c r="AE136" s="10">
        <v>0.0</v>
      </c>
      <c r="AF136" s="10">
        <v>0.0</v>
      </c>
      <c r="AG136" s="10">
        <v>0.0</v>
      </c>
      <c r="AH136" s="10">
        <v>0.0</v>
      </c>
      <c r="AI136" s="10">
        <v>0.0</v>
      </c>
      <c r="AJ136" s="10">
        <v>0.0</v>
      </c>
      <c r="AK136" s="10">
        <v>0.0</v>
      </c>
      <c r="AL136" s="10">
        <v>0.0</v>
      </c>
      <c r="AM136" s="10">
        <v>0.0</v>
      </c>
      <c r="AN136" s="10">
        <v>0.0</v>
      </c>
      <c r="AO136" s="10">
        <v>0.0</v>
      </c>
      <c r="AP136" s="10">
        <v>0.0</v>
      </c>
      <c r="AQ136" s="10">
        <v>40.785141455420515</v>
      </c>
      <c r="AR136" s="10">
        <v>-3.02568955207979</v>
      </c>
      <c r="AS136" s="10">
        <v>0.0</v>
      </c>
      <c r="AT136" s="10">
        <v>0.0</v>
      </c>
      <c r="AU136" s="10">
        <v>0.6168419169027054</v>
      </c>
      <c r="AV136" s="10">
        <v>2.3199478771949873</v>
      </c>
      <c r="AW136" s="10">
        <v>0.0</v>
      </c>
      <c r="AX136" s="10">
        <v>0.0</v>
      </c>
      <c r="AY136" s="10">
        <v>0.0</v>
      </c>
      <c r="AZ136" s="10">
        <v>0.0</v>
      </c>
    </row>
    <row r="137" spans="1:52" ht="13.9">
      <c r="A137" s="7">
        <v>44513.0</v>
      </c>
      <c r="B137" s="10">
        <v>47.900000000000006</v>
      </c>
      <c r="C137" s="10">
        <v>0.0</v>
      </c>
      <c r="D137" s="10">
        <v>2.037377490548722</v>
      </c>
      <c r="E137" s="10">
        <v>0.0</v>
      </c>
      <c r="F137" s="10">
        <v>3.4729130785544817</v>
      </c>
      <c r="G137" s="10">
        <v>0.0</v>
      </c>
      <c r="H137" s="10">
        <v>0.0</v>
      </c>
      <c r="I137" s="10">
        <v>0.0</v>
      </c>
      <c r="J137" s="10">
        <v>0.5966935046449193</v>
      </c>
      <c r="K137" s="10">
        <v>0.3213549682398635</v>
      </c>
      <c r="L137" s="10">
        <v>8.077654545864482</v>
      </c>
      <c r="M137" s="10">
        <v>0.0</v>
      </c>
      <c r="N137" s="10">
        <v>0.0</v>
      </c>
      <c r="O137" s="10">
        <v>13.411146525756063</v>
      </c>
      <c r="P137" s="10">
        <v>0.0</v>
      </c>
      <c r="Q137" s="10">
        <v>0.0</v>
      </c>
      <c r="R137" s="10">
        <v>0.0</v>
      </c>
      <c r="S137" s="10">
        <v>0.0</v>
      </c>
      <c r="T137" s="10">
        <v>0.0</v>
      </c>
      <c r="U137" s="10">
        <v>0.0</v>
      </c>
      <c r="V137" s="10">
        <v>0.0</v>
      </c>
      <c r="W137" s="10">
        <v>0.0</v>
      </c>
      <c r="X137" s="10">
        <v>0.0</v>
      </c>
      <c r="Y137" s="10">
        <v>-7.161292648967385</v>
      </c>
      <c r="Z137" s="10">
        <v>16.93703180809423</v>
      </c>
      <c r="AA137" s="10">
        <v>0.0</v>
      </c>
      <c r="AB137" s="10">
        <v>2.3206529790366033</v>
      </c>
      <c r="AC137" s="10">
        <v>0.0</v>
      </c>
      <c r="AD137" s="10">
        <v>1.237360845747317</v>
      </c>
      <c r="AE137" s="10">
        <v>0.0</v>
      </c>
      <c r="AF137" s="10">
        <v>0.0</v>
      </c>
      <c r="AG137" s="10">
        <v>0.0</v>
      </c>
      <c r="AH137" s="10">
        <v>0.0</v>
      </c>
      <c r="AI137" s="10">
        <v>0.0</v>
      </c>
      <c r="AJ137" s="10">
        <v>0.0</v>
      </c>
      <c r="AK137" s="10">
        <v>0.0</v>
      </c>
      <c r="AL137" s="10">
        <v>0.0</v>
      </c>
      <c r="AM137" s="10">
        <v>0.0</v>
      </c>
      <c r="AN137" s="10">
        <v>0.0</v>
      </c>
      <c r="AO137" s="10">
        <v>0.0</v>
      </c>
      <c r="AP137" s="10">
        <v>0.0</v>
      </c>
      <c r="AQ137" s="10">
        <v>41.16647892718583</v>
      </c>
      <c r="AR137" s="10">
        <v>-2.88827483191771</v>
      </c>
      <c r="AS137" s="10">
        <v>0.0</v>
      </c>
      <c r="AT137" s="10">
        <v>0.0</v>
      </c>
      <c r="AU137" s="10">
        <v>0.5889215431853074</v>
      </c>
      <c r="AV137" s="10">
        <v>2.2149391061025603</v>
      </c>
      <c r="AW137" s="10">
        <v>0.0</v>
      </c>
      <c r="AX137" s="10">
        <v>0.0</v>
      </c>
      <c r="AY137" s="10">
        <v>0.0</v>
      </c>
      <c r="AZ137" s="10">
        <v>0.0</v>
      </c>
    </row>
    <row r="138" spans="1:52" ht="13.9">
      <c r="A138" s="7">
        <v>44514.0</v>
      </c>
      <c r="B138" s="10">
        <v>47.260000000000005</v>
      </c>
      <c r="C138" s="10">
        <v>0.0</v>
      </c>
      <c r="D138" s="10">
        <v>2.2969189804799948</v>
      </c>
      <c r="E138" s="10">
        <v>0.0</v>
      </c>
      <c r="F138" s="10">
        <v>3.801385321033731</v>
      </c>
      <c r="G138" s="10">
        <v>0.0</v>
      </c>
      <c r="H138" s="10">
        <v>0.0</v>
      </c>
      <c r="I138" s="10">
        <v>0.0</v>
      </c>
      <c r="J138" s="10">
        <v>0.6452077665898392</v>
      </c>
      <c r="K138" s="10">
        <v>0.34909340263696415</v>
      </c>
      <c r="L138" s="10">
        <v>8.734409555744879</v>
      </c>
      <c r="M138" s="10">
        <v>0.0</v>
      </c>
      <c r="N138" s="10">
        <v>0.0</v>
      </c>
      <c r="O138" s="10">
        <v>14.501541964063055</v>
      </c>
      <c r="P138" s="10">
        <v>0.0</v>
      </c>
      <c r="Q138" s="10">
        <v>0.0</v>
      </c>
      <c r="R138" s="10">
        <v>0.0</v>
      </c>
      <c r="S138" s="10">
        <v>0.0</v>
      </c>
      <c r="T138" s="10">
        <v>0.0</v>
      </c>
      <c r="U138" s="10">
        <v>0.0</v>
      </c>
      <c r="V138" s="10">
        <v>0.0</v>
      </c>
      <c r="W138" s="10">
        <v>0.0</v>
      </c>
      <c r="X138" s="10">
        <v>0.0</v>
      </c>
      <c r="Y138" s="10">
        <v>-7.743542706545905</v>
      </c>
      <c r="Z138" s="10">
        <v>18.314099919798064</v>
      </c>
      <c r="AA138" s="10">
        <v>0.0</v>
      </c>
      <c r="AB138" s="10">
        <v>2.509334044997322</v>
      </c>
      <c r="AC138" s="10">
        <v>0.0</v>
      </c>
      <c r="AD138" s="10">
        <v>1.4427194109160202</v>
      </c>
      <c r="AE138" s="10">
        <v>0.0</v>
      </c>
      <c r="AF138" s="10">
        <v>0.0</v>
      </c>
      <c r="AG138" s="10">
        <v>0.0</v>
      </c>
      <c r="AH138" s="10">
        <v>0.0</v>
      </c>
      <c r="AI138" s="10">
        <v>0.0</v>
      </c>
      <c r="AJ138" s="10">
        <v>0.0</v>
      </c>
      <c r="AK138" s="10">
        <v>0.0</v>
      </c>
      <c r="AL138" s="10">
        <v>0.0</v>
      </c>
      <c r="AM138" s="10">
        <v>0.0</v>
      </c>
      <c r="AN138" s="10">
        <v>0.0</v>
      </c>
      <c r="AO138" s="10">
        <v>0.0</v>
      </c>
      <c r="AP138" s="10">
        <v>0.0</v>
      </c>
      <c r="AQ138" s="10">
        <v>44.916557190386335</v>
      </c>
      <c r="AR138" s="10">
        <v>-2.966439475647719</v>
      </c>
      <c r="AS138" s="10">
        <v>0.0</v>
      </c>
      <c r="AT138" s="10">
        <v>0.0</v>
      </c>
      <c r="AU138" s="10">
        <v>0.63680390438451</v>
      </c>
      <c r="AV138" s="10">
        <v>2.3950250885190294</v>
      </c>
      <c r="AW138" s="10">
        <v>0.0</v>
      </c>
      <c r="AX138" s="10">
        <v>0.0</v>
      </c>
      <c r="AY138" s="10">
        <v>0.0</v>
      </c>
      <c r="AZ138" s="10">
        <v>0.0</v>
      </c>
    </row>
    <row r="139" spans="1:52" ht="13.9">
      <c r="A139" s="7">
        <v>44515.0</v>
      </c>
      <c r="B139" s="10">
        <v>48.24</v>
      </c>
      <c r="C139" s="10">
        <v>0.0</v>
      </c>
      <c r="D139" s="10">
        <v>2.185573236380446</v>
      </c>
      <c r="E139" s="10">
        <v>0.0</v>
      </c>
      <c r="F139" s="10">
        <v>3.220767712758746</v>
      </c>
      <c r="G139" s="10">
        <v>0.0</v>
      </c>
      <c r="H139" s="10">
        <v>0.0</v>
      </c>
      <c r="I139" s="10">
        <v>0.0</v>
      </c>
      <c r="J139" s="10">
        <v>0.626117788549029</v>
      </c>
      <c r="K139" s="10">
        <v>0.33938753150298834</v>
      </c>
      <c r="L139" s="10">
        <v>8.475981658170284</v>
      </c>
      <c r="M139" s="10">
        <v>0.0</v>
      </c>
      <c r="N139" s="10">
        <v>0.0</v>
      </c>
      <c r="O139" s="10">
        <v>14.07247999056106</v>
      </c>
      <c r="P139" s="10">
        <v>0.0</v>
      </c>
      <c r="Q139" s="10">
        <v>0.0</v>
      </c>
      <c r="R139" s="10">
        <v>0.0</v>
      </c>
      <c r="S139" s="10">
        <v>0.0</v>
      </c>
      <c r="T139" s="10">
        <v>0.0</v>
      </c>
      <c r="U139" s="10">
        <v>0.0</v>
      </c>
      <c r="V139" s="10">
        <v>0.0</v>
      </c>
      <c r="W139" s="10">
        <v>0.0</v>
      </c>
      <c r="X139" s="10">
        <v>0.0</v>
      </c>
      <c r="Y139" s="10">
        <v>-7.514431917927625</v>
      </c>
      <c r="Z139" s="10">
        <v>17.772234518589404</v>
      </c>
      <c r="AA139" s="10">
        <v>0.0</v>
      </c>
      <c r="AB139" s="10">
        <v>2.4350895391240557</v>
      </c>
      <c r="AC139" s="10">
        <v>0.0</v>
      </c>
      <c r="AD139" s="10">
        <v>1.5739594200104718</v>
      </c>
      <c r="AE139" s="10">
        <v>0.0</v>
      </c>
      <c r="AF139" s="10">
        <v>0.0</v>
      </c>
      <c r="AG139" s="10">
        <v>0.0</v>
      </c>
      <c r="AH139" s="10">
        <v>0.0</v>
      </c>
      <c r="AI139" s="10">
        <v>0.0</v>
      </c>
      <c r="AJ139" s="10">
        <v>0.0</v>
      </c>
      <c r="AK139" s="10">
        <v>0.0</v>
      </c>
      <c r="AL139" s="10">
        <v>0.0</v>
      </c>
      <c r="AM139" s="10">
        <v>0.0</v>
      </c>
      <c r="AN139" s="10">
        <v>0.0</v>
      </c>
      <c r="AO139" s="10">
        <v>0.0</v>
      </c>
      <c r="AP139" s="10">
        <v>0.0</v>
      </c>
      <c r="AQ139" s="10">
        <v>50.339189934341995</v>
      </c>
      <c r="AR139" s="10">
        <v>-2.9742654852910566</v>
      </c>
      <c r="AS139" s="10">
        <v>0.0</v>
      </c>
      <c r="AT139" s="10">
        <v>0.0</v>
      </c>
      <c r="AU139" s="10">
        <v>0.617962573664069</v>
      </c>
      <c r="AV139" s="10">
        <v>2.3241626799825204</v>
      </c>
      <c r="AW139" s="10">
        <v>0.0</v>
      </c>
      <c r="AX139" s="10">
        <v>0.0</v>
      </c>
      <c r="AY139" s="10">
        <v>7.184170673231334</v>
      </c>
      <c r="AZ139" s="10">
        <v>0.0</v>
      </c>
    </row>
    <row r="140" spans="1:52" ht="13.9">
      <c r="A140" s="7">
        <v>44516.0</v>
      </c>
      <c r="B140" s="10">
        <v>49.4</v>
      </c>
      <c r="C140" s="10">
        <v>0.0</v>
      </c>
      <c r="D140" s="10">
        <v>2.1983208055529624</v>
      </c>
      <c r="E140" s="10">
        <v>0.0</v>
      </c>
      <c r="F140" s="10">
        <v>0.08302839309123965</v>
      </c>
      <c r="G140" s="10">
        <v>0.0</v>
      </c>
      <c r="H140" s="10">
        <v>0.0</v>
      </c>
      <c r="I140" s="10">
        <v>0.0</v>
      </c>
      <c r="J140" s="10">
        <v>0.6922329524474631</v>
      </c>
      <c r="K140" s="10">
        <v>0.37522529666600113</v>
      </c>
      <c r="L140" s="10">
        <v>9.371006407153544</v>
      </c>
      <c r="M140" s="10">
        <v>0.0</v>
      </c>
      <c r="N140" s="10">
        <v>0.0</v>
      </c>
      <c r="O140" s="10">
        <v>15.558469269334795</v>
      </c>
      <c r="P140" s="10">
        <v>0.0</v>
      </c>
      <c r="Q140" s="10">
        <v>0.0</v>
      </c>
      <c r="R140" s="10">
        <v>0.0</v>
      </c>
      <c r="S140" s="10">
        <v>0.0</v>
      </c>
      <c r="T140" s="10">
        <v>0.0</v>
      </c>
      <c r="U140" s="10">
        <v>0.0</v>
      </c>
      <c r="V140" s="10">
        <v>0.0</v>
      </c>
      <c r="W140" s="10">
        <v>0.0</v>
      </c>
      <c r="X140" s="10">
        <v>0.0</v>
      </c>
      <c r="Y140" s="10">
        <v>-8.307921428916826</v>
      </c>
      <c r="Z140" s="10">
        <v>19.6489008895624</v>
      </c>
      <c r="AA140" s="10">
        <v>0.0</v>
      </c>
      <c r="AB140" s="10">
        <v>2.6922238147044437</v>
      </c>
      <c r="AC140" s="10">
        <v>0.0</v>
      </c>
      <c r="AD140" s="10">
        <v>1.818230786133507</v>
      </c>
      <c r="AE140" s="10">
        <v>0.0</v>
      </c>
      <c r="AF140" s="10">
        <v>0.0</v>
      </c>
      <c r="AG140" s="10">
        <v>0.0</v>
      </c>
      <c r="AH140" s="10">
        <v>0.0</v>
      </c>
      <c r="AI140" s="10">
        <v>0.0</v>
      </c>
      <c r="AJ140" s="10">
        <v>0.0</v>
      </c>
      <c r="AK140" s="10">
        <v>0.0</v>
      </c>
      <c r="AL140" s="10">
        <v>0.0</v>
      </c>
      <c r="AM140" s="10">
        <v>0.0</v>
      </c>
      <c r="AN140" s="10">
        <v>0.0</v>
      </c>
      <c r="AO140" s="10">
        <v>0.0</v>
      </c>
      <c r="AP140" s="10">
        <v>0.0</v>
      </c>
      <c r="AQ140" s="10">
        <v>44.09748590182476</v>
      </c>
      <c r="AR140" s="10">
        <v>-3.285031470221185</v>
      </c>
      <c r="AS140" s="10">
        <v>0.0</v>
      </c>
      <c r="AT140" s="10">
        <v>0.0</v>
      </c>
      <c r="AU140" s="10">
        <v>0.6832165846301608</v>
      </c>
      <c r="AV140" s="10">
        <v>2.5695835885143907</v>
      </c>
      <c r="AW140" s="10">
        <v>0.0</v>
      </c>
      <c r="AX140" s="10">
        <v>0.0</v>
      </c>
      <c r="AY140" s="10">
        <v>0.0</v>
      </c>
      <c r="AZ140" s="10">
        <v>0.0</v>
      </c>
    </row>
    <row r="141" spans="1:52" ht="13.9">
      <c r="A141" s="7">
        <v>44517.0</v>
      </c>
      <c r="B141" s="10">
        <v>48.92</v>
      </c>
      <c r="C141" s="10">
        <v>0.0</v>
      </c>
      <c r="D141" s="10">
        <v>1.7009925177167304</v>
      </c>
      <c r="E141" s="10">
        <v>0.0</v>
      </c>
      <c r="F141" s="10">
        <v>0.5500173339366266</v>
      </c>
      <c r="G141" s="10">
        <v>0.0</v>
      </c>
      <c r="H141" s="10">
        <v>0.0</v>
      </c>
      <c r="I141" s="10">
        <v>0.0</v>
      </c>
      <c r="J141" s="10">
        <v>0.6397326542772233</v>
      </c>
      <c r="K141" s="10">
        <v>0.3467674778257794</v>
      </c>
      <c r="L141" s="10">
        <v>8.660290991495652</v>
      </c>
      <c r="M141" s="10">
        <v>0.0</v>
      </c>
      <c r="N141" s="10">
        <v>0.0</v>
      </c>
      <c r="O141" s="10">
        <v>14.378484593909244</v>
      </c>
      <c r="P141" s="10">
        <v>0.0</v>
      </c>
      <c r="Q141" s="10">
        <v>0.0</v>
      </c>
      <c r="R141" s="10">
        <v>0.0</v>
      </c>
      <c r="S141" s="10">
        <v>0.0</v>
      </c>
      <c r="T141" s="10">
        <v>0.0</v>
      </c>
      <c r="U141" s="10">
        <v>0.0</v>
      </c>
      <c r="V141" s="10">
        <v>0.0</v>
      </c>
      <c r="W141" s="10">
        <v>0.0</v>
      </c>
      <c r="X141" s="10">
        <v>0.0</v>
      </c>
      <c r="Y141" s="10">
        <v>-7.6778324528706285</v>
      </c>
      <c r="Z141" s="10">
        <v>18.158689896612294</v>
      </c>
      <c r="AA141" s="10">
        <v>0.0</v>
      </c>
      <c r="AB141" s="10">
        <v>2.4880403060845895</v>
      </c>
      <c r="AC141" s="10">
        <v>0.0</v>
      </c>
      <c r="AD141" s="10">
        <v>1.8685143151762045</v>
      </c>
      <c r="AE141" s="10">
        <v>0.0</v>
      </c>
      <c r="AF141" s="10">
        <v>0.0</v>
      </c>
      <c r="AG141" s="10">
        <v>0.0</v>
      </c>
      <c r="AH141" s="10">
        <v>0.0</v>
      </c>
      <c r="AI141" s="10">
        <v>0.0</v>
      </c>
      <c r="AJ141" s="10">
        <v>0.0</v>
      </c>
      <c r="AK141" s="10">
        <v>0.0</v>
      </c>
      <c r="AL141" s="10">
        <v>0.0</v>
      </c>
      <c r="AM141" s="10">
        <v>0.0</v>
      </c>
      <c r="AN141" s="10">
        <v>0.0</v>
      </c>
      <c r="AO141" s="10">
        <v>0.0</v>
      </c>
      <c r="AP141" s="10">
        <v>0.0</v>
      </c>
      <c r="AQ141" s="10">
        <v>41.12350829956102</v>
      </c>
      <c r="AR141" s="10">
        <v>-2.9962908053421664</v>
      </c>
      <c r="AS141" s="10">
        <v>0.0</v>
      </c>
      <c r="AT141" s="10">
        <v>0.0</v>
      </c>
      <c r="AU141" s="10">
        <v>0.6314001044456712</v>
      </c>
      <c r="AV141" s="10">
        <v>2.3747013540102495</v>
      </c>
      <c r="AW141" s="10">
        <v>0.0</v>
      </c>
      <c r="AX141" s="10">
        <v>0.0</v>
      </c>
      <c r="AY141" s="10">
        <v>0.0</v>
      </c>
      <c r="AZ141" s="10">
        <v>0.0</v>
      </c>
    </row>
    <row r="142" spans="1:52" ht="13.9">
      <c r="A142" s="7">
        <v>44518.0</v>
      </c>
      <c r="B142" s="10">
        <v>48.940000000000005</v>
      </c>
      <c r="C142" s="10">
        <v>0.0</v>
      </c>
      <c r="D142" s="10">
        <v>1.5706788717503601</v>
      </c>
      <c r="E142" s="10">
        <v>0.0</v>
      </c>
      <c r="F142" s="10">
        <v>1.3980789854355182</v>
      </c>
      <c r="G142" s="10">
        <v>0.0</v>
      </c>
      <c r="H142" s="10">
        <v>0.0</v>
      </c>
      <c r="I142" s="10">
        <v>0.0</v>
      </c>
      <c r="J142" s="10">
        <v>0.6880866626581315</v>
      </c>
      <c r="K142" s="10">
        <v>0.3726531776730325</v>
      </c>
      <c r="L142" s="10">
        <v>9.314876591252167</v>
      </c>
      <c r="M142" s="10">
        <v>-0.2775197477986284</v>
      </c>
      <c r="N142" s="10">
        <v>0.0</v>
      </c>
      <c r="O142" s="10">
        <v>15.465278209820811</v>
      </c>
      <c r="P142" s="10">
        <v>0.0</v>
      </c>
      <c r="Q142" s="10">
        <v>0.0</v>
      </c>
      <c r="R142" s="10">
        <v>0.0</v>
      </c>
      <c r="S142" s="10">
        <v>0.0</v>
      </c>
      <c r="T142" s="10">
        <v>0.0</v>
      </c>
      <c r="U142" s="10">
        <v>0.0</v>
      </c>
      <c r="V142" s="10">
        <v>0.0</v>
      </c>
      <c r="W142" s="10">
        <v>0.0</v>
      </c>
      <c r="X142" s="10">
        <v>0.0</v>
      </c>
      <c r="Y142" s="10">
        <v>-8.258159207009452</v>
      </c>
      <c r="Z142" s="10">
        <v>19.53120924133627</v>
      </c>
      <c r="AA142" s="10">
        <v>0.0</v>
      </c>
      <c r="AB142" s="10">
        <v>2.6760981158713597</v>
      </c>
      <c r="AC142" s="10">
        <v>0.0</v>
      </c>
      <c r="AD142" s="10">
        <v>2.235142206056043</v>
      </c>
      <c r="AE142" s="10">
        <v>0.0</v>
      </c>
      <c r="AF142" s="10">
        <v>0.0</v>
      </c>
      <c r="AG142" s="10">
        <v>0.0</v>
      </c>
      <c r="AH142" s="10">
        <v>0.0</v>
      </c>
      <c r="AI142" s="10">
        <v>0.0</v>
      </c>
      <c r="AJ142" s="10">
        <v>0.0</v>
      </c>
      <c r="AK142" s="10">
        <v>0.0</v>
      </c>
      <c r="AL142" s="10">
        <v>0.0</v>
      </c>
      <c r="AM142" s="10">
        <v>0.0</v>
      </c>
      <c r="AN142" s="10">
        <v>0.0</v>
      </c>
      <c r="AO142" s="10">
        <v>0.0</v>
      </c>
      <c r="AP142" s="10">
        <v>0.0</v>
      </c>
      <c r="AQ142" s="10">
        <v>44.5641556361154</v>
      </c>
      <c r="AR142" s="10">
        <v>-3.385584246510048</v>
      </c>
      <c r="AS142" s="10">
        <v>0.0</v>
      </c>
      <c r="AT142" s="10">
        <v>0.0</v>
      </c>
      <c r="AU142" s="10">
        <v>0.679124290513662</v>
      </c>
      <c r="AV142" s="10">
        <v>2.554192471754892</v>
      </c>
      <c r="AW142" s="10">
        <v>0.0</v>
      </c>
      <c r="AX142" s="10">
        <v>0.0</v>
      </c>
      <c r="AY142" s="10">
        <v>0.0</v>
      </c>
      <c r="AZ142" s="10">
        <v>0.0</v>
      </c>
    </row>
    <row r="143" spans="1:52" ht="13.9">
      <c r="A143" s="7">
        <v>44519.0</v>
      </c>
      <c r="B143" s="10">
        <v>46.39</v>
      </c>
      <c r="C143" s="10">
        <v>0.0</v>
      </c>
      <c r="D143" s="10">
        <v>1.2156940563864116</v>
      </c>
      <c r="E143" s="10">
        <v>0.0</v>
      </c>
      <c r="F143" s="10">
        <v>1.6271901205718098</v>
      </c>
      <c r="G143" s="10">
        <v>0.0</v>
      </c>
      <c r="H143" s="10">
        <v>0.0</v>
      </c>
      <c r="I143" s="10">
        <v>0.0</v>
      </c>
      <c r="J143" s="10">
        <v>0.6716124274163165</v>
      </c>
      <c r="K143" s="10">
        <v>0.3626350377298976</v>
      </c>
      <c r="L143" s="10">
        <v>9.09185894457965</v>
      </c>
      <c r="M143" s="10">
        <v>-0.20066939039626275</v>
      </c>
      <c r="N143" s="10">
        <v>0.0</v>
      </c>
      <c r="O143" s="10">
        <v>15.095007072280557</v>
      </c>
      <c r="P143" s="10">
        <v>-2.31177019448012</v>
      </c>
      <c r="Q143" s="10">
        <v>0.0</v>
      </c>
      <c r="R143" s="10">
        <v>0.0</v>
      </c>
      <c r="S143" s="10">
        <v>0.0</v>
      </c>
      <c r="T143" s="10">
        <v>0.0</v>
      </c>
      <c r="U143" s="10">
        <v>0.0</v>
      </c>
      <c r="V143" s="10">
        <v>0.0</v>
      </c>
      <c r="W143" s="10">
        <v>0.0</v>
      </c>
      <c r="X143" s="10">
        <v>0.0</v>
      </c>
      <c r="Y143" s="10">
        <v>-8.060441586797088</v>
      </c>
      <c r="Z143" s="10">
        <v>19.063591202707396</v>
      </c>
      <c r="AA143" s="10">
        <v>0.0</v>
      </c>
      <c r="AB143" s="10">
        <v>2.612026724455731</v>
      </c>
      <c r="AC143" s="10">
        <v>0.0</v>
      </c>
      <c r="AD143" s="10">
        <v>2.5719611111652654</v>
      </c>
      <c r="AE143" s="10">
        <v>0.0</v>
      </c>
      <c r="AF143" s="10">
        <v>0.0</v>
      </c>
      <c r="AG143" s="10">
        <v>0.0</v>
      </c>
      <c r="AH143" s="10">
        <v>0.0</v>
      </c>
      <c r="AI143" s="10">
        <v>0.0</v>
      </c>
      <c r="AJ143" s="10">
        <v>0.0</v>
      </c>
      <c r="AK143" s="10">
        <v>0.0</v>
      </c>
      <c r="AL143" s="10">
        <v>0.0</v>
      </c>
      <c r="AM143" s="10">
        <v>0.0</v>
      </c>
      <c r="AN143" s="10">
        <v>0.0</v>
      </c>
      <c r="AO143" s="10">
        <v>0.0</v>
      </c>
      <c r="AP143" s="10">
        <v>0.0</v>
      </c>
      <c r="AQ143" s="10">
        <v>41.52321405274557</v>
      </c>
      <c r="AR143" s="10">
        <v>-3.3713858556500167</v>
      </c>
      <c r="AS143" s="10">
        <v>0.0</v>
      </c>
      <c r="AT143" s="10">
        <v>0.0</v>
      </c>
      <c r="AU143" s="10">
        <v>0.6628646136991715</v>
      </c>
      <c r="AV143" s="10">
        <v>2.4930397566739004</v>
      </c>
      <c r="AW143" s="10">
        <v>0.0</v>
      </c>
      <c r="AX143" s="10">
        <v>0.0</v>
      </c>
      <c r="AY143" s="10">
        <v>0.0</v>
      </c>
      <c r="AZ143" s="10">
        <v>0.0</v>
      </c>
    </row>
    <row r="144" spans="1:52" ht="13.9">
      <c r="A144" s="7">
        <v>44520.0</v>
      </c>
      <c r="B144" s="10">
        <v>49.580000000000005</v>
      </c>
      <c r="C144" s="10">
        <v>0.0</v>
      </c>
      <c r="D144" s="10">
        <v>1.2377158850537344</v>
      </c>
      <c r="E144" s="10">
        <v>0.0</v>
      </c>
      <c r="F144" s="10">
        <v>1.5010410553636282</v>
      </c>
      <c r="G144" s="10">
        <v>0.0</v>
      </c>
      <c r="H144" s="10">
        <v>0.0</v>
      </c>
      <c r="I144" s="10">
        <v>0.0</v>
      </c>
      <c r="J144" s="10">
        <v>0.7087050056637512</v>
      </c>
      <c r="K144" s="10">
        <v>0.38167982861156524</v>
      </c>
      <c r="L144" s="10">
        <v>9.593994514961839</v>
      </c>
      <c r="M144" s="10">
        <v>0.0</v>
      </c>
      <c r="N144" s="10">
        <v>0.0</v>
      </c>
      <c r="O144" s="10">
        <v>15.928691364169143</v>
      </c>
      <c r="P144" s="10">
        <v>-1.8071869928620596</v>
      </c>
      <c r="Q144" s="10">
        <v>0.0</v>
      </c>
      <c r="R144" s="10">
        <v>0.0</v>
      </c>
      <c r="S144" s="10">
        <v>0.0</v>
      </c>
      <c r="T144" s="10">
        <v>0.0</v>
      </c>
      <c r="U144" s="10">
        <v>0.0</v>
      </c>
      <c r="V144" s="10">
        <v>0.0</v>
      </c>
      <c r="W144" s="10">
        <v>0.0</v>
      </c>
      <c r="X144" s="10">
        <v>0.0</v>
      </c>
      <c r="Y144" s="10">
        <v>-8.505612861273542</v>
      </c>
      <c r="Z144" s="10">
        <v>20.116456991811095</v>
      </c>
      <c r="AA144" s="10">
        <v>0.0</v>
      </c>
      <c r="AB144" s="10">
        <v>2.756286719813451</v>
      </c>
      <c r="AC144" s="10">
        <v>0.0</v>
      </c>
      <c r="AD144" s="10">
        <v>2.749197095649336</v>
      </c>
      <c r="AE144" s="10">
        <v>0.0</v>
      </c>
      <c r="AF144" s="10">
        <v>0.0</v>
      </c>
      <c r="AG144" s="10">
        <v>0.0</v>
      </c>
      <c r="AH144" s="10">
        <v>0.0</v>
      </c>
      <c r="AI144" s="10">
        <v>0.0</v>
      </c>
      <c r="AJ144" s="10">
        <v>0.0</v>
      </c>
      <c r="AK144" s="10">
        <v>0.0</v>
      </c>
      <c r="AL144" s="10">
        <v>0.0</v>
      </c>
      <c r="AM144" s="10">
        <v>0.0</v>
      </c>
      <c r="AN144" s="10">
        <v>0.0</v>
      </c>
      <c r="AO144" s="10">
        <v>0.0</v>
      </c>
      <c r="AP144" s="10">
        <v>0.0</v>
      </c>
      <c r="AQ144" s="10">
        <v>44.41923821154075</v>
      </c>
      <c r="AR144" s="10">
        <v>-3.571932651672841</v>
      </c>
      <c r="AS144" s="10">
        <v>0.0</v>
      </c>
      <c r="AT144" s="10">
        <v>0.0</v>
      </c>
      <c r="AU144" s="10">
        <v>0.69947403911392</v>
      </c>
      <c r="AV144" s="10">
        <v>2.6307282038697566</v>
      </c>
      <c r="AW144" s="10">
        <v>0.0</v>
      </c>
      <c r="AX144" s="10">
        <v>0.0</v>
      </c>
      <c r="AY144" s="10">
        <v>0.0</v>
      </c>
      <c r="AZ144" s="10">
        <v>0.0</v>
      </c>
    </row>
    <row r="145" spans="1:52" ht="13.9">
      <c r="A145" s="7">
        <v>44521.0</v>
      </c>
      <c r="B145" s="10">
        <v>46.989999999999995</v>
      </c>
      <c r="C145" s="10">
        <v>0.0</v>
      </c>
      <c r="D145" s="10">
        <v>1.1322112466075942</v>
      </c>
      <c r="E145" s="10">
        <v>0.0</v>
      </c>
      <c r="F145" s="10">
        <v>1.112290833719099</v>
      </c>
      <c r="G145" s="10">
        <v>0.0</v>
      </c>
      <c r="H145" s="10">
        <v>0.0</v>
      </c>
      <c r="I145" s="10">
        <v>0.0</v>
      </c>
      <c r="J145" s="10">
        <v>0.6259553293407911</v>
      </c>
      <c r="K145" s="10">
        <v>0.33867675984940554</v>
      </c>
      <c r="L145" s="10">
        <v>8.473782389447354</v>
      </c>
      <c r="M145" s="10">
        <v>0.0</v>
      </c>
      <c r="N145" s="10">
        <v>0.0</v>
      </c>
      <c r="O145" s="10">
        <v>14.06882859461125</v>
      </c>
      <c r="P145" s="10">
        <v>0.0</v>
      </c>
      <c r="Q145" s="10">
        <v>0.0</v>
      </c>
      <c r="R145" s="10">
        <v>0.0</v>
      </c>
      <c r="S145" s="10">
        <v>0.0</v>
      </c>
      <c r="T145" s="10">
        <v>0.0</v>
      </c>
      <c r="U145" s="10">
        <v>0.0</v>
      </c>
      <c r="V145" s="10">
        <v>0.0</v>
      </c>
      <c r="W145" s="10">
        <v>0.0</v>
      </c>
      <c r="X145" s="10">
        <v>0.0</v>
      </c>
      <c r="Y145" s="10">
        <v>-7.51248214316947</v>
      </c>
      <c r="Z145" s="10">
        <v>17.767623144817065</v>
      </c>
      <c r="AA145" s="10">
        <v>0.0</v>
      </c>
      <c r="AB145" s="10">
        <v>2.4344577047859333</v>
      </c>
      <c r="AC145" s="10">
        <v>0.0</v>
      </c>
      <c r="AD145" s="10">
        <v>2.425579443067169</v>
      </c>
      <c r="AE145" s="10">
        <v>0.0</v>
      </c>
      <c r="AF145" s="10">
        <v>0.0</v>
      </c>
      <c r="AG145" s="10">
        <v>0.0</v>
      </c>
      <c r="AH145" s="10">
        <v>0.0</v>
      </c>
      <c r="AI145" s="10">
        <v>0.0</v>
      </c>
      <c r="AJ145" s="10">
        <v>0.0</v>
      </c>
      <c r="AK145" s="10">
        <v>0.0</v>
      </c>
      <c r="AL145" s="10">
        <v>0.0</v>
      </c>
      <c r="AM145" s="10">
        <v>0.0</v>
      </c>
      <c r="AN145" s="10">
        <v>0.0</v>
      </c>
      <c r="AO145" s="10">
        <v>0.0</v>
      </c>
      <c r="AP145" s="10">
        <v>0.0</v>
      </c>
      <c r="AQ145" s="10">
        <v>40.73082648243256</v>
      </c>
      <c r="AR145" s="10">
        <v>-3.07745867678795</v>
      </c>
      <c r="AS145" s="10">
        <v>0.0</v>
      </c>
      <c r="AT145" s="10">
        <v>0.0</v>
      </c>
      <c r="AU145" s="10">
        <v>0.6178022160661261</v>
      </c>
      <c r="AV145" s="10">
        <v>2.323559627911949</v>
      </c>
      <c r="AW145" s="10">
        <v>0.0</v>
      </c>
      <c r="AX145" s="10">
        <v>0.0</v>
      </c>
      <c r="AY145" s="10">
        <v>0.0</v>
      </c>
      <c r="AZ145" s="10">
        <v>0.0</v>
      </c>
    </row>
    <row r="146" spans="1:52" ht="13.9">
      <c r="A146" s="7">
        <v>44522.0</v>
      </c>
      <c r="B146" s="10">
        <v>48.68</v>
      </c>
      <c r="C146" s="10">
        <v>0.0</v>
      </c>
      <c r="D146" s="10">
        <v>1.002013090991278</v>
      </c>
      <c r="E146" s="10">
        <v>0.0</v>
      </c>
      <c r="F146" s="10">
        <v>0.8429829045330721</v>
      </c>
      <c r="G146" s="10">
        <v>0.0</v>
      </c>
      <c r="H146" s="10">
        <v>0.0</v>
      </c>
      <c r="I146" s="10">
        <v>0.0</v>
      </c>
      <c r="J146" s="10">
        <v>0.5535639833133109</v>
      </c>
      <c r="K146" s="10">
        <v>0.30005969685199957</v>
      </c>
      <c r="L146" s="10">
        <v>7.493794706041785</v>
      </c>
      <c r="M146" s="10">
        <v>0.0</v>
      </c>
      <c r="N146" s="10">
        <v>0.0</v>
      </c>
      <c r="O146" s="10">
        <v>12.441777283990767</v>
      </c>
      <c r="P146" s="10">
        <v>0.0</v>
      </c>
      <c r="Q146" s="10">
        <v>0.0</v>
      </c>
      <c r="R146" s="10">
        <v>0.0</v>
      </c>
      <c r="S146" s="10">
        <v>0.0</v>
      </c>
      <c r="T146" s="10">
        <v>0.0</v>
      </c>
      <c r="U146" s="10">
        <v>0.0</v>
      </c>
      <c r="V146" s="10">
        <v>0.0</v>
      </c>
      <c r="W146" s="10">
        <v>0.0</v>
      </c>
      <c r="X146" s="10">
        <v>0.0</v>
      </c>
      <c r="Y146" s="10">
        <v>-6.643668237672129</v>
      </c>
      <c r="Z146" s="10">
        <v>15.712808536054375</v>
      </c>
      <c r="AA146" s="10">
        <v>0.0</v>
      </c>
      <c r="AB146" s="10">
        <v>2.1529141794963254</v>
      </c>
      <c r="AC146" s="10">
        <v>0.0</v>
      </c>
      <c r="AD146" s="10">
        <v>2.1011415953481474</v>
      </c>
      <c r="AE146" s="10">
        <v>0.0</v>
      </c>
      <c r="AF146" s="10">
        <v>0.0</v>
      </c>
      <c r="AG146" s="10">
        <v>0.0</v>
      </c>
      <c r="AH146" s="10">
        <v>0.0</v>
      </c>
      <c r="AI146" s="10">
        <v>0.0</v>
      </c>
      <c r="AJ146" s="10">
        <v>0.0</v>
      </c>
      <c r="AK146" s="10">
        <v>0.0</v>
      </c>
      <c r="AL146" s="10">
        <v>0.0</v>
      </c>
      <c r="AM146" s="10">
        <v>0.0</v>
      </c>
      <c r="AN146" s="10">
        <v>0.0</v>
      </c>
      <c r="AO146" s="10">
        <v>0.0</v>
      </c>
      <c r="AP146" s="10">
        <v>0.0</v>
      </c>
      <c r="AQ146" s="10">
        <v>42.26951341224328</v>
      </c>
      <c r="AR146" s="10">
        <v>-2.640746805880792</v>
      </c>
      <c r="AS146" s="10">
        <v>0.0</v>
      </c>
      <c r="AT146" s="10">
        <v>0.0</v>
      </c>
      <c r="AU146" s="10">
        <v>0.5463537859772278</v>
      </c>
      <c r="AV146" s="10">
        <v>2.054841396505886</v>
      </c>
      <c r="AW146" s="10">
        <v>0.0</v>
      </c>
      <c r="AX146" s="10">
        <v>0.0</v>
      </c>
      <c r="AY146" s="10">
        <v>6.351677284066161</v>
      </c>
      <c r="AZ146" s="10">
        <v>0.0</v>
      </c>
    </row>
    <row r="147" spans="1:52" ht="13.9">
      <c r="A147" s="7">
        <v>44523.0</v>
      </c>
      <c r="B147" s="10">
        <v>46.769999999999996</v>
      </c>
      <c r="C147" s="10">
        <v>0.0</v>
      </c>
      <c r="D147" s="10">
        <v>1.0035740202831167</v>
      </c>
      <c r="E147" s="10">
        <v>0.0</v>
      </c>
      <c r="F147" s="10">
        <v>1.1494489782687405</v>
      </c>
      <c r="G147" s="10">
        <v>0.0</v>
      </c>
      <c r="H147" s="10">
        <v>0.0</v>
      </c>
      <c r="I147" s="10">
        <v>0.0</v>
      </c>
      <c r="J147" s="10">
        <v>0.6428009164080493</v>
      </c>
      <c r="K147" s="10">
        <v>0.34812737567856433</v>
      </c>
      <c r="L147" s="10">
        <v>8.70182715932057</v>
      </c>
      <c r="M147" s="10">
        <v>0.0</v>
      </c>
      <c r="N147" s="10">
        <v>0.0</v>
      </c>
      <c r="O147" s="10">
        <v>14.447446150714566</v>
      </c>
      <c r="P147" s="10">
        <v>0.0</v>
      </c>
      <c r="Q147" s="10">
        <v>0.0</v>
      </c>
      <c r="R147" s="10">
        <v>0.0</v>
      </c>
      <c r="S147" s="10">
        <v>0.0</v>
      </c>
      <c r="T147" s="10">
        <v>0.0</v>
      </c>
      <c r="U147" s="10">
        <v>0.0</v>
      </c>
      <c r="V147" s="10">
        <v>0.0</v>
      </c>
      <c r="W147" s="10">
        <v>0.0</v>
      </c>
      <c r="X147" s="10">
        <v>0.0</v>
      </c>
      <c r="Y147" s="10">
        <v>-7.7146565893352355</v>
      </c>
      <c r="Z147" s="10">
        <v>18.245781934485734</v>
      </c>
      <c r="AA147" s="10">
        <v>0.0</v>
      </c>
      <c r="AB147" s="10">
        <v>2.4999733531161703</v>
      </c>
      <c r="AC147" s="10">
        <v>0.0</v>
      </c>
      <c r="AD147" s="10">
        <v>2.214371032677955</v>
      </c>
      <c r="AE147" s="10">
        <v>0.0</v>
      </c>
      <c r="AF147" s="10">
        <v>0.0</v>
      </c>
      <c r="AG147" s="10">
        <v>0.0</v>
      </c>
      <c r="AH147" s="10">
        <v>0.0</v>
      </c>
      <c r="AI147" s="10">
        <v>0.0</v>
      </c>
      <c r="AJ147" s="10">
        <v>0.0</v>
      </c>
      <c r="AK147" s="10">
        <v>0.0</v>
      </c>
      <c r="AL147" s="10">
        <v>0.0</v>
      </c>
      <c r="AM147" s="10">
        <v>0.0</v>
      </c>
      <c r="AN147" s="10">
        <v>0.0</v>
      </c>
      <c r="AO147" s="10">
        <v>0.0</v>
      </c>
      <c r="AP147" s="10">
        <v>0.0</v>
      </c>
      <c r="AQ147" s="10">
        <v>41.48655004756051</v>
      </c>
      <c r="AR147" s="10">
        <v>-3.072663509149257</v>
      </c>
      <c r="AS147" s="10">
        <v>0.0</v>
      </c>
      <c r="AT147" s="10">
        <v>0.0</v>
      </c>
      <c r="AU147" s="10">
        <v>0.6344284037540088</v>
      </c>
      <c r="AV147" s="10">
        <v>2.3860908089455504</v>
      </c>
      <c r="AW147" s="10">
        <v>0.0</v>
      </c>
      <c r="AX147" s="10">
        <v>0.0</v>
      </c>
      <c r="AY147" s="10">
        <v>0.0</v>
      </c>
      <c r="AZ147" s="10">
        <v>0.0</v>
      </c>
    </row>
    <row r="148" spans="1:52" ht="13.9">
      <c r="A148" s="7">
        <v>44524.0</v>
      </c>
      <c r="B148" s="10">
        <v>47.269999999999996</v>
      </c>
      <c r="C148" s="10">
        <v>0.0</v>
      </c>
      <c r="D148" s="10">
        <v>1.2417285212858566</v>
      </c>
      <c r="E148" s="10">
        <v>0.0</v>
      </c>
      <c r="F148" s="10">
        <v>1.3144325267930879</v>
      </c>
      <c r="G148" s="10">
        <v>0.0</v>
      </c>
      <c r="H148" s="10">
        <v>0.0</v>
      </c>
      <c r="I148" s="10">
        <v>0.0</v>
      </c>
      <c r="J148" s="10">
        <v>0.7110026051516088</v>
      </c>
      <c r="K148" s="10">
        <v>0.38390364147532924</v>
      </c>
      <c r="L148" s="10">
        <v>9.625097945455378</v>
      </c>
      <c r="M148" s="10">
        <v>0.0</v>
      </c>
      <c r="N148" s="10">
        <v>0.0</v>
      </c>
      <c r="O148" s="10">
        <v>15.98033168394688</v>
      </c>
      <c r="P148" s="10">
        <v>0.0</v>
      </c>
      <c r="Q148" s="10">
        <v>0.0</v>
      </c>
      <c r="R148" s="10">
        <v>0.0</v>
      </c>
      <c r="S148" s="10">
        <v>0.0</v>
      </c>
      <c r="T148" s="10">
        <v>0.0</v>
      </c>
      <c r="U148" s="10">
        <v>0.0</v>
      </c>
      <c r="V148" s="10">
        <v>0.0</v>
      </c>
      <c r="W148" s="10">
        <v>0.0</v>
      </c>
      <c r="X148" s="10">
        <v>0.0</v>
      </c>
      <c r="Y148" s="10">
        <v>-8.533187792447727</v>
      </c>
      <c r="Z148" s="10">
        <v>20.18167391692454</v>
      </c>
      <c r="AA148" s="10">
        <v>0.0</v>
      </c>
      <c r="AB148" s="10">
        <v>2.7652225152505117</v>
      </c>
      <c r="AC148" s="10">
        <v>0.0</v>
      </c>
      <c r="AD148" s="10">
        <v>2.443835880051992</v>
      </c>
      <c r="AE148" s="10">
        <v>0.0</v>
      </c>
      <c r="AF148" s="10">
        <v>0.0</v>
      </c>
      <c r="AG148" s="10">
        <v>0.0</v>
      </c>
      <c r="AH148" s="10">
        <v>0.0</v>
      </c>
      <c r="AI148" s="10">
        <v>0.0</v>
      </c>
      <c r="AJ148" s="10">
        <v>0.0</v>
      </c>
      <c r="AK148" s="10">
        <v>0.0</v>
      </c>
      <c r="AL148" s="10">
        <v>0.0</v>
      </c>
      <c r="AM148" s="10">
        <v>0.0</v>
      </c>
      <c r="AN148" s="10">
        <v>0.0</v>
      </c>
      <c r="AO148" s="10">
        <v>0.0</v>
      </c>
      <c r="AP148" s="10">
        <v>0.0</v>
      </c>
      <c r="AQ148" s="10">
        <v>46.079744314348694</v>
      </c>
      <c r="AR148" s="10">
        <v>-3.375295848065918</v>
      </c>
      <c r="AS148" s="10">
        <v>0.0</v>
      </c>
      <c r="AT148" s="10">
        <v>0.0</v>
      </c>
      <c r="AU148" s="10">
        <v>0.7017417622424977</v>
      </c>
      <c r="AV148" s="10">
        <v>2.6392569425206753</v>
      </c>
      <c r="AW148" s="10">
        <v>0.0</v>
      </c>
      <c r="AX148" s="10">
        <v>0.0</v>
      </c>
      <c r="AY148" s="10">
        <v>0.0</v>
      </c>
      <c r="AZ148" s="10">
        <v>0.0</v>
      </c>
    </row>
    <row r="149" spans="1:52" ht="13.9">
      <c r="A149" s="7">
        <v>44525.0</v>
      </c>
      <c r="B149" s="10">
        <v>48.97</v>
      </c>
      <c r="C149" s="10">
        <v>0.0</v>
      </c>
      <c r="D149" s="10">
        <v>1.3436312258660392</v>
      </c>
      <c r="E149" s="10">
        <v>0.0</v>
      </c>
      <c r="F149" s="10">
        <v>1.307074223643831</v>
      </c>
      <c r="G149" s="10">
        <v>0.0</v>
      </c>
      <c r="H149" s="10">
        <v>0.6138234064189496</v>
      </c>
      <c r="I149" s="10">
        <v>0.0</v>
      </c>
      <c r="J149" s="10">
        <v>0.6755619824361269</v>
      </c>
      <c r="K149" s="10">
        <v>0.3613383557721943</v>
      </c>
      <c r="L149" s="10">
        <v>9.145325491159367</v>
      </c>
      <c r="M149" s="10">
        <v>0.0</v>
      </c>
      <c r="N149" s="10">
        <v>0.0</v>
      </c>
      <c r="O149" s="10">
        <v>15.183776366180835</v>
      </c>
      <c r="P149" s="10">
        <v>-2.325365034604478</v>
      </c>
      <c r="Q149" s="10">
        <v>0.0</v>
      </c>
      <c r="R149" s="10">
        <v>0.0</v>
      </c>
      <c r="S149" s="10">
        <v>0.0</v>
      </c>
      <c r="T149" s="10">
        <v>0.0</v>
      </c>
      <c r="U149" s="10">
        <v>0.0</v>
      </c>
      <c r="V149" s="10">
        <v>0.0</v>
      </c>
      <c r="W149" s="10">
        <v>0.0</v>
      </c>
      <c r="X149" s="10">
        <v>0.0</v>
      </c>
      <c r="Y149" s="10">
        <v>-8.107842671457615</v>
      </c>
      <c r="Z149" s="10">
        <v>19.175698571863613</v>
      </c>
      <c r="AA149" s="10">
        <v>0.0</v>
      </c>
      <c r="AB149" s="10">
        <v>2.6273872848627797</v>
      </c>
      <c r="AC149" s="10">
        <v>0.0</v>
      </c>
      <c r="AD149" s="10">
        <v>2.2739152262349145</v>
      </c>
      <c r="AE149" s="10">
        <v>0.0</v>
      </c>
      <c r="AF149" s="10">
        <v>0.0</v>
      </c>
      <c r="AG149" s="10">
        <v>0.0</v>
      </c>
      <c r="AH149" s="10">
        <v>0.0</v>
      </c>
      <c r="AI149" s="10">
        <v>0.0</v>
      </c>
      <c r="AJ149" s="10">
        <v>0.0</v>
      </c>
      <c r="AK149" s="10">
        <v>0.0</v>
      </c>
      <c r="AL149" s="10">
        <v>0.0</v>
      </c>
      <c r="AM149" s="10">
        <v>0.0</v>
      </c>
      <c r="AN149" s="10">
        <v>0.0</v>
      </c>
      <c r="AO149" s="10">
        <v>0.0</v>
      </c>
      <c r="AP149" s="10">
        <v>0.0</v>
      </c>
      <c r="AQ149" s="10">
        <v>42.243392057103634</v>
      </c>
      <c r="AR149" s="10">
        <v>-3.205395728965592</v>
      </c>
      <c r="AS149" s="10">
        <v>0.0</v>
      </c>
      <c r="AT149" s="10">
        <v>0.0</v>
      </c>
      <c r="AU149" s="10">
        <v>0.6667627553315024</v>
      </c>
      <c r="AV149" s="10">
        <v>2.5077005897431115</v>
      </c>
      <c r="AW149" s="10">
        <v>0.0</v>
      </c>
      <c r="AX149" s="10">
        <v>0.0</v>
      </c>
      <c r="AY149" s="10">
        <v>0.0</v>
      </c>
      <c r="AZ149" s="10">
        <v>0.0</v>
      </c>
    </row>
    <row r="150" spans="1:52" ht="13.9">
      <c r="A150" s="7">
        <v>44526.0</v>
      </c>
      <c r="B150" s="10">
        <v>50.21</v>
      </c>
      <c r="C150" s="10">
        <v>0.0</v>
      </c>
      <c r="D150" s="10">
        <v>1.65471391563214</v>
      </c>
      <c r="E150" s="10">
        <v>0.0</v>
      </c>
      <c r="F150" s="10">
        <v>1.221168271626692</v>
      </c>
      <c r="G150" s="10">
        <v>0.0</v>
      </c>
      <c r="H150" s="10">
        <v>0.4658193959188044</v>
      </c>
      <c r="I150" s="10">
        <v>0.0</v>
      </c>
      <c r="J150" s="10">
        <v>0.6920343773033302</v>
      </c>
      <c r="K150" s="10">
        <v>0.3701489582508623</v>
      </c>
      <c r="L150" s="10">
        <v>9.368318224018962</v>
      </c>
      <c r="M150" s="10">
        <v>0.0</v>
      </c>
      <c r="N150" s="10">
        <v>0.0</v>
      </c>
      <c r="O150" s="10">
        <v>15.554006139882892</v>
      </c>
      <c r="P150" s="10">
        <v>-1.7646771439192344</v>
      </c>
      <c r="Q150" s="10">
        <v>0.0</v>
      </c>
      <c r="R150" s="10">
        <v>0.0</v>
      </c>
      <c r="S150" s="10">
        <v>0.0</v>
      </c>
      <c r="T150" s="10">
        <v>0.0</v>
      </c>
      <c r="U150" s="10">
        <v>0.0</v>
      </c>
      <c r="V150" s="10">
        <v>0.0</v>
      </c>
      <c r="W150" s="10">
        <v>0.0</v>
      </c>
      <c r="X150" s="10">
        <v>0.0</v>
      </c>
      <c r="Y150" s="10">
        <v>-8.30553820418105</v>
      </c>
      <c r="Z150" s="10">
        <v>19.64326437180865</v>
      </c>
      <c r="AA150" s="10">
        <v>0.0</v>
      </c>
      <c r="AB150" s="10">
        <v>2.6914515187162897</v>
      </c>
      <c r="AC150" s="10">
        <v>0.0</v>
      </c>
      <c r="AD150" s="10">
        <v>2.2881500520987563</v>
      </c>
      <c r="AE150" s="10">
        <v>0.0</v>
      </c>
      <c r="AF150" s="10">
        <v>0.0</v>
      </c>
      <c r="AG150" s="10">
        <v>0.0</v>
      </c>
      <c r="AH150" s="10">
        <v>0.0</v>
      </c>
      <c r="AI150" s="10">
        <v>0.0</v>
      </c>
      <c r="AJ150" s="10">
        <v>0.0</v>
      </c>
      <c r="AK150" s="10">
        <v>0.0</v>
      </c>
      <c r="AL150" s="10">
        <v>0.0</v>
      </c>
      <c r="AM150" s="10">
        <v>0.0</v>
      </c>
      <c r="AN150" s="10">
        <v>0.0</v>
      </c>
      <c r="AO150" s="10">
        <v>0.0</v>
      </c>
      <c r="AP150" s="10">
        <v>0.0</v>
      </c>
      <c r="AQ150" s="10">
        <v>43.537691981146324</v>
      </c>
      <c r="AR150" s="10">
        <v>-3.5930349787978426</v>
      </c>
      <c r="AS150" s="10">
        <v>0.0</v>
      </c>
      <c r="AT150" s="10">
        <v>0.0</v>
      </c>
      <c r="AU150" s="10">
        <v>0.6830205964683864</v>
      </c>
      <c r="AV150" s="10">
        <v>2.5688464733140135</v>
      </c>
      <c r="AW150" s="10">
        <v>0.0</v>
      </c>
      <c r="AX150" s="10">
        <v>0.0</v>
      </c>
      <c r="AY150" s="10">
        <v>0.0</v>
      </c>
      <c r="AZ150" s="10">
        <v>0.0</v>
      </c>
    </row>
    <row r="151" spans="1:52" ht="13.9">
      <c r="A151" s="7">
        <v>44527.0</v>
      </c>
      <c r="B151" s="10">
        <v>52.08</v>
      </c>
      <c r="C151" s="10">
        <v>0.0</v>
      </c>
      <c r="D151" s="10">
        <v>1.6418259529576706</v>
      </c>
      <c r="E151" s="10">
        <v>0.0</v>
      </c>
      <c r="F151" s="10">
        <v>1.3276939526679923</v>
      </c>
      <c r="G151" s="10">
        <v>0.0</v>
      </c>
      <c r="H151" s="10">
        <v>0.0</v>
      </c>
      <c r="I151" s="10">
        <v>0.0</v>
      </c>
      <c r="J151" s="10">
        <v>0.6710519719831457</v>
      </c>
      <c r="K151" s="10">
        <v>0.3589260830215594</v>
      </c>
      <c r="L151" s="10">
        <v>9.084271857838694</v>
      </c>
      <c r="M151" s="10">
        <v>0.0</v>
      </c>
      <c r="N151" s="10">
        <v>0.0</v>
      </c>
      <c r="O151" s="10">
        <v>15.082410404348195</v>
      </c>
      <c r="P151" s="10">
        <v>0.0</v>
      </c>
      <c r="Q151" s="10">
        <v>0.0</v>
      </c>
      <c r="R151" s="10">
        <v>0.0</v>
      </c>
      <c r="S151" s="10">
        <v>0.0</v>
      </c>
      <c r="T151" s="10">
        <v>0.0</v>
      </c>
      <c r="U151" s="10">
        <v>0.0</v>
      </c>
      <c r="V151" s="10">
        <v>0.0</v>
      </c>
      <c r="W151" s="10">
        <v>0.0</v>
      </c>
      <c r="X151" s="10">
        <v>0.0</v>
      </c>
      <c r="Y151" s="10">
        <v>-8.05371520995136</v>
      </c>
      <c r="Z151" s="10">
        <v>19.047682781675928</v>
      </c>
      <c r="AA151" s="10">
        <v>0.0</v>
      </c>
      <c r="AB151" s="10">
        <v>2.609847008134906</v>
      </c>
      <c r="AC151" s="10">
        <v>0.0</v>
      </c>
      <c r="AD151" s="10">
        <v>2.0550130836747713</v>
      </c>
      <c r="AE151" s="10">
        <v>0.0</v>
      </c>
      <c r="AF151" s="10">
        <v>0.0</v>
      </c>
      <c r="AG151" s="10">
        <v>0.0</v>
      </c>
      <c r="AH151" s="10">
        <v>0.0</v>
      </c>
      <c r="AI151" s="10">
        <v>0.0</v>
      </c>
      <c r="AJ151" s="10">
        <v>0.0</v>
      </c>
      <c r="AK151" s="10">
        <v>0.0</v>
      </c>
      <c r="AL151" s="10">
        <v>0.0</v>
      </c>
      <c r="AM151" s="10">
        <v>0.0</v>
      </c>
      <c r="AN151" s="10">
        <v>0.0</v>
      </c>
      <c r="AO151" s="10">
        <v>0.0</v>
      </c>
      <c r="AP151" s="10">
        <v>0.0</v>
      </c>
      <c r="AQ151" s="10">
        <v>43.47099321033925</v>
      </c>
      <c r="AR151" s="10">
        <v>-3.507285511044679</v>
      </c>
      <c r="AS151" s="10">
        <v>0.0</v>
      </c>
      <c r="AT151" s="10">
        <v>0.0</v>
      </c>
      <c r="AU151" s="10">
        <v>0.6623114879801933</v>
      </c>
      <c r="AV151" s="10">
        <v>2.490959334067497</v>
      </c>
      <c r="AW151" s="10">
        <v>0.0</v>
      </c>
      <c r="AX151" s="10">
        <v>0.0</v>
      </c>
      <c r="AY151" s="10">
        <v>0.0</v>
      </c>
      <c r="AZ151" s="10">
        <v>0.0</v>
      </c>
    </row>
    <row r="152" spans="1:52" ht="13.9">
      <c r="A152" s="7">
        <v>44528.0</v>
      </c>
      <c r="B152" s="10">
        <v>49.28</v>
      </c>
      <c r="C152" s="10">
        <v>0.0</v>
      </c>
      <c r="D152" s="10">
        <v>1.6776560246547962</v>
      </c>
      <c r="E152" s="10">
        <v>0.0</v>
      </c>
      <c r="F152" s="10">
        <v>1.157551901358304</v>
      </c>
      <c r="G152" s="10">
        <v>0.0</v>
      </c>
      <c r="H152" s="10">
        <v>0.0</v>
      </c>
      <c r="I152" s="10">
        <v>0.0</v>
      </c>
      <c r="J152" s="10">
        <v>0.6436584416433855</v>
      </c>
      <c r="K152" s="10">
        <v>0.3442740844350336</v>
      </c>
      <c r="L152" s="10">
        <v>8.713435786800988</v>
      </c>
      <c r="M152" s="10">
        <v>0.0</v>
      </c>
      <c r="N152" s="10">
        <v>0.0</v>
      </c>
      <c r="O152" s="10">
        <v>14.466719691470587</v>
      </c>
      <c r="P152" s="10">
        <v>0.0</v>
      </c>
      <c r="Q152" s="10">
        <v>0.0</v>
      </c>
      <c r="R152" s="10">
        <v>0.0</v>
      </c>
      <c r="S152" s="10">
        <v>0.0</v>
      </c>
      <c r="T152" s="10">
        <v>0.0</v>
      </c>
      <c r="U152" s="10">
        <v>0.0</v>
      </c>
      <c r="V152" s="10">
        <v>0.0</v>
      </c>
      <c r="W152" s="10">
        <v>0.0</v>
      </c>
      <c r="X152" s="10">
        <v>0.0</v>
      </c>
      <c r="Y152" s="10">
        <v>-7.724948287026451</v>
      </c>
      <c r="Z152" s="10">
        <v>18.270122625433554</v>
      </c>
      <c r="AA152" s="10">
        <v>0.0</v>
      </c>
      <c r="AB152" s="10">
        <v>2.503308429627798</v>
      </c>
      <c r="AC152" s="10">
        <v>0.0</v>
      </c>
      <c r="AD152" s="10">
        <v>2.0279960656519616</v>
      </c>
      <c r="AE152" s="10">
        <v>0.0</v>
      </c>
      <c r="AF152" s="10">
        <v>0.0</v>
      </c>
      <c r="AG152" s="10">
        <v>0.0</v>
      </c>
      <c r="AH152" s="10">
        <v>0.0</v>
      </c>
      <c r="AI152" s="10">
        <v>0.0</v>
      </c>
      <c r="AJ152" s="10">
        <v>0.0</v>
      </c>
      <c r="AK152" s="10">
        <v>0.0</v>
      </c>
      <c r="AL152" s="10">
        <v>0.0</v>
      </c>
      <c r="AM152" s="10">
        <v>0.0</v>
      </c>
      <c r="AN152" s="10">
        <v>0.0</v>
      </c>
      <c r="AO152" s="10">
        <v>0.0</v>
      </c>
      <c r="AP152" s="10">
        <v>0.0</v>
      </c>
      <c r="AQ152" s="10">
        <v>41.90613051305509</v>
      </c>
      <c r="AR152" s="10">
        <v>-3.19819298423294</v>
      </c>
      <c r="AS152" s="10">
        <v>0.0</v>
      </c>
      <c r="AT152" s="10">
        <v>0.0</v>
      </c>
      <c r="AU152" s="10">
        <v>0.6352747596821758</v>
      </c>
      <c r="AV152" s="10">
        <v>2.3892739610385942</v>
      </c>
      <c r="AW152" s="10">
        <v>0.0</v>
      </c>
      <c r="AX152" s="10">
        <v>0.0</v>
      </c>
      <c r="AY152" s="10">
        <v>0.0</v>
      </c>
      <c r="AZ152" s="10">
        <v>0.0</v>
      </c>
    </row>
    <row r="153" spans="1:52" ht="13.9">
      <c r="A153" s="7">
        <v>44529.0</v>
      </c>
      <c r="B153" s="10">
        <v>50.550000000000004</v>
      </c>
      <c r="C153" s="10">
        <v>0.0</v>
      </c>
      <c r="D153" s="10">
        <v>1.312933391767214</v>
      </c>
      <c r="E153" s="10">
        <v>0.0</v>
      </c>
      <c r="F153" s="10">
        <v>1.1190818989252849</v>
      </c>
      <c r="G153" s="10">
        <v>0.0</v>
      </c>
      <c r="H153" s="10">
        <v>0.0</v>
      </c>
      <c r="I153" s="10">
        <v>0.0</v>
      </c>
      <c r="J153" s="10">
        <v>0.5754846944845918</v>
      </c>
      <c r="K153" s="10">
        <v>0.3078099399958268</v>
      </c>
      <c r="L153" s="10">
        <v>7.790543255947066</v>
      </c>
      <c r="M153" s="10">
        <v>0.0</v>
      </c>
      <c r="N153" s="10">
        <v>0.0</v>
      </c>
      <c r="O153" s="10">
        <v>12.934462166896889</v>
      </c>
      <c r="P153" s="10">
        <v>0.0</v>
      </c>
      <c r="Q153" s="10">
        <v>0.0</v>
      </c>
      <c r="R153" s="10">
        <v>0.0</v>
      </c>
      <c r="S153" s="10">
        <v>0.0</v>
      </c>
      <c r="T153" s="10">
        <v>0.0</v>
      </c>
      <c r="U153" s="10">
        <v>0.0</v>
      </c>
      <c r="V153" s="10">
        <v>0.0</v>
      </c>
      <c r="W153" s="10">
        <v>0.0</v>
      </c>
      <c r="X153" s="10">
        <v>0.0</v>
      </c>
      <c r="Y153" s="10">
        <v>-6.906752428381474</v>
      </c>
      <c r="Z153" s="10">
        <v>16.335023759571794</v>
      </c>
      <c r="AA153" s="10">
        <v>0.0</v>
      </c>
      <c r="AB153" s="10">
        <v>2.2381679375584413</v>
      </c>
      <c r="AC153" s="10">
        <v>0.0</v>
      </c>
      <c r="AD153" s="10">
        <v>1.9465879434079494</v>
      </c>
      <c r="AE153" s="10">
        <v>0.0</v>
      </c>
      <c r="AF153" s="10">
        <v>0.0</v>
      </c>
      <c r="AG153" s="10">
        <v>0.0</v>
      </c>
      <c r="AH153" s="10">
        <v>0.0</v>
      </c>
      <c r="AI153" s="10">
        <v>0.0</v>
      </c>
      <c r="AJ153" s="10">
        <v>0.0</v>
      </c>
      <c r="AK153" s="10">
        <v>0.0</v>
      </c>
      <c r="AL153" s="10">
        <v>0.0</v>
      </c>
      <c r="AM153" s="10">
        <v>0.0</v>
      </c>
      <c r="AN153" s="10">
        <v>0.0</v>
      </c>
      <c r="AO153" s="10">
        <v>0.0</v>
      </c>
      <c r="AP153" s="10">
        <v>0.0</v>
      </c>
      <c r="AQ153" s="10">
        <v>44.29021568117772</v>
      </c>
      <c r="AR153" s="10">
        <v>-2.67052627419615</v>
      </c>
      <c r="AS153" s="10">
        <v>0.0</v>
      </c>
      <c r="AT153" s="10">
        <v>0.0</v>
      </c>
      <c r="AU153" s="10">
        <v>0.5679889788379759</v>
      </c>
      <c r="AV153" s="10">
        <v>2.1362115472263006</v>
      </c>
      <c r="AW153" s="10">
        <v>0.0</v>
      </c>
      <c r="AX153" s="10">
        <v>0.0</v>
      </c>
      <c r="AY153" s="10">
        <v>6.603198855906567</v>
      </c>
      <c r="AZ153" s="10">
        <v>0.0</v>
      </c>
    </row>
    <row r="154" spans="1:52" ht="13.9">
      <c r="A154" s="7">
        <v>44530.0</v>
      </c>
      <c r="B154" s="10">
        <v>49.08</v>
      </c>
      <c r="C154" s="10">
        <v>0.0</v>
      </c>
      <c r="D154" s="10">
        <v>1.5589757435457987</v>
      </c>
      <c r="E154" s="10">
        <v>0.0</v>
      </c>
      <c r="F154" s="10">
        <v>1.403181241466709</v>
      </c>
      <c r="G154" s="10">
        <v>0.0</v>
      </c>
      <c r="H154" s="10">
        <v>0.0</v>
      </c>
      <c r="I154" s="10">
        <v>0.0</v>
      </c>
      <c r="J154" s="10">
        <v>0.7598210517415461</v>
      </c>
      <c r="K154" s="10">
        <v>0.4064060688070885</v>
      </c>
      <c r="L154" s="10">
        <v>10.285970812261448</v>
      </c>
      <c r="M154" s="10">
        <v>0.0</v>
      </c>
      <c r="N154" s="10">
        <v>0.0</v>
      </c>
      <c r="O154" s="10">
        <v>17.077563906655673</v>
      </c>
      <c r="P154" s="10">
        <v>-2.615394815298454</v>
      </c>
      <c r="Q154" s="10">
        <v>0.0</v>
      </c>
      <c r="R154" s="10">
        <v>0.0</v>
      </c>
      <c r="S154" s="10">
        <v>0.0</v>
      </c>
      <c r="T154" s="10">
        <v>0.0</v>
      </c>
      <c r="U154" s="10">
        <v>0.0</v>
      </c>
      <c r="V154" s="10">
        <v>0.0</v>
      </c>
      <c r="W154" s="10">
        <v>0.0</v>
      </c>
      <c r="X154" s="10">
        <v>0.0</v>
      </c>
      <c r="Y154" s="10">
        <v>-9.1190885605591</v>
      </c>
      <c r="Z154" s="10">
        <v>21.567376252007865</v>
      </c>
      <c r="AA154" s="10">
        <v>0.0</v>
      </c>
      <c r="AB154" s="10">
        <v>2.9550866123606254</v>
      </c>
      <c r="AC154" s="10">
        <v>0.0</v>
      </c>
      <c r="AD154" s="10">
        <v>2.665191156961222</v>
      </c>
      <c r="AE154" s="10">
        <v>0.0</v>
      </c>
      <c r="AF154" s="10">
        <v>0.0</v>
      </c>
      <c r="AG154" s="10">
        <v>0.0</v>
      </c>
      <c r="AH154" s="10">
        <v>0.0</v>
      </c>
      <c r="AI154" s="10">
        <v>0.0</v>
      </c>
      <c r="AJ154" s="10">
        <v>0.0</v>
      </c>
      <c r="AK154" s="10">
        <v>0.0</v>
      </c>
      <c r="AL154" s="10">
        <v>0.0</v>
      </c>
      <c r="AM154" s="10">
        <v>0.0</v>
      </c>
      <c r="AN154" s="10">
        <v>0.0</v>
      </c>
      <c r="AO154" s="10">
        <v>0.0</v>
      </c>
      <c r="AP154" s="10">
        <v>0.0</v>
      </c>
      <c r="AQ154" s="10">
        <v>47.018718097730364</v>
      </c>
      <c r="AR154" s="10">
        <v>-3.4967677973704596</v>
      </c>
      <c r="AS154" s="10">
        <v>0.0</v>
      </c>
      <c r="AT154" s="10">
        <v>0.0</v>
      </c>
      <c r="AU154" s="10">
        <v>0.7499243462326913</v>
      </c>
      <c r="AV154" s="10">
        <v>2.8204720648732757</v>
      </c>
      <c r="AW154" s="10">
        <v>0.0</v>
      </c>
      <c r="AX154" s="10">
        <v>0.0</v>
      </c>
      <c r="AY154" s="10">
        <v>0.0</v>
      </c>
      <c r="AZ154" s="10">
        <v>0.0</v>
      </c>
    </row>
    <row r="155" spans="1:52" ht="13.9">
      <c r="A155" s="7">
        <v>44531.0</v>
      </c>
      <c r="B155" s="10">
        <v>49.01</v>
      </c>
      <c r="C155" s="10">
        <v>0.0</v>
      </c>
      <c r="D155" s="10">
        <v>1.8695273240103671</v>
      </c>
      <c r="E155" s="10">
        <v>0.0</v>
      </c>
      <c r="F155" s="10">
        <v>1.3779593051009351</v>
      </c>
      <c r="G155" s="10">
        <v>0.0</v>
      </c>
      <c r="H155" s="10">
        <v>0.0</v>
      </c>
      <c r="I155" s="10">
        <v>0.0</v>
      </c>
      <c r="J155" s="10">
        <v>0.7188414300594186</v>
      </c>
      <c r="K155" s="10">
        <v>0.38713889648205246</v>
      </c>
      <c r="L155" s="10">
        <v>9.731214937106705</v>
      </c>
      <c r="M155" s="10">
        <v>0.0</v>
      </c>
      <c r="N155" s="10">
        <v>0.0</v>
      </c>
      <c r="O155" s="10">
        <v>16.156515316934374</v>
      </c>
      <c r="P155" s="10">
        <v>-1.833034721007882</v>
      </c>
      <c r="Q155" s="10">
        <v>0.0</v>
      </c>
      <c r="R155" s="10">
        <v>0.0</v>
      </c>
      <c r="S155" s="10">
        <v>0.0</v>
      </c>
      <c r="T155" s="10">
        <v>0.0</v>
      </c>
      <c r="U155" s="10">
        <v>0.0</v>
      </c>
      <c r="V155" s="10">
        <v>0.0</v>
      </c>
      <c r="W155" s="10">
        <v>0.0</v>
      </c>
      <c r="X155" s="10">
        <v>0.0</v>
      </c>
      <c r="Y155" s="10">
        <v>-8.627266442126084</v>
      </c>
      <c r="Z155" s="10">
        <v>20.404177473219598</v>
      </c>
      <c r="AA155" s="10">
        <v>0.0</v>
      </c>
      <c r="AB155" s="10">
        <v>2.7957091758775285</v>
      </c>
      <c r="AC155" s="10">
        <v>0.0</v>
      </c>
      <c r="AD155" s="10">
        <v>2.737086212460793</v>
      </c>
      <c r="AE155" s="10">
        <v>0.0</v>
      </c>
      <c r="AF155" s="10">
        <v>0.0</v>
      </c>
      <c r="AG155" s="10">
        <v>0.0</v>
      </c>
      <c r="AH155" s="10">
        <v>0.0</v>
      </c>
      <c r="AI155" s="10">
        <v>0.0</v>
      </c>
      <c r="AJ155" s="10">
        <v>0.0</v>
      </c>
      <c r="AK155" s="10">
        <v>0.0</v>
      </c>
      <c r="AL155" s="10">
        <v>0.0</v>
      </c>
      <c r="AM155" s="10">
        <v>0.0</v>
      </c>
      <c r="AN155" s="10">
        <v>0.0</v>
      </c>
      <c r="AO155" s="10">
        <v>0.0</v>
      </c>
      <c r="AP155" s="10">
        <v>0.0</v>
      </c>
      <c r="AQ155" s="10">
        <v>45.90788862653552</v>
      </c>
      <c r="AR155" s="10">
        <v>-3.1878136103311294</v>
      </c>
      <c r="AS155" s="10">
        <v>0.0</v>
      </c>
      <c r="AT155" s="10">
        <v>0.0</v>
      </c>
      <c r="AU155" s="10">
        <v>0.7094784860812857</v>
      </c>
      <c r="AV155" s="10">
        <v>2.668354828954902</v>
      </c>
      <c r="AW155" s="10">
        <v>0.0</v>
      </c>
      <c r="AX155" s="10">
        <v>0.0</v>
      </c>
      <c r="AY155" s="10">
        <v>0.0</v>
      </c>
      <c r="AZ155" s="10">
        <v>0.0</v>
      </c>
    </row>
    <row r="156" spans="1:52" ht="13.9">
      <c r="A156" s="7">
        <v>44532.0</v>
      </c>
      <c r="B156" s="10">
        <v>45.17</v>
      </c>
      <c r="C156" s="10">
        <v>0.0</v>
      </c>
      <c r="D156" s="10">
        <v>2.210646671974558</v>
      </c>
      <c r="E156" s="10">
        <v>0.0</v>
      </c>
      <c r="F156" s="10">
        <v>1.2912907884783902</v>
      </c>
      <c r="G156" s="10">
        <v>0.0</v>
      </c>
      <c r="H156" s="10">
        <v>0.0</v>
      </c>
      <c r="I156" s="10">
        <v>0.0</v>
      </c>
      <c r="J156" s="10">
        <v>0.7612596526599587</v>
      </c>
      <c r="K156" s="10">
        <v>0.4118839483936917</v>
      </c>
      <c r="L156" s="10">
        <v>10.305445670220921</v>
      </c>
      <c r="M156" s="10">
        <v>0.0</v>
      </c>
      <c r="N156" s="10">
        <v>0.0</v>
      </c>
      <c r="O156" s="10">
        <v>17.10989757135745</v>
      </c>
      <c r="P156" s="10">
        <v>-2.6203466514902467</v>
      </c>
      <c r="Q156" s="10">
        <v>0.0</v>
      </c>
      <c r="R156" s="10">
        <v>0.0</v>
      </c>
      <c r="S156" s="10">
        <v>0.0</v>
      </c>
      <c r="T156" s="10">
        <v>0.0</v>
      </c>
      <c r="U156" s="10">
        <v>0.0</v>
      </c>
      <c r="V156" s="10">
        <v>0.0</v>
      </c>
      <c r="W156" s="10">
        <v>0.0</v>
      </c>
      <c r="X156" s="10">
        <v>0.0</v>
      </c>
      <c r="Y156" s="10">
        <v>-9.136354111636207</v>
      </c>
      <c r="Z156" s="10">
        <v>21.608210665864615</v>
      </c>
      <c r="AA156" s="10">
        <v>0.0</v>
      </c>
      <c r="AB156" s="10">
        <v>2.960681601213312</v>
      </c>
      <c r="AC156" s="10">
        <v>0.0</v>
      </c>
      <c r="AD156" s="10">
        <v>3.1368744034325413</v>
      </c>
      <c r="AE156" s="10">
        <v>0.0</v>
      </c>
      <c r="AF156" s="10">
        <v>0.0</v>
      </c>
      <c r="AG156" s="10">
        <v>0.0</v>
      </c>
      <c r="AH156" s="10">
        <v>0.0</v>
      </c>
      <c r="AI156" s="10">
        <v>0.0</v>
      </c>
      <c r="AJ156" s="10">
        <v>0.0</v>
      </c>
      <c r="AK156" s="10">
        <v>0.0</v>
      </c>
      <c r="AL156" s="10">
        <v>0.0</v>
      </c>
      <c r="AM156" s="10">
        <v>0.0</v>
      </c>
      <c r="AN156" s="10">
        <v>0.0</v>
      </c>
      <c r="AO156" s="10">
        <v>0.0</v>
      </c>
      <c r="AP156" s="10">
        <v>0.0</v>
      </c>
      <c r="AQ156" s="10">
        <v>48.235323708982385</v>
      </c>
      <c r="AR156" s="10">
        <v>-3.38132290758314</v>
      </c>
      <c r="AS156" s="10">
        <v>0.0</v>
      </c>
      <c r="AT156" s="10">
        <v>0.0</v>
      </c>
      <c r="AU156" s="10">
        <v>0.7513442093053945</v>
      </c>
      <c r="AV156" s="10">
        <v>2.8258121823832916</v>
      </c>
      <c r="AW156" s="10">
        <v>0.0</v>
      </c>
      <c r="AX156" s="10">
        <v>0.0</v>
      </c>
      <c r="AY156" s="10">
        <v>0.0</v>
      </c>
      <c r="AZ156" s="10">
        <v>0.0</v>
      </c>
    </row>
    <row r="157" spans="1:52" ht="13.9">
      <c r="A157" s="7">
        <v>44533.0</v>
      </c>
      <c r="B157" s="10">
        <v>47.43</v>
      </c>
      <c r="C157" s="10">
        <v>0.0</v>
      </c>
      <c r="D157" s="10">
        <v>2.307866566734449</v>
      </c>
      <c r="E157" s="10">
        <v>0.0</v>
      </c>
      <c r="F157" s="10">
        <v>1.1611526240900987</v>
      </c>
      <c r="G157" s="10">
        <v>0.0</v>
      </c>
      <c r="H157" s="10">
        <v>0.0</v>
      </c>
      <c r="I157" s="10">
        <v>0.0</v>
      </c>
      <c r="J157" s="10">
        <v>0.7930413672844868</v>
      </c>
      <c r="K157" s="10">
        <v>0.4294944250235542</v>
      </c>
      <c r="L157" s="10">
        <v>10.735686169931</v>
      </c>
      <c r="M157" s="10">
        <v>0.0</v>
      </c>
      <c r="N157" s="10">
        <v>0.0</v>
      </c>
      <c r="O157" s="10">
        <v>17.824216109017673</v>
      </c>
      <c r="P157" s="10">
        <v>-2.0222434331697734</v>
      </c>
      <c r="Q157" s="10">
        <v>0.0</v>
      </c>
      <c r="R157" s="10">
        <v>0.0</v>
      </c>
      <c r="S157" s="10">
        <v>0.0</v>
      </c>
      <c r="T157" s="10">
        <v>0.0</v>
      </c>
      <c r="U157" s="10">
        <v>0.0</v>
      </c>
      <c r="V157" s="10">
        <v>0.0</v>
      </c>
      <c r="W157" s="10">
        <v>0.0</v>
      </c>
      <c r="X157" s="10">
        <v>0.0</v>
      </c>
      <c r="Y157" s="10">
        <v>-9.517786383884003</v>
      </c>
      <c r="Z157" s="10">
        <v>22.510328599646602</v>
      </c>
      <c r="AA157" s="10">
        <v>0.0</v>
      </c>
      <c r="AB157" s="10">
        <v>3.084286651625571</v>
      </c>
      <c r="AC157" s="10">
        <v>0.0</v>
      </c>
      <c r="AD157" s="10">
        <v>3.5922557548792735</v>
      </c>
      <c r="AE157" s="10">
        <v>0.0</v>
      </c>
      <c r="AF157" s="10">
        <v>0.0</v>
      </c>
      <c r="AG157" s="10">
        <v>0.0</v>
      </c>
      <c r="AH157" s="10">
        <v>0.0</v>
      </c>
      <c r="AI157" s="10">
        <v>0.0</v>
      </c>
      <c r="AJ157" s="10">
        <v>0.0</v>
      </c>
      <c r="AK157" s="10">
        <v>0.0</v>
      </c>
      <c r="AL157" s="10">
        <v>0.0</v>
      </c>
      <c r="AM157" s="10">
        <v>0.0</v>
      </c>
      <c r="AN157" s="10">
        <v>0.0</v>
      </c>
      <c r="AO157" s="10">
        <v>0.0</v>
      </c>
      <c r="AP157" s="10">
        <v>0.0</v>
      </c>
      <c r="AQ157" s="10">
        <v>51.09668324397952</v>
      </c>
      <c r="AR157" s="10">
        <v>-3.5281137777747102</v>
      </c>
      <c r="AS157" s="10">
        <v>0.0</v>
      </c>
      <c r="AT157" s="10">
        <v>0.0</v>
      </c>
      <c r="AU157" s="10">
        <v>0.7827119655781706</v>
      </c>
      <c r="AV157" s="10">
        <v>2.943786589734599</v>
      </c>
      <c r="AW157" s="10">
        <v>0.0</v>
      </c>
      <c r="AX157" s="10">
        <v>0.0</v>
      </c>
      <c r="AY157" s="10">
        <v>0.0</v>
      </c>
      <c r="AZ157" s="10">
        <v>0.0</v>
      </c>
    </row>
    <row r="158" spans="1:52" ht="13.9">
      <c r="A158" s="7">
        <v>44534.0</v>
      </c>
      <c r="B158" s="10">
        <v>50.199999999999996</v>
      </c>
      <c r="C158" s="10">
        <v>0.0</v>
      </c>
      <c r="D158" s="10">
        <v>1.06499400880563</v>
      </c>
      <c r="E158" s="10">
        <v>0.0</v>
      </c>
      <c r="F158" s="10">
        <v>1.0351592134472516</v>
      </c>
      <c r="G158" s="10">
        <v>0.0</v>
      </c>
      <c r="H158" s="10">
        <v>0.0</v>
      </c>
      <c r="I158" s="10">
        <v>0.0</v>
      </c>
      <c r="J158" s="10">
        <v>0.7752030331874707</v>
      </c>
      <c r="K158" s="10">
        <v>0.41954854082326676</v>
      </c>
      <c r="L158" s="10">
        <v>10.494202226519954</v>
      </c>
      <c r="M158" s="10">
        <v>0.0</v>
      </c>
      <c r="N158" s="10">
        <v>0.0</v>
      </c>
      <c r="O158" s="10">
        <v>17.423285798082187</v>
      </c>
      <c r="P158" s="10">
        <v>0.0</v>
      </c>
      <c r="Q158" s="10">
        <v>0.0</v>
      </c>
      <c r="R158" s="10">
        <v>0.0</v>
      </c>
      <c r="S158" s="10">
        <v>0.0</v>
      </c>
      <c r="T158" s="10">
        <v>0.0</v>
      </c>
      <c r="U158" s="10">
        <v>0.0</v>
      </c>
      <c r="V158" s="10">
        <v>0.0</v>
      </c>
      <c r="W158" s="10">
        <v>0.0</v>
      </c>
      <c r="X158" s="10">
        <v>0.0</v>
      </c>
      <c r="Y158" s="10">
        <v>-9.30369735853957</v>
      </c>
      <c r="Z158" s="10">
        <v>22.003990874076145</v>
      </c>
      <c r="AA158" s="10">
        <v>0.0</v>
      </c>
      <c r="AB158" s="10">
        <v>3.0149100238576434</v>
      </c>
      <c r="AC158" s="10">
        <v>0.0</v>
      </c>
      <c r="AD158" s="10">
        <v>3.5517497791629307</v>
      </c>
      <c r="AE158" s="10">
        <v>0.0</v>
      </c>
      <c r="AF158" s="10">
        <v>0.0</v>
      </c>
      <c r="AG158" s="10">
        <v>0.0</v>
      </c>
      <c r="AH158" s="10">
        <v>0.0</v>
      </c>
      <c r="AI158" s="10">
        <v>0.0</v>
      </c>
      <c r="AJ158" s="10">
        <v>0.0</v>
      </c>
      <c r="AK158" s="10">
        <v>0.0</v>
      </c>
      <c r="AL158" s="10">
        <v>0.0</v>
      </c>
      <c r="AM158" s="10">
        <v>0.0</v>
      </c>
      <c r="AN158" s="10">
        <v>0.0</v>
      </c>
      <c r="AO158" s="10">
        <v>0.0</v>
      </c>
      <c r="AP158" s="10">
        <v>0.0</v>
      </c>
      <c r="AQ158" s="10">
        <v>50.54801380672825</v>
      </c>
      <c r="AR158" s="10">
        <v>-3.5740086348310633</v>
      </c>
      <c r="AS158" s="10">
        <v>0.0</v>
      </c>
      <c r="AT158" s="10">
        <v>0.0</v>
      </c>
      <c r="AU158" s="10">
        <v>0.7651059766352168</v>
      </c>
      <c r="AV158" s="10">
        <v>2.8775703104025228</v>
      </c>
      <c r="AW158" s="10">
        <v>0.0</v>
      </c>
      <c r="AX158" s="10">
        <v>0.0</v>
      </c>
      <c r="AY158" s="10">
        <v>0.0</v>
      </c>
      <c r="AZ158" s="10">
        <v>0.0</v>
      </c>
    </row>
    <row r="159" spans="1:52" ht="13.9">
      <c r="A159" s="7">
        <v>44535.0</v>
      </c>
      <c r="B159" s="10">
        <v>46.92</v>
      </c>
      <c r="C159" s="10">
        <v>0.0</v>
      </c>
      <c r="D159" s="10">
        <v>0.8304100442182972</v>
      </c>
      <c r="E159" s="10">
        <v>0.0</v>
      </c>
      <c r="F159" s="10">
        <v>0.621240669862969</v>
      </c>
      <c r="G159" s="10">
        <v>0.0</v>
      </c>
      <c r="H159" s="10">
        <v>0.0</v>
      </c>
      <c r="I159" s="10">
        <v>0.0</v>
      </c>
      <c r="J159" s="10">
        <v>0.6340162521102257</v>
      </c>
      <c r="K159" s="10">
        <v>0.3430381688461521</v>
      </c>
      <c r="L159" s="10">
        <v>8.582905999718818</v>
      </c>
      <c r="M159" s="10">
        <v>0.0</v>
      </c>
      <c r="N159" s="10">
        <v>0.0</v>
      </c>
      <c r="O159" s="10">
        <v>14.250004048260648</v>
      </c>
      <c r="P159" s="10">
        <v>0.0</v>
      </c>
      <c r="Q159" s="10">
        <v>0.0</v>
      </c>
      <c r="R159" s="10">
        <v>0.0</v>
      </c>
      <c r="S159" s="10">
        <v>0.0</v>
      </c>
      <c r="T159" s="10">
        <v>0.0</v>
      </c>
      <c r="U159" s="10">
        <v>0.0</v>
      </c>
      <c r="V159" s="10">
        <v>0.0</v>
      </c>
      <c r="W159" s="10">
        <v>0.0</v>
      </c>
      <c r="X159" s="10">
        <v>0.0</v>
      </c>
      <c r="Y159" s="10">
        <v>-7.609226328456016</v>
      </c>
      <c r="Z159" s="10">
        <v>17.996430906734552</v>
      </c>
      <c r="AA159" s="10">
        <v>0.0</v>
      </c>
      <c r="AB159" s="10">
        <v>2.4658081456622827</v>
      </c>
      <c r="AC159" s="10">
        <v>0.0</v>
      </c>
      <c r="AD159" s="10">
        <v>2.9092663483087122</v>
      </c>
      <c r="AE159" s="10">
        <v>0.0</v>
      </c>
      <c r="AF159" s="10">
        <v>0.0</v>
      </c>
      <c r="AG159" s="10">
        <v>0.0</v>
      </c>
      <c r="AH159" s="10">
        <v>0.0</v>
      </c>
      <c r="AI159" s="10">
        <v>0.0</v>
      </c>
      <c r="AJ159" s="10">
        <v>0.0</v>
      </c>
      <c r="AK159" s="10">
        <v>0.0</v>
      </c>
      <c r="AL159" s="10">
        <v>0.0</v>
      </c>
      <c r="AM159" s="10">
        <v>0.0</v>
      </c>
      <c r="AN159" s="10">
        <v>0.0</v>
      </c>
      <c r="AO159" s="10">
        <v>0.0</v>
      </c>
      <c r="AP159" s="10">
        <v>0.0</v>
      </c>
      <c r="AQ159" s="10">
        <v>40.933954766054875</v>
      </c>
      <c r="AR159" s="10">
        <v>-3.0691796079462916</v>
      </c>
      <c r="AS159" s="10">
        <v>0.0</v>
      </c>
      <c r="AT159" s="10">
        <v>0.0</v>
      </c>
      <c r="AU159" s="10">
        <v>0.6257581601284612</v>
      </c>
      <c r="AV159" s="10">
        <v>2.353481946379146</v>
      </c>
      <c r="AW159" s="10">
        <v>0.0</v>
      </c>
      <c r="AX159" s="10">
        <v>0.0</v>
      </c>
      <c r="AY159" s="10">
        <v>0.0</v>
      </c>
      <c r="AZ159" s="10">
        <v>0.0</v>
      </c>
    </row>
    <row r="160" spans="1:52" ht="13.9">
      <c r="A160" s="7">
        <v>44536.0</v>
      </c>
      <c r="B160" s="10">
        <v>48.440000000000005</v>
      </c>
      <c r="C160" s="10">
        <v>0.0</v>
      </c>
      <c r="D160" s="10">
        <v>0.7271081537013057</v>
      </c>
      <c r="E160" s="10">
        <v>0.0</v>
      </c>
      <c r="F160" s="10">
        <v>0.5311261535007293</v>
      </c>
      <c r="G160" s="10">
        <v>0.0</v>
      </c>
      <c r="H160" s="10">
        <v>0.0</v>
      </c>
      <c r="I160" s="10">
        <v>0.0</v>
      </c>
      <c r="J160" s="10">
        <v>0.5557318219947959</v>
      </c>
      <c r="K160" s="10">
        <v>0.3012347751396024</v>
      </c>
      <c r="L160" s="10">
        <v>7.523141517836927</v>
      </c>
      <c r="M160" s="10">
        <v>0.0</v>
      </c>
      <c r="N160" s="10">
        <v>0.0</v>
      </c>
      <c r="O160" s="10">
        <v>12.490501129608791</v>
      </c>
      <c r="P160" s="10">
        <v>0.0</v>
      </c>
      <c r="Q160" s="10">
        <v>0.0</v>
      </c>
      <c r="R160" s="10">
        <v>0.0</v>
      </c>
      <c r="S160" s="10">
        <v>0.0</v>
      </c>
      <c r="T160" s="10">
        <v>0.0</v>
      </c>
      <c r="U160" s="10">
        <v>0.0</v>
      </c>
      <c r="V160" s="10">
        <v>0.0</v>
      </c>
      <c r="W160" s="10">
        <v>0.0</v>
      </c>
      <c r="X160" s="10">
        <v>0.0</v>
      </c>
      <c r="Y160" s="10">
        <v>-6.669685828098396</v>
      </c>
      <c r="Z160" s="10">
        <v>15.7743422253225</v>
      </c>
      <c r="AA160" s="10">
        <v>0.0</v>
      </c>
      <c r="AB160" s="10">
        <v>2.1613453108143252</v>
      </c>
      <c r="AC160" s="10">
        <v>0.0</v>
      </c>
      <c r="AD160" s="10">
        <v>2.537838701990638</v>
      </c>
      <c r="AE160" s="10">
        <v>0.0</v>
      </c>
      <c r="AF160" s="10">
        <v>0.0</v>
      </c>
      <c r="AG160" s="10">
        <v>0.0</v>
      </c>
      <c r="AH160" s="10">
        <v>0.0</v>
      </c>
      <c r="AI160" s="10">
        <v>0.0</v>
      </c>
      <c r="AJ160" s="10">
        <v>0.0</v>
      </c>
      <c r="AK160" s="10">
        <v>0.0</v>
      </c>
      <c r="AL160" s="10">
        <v>0.0</v>
      </c>
      <c r="AM160" s="10">
        <v>0.0</v>
      </c>
      <c r="AN160" s="10">
        <v>0.0</v>
      </c>
      <c r="AO160" s="10">
        <v>0.0</v>
      </c>
      <c r="AP160" s="10">
        <v>0.0</v>
      </c>
      <c r="AQ160" s="10">
        <v>42.262219264518635</v>
      </c>
      <c r="AR160" s="10">
        <v>-2.6583979532292745</v>
      </c>
      <c r="AS160" s="10">
        <v>0.0</v>
      </c>
      <c r="AT160" s="10">
        <v>0.0</v>
      </c>
      <c r="AU160" s="10">
        <v>0.5484933884562992</v>
      </c>
      <c r="AV160" s="10">
        <v>2.0628884602563122</v>
      </c>
      <c r="AW160" s="10">
        <v>0.0</v>
      </c>
      <c r="AX160" s="10">
        <v>0.0</v>
      </c>
      <c r="AY160" s="10">
        <v>6.376551394600399</v>
      </c>
      <c r="AZ160" s="10">
        <v>0.0</v>
      </c>
    </row>
    <row r="161" spans="1:52" ht="13.9">
      <c r="A161" s="7">
        <v>44537.0</v>
      </c>
      <c r="B161" s="10">
        <v>47.38</v>
      </c>
      <c r="C161" s="10">
        <v>0.0</v>
      </c>
      <c r="D161" s="10">
        <v>1.1735891010370227</v>
      </c>
      <c r="E161" s="10">
        <v>0.0</v>
      </c>
      <c r="F161" s="10">
        <v>0.6036723888585894</v>
      </c>
      <c r="G161" s="10">
        <v>0.0</v>
      </c>
      <c r="H161" s="10">
        <v>0.0</v>
      </c>
      <c r="I161" s="10">
        <v>0.0</v>
      </c>
      <c r="J161" s="10">
        <v>0.6719865847574955</v>
      </c>
      <c r="K161" s="10">
        <v>0.3639337161341649</v>
      </c>
      <c r="L161" s="10">
        <v>9.096924047055738</v>
      </c>
      <c r="M161" s="10">
        <v>0.0</v>
      </c>
      <c r="N161" s="10">
        <v>0.0</v>
      </c>
      <c r="O161" s="10">
        <v>15.103416546972635</v>
      </c>
      <c r="P161" s="10">
        <v>0.0</v>
      </c>
      <c r="Q161" s="10">
        <v>0.0</v>
      </c>
      <c r="R161" s="10">
        <v>0.0</v>
      </c>
      <c r="S161" s="10">
        <v>0.0</v>
      </c>
      <c r="T161" s="10">
        <v>0.0</v>
      </c>
      <c r="U161" s="10">
        <v>0.0</v>
      </c>
      <c r="V161" s="10">
        <v>0.0</v>
      </c>
      <c r="W161" s="10">
        <v>0.0</v>
      </c>
      <c r="X161" s="10">
        <v>0.0</v>
      </c>
      <c r="Y161" s="10">
        <v>-8.064932083502825</v>
      </c>
      <c r="Z161" s="10">
        <v>19.074211587778542</v>
      </c>
      <c r="AA161" s="10">
        <v>0.0</v>
      </c>
      <c r="AB161" s="10">
        <v>2.61348189254735</v>
      </c>
      <c r="AC161" s="10">
        <v>0.0</v>
      </c>
      <c r="AD161" s="10">
        <v>2.8904265224247854</v>
      </c>
      <c r="AE161" s="10">
        <v>0.0</v>
      </c>
      <c r="AF161" s="10">
        <v>0.0</v>
      </c>
      <c r="AG161" s="10">
        <v>0.0</v>
      </c>
      <c r="AH161" s="10">
        <v>0.0</v>
      </c>
      <c r="AI161" s="10">
        <v>0.0</v>
      </c>
      <c r="AJ161" s="10">
        <v>0.0</v>
      </c>
      <c r="AK161" s="10">
        <v>0.0</v>
      </c>
      <c r="AL161" s="10">
        <v>0.0</v>
      </c>
      <c r="AM161" s="10">
        <v>0.0</v>
      </c>
      <c r="AN161" s="10">
        <v>0.0</v>
      </c>
      <c r="AO161" s="10">
        <v>0.0</v>
      </c>
      <c r="AP161" s="10">
        <v>0.0</v>
      </c>
      <c r="AQ161" s="10">
        <v>43.641173623631055</v>
      </c>
      <c r="AR161" s="10">
        <v>-3.043199257607688</v>
      </c>
      <c r="AS161" s="10">
        <v>0.0</v>
      </c>
      <c r="AT161" s="10">
        <v>0.0</v>
      </c>
      <c r="AU161" s="10">
        <v>0.6632339273784944</v>
      </c>
      <c r="AV161" s="10">
        <v>2.4944286367611843</v>
      </c>
      <c r="AW161" s="10">
        <v>0.0</v>
      </c>
      <c r="AX161" s="10">
        <v>0.0</v>
      </c>
      <c r="AY161" s="10">
        <v>0.0</v>
      </c>
      <c r="AZ161" s="10">
        <v>0.0</v>
      </c>
    </row>
    <row r="162" spans="1:52" ht="13.9">
      <c r="A162" s="7">
        <v>44538.0</v>
      </c>
      <c r="B162" s="10">
        <v>48.44</v>
      </c>
      <c r="C162" s="10">
        <v>0.0</v>
      </c>
      <c r="D162" s="10">
        <v>1.412870173017558</v>
      </c>
      <c r="E162" s="10">
        <v>0.0</v>
      </c>
      <c r="F162" s="10">
        <v>0.5013011575493074</v>
      </c>
      <c r="G162" s="10">
        <v>0.0</v>
      </c>
      <c r="H162" s="10">
        <v>0.0</v>
      </c>
      <c r="I162" s="10">
        <v>0.0</v>
      </c>
      <c r="J162" s="10">
        <v>0.7103745109774466</v>
      </c>
      <c r="K162" s="10">
        <v>0.38356450398285985</v>
      </c>
      <c r="L162" s="10">
        <v>9.616595208754447</v>
      </c>
      <c r="M162" s="10">
        <v>0.0</v>
      </c>
      <c r="N162" s="10">
        <v>0.0</v>
      </c>
      <c r="O162" s="10">
        <v>15.966214783166008</v>
      </c>
      <c r="P162" s="10">
        <v>0.0</v>
      </c>
      <c r="Q162" s="10">
        <v>0.0</v>
      </c>
      <c r="R162" s="10">
        <v>0.0</v>
      </c>
      <c r="S162" s="10">
        <v>0.0</v>
      </c>
      <c r="T162" s="10">
        <v>0.0</v>
      </c>
      <c r="U162" s="10">
        <v>0.0</v>
      </c>
      <c r="V162" s="10">
        <v>0.0</v>
      </c>
      <c r="W162" s="10">
        <v>0.0</v>
      </c>
      <c r="X162" s="10">
        <v>0.0</v>
      </c>
      <c r="Y162" s="10">
        <v>-8.525649640687615</v>
      </c>
      <c r="Z162" s="10">
        <v>20.163845583075666</v>
      </c>
      <c r="AA162" s="10">
        <v>0.0</v>
      </c>
      <c r="AB162" s="10">
        <v>2.762779739176969</v>
      </c>
      <c r="AC162" s="10">
        <v>0.0</v>
      </c>
      <c r="AD162" s="10">
        <v>3.2178805606217846</v>
      </c>
      <c r="AE162" s="10">
        <v>0.0</v>
      </c>
      <c r="AF162" s="10">
        <v>0.0</v>
      </c>
      <c r="AG162" s="10">
        <v>0.0</v>
      </c>
      <c r="AH162" s="10">
        <v>0.0</v>
      </c>
      <c r="AI162" s="10">
        <v>0.0</v>
      </c>
      <c r="AJ162" s="10">
        <v>0.0</v>
      </c>
      <c r="AK162" s="10">
        <v>0.0</v>
      </c>
      <c r="AL162" s="10">
        <v>0.0</v>
      </c>
      <c r="AM162" s="10">
        <v>0.0</v>
      </c>
      <c r="AN162" s="10">
        <v>0.0</v>
      </c>
      <c r="AO162" s="10">
        <v>0.0</v>
      </c>
      <c r="AP162" s="10">
        <v>0.0</v>
      </c>
      <c r="AQ162" s="10">
        <v>46.27948042616667</v>
      </c>
      <c r="AR162" s="10">
        <v>-3.2683434597712164</v>
      </c>
      <c r="AS162" s="10">
        <v>0.0</v>
      </c>
      <c r="AT162" s="10">
        <v>0.0</v>
      </c>
      <c r="AU162" s="10">
        <v>0.7011218490249691</v>
      </c>
      <c r="AV162" s="10">
        <v>2.636925443454844</v>
      </c>
      <c r="AW162" s="10">
        <v>0.0</v>
      </c>
      <c r="AX162" s="10">
        <v>0.0</v>
      </c>
      <c r="AY162" s="10">
        <v>0.0</v>
      </c>
      <c r="AZ162" s="10">
        <v>0.0</v>
      </c>
    </row>
    <row r="163" spans="1:52" ht="13.9">
      <c r="A163" s="7">
        <v>44539.0</v>
      </c>
      <c r="B163" s="10">
        <v>48.79</v>
      </c>
      <c r="C163" s="10">
        <v>0.0</v>
      </c>
      <c r="D163" s="10">
        <v>1.4255413932258032</v>
      </c>
      <c r="E163" s="10">
        <v>0.0</v>
      </c>
      <c r="F163" s="10">
        <v>0.4079986408428853</v>
      </c>
      <c r="G163" s="10">
        <v>0.0</v>
      </c>
      <c r="H163" s="10">
        <v>0.0</v>
      </c>
      <c r="I163" s="10">
        <v>0.0</v>
      </c>
      <c r="J163" s="10">
        <v>0.6952253139133743</v>
      </c>
      <c r="K163" s="10">
        <v>0.3718556969632582</v>
      </c>
      <c r="L163" s="10">
        <v>9.411515080383314</v>
      </c>
      <c r="M163" s="10">
        <v>0.0</v>
      </c>
      <c r="N163" s="10">
        <v>0.0</v>
      </c>
      <c r="O163" s="10">
        <v>15.625724900182064</v>
      </c>
      <c r="P163" s="10">
        <v>-2.39304857019383</v>
      </c>
      <c r="Q163" s="10">
        <v>0.0</v>
      </c>
      <c r="R163" s="10">
        <v>0.0</v>
      </c>
      <c r="S163" s="10">
        <v>0.0</v>
      </c>
      <c r="T163" s="10">
        <v>0.0</v>
      </c>
      <c r="U163" s="10">
        <v>0.0</v>
      </c>
      <c r="V163" s="10">
        <v>0.0</v>
      </c>
      <c r="W163" s="10">
        <v>0.0</v>
      </c>
      <c r="X163" s="10">
        <v>0.0</v>
      </c>
      <c r="Y163" s="10">
        <v>-8.343834633940963</v>
      </c>
      <c r="Z163" s="10">
        <v>19.733838501476935</v>
      </c>
      <c r="AA163" s="10">
        <v>0.0</v>
      </c>
      <c r="AB163" s="10">
        <v>2.703861669811235</v>
      </c>
      <c r="AC163" s="10">
        <v>0.0</v>
      </c>
      <c r="AD163" s="10">
        <v>3.384370414431164</v>
      </c>
      <c r="AE163" s="10">
        <v>0.0</v>
      </c>
      <c r="AF163" s="10">
        <v>0.0</v>
      </c>
      <c r="AG163" s="10">
        <v>0.0</v>
      </c>
      <c r="AH163" s="10">
        <v>0.0</v>
      </c>
      <c r="AI163" s="10">
        <v>0.0</v>
      </c>
      <c r="AJ163" s="10">
        <v>0.0</v>
      </c>
      <c r="AK163" s="10">
        <v>0.0</v>
      </c>
      <c r="AL163" s="10">
        <v>0.0</v>
      </c>
      <c r="AM163" s="10">
        <v>0.0</v>
      </c>
      <c r="AN163" s="10">
        <v>0.0</v>
      </c>
      <c r="AO163" s="10">
        <v>0.0</v>
      </c>
      <c r="AP163" s="10">
        <v>0.0</v>
      </c>
      <c r="AQ163" s="10">
        <v>43.132774003119366</v>
      </c>
      <c r="AR163" s="10">
        <v>-3.157135686387363</v>
      </c>
      <c r="AS163" s="10">
        <v>0.0</v>
      </c>
      <c r="AT163" s="10">
        <v>0.0</v>
      </c>
      <c r="AU163" s="10">
        <v>0.6861699709765979</v>
      </c>
      <c r="AV163" s="10">
        <v>2.5806912985511965</v>
      </c>
      <c r="AW163" s="10">
        <v>0.0</v>
      </c>
      <c r="AX163" s="10">
        <v>0.0</v>
      </c>
      <c r="AY163" s="10">
        <v>0.0</v>
      </c>
      <c r="AZ163" s="10">
        <v>0.0</v>
      </c>
    </row>
    <row r="164" spans="1:52" ht="13.9">
      <c r="A164" s="7">
        <v>44540.0</v>
      </c>
      <c r="B164" s="10">
        <v>46.220000000000006</v>
      </c>
      <c r="C164" s="10">
        <v>0.0</v>
      </c>
      <c r="D164" s="10">
        <v>1.3719048226641504</v>
      </c>
      <c r="E164" s="10">
        <v>0.0</v>
      </c>
      <c r="F164" s="10">
        <v>0.45253172303033457</v>
      </c>
      <c r="G164" s="10">
        <v>0.0</v>
      </c>
      <c r="H164" s="10">
        <v>0.0</v>
      </c>
      <c r="I164" s="10">
        <v>0.0</v>
      </c>
      <c r="J164" s="10">
        <v>0.7579113538421014</v>
      </c>
      <c r="K164" s="10">
        <v>0.40538462722667484</v>
      </c>
      <c r="L164" s="10">
        <v>10.260118545061294</v>
      </c>
      <c r="M164" s="10">
        <v>0.0</v>
      </c>
      <c r="N164" s="10">
        <v>0.0</v>
      </c>
      <c r="O164" s="10">
        <v>17.03464197412245</v>
      </c>
      <c r="P164" s="10">
        <v>-1.932662432831433</v>
      </c>
      <c r="Q164" s="10">
        <v>0.0</v>
      </c>
      <c r="R164" s="10">
        <v>0.0</v>
      </c>
      <c r="S164" s="10">
        <v>0.0</v>
      </c>
      <c r="T164" s="10">
        <v>0.0</v>
      </c>
      <c r="U164" s="10">
        <v>0.0</v>
      </c>
      <c r="V164" s="10">
        <v>0.0</v>
      </c>
      <c r="W164" s="10">
        <v>0.0</v>
      </c>
      <c r="X164" s="10">
        <v>0.0</v>
      </c>
      <c r="Y164" s="10">
        <v>-9.096169079414118</v>
      </c>
      <c r="Z164" s="10">
        <v>21.51316983981306</v>
      </c>
      <c r="AA164" s="10">
        <v>0.0</v>
      </c>
      <c r="AB164" s="10">
        <v>2.947659438971092</v>
      </c>
      <c r="AC164" s="10">
        <v>0.0</v>
      </c>
      <c r="AD164" s="10">
        <v>3.910196033849903</v>
      </c>
      <c r="AE164" s="10">
        <v>0.0</v>
      </c>
      <c r="AF164" s="10">
        <v>0.0</v>
      </c>
      <c r="AG164" s="10">
        <v>0.0</v>
      </c>
      <c r="AH164" s="10">
        <v>0.0</v>
      </c>
      <c r="AI164" s="10">
        <v>0.0</v>
      </c>
      <c r="AJ164" s="10">
        <v>0.0</v>
      </c>
      <c r="AK164" s="10">
        <v>0.0</v>
      </c>
      <c r="AL164" s="10">
        <v>0.0</v>
      </c>
      <c r="AM164" s="10">
        <v>0.0</v>
      </c>
      <c r="AN164" s="10">
        <v>0.0</v>
      </c>
      <c r="AO164" s="10">
        <v>0.0</v>
      </c>
      <c r="AP164" s="10">
        <v>0.0</v>
      </c>
      <c r="AQ164" s="10">
        <v>47.766491654231416</v>
      </c>
      <c r="AR164" s="10">
        <v>-3.419617953862152</v>
      </c>
      <c r="AS164" s="10">
        <v>0.0</v>
      </c>
      <c r="AT164" s="10">
        <v>0.0</v>
      </c>
      <c r="AU164" s="10">
        <v>0.7480395222396465</v>
      </c>
      <c r="AV164" s="10">
        <v>2.8133832252505973</v>
      </c>
      <c r="AW164" s="10">
        <v>0.0</v>
      </c>
      <c r="AX164" s="10">
        <v>0.0</v>
      </c>
      <c r="AY164" s="10">
        <v>0.0</v>
      </c>
      <c r="AZ164" s="10">
        <v>0.0</v>
      </c>
    </row>
    <row r="165" spans="1:52" ht="13.9">
      <c r="A165" s="7">
        <v>44541.0</v>
      </c>
      <c r="B165" s="10">
        <v>48.36</v>
      </c>
      <c r="C165" s="10">
        <v>0.0</v>
      </c>
      <c r="D165" s="10">
        <v>1.0942513939926022</v>
      </c>
      <c r="E165" s="10">
        <v>0.0</v>
      </c>
      <c r="F165" s="10">
        <v>0.471750951161197</v>
      </c>
      <c r="G165" s="10">
        <v>0.0</v>
      </c>
      <c r="H165" s="10">
        <v>0.0</v>
      </c>
      <c r="I165" s="10">
        <v>0.0</v>
      </c>
      <c r="J165" s="10">
        <v>0.7008808365134831</v>
      </c>
      <c r="K165" s="10">
        <v>0.3748806706747548</v>
      </c>
      <c r="L165" s="10">
        <v>9.488075923570628</v>
      </c>
      <c r="M165" s="10">
        <v>0.0</v>
      </c>
      <c r="N165" s="10">
        <v>0.0</v>
      </c>
      <c r="O165" s="10">
        <v>15.75283713063096</v>
      </c>
      <c r="P165" s="10">
        <v>0.0</v>
      </c>
      <c r="Q165" s="10">
        <v>0.0</v>
      </c>
      <c r="R165" s="10">
        <v>0.0</v>
      </c>
      <c r="S165" s="10">
        <v>0.0</v>
      </c>
      <c r="T165" s="10">
        <v>0.0</v>
      </c>
      <c r="U165" s="10">
        <v>0.0</v>
      </c>
      <c r="V165" s="10">
        <v>0.0</v>
      </c>
      <c r="W165" s="10">
        <v>0.0</v>
      </c>
      <c r="X165" s="10">
        <v>0.0</v>
      </c>
      <c r="Y165" s="10">
        <v>-8.411710104525026</v>
      </c>
      <c r="Z165" s="10">
        <v>19.894369436410507</v>
      </c>
      <c r="AA165" s="10">
        <v>0.0</v>
      </c>
      <c r="AB165" s="10">
        <v>2.725857058176928</v>
      </c>
      <c r="AC165" s="10">
        <v>0.0</v>
      </c>
      <c r="AD165" s="10">
        <v>3.3505860747554705</v>
      </c>
      <c r="AE165" s="10">
        <v>0.0</v>
      </c>
      <c r="AF165" s="10">
        <v>0.0</v>
      </c>
      <c r="AG165" s="10">
        <v>0.0</v>
      </c>
      <c r="AH165" s="10">
        <v>0.0</v>
      </c>
      <c r="AI165" s="10">
        <v>0.0</v>
      </c>
      <c r="AJ165" s="10">
        <v>0.0</v>
      </c>
      <c r="AK165" s="10">
        <v>0.0</v>
      </c>
      <c r="AL165" s="10">
        <v>0.0</v>
      </c>
      <c r="AM165" s="10">
        <v>0.0</v>
      </c>
      <c r="AN165" s="10">
        <v>0.0</v>
      </c>
      <c r="AO165" s="10">
        <v>0.0</v>
      </c>
      <c r="AP165" s="10">
        <v>0.0</v>
      </c>
      <c r="AQ165" s="10">
        <v>45.59261661750819</v>
      </c>
      <c r="AR165" s="10">
        <v>-3.1425993175186955</v>
      </c>
      <c r="AS165" s="10">
        <v>0.0</v>
      </c>
      <c r="AT165" s="10">
        <v>0.0</v>
      </c>
      <c r="AU165" s="10">
        <v>0.6917518301245773</v>
      </c>
      <c r="AV165" s="10">
        <v>2.6016847199223276</v>
      </c>
      <c r="AW165" s="10">
        <v>0.0</v>
      </c>
      <c r="AX165" s="10">
        <v>0.0</v>
      </c>
      <c r="AY165" s="10">
        <v>0.0</v>
      </c>
      <c r="AZ165" s="10">
        <v>0.0</v>
      </c>
    </row>
    <row r="166" spans="1:52" ht="13.9">
      <c r="A166" s="7">
        <v>44542.0</v>
      </c>
      <c r="B166" s="10">
        <v>46.49</v>
      </c>
      <c r="C166" s="10">
        <v>0.0</v>
      </c>
      <c r="D166" s="10">
        <v>0.9137748429564712</v>
      </c>
      <c r="E166" s="10">
        <v>0.0</v>
      </c>
      <c r="F166" s="10">
        <v>0.4167446028258188</v>
      </c>
      <c r="G166" s="10">
        <v>0.0</v>
      </c>
      <c r="H166" s="10">
        <v>0.0</v>
      </c>
      <c r="I166" s="10">
        <v>0.0</v>
      </c>
      <c r="J166" s="10">
        <v>0.665131469335376</v>
      </c>
      <c r="K166" s="10">
        <v>0.35575937922870304</v>
      </c>
      <c r="L166" s="10">
        <v>9.004123884458258</v>
      </c>
      <c r="M166" s="10">
        <v>0.0</v>
      </c>
      <c r="N166" s="10">
        <v>0.0</v>
      </c>
      <c r="O166" s="10">
        <v>14.94934254304708</v>
      </c>
      <c r="P166" s="10">
        <v>0.0</v>
      </c>
      <c r="Q166" s="10">
        <v>0.0</v>
      </c>
      <c r="R166" s="10">
        <v>0.0</v>
      </c>
      <c r="S166" s="10">
        <v>0.0</v>
      </c>
      <c r="T166" s="10">
        <v>0.0</v>
      </c>
      <c r="U166" s="10">
        <v>0.0</v>
      </c>
      <c r="V166" s="10">
        <v>0.0</v>
      </c>
      <c r="W166" s="10">
        <v>0.0</v>
      </c>
      <c r="X166" s="10">
        <v>0.0</v>
      </c>
      <c r="Y166" s="10">
        <v>-7.982659547773681</v>
      </c>
      <c r="Z166" s="10">
        <v>18.87963043841328</v>
      </c>
      <c r="AA166" s="10">
        <v>0.0</v>
      </c>
      <c r="AB166" s="10">
        <v>2.5868210626537045</v>
      </c>
      <c r="AC166" s="10">
        <v>0.0</v>
      </c>
      <c r="AD166" s="10">
        <v>2.9822814995881473</v>
      </c>
      <c r="AE166" s="10">
        <v>0.0</v>
      </c>
      <c r="AF166" s="10">
        <v>0.0</v>
      </c>
      <c r="AG166" s="10">
        <v>0.0</v>
      </c>
      <c r="AH166" s="10">
        <v>0.0</v>
      </c>
      <c r="AI166" s="10">
        <v>0.0</v>
      </c>
      <c r="AJ166" s="10">
        <v>0.0</v>
      </c>
      <c r="AK166" s="10">
        <v>0.0</v>
      </c>
      <c r="AL166" s="10">
        <v>0.0</v>
      </c>
      <c r="AM166" s="10">
        <v>0.0</v>
      </c>
      <c r="AN166" s="10">
        <v>0.0</v>
      </c>
      <c r="AO166" s="10">
        <v>0.0</v>
      </c>
      <c r="AP166" s="10">
        <v>0.0</v>
      </c>
      <c r="AQ166" s="10">
        <v>42.676339471801874</v>
      </c>
      <c r="AR166" s="10">
        <v>-3.220061116908737</v>
      </c>
      <c r="AS166" s="10">
        <v>0.0</v>
      </c>
      <c r="AT166" s="10">
        <v>0.0</v>
      </c>
      <c r="AU166" s="10">
        <v>0.6564681001623366</v>
      </c>
      <c r="AV166" s="10">
        <v>2.4689823010677285</v>
      </c>
      <c r="AW166" s="10">
        <v>0.0</v>
      </c>
      <c r="AX166" s="10">
        <v>0.0</v>
      </c>
      <c r="AY166" s="10">
        <v>0.0</v>
      </c>
      <c r="AZ166" s="10">
        <v>0.0</v>
      </c>
    </row>
    <row r="167" spans="1:52" ht="13.9">
      <c r="A167" s="7">
        <v>44543.0</v>
      </c>
      <c r="B167" s="10">
        <v>48.28</v>
      </c>
      <c r="C167" s="10">
        <v>0.0</v>
      </c>
      <c r="D167" s="10">
        <v>0.665083639806075</v>
      </c>
      <c r="E167" s="10">
        <v>0.0</v>
      </c>
      <c r="F167" s="10">
        <v>0.37298558023700884</v>
      </c>
      <c r="G167" s="10">
        <v>0.0</v>
      </c>
      <c r="H167" s="10">
        <v>0.0</v>
      </c>
      <c r="I167" s="10">
        <v>0.0</v>
      </c>
      <c r="J167" s="10">
        <v>0.5927350956460464</v>
      </c>
      <c r="K167" s="10">
        <v>0.317036675297913</v>
      </c>
      <c r="L167" s="10">
        <v>8.024068139786266</v>
      </c>
      <c r="M167" s="10">
        <v>0.0</v>
      </c>
      <c r="N167" s="10">
        <v>0.0</v>
      </c>
      <c r="O167" s="10">
        <v>13.322178231850556</v>
      </c>
      <c r="P167" s="10">
        <v>0.0</v>
      </c>
      <c r="Q167" s="10">
        <v>0.0</v>
      </c>
      <c r="R167" s="10">
        <v>0.0</v>
      </c>
      <c r="S167" s="10">
        <v>0.0</v>
      </c>
      <c r="T167" s="10">
        <v>0.0</v>
      </c>
      <c r="U167" s="10">
        <v>0.0</v>
      </c>
      <c r="V167" s="10">
        <v>0.0</v>
      </c>
      <c r="W167" s="10">
        <v>0.0</v>
      </c>
      <c r="X167" s="10">
        <v>0.0</v>
      </c>
      <c r="Y167" s="10">
        <v>-7.113785302156054</v>
      </c>
      <c r="Z167" s="10">
        <v>16.824673120423824</v>
      </c>
      <c r="AA167" s="10">
        <v>0.0</v>
      </c>
      <c r="AB167" s="10">
        <v>2.305257983843977</v>
      </c>
      <c r="AC167" s="10">
        <v>0.0</v>
      </c>
      <c r="AD167" s="10">
        <v>2.7629586544283957</v>
      </c>
      <c r="AE167" s="10">
        <v>0.0</v>
      </c>
      <c r="AF167" s="10">
        <v>0.0</v>
      </c>
      <c r="AG167" s="10">
        <v>0.0</v>
      </c>
      <c r="AH167" s="10">
        <v>0.0</v>
      </c>
      <c r="AI167" s="10">
        <v>0.0</v>
      </c>
      <c r="AJ167" s="10">
        <v>0.0</v>
      </c>
      <c r="AK167" s="10">
        <v>0.0</v>
      </c>
      <c r="AL167" s="10">
        <v>0.0</v>
      </c>
      <c r="AM167" s="10">
        <v>0.0</v>
      </c>
      <c r="AN167" s="10">
        <v>0.0</v>
      </c>
      <c r="AO167" s="10">
        <v>0.0</v>
      </c>
      <c r="AP167" s="10">
        <v>0.0</v>
      </c>
      <c r="AQ167" s="10">
        <v>44.790470226591644</v>
      </c>
      <c r="AR167" s="10">
        <v>-2.8691142863497054</v>
      </c>
      <c r="AS167" s="10">
        <v>0.0</v>
      </c>
      <c r="AT167" s="10">
        <v>0.0</v>
      </c>
      <c r="AU167" s="10">
        <v>0.5850146926999497</v>
      </c>
      <c r="AV167" s="10">
        <v>2.200245406872887</v>
      </c>
      <c r="AW167" s="10">
        <v>0.0</v>
      </c>
      <c r="AX167" s="10">
        <v>0.0</v>
      </c>
      <c r="AY167" s="10">
        <v>6.801132580825634</v>
      </c>
      <c r="AZ167" s="10">
        <v>0.0</v>
      </c>
    </row>
    <row r="168" spans="1:52" ht="13.9">
      <c r="A168" s="7">
        <v>44544.0</v>
      </c>
      <c r="B168" s="10">
        <v>47.25</v>
      </c>
      <c r="C168" s="10">
        <v>0.0</v>
      </c>
      <c r="D168" s="10">
        <v>0.5832175883513145</v>
      </c>
      <c r="E168" s="10">
        <v>0.0</v>
      </c>
      <c r="F168" s="10">
        <v>0.4800171914201287</v>
      </c>
      <c r="G168" s="10">
        <v>0.0</v>
      </c>
      <c r="H168" s="10">
        <v>0.0</v>
      </c>
      <c r="I168" s="10">
        <v>0.0</v>
      </c>
      <c r="J168" s="10">
        <v>0.6678936432113535</v>
      </c>
      <c r="K168" s="10">
        <v>0.3572367852886229</v>
      </c>
      <c r="L168" s="10">
        <v>9.041516425506673</v>
      </c>
      <c r="M168" s="10">
        <v>0.0</v>
      </c>
      <c r="N168" s="10">
        <v>0.0</v>
      </c>
      <c r="O168" s="10">
        <v>15.011424530352093</v>
      </c>
      <c r="P168" s="10">
        <v>0.0</v>
      </c>
      <c r="Q168" s="10">
        <v>0.0</v>
      </c>
      <c r="R168" s="10">
        <v>0.0</v>
      </c>
      <c r="S168" s="10">
        <v>0.0</v>
      </c>
      <c r="T168" s="10">
        <v>0.0</v>
      </c>
      <c r="U168" s="10">
        <v>0.0</v>
      </c>
      <c r="V168" s="10">
        <v>0.0</v>
      </c>
      <c r="W168" s="10">
        <v>0.0</v>
      </c>
      <c r="X168" s="10">
        <v>0.0</v>
      </c>
      <c r="Y168" s="10">
        <v>-8.015810127291013</v>
      </c>
      <c r="Z168" s="10">
        <v>18.958034219303702</v>
      </c>
      <c r="AA168" s="10">
        <v>0.0</v>
      </c>
      <c r="AB168" s="10">
        <v>2.5975636750401403</v>
      </c>
      <c r="AC168" s="10">
        <v>0.0</v>
      </c>
      <c r="AD168" s="10">
        <v>3.221781516363311</v>
      </c>
      <c r="AE168" s="10">
        <v>0.0</v>
      </c>
      <c r="AF168" s="10">
        <v>0.0</v>
      </c>
      <c r="AG168" s="10">
        <v>0.0</v>
      </c>
      <c r="AH168" s="10">
        <v>0.0</v>
      </c>
      <c r="AI168" s="10">
        <v>0.0</v>
      </c>
      <c r="AJ168" s="10">
        <v>0.0</v>
      </c>
      <c r="AK168" s="10">
        <v>0.0</v>
      </c>
      <c r="AL168" s="10">
        <v>0.0</v>
      </c>
      <c r="AM168" s="10">
        <v>0.0</v>
      </c>
      <c r="AN168" s="10">
        <v>0.0</v>
      </c>
      <c r="AO168" s="10">
        <v>0.0</v>
      </c>
      <c r="AP168" s="10">
        <v>0.0</v>
      </c>
      <c r="AQ168" s="10">
        <v>42.97056411093934</v>
      </c>
      <c r="AR168" s="10">
        <v>-3.0707411958601383</v>
      </c>
      <c r="AS168" s="10">
        <v>0.0</v>
      </c>
      <c r="AT168" s="10">
        <v>0.0</v>
      </c>
      <c r="AU168" s="10">
        <v>0.6591942965915822</v>
      </c>
      <c r="AV168" s="10">
        <v>2.479235549826315</v>
      </c>
      <c r="AW168" s="10">
        <v>0.0</v>
      </c>
      <c r="AX168" s="10">
        <v>0.0</v>
      </c>
      <c r="AY168" s="10">
        <v>0.0</v>
      </c>
      <c r="AZ168" s="10">
        <v>0.0</v>
      </c>
    </row>
    <row r="169" spans="1:52" ht="13.9">
      <c r="A169" s="7">
        <v>44545.0</v>
      </c>
      <c r="B169" s="10">
        <v>46.37</v>
      </c>
      <c r="C169" s="10">
        <v>0.0</v>
      </c>
      <c r="D169" s="10">
        <v>0.6125565365294993</v>
      </c>
      <c r="E169" s="10">
        <v>0.0</v>
      </c>
      <c r="F169" s="10">
        <v>0.5814678847496194</v>
      </c>
      <c r="G169" s="10">
        <v>0.0</v>
      </c>
      <c r="H169" s="10">
        <v>0.0</v>
      </c>
      <c r="I169" s="10">
        <v>0.0</v>
      </c>
      <c r="J169" s="10">
        <v>0.7014922475369029</v>
      </c>
      <c r="K169" s="10">
        <v>0.3752076965578674</v>
      </c>
      <c r="L169" s="10">
        <v>9.496352814460629</v>
      </c>
      <c r="M169" s="10">
        <v>-0.2829265006635624</v>
      </c>
      <c r="N169" s="10">
        <v>0.0</v>
      </c>
      <c r="O169" s="10">
        <v>15.766579064737355</v>
      </c>
      <c r="P169" s="10">
        <v>0.0</v>
      </c>
      <c r="Q169" s="10">
        <v>0.0</v>
      </c>
      <c r="R169" s="10">
        <v>0.0</v>
      </c>
      <c r="S169" s="10">
        <v>0.0</v>
      </c>
      <c r="T169" s="10">
        <v>0.0</v>
      </c>
      <c r="U169" s="10">
        <v>0.0</v>
      </c>
      <c r="V169" s="10">
        <v>0.0</v>
      </c>
      <c r="W169" s="10">
        <v>0.0</v>
      </c>
      <c r="X169" s="10">
        <v>0.0</v>
      </c>
      <c r="Y169" s="10">
        <v>-8.419048031339093</v>
      </c>
      <c r="Z169" s="10">
        <v>19.911724222193943</v>
      </c>
      <c r="AA169" s="10">
        <v>0.0</v>
      </c>
      <c r="AB169" s="10">
        <v>2.7282349503474808</v>
      </c>
      <c r="AC169" s="10">
        <v>0.0</v>
      </c>
      <c r="AD169" s="10">
        <v>3.5087334555730005</v>
      </c>
      <c r="AE169" s="10">
        <v>0.0</v>
      </c>
      <c r="AF169" s="10">
        <v>0.0</v>
      </c>
      <c r="AG169" s="10">
        <v>0.0</v>
      </c>
      <c r="AH169" s="10">
        <v>0.0</v>
      </c>
      <c r="AI169" s="10">
        <v>0.0</v>
      </c>
      <c r="AJ169" s="10">
        <v>0.0</v>
      </c>
      <c r="AK169" s="10">
        <v>0.0</v>
      </c>
      <c r="AL169" s="10">
        <v>0.0</v>
      </c>
      <c r="AM169" s="10">
        <v>0.0</v>
      </c>
      <c r="AN169" s="10">
        <v>0.0</v>
      </c>
      <c r="AO169" s="10">
        <v>0.0</v>
      </c>
      <c r="AP169" s="10">
        <v>0.0</v>
      </c>
      <c r="AQ169" s="10">
        <v>44.944364959061936</v>
      </c>
      <c r="AR169" s="10">
        <v>-3.3323189633109744</v>
      </c>
      <c r="AS169" s="10">
        <v>0.0</v>
      </c>
      <c r="AT169" s="10">
        <v>0.0</v>
      </c>
      <c r="AU169" s="10">
        <v>0.6923552774901992</v>
      </c>
      <c r="AV169" s="10">
        <v>2.6039542907742517</v>
      </c>
      <c r="AW169" s="10">
        <v>0.0</v>
      </c>
      <c r="AX169" s="10">
        <v>0.0</v>
      </c>
      <c r="AY169" s="10">
        <v>0.0</v>
      </c>
      <c r="AZ169" s="10">
        <v>0.0</v>
      </c>
    </row>
    <row r="170" spans="1:52" ht="13.9">
      <c r="A170" s="7">
        <v>44546.0</v>
      </c>
      <c r="B170" s="10">
        <v>45.28</v>
      </c>
      <c r="C170" s="10">
        <v>0.0</v>
      </c>
      <c r="D170" s="10">
        <v>0.6286427720456426</v>
      </c>
      <c r="E170" s="10">
        <v>0.0</v>
      </c>
      <c r="F170" s="10">
        <v>0.6555353099004166</v>
      </c>
      <c r="G170" s="10">
        <v>0.0</v>
      </c>
      <c r="H170" s="10">
        <v>0.0</v>
      </c>
      <c r="I170" s="10">
        <v>0.0</v>
      </c>
      <c r="J170" s="10">
        <v>0.7199140075438403</v>
      </c>
      <c r="K170" s="10">
        <v>0.38506095746419156</v>
      </c>
      <c r="L170" s="10">
        <v>9.745734804216681</v>
      </c>
      <c r="M170" s="10">
        <v>-0.21510129821049712</v>
      </c>
      <c r="N170" s="10">
        <v>0.0</v>
      </c>
      <c r="O170" s="10">
        <v>16.180622322778802</v>
      </c>
      <c r="P170" s="10">
        <v>-2.478030002558219</v>
      </c>
      <c r="Q170" s="10">
        <v>0.0</v>
      </c>
      <c r="R170" s="10">
        <v>0.0</v>
      </c>
      <c r="S170" s="10">
        <v>0.0</v>
      </c>
      <c r="T170" s="10">
        <v>0.0</v>
      </c>
      <c r="U170" s="10">
        <v>0.0</v>
      </c>
      <c r="V170" s="10">
        <v>0.0</v>
      </c>
      <c r="W170" s="10">
        <v>0.0</v>
      </c>
      <c r="X170" s="10">
        <v>0.0</v>
      </c>
      <c r="Y170" s="10">
        <v>-8.640139116614485</v>
      </c>
      <c r="Z170" s="10">
        <v>20.434622381415984</v>
      </c>
      <c r="AA170" s="10">
        <v>0.0</v>
      </c>
      <c r="AB170" s="10">
        <v>2.7998806309295694</v>
      </c>
      <c r="AC170" s="10">
        <v>0.0</v>
      </c>
      <c r="AD170" s="10">
        <v>3.722013195320146</v>
      </c>
      <c r="AE170" s="10">
        <v>0.0</v>
      </c>
      <c r="AF170" s="10">
        <v>0.0</v>
      </c>
      <c r="AG170" s="10">
        <v>0.0</v>
      </c>
      <c r="AH170" s="10">
        <v>0.0</v>
      </c>
      <c r="AI170" s="10">
        <v>0.0</v>
      </c>
      <c r="AJ170" s="10">
        <v>0.0</v>
      </c>
      <c r="AK170" s="10">
        <v>0.0</v>
      </c>
      <c r="AL170" s="10">
        <v>0.0</v>
      </c>
      <c r="AM170" s="10">
        <v>0.0</v>
      </c>
      <c r="AN170" s="10">
        <v>0.0</v>
      </c>
      <c r="AO170" s="10">
        <v>0.0</v>
      </c>
      <c r="AP170" s="10">
        <v>0.0</v>
      </c>
      <c r="AQ170" s="10">
        <v>43.90523581367616</v>
      </c>
      <c r="AR170" s="10">
        <v>-3.416393516478911</v>
      </c>
      <c r="AS170" s="10">
        <v>0.0</v>
      </c>
      <c r="AT170" s="10">
        <v>0.0</v>
      </c>
      <c r="AU170" s="10">
        <v>0.7105370931927171</v>
      </c>
      <c r="AV170" s="10">
        <v>2.6723362596158315</v>
      </c>
      <c r="AW170" s="10">
        <v>0.0</v>
      </c>
      <c r="AX170" s="10">
        <v>0.0</v>
      </c>
      <c r="AY170" s="10">
        <v>0.0</v>
      </c>
      <c r="AZ170" s="10">
        <v>0.0</v>
      </c>
    </row>
    <row r="171" spans="1:52" ht="13.9">
      <c r="A171" s="7">
        <v>44547.0</v>
      </c>
      <c r="B171" s="10">
        <v>44.37</v>
      </c>
      <c r="C171" s="10">
        <v>0.0</v>
      </c>
      <c r="D171" s="10">
        <v>0.7045424512123573</v>
      </c>
      <c r="E171" s="10">
        <v>0.0</v>
      </c>
      <c r="F171" s="10">
        <v>0.6339778292864705</v>
      </c>
      <c r="G171" s="10">
        <v>0.0</v>
      </c>
      <c r="H171" s="10">
        <v>0.0</v>
      </c>
      <c r="I171" s="10">
        <v>0.0</v>
      </c>
      <c r="J171" s="10">
        <v>0.8068333910633475</v>
      </c>
      <c r="K171" s="10">
        <v>0.4315515948035137</v>
      </c>
      <c r="L171" s="10">
        <v>10.922393755495017</v>
      </c>
      <c r="M171" s="10">
        <v>0.0</v>
      </c>
      <c r="N171" s="10">
        <v>0.0</v>
      </c>
      <c r="O171" s="10">
        <v>18.134202476131023</v>
      </c>
      <c r="P171" s="10">
        <v>-4.83462978671406</v>
      </c>
      <c r="Q171" s="10">
        <v>0.0</v>
      </c>
      <c r="R171" s="10">
        <v>0.0</v>
      </c>
      <c r="S171" s="10">
        <v>0.0</v>
      </c>
      <c r="T171" s="10">
        <v>0.0</v>
      </c>
      <c r="U171" s="10">
        <v>0.0</v>
      </c>
      <c r="V171" s="10">
        <v>0.0</v>
      </c>
      <c r="W171" s="10">
        <v>0.0</v>
      </c>
      <c r="X171" s="10">
        <v>0.0</v>
      </c>
      <c r="Y171" s="10">
        <v>-9.683313103603725</v>
      </c>
      <c r="Z171" s="10">
        <v>22.90181257529263</v>
      </c>
      <c r="AA171" s="10">
        <v>0.0</v>
      </c>
      <c r="AB171" s="10">
        <v>3.1379264194799283</v>
      </c>
      <c r="AC171" s="10">
        <v>0.0</v>
      </c>
      <c r="AD171" s="10">
        <v>3.91989669849494</v>
      </c>
      <c r="AE171" s="10">
        <v>0.0</v>
      </c>
      <c r="AF171" s="10">
        <v>0.0</v>
      </c>
      <c r="AG171" s="10">
        <v>0.0</v>
      </c>
      <c r="AH171" s="10">
        <v>0.0</v>
      </c>
      <c r="AI171" s="10">
        <v>0.0</v>
      </c>
      <c r="AJ171" s="10">
        <v>0.0</v>
      </c>
      <c r="AK171" s="10">
        <v>0.0</v>
      </c>
      <c r="AL171" s="10">
        <v>0.0</v>
      </c>
      <c r="AM171" s="10">
        <v>0.0</v>
      </c>
      <c r="AN171" s="10">
        <v>0.0</v>
      </c>
      <c r="AO171" s="10">
        <v>0.0</v>
      </c>
      <c r="AP171" s="10">
        <v>0.0</v>
      </c>
      <c r="AQ171" s="10">
        <v>47.08756755190147</v>
      </c>
      <c r="AR171" s="10">
        <v>-3.77893398894492</v>
      </c>
      <c r="AS171" s="10">
        <v>0.0</v>
      </c>
      <c r="AT171" s="10">
        <v>0.0</v>
      </c>
      <c r="AU171" s="10">
        <v>0.7963243475882258</v>
      </c>
      <c r="AV171" s="10">
        <v>2.9949828782517227</v>
      </c>
      <c r="AW171" s="10">
        <v>0.0</v>
      </c>
      <c r="AX171" s="10">
        <v>0.0</v>
      </c>
      <c r="AY171" s="10">
        <v>0.0</v>
      </c>
      <c r="AZ171" s="10">
        <v>0.0</v>
      </c>
    </row>
    <row r="172" spans="1:52" ht="13.9">
      <c r="A172" s="7">
        <v>44548.0</v>
      </c>
      <c r="B172" s="10">
        <v>46.089999999999996</v>
      </c>
      <c r="C172" s="10">
        <v>0.0</v>
      </c>
      <c r="D172" s="10">
        <v>0.8450405351568031</v>
      </c>
      <c r="E172" s="10">
        <v>0.534917755998122</v>
      </c>
      <c r="F172" s="10">
        <v>0.598218286345049</v>
      </c>
      <c r="G172" s="10">
        <v>0.0</v>
      </c>
      <c r="H172" s="10">
        <v>0.0</v>
      </c>
      <c r="I172" s="10">
        <v>0.0</v>
      </c>
      <c r="J172" s="10">
        <v>0.7993478592708446</v>
      </c>
      <c r="K172" s="10">
        <v>0.42754780267147313</v>
      </c>
      <c r="L172" s="10">
        <v>10.821059419791286</v>
      </c>
      <c r="M172" s="10">
        <v>0.0</v>
      </c>
      <c r="N172" s="10">
        <v>0.0</v>
      </c>
      <c r="O172" s="10">
        <v>17.965959378274274</v>
      </c>
      <c r="P172" s="10">
        <v>-2.038324891882853</v>
      </c>
      <c r="Q172" s="10">
        <v>0.0</v>
      </c>
      <c r="R172" s="10">
        <v>0.0</v>
      </c>
      <c r="S172" s="10">
        <v>0.0</v>
      </c>
      <c r="T172" s="10">
        <v>0.0</v>
      </c>
      <c r="U172" s="10">
        <v>0.0</v>
      </c>
      <c r="V172" s="10">
        <v>0.0</v>
      </c>
      <c r="W172" s="10">
        <v>0.0</v>
      </c>
      <c r="X172" s="10">
        <v>0.0</v>
      </c>
      <c r="Y172" s="10">
        <v>-9.593474545982485</v>
      </c>
      <c r="Z172" s="10">
        <v>22.689337176979777</v>
      </c>
      <c r="AA172" s="10">
        <v>0.0</v>
      </c>
      <c r="AB172" s="10">
        <v>3.108813782055993</v>
      </c>
      <c r="AC172" s="10">
        <v>0.0</v>
      </c>
      <c r="AD172" s="10">
        <v>2.1729626410635943</v>
      </c>
      <c r="AE172" s="10">
        <v>0.0</v>
      </c>
      <c r="AF172" s="10">
        <v>0.0</v>
      </c>
      <c r="AG172" s="10">
        <v>0.0</v>
      </c>
      <c r="AH172" s="10">
        <v>0.0</v>
      </c>
      <c r="AI172" s="10">
        <v>0.0</v>
      </c>
      <c r="AJ172" s="10">
        <v>0.0</v>
      </c>
      <c r="AK172" s="10">
        <v>0.0</v>
      </c>
      <c r="AL172" s="10">
        <v>0.0</v>
      </c>
      <c r="AM172" s="10">
        <v>0.0</v>
      </c>
      <c r="AN172" s="10">
        <v>0.0</v>
      </c>
      <c r="AO172" s="10">
        <v>0.0</v>
      </c>
      <c r="AP172" s="10">
        <v>0.0</v>
      </c>
      <c r="AQ172" s="10">
        <v>48.154516624661426</v>
      </c>
      <c r="AR172" s="10">
        <v>-3.9330213281193602</v>
      </c>
      <c r="AS172" s="10">
        <v>0.0</v>
      </c>
      <c r="AT172" s="10">
        <v>0.0</v>
      </c>
      <c r="AU172" s="10">
        <v>0.7889363152050348</v>
      </c>
      <c r="AV172" s="10">
        <v>2.9671964234501824</v>
      </c>
      <c r="AW172" s="10">
        <v>0.0</v>
      </c>
      <c r="AX172" s="10">
        <v>0.0</v>
      </c>
      <c r="AY172" s="10">
        <v>0.0</v>
      </c>
      <c r="AZ172" s="10">
        <v>0.0</v>
      </c>
    </row>
    <row r="173" spans="1:52" ht="13.9">
      <c r="A173" s="7">
        <v>44549.0</v>
      </c>
      <c r="B173" s="10">
        <v>44.71</v>
      </c>
      <c r="C173" s="10">
        <v>0.0</v>
      </c>
      <c r="D173" s="10">
        <v>0.8654720304955766</v>
      </c>
      <c r="E173" s="10">
        <v>2.2234173797548498</v>
      </c>
      <c r="F173" s="10">
        <v>0.4138014300932517</v>
      </c>
      <c r="G173" s="10">
        <v>0.0</v>
      </c>
      <c r="H173" s="10">
        <v>0.0</v>
      </c>
      <c r="I173" s="10">
        <v>0.0</v>
      </c>
      <c r="J173" s="10">
        <v>0.6614839153494403</v>
      </c>
      <c r="K173" s="10">
        <v>0.35380840923019086</v>
      </c>
      <c r="L173" s="10">
        <v>8.95474563447494</v>
      </c>
      <c r="M173" s="10">
        <v>0.0</v>
      </c>
      <c r="N173" s="10">
        <v>0.0</v>
      </c>
      <c r="O173" s="10">
        <v>14.867360955204761</v>
      </c>
      <c r="P173" s="10">
        <v>0.0</v>
      </c>
      <c r="Q173" s="10">
        <v>0.0</v>
      </c>
      <c r="R173" s="10">
        <v>0.0</v>
      </c>
      <c r="S173" s="10">
        <v>0.0</v>
      </c>
      <c r="T173" s="10">
        <v>0.0</v>
      </c>
      <c r="U173" s="10">
        <v>0.0</v>
      </c>
      <c r="V173" s="10">
        <v>0.0</v>
      </c>
      <c r="W173" s="10">
        <v>0.0</v>
      </c>
      <c r="X173" s="10">
        <v>0.0</v>
      </c>
      <c r="Y173" s="10">
        <v>-7.9388829667603895</v>
      </c>
      <c r="Z173" s="10">
        <v>18.776095311248962</v>
      </c>
      <c r="AA173" s="10">
        <v>0.0</v>
      </c>
      <c r="AB173" s="10">
        <v>2.5726350409226724</v>
      </c>
      <c r="AC173" s="10">
        <v>0.0</v>
      </c>
      <c r="AD173" s="10">
        <v>1.3862209715765104</v>
      </c>
      <c r="AE173" s="10">
        <v>0.0</v>
      </c>
      <c r="AF173" s="10">
        <v>0.0</v>
      </c>
      <c r="AG173" s="10">
        <v>0.0</v>
      </c>
      <c r="AH173" s="10">
        <v>0.0</v>
      </c>
      <c r="AI173" s="10">
        <v>0.0</v>
      </c>
      <c r="AJ173" s="10">
        <v>0.0</v>
      </c>
      <c r="AK173" s="10">
        <v>0.0</v>
      </c>
      <c r="AL173" s="10">
        <v>0.0</v>
      </c>
      <c r="AM173" s="10">
        <v>0.0</v>
      </c>
      <c r="AN173" s="10">
        <v>0.0</v>
      </c>
      <c r="AO173" s="10">
        <v>0.0</v>
      </c>
      <c r="AP173" s="10">
        <v>0.0</v>
      </c>
      <c r="AQ173" s="10">
        <v>42.92392632067384</v>
      </c>
      <c r="AR173" s="10">
        <v>-3.320542361802813</v>
      </c>
      <c r="AS173" s="10">
        <v>0.0</v>
      </c>
      <c r="AT173" s="10">
        <v>0.0</v>
      </c>
      <c r="AU173" s="10">
        <v>0.6528680557413751</v>
      </c>
      <c r="AV173" s="10">
        <v>2.4554425023231836</v>
      </c>
      <c r="AW173" s="10">
        <v>0.0</v>
      </c>
      <c r="AX173" s="10">
        <v>0.0</v>
      </c>
      <c r="AY173" s="10">
        <v>0.0</v>
      </c>
      <c r="AZ173" s="10">
        <v>0.0</v>
      </c>
    </row>
    <row r="174" spans="1:52" ht="13.9">
      <c r="A174" s="7">
        <v>44550.0</v>
      </c>
      <c r="B174" s="10">
        <v>49.03</v>
      </c>
      <c r="C174" s="10">
        <v>0.0</v>
      </c>
      <c r="D174" s="10">
        <v>1.0041091170681251</v>
      </c>
      <c r="E174" s="10">
        <v>5.088171955913149</v>
      </c>
      <c r="F174" s="10">
        <v>0.280317062585586</v>
      </c>
      <c r="G174" s="10">
        <v>0.0</v>
      </c>
      <c r="H174" s="10">
        <v>0.0</v>
      </c>
      <c r="I174" s="10">
        <v>0.0</v>
      </c>
      <c r="J174" s="10">
        <v>0.6431436521672644</v>
      </c>
      <c r="K174" s="10">
        <v>0.3439987385930435</v>
      </c>
      <c r="L174" s="10">
        <v>8.706466896542283</v>
      </c>
      <c r="M174" s="10">
        <v>-0.25939329133084277</v>
      </c>
      <c r="N174" s="10">
        <v>0.0</v>
      </c>
      <c r="O174" s="10">
        <v>14.45514940112817</v>
      </c>
      <c r="P174" s="10">
        <v>0.0</v>
      </c>
      <c r="Q174" s="10">
        <v>0.0</v>
      </c>
      <c r="R174" s="10">
        <v>0.0</v>
      </c>
      <c r="S174" s="10">
        <v>0.0</v>
      </c>
      <c r="T174" s="10">
        <v>0.0</v>
      </c>
      <c r="U174" s="10">
        <v>0.0</v>
      </c>
      <c r="V174" s="10">
        <v>0.0</v>
      </c>
      <c r="W174" s="10">
        <v>0.0</v>
      </c>
      <c r="X174" s="10">
        <v>0.0</v>
      </c>
      <c r="Y174" s="10">
        <v>-7.718769975946452</v>
      </c>
      <c r="Z174" s="10">
        <v>18.255510423920278</v>
      </c>
      <c r="AA174" s="10">
        <v>0.0</v>
      </c>
      <c r="AB174" s="10">
        <v>2.501306316780855</v>
      </c>
      <c r="AC174" s="10">
        <v>0.0</v>
      </c>
      <c r="AD174" s="10">
        <v>1.5643758649661856</v>
      </c>
      <c r="AE174" s="10">
        <v>0.0</v>
      </c>
      <c r="AF174" s="10">
        <v>0.0</v>
      </c>
      <c r="AG174" s="10">
        <v>0.0</v>
      </c>
      <c r="AH174" s="10">
        <v>0.0</v>
      </c>
      <c r="AI174" s="10">
        <v>0.0</v>
      </c>
      <c r="AJ174" s="10">
        <v>0.0</v>
      </c>
      <c r="AK174" s="10">
        <v>0.0</v>
      </c>
      <c r="AL174" s="10">
        <v>0.0</v>
      </c>
      <c r="AM174" s="10">
        <v>0.0</v>
      </c>
      <c r="AN174" s="10">
        <v>0.0</v>
      </c>
      <c r="AO174" s="10">
        <v>0.0</v>
      </c>
      <c r="AP174" s="10">
        <v>0.0</v>
      </c>
      <c r="AQ174" s="10">
        <v>52.02454599209086</v>
      </c>
      <c r="AR174" s="10">
        <v>-3.241497932896388</v>
      </c>
      <c r="AS174" s="10">
        <v>0.0</v>
      </c>
      <c r="AT174" s="10">
        <v>0.0</v>
      </c>
      <c r="AU174" s="10">
        <v>0.6347666753635817</v>
      </c>
      <c r="AV174" s="10">
        <v>2.387363051445655</v>
      </c>
      <c r="AW174" s="10">
        <v>0.0</v>
      </c>
      <c r="AX174" s="10">
        <v>0.0</v>
      </c>
      <c r="AY174" s="10">
        <v>7.379528020250688</v>
      </c>
      <c r="AZ174" s="10">
        <v>0.0</v>
      </c>
    </row>
    <row r="175" spans="1:52" ht="13.9">
      <c r="A175" s="7">
        <v>44551.0</v>
      </c>
      <c r="B175" s="10">
        <v>46.03</v>
      </c>
      <c r="C175" s="10">
        <v>0.0</v>
      </c>
      <c r="D175" s="10">
        <v>0.8770207344279229</v>
      </c>
      <c r="E175" s="10">
        <v>5.077800606069098</v>
      </c>
      <c r="F175" s="10">
        <v>0.19113592053505427</v>
      </c>
      <c r="G175" s="10">
        <v>0.0</v>
      </c>
      <c r="H175" s="10">
        <v>0.0</v>
      </c>
      <c r="I175" s="10">
        <v>0.0</v>
      </c>
      <c r="J175" s="10">
        <v>0.6383783644560489</v>
      </c>
      <c r="K175" s="10">
        <v>0.34144992549947234</v>
      </c>
      <c r="L175" s="10">
        <v>8.641957483178116</v>
      </c>
      <c r="M175" s="10">
        <v>-0.19073946819353685</v>
      </c>
      <c r="N175" s="10">
        <v>0.0</v>
      </c>
      <c r="O175" s="10">
        <v>14.348045886115841</v>
      </c>
      <c r="P175" s="10">
        <v>-2.197374580199151</v>
      </c>
      <c r="Q175" s="10">
        <v>0.0</v>
      </c>
      <c r="R175" s="10">
        <v>0.0</v>
      </c>
      <c r="S175" s="10">
        <v>0.0</v>
      </c>
      <c r="T175" s="10">
        <v>0.0</v>
      </c>
      <c r="U175" s="10">
        <v>0.0</v>
      </c>
      <c r="V175" s="10">
        <v>0.0</v>
      </c>
      <c r="W175" s="10">
        <v>0.0</v>
      </c>
      <c r="X175" s="10">
        <v>0.0</v>
      </c>
      <c r="Y175" s="10">
        <v>-7.661578772102445</v>
      </c>
      <c r="Z175" s="10">
        <v>18.120248637238678</v>
      </c>
      <c r="AA175" s="10">
        <v>0.0</v>
      </c>
      <c r="AB175" s="10">
        <v>2.4827732189057916</v>
      </c>
      <c r="AC175" s="10">
        <v>0.0</v>
      </c>
      <c r="AD175" s="10">
        <v>2.997258707718722</v>
      </c>
      <c r="AE175" s="10">
        <v>0.0</v>
      </c>
      <c r="AF175" s="10">
        <v>0.0</v>
      </c>
      <c r="AG175" s="10">
        <v>0.0</v>
      </c>
      <c r="AH175" s="10">
        <v>0.0</v>
      </c>
      <c r="AI175" s="10">
        <v>0.0</v>
      </c>
      <c r="AJ175" s="10">
        <v>0.0</v>
      </c>
      <c r="AK175" s="10">
        <v>0.0</v>
      </c>
      <c r="AL175" s="10">
        <v>0.0</v>
      </c>
      <c r="AM175" s="10">
        <v>0.0</v>
      </c>
      <c r="AN175" s="10">
        <v>0.0</v>
      </c>
      <c r="AO175" s="10">
        <v>0.0</v>
      </c>
      <c r="AP175" s="10">
        <v>0.0</v>
      </c>
      <c r="AQ175" s="10">
        <v>43.93029263253567</v>
      </c>
      <c r="AR175" s="10">
        <v>-3.138535522715205</v>
      </c>
      <c r="AS175" s="10">
        <v>0.0</v>
      </c>
      <c r="AT175" s="10">
        <v>0.0</v>
      </c>
      <c r="AU175" s="10">
        <v>0.6300634557525258</v>
      </c>
      <c r="AV175" s="10">
        <v>2.3696742011041683</v>
      </c>
      <c r="AW175" s="10">
        <v>0.0</v>
      </c>
      <c r="AX175" s="10">
        <v>0.40271382162264624</v>
      </c>
      <c r="AY175" s="10">
        <v>0.0</v>
      </c>
      <c r="AZ175" s="10">
        <v>0.0</v>
      </c>
    </row>
    <row r="176" spans="1:52" ht="13.9">
      <c r="A176" s="7">
        <v>44552.0</v>
      </c>
      <c r="B176" s="10">
        <v>47.489999999999995</v>
      </c>
      <c r="C176" s="10">
        <v>0.0</v>
      </c>
      <c r="D176" s="10">
        <v>0.8595512019180144</v>
      </c>
      <c r="E176" s="10">
        <v>3.901176415274788</v>
      </c>
      <c r="F176" s="10">
        <v>0.17985592623494986</v>
      </c>
      <c r="G176" s="10">
        <v>0.0</v>
      </c>
      <c r="H176" s="10">
        <v>0.0</v>
      </c>
      <c r="I176" s="10">
        <v>0.0</v>
      </c>
      <c r="J176" s="10">
        <v>0.656265462263169</v>
      </c>
      <c r="K176" s="10">
        <v>0.3510172112248384</v>
      </c>
      <c r="L176" s="10">
        <v>8.88410155846847</v>
      </c>
      <c r="M176" s="10">
        <v>0.0</v>
      </c>
      <c r="N176" s="10">
        <v>0.0</v>
      </c>
      <c r="O176" s="10">
        <v>14.750072199029315</v>
      </c>
      <c r="P176" s="10">
        <v>-3.9324110615546894</v>
      </c>
      <c r="Q176" s="10">
        <v>0.0</v>
      </c>
      <c r="R176" s="10">
        <v>0.0</v>
      </c>
      <c r="S176" s="10">
        <v>0.0</v>
      </c>
      <c r="T176" s="10">
        <v>0.0</v>
      </c>
      <c r="U176" s="10">
        <v>0.0</v>
      </c>
      <c r="V176" s="10">
        <v>0.0</v>
      </c>
      <c r="W176" s="10">
        <v>0.0</v>
      </c>
      <c r="X176" s="10">
        <v>0.0</v>
      </c>
      <c r="Y176" s="10">
        <v>-7.876253041288122</v>
      </c>
      <c r="Z176" s="10">
        <v>18.62797051145946</v>
      </c>
      <c r="AA176" s="10">
        <v>0.0</v>
      </c>
      <c r="AB176" s="10">
        <v>2.552339497890366</v>
      </c>
      <c r="AC176" s="10">
        <v>0.0</v>
      </c>
      <c r="AD176" s="10">
        <v>3.1517126671214526</v>
      </c>
      <c r="AE176" s="10">
        <v>0.0</v>
      </c>
      <c r="AF176" s="10">
        <v>0.0</v>
      </c>
      <c r="AG176" s="10">
        <v>0.0</v>
      </c>
      <c r="AH176" s="10">
        <v>0.0</v>
      </c>
      <c r="AI176" s="10">
        <v>0.0</v>
      </c>
      <c r="AJ176" s="10">
        <v>0.0</v>
      </c>
      <c r="AK176" s="10">
        <v>0.0</v>
      </c>
      <c r="AL176" s="10">
        <v>0.0</v>
      </c>
      <c r="AM176" s="10">
        <v>0.0</v>
      </c>
      <c r="AN176" s="10">
        <v>0.0</v>
      </c>
      <c r="AO176" s="10">
        <v>0.0</v>
      </c>
      <c r="AP176" s="10">
        <v>0.0</v>
      </c>
      <c r="AQ176" s="10">
        <v>42.54749316384693</v>
      </c>
      <c r="AR176" s="10">
        <v>-3.1306786126301662</v>
      </c>
      <c r="AS176" s="10">
        <v>0.0</v>
      </c>
      <c r="AT176" s="10">
        <v>0.0</v>
      </c>
      <c r="AU176" s="10">
        <v>0.6477175732559289</v>
      </c>
      <c r="AV176" s="10">
        <v>2.4360714923755853</v>
      </c>
      <c r="AW176" s="10">
        <v>0.0</v>
      </c>
      <c r="AX176" s="10">
        <v>0.4889841500946668</v>
      </c>
      <c r="AY176" s="10">
        <v>0.0</v>
      </c>
      <c r="AZ176" s="10">
        <v>0.0</v>
      </c>
    </row>
    <row r="177" spans="1:52" ht="13.9">
      <c r="A177" s="7">
        <v>44553.0</v>
      </c>
      <c r="B177" s="10">
        <v>43.49</v>
      </c>
      <c r="C177" s="10">
        <v>0.0</v>
      </c>
      <c r="D177" s="10">
        <v>0.9658434807886682</v>
      </c>
      <c r="E177" s="10">
        <v>2.1745798091419526</v>
      </c>
      <c r="F177" s="10">
        <v>0.15863232933899699</v>
      </c>
      <c r="G177" s="10">
        <v>0.0</v>
      </c>
      <c r="H177" s="10">
        <v>0.0</v>
      </c>
      <c r="I177" s="10">
        <v>0.0</v>
      </c>
      <c r="J177" s="10">
        <v>0.7381982372336012</v>
      </c>
      <c r="K177" s="10">
        <v>0.39484065742426744</v>
      </c>
      <c r="L177" s="10">
        <v>9.993254996612638</v>
      </c>
      <c r="M177" s="10">
        <v>0.0</v>
      </c>
      <c r="N177" s="10">
        <v>0.0</v>
      </c>
      <c r="O177" s="10">
        <v>16.591574480915472</v>
      </c>
      <c r="P177" s="10">
        <v>-1.8823942850986692</v>
      </c>
      <c r="Q177" s="10">
        <v>0.0</v>
      </c>
      <c r="R177" s="10">
        <v>0.0</v>
      </c>
      <c r="S177" s="10">
        <v>0.0</v>
      </c>
      <c r="T177" s="10">
        <v>0.0</v>
      </c>
      <c r="U177" s="10">
        <v>0.0</v>
      </c>
      <c r="V177" s="10">
        <v>0.0</v>
      </c>
      <c r="W177" s="10">
        <v>0.0</v>
      </c>
      <c r="X177" s="10">
        <v>0.0</v>
      </c>
      <c r="Y177" s="10">
        <v>-8.859579614374278</v>
      </c>
      <c r="Z177" s="10">
        <v>20.95361676870409</v>
      </c>
      <c r="AA177" s="10">
        <v>0.0</v>
      </c>
      <c r="AB177" s="10">
        <v>2.8709914303075235</v>
      </c>
      <c r="AC177" s="10">
        <v>0.0</v>
      </c>
      <c r="AD177" s="10">
        <v>3.6949490301024266</v>
      </c>
      <c r="AE177" s="10">
        <v>0.0</v>
      </c>
      <c r="AF177" s="10">
        <v>0.0</v>
      </c>
      <c r="AG177" s="10">
        <v>0.0</v>
      </c>
      <c r="AH177" s="10">
        <v>0.0</v>
      </c>
      <c r="AI177" s="10">
        <v>0.0</v>
      </c>
      <c r="AJ177" s="10">
        <v>0.0</v>
      </c>
      <c r="AK177" s="10">
        <v>0.0</v>
      </c>
      <c r="AL177" s="10">
        <v>0.0</v>
      </c>
      <c r="AM177" s="10">
        <v>0.0</v>
      </c>
      <c r="AN177" s="10">
        <v>0.0</v>
      </c>
      <c r="AO177" s="10">
        <v>0.0</v>
      </c>
      <c r="AP177" s="10">
        <v>0.0</v>
      </c>
      <c r="AQ177" s="10">
        <v>48.2919097861783</v>
      </c>
      <c r="AR177" s="10">
        <v>-3.5286738524593515</v>
      </c>
      <c r="AS177" s="10">
        <v>0.0</v>
      </c>
      <c r="AT177" s="10">
        <v>0.0</v>
      </c>
      <c r="AU177" s="10">
        <v>0.7285831699170119</v>
      </c>
      <c r="AV177" s="10">
        <v>2.7402077129659275</v>
      </c>
      <c r="AW177" s="10">
        <v>0.0</v>
      </c>
      <c r="AX177" s="10">
        <v>0.5572854202332662</v>
      </c>
      <c r="AY177" s="10">
        <v>0.0</v>
      </c>
      <c r="AZ177" s="10">
        <v>0.0</v>
      </c>
    </row>
    <row r="178" spans="1:52" ht="13.9">
      <c r="A178" s="7">
        <v>44554.0</v>
      </c>
      <c r="B178" s="10">
        <v>43.11</v>
      </c>
      <c r="C178" s="10">
        <v>0.0</v>
      </c>
      <c r="D178" s="10">
        <v>1.1455028278961488</v>
      </c>
      <c r="E178" s="10">
        <v>1.1305637207258874</v>
      </c>
      <c r="F178" s="10">
        <v>0.10905662764537032</v>
      </c>
      <c r="G178" s="10">
        <v>0.0</v>
      </c>
      <c r="H178" s="10">
        <v>0.6666555305115782</v>
      </c>
      <c r="I178" s="10">
        <v>0.0</v>
      </c>
      <c r="J178" s="10">
        <v>0.7337079803161219</v>
      </c>
      <c r="K178" s="10">
        <v>0.39243895026231934</v>
      </c>
      <c r="L178" s="10">
        <v>9.932468774005505</v>
      </c>
      <c r="M178" s="10">
        <v>0.0</v>
      </c>
      <c r="N178" s="10">
        <v>0.0</v>
      </c>
      <c r="O178" s="10">
        <v>16.490652495021827</v>
      </c>
      <c r="P178" s="10">
        <v>-2.525510504432053</v>
      </c>
      <c r="Q178" s="10">
        <v>0.0</v>
      </c>
      <c r="R178" s="10">
        <v>0.0</v>
      </c>
      <c r="S178" s="10">
        <v>0.0</v>
      </c>
      <c r="T178" s="10">
        <v>0.0</v>
      </c>
      <c r="U178" s="10">
        <v>0.0</v>
      </c>
      <c r="V178" s="10">
        <v>0.0</v>
      </c>
      <c r="W178" s="10">
        <v>0.0</v>
      </c>
      <c r="X178" s="10">
        <v>0.0</v>
      </c>
      <c r="Y178" s="10">
        <v>-8.805689227425528</v>
      </c>
      <c r="Z178" s="10">
        <v>20.826161678870122</v>
      </c>
      <c r="AA178" s="10">
        <v>0.0</v>
      </c>
      <c r="AB178" s="10">
        <v>2.8535279787849714</v>
      </c>
      <c r="AC178" s="10">
        <v>0.0</v>
      </c>
      <c r="AD178" s="10">
        <v>3.9014533804173537</v>
      </c>
      <c r="AE178" s="10">
        <v>0.0</v>
      </c>
      <c r="AF178" s="10">
        <v>0.0</v>
      </c>
      <c r="AG178" s="10">
        <v>0.0</v>
      </c>
      <c r="AH178" s="10">
        <v>0.0</v>
      </c>
      <c r="AI178" s="10">
        <v>0.0</v>
      </c>
      <c r="AJ178" s="10">
        <v>0.0</v>
      </c>
      <c r="AK178" s="10">
        <v>0.0</v>
      </c>
      <c r="AL178" s="10">
        <v>0.0</v>
      </c>
      <c r="AM178" s="10">
        <v>0.0</v>
      </c>
      <c r="AN178" s="10">
        <v>0.0</v>
      </c>
      <c r="AO178" s="10">
        <v>0.0</v>
      </c>
      <c r="AP178" s="10">
        <v>0.0</v>
      </c>
      <c r="AQ178" s="10">
        <v>46.89313333988568</v>
      </c>
      <c r="AR178" s="10">
        <v>-3.4830835804402858</v>
      </c>
      <c r="AS178" s="10">
        <v>0.0</v>
      </c>
      <c r="AT178" s="10">
        <v>0.0</v>
      </c>
      <c r="AU178" s="10">
        <v>0.7241513988104608</v>
      </c>
      <c r="AV178" s="10">
        <v>2.7235397828383974</v>
      </c>
      <c r="AW178" s="10">
        <v>0.0</v>
      </c>
      <c r="AX178" s="10">
        <v>0.07753551207055882</v>
      </c>
      <c r="AY178" s="10">
        <v>0.0</v>
      </c>
      <c r="AZ178" s="10">
        <v>0.0</v>
      </c>
    </row>
    <row r="179" spans="1:52" ht="13.9">
      <c r="A179" s="7">
        <v>44555.0</v>
      </c>
      <c r="B179" s="10">
        <v>47.86</v>
      </c>
      <c r="C179" s="10">
        <v>0.0</v>
      </c>
      <c r="D179" s="10">
        <v>1.3983355037248297</v>
      </c>
      <c r="E179" s="10">
        <v>1.6034755210901208</v>
      </c>
      <c r="F179" s="10">
        <v>0.08738422621092226</v>
      </c>
      <c r="G179" s="10">
        <v>0.0</v>
      </c>
      <c r="H179" s="10">
        <v>0.5389467023474783</v>
      </c>
      <c r="I179" s="10">
        <v>0.0</v>
      </c>
      <c r="J179" s="10">
        <v>0.8006743575437799</v>
      </c>
      <c r="K179" s="10">
        <v>0.4312107987367302</v>
      </c>
      <c r="L179" s="10">
        <v>10.839016703926353</v>
      </c>
      <c r="M179" s="10">
        <v>0.0</v>
      </c>
      <c r="N179" s="10">
        <v>0.0</v>
      </c>
      <c r="O179" s="10">
        <v>17.995773449595674</v>
      </c>
      <c r="P179" s="10">
        <v>-2.0417074423174415</v>
      </c>
      <c r="Q179" s="10">
        <v>0.0</v>
      </c>
      <c r="R179" s="10">
        <v>0.0</v>
      </c>
      <c r="S179" s="10">
        <v>0.0</v>
      </c>
      <c r="T179" s="10">
        <v>0.0</v>
      </c>
      <c r="U179" s="10">
        <v>0.0</v>
      </c>
      <c r="V179" s="10">
        <v>0.0</v>
      </c>
      <c r="W179" s="10">
        <v>0.0</v>
      </c>
      <c r="X179" s="10">
        <v>0.0</v>
      </c>
      <c r="Y179" s="10">
        <v>-9.60939468296553</v>
      </c>
      <c r="Z179" s="10">
        <v>22.72698957853467</v>
      </c>
      <c r="AA179" s="10">
        <v>0.0</v>
      </c>
      <c r="AB179" s="10">
        <v>3.113972782690005</v>
      </c>
      <c r="AC179" s="10">
        <v>0.0</v>
      </c>
      <c r="AD179" s="10">
        <v>4.193078983494205</v>
      </c>
      <c r="AE179" s="10">
        <v>0.5592302757997412</v>
      </c>
      <c r="AF179" s="10">
        <v>0.0</v>
      </c>
      <c r="AG179" s="10">
        <v>0.0</v>
      </c>
      <c r="AH179" s="10">
        <v>0.0</v>
      </c>
      <c r="AI179" s="10">
        <v>0.0</v>
      </c>
      <c r="AJ179" s="10">
        <v>4.349714117426997</v>
      </c>
      <c r="AK179" s="10">
        <v>0.0</v>
      </c>
      <c r="AL179" s="10">
        <v>0.0</v>
      </c>
      <c r="AM179" s="10">
        <v>0.0</v>
      </c>
      <c r="AN179" s="10">
        <v>0.0</v>
      </c>
      <c r="AO179" s="10">
        <v>0.0</v>
      </c>
      <c r="AP179" s="10">
        <v>0.0</v>
      </c>
      <c r="AQ179" s="10">
        <v>57.02663743900288</v>
      </c>
      <c r="AR179" s="10">
        <v>-3.799026932670471</v>
      </c>
      <c r="AS179" s="10">
        <v>0.0</v>
      </c>
      <c r="AT179" s="10">
        <v>0.0</v>
      </c>
      <c r="AU179" s="10">
        <v>0.7902455357745751</v>
      </c>
      <c r="AV179" s="10">
        <v>2.972120413532244</v>
      </c>
      <c r="AW179" s="10">
        <v>0.0</v>
      </c>
      <c r="AX179" s="10">
        <v>0.07659752949421325</v>
      </c>
      <c r="AY179" s="10">
        <v>0.0</v>
      </c>
      <c r="AZ179" s="10">
        <v>0.0</v>
      </c>
    </row>
    <row r="180" spans="1:52" ht="13.9">
      <c r="A180" s="7">
        <v>44556.0</v>
      </c>
      <c r="B180" s="10">
        <v>48.24</v>
      </c>
      <c r="C180" s="10">
        <v>0.0</v>
      </c>
      <c r="D180" s="10">
        <v>2.267421764785397</v>
      </c>
      <c r="E180" s="10">
        <v>2.139224973180018</v>
      </c>
      <c r="F180" s="10">
        <v>0.07118319668717166</v>
      </c>
      <c r="G180" s="10">
        <v>0.0</v>
      </c>
      <c r="H180" s="10">
        <v>0.0</v>
      </c>
      <c r="I180" s="10">
        <v>0.0</v>
      </c>
      <c r="J180" s="10">
        <v>0.7359462596947556</v>
      </c>
      <c r="K180" s="10">
        <v>0.3981879903781601</v>
      </c>
      <c r="L180" s="10">
        <v>9.96276916684872</v>
      </c>
      <c r="M180" s="10">
        <v>0.0</v>
      </c>
      <c r="N180" s="10">
        <v>0.0</v>
      </c>
      <c r="O180" s="10">
        <v>16.540959549613106</v>
      </c>
      <c r="P180" s="10">
        <v>0.0</v>
      </c>
      <c r="Q180" s="10">
        <v>0.0</v>
      </c>
      <c r="R180" s="10">
        <v>0.0</v>
      </c>
      <c r="S180" s="10">
        <v>0.0</v>
      </c>
      <c r="T180" s="10">
        <v>0.0</v>
      </c>
      <c r="U180" s="10">
        <v>0.0</v>
      </c>
      <c r="V180" s="10">
        <v>0.0</v>
      </c>
      <c r="W180" s="10">
        <v>0.0</v>
      </c>
      <c r="X180" s="10">
        <v>0.0</v>
      </c>
      <c r="Y180" s="10">
        <v>-8.832552220797785</v>
      </c>
      <c r="Z180" s="10">
        <v>20.889694813949045</v>
      </c>
      <c r="AA180" s="10">
        <v>0.0</v>
      </c>
      <c r="AB180" s="10">
        <v>2.8622330671888303</v>
      </c>
      <c r="AC180" s="10">
        <v>0.0</v>
      </c>
      <c r="AD180" s="10">
        <v>3.859277287127941</v>
      </c>
      <c r="AE180" s="10">
        <v>0.8948171135768312</v>
      </c>
      <c r="AF180" s="10">
        <v>0.0</v>
      </c>
      <c r="AG180" s="10">
        <v>0.0</v>
      </c>
      <c r="AH180" s="10">
        <v>0.0</v>
      </c>
      <c r="AI180" s="10">
        <v>0.0</v>
      </c>
      <c r="AJ180" s="10">
        <v>2.961846533248186</v>
      </c>
      <c r="AK180" s="10">
        <v>0.0</v>
      </c>
      <c r="AL180" s="10">
        <v>0.0</v>
      </c>
      <c r="AM180" s="10">
        <v>0.0</v>
      </c>
      <c r="AN180" s="10">
        <v>0.0</v>
      </c>
      <c r="AO180" s="10">
        <v>0.0</v>
      </c>
      <c r="AP180" s="10">
        <v>0.0</v>
      </c>
      <c r="AQ180" s="10">
        <v>54.5056855536532</v>
      </c>
      <c r="AR180" s="10">
        <v>-3.821024995756339</v>
      </c>
      <c r="AS180" s="10">
        <v>0.0</v>
      </c>
      <c r="AT180" s="10">
        <v>0.0</v>
      </c>
      <c r="AU180" s="10">
        <v>0.7263605244932261</v>
      </c>
      <c r="AV180" s="10">
        <v>2.7318483239696922</v>
      </c>
      <c r="AW180" s="10">
        <v>0.0</v>
      </c>
      <c r="AX180" s="10">
        <v>0.11749218918544423</v>
      </c>
      <c r="AY180" s="10">
        <v>0.0</v>
      </c>
      <c r="AZ180" s="10">
        <v>0.0</v>
      </c>
    </row>
    <row r="181" spans="1:52" ht="13.9">
      <c r="A181" s="7">
        <v>44557.0</v>
      </c>
      <c r="B181" s="10">
        <v>48.52</v>
      </c>
      <c r="C181" s="10">
        <v>0.0</v>
      </c>
      <c r="D181" s="10">
        <v>2.181541630128178</v>
      </c>
      <c r="E181" s="10">
        <v>2.062642593597925</v>
      </c>
      <c r="F181" s="10">
        <v>0.0583500385254403</v>
      </c>
      <c r="G181" s="10">
        <v>0.0</v>
      </c>
      <c r="H181" s="10">
        <v>0.0</v>
      </c>
      <c r="I181" s="10">
        <v>0.0</v>
      </c>
      <c r="J181" s="10">
        <v>0.5856838648408373</v>
      </c>
      <c r="K181" s="10">
        <v>0.3174702983445045</v>
      </c>
      <c r="L181" s="10">
        <v>7.928613092723986</v>
      </c>
      <c r="M181" s="10">
        <v>0.0</v>
      </c>
      <c r="N181" s="10">
        <v>0.0</v>
      </c>
      <c r="O181" s="10">
        <v>13.16369638349885</v>
      </c>
      <c r="P181" s="10">
        <v>-2.015993818541537</v>
      </c>
      <c r="Q181" s="10">
        <v>0.0</v>
      </c>
      <c r="R181" s="10">
        <v>0.0</v>
      </c>
      <c r="S181" s="10">
        <v>0.0</v>
      </c>
      <c r="T181" s="10">
        <v>0.0</v>
      </c>
      <c r="U181" s="10">
        <v>0.0</v>
      </c>
      <c r="V181" s="10">
        <v>0.0</v>
      </c>
      <c r="W181" s="10">
        <v>0.0</v>
      </c>
      <c r="X181" s="10">
        <v>0.0</v>
      </c>
      <c r="Y181" s="10">
        <v>-7.029159062824749</v>
      </c>
      <c r="Z181" s="10">
        <v>16.624525273154884</v>
      </c>
      <c r="AA181" s="10">
        <v>0.0</v>
      </c>
      <c r="AB181" s="10">
        <v>2.2778344244343254</v>
      </c>
      <c r="AC181" s="10">
        <v>0.0</v>
      </c>
      <c r="AD181" s="10">
        <v>3.1615155576094853</v>
      </c>
      <c r="AE181" s="10">
        <v>0.712117139671001</v>
      </c>
      <c r="AF181" s="10">
        <v>0.0</v>
      </c>
      <c r="AG181" s="10">
        <v>0.0</v>
      </c>
      <c r="AH181" s="10">
        <v>0.0</v>
      </c>
      <c r="AI181" s="10">
        <v>0.0</v>
      </c>
      <c r="AJ181" s="10">
        <v>0.0</v>
      </c>
      <c r="AK181" s="10">
        <v>0.0</v>
      </c>
      <c r="AL181" s="10">
        <v>0.0</v>
      </c>
      <c r="AM181" s="10">
        <v>0.0</v>
      </c>
      <c r="AN181" s="10">
        <v>0.0</v>
      </c>
      <c r="AO181" s="10">
        <v>0.0</v>
      </c>
      <c r="AP181" s="10">
        <v>0.0</v>
      </c>
      <c r="AQ181" s="10">
        <v>46.55833763163336</v>
      </c>
      <c r="AR181" s="10">
        <v>-3.061104979899398</v>
      </c>
      <c r="AS181" s="10">
        <v>0.0</v>
      </c>
      <c r="AT181" s="10">
        <v>0.0</v>
      </c>
      <c r="AU181" s="10">
        <v>0.5780553045129389</v>
      </c>
      <c r="AV181" s="10">
        <v>2.1740710866648825</v>
      </c>
      <c r="AW181" s="10">
        <v>0.0</v>
      </c>
      <c r="AX181" s="10">
        <v>0.11825310447730869</v>
      </c>
      <c r="AY181" s="10">
        <v>6.720225686807558</v>
      </c>
      <c r="AZ181" s="10">
        <v>0.0</v>
      </c>
    </row>
    <row r="182" spans="1:52" ht="13.9">
      <c r="A182" s="7">
        <v>44558.0</v>
      </c>
      <c r="B182" s="10">
        <v>48.349999999999994</v>
      </c>
      <c r="C182" s="10">
        <v>0.0</v>
      </c>
      <c r="D182" s="10">
        <v>2.3618836649914225</v>
      </c>
      <c r="E182" s="10">
        <v>2.052587086406586</v>
      </c>
      <c r="F182" s="10">
        <v>0.07251507105470459</v>
      </c>
      <c r="G182" s="10">
        <v>0.0</v>
      </c>
      <c r="H182" s="10">
        <v>0.0</v>
      </c>
      <c r="I182" s="10">
        <v>0.0</v>
      </c>
      <c r="J182" s="10">
        <v>0.6228845440948642</v>
      </c>
      <c r="K182" s="10">
        <v>0.3376349493625133</v>
      </c>
      <c r="L182" s="10">
        <v>8.43221206530599</v>
      </c>
      <c r="M182" s="10">
        <v>0.0</v>
      </c>
      <c r="N182" s="10">
        <v>0.0</v>
      </c>
      <c r="O182" s="10">
        <v>13.999810328848893</v>
      </c>
      <c r="P182" s="10">
        <v>-3.7323891201329817</v>
      </c>
      <c r="Q182" s="10">
        <v>0.0</v>
      </c>
      <c r="R182" s="10">
        <v>0.0</v>
      </c>
      <c r="S182" s="10">
        <v>0.0</v>
      </c>
      <c r="T182" s="10">
        <v>0.0</v>
      </c>
      <c r="U182" s="10">
        <v>0.0</v>
      </c>
      <c r="V182" s="10">
        <v>0.0</v>
      </c>
      <c r="W182" s="10">
        <v>0.0</v>
      </c>
      <c r="X182" s="10">
        <v>0.0</v>
      </c>
      <c r="Y182" s="10">
        <v>-7.475627725219504</v>
      </c>
      <c r="Z182" s="10">
        <v>17.68045948880066</v>
      </c>
      <c r="AA182" s="10">
        <v>0.0</v>
      </c>
      <c r="AB182" s="10">
        <v>2.4225148448863894</v>
      </c>
      <c r="AC182" s="10">
        <v>0.0</v>
      </c>
      <c r="AD182" s="10">
        <v>3.9203638632704547</v>
      </c>
      <c r="AE182" s="10">
        <v>0.7573484374657509</v>
      </c>
      <c r="AF182" s="10">
        <v>0.0</v>
      </c>
      <c r="AG182" s="10">
        <v>0.0</v>
      </c>
      <c r="AH182" s="10">
        <v>0.0</v>
      </c>
      <c r="AI182" s="10">
        <v>0.0</v>
      </c>
      <c r="AJ182" s="10">
        <v>0.0</v>
      </c>
      <c r="AK182" s="10">
        <v>0.0</v>
      </c>
      <c r="AL182" s="10">
        <v>0.0</v>
      </c>
      <c r="AM182" s="10">
        <v>0.0</v>
      </c>
      <c r="AN182" s="10">
        <v>0.0</v>
      </c>
      <c r="AO182" s="10">
        <v>0.0</v>
      </c>
      <c r="AP182" s="10">
        <v>0.0</v>
      </c>
      <c r="AQ182" s="10">
        <v>41.4354829063434</v>
      </c>
      <c r="AR182" s="10">
        <v>-3.094972193365624</v>
      </c>
      <c r="AS182" s="10">
        <v>0.0</v>
      </c>
      <c r="AT182" s="10">
        <v>0.0</v>
      </c>
      <c r="AU182" s="10">
        <v>0.6147714431419559</v>
      </c>
      <c r="AV182" s="10">
        <v>2.3121608071191972</v>
      </c>
      <c r="AW182" s="10">
        <v>0.0</v>
      </c>
      <c r="AX182" s="10">
        <v>0.15132533793538538</v>
      </c>
      <c r="AY182" s="10">
        <v>0.0</v>
      </c>
      <c r="AZ182" s="10">
        <v>0.0</v>
      </c>
    </row>
    <row r="183" spans="1:52" ht="13.9">
      <c r="A183" s="7">
        <v>44559.0</v>
      </c>
      <c r="B183" s="10">
        <v>47.660000000000004</v>
      </c>
      <c r="C183" s="10">
        <v>0.0</v>
      </c>
      <c r="D183" s="10">
        <v>1.744947452422131</v>
      </c>
      <c r="E183" s="10">
        <v>1.8582564702757374</v>
      </c>
      <c r="F183" s="10">
        <v>0.08842589239273387</v>
      </c>
      <c r="G183" s="10">
        <v>0.0</v>
      </c>
      <c r="H183" s="10">
        <v>0.0</v>
      </c>
      <c r="I183" s="10">
        <v>0.0</v>
      </c>
      <c r="J183" s="10">
        <v>0.6211204529555636</v>
      </c>
      <c r="K183" s="10">
        <v>0.336678722677913</v>
      </c>
      <c r="L183" s="10">
        <v>8.408330929178709</v>
      </c>
      <c r="M183" s="10">
        <v>0.0</v>
      </c>
      <c r="N183" s="10">
        <v>0.0</v>
      </c>
      <c r="O183" s="10">
        <v>13.960161020502513</v>
      </c>
      <c r="P183" s="10">
        <v>-3.7218185021305454</v>
      </c>
      <c r="Q183" s="10">
        <v>0.0</v>
      </c>
      <c r="R183" s="10">
        <v>0.0</v>
      </c>
      <c r="S183" s="10">
        <v>0.0</v>
      </c>
      <c r="T183" s="10">
        <v>0.0</v>
      </c>
      <c r="U183" s="10">
        <v>0.0</v>
      </c>
      <c r="V183" s="10">
        <v>0.0</v>
      </c>
      <c r="W183" s="10">
        <v>0.0</v>
      </c>
      <c r="X183" s="10">
        <v>0.0</v>
      </c>
      <c r="Y183" s="10">
        <v>-7.4544557620430325</v>
      </c>
      <c r="Z183" s="10">
        <v>17.63038609683959</v>
      </c>
      <c r="AA183" s="10">
        <v>0.0</v>
      </c>
      <c r="AB183" s="10">
        <v>2.4156539635028285</v>
      </c>
      <c r="AC183" s="10">
        <v>0.0</v>
      </c>
      <c r="AD183" s="10">
        <v>4.369061448284529</v>
      </c>
      <c r="AE183" s="10">
        <v>0.7552035268550085</v>
      </c>
      <c r="AF183" s="10">
        <v>0.0</v>
      </c>
      <c r="AG183" s="10">
        <v>0.0</v>
      </c>
      <c r="AH183" s="10">
        <v>0.0</v>
      </c>
      <c r="AI183" s="10">
        <v>0.0</v>
      </c>
      <c r="AJ183" s="10">
        <v>0.0</v>
      </c>
      <c r="AK183" s="10">
        <v>0.0</v>
      </c>
      <c r="AL183" s="10">
        <v>0.0</v>
      </c>
      <c r="AM183" s="10">
        <v>0.0</v>
      </c>
      <c r="AN183" s="10">
        <v>0.0</v>
      </c>
      <c r="AO183" s="10">
        <v>0.0</v>
      </c>
      <c r="AP183" s="10">
        <v>0.0</v>
      </c>
      <c r="AQ183" s="10">
        <v>41.2357030122249</v>
      </c>
      <c r="AR183" s="10">
        <v>-2.882298182654547</v>
      </c>
      <c r="AS183" s="10">
        <v>0.0</v>
      </c>
      <c r="AT183" s="10">
        <v>0.0</v>
      </c>
      <c r="AU183" s="10">
        <v>0.6130303293740461</v>
      </c>
      <c r="AV183" s="10">
        <v>2.3056124629177783</v>
      </c>
      <c r="AW183" s="10">
        <v>0.0</v>
      </c>
      <c r="AX183" s="10">
        <v>0.18740667855684964</v>
      </c>
      <c r="AY183" s="10">
        <v>0.0</v>
      </c>
      <c r="AZ183" s="10">
        <v>0.0</v>
      </c>
    </row>
    <row r="184" spans="1:52" ht="13.9">
      <c r="A184" s="7">
        <v>44560.0</v>
      </c>
      <c r="B184" s="10">
        <v>45.91</v>
      </c>
      <c r="C184" s="10">
        <v>0.0</v>
      </c>
      <c r="D184" s="10">
        <v>1.596014052749456</v>
      </c>
      <c r="E184" s="10">
        <v>1.8159591922536868</v>
      </c>
      <c r="F184" s="10">
        <v>0.06941524961955897</v>
      </c>
      <c r="G184" s="10">
        <v>0.0</v>
      </c>
      <c r="H184" s="10">
        <v>0.0</v>
      </c>
      <c r="I184" s="10">
        <v>0.0</v>
      </c>
      <c r="J184" s="10">
        <v>0.612603311142562</v>
      </c>
      <c r="K184" s="10">
        <v>0.33177299160021634</v>
      </c>
      <c r="L184" s="10">
        <v>8.293031317656196</v>
      </c>
      <c r="M184" s="10">
        <v>-0.24707573280395917</v>
      </c>
      <c r="N184" s="10">
        <v>0.0</v>
      </c>
      <c r="O184" s="10">
        <v>13.768731692136049</v>
      </c>
      <c r="P184" s="10">
        <v>-3.6707829005269272</v>
      </c>
      <c r="Q184" s="10">
        <v>0.0</v>
      </c>
      <c r="R184" s="10">
        <v>0.0</v>
      </c>
      <c r="S184" s="10">
        <v>0.0</v>
      </c>
      <c r="T184" s="10">
        <v>0.0</v>
      </c>
      <c r="U184" s="10">
        <v>0.0</v>
      </c>
      <c r="V184" s="10">
        <v>0.0</v>
      </c>
      <c r="W184" s="10">
        <v>0.0</v>
      </c>
      <c r="X184" s="10">
        <v>0.0</v>
      </c>
      <c r="Y184" s="10">
        <v>-7.352236206138938</v>
      </c>
      <c r="Z184" s="10">
        <v>17.38862864401345</v>
      </c>
      <c r="AA184" s="10">
        <v>0.0</v>
      </c>
      <c r="AB184" s="10">
        <v>2.3825292011795294</v>
      </c>
      <c r="AC184" s="10">
        <v>0.0</v>
      </c>
      <c r="AD184" s="10">
        <v>4.641633234409531</v>
      </c>
      <c r="AE184" s="10">
        <v>0.7448477649326696</v>
      </c>
      <c r="AF184" s="10">
        <v>0.0</v>
      </c>
      <c r="AG184" s="10">
        <v>0.0</v>
      </c>
      <c r="AH184" s="10">
        <v>0.0</v>
      </c>
      <c r="AI184" s="10">
        <v>0.0</v>
      </c>
      <c r="AJ184" s="10">
        <v>0.0</v>
      </c>
      <c r="AK184" s="10">
        <v>0.0</v>
      </c>
      <c r="AL184" s="10">
        <v>0.0</v>
      </c>
      <c r="AM184" s="10">
        <v>0.0</v>
      </c>
      <c r="AN184" s="10">
        <v>0.0</v>
      </c>
      <c r="AO184" s="10">
        <v>0.0</v>
      </c>
      <c r="AP184" s="10">
        <v>0.0</v>
      </c>
      <c r="AQ184" s="10">
        <v>40.648910960916254</v>
      </c>
      <c r="AR184" s="10">
        <v>-2.8192579371892355</v>
      </c>
      <c r="AS184" s="10">
        <v>0.0</v>
      </c>
      <c r="AT184" s="10">
        <v>0.0</v>
      </c>
      <c r="AU184" s="10">
        <v>0.6046241237401714</v>
      </c>
      <c r="AV184" s="10">
        <v>2.2739966495613637</v>
      </c>
      <c r="AW184" s="10">
        <v>0.0</v>
      </c>
      <c r="AX184" s="10">
        <v>0.21447630043909482</v>
      </c>
      <c r="AY184" s="10">
        <v>0.0</v>
      </c>
      <c r="AZ184" s="10">
        <v>0.0</v>
      </c>
    </row>
    <row r="185" spans="1:52" ht="13.9">
      <c r="A185" s="7">
        <v>44561.0</v>
      </c>
      <c r="B185" s="10">
        <v>45.97</v>
      </c>
      <c r="C185" s="10">
        <v>0.0</v>
      </c>
      <c r="D185" s="10">
        <v>2.0235338402235583</v>
      </c>
      <c r="E185" s="10">
        <v>2.3718089534056457</v>
      </c>
      <c r="F185" s="10">
        <v>0.0706668370356325</v>
      </c>
      <c r="G185" s="10">
        <v>0.0</v>
      </c>
      <c r="H185" s="10">
        <v>0.0</v>
      </c>
      <c r="I185" s="10">
        <v>0.0</v>
      </c>
      <c r="J185" s="10">
        <v>0.7205590917799907</v>
      </c>
      <c r="K185" s="10">
        <v>0.3899746293434905</v>
      </c>
      <c r="L185" s="10">
        <v>9.754467541496446</v>
      </c>
      <c r="M185" s="10">
        <v>-0.21529404130925203</v>
      </c>
      <c r="N185" s="10">
        <v>0.0</v>
      </c>
      <c r="O185" s="10">
        <v>16.195121088301004</v>
      </c>
      <c r="P185" s="10">
        <v>-1.8374147322886654</v>
      </c>
      <c r="Q185" s="10">
        <v>0.0</v>
      </c>
      <c r="R185" s="10">
        <v>0.0</v>
      </c>
      <c r="S185" s="10">
        <v>0.0</v>
      </c>
      <c r="T185" s="10">
        <v>0.0</v>
      </c>
      <c r="U185" s="10">
        <v>0.0</v>
      </c>
      <c r="V185" s="10">
        <v>0.0</v>
      </c>
      <c r="W185" s="10">
        <v>0.0</v>
      </c>
      <c r="X185" s="10">
        <v>0.0</v>
      </c>
      <c r="Y185" s="10">
        <v>-8.64788117675482</v>
      </c>
      <c r="Z185" s="10">
        <v>20.45293297494772</v>
      </c>
      <c r="AA185" s="10">
        <v>0.0</v>
      </c>
      <c r="AB185" s="10">
        <v>2.8023894845415134</v>
      </c>
      <c r="AC185" s="10">
        <v>0.0</v>
      </c>
      <c r="AD185" s="10">
        <v>6.0530971820856205</v>
      </c>
      <c r="AE185" s="10">
        <v>0.8761082730898605</v>
      </c>
      <c r="AF185" s="10">
        <v>0.0</v>
      </c>
      <c r="AG185" s="10">
        <v>0.0</v>
      </c>
      <c r="AH185" s="10">
        <v>0.0</v>
      </c>
      <c r="AI185" s="10">
        <v>0.0</v>
      </c>
      <c r="AJ185" s="10">
        <v>0.0</v>
      </c>
      <c r="AK185" s="10">
        <v>0.0</v>
      </c>
      <c r="AL185" s="10">
        <v>0.0</v>
      </c>
      <c r="AM185" s="10">
        <v>0.0</v>
      </c>
      <c r="AN185" s="10">
        <v>0.0</v>
      </c>
      <c r="AO185" s="10">
        <v>0.0</v>
      </c>
      <c r="AP185" s="10">
        <v>0.0</v>
      </c>
      <c r="AQ185" s="10">
        <v>51.27035479967108</v>
      </c>
      <c r="AR185" s="10">
        <v>-3.398145734181359</v>
      </c>
      <c r="AS185" s="10">
        <v>0.0</v>
      </c>
      <c r="AT185" s="10">
        <v>0.0</v>
      </c>
      <c r="AU185" s="10">
        <v>0.7111737751758647</v>
      </c>
      <c r="AV185" s="10">
        <v>2.674730826156706</v>
      </c>
      <c r="AW185" s="10">
        <v>0.0</v>
      </c>
      <c r="AX185" s="10">
        <v>0.2725259713077205</v>
      </c>
      <c r="AY185" s="10">
        <v>0.0</v>
      </c>
      <c r="AZ185" s="10">
        <v>0.0</v>
      </c>
    </row>
    <row r="186" spans="1:52" ht="13.9">
      <c r="A186" s="7">
        <v>44562.0</v>
      </c>
      <c r="B186" s="10">
        <v>48.839999999999996</v>
      </c>
      <c r="C186" s="10">
        <v>0.0</v>
      </c>
      <c r="D186" s="10">
        <v>2.0067509766198084</v>
      </c>
      <c r="E186" s="10">
        <v>3.019337928383596</v>
      </c>
      <c r="F186" s="10">
        <v>0.056314578629322924</v>
      </c>
      <c r="G186" s="10">
        <v>0.0</v>
      </c>
      <c r="H186" s="10">
        <v>0.0</v>
      </c>
      <c r="I186" s="10">
        <v>0.0</v>
      </c>
      <c r="J186" s="10">
        <v>0.7145828907818155</v>
      </c>
      <c r="K186" s="10">
        <v>0.38714863882499884</v>
      </c>
      <c r="L186" s="10">
        <v>9.67356555951721</v>
      </c>
      <c r="M186" s="10">
        <v>0.0</v>
      </c>
      <c r="N186" s="10">
        <v>0.0</v>
      </c>
      <c r="O186" s="10">
        <v>16.060801363635</v>
      </c>
      <c r="P186" s="10">
        <v>0.0</v>
      </c>
      <c r="Q186" s="10">
        <v>0.0</v>
      </c>
      <c r="R186" s="10">
        <v>0.0</v>
      </c>
      <c r="S186" s="10">
        <v>0.0</v>
      </c>
      <c r="T186" s="10">
        <v>0.0</v>
      </c>
      <c r="U186" s="10">
        <v>0.0</v>
      </c>
      <c r="V186" s="10">
        <v>0.0</v>
      </c>
      <c r="W186" s="10">
        <v>0.0</v>
      </c>
      <c r="X186" s="10">
        <v>0.0</v>
      </c>
      <c r="Y186" s="10">
        <v>-8.576157043772257</v>
      </c>
      <c r="Z186" s="10">
        <v>20.28329964458678</v>
      </c>
      <c r="AA186" s="10">
        <v>0.0</v>
      </c>
      <c r="AB186" s="10">
        <v>2.7791469177265955</v>
      </c>
      <c r="AC186" s="10">
        <v>0.0</v>
      </c>
      <c r="AD186" s="10">
        <v>6.568034502752198</v>
      </c>
      <c r="AE186" s="10">
        <v>0.8688419722466981</v>
      </c>
      <c r="AF186" s="10">
        <v>0.0</v>
      </c>
      <c r="AG186" s="10">
        <v>0.0</v>
      </c>
      <c r="AH186" s="10">
        <v>0.0</v>
      </c>
      <c r="AI186" s="10">
        <v>0.0</v>
      </c>
      <c r="AJ186" s="10">
        <v>3.8820167760093427</v>
      </c>
      <c r="AK186" s="10">
        <v>0.0</v>
      </c>
      <c r="AL186" s="10">
        <v>0.0</v>
      </c>
      <c r="AM186" s="10">
        <v>0.0</v>
      </c>
      <c r="AN186" s="10">
        <v>0.0</v>
      </c>
      <c r="AO186" s="10">
        <v>0.0</v>
      </c>
      <c r="AP186" s="10">
        <v>0.0</v>
      </c>
      <c r="AQ186" s="10">
        <v>58.190580336373074</v>
      </c>
      <c r="AR186" s="10">
        <v>-3.168928458611158</v>
      </c>
      <c r="AS186" s="10">
        <v>0.0</v>
      </c>
      <c r="AT186" s="10">
        <v>0.0</v>
      </c>
      <c r="AU186" s="10">
        <v>0.7052754144812782</v>
      </c>
      <c r="AV186" s="10">
        <v>2.652547039683842</v>
      </c>
      <c r="AW186" s="10">
        <v>0.0</v>
      </c>
      <c r="AX186" s="10">
        <v>0.2780016174965402</v>
      </c>
      <c r="AY186" s="10">
        <v>0.0</v>
      </c>
      <c r="AZ186" s="10">
        <v>0.0</v>
      </c>
    </row>
    <row r="187" spans="1:52" ht="13.9">
      <c r="A187" s="7">
        <v>44563.0</v>
      </c>
      <c r="B187" s="10">
        <v>48.92</v>
      </c>
      <c r="C187" s="10">
        <v>0.0</v>
      </c>
      <c r="D187" s="10">
        <v>1.647707665483774</v>
      </c>
      <c r="E187" s="10">
        <v>2.552052355738986</v>
      </c>
      <c r="F187" s="10">
        <v>0.053264814382770184</v>
      </c>
      <c r="G187" s="10">
        <v>0.0</v>
      </c>
      <c r="H187" s="10">
        <v>0.0</v>
      </c>
      <c r="I187" s="10">
        <v>0.0</v>
      </c>
      <c r="J187" s="10">
        <v>0.5584332961294928</v>
      </c>
      <c r="K187" s="10">
        <v>0.302945230098284</v>
      </c>
      <c r="L187" s="10">
        <v>7.559712344659745</v>
      </c>
      <c r="M187" s="10">
        <v>0.0</v>
      </c>
      <c r="N187" s="10">
        <v>0.0</v>
      </c>
      <c r="O187" s="10">
        <v>12.551218843433277</v>
      </c>
      <c r="P187" s="10">
        <v>0.0</v>
      </c>
      <c r="Q187" s="10">
        <v>0.0</v>
      </c>
      <c r="R187" s="10">
        <v>0.0</v>
      </c>
      <c r="S187" s="10">
        <v>0.0</v>
      </c>
      <c r="T187" s="10">
        <v>0.0</v>
      </c>
      <c r="U187" s="10">
        <v>0.0</v>
      </c>
      <c r="V187" s="10">
        <v>0.0</v>
      </c>
      <c r="W187" s="10">
        <v>0.0</v>
      </c>
      <c r="X187" s="10">
        <v>0.0</v>
      </c>
      <c r="Y187" s="10">
        <v>-6.702107911984986</v>
      </c>
      <c r="Z187" s="10">
        <v>15.851023055584482</v>
      </c>
      <c r="AA187" s="10">
        <v>0.0</v>
      </c>
      <c r="AB187" s="10">
        <v>2.1718518505196727</v>
      </c>
      <c r="AC187" s="10">
        <v>0.0</v>
      </c>
      <c r="AD187" s="10">
        <v>5.506113166131912</v>
      </c>
      <c r="AE187" s="10">
        <v>0.6789839116446419</v>
      </c>
      <c r="AF187" s="10">
        <v>0.0</v>
      </c>
      <c r="AG187" s="10">
        <v>0.0</v>
      </c>
      <c r="AH187" s="10">
        <v>0.0</v>
      </c>
      <c r="AI187" s="10">
        <v>0.0</v>
      </c>
      <c r="AJ187" s="10">
        <v>5.281162400878493</v>
      </c>
      <c r="AK187" s="10">
        <v>0.0</v>
      </c>
      <c r="AL187" s="10">
        <v>0.0</v>
      </c>
      <c r="AM187" s="10">
        <v>0.0</v>
      </c>
      <c r="AN187" s="10">
        <v>0.0</v>
      </c>
      <c r="AO187" s="10">
        <v>0.0</v>
      </c>
      <c r="AP187" s="10">
        <v>0.0</v>
      </c>
      <c r="AQ187" s="10">
        <v>48.37941224291396</v>
      </c>
      <c r="AR187" s="10">
        <v>-2.4804195125303172</v>
      </c>
      <c r="AS187" s="10">
        <v>0.0</v>
      </c>
      <c r="AT187" s="10">
        <v>0.0</v>
      </c>
      <c r="AU187" s="10">
        <v>0.5511596757612951</v>
      </c>
      <c r="AV187" s="10">
        <v>2.072916390271447</v>
      </c>
      <c r="AW187" s="10">
        <v>0.0</v>
      </c>
      <c r="AX187" s="10">
        <v>0.2233946522600922</v>
      </c>
      <c r="AY187" s="10">
        <v>0.0</v>
      </c>
      <c r="AZ187" s="10">
        <v>0.0</v>
      </c>
    </row>
    <row r="188" spans="1:52" ht="13.9">
      <c r="A188" s="7">
        <v>44564.0</v>
      </c>
      <c r="B188" s="10">
        <v>48.28</v>
      </c>
      <c r="C188" s="10">
        <v>0.0</v>
      </c>
      <c r="D188" s="10">
        <v>1.4543584084990269</v>
      </c>
      <c r="E188" s="10">
        <v>1.9131746289247553</v>
      </c>
      <c r="F188" s="10">
        <v>0.05345617616381656</v>
      </c>
      <c r="G188" s="10">
        <v>0.0</v>
      </c>
      <c r="H188" s="10">
        <v>0.0</v>
      </c>
      <c r="I188" s="10">
        <v>0.0</v>
      </c>
      <c r="J188" s="10">
        <v>0.5089518648268795</v>
      </c>
      <c r="K188" s="10">
        <v>0.2761141299044829</v>
      </c>
      <c r="L188" s="10">
        <v>6.889864415386097</v>
      </c>
      <c r="M188" s="10">
        <v>0.0</v>
      </c>
      <c r="N188" s="10">
        <v>0.0</v>
      </c>
      <c r="O188" s="10">
        <v>11.439085528192354</v>
      </c>
      <c r="P188" s="10">
        <v>0.0</v>
      </c>
      <c r="Q188" s="10">
        <v>0.0</v>
      </c>
      <c r="R188" s="10">
        <v>0.0</v>
      </c>
      <c r="S188" s="10">
        <v>0.0</v>
      </c>
      <c r="T188" s="10">
        <v>0.0</v>
      </c>
      <c r="U188" s="10">
        <v>0.0</v>
      </c>
      <c r="V188" s="10">
        <v>0.0</v>
      </c>
      <c r="W188" s="10">
        <v>0.0</v>
      </c>
      <c r="X188" s="10">
        <v>0.0</v>
      </c>
      <c r="Y188" s="10">
        <v>-6.108250248897709</v>
      </c>
      <c r="Z188" s="10">
        <v>14.44650202534282</v>
      </c>
      <c r="AA188" s="10">
        <v>0.0</v>
      </c>
      <c r="AB188" s="10">
        <v>1.979409281486284</v>
      </c>
      <c r="AC188" s="10">
        <v>0.0</v>
      </c>
      <c r="AD188" s="10">
        <v>4.92487742672576</v>
      </c>
      <c r="AE188" s="10">
        <v>0.6188207802330914</v>
      </c>
      <c r="AF188" s="10">
        <v>0.0</v>
      </c>
      <c r="AG188" s="10">
        <v>0.0</v>
      </c>
      <c r="AH188" s="10">
        <v>0.0</v>
      </c>
      <c r="AI188" s="10">
        <v>0.0</v>
      </c>
      <c r="AJ188" s="10">
        <v>4.813211302066475</v>
      </c>
      <c r="AK188" s="10">
        <v>0.0</v>
      </c>
      <c r="AL188" s="10">
        <v>0.0</v>
      </c>
      <c r="AM188" s="10">
        <v>0.0</v>
      </c>
      <c r="AN188" s="10">
        <v>0.0</v>
      </c>
      <c r="AO188" s="10">
        <v>0.0</v>
      </c>
      <c r="AP188" s="10">
        <v>0.0</v>
      </c>
      <c r="AQ188" s="10">
        <v>49.36943980507895</v>
      </c>
      <c r="AR188" s="10">
        <v>-2.2642451713060483</v>
      </c>
      <c r="AS188" s="10">
        <v>0.0</v>
      </c>
      <c r="AT188" s="10">
        <v>0.0</v>
      </c>
      <c r="AU188" s="10">
        <v>0.5023227424659905</v>
      </c>
      <c r="AV188" s="10">
        <v>1.8892402544246099</v>
      </c>
      <c r="AW188" s="10">
        <v>0.0</v>
      </c>
      <c r="AX188" s="10">
        <v>0.1927551902058047</v>
      </c>
      <c r="AY188" s="10">
        <v>5.839791055687833</v>
      </c>
      <c r="AZ188" s="10">
        <v>0.0</v>
      </c>
    </row>
    <row r="189" spans="1:52" ht="13.9">
      <c r="A189" s="7">
        <v>44565.0</v>
      </c>
      <c r="B189" s="10">
        <v>48.160000000000004</v>
      </c>
      <c r="C189" s="10">
        <v>0.0</v>
      </c>
      <c r="D189" s="10">
        <v>1.5840907612240867</v>
      </c>
      <c r="E189" s="10">
        <v>1.4118326032710606</v>
      </c>
      <c r="F189" s="10">
        <v>0.056801776878194814</v>
      </c>
      <c r="G189" s="10">
        <v>0.0</v>
      </c>
      <c r="H189" s="10">
        <v>0.0</v>
      </c>
      <c r="I189" s="10">
        <v>0.0</v>
      </c>
      <c r="J189" s="10">
        <v>0.5955151417623818</v>
      </c>
      <c r="K189" s="10">
        <v>0.3230730829627685</v>
      </c>
      <c r="L189" s="10">
        <v>8.061702623779338</v>
      </c>
      <c r="M189" s="10">
        <v>0.0</v>
      </c>
      <c r="N189" s="10">
        <v>0.0</v>
      </c>
      <c r="O189" s="10">
        <v>13.384661911535858</v>
      </c>
      <c r="P189" s="10">
        <v>0.0</v>
      </c>
      <c r="Q189" s="10">
        <v>-2.840769984579899</v>
      </c>
      <c r="R189" s="10">
        <v>0.0</v>
      </c>
      <c r="S189" s="10">
        <v>0.0</v>
      </c>
      <c r="T189" s="10">
        <v>0.0</v>
      </c>
      <c r="U189" s="10">
        <v>0.0</v>
      </c>
      <c r="V189" s="10">
        <v>0.0</v>
      </c>
      <c r="W189" s="10">
        <v>0.0</v>
      </c>
      <c r="X189" s="10">
        <v>0.0</v>
      </c>
      <c r="Y189" s="10">
        <v>-7.147150377629015</v>
      </c>
      <c r="Z189" s="10">
        <v>16.903584201462593</v>
      </c>
      <c r="AA189" s="10">
        <v>0.0</v>
      </c>
      <c r="AB189" s="10">
        <v>2.3160701047259904</v>
      </c>
      <c r="AC189" s="10">
        <v>0.0</v>
      </c>
      <c r="AD189" s="10">
        <v>5.884775323795156</v>
      </c>
      <c r="AE189" s="10">
        <v>0.30813371447055865</v>
      </c>
      <c r="AF189" s="10">
        <v>0.0</v>
      </c>
      <c r="AG189" s="10">
        <v>0.0</v>
      </c>
      <c r="AH189" s="10">
        <v>0.0</v>
      </c>
      <c r="AI189" s="10">
        <v>0.0</v>
      </c>
      <c r="AJ189" s="10">
        <v>2.396675619843879</v>
      </c>
      <c r="AK189" s="10">
        <v>0.0</v>
      </c>
      <c r="AL189" s="10">
        <v>0.0</v>
      </c>
      <c r="AM189" s="10">
        <v>0.0</v>
      </c>
      <c r="AN189" s="10">
        <v>0.0</v>
      </c>
      <c r="AO189" s="10">
        <v>0.0</v>
      </c>
      <c r="AP189" s="10">
        <v>0.0</v>
      </c>
      <c r="AQ189" s="10">
        <v>43.51011477528963</v>
      </c>
      <c r="AR189" s="10">
        <v>-2.7455726664019426</v>
      </c>
      <c r="AS189" s="10">
        <v>0.0</v>
      </c>
      <c r="AT189" s="10">
        <v>0.0</v>
      </c>
      <c r="AU189" s="10">
        <v>0.5877585285827684</v>
      </c>
      <c r="AV189" s="10">
        <v>2.2105649977715753</v>
      </c>
      <c r="AW189" s="10">
        <v>0.0</v>
      </c>
      <c r="AX189" s="10">
        <v>0.218367398837838</v>
      </c>
      <c r="AY189" s="10">
        <v>0.0</v>
      </c>
      <c r="AZ189" s="10">
        <v>0.0</v>
      </c>
    </row>
    <row r="190" spans="1:52" ht="13.9">
      <c r="A190" s="7">
        <v>44566.0</v>
      </c>
      <c r="B190" s="10">
        <v>48.8</v>
      </c>
      <c r="C190" s="10">
        <v>0.0</v>
      </c>
      <c r="D190" s="10">
        <v>1.3262359320285975</v>
      </c>
      <c r="E190" s="10">
        <v>1.5911127237969316</v>
      </c>
      <c r="F190" s="10">
        <v>0.0677704928871082</v>
      </c>
      <c r="G190" s="10">
        <v>1.5307189432661272E-4</v>
      </c>
      <c r="H190" s="10">
        <v>0.0</v>
      </c>
      <c r="I190" s="10">
        <v>0.0</v>
      </c>
      <c r="J190" s="10">
        <v>0.5963984769541184</v>
      </c>
      <c r="K190" s="10">
        <v>0.3234626008545033</v>
      </c>
      <c r="L190" s="10">
        <v>8.073660649920916</v>
      </c>
      <c r="M190" s="10">
        <v>0.0</v>
      </c>
      <c r="N190" s="10">
        <v>0.0</v>
      </c>
      <c r="O190" s="10">
        <v>13.404515550959644</v>
      </c>
      <c r="P190" s="10">
        <v>0.0</v>
      </c>
      <c r="Q190" s="10">
        <v>-2.107615788331895</v>
      </c>
      <c r="R190" s="10">
        <v>0.0</v>
      </c>
      <c r="S190" s="10">
        <v>0.0</v>
      </c>
      <c r="T190" s="10">
        <v>0.0</v>
      </c>
      <c r="U190" s="10">
        <v>0.0</v>
      </c>
      <c r="V190" s="10">
        <v>0.0</v>
      </c>
      <c r="W190" s="10">
        <v>0.0</v>
      </c>
      <c r="X190" s="10">
        <v>0.0</v>
      </c>
      <c r="Y190" s="10">
        <v>-7.15775183678001</v>
      </c>
      <c r="Z190" s="10">
        <v>16.92865750312113</v>
      </c>
      <c r="AA190" s="10">
        <v>0.0</v>
      </c>
      <c r="AB190" s="10">
        <v>2.3195055609999966</v>
      </c>
      <c r="AC190" s="10">
        <v>0.0</v>
      </c>
      <c r="AD190" s="10">
        <v>6.017256421208055</v>
      </c>
      <c r="AE190" s="10">
        <v>0.0</v>
      </c>
      <c r="AF190" s="10">
        <v>0.0</v>
      </c>
      <c r="AG190" s="10">
        <v>0.0</v>
      </c>
      <c r="AH190" s="10">
        <v>0.0</v>
      </c>
      <c r="AI190" s="10">
        <v>0.0</v>
      </c>
      <c r="AJ190" s="10">
        <v>0.0</v>
      </c>
      <c r="AK190" s="10">
        <v>0.0</v>
      </c>
      <c r="AL190" s="10">
        <v>0.0</v>
      </c>
      <c r="AM190" s="10">
        <v>0.0</v>
      </c>
      <c r="AN190" s="10">
        <v>0.0</v>
      </c>
      <c r="AO190" s="10">
        <v>0.0</v>
      </c>
      <c r="AP190" s="10">
        <v>0.0</v>
      </c>
      <c r="AQ190" s="10">
        <v>41.502814968876685</v>
      </c>
      <c r="AR190" s="10">
        <v>-2.887077480404361</v>
      </c>
      <c r="AS190" s="10">
        <v>0.0</v>
      </c>
      <c r="AT190" s="10">
        <v>0.0</v>
      </c>
      <c r="AU190" s="10">
        <v>0.5886303582914203</v>
      </c>
      <c r="AV190" s="10">
        <v>2.2138439569771697</v>
      </c>
      <c r="AW190" s="10">
        <v>0.0</v>
      </c>
      <c r="AX190" s="10">
        <v>0.20405676210219603</v>
      </c>
      <c r="AY190" s="10">
        <v>0.0</v>
      </c>
      <c r="AZ190" s="10">
        <v>0.0</v>
      </c>
    </row>
    <row r="191" spans="1:52" ht="13.9">
      <c r="A191" s="7">
        <v>44567.0</v>
      </c>
      <c r="B191" s="10">
        <v>45.83</v>
      </c>
      <c r="C191" s="10">
        <v>0.0</v>
      </c>
      <c r="D191" s="10">
        <v>1.365932443735174</v>
      </c>
      <c r="E191" s="10">
        <v>1.9279027894939063</v>
      </c>
      <c r="F191" s="10">
        <v>0.05673974826452723</v>
      </c>
      <c r="G191" s="10">
        <v>6.881720211348572E-4</v>
      </c>
      <c r="H191" s="10">
        <v>0.5190536074643781</v>
      </c>
      <c r="I191" s="10">
        <v>0.0</v>
      </c>
      <c r="J191" s="10">
        <v>0.5712602034760618</v>
      </c>
      <c r="K191" s="10">
        <v>0.30983937191214067</v>
      </c>
      <c r="L191" s="10">
        <v>7.733354802019915</v>
      </c>
      <c r="M191" s="10">
        <v>0.0</v>
      </c>
      <c r="N191" s="10">
        <v>0.0</v>
      </c>
      <c r="O191" s="10">
        <v>12.839513474693764</v>
      </c>
      <c r="P191" s="10">
        <v>0.0</v>
      </c>
      <c r="Q191" s="10">
        <v>-2.725067299913135</v>
      </c>
      <c r="R191" s="10">
        <v>0.0</v>
      </c>
      <c r="S191" s="10">
        <v>0.0</v>
      </c>
      <c r="T191" s="10">
        <v>0.0</v>
      </c>
      <c r="U191" s="10">
        <v>0.0</v>
      </c>
      <c r="V191" s="10">
        <v>0.0</v>
      </c>
      <c r="W191" s="10">
        <v>0.0</v>
      </c>
      <c r="X191" s="10">
        <v>0.0</v>
      </c>
      <c r="Y191" s="10">
        <v>-6.856051664640099</v>
      </c>
      <c r="Z191" s="10">
        <v>16.21511238459033</v>
      </c>
      <c r="AA191" s="10">
        <v>0.0</v>
      </c>
      <c r="AB191" s="10">
        <v>2.221738099513376</v>
      </c>
      <c r="AC191" s="10">
        <v>0.0</v>
      </c>
      <c r="AD191" s="10">
        <v>5.875376954092371</v>
      </c>
      <c r="AE191" s="10">
        <v>0.0</v>
      </c>
      <c r="AF191" s="10">
        <v>0.0</v>
      </c>
      <c r="AG191" s="10">
        <v>0.0</v>
      </c>
      <c r="AH191" s="10">
        <v>0.0</v>
      </c>
      <c r="AI191" s="10">
        <v>0.0</v>
      </c>
      <c r="AJ191" s="10">
        <v>3.1034072071531</v>
      </c>
      <c r="AK191" s="10">
        <v>0.0</v>
      </c>
      <c r="AL191" s="10">
        <v>0.0</v>
      </c>
      <c r="AM191" s="10">
        <v>0.0</v>
      </c>
      <c r="AN191" s="10">
        <v>0.0</v>
      </c>
      <c r="AO191" s="10">
        <v>0.0</v>
      </c>
      <c r="AP191" s="10">
        <v>0.0</v>
      </c>
      <c r="AQ191" s="10">
        <v>43.32798169623398</v>
      </c>
      <c r="AR191" s="10">
        <v>-2.732679496795709</v>
      </c>
      <c r="AS191" s="10">
        <v>0.0</v>
      </c>
      <c r="AT191" s="10">
        <v>0.0</v>
      </c>
      <c r="AU191" s="10">
        <v>0.5638195120267097</v>
      </c>
      <c r="AV191" s="10">
        <v>2.12053014586139</v>
      </c>
      <c r="AW191" s="10">
        <v>0.0</v>
      </c>
      <c r="AX191" s="10">
        <v>0.21751122832260789</v>
      </c>
      <c r="AY191" s="10">
        <v>0.0</v>
      </c>
      <c r="AZ191" s="10">
        <v>0.0</v>
      </c>
    </row>
    <row r="192" spans="1:52" ht="13.9">
      <c r="A192" s="7">
        <v>44568.0</v>
      </c>
      <c r="B192" s="10">
        <v>47.410000000000004</v>
      </c>
      <c r="C192" s="10">
        <v>0.0</v>
      </c>
      <c r="D192" s="10">
        <v>1.4893609809780468</v>
      </c>
      <c r="E192" s="10">
        <v>2.973338371541756</v>
      </c>
      <c r="F192" s="10">
        <v>0.04276448023646813</v>
      </c>
      <c r="G192" s="10">
        <v>0.0017987590278587772</v>
      </c>
      <c r="H192" s="10">
        <v>0.3847977284770029</v>
      </c>
      <c r="I192" s="10">
        <v>0.0</v>
      </c>
      <c r="J192" s="10">
        <v>0.5716663126254523</v>
      </c>
      <c r="K192" s="10">
        <v>0.3098720755642213</v>
      </c>
      <c r="L192" s="10">
        <v>7.738852447613768</v>
      </c>
      <c r="M192" s="10">
        <v>0.0</v>
      </c>
      <c r="N192" s="10">
        <v>0.0</v>
      </c>
      <c r="O192" s="10">
        <v>12.848641090908</v>
      </c>
      <c r="P192" s="10">
        <v>0.0</v>
      </c>
      <c r="Q192" s="10">
        <v>-2.0202146596688424</v>
      </c>
      <c r="R192" s="10">
        <v>0.0</v>
      </c>
      <c r="S192" s="10">
        <v>0.0</v>
      </c>
      <c r="T192" s="10">
        <v>0.0</v>
      </c>
      <c r="U192" s="10">
        <v>0.0</v>
      </c>
      <c r="V192" s="10">
        <v>0.0</v>
      </c>
      <c r="W192" s="10">
        <v>0.0</v>
      </c>
      <c r="X192" s="10">
        <v>0.0</v>
      </c>
      <c r="Y192" s="10">
        <v>-6.860925635017805</v>
      </c>
      <c r="Z192" s="10">
        <v>16.226639715669425</v>
      </c>
      <c r="AA192" s="10">
        <v>0.0</v>
      </c>
      <c r="AB192" s="10">
        <v>2.2233175341812763</v>
      </c>
      <c r="AC192" s="10">
        <v>0.0</v>
      </c>
      <c r="AD192" s="10">
        <v>5.7676225213699785</v>
      </c>
      <c r="AE192" s="10">
        <v>0.0</v>
      </c>
      <c r="AF192" s="10">
        <v>0.0</v>
      </c>
      <c r="AG192" s="10">
        <v>0.0</v>
      </c>
      <c r="AH192" s="10">
        <v>0.0</v>
      </c>
      <c r="AI192" s="10">
        <v>0.0</v>
      </c>
      <c r="AJ192" s="10">
        <v>5.406308429335329</v>
      </c>
      <c r="AK192" s="10">
        <v>0.0</v>
      </c>
      <c r="AL192" s="10">
        <v>0.0</v>
      </c>
      <c r="AM192" s="10">
        <v>0.0</v>
      </c>
      <c r="AN192" s="10">
        <v>0.0</v>
      </c>
      <c r="AO192" s="10">
        <v>0.0</v>
      </c>
      <c r="AP192" s="10">
        <v>0.0</v>
      </c>
      <c r="AQ192" s="10">
        <v>47.43255798581078</v>
      </c>
      <c r="AR192" s="10">
        <v>-2.5888827807610424</v>
      </c>
      <c r="AS192" s="10">
        <v>0.0</v>
      </c>
      <c r="AT192" s="10">
        <v>0.0</v>
      </c>
      <c r="AU192" s="10">
        <v>0.5642203315850225</v>
      </c>
      <c r="AV192" s="10">
        <v>2.122037631747074</v>
      </c>
      <c r="AW192" s="10">
        <v>0.0</v>
      </c>
      <c r="AX192" s="10">
        <v>0.23134263622972243</v>
      </c>
      <c r="AY192" s="10">
        <v>0.0</v>
      </c>
      <c r="AZ192" s="10">
        <v>0.0</v>
      </c>
    </row>
    <row r="193" spans="1:52" ht="13.9">
      <c r="A193" s="7">
        <v>44569.0</v>
      </c>
      <c r="B193" s="10">
        <v>48.03</v>
      </c>
      <c r="C193" s="10">
        <v>0.0</v>
      </c>
      <c r="D193" s="10">
        <v>1.571670813621087</v>
      </c>
      <c r="E193" s="10">
        <v>3.030955750524226</v>
      </c>
      <c r="F193" s="10">
        <v>0.017198898389173354</v>
      </c>
      <c r="G193" s="10">
        <v>0.0015320042400975135</v>
      </c>
      <c r="H193" s="10">
        <v>0.0</v>
      </c>
      <c r="I193" s="10">
        <v>0.0</v>
      </c>
      <c r="J193" s="10">
        <v>0.5326632455905076</v>
      </c>
      <c r="K193" s="10">
        <v>0.2888584518098779</v>
      </c>
      <c r="L193" s="10">
        <v>7.210853903495275</v>
      </c>
      <c r="M193" s="10">
        <v>0.0</v>
      </c>
      <c r="N193" s="10">
        <v>0.0</v>
      </c>
      <c r="O193" s="10">
        <v>11.972017090667203</v>
      </c>
      <c r="P193" s="10">
        <v>0.0</v>
      </c>
      <c r="Q193" s="10">
        <v>0.0</v>
      </c>
      <c r="R193" s="10">
        <v>0.0</v>
      </c>
      <c r="S193" s="10">
        <v>0.0</v>
      </c>
      <c r="T193" s="10">
        <v>0.0</v>
      </c>
      <c r="U193" s="10">
        <v>0.0</v>
      </c>
      <c r="V193" s="10">
        <v>0.0</v>
      </c>
      <c r="W193" s="10">
        <v>0.0</v>
      </c>
      <c r="X193" s="10">
        <v>0.0</v>
      </c>
      <c r="Y193" s="10">
        <v>-6.392825387453111</v>
      </c>
      <c r="Z193" s="10">
        <v>15.119545065163384</v>
      </c>
      <c r="AA193" s="10">
        <v>0.0</v>
      </c>
      <c r="AB193" s="10">
        <v>2.0716272895219667</v>
      </c>
      <c r="AC193" s="10">
        <v>0.0</v>
      </c>
      <c r="AD193" s="10">
        <v>5.291639384021959</v>
      </c>
      <c r="AE193" s="10">
        <v>0.0</v>
      </c>
      <c r="AF193" s="10">
        <v>0.0</v>
      </c>
      <c r="AG193" s="10">
        <v>0.0</v>
      </c>
      <c r="AH193" s="10">
        <v>0.0</v>
      </c>
      <c r="AI193" s="10">
        <v>0.0</v>
      </c>
      <c r="AJ193" s="10">
        <v>5.0374523232049215</v>
      </c>
      <c r="AK193" s="10">
        <v>0.0</v>
      </c>
      <c r="AL193" s="10">
        <v>0.0</v>
      </c>
      <c r="AM193" s="10">
        <v>0.0</v>
      </c>
      <c r="AN193" s="10">
        <v>0.0</v>
      </c>
      <c r="AO193" s="10">
        <v>0.0</v>
      </c>
      <c r="AP193" s="10">
        <v>0.0</v>
      </c>
      <c r="AQ193" s="10">
        <v>46.019899633693505</v>
      </c>
      <c r="AR193" s="10">
        <v>-2.450716358883429</v>
      </c>
      <c r="AS193" s="10">
        <v>0.0</v>
      </c>
      <c r="AT193" s="10">
        <v>0.0</v>
      </c>
      <c r="AU193" s="10">
        <v>0.5257252813620655</v>
      </c>
      <c r="AV193" s="10">
        <v>1.977257409135052</v>
      </c>
      <c r="AW193" s="10">
        <v>0.0</v>
      </c>
      <c r="AX193" s="10">
        <v>0.2144444555371408</v>
      </c>
      <c r="AY193" s="10">
        <v>0.0</v>
      </c>
      <c r="AZ193" s="10">
        <v>0.0</v>
      </c>
    </row>
    <row r="194" spans="1:52" ht="13.9">
      <c r="A194" s="7">
        <v>44570.0</v>
      </c>
      <c r="B194" s="10">
        <v>45.44</v>
      </c>
      <c r="C194" s="10">
        <v>0.0</v>
      </c>
      <c r="D194" s="10">
        <v>1.41536965424336</v>
      </c>
      <c r="E194" s="10">
        <v>3.1236201793041927</v>
      </c>
      <c r="F194" s="10">
        <v>0.0112671909339449</v>
      </c>
      <c r="G194" s="10">
        <v>0.0013729984143191363</v>
      </c>
      <c r="H194" s="10">
        <v>0.0</v>
      </c>
      <c r="I194" s="10">
        <v>0.0</v>
      </c>
      <c r="J194" s="10">
        <v>0.4721925698335112</v>
      </c>
      <c r="K194" s="10">
        <v>0.2561396193410427</v>
      </c>
      <c r="L194" s="10">
        <v>6.39224062026426</v>
      </c>
      <c r="M194" s="10">
        <v>0.0</v>
      </c>
      <c r="N194" s="10">
        <v>0.0</v>
      </c>
      <c r="O194" s="10">
        <v>10.612892034376936</v>
      </c>
      <c r="P194" s="10">
        <v>0.0</v>
      </c>
      <c r="Q194" s="10">
        <v>0.0</v>
      </c>
      <c r="R194" s="10">
        <v>0.0</v>
      </c>
      <c r="S194" s="10">
        <v>0.0</v>
      </c>
      <c r="T194" s="10">
        <v>0.0</v>
      </c>
      <c r="U194" s="10">
        <v>0.0</v>
      </c>
      <c r="V194" s="10">
        <v>0.0</v>
      </c>
      <c r="W194" s="10">
        <v>0.0</v>
      </c>
      <c r="X194" s="10">
        <v>0.0</v>
      </c>
      <c r="Y194" s="10">
        <v>-5.667078915595056</v>
      </c>
      <c r="Z194" s="10">
        <v>13.403096418110191</v>
      </c>
      <c r="AA194" s="10">
        <v>0.0</v>
      </c>
      <c r="AB194" s="10">
        <v>1.8364454872274392</v>
      </c>
      <c r="AC194" s="10">
        <v>0.0</v>
      </c>
      <c r="AD194" s="10">
        <v>4.586599269342499</v>
      </c>
      <c r="AE194" s="10">
        <v>0.0</v>
      </c>
      <c r="AF194" s="10">
        <v>0.0</v>
      </c>
      <c r="AG194" s="10">
        <v>0.0</v>
      </c>
      <c r="AH194" s="10">
        <v>0.0</v>
      </c>
      <c r="AI194" s="10">
        <v>0.0</v>
      </c>
      <c r="AJ194" s="10">
        <v>4.465574784066371</v>
      </c>
      <c r="AK194" s="10">
        <v>0.0</v>
      </c>
      <c r="AL194" s="10">
        <v>0.0</v>
      </c>
      <c r="AM194" s="10">
        <v>0.0</v>
      </c>
      <c r="AN194" s="10">
        <v>0.0</v>
      </c>
      <c r="AO194" s="10">
        <v>0.0</v>
      </c>
      <c r="AP194" s="10">
        <v>0.0</v>
      </c>
      <c r="AQ194" s="10">
        <v>41.169756739248584</v>
      </c>
      <c r="AR194" s="10">
        <v>-2.14430628924724</v>
      </c>
      <c r="AS194" s="10">
        <v>0.0</v>
      </c>
      <c r="AT194" s="10">
        <v>0.0</v>
      </c>
      <c r="AU194" s="10">
        <v>0.46604223904654435</v>
      </c>
      <c r="AV194" s="10">
        <v>1.752788961826708</v>
      </c>
      <c r="AW194" s="10">
        <v>0.0</v>
      </c>
      <c r="AX194" s="10">
        <v>0.18549990546218267</v>
      </c>
      <c r="AY194" s="10">
        <v>0.0</v>
      </c>
      <c r="AZ194" s="10">
        <v>0.0</v>
      </c>
    </row>
    <row r="195" spans="1:52" ht="13.9">
      <c r="A195" s="7">
        <v>44571.0</v>
      </c>
      <c r="B195" s="10">
        <v>48.32</v>
      </c>
      <c r="C195" s="10">
        <v>0.0</v>
      </c>
      <c r="D195" s="10">
        <v>1.3460251826375171</v>
      </c>
      <c r="E195" s="10">
        <v>3.629045481382896</v>
      </c>
      <c r="F195" s="10">
        <v>0.012000443875047735</v>
      </c>
      <c r="G195" s="10">
        <v>0.0012492704015382406</v>
      </c>
      <c r="H195" s="10">
        <v>0.0</v>
      </c>
      <c r="I195" s="10">
        <v>0.0</v>
      </c>
      <c r="J195" s="10">
        <v>0.44890804601403217</v>
      </c>
      <c r="K195" s="10">
        <v>0.24352324304737888</v>
      </c>
      <c r="L195" s="10">
        <v>6.077029648107573</v>
      </c>
      <c r="M195" s="10">
        <v>0.0</v>
      </c>
      <c r="N195" s="10">
        <v>0.0</v>
      </c>
      <c r="O195" s="10">
        <v>10.089554410798616</v>
      </c>
      <c r="P195" s="10">
        <v>0.0</v>
      </c>
      <c r="Q195" s="10">
        <v>0.0</v>
      </c>
      <c r="R195" s="10">
        <v>0.0</v>
      </c>
      <c r="S195" s="10">
        <v>0.0</v>
      </c>
      <c r="T195" s="10">
        <v>0.0</v>
      </c>
      <c r="U195" s="10">
        <v>0.0</v>
      </c>
      <c r="V195" s="10">
        <v>0.0</v>
      </c>
      <c r="W195" s="10">
        <v>0.0</v>
      </c>
      <c r="X195" s="10">
        <v>0.0</v>
      </c>
      <c r="Y195" s="10">
        <v>-5.387626754703226</v>
      </c>
      <c r="Z195" s="10">
        <v>12.742169631582614</v>
      </c>
      <c r="AA195" s="10">
        <v>0.0</v>
      </c>
      <c r="AB195" s="10">
        <v>1.745887605925751</v>
      </c>
      <c r="AC195" s="10">
        <v>0.0</v>
      </c>
      <c r="AD195" s="10">
        <v>4.389071365551612</v>
      </c>
      <c r="AE195" s="10">
        <v>0.0</v>
      </c>
      <c r="AF195" s="10">
        <v>0.0</v>
      </c>
      <c r="AG195" s="10">
        <v>0.0</v>
      </c>
      <c r="AH195" s="10">
        <v>0.0</v>
      </c>
      <c r="AI195" s="10">
        <v>0.0</v>
      </c>
      <c r="AJ195" s="10">
        <v>4.245370593932842</v>
      </c>
      <c r="AK195" s="10">
        <v>0.0</v>
      </c>
      <c r="AL195" s="10">
        <v>0.0</v>
      </c>
      <c r="AM195" s="10">
        <v>0.0</v>
      </c>
      <c r="AN195" s="10">
        <v>0.0</v>
      </c>
      <c r="AO195" s="10">
        <v>0.0</v>
      </c>
      <c r="AP195" s="10">
        <v>0.0</v>
      </c>
      <c r="AQ195" s="10">
        <v>44.97316326306573</v>
      </c>
      <c r="AR195" s="10">
        <v>-2.0254268602797225</v>
      </c>
      <c r="AS195" s="10">
        <v>0.0</v>
      </c>
      <c r="AT195" s="10">
        <v>0.0</v>
      </c>
      <c r="AU195" s="10">
        <v>0.44306099726252235</v>
      </c>
      <c r="AV195" s="10">
        <v>1.6663563092617513</v>
      </c>
      <c r="AW195" s="10">
        <v>0.0</v>
      </c>
      <c r="AX195" s="10">
        <v>0.15612548262657708</v>
      </c>
      <c r="AY195" s="10">
        <v>5.150839152206983</v>
      </c>
      <c r="AZ195" s="10">
        <v>0.0</v>
      </c>
    </row>
    <row r="196" spans="1:52" ht="13.9">
      <c r="A196" s="7">
        <v>44572.0</v>
      </c>
      <c r="B196" s="10">
        <v>46.82</v>
      </c>
      <c r="C196" s="10">
        <v>0.0</v>
      </c>
      <c r="D196" s="10">
        <v>1.4170239065192374</v>
      </c>
      <c r="E196" s="10">
        <v>4.765555253440263</v>
      </c>
      <c r="F196" s="10">
        <v>0.00835307359867763</v>
      </c>
      <c r="G196" s="10">
        <v>0.002149822260578467</v>
      </c>
      <c r="H196" s="10">
        <v>0.0</v>
      </c>
      <c r="I196" s="10">
        <v>0.0</v>
      </c>
      <c r="J196" s="10">
        <v>0.50458729121092</v>
      </c>
      <c r="K196" s="10">
        <v>0.2736774038035913</v>
      </c>
      <c r="L196" s="10">
        <v>6.8307796128278815</v>
      </c>
      <c r="M196" s="10">
        <v>0.0</v>
      </c>
      <c r="N196" s="10">
        <v>0.0</v>
      </c>
      <c r="O196" s="10">
        <v>11.340988371393383</v>
      </c>
      <c r="P196" s="10">
        <v>0.0</v>
      </c>
      <c r="Q196" s="10">
        <v>0.0</v>
      </c>
      <c r="R196" s="10">
        <v>0.0</v>
      </c>
      <c r="S196" s="10">
        <v>0.0</v>
      </c>
      <c r="T196" s="10">
        <v>0.0</v>
      </c>
      <c r="U196" s="10">
        <v>0.0</v>
      </c>
      <c r="V196" s="10">
        <v>0.0</v>
      </c>
      <c r="W196" s="10">
        <v>0.0</v>
      </c>
      <c r="X196" s="10">
        <v>0.0</v>
      </c>
      <c r="Y196" s="10">
        <v>-6.055868266006095</v>
      </c>
      <c r="Z196" s="10">
        <v>14.322614432153308</v>
      </c>
      <c r="AA196" s="10">
        <v>0.0</v>
      </c>
      <c r="AB196" s="10">
        <v>1.9624346359014821</v>
      </c>
      <c r="AC196" s="10">
        <v>0.0</v>
      </c>
      <c r="AD196" s="10">
        <v>5.032279849853815</v>
      </c>
      <c r="AE196" s="10">
        <v>0.0</v>
      </c>
      <c r="AF196" s="10">
        <v>0.0</v>
      </c>
      <c r="AG196" s="10">
        <v>0.0</v>
      </c>
      <c r="AH196" s="10">
        <v>0.0</v>
      </c>
      <c r="AI196" s="10">
        <v>0.0</v>
      </c>
      <c r="AJ196" s="10">
        <v>2.030732678516535</v>
      </c>
      <c r="AK196" s="10">
        <v>0.0</v>
      </c>
      <c r="AL196" s="10">
        <v>0.0</v>
      </c>
      <c r="AM196" s="10">
        <v>0.0</v>
      </c>
      <c r="AN196" s="10">
        <v>0.0</v>
      </c>
      <c r="AO196" s="10">
        <v>0.0</v>
      </c>
      <c r="AP196" s="10">
        <v>0.0</v>
      </c>
      <c r="AQ196" s="10">
        <v>43.44459980860619</v>
      </c>
      <c r="AR196" s="10">
        <v>-2.2624611693995713</v>
      </c>
      <c r="AS196" s="10">
        <v>0.0</v>
      </c>
      <c r="AT196" s="10">
        <v>0.7323146196346377</v>
      </c>
      <c r="AU196" s="10">
        <v>0.4980150176299508</v>
      </c>
      <c r="AV196" s="10">
        <v>1.8730388634119748</v>
      </c>
      <c r="AW196" s="10">
        <v>0.0</v>
      </c>
      <c r="AX196" s="10">
        <v>0.16838439887876056</v>
      </c>
      <c r="AY196" s="10">
        <v>0.0</v>
      </c>
      <c r="AZ196" s="10">
        <v>0.0</v>
      </c>
    </row>
    <row r="197" spans="1:52" ht="13.9">
      <c r="A197" s="7">
        <v>44573.0</v>
      </c>
      <c r="B197" s="10">
        <v>47.61</v>
      </c>
      <c r="C197" s="10">
        <v>0.0</v>
      </c>
      <c r="D197" s="10">
        <v>1.4371640426534735</v>
      </c>
      <c r="E197" s="10">
        <v>5.302594874713895</v>
      </c>
      <c r="F197" s="10">
        <v>0.003618162204572807</v>
      </c>
      <c r="G197" s="10">
        <v>0.0029996178758103288</v>
      </c>
      <c r="H197" s="10">
        <v>0.0</v>
      </c>
      <c r="I197" s="10">
        <v>7.540905938325674E-5</v>
      </c>
      <c r="J197" s="10">
        <v>0.5117589816036082</v>
      </c>
      <c r="K197" s="10">
        <v>0.2773992700214285</v>
      </c>
      <c r="L197" s="10">
        <v>6.927865364643636</v>
      </c>
      <c r="M197" s="10">
        <v>0.0</v>
      </c>
      <c r="N197" s="10">
        <v>-0.855752119242695</v>
      </c>
      <c r="O197" s="10">
        <v>11.502177641839577</v>
      </c>
      <c r="P197" s="10">
        <v>0.0</v>
      </c>
      <c r="Q197" s="10">
        <v>0.0</v>
      </c>
      <c r="R197" s="10">
        <v>0.0</v>
      </c>
      <c r="S197" s="10">
        <v>0.0</v>
      </c>
      <c r="T197" s="10">
        <v>0.0</v>
      </c>
      <c r="U197" s="10">
        <v>0.0</v>
      </c>
      <c r="V197" s="10">
        <v>0.0</v>
      </c>
      <c r="W197" s="10">
        <v>0.0</v>
      </c>
      <c r="X197" s="10">
        <v>0.0</v>
      </c>
      <c r="Y197" s="10">
        <v>-6.14194021632905</v>
      </c>
      <c r="Z197" s="10">
        <v>14.526181501935715</v>
      </c>
      <c r="AA197" s="10">
        <v>0.0</v>
      </c>
      <c r="AB197" s="10">
        <v>1.9903266852450119</v>
      </c>
      <c r="AC197" s="10">
        <v>0.0</v>
      </c>
      <c r="AD197" s="10">
        <v>5.32341268066479</v>
      </c>
      <c r="AE197" s="10">
        <v>0.0</v>
      </c>
      <c r="AF197" s="10">
        <v>0.0</v>
      </c>
      <c r="AG197" s="10">
        <v>0.0</v>
      </c>
      <c r="AH197" s="10">
        <v>0.0</v>
      </c>
      <c r="AI197" s="10">
        <v>0.0</v>
      </c>
      <c r="AJ197" s="10">
        <v>2.780163053841226</v>
      </c>
      <c r="AK197" s="10">
        <v>0.0</v>
      </c>
      <c r="AL197" s="10">
        <v>0.0</v>
      </c>
      <c r="AM197" s="10">
        <v>0.0</v>
      </c>
      <c r="AN197" s="10">
        <v>0.0</v>
      </c>
      <c r="AO197" s="10">
        <v>0.0</v>
      </c>
      <c r="AP197" s="10">
        <v>0.0</v>
      </c>
      <c r="AQ197" s="10">
        <v>46.68498956535178</v>
      </c>
      <c r="AR197" s="10">
        <v>-2.4775480846474314</v>
      </c>
      <c r="AS197" s="10">
        <v>0.0</v>
      </c>
      <c r="AT197" s="10">
        <v>2.9959747927808547</v>
      </c>
      <c r="AU197" s="10">
        <v>0.5050932964125573</v>
      </c>
      <c r="AV197" s="10">
        <v>1.89966033219615</v>
      </c>
      <c r="AW197" s="10">
        <v>0.0</v>
      </c>
      <c r="AX197" s="10">
        <v>0.1737642639345041</v>
      </c>
      <c r="AY197" s="10">
        <v>0.0</v>
      </c>
      <c r="AZ197" s="10">
        <v>0.0</v>
      </c>
    </row>
    <row r="198" spans="1:52" ht="13.9">
      <c r="A198" s="7">
        <v>44574.0</v>
      </c>
      <c r="B198" s="10">
        <v>46.05</v>
      </c>
      <c r="C198" s="10">
        <v>0.0</v>
      </c>
      <c r="D198" s="10">
        <v>1.4522596563919559</v>
      </c>
      <c r="E198" s="10">
        <v>4.903581752701217</v>
      </c>
      <c r="F198" s="10">
        <v>0.0018819453793962086</v>
      </c>
      <c r="G198" s="10">
        <v>0.004360528881172728</v>
      </c>
      <c r="H198" s="10">
        <v>0.0</v>
      </c>
      <c r="I198" s="10">
        <v>1.348676414316002E-4</v>
      </c>
      <c r="J198" s="10">
        <v>0.5171343706922634</v>
      </c>
      <c r="K198" s="10">
        <v>0.2803130029755657</v>
      </c>
      <c r="L198" s="10">
        <v>7.000633939749218</v>
      </c>
      <c r="M198" s="10">
        <v>0.0</v>
      </c>
      <c r="N198" s="10">
        <v>-0.6406156865135747</v>
      </c>
      <c r="O198" s="10">
        <v>11.622993655655254</v>
      </c>
      <c r="P198" s="10">
        <v>0.0</v>
      </c>
      <c r="Q198" s="10">
        <v>-2.4668722845730264</v>
      </c>
      <c r="R198" s="10">
        <v>0.0</v>
      </c>
      <c r="S198" s="10">
        <v>0.0</v>
      </c>
      <c r="T198" s="10">
        <v>0.0</v>
      </c>
      <c r="U198" s="10">
        <v>0.0</v>
      </c>
      <c r="V198" s="10">
        <v>0.0</v>
      </c>
      <c r="W198" s="10">
        <v>0.0</v>
      </c>
      <c r="X198" s="10">
        <v>0.0</v>
      </c>
      <c r="Y198" s="10">
        <v>-6.206453629105067</v>
      </c>
      <c r="Z198" s="10">
        <v>14.678760900348331</v>
      </c>
      <c r="AA198" s="10">
        <v>0.0</v>
      </c>
      <c r="AB198" s="10">
        <v>2.0112325818317225</v>
      </c>
      <c r="AC198" s="10">
        <v>0.0</v>
      </c>
      <c r="AD198" s="10">
        <v>5.481803555623593</v>
      </c>
      <c r="AE198" s="10">
        <v>0.0</v>
      </c>
      <c r="AF198" s="10">
        <v>0.0</v>
      </c>
      <c r="AG198" s="10">
        <v>0.0</v>
      </c>
      <c r="AH198" s="10">
        <v>0.0</v>
      </c>
      <c r="AI198" s="10">
        <v>0.0</v>
      </c>
      <c r="AJ198" s="10">
        <v>4.890594120427672</v>
      </c>
      <c r="AK198" s="10">
        <v>0.0</v>
      </c>
      <c r="AL198" s="10">
        <v>0.0</v>
      </c>
      <c r="AM198" s="10">
        <v>0.0</v>
      </c>
      <c r="AN198" s="10">
        <v>0.0</v>
      </c>
      <c r="AO198" s="10">
        <v>0.0</v>
      </c>
      <c r="AP198" s="10">
        <v>0.0</v>
      </c>
      <c r="AQ198" s="10">
        <v>48.32495200555374</v>
      </c>
      <c r="AR198" s="10">
        <v>-2.5031715209953482</v>
      </c>
      <c r="AS198" s="10">
        <v>0.0</v>
      </c>
      <c r="AT198" s="10">
        <v>4.655302938281076</v>
      </c>
      <c r="AU198" s="10">
        <v>0.5103986708014566</v>
      </c>
      <c r="AV198" s="10">
        <v>1.9196138919555523</v>
      </c>
      <c r="AW198" s="10">
        <v>0.0</v>
      </c>
      <c r="AX198" s="10">
        <v>0.21106473296926678</v>
      </c>
      <c r="AY198" s="10">
        <v>0.0</v>
      </c>
      <c r="AZ198" s="10">
        <v>0.0</v>
      </c>
    </row>
    <row r="199" spans="1:52" ht="13.9">
      <c r="A199" s="7">
        <v>44575.0</v>
      </c>
      <c r="B199" s="10">
        <v>45.78</v>
      </c>
      <c r="C199" s="10">
        <v>0.0</v>
      </c>
      <c r="D199" s="10">
        <v>1.479381555086884</v>
      </c>
      <c r="E199" s="10">
        <v>4.851052175566697</v>
      </c>
      <c r="F199" s="10">
        <v>0.0017446890291898476</v>
      </c>
      <c r="G199" s="10">
        <v>0.007533404735828471</v>
      </c>
      <c r="H199" s="10">
        <v>0.0</v>
      </c>
      <c r="I199" s="10">
        <v>2.737291011440874E-4</v>
      </c>
      <c r="J199" s="10">
        <v>0.4794180920666552</v>
      </c>
      <c r="K199" s="10">
        <v>0.25986887100179135</v>
      </c>
      <c r="L199" s="10">
        <v>6.490055113062421</v>
      </c>
      <c r="M199" s="10">
        <v>0.0</v>
      </c>
      <c r="N199" s="10">
        <v>0.0</v>
      </c>
      <c r="O199" s="10">
        <v>10.77529121693795</v>
      </c>
      <c r="P199" s="10">
        <v>0.0</v>
      </c>
      <c r="Q199" s="10">
        <v>-1.6942181764313422</v>
      </c>
      <c r="R199" s="10">
        <v>0.0</v>
      </c>
      <c r="S199" s="10">
        <v>0.0</v>
      </c>
      <c r="T199" s="10">
        <v>0.0</v>
      </c>
      <c r="U199" s="10">
        <v>0.0</v>
      </c>
      <c r="V199" s="10">
        <v>0.0</v>
      </c>
      <c r="W199" s="10">
        <v>0.0</v>
      </c>
      <c r="X199" s="10">
        <v>0.0</v>
      </c>
      <c r="Y199" s="10">
        <v>-5.753796935567396</v>
      </c>
      <c r="Z199" s="10">
        <v>13.608191494460446</v>
      </c>
      <c r="AA199" s="10">
        <v>0.0</v>
      </c>
      <c r="AB199" s="10">
        <v>1.8645468986973344</v>
      </c>
      <c r="AC199" s="10">
        <v>0.0</v>
      </c>
      <c r="AD199" s="10">
        <v>5.096034405244257</v>
      </c>
      <c r="AE199" s="10">
        <v>0.0</v>
      </c>
      <c r="AF199" s="10">
        <v>0.0</v>
      </c>
      <c r="AG199" s="10">
        <v>0.0</v>
      </c>
      <c r="AH199" s="10">
        <v>0.0</v>
      </c>
      <c r="AI199" s="10">
        <v>0.0</v>
      </c>
      <c r="AJ199" s="10">
        <v>4.5339073075904395</v>
      </c>
      <c r="AK199" s="10">
        <v>0.0</v>
      </c>
      <c r="AL199" s="10">
        <v>0.0</v>
      </c>
      <c r="AM199" s="10">
        <v>0.0</v>
      </c>
      <c r="AN199" s="10">
        <v>0.0</v>
      </c>
      <c r="AO199" s="10">
        <v>0.0</v>
      </c>
      <c r="AP199" s="10">
        <v>0.0</v>
      </c>
      <c r="AQ199" s="10">
        <v>46.69493091056981</v>
      </c>
      <c r="AR199" s="10">
        <v>-2.204196581766061</v>
      </c>
      <c r="AS199" s="10">
        <v>0.0</v>
      </c>
      <c r="AT199" s="10">
        <v>4.440190398926603</v>
      </c>
      <c r="AU199" s="10">
        <v>0.4731736485073122</v>
      </c>
      <c r="AV199" s="10">
        <v>1.779610255558953</v>
      </c>
      <c r="AW199" s="10">
        <v>0.0</v>
      </c>
      <c r="AX199" s="10">
        <v>0.20686933481297495</v>
      </c>
      <c r="AY199" s="10">
        <v>0.0</v>
      </c>
      <c r="AZ199" s="10">
        <v>0.0</v>
      </c>
    </row>
    <row r="200" spans="1:52" ht="13.9">
      <c r="A200" s="7">
        <v>44576.0</v>
      </c>
      <c r="B200" s="10">
        <v>48.64</v>
      </c>
      <c r="C200" s="10">
        <v>0.0</v>
      </c>
      <c r="D200" s="10">
        <v>1.7851970547967784</v>
      </c>
      <c r="E200" s="10">
        <v>7.441199760081201</v>
      </c>
      <c r="F200" s="10">
        <v>0.0041572484617514865</v>
      </c>
      <c r="G200" s="10">
        <v>0.012897944450831157</v>
      </c>
      <c r="H200" s="10">
        <v>0.0</v>
      </c>
      <c r="I200" s="10">
        <v>6.18472645781228E-5</v>
      </c>
      <c r="J200" s="10">
        <v>0.5229637631214847</v>
      </c>
      <c r="K200" s="10">
        <v>0.2834728287190579</v>
      </c>
      <c r="L200" s="10">
        <v>7.079548521337546</v>
      </c>
      <c r="M200" s="10">
        <v>0.0</v>
      </c>
      <c r="N200" s="10">
        <v>0.0</v>
      </c>
      <c r="O200" s="10">
        <v>11.754013744554902</v>
      </c>
      <c r="P200" s="10">
        <v>0.0</v>
      </c>
      <c r="Q200" s="10">
        <v>0.0</v>
      </c>
      <c r="R200" s="10">
        <v>0.0</v>
      </c>
      <c r="S200" s="10">
        <v>0.0</v>
      </c>
      <c r="T200" s="10">
        <v>0.0</v>
      </c>
      <c r="U200" s="10">
        <v>0.0</v>
      </c>
      <c r="V200" s="10">
        <v>0.0</v>
      </c>
      <c r="W200" s="10">
        <v>0.0</v>
      </c>
      <c r="X200" s="10">
        <v>0.0</v>
      </c>
      <c r="Y200" s="10">
        <v>-6.276415820458517</v>
      </c>
      <c r="Z200" s="10">
        <v>14.844227097360712</v>
      </c>
      <c r="AA200" s="10">
        <v>0.0</v>
      </c>
      <c r="AB200" s="10">
        <v>2.033904182580747</v>
      </c>
      <c r="AC200" s="10">
        <v>0.0</v>
      </c>
      <c r="AD200" s="10">
        <v>5.726518552985238</v>
      </c>
      <c r="AE200" s="10">
        <v>0.0</v>
      </c>
      <c r="AF200" s="10">
        <v>0.0</v>
      </c>
      <c r="AG200" s="10">
        <v>0.0</v>
      </c>
      <c r="AH200" s="10">
        <v>0.0</v>
      </c>
      <c r="AI200" s="10">
        <v>0.0</v>
      </c>
      <c r="AJ200" s="10">
        <v>4.945723297592693</v>
      </c>
      <c r="AK200" s="10">
        <v>0.0</v>
      </c>
      <c r="AL200" s="10">
        <v>0.0</v>
      </c>
      <c r="AM200" s="10">
        <v>0.0</v>
      </c>
      <c r="AN200" s="10">
        <v>0.0</v>
      </c>
      <c r="AO200" s="10">
        <v>0.0</v>
      </c>
      <c r="AP200" s="10">
        <v>0.0</v>
      </c>
      <c r="AQ200" s="10">
        <v>55.092364655877674</v>
      </c>
      <c r="AR200" s="10">
        <v>-2.484249927341522</v>
      </c>
      <c r="AS200" s="10">
        <v>0.0</v>
      </c>
      <c r="AT200" s="10">
        <v>4.722007810359027</v>
      </c>
      <c r="AU200" s="10">
        <v>0.5161521351157153</v>
      </c>
      <c r="AV200" s="10">
        <v>1.941252721867039</v>
      </c>
      <c r="AW200" s="10">
        <v>0.0</v>
      </c>
      <c r="AX200" s="10">
        <v>0.2397318765723711</v>
      </c>
      <c r="AY200" s="10">
        <v>0.0</v>
      </c>
      <c r="AZ200" s="10">
        <v>0.0</v>
      </c>
    </row>
    <row r="201" spans="1:52" ht="13.9">
      <c r="A201" s="7">
        <v>44577.0</v>
      </c>
      <c r="B201" s="10">
        <v>47.669999999999995</v>
      </c>
      <c r="C201" s="10">
        <v>0.0</v>
      </c>
      <c r="D201" s="10">
        <v>1.4489195909857722</v>
      </c>
      <c r="E201" s="10">
        <v>6.397201375864371</v>
      </c>
      <c r="F201" s="10">
        <v>0.010239970467699684</v>
      </c>
      <c r="G201" s="10">
        <v>0.013251142923205303</v>
      </c>
      <c r="H201" s="10">
        <v>0.0</v>
      </c>
      <c r="I201" s="10">
        <v>1.7227453484958726E-4</v>
      </c>
      <c r="J201" s="10">
        <v>0.4029450207582109</v>
      </c>
      <c r="K201" s="10">
        <v>0.2184165957710062</v>
      </c>
      <c r="L201" s="10">
        <v>5.454811646722916</v>
      </c>
      <c r="M201" s="10">
        <v>0.0</v>
      </c>
      <c r="N201" s="10">
        <v>-0.6737958059311949</v>
      </c>
      <c r="O201" s="10">
        <v>9.056499983903752</v>
      </c>
      <c r="P201" s="10">
        <v>0.0</v>
      </c>
      <c r="Q201" s="10">
        <v>0.0</v>
      </c>
      <c r="R201" s="10">
        <v>0.0</v>
      </c>
      <c r="S201" s="10">
        <v>0.0</v>
      </c>
      <c r="T201" s="10">
        <v>0.0</v>
      </c>
      <c r="U201" s="10">
        <v>0.0</v>
      </c>
      <c r="V201" s="10">
        <v>0.0</v>
      </c>
      <c r="W201" s="10">
        <v>0.0</v>
      </c>
      <c r="X201" s="10">
        <v>0.0</v>
      </c>
      <c r="Y201" s="10">
        <v>-4.835995687284974</v>
      </c>
      <c r="Z201" s="10">
        <v>11.437517888779851</v>
      </c>
      <c r="AA201" s="10">
        <v>0.0</v>
      </c>
      <c r="AB201" s="10">
        <v>1.567128778059961</v>
      </c>
      <c r="AC201" s="10">
        <v>0.0</v>
      </c>
      <c r="AD201" s="10">
        <v>4.698729161010928</v>
      </c>
      <c r="AE201" s="10">
        <v>0.0</v>
      </c>
      <c r="AF201" s="10">
        <v>0.0</v>
      </c>
      <c r="AG201" s="10">
        <v>0.0</v>
      </c>
      <c r="AH201" s="10">
        <v>0.0</v>
      </c>
      <c r="AI201" s="10">
        <v>0.0</v>
      </c>
      <c r="AJ201" s="10">
        <v>1.6216691057270007</v>
      </c>
      <c r="AK201" s="10">
        <v>0.0</v>
      </c>
      <c r="AL201" s="10">
        <v>0.0</v>
      </c>
      <c r="AM201" s="10">
        <v>0.0</v>
      </c>
      <c r="AN201" s="10">
        <v>0.0</v>
      </c>
      <c r="AO201" s="10">
        <v>0.0</v>
      </c>
      <c r="AP201" s="10">
        <v>0.0</v>
      </c>
      <c r="AQ201" s="10">
        <v>40.49499978326868</v>
      </c>
      <c r="AR201" s="10">
        <v>-1.9121988765192635</v>
      </c>
      <c r="AS201" s="10">
        <v>0.0</v>
      </c>
      <c r="AT201" s="10">
        <v>3.522392458094416</v>
      </c>
      <c r="AU201" s="10">
        <v>0.39769664260711457</v>
      </c>
      <c r="AV201" s="10">
        <v>1.495740572235285</v>
      </c>
      <c r="AW201" s="10">
        <v>0.0</v>
      </c>
      <c r="AX201" s="10">
        <v>0.17365793246196728</v>
      </c>
      <c r="AY201" s="10">
        <v>0.0</v>
      </c>
      <c r="AZ201" s="10">
        <v>0.0</v>
      </c>
    </row>
    <row r="202" spans="1:52" ht="13.9">
      <c r="A202" s="7">
        <v>44578.0</v>
      </c>
      <c r="B202" s="10">
        <v>45.91</v>
      </c>
      <c r="C202" s="10">
        <v>0.0</v>
      </c>
      <c r="D202" s="10">
        <v>1.3021255023082394</v>
      </c>
      <c r="E202" s="10">
        <v>8.450049362194553</v>
      </c>
      <c r="F202" s="10">
        <v>0.02025377015674933</v>
      </c>
      <c r="G202" s="10">
        <v>0.014634826132128926</v>
      </c>
      <c r="H202" s="10">
        <v>0.0</v>
      </c>
      <c r="I202" s="10">
        <v>5.391209879173052E-4</v>
      </c>
      <c r="J202" s="10">
        <v>0.3770603062331055</v>
      </c>
      <c r="K202" s="10">
        <v>0.2043857703784017</v>
      </c>
      <c r="L202" s="10">
        <v>5.104400957944686</v>
      </c>
      <c r="M202" s="10">
        <v>0.0</v>
      </c>
      <c r="N202" s="10">
        <v>-0.4670947448555527</v>
      </c>
      <c r="O202" s="10">
        <v>8.474721069651729</v>
      </c>
      <c r="P202" s="10">
        <v>0.0</v>
      </c>
      <c r="Q202" s="10">
        <v>-1.7986807139001515</v>
      </c>
      <c r="R202" s="10">
        <v>0.0</v>
      </c>
      <c r="S202" s="10">
        <v>0.0</v>
      </c>
      <c r="T202" s="10">
        <v>0.0</v>
      </c>
      <c r="U202" s="10">
        <v>0.0</v>
      </c>
      <c r="V202" s="10">
        <v>0.0</v>
      </c>
      <c r="W202" s="10">
        <v>0.0</v>
      </c>
      <c r="X202" s="10">
        <v>0.0</v>
      </c>
      <c r="Y202" s="10">
        <v>-4.525337008404992</v>
      </c>
      <c r="Z202" s="10">
        <v>10.702785182889178</v>
      </c>
      <c r="AA202" s="10">
        <v>0.0</v>
      </c>
      <c r="AB202" s="10">
        <v>1.4664582673093134</v>
      </c>
      <c r="AC202" s="10">
        <v>0.0</v>
      </c>
      <c r="AD202" s="10">
        <v>4.68929043252402</v>
      </c>
      <c r="AE202" s="10">
        <v>0.0</v>
      </c>
      <c r="AF202" s="10">
        <v>0.0</v>
      </c>
      <c r="AG202" s="10">
        <v>0.0</v>
      </c>
      <c r="AH202" s="10">
        <v>0.0</v>
      </c>
      <c r="AI202" s="10">
        <v>0.0</v>
      </c>
      <c r="AJ202" s="10">
        <v>0.0</v>
      </c>
      <c r="AK202" s="10">
        <v>0.0</v>
      </c>
      <c r="AL202" s="10">
        <v>0.0</v>
      </c>
      <c r="AM202" s="10">
        <v>0.0</v>
      </c>
      <c r="AN202" s="10">
        <v>0.0</v>
      </c>
      <c r="AO202" s="10">
        <v>0.0</v>
      </c>
      <c r="AP202" s="10">
        <v>0.0</v>
      </c>
      <c r="AQ202" s="10">
        <v>41.827083585549</v>
      </c>
      <c r="AR202" s="10">
        <v>-1.7660226050242749</v>
      </c>
      <c r="AS202" s="10">
        <v>0.0</v>
      </c>
      <c r="AT202" s="10">
        <v>3.3201304368493494</v>
      </c>
      <c r="AU202" s="10">
        <v>0.37214907772566347</v>
      </c>
      <c r="AV202" s="10">
        <v>1.3996559559194515</v>
      </c>
      <c r="AW202" s="10">
        <v>0.0</v>
      </c>
      <c r="AX202" s="10">
        <v>0.1591313406465353</v>
      </c>
      <c r="AY202" s="10">
        <v>4.326447265389236</v>
      </c>
      <c r="AZ202" s="10">
        <v>0.0</v>
      </c>
    </row>
    <row r="203" spans="1:52" ht="13.9">
      <c r="A203" s="7">
        <v>44579.0</v>
      </c>
      <c r="B203" s="10">
        <v>48.17</v>
      </c>
      <c r="C203" s="10">
        <v>0.0</v>
      </c>
      <c r="D203" s="10">
        <v>1.29329641981656</v>
      </c>
      <c r="E203" s="10">
        <v>10.28459775611122</v>
      </c>
      <c r="F203" s="10">
        <v>0.01893329060155007</v>
      </c>
      <c r="G203" s="10">
        <v>0.018806817294585818</v>
      </c>
      <c r="H203" s="10">
        <v>0.0</v>
      </c>
      <c r="I203" s="10">
        <v>0.0013330217874700692</v>
      </c>
      <c r="J203" s="10">
        <v>0.40736775401543546</v>
      </c>
      <c r="K203" s="10">
        <v>0.22081394104711483</v>
      </c>
      <c r="L203" s="10">
        <v>5.514683777259389</v>
      </c>
      <c r="M203" s="10">
        <v>0.0</v>
      </c>
      <c r="N203" s="10">
        <v>0.0</v>
      </c>
      <c r="O203" s="10">
        <v>9.155904323477163</v>
      </c>
      <c r="P203" s="10">
        <v>0.0</v>
      </c>
      <c r="Q203" s="10">
        <v>-1.4395990989197085</v>
      </c>
      <c r="R203" s="10">
        <v>0.0</v>
      </c>
      <c r="S203" s="10">
        <v>0.0</v>
      </c>
      <c r="T203" s="10">
        <v>0.0</v>
      </c>
      <c r="U203" s="10">
        <v>0.0</v>
      </c>
      <c r="V203" s="10">
        <v>0.0</v>
      </c>
      <c r="W203" s="10">
        <v>0.0</v>
      </c>
      <c r="X203" s="10">
        <v>0.0</v>
      </c>
      <c r="Y203" s="10">
        <v>-4.8890756804753694</v>
      </c>
      <c r="Z203" s="10">
        <v>11.563056332341263</v>
      </c>
      <c r="AA203" s="10">
        <v>0.0</v>
      </c>
      <c r="AB203" s="10">
        <v>1.5843296174003692</v>
      </c>
      <c r="AC203" s="10">
        <v>0.0</v>
      </c>
      <c r="AD203" s="10">
        <v>5.347502405329805</v>
      </c>
      <c r="AE203" s="10">
        <v>0.0</v>
      </c>
      <c r="AF203" s="10">
        <v>0.0</v>
      </c>
      <c r="AG203" s="10">
        <v>0.0</v>
      </c>
      <c r="AH203" s="10">
        <v>0.0</v>
      </c>
      <c r="AI203" s="10">
        <v>0.0</v>
      </c>
      <c r="AJ203" s="10">
        <v>0.0</v>
      </c>
      <c r="AK203" s="10">
        <v>0.0</v>
      </c>
      <c r="AL203" s="10">
        <v>0.0</v>
      </c>
      <c r="AM203" s="10">
        <v>0.0</v>
      </c>
      <c r="AN203" s="10">
        <v>0.0</v>
      </c>
      <c r="AO203" s="10">
        <v>0.0</v>
      </c>
      <c r="AP203" s="10">
        <v>0.0</v>
      </c>
      <c r="AQ203" s="10">
        <v>43.95612016544571</v>
      </c>
      <c r="AR203" s="10">
        <v>-2.004366492445834</v>
      </c>
      <c r="AS203" s="10">
        <v>1.346556759234999</v>
      </c>
      <c r="AT203" s="10">
        <v>3.452037084426207</v>
      </c>
      <c r="AU203" s="10">
        <v>0.40206176955231254</v>
      </c>
      <c r="AV203" s="10">
        <v>1.512157853085554</v>
      </c>
      <c r="AW203" s="10">
        <v>0.0</v>
      </c>
      <c r="AX203" s="10">
        <v>0.16572250137599154</v>
      </c>
      <c r="AY203" s="10">
        <v>0.0</v>
      </c>
      <c r="AZ203" s="10">
        <v>0.0</v>
      </c>
    </row>
    <row r="204" spans="1:52" ht="13.9">
      <c r="A204" s="7">
        <v>44580.0</v>
      </c>
      <c r="B204" s="10">
        <v>47.15</v>
      </c>
      <c r="C204" s="10">
        <v>0.0</v>
      </c>
      <c r="D204" s="10">
        <v>1.105369702245418</v>
      </c>
      <c r="E204" s="10">
        <v>9.762831005468598</v>
      </c>
      <c r="F204" s="10">
        <v>0.006325539023567319</v>
      </c>
      <c r="G204" s="10">
        <v>0.019737779667564962</v>
      </c>
      <c r="H204" s="10">
        <v>0.0</v>
      </c>
      <c r="I204" s="10">
        <v>0.004991733643862949</v>
      </c>
      <c r="J204" s="10">
        <v>0.36864789720039864</v>
      </c>
      <c r="K204" s="10">
        <v>0.19982581889991047</v>
      </c>
      <c r="L204" s="10">
        <v>4.990519151731372</v>
      </c>
      <c r="M204" s="10">
        <v>0.0</v>
      </c>
      <c r="N204" s="10">
        <v>0.0</v>
      </c>
      <c r="O204" s="10">
        <v>8.285645691264023</v>
      </c>
      <c r="P204" s="10">
        <v>0.0</v>
      </c>
      <c r="Q204" s="10">
        <v>0.0</v>
      </c>
      <c r="R204" s="10">
        <v>0.0</v>
      </c>
      <c r="S204" s="10">
        <v>0.0</v>
      </c>
      <c r="T204" s="10">
        <v>0.0</v>
      </c>
      <c r="U204" s="10">
        <v>0.0</v>
      </c>
      <c r="V204" s="10">
        <v>0.0</v>
      </c>
      <c r="W204" s="10">
        <v>0.0</v>
      </c>
      <c r="X204" s="10">
        <v>0.0</v>
      </c>
      <c r="Y204" s="10">
        <v>-4.424374416224807</v>
      </c>
      <c r="Z204" s="10">
        <v>10.464000550141346</v>
      </c>
      <c r="AA204" s="10">
        <v>0.0</v>
      </c>
      <c r="AB204" s="10">
        <v>1.4337408304164099</v>
      </c>
      <c r="AC204" s="10">
        <v>0.0</v>
      </c>
      <c r="AD204" s="10">
        <v>4.863721917407736</v>
      </c>
      <c r="AE204" s="10">
        <v>0.0</v>
      </c>
      <c r="AF204" s="10">
        <v>0.0</v>
      </c>
      <c r="AG204" s="10">
        <v>0.0</v>
      </c>
      <c r="AH204" s="10">
        <v>0.0</v>
      </c>
      <c r="AI204" s="10">
        <v>0.0</v>
      </c>
      <c r="AJ204" s="10">
        <v>0.0</v>
      </c>
      <c r="AK204" s="10">
        <v>0.0</v>
      </c>
      <c r="AL204" s="10">
        <v>0.0</v>
      </c>
      <c r="AM204" s="10">
        <v>0.0</v>
      </c>
      <c r="AN204" s="10">
        <v>0.0</v>
      </c>
      <c r="AO204" s="10">
        <v>0.0</v>
      </c>
      <c r="AP204" s="10">
        <v>0.0</v>
      </c>
      <c r="AQ204" s="10">
        <v>44.18099771107662</v>
      </c>
      <c r="AR204" s="10">
        <v>-1.8505528718665738</v>
      </c>
      <c r="AS204" s="10">
        <v>4.041439859955501</v>
      </c>
      <c r="AT204" s="10">
        <v>3.014225037225831</v>
      </c>
      <c r="AU204" s="10">
        <v>0.36384624072261534</v>
      </c>
      <c r="AV204" s="10">
        <v>1.3684289128931313</v>
      </c>
      <c r="AW204" s="10">
        <v>0.0</v>
      </c>
      <c r="AX204" s="10">
        <v>0.1626273180638996</v>
      </c>
      <c r="AY204" s="10">
        <v>0.0</v>
      </c>
      <c r="AZ204" s="10">
        <v>0.0</v>
      </c>
    </row>
    <row r="205" spans="1:52" ht="13.9">
      <c r="A205" s="7">
        <v>44581.0</v>
      </c>
      <c r="B205" s="10">
        <v>44.15</v>
      </c>
      <c r="C205" s="10">
        <v>0.0</v>
      </c>
      <c r="D205" s="10">
        <v>1.1064496647180262</v>
      </c>
      <c r="E205" s="10">
        <v>9.173793761779946</v>
      </c>
      <c r="F205" s="10">
        <v>8.264765426159709E-4</v>
      </c>
      <c r="G205" s="10">
        <v>0.020899643731487668</v>
      </c>
      <c r="H205" s="10">
        <v>0.0</v>
      </c>
      <c r="I205" s="10">
        <v>0.008387523446393414</v>
      </c>
      <c r="J205" s="10">
        <v>0.3939950741922928</v>
      </c>
      <c r="K205" s="10">
        <v>0.21356527174277543</v>
      </c>
      <c r="L205" s="10">
        <v>5.33365300162177</v>
      </c>
      <c r="M205" s="10">
        <v>0.0</v>
      </c>
      <c r="N205" s="10">
        <v>0.0</v>
      </c>
      <c r="O205" s="10">
        <v>8.855343035053366</v>
      </c>
      <c r="P205" s="10">
        <v>0.0</v>
      </c>
      <c r="Q205" s="10">
        <v>-1.8794641854537268</v>
      </c>
      <c r="R205" s="10">
        <v>0.0</v>
      </c>
      <c r="S205" s="10">
        <v>0.0</v>
      </c>
      <c r="T205" s="10">
        <v>0.0</v>
      </c>
      <c r="U205" s="10">
        <v>0.0</v>
      </c>
      <c r="V205" s="10">
        <v>0.0</v>
      </c>
      <c r="W205" s="10">
        <v>0.0</v>
      </c>
      <c r="X205" s="10">
        <v>0.0</v>
      </c>
      <c r="Y205" s="10">
        <v>-4.728581770337276</v>
      </c>
      <c r="Z205" s="10">
        <v>11.18347535523844</v>
      </c>
      <c r="AA205" s="10">
        <v>0.0</v>
      </c>
      <c r="AB205" s="10">
        <v>1.5323207568585637</v>
      </c>
      <c r="AC205" s="10">
        <v>0.0</v>
      </c>
      <c r="AD205" s="10">
        <v>5.0256899677758025</v>
      </c>
      <c r="AE205" s="10">
        <v>0.0</v>
      </c>
      <c r="AF205" s="10">
        <v>0.0</v>
      </c>
      <c r="AG205" s="10">
        <v>0.0</v>
      </c>
      <c r="AH205" s="10">
        <v>0.0</v>
      </c>
      <c r="AI205" s="10">
        <v>0.0</v>
      </c>
      <c r="AJ205" s="10">
        <v>0.0</v>
      </c>
      <c r="AK205" s="10">
        <v>0.0</v>
      </c>
      <c r="AL205" s="10">
        <v>0.0</v>
      </c>
      <c r="AM205" s="10">
        <v>0.0</v>
      </c>
      <c r="AN205" s="10">
        <v>0.0</v>
      </c>
      <c r="AO205" s="10">
        <v>0.0</v>
      </c>
      <c r="AP205" s="10">
        <v>0.0</v>
      </c>
      <c r="AQ205" s="10">
        <v>44.95380565076858</v>
      </c>
      <c r="AR205" s="10">
        <v>-1.9857682094225626</v>
      </c>
      <c r="AS205" s="10">
        <v>6.225468140914592</v>
      </c>
      <c r="AT205" s="10">
        <v>2.4327388103637517</v>
      </c>
      <c r="AU205" s="10">
        <v>0.3888632695229128</v>
      </c>
      <c r="AV205" s="10">
        <v>1.4625181783394825</v>
      </c>
      <c r="AW205" s="10">
        <v>0.0</v>
      </c>
      <c r="AX205" s="10">
        <v>0.18963187071227045</v>
      </c>
      <c r="AY205" s="10">
        <v>0.0</v>
      </c>
      <c r="AZ205" s="10">
        <v>0.0</v>
      </c>
    </row>
    <row r="206" spans="1:52" ht="13.9">
      <c r="A206" s="7">
        <v>44582.0</v>
      </c>
      <c r="B206" s="10">
        <v>45.629999999999995</v>
      </c>
      <c r="C206" s="10">
        <v>1.5647398029849517E-4</v>
      </c>
      <c r="D206" s="10">
        <v>1.1692385680477198</v>
      </c>
      <c r="E206" s="10">
        <v>8.823984570607989</v>
      </c>
      <c r="F206" s="10">
        <v>2.566131921760678E-4</v>
      </c>
      <c r="G206" s="10">
        <v>0.025479887286887767</v>
      </c>
      <c r="H206" s="10">
        <v>0.0</v>
      </c>
      <c r="I206" s="10">
        <v>0.010185026157159516</v>
      </c>
      <c r="J206" s="10">
        <v>0.4397433174041941</v>
      </c>
      <c r="K206" s="10">
        <v>0.23836313504940101</v>
      </c>
      <c r="L206" s="10">
        <v>5.95296342124136</v>
      </c>
      <c r="M206" s="10">
        <v>0.0</v>
      </c>
      <c r="N206" s="10">
        <v>0.0</v>
      </c>
      <c r="O206" s="10">
        <v>9.883570069929231</v>
      </c>
      <c r="P206" s="10">
        <v>0.0</v>
      </c>
      <c r="Q206" s="10">
        <v>-3.6517070855515277</v>
      </c>
      <c r="R206" s="10">
        <v>0.0</v>
      </c>
      <c r="S206" s="10">
        <v>0.0</v>
      </c>
      <c r="T206" s="10">
        <v>0.0</v>
      </c>
      <c r="U206" s="10">
        <v>0.0</v>
      </c>
      <c r="V206" s="10">
        <v>0.0</v>
      </c>
      <c r="W206" s="10">
        <v>0.0</v>
      </c>
      <c r="X206" s="10">
        <v>0.0</v>
      </c>
      <c r="Y206" s="10">
        <v>-5.277635103859851</v>
      </c>
      <c r="Z206" s="10">
        <v>12.48203055051494</v>
      </c>
      <c r="AA206" s="10">
        <v>0.0</v>
      </c>
      <c r="AB206" s="10">
        <v>1.7102442570625203</v>
      </c>
      <c r="AC206" s="10">
        <v>0.0</v>
      </c>
      <c r="AD206" s="10">
        <v>5.624233807305443</v>
      </c>
      <c r="AE206" s="10">
        <v>0.0</v>
      </c>
      <c r="AF206" s="10">
        <v>0.0</v>
      </c>
      <c r="AG206" s="10">
        <v>0.0</v>
      </c>
      <c r="AH206" s="10">
        <v>0.0</v>
      </c>
      <c r="AI206" s="10">
        <v>0.0</v>
      </c>
      <c r="AJ206" s="10">
        <v>0.0</v>
      </c>
      <c r="AK206" s="10">
        <v>1.5243040500600502</v>
      </c>
      <c r="AL206" s="10">
        <v>0.0</v>
      </c>
      <c r="AM206" s="10">
        <v>0.0</v>
      </c>
      <c r="AN206" s="10">
        <v>0.0</v>
      </c>
      <c r="AO206" s="10">
        <v>0.0</v>
      </c>
      <c r="AP206" s="10">
        <v>0.0</v>
      </c>
      <c r="AQ206" s="10">
        <v>47.16488810012594</v>
      </c>
      <c r="AR206" s="10">
        <v>-2.161962402541152</v>
      </c>
      <c r="AS206" s="10">
        <v>6.769194520965127</v>
      </c>
      <c r="AT206" s="10">
        <v>1.3219639131141334</v>
      </c>
      <c r="AU206" s="10">
        <v>0.43401563968078655</v>
      </c>
      <c r="AV206" s="10">
        <v>1.6323366398054413</v>
      </c>
      <c r="AW206" s="10">
        <v>0.0</v>
      </c>
      <c r="AX206" s="10">
        <v>0.2139282165855115</v>
      </c>
      <c r="AY206" s="10">
        <v>0.0</v>
      </c>
      <c r="AZ206" s="10">
        <v>0.0</v>
      </c>
    </row>
    <row r="207" spans="1:52" ht="13.9">
      <c r="A207" s="7">
        <v>44583.0</v>
      </c>
      <c r="B207" s="10">
        <v>47.94</v>
      </c>
      <c r="C207" s="10">
        <v>0.0011099200647620743</v>
      </c>
      <c r="D207" s="10">
        <v>1.1759593754266273</v>
      </c>
      <c r="E207" s="10">
        <v>9.059560205277437</v>
      </c>
      <c r="F207" s="10">
        <v>0.0</v>
      </c>
      <c r="G207" s="10">
        <v>0.023917165606847146</v>
      </c>
      <c r="H207" s="10">
        <v>0.0</v>
      </c>
      <c r="I207" s="10">
        <v>0.0038080601045873464</v>
      </c>
      <c r="J207" s="10">
        <v>0.4511748343518625</v>
      </c>
      <c r="K207" s="10">
        <v>0.2445595958258863</v>
      </c>
      <c r="L207" s="10">
        <v>6.107715976983374</v>
      </c>
      <c r="M207" s="10">
        <v>0.0</v>
      </c>
      <c r="N207" s="10">
        <v>0.0</v>
      </c>
      <c r="O207" s="10">
        <v>10.14050222622625</v>
      </c>
      <c r="P207" s="10">
        <v>0.0</v>
      </c>
      <c r="Q207" s="10">
        <v>-1.5944091759496006</v>
      </c>
      <c r="R207" s="10">
        <v>0.0</v>
      </c>
      <c r="S207" s="10">
        <v>0.0</v>
      </c>
      <c r="T207" s="10">
        <v>0.0</v>
      </c>
      <c r="U207" s="10">
        <v>0.0</v>
      </c>
      <c r="V207" s="10">
        <v>0.0</v>
      </c>
      <c r="W207" s="10">
        <v>0.0</v>
      </c>
      <c r="X207" s="10">
        <v>0.0</v>
      </c>
      <c r="Y207" s="10">
        <v>-5.414831901959069</v>
      </c>
      <c r="Z207" s="10">
        <v>12.806511988054043</v>
      </c>
      <c r="AA207" s="10">
        <v>0.0</v>
      </c>
      <c r="AB207" s="10">
        <v>1.7547035710201957</v>
      </c>
      <c r="AC207" s="10">
        <v>0.0</v>
      </c>
      <c r="AD207" s="10">
        <v>5.87628292773942</v>
      </c>
      <c r="AE207" s="10">
        <v>0.0</v>
      </c>
      <c r="AF207" s="10">
        <v>0.0</v>
      </c>
      <c r="AG207" s="10">
        <v>0.0</v>
      </c>
      <c r="AH207" s="10">
        <v>0.0</v>
      </c>
      <c r="AI207" s="10">
        <v>0.0</v>
      </c>
      <c r="AJ207" s="10">
        <v>0.0</v>
      </c>
      <c r="AK207" s="10">
        <v>2.7225172892126897</v>
      </c>
      <c r="AL207" s="10">
        <v>0.0</v>
      </c>
      <c r="AM207" s="10">
        <v>0.0</v>
      </c>
      <c r="AN207" s="10">
        <v>0.0</v>
      </c>
      <c r="AO207" s="10">
        <v>0.0</v>
      </c>
      <c r="AP207" s="10">
        <v>0.0</v>
      </c>
      <c r="AQ207" s="10">
        <v>49.72192097537271</v>
      </c>
      <c r="AR207" s="10">
        <v>-2.152304952315035</v>
      </c>
      <c r="AS207" s="10">
        <v>6.1777104318309455</v>
      </c>
      <c r="AT207" s="10">
        <v>0.0036907551712849884</v>
      </c>
      <c r="AU207" s="10">
        <v>0.44529826057392835</v>
      </c>
      <c r="AV207" s="10">
        <v>1.6747706762619508</v>
      </c>
      <c r="AW207" s="10">
        <v>0.0</v>
      </c>
      <c r="AX207" s="10">
        <v>0.2136737310124303</v>
      </c>
      <c r="AY207" s="10">
        <v>0.0</v>
      </c>
      <c r="AZ207" s="10">
        <v>0.0</v>
      </c>
    </row>
    <row r="208" spans="1:52" ht="13.9">
      <c r="A208" s="7">
        <v>44584.0</v>
      </c>
      <c r="B208" s="10">
        <v>44.76</v>
      </c>
      <c r="C208" s="10">
        <v>0.002841436965679709</v>
      </c>
      <c r="D208" s="10">
        <v>1.1184321734713316</v>
      </c>
      <c r="E208" s="10">
        <v>6.728828769869618</v>
      </c>
      <c r="F208" s="10">
        <v>0.0</v>
      </c>
      <c r="G208" s="10">
        <v>0.019437144626268</v>
      </c>
      <c r="H208" s="10">
        <v>0.0</v>
      </c>
      <c r="I208" s="10">
        <v>8.191258648547359E-4</v>
      </c>
      <c r="J208" s="10">
        <v>0.4056552613552058</v>
      </c>
      <c r="K208" s="10">
        <v>0.21988568334975853</v>
      </c>
      <c r="L208" s="10">
        <v>5.491501148298319</v>
      </c>
      <c r="M208" s="10">
        <v>0.0</v>
      </c>
      <c r="N208" s="10">
        <v>0.0</v>
      </c>
      <c r="O208" s="10">
        <v>9.117414730726713</v>
      </c>
      <c r="P208" s="10">
        <v>0.0</v>
      </c>
      <c r="Q208" s="10">
        <v>0.0</v>
      </c>
      <c r="R208" s="10">
        <v>0.0</v>
      </c>
      <c r="S208" s="10">
        <v>0.0</v>
      </c>
      <c r="T208" s="10">
        <v>0.0</v>
      </c>
      <c r="U208" s="10">
        <v>0.0</v>
      </c>
      <c r="V208" s="10">
        <v>0.0</v>
      </c>
      <c r="W208" s="10">
        <v>0.0</v>
      </c>
      <c r="X208" s="10">
        <v>0.0</v>
      </c>
      <c r="Y208" s="10">
        <v>-4.868522982978837</v>
      </c>
      <c r="Z208" s="10">
        <v>11.514447553409276</v>
      </c>
      <c r="AA208" s="10">
        <v>0.0</v>
      </c>
      <c r="AB208" s="10">
        <v>1.57766941218177</v>
      </c>
      <c r="AC208" s="10">
        <v>0.0</v>
      </c>
      <c r="AD208" s="10">
        <v>5.277140149574752</v>
      </c>
      <c r="AE208" s="10">
        <v>0.0</v>
      </c>
      <c r="AF208" s="10">
        <v>0.0</v>
      </c>
      <c r="AG208" s="10">
        <v>0.0</v>
      </c>
      <c r="AH208" s="10">
        <v>0.0</v>
      </c>
      <c r="AI208" s="10">
        <v>0.0</v>
      </c>
      <c r="AJ208" s="10">
        <v>0.0</v>
      </c>
      <c r="AK208" s="10">
        <v>2.447839237501303</v>
      </c>
      <c r="AL208" s="10">
        <v>0.0</v>
      </c>
      <c r="AM208" s="10">
        <v>0.0</v>
      </c>
      <c r="AN208" s="10">
        <v>0.0</v>
      </c>
      <c r="AO208" s="10">
        <v>0.0</v>
      </c>
      <c r="AP208" s="10">
        <v>0.0</v>
      </c>
      <c r="AQ208" s="10">
        <v>43.42316392677741</v>
      </c>
      <c r="AR208" s="10">
        <v>-1.9390795610958735</v>
      </c>
      <c r="AS208" s="10">
        <v>4.205427540061052</v>
      </c>
      <c r="AT208" s="10">
        <v>0.0</v>
      </c>
      <c r="AU208" s="10">
        <v>0.40037158219081803</v>
      </c>
      <c r="AV208" s="10">
        <v>1.5058010435467717</v>
      </c>
      <c r="AW208" s="10">
        <v>0.0</v>
      </c>
      <c r="AX208" s="10">
        <v>0.19725446488817708</v>
      </c>
      <c r="AY208" s="10">
        <v>0.0</v>
      </c>
      <c r="AZ208" s="10">
        <v>0.0</v>
      </c>
    </row>
    <row r="209" spans="1:52" ht="13.9">
      <c r="A209" s="7">
        <v>44585.0</v>
      </c>
      <c r="B209" s="10">
        <v>47.85</v>
      </c>
      <c r="C209" s="10">
        <v>0.005411317591022108</v>
      </c>
      <c r="D209" s="10">
        <v>1.1867733944872725</v>
      </c>
      <c r="E209" s="10">
        <v>5.937436660167298</v>
      </c>
      <c r="F209" s="10">
        <v>0.0</v>
      </c>
      <c r="G209" s="10">
        <v>0.016703540478446677</v>
      </c>
      <c r="H209" s="10">
        <v>0.0</v>
      </c>
      <c r="I209" s="10">
        <v>5.473035703649682E-4</v>
      </c>
      <c r="J209" s="10">
        <v>0.37913434532129636</v>
      </c>
      <c r="K209" s="10">
        <v>0.20551000453889895</v>
      </c>
      <c r="L209" s="10">
        <v>5.132477970914679</v>
      </c>
      <c r="M209" s="10">
        <v>0.0</v>
      </c>
      <c r="N209" s="10">
        <v>0.0</v>
      </c>
      <c r="O209" s="10">
        <v>8.521336697097558</v>
      </c>
      <c r="P209" s="10">
        <v>0.0</v>
      </c>
      <c r="Q209" s="10">
        <v>0.0</v>
      </c>
      <c r="R209" s="10">
        <v>0.0</v>
      </c>
      <c r="S209" s="10">
        <v>0.0</v>
      </c>
      <c r="T209" s="10">
        <v>0.0</v>
      </c>
      <c r="U209" s="10">
        <v>0.0</v>
      </c>
      <c r="V209" s="10">
        <v>0.0</v>
      </c>
      <c r="W209" s="10">
        <v>0.0</v>
      </c>
      <c r="X209" s="10">
        <v>0.0</v>
      </c>
      <c r="Y209" s="10">
        <v>-4.5502288511354925</v>
      </c>
      <c r="Z209" s="10">
        <v>10.761656388515632</v>
      </c>
      <c r="AA209" s="10">
        <v>0.0</v>
      </c>
      <c r="AB209" s="10">
        <v>1.4745245944122247</v>
      </c>
      <c r="AC209" s="10">
        <v>0.0</v>
      </c>
      <c r="AD209" s="10">
        <v>4.945910189497382</v>
      </c>
      <c r="AE209" s="10">
        <v>0.0</v>
      </c>
      <c r="AF209" s="10">
        <v>0.0</v>
      </c>
      <c r="AG209" s="10">
        <v>0.0</v>
      </c>
      <c r="AH209" s="10">
        <v>0.0</v>
      </c>
      <c r="AI209" s="10">
        <v>0.0</v>
      </c>
      <c r="AJ209" s="10">
        <v>0.0</v>
      </c>
      <c r="AK209" s="10">
        <v>2.2878044861575124</v>
      </c>
      <c r="AL209" s="10">
        <v>0.0</v>
      </c>
      <c r="AM209" s="10">
        <v>0.0</v>
      </c>
      <c r="AN209" s="10">
        <v>0.0</v>
      </c>
      <c r="AO209" s="10">
        <v>0.0</v>
      </c>
      <c r="AP209" s="10">
        <v>0.0</v>
      </c>
      <c r="AQ209" s="10">
        <v>44.51562679912811</v>
      </c>
      <c r="AR209" s="10">
        <v>-1.799839511627795</v>
      </c>
      <c r="AS209" s="10">
        <v>3.698526122735095</v>
      </c>
      <c r="AT209" s="10">
        <v>0.0</v>
      </c>
      <c r="AU209" s="10">
        <v>0.3741961023556176</v>
      </c>
      <c r="AV209" s="10">
        <v>1.407354833564773</v>
      </c>
      <c r="AW209" s="10">
        <v>0.0</v>
      </c>
      <c r="AX209" s="10">
        <v>0.180146092056675</v>
      </c>
      <c r="AY209" s="10">
        <v>4.350245105132851</v>
      </c>
      <c r="AZ209" s="10">
        <v>0.0</v>
      </c>
    </row>
    <row r="210" spans="1:52" ht="13.9">
      <c r="A210" s="7">
        <v>44586.0</v>
      </c>
      <c r="B210" s="10">
        <v>46.39</v>
      </c>
      <c r="C210" s="10">
        <v>0.01803290900730529</v>
      </c>
      <c r="D210" s="10">
        <v>1.4748867678726907</v>
      </c>
      <c r="E210" s="10">
        <v>7.892352713767256</v>
      </c>
      <c r="F210" s="10">
        <v>0.0</v>
      </c>
      <c r="G210" s="10">
        <v>0.02268359018876139</v>
      </c>
      <c r="H210" s="10">
        <v>0.0</v>
      </c>
      <c r="I210" s="10">
        <v>9.955480779956735E-4</v>
      </c>
      <c r="J210" s="10">
        <v>0.4066124792313179</v>
      </c>
      <c r="K210" s="10">
        <v>0.2204045438869061</v>
      </c>
      <c r="L210" s="10">
        <v>5.504459350906809</v>
      </c>
      <c r="M210" s="10">
        <v>0.0</v>
      </c>
      <c r="N210" s="10">
        <v>0.0</v>
      </c>
      <c r="O210" s="10">
        <v>9.13892894044021</v>
      </c>
      <c r="P210" s="10">
        <v>0.0</v>
      </c>
      <c r="Q210" s="10">
        <v>0.0</v>
      </c>
      <c r="R210" s="10">
        <v>0.0</v>
      </c>
      <c r="S210" s="10">
        <v>0.0</v>
      </c>
      <c r="T210" s="10">
        <v>0.0</v>
      </c>
      <c r="U210" s="10">
        <v>0.0</v>
      </c>
      <c r="V210" s="10">
        <v>0.0</v>
      </c>
      <c r="W210" s="10">
        <v>0.0</v>
      </c>
      <c r="X210" s="10">
        <v>0.0</v>
      </c>
      <c r="Y210" s="10">
        <v>-4.880011154521345</v>
      </c>
      <c r="Z210" s="10">
        <v>11.541618001032356</v>
      </c>
      <c r="AA210" s="10">
        <v>0.0</v>
      </c>
      <c r="AB210" s="10">
        <v>1.581392212075676</v>
      </c>
      <c r="AC210" s="10">
        <v>0.0</v>
      </c>
      <c r="AD210" s="10">
        <v>5.4721272338543585</v>
      </c>
      <c r="AE210" s="10">
        <v>0.0</v>
      </c>
      <c r="AF210" s="10">
        <v>0.6754793297577156</v>
      </c>
      <c r="AG210" s="10">
        <v>0.0</v>
      </c>
      <c r="AH210" s="10">
        <v>0.0</v>
      </c>
      <c r="AI210" s="10">
        <v>0.0</v>
      </c>
      <c r="AJ210" s="10">
        <v>0.0</v>
      </c>
      <c r="AK210" s="10">
        <v>2.453615362450742</v>
      </c>
      <c r="AL210" s="10">
        <v>0.0</v>
      </c>
      <c r="AM210" s="10">
        <v>0.0</v>
      </c>
      <c r="AN210" s="10">
        <v>0.0</v>
      </c>
      <c r="AO210" s="10">
        <v>0.0</v>
      </c>
      <c r="AP210" s="10">
        <v>0.0</v>
      </c>
      <c r="AQ210" s="10">
        <v>46.1517413986307</v>
      </c>
      <c r="AR210" s="10">
        <v>-1.929288411956199</v>
      </c>
      <c r="AS210" s="10">
        <v>4.465147866383135</v>
      </c>
      <c r="AT210" s="10">
        <v>0.0</v>
      </c>
      <c r="AU210" s="10">
        <v>0.4013163322583507</v>
      </c>
      <c r="AV210" s="10">
        <v>1.5093542568637537</v>
      </c>
      <c r="AW210" s="10">
        <v>0.0</v>
      </c>
      <c r="AX210" s="10">
        <v>0.1816335132674052</v>
      </c>
      <c r="AY210" s="10">
        <v>0.0</v>
      </c>
      <c r="AZ210" s="10">
        <v>0.0</v>
      </c>
    </row>
    <row r="211" spans="1:52" ht="13.9">
      <c r="A211" s="7">
        <v>44587.0</v>
      </c>
      <c r="B211" s="10">
        <v>45.94</v>
      </c>
      <c r="C211" s="10">
        <v>0.041634628713047545</v>
      </c>
      <c r="D211" s="10">
        <v>1.5682493912277788</v>
      </c>
      <c r="E211" s="10">
        <v>9.880324143988497</v>
      </c>
      <c r="F211" s="10">
        <v>0.0</v>
      </c>
      <c r="G211" s="10">
        <v>0.026812522140069062</v>
      </c>
      <c r="H211" s="10">
        <v>0.0</v>
      </c>
      <c r="I211" s="10">
        <v>0.005829388048254048</v>
      </c>
      <c r="J211" s="10">
        <v>0.3867316189931723</v>
      </c>
      <c r="K211" s="10">
        <v>0.20944566221892466</v>
      </c>
      <c r="L211" s="10">
        <v>5.235324996622331</v>
      </c>
      <c r="M211" s="10">
        <v>0.0</v>
      </c>
      <c r="N211" s="10">
        <v>-0.6466841119124822</v>
      </c>
      <c r="O211" s="10">
        <v>8.69209127983837</v>
      </c>
      <c r="P211" s="10">
        <v>0.0</v>
      </c>
      <c r="Q211" s="10">
        <v>-1.8448155190017905</v>
      </c>
      <c r="R211" s="10">
        <v>0.0</v>
      </c>
      <c r="S211" s="10">
        <v>0.0</v>
      </c>
      <c r="T211" s="10">
        <v>0.0</v>
      </c>
      <c r="U211" s="10">
        <v>0.0</v>
      </c>
      <c r="V211" s="10">
        <v>0.0</v>
      </c>
      <c r="W211" s="10">
        <v>0.0</v>
      </c>
      <c r="X211" s="10">
        <v>0.0</v>
      </c>
      <c r="Y211" s="10">
        <v>-4.641408493070718</v>
      </c>
      <c r="Z211" s="10">
        <v>10.977303558852991</v>
      </c>
      <c r="AA211" s="10">
        <v>0.0</v>
      </c>
      <c r="AB211" s="10">
        <v>1.504071816967776</v>
      </c>
      <c r="AC211" s="10">
        <v>0.0</v>
      </c>
      <c r="AD211" s="10">
        <v>5.411849875285957</v>
      </c>
      <c r="AE211" s="10">
        <v>0.0</v>
      </c>
      <c r="AF211" s="10">
        <v>1.118393064932016</v>
      </c>
      <c r="AG211" s="10">
        <v>0.0</v>
      </c>
      <c r="AH211" s="10">
        <v>0.0</v>
      </c>
      <c r="AI211" s="10">
        <v>0.0</v>
      </c>
      <c r="AJ211" s="10">
        <v>0.0</v>
      </c>
      <c r="AK211" s="10">
        <v>2.3336485965726594</v>
      </c>
      <c r="AL211" s="10">
        <v>0.0</v>
      </c>
      <c r="AM211" s="10">
        <v>0.0</v>
      </c>
      <c r="AN211" s="10">
        <v>0.0</v>
      </c>
      <c r="AO211" s="10">
        <v>0.0</v>
      </c>
      <c r="AP211" s="10">
        <v>0.0</v>
      </c>
      <c r="AQ211" s="10">
        <v>45.713931982772216</v>
      </c>
      <c r="AR211" s="10">
        <v>-2.0079063700046937</v>
      </c>
      <c r="AS211" s="10">
        <v>5.482454801955113</v>
      </c>
      <c r="AT211" s="10">
        <v>0.0</v>
      </c>
      <c r="AU211" s="10">
        <v>0.3816944211748629</v>
      </c>
      <c r="AV211" s="10">
        <v>1.4355560766227398</v>
      </c>
      <c r="AW211" s="10">
        <v>0.0</v>
      </c>
      <c r="AX211" s="10">
        <v>0.16333061895264525</v>
      </c>
      <c r="AY211" s="10">
        <v>0.0</v>
      </c>
      <c r="AZ211" s="10">
        <v>0.0</v>
      </c>
    </row>
    <row r="212" spans="1:52" ht="13.9">
      <c r="A212" s="7">
        <v>44588.0</v>
      </c>
      <c r="B212" s="10">
        <v>43.93</v>
      </c>
      <c r="C212" s="10">
        <v>0.06594806428756471</v>
      </c>
      <c r="D212" s="10">
        <v>1.5906300164839122</v>
      </c>
      <c r="E212" s="10">
        <v>11.560256794060393</v>
      </c>
      <c r="F212" s="10">
        <v>0.0</v>
      </c>
      <c r="G212" s="10">
        <v>0.0282637841344338</v>
      </c>
      <c r="H212" s="10">
        <v>0.0</v>
      </c>
      <c r="I212" s="10">
        <v>0.007816643801086185</v>
      </c>
      <c r="J212" s="10">
        <v>0.3678048237962203</v>
      </c>
      <c r="K212" s="10">
        <v>0.19859506868818297</v>
      </c>
      <c r="L212" s="10">
        <v>4.979106163886279</v>
      </c>
      <c r="M212" s="10">
        <v>0.0</v>
      </c>
      <c r="N212" s="10">
        <v>-0.45562923884522427</v>
      </c>
      <c r="O212" s="10">
        <v>8.26669696655462</v>
      </c>
      <c r="P212" s="10">
        <v>0.0</v>
      </c>
      <c r="Q212" s="10">
        <v>-1.2997874468367914</v>
      </c>
      <c r="R212" s="10">
        <v>0.0</v>
      </c>
      <c r="S212" s="10">
        <v>0.0</v>
      </c>
      <c r="T212" s="10">
        <v>0.0</v>
      </c>
      <c r="U212" s="10">
        <v>0.0</v>
      </c>
      <c r="V212" s="10">
        <v>0.0</v>
      </c>
      <c r="W212" s="10">
        <v>0.0</v>
      </c>
      <c r="X212" s="10">
        <v>0.0</v>
      </c>
      <c r="Y212" s="10">
        <v>-4.414256164015115</v>
      </c>
      <c r="Z212" s="10">
        <v>10.440070071676317</v>
      </c>
      <c r="AA212" s="10">
        <v>0.0</v>
      </c>
      <c r="AB212" s="10">
        <v>1.4304619597873132</v>
      </c>
      <c r="AC212" s="10">
        <v>0.0</v>
      </c>
      <c r="AD212" s="10">
        <v>5.280926025373613</v>
      </c>
      <c r="AE212" s="10">
        <v>0.0</v>
      </c>
      <c r="AF212" s="10">
        <v>1.0636584752318823</v>
      </c>
      <c r="AG212" s="10">
        <v>0.0</v>
      </c>
      <c r="AH212" s="10">
        <v>0.0</v>
      </c>
      <c r="AI212" s="10">
        <v>0.0</v>
      </c>
      <c r="AJ212" s="10">
        <v>0.0</v>
      </c>
      <c r="AK212" s="10">
        <v>2.2194389305412794</v>
      </c>
      <c r="AL212" s="10">
        <v>0.0</v>
      </c>
      <c r="AM212" s="10">
        <v>0.0</v>
      </c>
      <c r="AN212" s="10">
        <v>0.0</v>
      </c>
      <c r="AO212" s="10">
        <v>0.0</v>
      </c>
      <c r="AP212" s="10">
        <v>0.0</v>
      </c>
      <c r="AQ212" s="10">
        <v>46.218520040251</v>
      </c>
      <c r="AR212" s="10">
        <v>-1.922349658820799</v>
      </c>
      <c r="AS212" s="10">
        <v>4.902903908749957</v>
      </c>
      <c r="AT212" s="10">
        <v>0.0</v>
      </c>
      <c r="AU212" s="10">
        <v>0.3630141483898148</v>
      </c>
      <c r="AV212" s="10">
        <v>1.3652994063077681</v>
      </c>
      <c r="AW212" s="10">
        <v>0.0</v>
      </c>
      <c r="AX212" s="10">
        <v>0.17965128321287163</v>
      </c>
      <c r="AY212" s="10">
        <v>0.0</v>
      </c>
      <c r="AZ212" s="10">
        <v>0.0</v>
      </c>
    </row>
    <row r="213" spans="1:52" ht="13.9">
      <c r="A213" s="7">
        <v>44589.0</v>
      </c>
      <c r="B213" s="10">
        <v>44.57</v>
      </c>
      <c r="C213" s="10">
        <v>0.06603780354783213</v>
      </c>
      <c r="D213" s="10">
        <v>1.6554042139156457</v>
      </c>
      <c r="E213" s="10">
        <v>11.409789752028074</v>
      </c>
      <c r="F213" s="10">
        <v>0.0</v>
      </c>
      <c r="G213" s="10">
        <v>0.034471959297188735</v>
      </c>
      <c r="H213" s="10">
        <v>0.0</v>
      </c>
      <c r="I213" s="10">
        <v>0.006972050687637348</v>
      </c>
      <c r="J213" s="10">
        <v>0.3876015165937354</v>
      </c>
      <c r="K213" s="10">
        <v>0.20874648724192932</v>
      </c>
      <c r="L213" s="10">
        <v>5.247101113259977</v>
      </c>
      <c r="M213" s="10">
        <v>0.0</v>
      </c>
      <c r="N213" s="10">
        <v>0.0</v>
      </c>
      <c r="O213" s="10">
        <v>8.711642899041093</v>
      </c>
      <c r="P213" s="10">
        <v>0.0</v>
      </c>
      <c r="Q213" s="10">
        <v>0.0</v>
      </c>
      <c r="R213" s="10">
        <v>0.0</v>
      </c>
      <c r="S213" s="10">
        <v>0.0</v>
      </c>
      <c r="T213" s="10">
        <v>0.0</v>
      </c>
      <c r="U213" s="10">
        <v>0.0</v>
      </c>
      <c r="V213" s="10">
        <v>0.0</v>
      </c>
      <c r="W213" s="10">
        <v>0.0</v>
      </c>
      <c r="X213" s="10">
        <v>0.0</v>
      </c>
      <c r="Y213" s="10">
        <v>-4.651848679269785</v>
      </c>
      <c r="Z213" s="10">
        <v>11.001995437038072</v>
      </c>
      <c r="AA213" s="10">
        <v>0.0</v>
      </c>
      <c r="AB213" s="10">
        <v>1.5074550119288217</v>
      </c>
      <c r="AC213" s="10">
        <v>0.0</v>
      </c>
      <c r="AD213" s="10">
        <v>5.72380301168858</v>
      </c>
      <c r="AE213" s="10">
        <v>0.0</v>
      </c>
      <c r="AF213" s="10">
        <v>1.120908730566503</v>
      </c>
      <c r="AG213" s="10">
        <v>0.0</v>
      </c>
      <c r="AH213" s="10">
        <v>0.0</v>
      </c>
      <c r="AI213" s="10">
        <v>0.0</v>
      </c>
      <c r="AJ213" s="10">
        <v>0.0</v>
      </c>
      <c r="AK213" s="10">
        <v>2.338897806140786</v>
      </c>
      <c r="AL213" s="10">
        <v>0.0</v>
      </c>
      <c r="AM213" s="10">
        <v>0.0</v>
      </c>
      <c r="AN213" s="10">
        <v>0.0</v>
      </c>
      <c r="AO213" s="10">
        <v>0.0</v>
      </c>
      <c r="AP213" s="10">
        <v>0.0</v>
      </c>
      <c r="AQ213" s="10">
        <v>49.778832086021964</v>
      </c>
      <c r="AR213" s="10">
        <v>-1.925904129965466</v>
      </c>
      <c r="AS213" s="10">
        <v>4.902084751182293</v>
      </c>
      <c r="AT213" s="10">
        <v>0.0</v>
      </c>
      <c r="AU213" s="10">
        <v>0.3825529883176084</v>
      </c>
      <c r="AV213" s="10">
        <v>1.4387851552012614</v>
      </c>
      <c r="AW213" s="10">
        <v>0.0</v>
      </c>
      <c r="AX213" s="10">
        <v>0.21233419271128504</v>
      </c>
      <c r="AY213" s="10">
        <v>0.0</v>
      </c>
      <c r="AZ213" s="10">
        <v>0.0</v>
      </c>
    </row>
    <row r="214" spans="1:52" ht="13.9">
      <c r="A214" s="7">
        <v>44590.0</v>
      </c>
      <c r="B214" s="10">
        <v>47.080000000000005</v>
      </c>
      <c r="C214" s="10">
        <v>0.055722338267118206</v>
      </c>
      <c r="D214" s="10">
        <v>1.6750210054595982</v>
      </c>
      <c r="E214" s="10">
        <v>10.057631092827965</v>
      </c>
      <c r="F214" s="10">
        <v>0.0</v>
      </c>
      <c r="G214" s="10">
        <v>0.034877693439681494</v>
      </c>
      <c r="H214" s="10">
        <v>0.0</v>
      </c>
      <c r="I214" s="10">
        <v>4.3377989843281845E-4</v>
      </c>
      <c r="J214" s="10">
        <v>0.38153279128252554</v>
      </c>
      <c r="K214" s="10">
        <v>0.20643052861926442</v>
      </c>
      <c r="L214" s="10">
        <v>5.164946596383062</v>
      </c>
      <c r="M214" s="10">
        <v>0.0</v>
      </c>
      <c r="N214" s="10">
        <v>0.0</v>
      </c>
      <c r="O214" s="10">
        <v>8.575243619109878</v>
      </c>
      <c r="P214" s="10">
        <v>0.0</v>
      </c>
      <c r="Q214" s="10">
        <v>0.0</v>
      </c>
      <c r="R214" s="10">
        <v>0.0</v>
      </c>
      <c r="S214" s="10">
        <v>0.0</v>
      </c>
      <c r="T214" s="10">
        <v>0.0</v>
      </c>
      <c r="U214" s="10">
        <v>0.0</v>
      </c>
      <c r="V214" s="10">
        <v>0.0</v>
      </c>
      <c r="W214" s="10">
        <v>0.0</v>
      </c>
      <c r="X214" s="10">
        <v>0.0</v>
      </c>
      <c r="Y214" s="10">
        <v>-4.579014104028964</v>
      </c>
      <c r="Z214" s="10">
        <v>10.829735821623434</v>
      </c>
      <c r="AA214" s="10">
        <v>0.0</v>
      </c>
      <c r="AB214" s="10">
        <v>1.4838526007029869</v>
      </c>
      <c r="AC214" s="10">
        <v>0.0</v>
      </c>
      <c r="AD214" s="10">
        <v>5.856477731391554</v>
      </c>
      <c r="AE214" s="10">
        <v>0.0</v>
      </c>
      <c r="AF214" s="10">
        <v>1.103358522702185</v>
      </c>
      <c r="AG214" s="10">
        <v>0.0</v>
      </c>
      <c r="AH214" s="10">
        <v>0.0</v>
      </c>
      <c r="AI214" s="10">
        <v>0.0</v>
      </c>
      <c r="AJ214" s="10">
        <v>0.0</v>
      </c>
      <c r="AK214" s="10">
        <v>2.3022773913364305</v>
      </c>
      <c r="AL214" s="10">
        <v>0.0</v>
      </c>
      <c r="AM214" s="10">
        <v>0.0</v>
      </c>
      <c r="AN214" s="10">
        <v>0.0</v>
      </c>
      <c r="AO214" s="10">
        <v>0.0</v>
      </c>
      <c r="AP214" s="10">
        <v>0.0</v>
      </c>
      <c r="AQ214" s="10">
        <v>48.14808029951871</v>
      </c>
      <c r="AR214" s="10">
        <v>-1.7704959894718109</v>
      </c>
      <c r="AS214" s="10">
        <v>4.756291073793764</v>
      </c>
      <c r="AT214" s="10">
        <v>0.0</v>
      </c>
      <c r="AU214" s="10">
        <v>0.3765633084435861</v>
      </c>
      <c r="AV214" s="10">
        <v>1.4162579164910092</v>
      </c>
      <c r="AW214" s="10">
        <v>0.0</v>
      </c>
      <c r="AX214" s="10">
        <v>0.22093656686522775</v>
      </c>
      <c r="AY214" s="10">
        <v>0.0</v>
      </c>
      <c r="AZ214" s="10">
        <v>0.0</v>
      </c>
    </row>
    <row r="215" spans="1:52" ht="13.9">
      <c r="A215" s="7">
        <v>44591.0</v>
      </c>
      <c r="B215" s="10">
        <v>43.54</v>
      </c>
      <c r="C215" s="10">
        <v>0.04138428397669742</v>
      </c>
      <c r="D215" s="10">
        <v>1.560671102270424</v>
      </c>
      <c r="E215" s="10">
        <v>7.125702662364678</v>
      </c>
      <c r="F215" s="10">
        <v>0.0</v>
      </c>
      <c r="G215" s="10">
        <v>0.030616524563676823</v>
      </c>
      <c r="H215" s="10">
        <v>0.0</v>
      </c>
      <c r="I215" s="10">
        <v>8.604502993711422E-4</v>
      </c>
      <c r="J215" s="10">
        <v>0.34448548326137496</v>
      </c>
      <c r="K215" s="10">
        <v>0.18672856759688905</v>
      </c>
      <c r="L215" s="10">
        <v>4.663423865333443</v>
      </c>
      <c r="M215" s="10">
        <v>0.0</v>
      </c>
      <c r="N215" s="10">
        <v>0.0</v>
      </c>
      <c r="O215" s="10">
        <v>7.742576810457199</v>
      </c>
      <c r="P215" s="10">
        <v>0.0</v>
      </c>
      <c r="Q215" s="10">
        <v>0.0</v>
      </c>
      <c r="R215" s="10">
        <v>0.0</v>
      </c>
      <c r="S215" s="10">
        <v>0.0</v>
      </c>
      <c r="T215" s="10">
        <v>0.0</v>
      </c>
      <c r="U215" s="10">
        <v>0.0</v>
      </c>
      <c r="V215" s="10">
        <v>0.0</v>
      </c>
      <c r="W215" s="10">
        <v>0.0</v>
      </c>
      <c r="X215" s="10">
        <v>0.0</v>
      </c>
      <c r="Y215" s="10">
        <v>-4.134386145905346</v>
      </c>
      <c r="Z215" s="10">
        <v>9.778155019295298</v>
      </c>
      <c r="AA215" s="10">
        <v>0.0</v>
      </c>
      <c r="AB215" s="10">
        <v>1.3397686697479632</v>
      </c>
      <c r="AC215" s="10">
        <v>0.0</v>
      </c>
      <c r="AD215" s="10">
        <v>5.24110019270527</v>
      </c>
      <c r="AE215" s="10">
        <v>0.0</v>
      </c>
      <c r="AF215" s="10">
        <v>0.9962210394182373</v>
      </c>
      <c r="AG215" s="10">
        <v>0.0</v>
      </c>
      <c r="AH215" s="10">
        <v>0.0</v>
      </c>
      <c r="AI215" s="10">
        <v>0.0</v>
      </c>
      <c r="AJ215" s="10">
        <v>0.0</v>
      </c>
      <c r="AK215" s="10">
        <v>0.884616296842898</v>
      </c>
      <c r="AL215" s="10">
        <v>0.0</v>
      </c>
      <c r="AM215" s="10">
        <v>0.0</v>
      </c>
      <c r="AN215" s="10">
        <v>0.0</v>
      </c>
      <c r="AO215" s="10">
        <v>0.0</v>
      </c>
      <c r="AP215" s="10">
        <v>0.0</v>
      </c>
      <c r="AQ215" s="10">
        <v>40.624920469078525</v>
      </c>
      <c r="AR215" s="10">
        <v>-1.5853545275812093</v>
      </c>
      <c r="AS215" s="10">
        <v>4.593661302431157</v>
      </c>
      <c r="AT215" s="10">
        <v>0.0</v>
      </c>
      <c r="AU215" s="10">
        <v>0.33999854337980795</v>
      </c>
      <c r="AV215" s="10">
        <v>1.2787375133475154</v>
      </c>
      <c r="AW215" s="10">
        <v>0.0</v>
      </c>
      <c r="AX215" s="10">
        <v>0.19595280313856162</v>
      </c>
      <c r="AY215" s="10">
        <v>0.0</v>
      </c>
      <c r="AZ215" s="10">
        <v>0.0</v>
      </c>
    </row>
    <row r="216" spans="1:52" ht="13.9">
      <c r="A216" s="7">
        <v>44592.0</v>
      </c>
      <c r="B216" s="10">
        <v>44.84</v>
      </c>
      <c r="C216" s="10">
        <v>0.051120748685522445</v>
      </c>
      <c r="D216" s="10">
        <v>1.4645798535177779</v>
      </c>
      <c r="E216" s="10">
        <v>7.141622129185804</v>
      </c>
      <c r="F216" s="10">
        <v>0.0</v>
      </c>
      <c r="G216" s="10">
        <v>0.025106311901071283</v>
      </c>
      <c r="H216" s="10">
        <v>0.0</v>
      </c>
      <c r="I216" s="10">
        <v>0.0016865480148917453</v>
      </c>
      <c r="J216" s="10">
        <v>0.3231224001177885</v>
      </c>
      <c r="K216" s="10">
        <v>0.17499625514621645</v>
      </c>
      <c r="L216" s="10">
        <v>4.374224126564439</v>
      </c>
      <c r="M216" s="10">
        <v>0.0</v>
      </c>
      <c r="N216" s="10">
        <v>0.0</v>
      </c>
      <c r="O216" s="10">
        <v>7.2624250473656256</v>
      </c>
      <c r="P216" s="10">
        <v>0.0</v>
      </c>
      <c r="Q216" s="10">
        <v>0.0</v>
      </c>
      <c r="R216" s="10">
        <v>0.0</v>
      </c>
      <c r="S216" s="10">
        <v>0.0</v>
      </c>
      <c r="T216" s="10">
        <v>0.0</v>
      </c>
      <c r="U216" s="10">
        <v>0.0</v>
      </c>
      <c r="V216" s="10">
        <v>0.0</v>
      </c>
      <c r="W216" s="10">
        <v>0.0</v>
      </c>
      <c r="X216" s="10">
        <v>0.0</v>
      </c>
      <c r="Y216" s="10">
        <v>-3.8779943985769005</v>
      </c>
      <c r="Z216" s="10">
        <v>9.171767961441866</v>
      </c>
      <c r="AA216" s="10">
        <v>0.0</v>
      </c>
      <c r="AB216" s="10">
        <v>1.256683631696355</v>
      </c>
      <c r="AC216" s="10">
        <v>0.0</v>
      </c>
      <c r="AD216" s="10">
        <v>4.794321308244176</v>
      </c>
      <c r="AE216" s="10">
        <v>0.0</v>
      </c>
      <c r="AF216" s="10">
        <v>0.9344409240618692</v>
      </c>
      <c r="AG216" s="10">
        <v>0.0</v>
      </c>
      <c r="AH216" s="10">
        <v>0.0</v>
      </c>
      <c r="AI216" s="10">
        <v>0.0</v>
      </c>
      <c r="AJ216" s="10">
        <v>0.0</v>
      </c>
      <c r="AK216" s="10">
        <v>1.120055185993763</v>
      </c>
      <c r="AL216" s="10">
        <v>0.0</v>
      </c>
      <c r="AM216" s="10">
        <v>0.0</v>
      </c>
      <c r="AN216" s="10">
        <v>0.0</v>
      </c>
      <c r="AO216" s="10">
        <v>0.0</v>
      </c>
      <c r="AP216" s="10">
        <v>0.0</v>
      </c>
      <c r="AQ216" s="10">
        <v>42.56518067379733</v>
      </c>
      <c r="AR216" s="10">
        <v>-1.5238403319098834</v>
      </c>
      <c r="AS216" s="10">
        <v>4.466869659636966</v>
      </c>
      <c r="AT216" s="10">
        <v>0.0</v>
      </c>
      <c r="AU216" s="10">
        <v>0.31891371541505426</v>
      </c>
      <c r="AV216" s="10">
        <v>1.1994372898436447</v>
      </c>
      <c r="AW216" s="10">
        <v>0.0</v>
      </c>
      <c r="AX216" s="10">
        <v>0.1780867624627664</v>
      </c>
      <c r="AY216" s="10">
        <v>3.707555532274354</v>
      </c>
      <c r="AZ216" s="10">
        <v>0.0</v>
      </c>
    </row>
    <row r="217" spans="1:52" ht="13.9">
      <c r="A217" s="7">
        <v>44593.0</v>
      </c>
      <c r="B217" s="10">
        <v>44.72</v>
      </c>
      <c r="C217" s="10">
        <v>0.06675371569676514</v>
      </c>
      <c r="D217" s="10">
        <v>1.627533532583237</v>
      </c>
      <c r="E217" s="10">
        <v>8.420274272301954</v>
      </c>
      <c r="F217" s="10">
        <v>0.0</v>
      </c>
      <c r="G217" s="10">
        <v>0.033797355336525475</v>
      </c>
      <c r="H217" s="10">
        <v>0.0</v>
      </c>
      <c r="I217" s="10">
        <v>0.0018142099747704248</v>
      </c>
      <c r="J217" s="10">
        <v>0.3942526293968637</v>
      </c>
      <c r="K217" s="10">
        <v>0.21337392695571272</v>
      </c>
      <c r="L217" s="10">
        <v>5.3371396190439775</v>
      </c>
      <c r="M217" s="10">
        <v>0.0</v>
      </c>
      <c r="N217" s="10">
        <v>0.0</v>
      </c>
      <c r="O217" s="10">
        <v>8.861131786833104</v>
      </c>
      <c r="P217" s="10">
        <v>0.0</v>
      </c>
      <c r="Q217" s="10">
        <v>0.0</v>
      </c>
      <c r="R217" s="10">
        <v>0.0</v>
      </c>
      <c r="S217" s="10">
        <v>0.0</v>
      </c>
      <c r="T217" s="10">
        <v>0.0</v>
      </c>
      <c r="U217" s="10">
        <v>0.0</v>
      </c>
      <c r="V217" s="10">
        <v>0.0</v>
      </c>
      <c r="W217" s="10">
        <v>0.0</v>
      </c>
      <c r="X217" s="10">
        <v>0.0</v>
      </c>
      <c r="Y217" s="10">
        <v>-4.731672851736418</v>
      </c>
      <c r="Z217" s="10">
        <v>11.190786010806498</v>
      </c>
      <c r="AA217" s="10">
        <v>0.0</v>
      </c>
      <c r="AB217" s="10">
        <v>1.5333224373663976</v>
      </c>
      <c r="AC217" s="10">
        <v>0.0</v>
      </c>
      <c r="AD217" s="10">
        <v>5.854611931285788</v>
      </c>
      <c r="AE217" s="10">
        <v>0.0</v>
      </c>
      <c r="AF217" s="10">
        <v>1.1401431506857191</v>
      </c>
      <c r="AG217" s="10">
        <v>0.0</v>
      </c>
      <c r="AH217" s="10">
        <v>0.0</v>
      </c>
      <c r="AI217" s="10">
        <v>0.0</v>
      </c>
      <c r="AJ217" s="10">
        <v>0.0</v>
      </c>
      <c r="AK217" s="10">
        <v>2.379032512734148</v>
      </c>
      <c r="AL217" s="10">
        <v>0.0</v>
      </c>
      <c r="AM217" s="10">
        <v>0.0</v>
      </c>
      <c r="AN217" s="10">
        <v>0.0</v>
      </c>
      <c r="AO217" s="10">
        <v>0.0</v>
      </c>
      <c r="AP217" s="10">
        <v>0.0</v>
      </c>
      <c r="AQ217" s="10">
        <v>48.14515063076112</v>
      </c>
      <c r="AR217" s="10">
        <v>-1.748374321992363</v>
      </c>
      <c r="AS217" s="10">
        <v>5.494182578184519</v>
      </c>
      <c r="AT217" s="10">
        <v>0.0</v>
      </c>
      <c r="AU217" s="10">
        <v>0.38911747005863623</v>
      </c>
      <c r="AV217" s="10">
        <v>1.4634742287910854</v>
      </c>
      <c r="AW217" s="10">
        <v>0.0</v>
      </c>
      <c r="AX217" s="10">
        <v>0.22445642207328062</v>
      </c>
      <c r="AY217" s="10">
        <v>0.0</v>
      </c>
      <c r="AZ217" s="10">
        <v>0.0</v>
      </c>
    </row>
    <row r="218" spans="1:52" ht="13.9">
      <c r="A218" s="7">
        <v>44594.0</v>
      </c>
      <c r="B218" s="10">
        <v>46.82</v>
      </c>
      <c r="C218" s="10">
        <v>0.07859036693013423</v>
      </c>
      <c r="D218" s="10">
        <v>1.5337410097922703</v>
      </c>
      <c r="E218" s="10">
        <v>7.363778349652604</v>
      </c>
      <c r="F218" s="10">
        <v>0.0</v>
      </c>
      <c r="G218" s="10">
        <v>0.03587175074693791</v>
      </c>
      <c r="H218" s="10">
        <v>0.0</v>
      </c>
      <c r="I218" s="10">
        <v>8.876458032277608E-4</v>
      </c>
      <c r="J218" s="10">
        <v>0.40497428895071497</v>
      </c>
      <c r="K218" s="10">
        <v>0.2185430211357168</v>
      </c>
      <c r="L218" s="10">
        <v>5.482282579978194</v>
      </c>
      <c r="M218" s="10">
        <v>0.0</v>
      </c>
      <c r="N218" s="10">
        <v>0.0</v>
      </c>
      <c r="O218" s="10">
        <v>9.102109350953796</v>
      </c>
      <c r="P218" s="10">
        <v>0.0</v>
      </c>
      <c r="Q218" s="10">
        <v>0.0</v>
      </c>
      <c r="R218" s="10">
        <v>0.0</v>
      </c>
      <c r="S218" s="10">
        <v>0.0</v>
      </c>
      <c r="T218" s="10">
        <v>0.0</v>
      </c>
      <c r="U218" s="10">
        <v>0.0</v>
      </c>
      <c r="V218" s="10">
        <v>0.0</v>
      </c>
      <c r="W218" s="10">
        <v>0.0</v>
      </c>
      <c r="X218" s="10">
        <v>0.0</v>
      </c>
      <c r="Y218" s="10">
        <v>-4.860350206442025</v>
      </c>
      <c r="Z218" s="10">
        <v>11.49511828103491</v>
      </c>
      <c r="AA218" s="10">
        <v>0.0</v>
      </c>
      <c r="AB218" s="10">
        <v>1.5750209827505433</v>
      </c>
      <c r="AC218" s="10">
        <v>0.0</v>
      </c>
      <c r="AD218" s="10">
        <v>6.208843990491723</v>
      </c>
      <c r="AE218" s="10">
        <v>0.0</v>
      </c>
      <c r="AF218" s="10">
        <v>1.1711492259603684</v>
      </c>
      <c r="AG218" s="10">
        <v>0.0</v>
      </c>
      <c r="AH218" s="10">
        <v>0.0</v>
      </c>
      <c r="AI218" s="10">
        <v>0.0</v>
      </c>
      <c r="AJ218" s="10">
        <v>0.0</v>
      </c>
      <c r="AK218" s="10">
        <v>2.443730056306908</v>
      </c>
      <c r="AL218" s="10">
        <v>0.0</v>
      </c>
      <c r="AM218" s="10">
        <v>0.0</v>
      </c>
      <c r="AN218" s="10">
        <v>0.0</v>
      </c>
      <c r="AO218" s="10">
        <v>0.0</v>
      </c>
      <c r="AP218" s="10">
        <v>0.0</v>
      </c>
      <c r="AQ218" s="10">
        <v>48.142814178275486</v>
      </c>
      <c r="AR218" s="10">
        <v>-1.7987934017342573</v>
      </c>
      <c r="AS218" s="10">
        <v>5.5383476621496746</v>
      </c>
      <c r="AT218" s="10">
        <v>0.0</v>
      </c>
      <c r="AU218" s="10">
        <v>0.3996994794844376</v>
      </c>
      <c r="AV218" s="10">
        <v>1.5032732593541465</v>
      </c>
      <c r="AW218" s="10">
        <v>0.0</v>
      </c>
      <c r="AX218" s="10">
        <v>0.2459964705952733</v>
      </c>
      <c r="AY218" s="10">
        <v>0.0</v>
      </c>
      <c r="AZ218" s="10">
        <v>0.0</v>
      </c>
    </row>
    <row r="219" spans="1:52" ht="13.9">
      <c r="A219" s="7">
        <v>44595.0</v>
      </c>
      <c r="B219" s="10">
        <v>45.87</v>
      </c>
      <c r="C219" s="10">
        <v>0.08273944357649927</v>
      </c>
      <c r="D219" s="10">
        <v>1.5481035535513081</v>
      </c>
      <c r="E219" s="10">
        <v>7.0693666972904</v>
      </c>
      <c r="F219" s="10">
        <v>0.0</v>
      </c>
      <c r="G219" s="10">
        <v>0.03389522463084291</v>
      </c>
      <c r="H219" s="10">
        <v>0.0</v>
      </c>
      <c r="I219" s="10">
        <v>7.30462131496614E-5</v>
      </c>
      <c r="J219" s="10">
        <v>0.39671630312109996</v>
      </c>
      <c r="K219" s="10">
        <v>0.2142057318739997</v>
      </c>
      <c r="L219" s="10">
        <v>5.370491256196366</v>
      </c>
      <c r="M219" s="10">
        <v>0.0</v>
      </c>
      <c r="N219" s="10">
        <v>0.0</v>
      </c>
      <c r="O219" s="10">
        <v>8.916504753105043</v>
      </c>
      <c r="P219" s="10">
        <v>0.0</v>
      </c>
      <c r="Q219" s="10">
        <v>0.0</v>
      </c>
      <c r="R219" s="10">
        <v>0.0</v>
      </c>
      <c r="S219" s="10">
        <v>0.0</v>
      </c>
      <c r="T219" s="10">
        <v>0.0</v>
      </c>
      <c r="U219" s="10">
        <v>0.0</v>
      </c>
      <c r="V219" s="10">
        <v>0.0</v>
      </c>
      <c r="W219" s="10">
        <v>0.0</v>
      </c>
      <c r="X219" s="10">
        <v>0.0</v>
      </c>
      <c r="Y219" s="10">
        <v>-4.761240943886719</v>
      </c>
      <c r="Z219" s="10">
        <v>11.260716921579505</v>
      </c>
      <c r="AA219" s="10">
        <v>0.0</v>
      </c>
      <c r="AB219" s="10">
        <v>1.5429041266641976</v>
      </c>
      <c r="AC219" s="10">
        <v>0.0</v>
      </c>
      <c r="AD219" s="10">
        <v>6.309362410699844</v>
      </c>
      <c r="AE219" s="10">
        <v>0.0</v>
      </c>
      <c r="AF219" s="10">
        <v>1.1472678735480868</v>
      </c>
      <c r="AG219" s="10">
        <v>0.0</v>
      </c>
      <c r="AH219" s="10">
        <v>0.0</v>
      </c>
      <c r="AI219" s="10">
        <v>0.0</v>
      </c>
      <c r="AJ219" s="10">
        <v>0.0</v>
      </c>
      <c r="AK219" s="10">
        <v>2.393899020789385</v>
      </c>
      <c r="AL219" s="10">
        <v>0.0</v>
      </c>
      <c r="AM219" s="10">
        <v>0.0</v>
      </c>
      <c r="AN219" s="10">
        <v>0.0</v>
      </c>
      <c r="AO219" s="10">
        <v>0.0</v>
      </c>
      <c r="AP219" s="10">
        <v>0.0</v>
      </c>
      <c r="AQ219" s="10">
        <v>47.34840334725028</v>
      </c>
      <c r="AR219" s="10">
        <v>-1.7649271685562686</v>
      </c>
      <c r="AS219" s="10">
        <v>5.465787099024337</v>
      </c>
      <c r="AT219" s="10">
        <v>0.0</v>
      </c>
      <c r="AU219" s="10">
        <v>0.3915490543148816</v>
      </c>
      <c r="AV219" s="10">
        <v>1.4726194385746836</v>
      </c>
      <c r="AW219" s="10">
        <v>0.0</v>
      </c>
      <c r="AX219" s="10">
        <v>0.2583694907967262</v>
      </c>
      <c r="AY219" s="10">
        <v>0.0</v>
      </c>
      <c r="AZ219" s="10">
        <v>0.0</v>
      </c>
    </row>
    <row r="220" spans="1:52" ht="13.9">
      <c r="A220" s="7">
        <v>44596.0</v>
      </c>
      <c r="B220" s="10">
        <v>44.15</v>
      </c>
      <c r="C220" s="10">
        <v>0.08575220659604359</v>
      </c>
      <c r="D220" s="10">
        <v>1.5852225249860867</v>
      </c>
      <c r="E220" s="10">
        <v>7.537073142921237</v>
      </c>
      <c r="F220" s="10">
        <v>0.0</v>
      </c>
      <c r="G220" s="10">
        <v>0.029928679276888213</v>
      </c>
      <c r="H220" s="10">
        <v>0.0</v>
      </c>
      <c r="I220" s="10">
        <v>9.148255348494134E-5</v>
      </c>
      <c r="J220" s="10">
        <v>0.3821976931684742</v>
      </c>
      <c r="K220" s="10">
        <v>0.2044263733305618</v>
      </c>
      <c r="L220" s="10">
        <v>5.173947612314655</v>
      </c>
      <c r="M220" s="10">
        <v>0.0</v>
      </c>
      <c r="N220" s="10">
        <v>0.0</v>
      </c>
      <c r="O220" s="10">
        <v>8.590187801589316</v>
      </c>
      <c r="P220" s="10">
        <v>0.0</v>
      </c>
      <c r="Q220" s="10">
        <v>0.0</v>
      </c>
      <c r="R220" s="10">
        <v>0.0</v>
      </c>
      <c r="S220" s="10">
        <v>0.0</v>
      </c>
      <c r="T220" s="10">
        <v>0.0</v>
      </c>
      <c r="U220" s="10">
        <v>0.0</v>
      </c>
      <c r="V220" s="10">
        <v>0.0</v>
      </c>
      <c r="W220" s="10">
        <v>0.0</v>
      </c>
      <c r="X220" s="10">
        <v>0.0</v>
      </c>
      <c r="Y220" s="10">
        <v>-4.586994008202652</v>
      </c>
      <c r="Z220" s="10">
        <v>10.848608935381014</v>
      </c>
      <c r="AA220" s="10">
        <v>0.0</v>
      </c>
      <c r="AB220" s="10">
        <v>1.48643852887278</v>
      </c>
      <c r="AC220" s="10">
        <v>0.0</v>
      </c>
      <c r="AD220" s="10">
        <v>6.1289102722286355</v>
      </c>
      <c r="AE220" s="10">
        <v>0.0</v>
      </c>
      <c r="AF220" s="10">
        <v>1.1052813591644353</v>
      </c>
      <c r="AG220" s="10">
        <v>0.0</v>
      </c>
      <c r="AH220" s="10">
        <v>0.0</v>
      </c>
      <c r="AI220" s="10">
        <v>0.0</v>
      </c>
      <c r="AJ220" s="10">
        <v>0.0</v>
      </c>
      <c r="AK220" s="10">
        <v>2.30628959845061</v>
      </c>
      <c r="AL220" s="10">
        <v>0.0</v>
      </c>
      <c r="AM220" s="10">
        <v>0.0</v>
      </c>
      <c r="AN220" s="10">
        <v>0.0</v>
      </c>
      <c r="AO220" s="10">
        <v>0.0</v>
      </c>
      <c r="AP220" s="10">
        <v>0.0</v>
      </c>
      <c r="AQ220" s="10">
        <v>46.336081706671465</v>
      </c>
      <c r="AR220" s="10">
        <v>-1.7620904422677868</v>
      </c>
      <c r="AS220" s="10">
        <v>5.165475532247226</v>
      </c>
      <c r="AT220" s="10">
        <v>0.0</v>
      </c>
      <c r="AU220" s="10">
        <v>0.3772195499506963</v>
      </c>
      <c r="AV220" s="10">
        <v>1.418726046573614</v>
      </c>
      <c r="AW220" s="10">
        <v>0.0</v>
      </c>
      <c r="AX220" s="10">
        <v>0.2593888036955997</v>
      </c>
      <c r="AY220" s="10">
        <v>0.0</v>
      </c>
      <c r="AZ220" s="10">
        <v>0.0</v>
      </c>
    </row>
    <row r="221" spans="1:52" ht="13.9">
      <c r="A221" s="7">
        <v>44597.0</v>
      </c>
      <c r="B221" s="10">
        <v>47.36</v>
      </c>
      <c r="C221" s="10">
        <v>0.07804594956528337</v>
      </c>
      <c r="D221" s="10">
        <v>1.6571152711953774</v>
      </c>
      <c r="E221" s="10">
        <v>6.605411740648927</v>
      </c>
      <c r="F221" s="10">
        <v>0.0</v>
      </c>
      <c r="G221" s="10">
        <v>0.026498368495968774</v>
      </c>
      <c r="H221" s="10">
        <v>0.0</v>
      </c>
      <c r="I221" s="10">
        <v>9.353269678292348E-4</v>
      </c>
      <c r="J221" s="10">
        <v>0.37611971301518693</v>
      </c>
      <c r="K221" s="10">
        <v>0.20117543942352759</v>
      </c>
      <c r="L221" s="10">
        <v>5.091667809312457</v>
      </c>
      <c r="M221" s="10">
        <v>0.0</v>
      </c>
      <c r="N221" s="10">
        <v>0.0</v>
      </c>
      <c r="O221" s="10">
        <v>8.453580511947578</v>
      </c>
      <c r="P221" s="10">
        <v>0.0</v>
      </c>
      <c r="Q221" s="10">
        <v>0.0</v>
      </c>
      <c r="R221" s="10">
        <v>0.0</v>
      </c>
      <c r="S221" s="10">
        <v>0.0</v>
      </c>
      <c r="T221" s="10">
        <v>0.0</v>
      </c>
      <c r="U221" s="10">
        <v>0.0</v>
      </c>
      <c r="V221" s="10">
        <v>0.0</v>
      </c>
      <c r="W221" s="10">
        <v>0.0</v>
      </c>
      <c r="X221" s="10">
        <v>0.0</v>
      </c>
      <c r="Y221" s="10">
        <v>-4.514048359802797</v>
      </c>
      <c r="Z221" s="10">
        <v>10.676086623031644</v>
      </c>
      <c r="AA221" s="10">
        <v>0.0</v>
      </c>
      <c r="AB221" s="10">
        <v>1.4628001238299013</v>
      </c>
      <c r="AC221" s="10">
        <v>0.0</v>
      </c>
      <c r="AD221" s="10">
        <v>6.012810811042568</v>
      </c>
      <c r="AE221" s="10">
        <v>0.0</v>
      </c>
      <c r="AF221" s="10">
        <v>1.0877043871290795</v>
      </c>
      <c r="AG221" s="10">
        <v>0.0</v>
      </c>
      <c r="AH221" s="10">
        <v>0.0</v>
      </c>
      <c r="AI221" s="10">
        <v>0.0</v>
      </c>
      <c r="AJ221" s="10">
        <v>0.0</v>
      </c>
      <c r="AK221" s="10">
        <v>2.269613337296578</v>
      </c>
      <c r="AL221" s="10">
        <v>0.0</v>
      </c>
      <c r="AM221" s="10">
        <v>0.0</v>
      </c>
      <c r="AN221" s="10">
        <v>0.0</v>
      </c>
      <c r="AO221" s="10">
        <v>0.0</v>
      </c>
      <c r="AP221" s="10">
        <v>0.0</v>
      </c>
      <c r="AQ221" s="10">
        <v>44.78107402492574</v>
      </c>
      <c r="AR221" s="10">
        <v>-1.8207403193382663</v>
      </c>
      <c r="AS221" s="10">
        <v>5.093496996341718</v>
      </c>
      <c r="AT221" s="10">
        <v>0.0</v>
      </c>
      <c r="AU221" s="10">
        <v>0.3712207357793569</v>
      </c>
      <c r="AV221" s="10">
        <v>1.3961644536907782</v>
      </c>
      <c r="AW221" s="10">
        <v>0.0</v>
      </c>
      <c r="AX221" s="10">
        <v>0.25541509197698503</v>
      </c>
      <c r="AY221" s="10">
        <v>0.0</v>
      </c>
      <c r="AZ221" s="10">
        <v>0.0</v>
      </c>
    </row>
    <row r="222" spans="1:52" ht="13.9">
      <c r="A222" s="7">
        <v>44598.0</v>
      </c>
      <c r="B222" s="10">
        <v>43.57</v>
      </c>
      <c r="C222" s="10">
        <v>0.06946431009989619</v>
      </c>
      <c r="D222" s="10">
        <v>1.6254371205924705</v>
      </c>
      <c r="E222" s="10">
        <v>3.5161976756068585</v>
      </c>
      <c r="F222" s="10">
        <v>0.0</v>
      </c>
      <c r="G222" s="10">
        <v>0.023057072111101567</v>
      </c>
      <c r="H222" s="10">
        <v>0.0</v>
      </c>
      <c r="I222" s="10">
        <v>0.0017414031090422994</v>
      </c>
      <c r="J222" s="10">
        <v>0.3526431573277896</v>
      </c>
      <c r="K222" s="10">
        <v>0.18861851607403976</v>
      </c>
      <c r="L222" s="10">
        <v>4.773857232704298</v>
      </c>
      <c r="M222" s="10">
        <v>0.0</v>
      </c>
      <c r="N222" s="10">
        <v>0.0</v>
      </c>
      <c r="O222" s="10">
        <v>7.925926824094688</v>
      </c>
      <c r="P222" s="10">
        <v>0.0</v>
      </c>
      <c r="Q222" s="10">
        <v>0.0</v>
      </c>
      <c r="R222" s="10">
        <v>0.0</v>
      </c>
      <c r="S222" s="10">
        <v>0.0</v>
      </c>
      <c r="T222" s="10">
        <v>0.0</v>
      </c>
      <c r="U222" s="10">
        <v>0.0</v>
      </c>
      <c r="V222" s="10">
        <v>0.0</v>
      </c>
      <c r="W222" s="10">
        <v>0.0</v>
      </c>
      <c r="X222" s="10">
        <v>0.0</v>
      </c>
      <c r="Y222" s="10">
        <v>-4.232291504133188</v>
      </c>
      <c r="Z222" s="10">
        <v>10.009709048403007</v>
      </c>
      <c r="AA222" s="10">
        <v>0.0</v>
      </c>
      <c r="AB222" s="10">
        <v>1.3714953945687745</v>
      </c>
      <c r="AC222" s="10">
        <v>0.0</v>
      </c>
      <c r="AD222" s="10">
        <v>5.485782039711769</v>
      </c>
      <c r="AE222" s="10">
        <v>0.0</v>
      </c>
      <c r="AF222" s="10">
        <v>1.0198122992319711</v>
      </c>
      <c r="AG222" s="10">
        <v>0.0</v>
      </c>
      <c r="AH222" s="10">
        <v>0.0</v>
      </c>
      <c r="AI222" s="10">
        <v>0.0</v>
      </c>
      <c r="AJ222" s="10">
        <v>0.0</v>
      </c>
      <c r="AK222" s="10">
        <v>2.1279491222657874</v>
      </c>
      <c r="AL222" s="10">
        <v>0.0</v>
      </c>
      <c r="AM222" s="10">
        <v>0.0</v>
      </c>
      <c r="AN222" s="10">
        <v>0.0</v>
      </c>
      <c r="AO222" s="10">
        <v>0.0</v>
      </c>
      <c r="AP222" s="10">
        <v>0.0</v>
      </c>
      <c r="AQ222" s="10">
        <v>39.298338223679906</v>
      </c>
      <c r="AR222" s="10">
        <v>-1.6869033057986083</v>
      </c>
      <c r="AS222" s="10">
        <v>4.836010660090448</v>
      </c>
      <c r="AT222" s="10">
        <v>0.0</v>
      </c>
      <c r="AU222" s="10">
        <v>0.348049963351673</v>
      </c>
      <c r="AV222" s="10">
        <v>1.3090189747073018</v>
      </c>
      <c r="AW222" s="10">
        <v>0.0</v>
      </c>
      <c r="AX222" s="10">
        <v>0.23276220782239393</v>
      </c>
      <c r="AY222" s="10">
        <v>0.0</v>
      </c>
      <c r="AZ222" s="10">
        <v>0.0</v>
      </c>
    </row>
    <row r="223" spans="1:52" ht="13.9">
      <c r="A223" s="7">
        <v>44599.0</v>
      </c>
      <c r="B223" s="10">
        <v>45.88999999999999</v>
      </c>
      <c r="C223" s="10">
        <v>0.06929078221788722</v>
      </c>
      <c r="D223" s="10">
        <v>1.6643447536989793</v>
      </c>
      <c r="E223" s="10">
        <v>1.9480878388116853</v>
      </c>
      <c r="F223" s="10">
        <v>0.0</v>
      </c>
      <c r="G223" s="10">
        <v>0.017725232731574996</v>
      </c>
      <c r="H223" s="10">
        <v>0.0</v>
      </c>
      <c r="I223" s="10">
        <v>0.001440095485516159</v>
      </c>
      <c r="J223" s="10">
        <v>0.3594742719832229</v>
      </c>
      <c r="K223" s="10">
        <v>0.1922722796099696</v>
      </c>
      <c r="L223" s="10">
        <v>4.866332488292371</v>
      </c>
      <c r="M223" s="10">
        <v>0.0</v>
      </c>
      <c r="N223" s="10">
        <v>0.0</v>
      </c>
      <c r="O223" s="10">
        <v>8.079461392286062</v>
      </c>
      <c r="P223" s="10">
        <v>0.0</v>
      </c>
      <c r="Q223" s="10">
        <v>0.0</v>
      </c>
      <c r="R223" s="10">
        <v>0.0</v>
      </c>
      <c r="S223" s="10">
        <v>0.0</v>
      </c>
      <c r="T223" s="10">
        <v>0.0</v>
      </c>
      <c r="U223" s="10">
        <v>0.0</v>
      </c>
      <c r="V223" s="10">
        <v>0.0</v>
      </c>
      <c r="W223" s="10">
        <v>0.0</v>
      </c>
      <c r="X223" s="10">
        <v>0.0</v>
      </c>
      <c r="Y223" s="10">
        <v>-4.314275991621985</v>
      </c>
      <c r="Z223" s="10">
        <v>10.203608940563994</v>
      </c>
      <c r="AA223" s="10">
        <v>0.0</v>
      </c>
      <c r="AB223" s="10">
        <v>1.3980628809782427</v>
      </c>
      <c r="AC223" s="10">
        <v>0.0</v>
      </c>
      <c r="AD223" s="10">
        <v>5.588091454906791</v>
      </c>
      <c r="AE223" s="10">
        <v>0.0</v>
      </c>
      <c r="AF223" s="10">
        <v>1.0395672685212212</v>
      </c>
      <c r="AG223" s="10">
        <v>0.0</v>
      </c>
      <c r="AH223" s="10">
        <v>0.0</v>
      </c>
      <c r="AI223" s="10">
        <v>0.0</v>
      </c>
      <c r="AJ223" s="10">
        <v>0.0</v>
      </c>
      <c r="AK223" s="10">
        <v>2.169170011238303</v>
      </c>
      <c r="AL223" s="10">
        <v>0.0</v>
      </c>
      <c r="AM223" s="10">
        <v>0.0</v>
      </c>
      <c r="AN223" s="10">
        <v>0.0</v>
      </c>
      <c r="AO223" s="10">
        <v>0.0</v>
      </c>
      <c r="AP223" s="10">
        <v>0.0</v>
      </c>
      <c r="AQ223" s="10">
        <v>42.86065610319351</v>
      </c>
      <c r="AR223" s="10">
        <v>-1.6279370190450901</v>
      </c>
      <c r="AS223" s="10">
        <v>5.071411805634571</v>
      </c>
      <c r="AT223" s="10">
        <v>0.09942939639278883</v>
      </c>
      <c r="AU223" s="10">
        <v>0.3547921024122776</v>
      </c>
      <c r="AV223" s="10">
        <v>1.3343762190392865</v>
      </c>
      <c r="AW223" s="10">
        <v>0.0</v>
      </c>
      <c r="AX223" s="10">
        <v>0.2212674508547674</v>
      </c>
      <c r="AY223" s="10">
        <v>4.1246624353986485</v>
      </c>
      <c r="AZ223" s="10">
        <v>0.0</v>
      </c>
    </row>
    <row r="224" spans="1:52" ht="13.9">
      <c r="A224" s="7">
        <v>44600.0</v>
      </c>
      <c r="B224" s="10">
        <v>45.42</v>
      </c>
      <c r="C224" s="10">
        <v>0.10739463229518902</v>
      </c>
      <c r="D224" s="10">
        <v>1.856944443323107</v>
      </c>
      <c r="E224" s="10">
        <v>5.1548879381178025</v>
      </c>
      <c r="F224" s="10">
        <v>0.0</v>
      </c>
      <c r="G224" s="10">
        <v>0.018679538576728626</v>
      </c>
      <c r="H224" s="10">
        <v>0.0</v>
      </c>
      <c r="I224" s="10">
        <v>1.3729492415361926E-4</v>
      </c>
      <c r="J224" s="10">
        <v>0.41572149565387023</v>
      </c>
      <c r="K224" s="10">
        <v>0.22235727528218266</v>
      </c>
      <c r="L224" s="10">
        <v>5.6277713818594</v>
      </c>
      <c r="M224" s="10">
        <v>0.0</v>
      </c>
      <c r="N224" s="10">
        <v>0.0</v>
      </c>
      <c r="O224" s="10">
        <v>9.343661106950156</v>
      </c>
      <c r="P224" s="10">
        <v>0.0</v>
      </c>
      <c r="Q224" s="10">
        <v>0.0</v>
      </c>
      <c r="R224" s="10">
        <v>0.0</v>
      </c>
      <c r="S224" s="10">
        <v>0.0</v>
      </c>
      <c r="T224" s="10">
        <v>0.0</v>
      </c>
      <c r="U224" s="10">
        <v>0.0</v>
      </c>
      <c r="V224" s="10">
        <v>0.0</v>
      </c>
      <c r="W224" s="10">
        <v>-2.1073779123038547</v>
      </c>
      <c r="X224" s="10">
        <v>0.0</v>
      </c>
      <c r="Y224" s="10">
        <v>-4.989334168494768</v>
      </c>
      <c r="Z224" s="10">
        <v>11.800175702244523</v>
      </c>
      <c r="AA224" s="10">
        <v>0.0</v>
      </c>
      <c r="AB224" s="10">
        <v>1.6168188857909678</v>
      </c>
      <c r="AC224" s="10">
        <v>0.0</v>
      </c>
      <c r="AD224" s="10">
        <v>6.527297090079733</v>
      </c>
      <c r="AE224" s="10">
        <v>0.0</v>
      </c>
      <c r="AF224" s="10">
        <v>0.5116176246068224</v>
      </c>
      <c r="AG224" s="10">
        <v>0.0</v>
      </c>
      <c r="AH224" s="10">
        <v>0.0</v>
      </c>
      <c r="AI224" s="10">
        <v>0.0</v>
      </c>
      <c r="AJ224" s="10">
        <v>0.0</v>
      </c>
      <c r="AK224" s="10">
        <v>2.508581758645571</v>
      </c>
      <c r="AL224" s="10">
        <v>0.0</v>
      </c>
      <c r="AM224" s="10">
        <v>0.0</v>
      </c>
      <c r="AN224" s="10">
        <v>0.0</v>
      </c>
      <c r="AO224" s="10">
        <v>0.0</v>
      </c>
      <c r="AP224" s="10">
        <v>0.0</v>
      </c>
      <c r="AQ224" s="10">
        <v>45.38075040240605</v>
      </c>
      <c r="AR224" s="10">
        <v>-1.9126821281032311</v>
      </c>
      <c r="AS224" s="10">
        <v>5.826154357042694</v>
      </c>
      <c r="AT224" s="10">
        <v>0.6603716601501343</v>
      </c>
      <c r="AU224" s="10">
        <v>0.41030670330670255</v>
      </c>
      <c r="AV224" s="10">
        <v>1.5431671214841722</v>
      </c>
      <c r="AW224" s="10">
        <v>0.0</v>
      </c>
      <c r="AX224" s="10">
        <v>0.23809858741879167</v>
      </c>
      <c r="AY224" s="10">
        <v>0.0</v>
      </c>
      <c r="AZ224" s="10">
        <v>0.0</v>
      </c>
    </row>
    <row r="225" spans="1:52" ht="13.9">
      <c r="A225" s="7">
        <v>44601.0</v>
      </c>
      <c r="B225" s="10">
        <v>44.28</v>
      </c>
      <c r="C225" s="10">
        <v>0.1401142795771437</v>
      </c>
      <c r="D225" s="10">
        <v>1.6684482695932124</v>
      </c>
      <c r="E225" s="10">
        <v>8.756318102899554</v>
      </c>
      <c r="F225" s="10">
        <v>0.0</v>
      </c>
      <c r="G225" s="10">
        <v>0.016592089764385646</v>
      </c>
      <c r="H225" s="10">
        <v>0.0</v>
      </c>
      <c r="I225" s="10">
        <v>9.159964491706607E-6</v>
      </c>
      <c r="J225" s="10">
        <v>0.39802538183128344</v>
      </c>
      <c r="K225" s="10">
        <v>0.21289214130712852</v>
      </c>
      <c r="L225" s="10">
        <v>5.388212725446313</v>
      </c>
      <c r="M225" s="10">
        <v>0.0</v>
      </c>
      <c r="N225" s="10">
        <v>0.0</v>
      </c>
      <c r="O225" s="10">
        <v>8.945927306324329</v>
      </c>
      <c r="P225" s="10">
        <v>0.0</v>
      </c>
      <c r="Q225" s="10">
        <v>-1.8986898544024369</v>
      </c>
      <c r="R225" s="10">
        <v>0.0</v>
      </c>
      <c r="S225" s="10">
        <v>0.0</v>
      </c>
      <c r="T225" s="10">
        <v>0.0</v>
      </c>
      <c r="U225" s="10">
        <v>0.0</v>
      </c>
      <c r="V225" s="10">
        <v>0.0</v>
      </c>
      <c r="W225" s="10">
        <v>-2.0176726654181274</v>
      </c>
      <c r="X225" s="10">
        <v>0.0</v>
      </c>
      <c r="Y225" s="10">
        <v>-4.776952017781742</v>
      </c>
      <c r="Z225" s="10">
        <v>11.29787487215393</v>
      </c>
      <c r="AA225" s="10">
        <v>0.0</v>
      </c>
      <c r="AB225" s="10">
        <v>1.547995379350765</v>
      </c>
      <c r="AC225" s="10">
        <v>0.0</v>
      </c>
      <c r="AD225" s="10">
        <v>6.2034378870807965</v>
      </c>
      <c r="AE225" s="10">
        <v>0.0</v>
      </c>
      <c r="AF225" s="10">
        <v>0.0</v>
      </c>
      <c r="AG225" s="10">
        <v>-1.962328829764392</v>
      </c>
      <c r="AH225" s="10">
        <v>0.0</v>
      </c>
      <c r="AI225" s="10">
        <v>0.0</v>
      </c>
      <c r="AJ225" s="10">
        <v>0.0</v>
      </c>
      <c r="AK225" s="10">
        <v>2.401798374100025</v>
      </c>
      <c r="AL225" s="10">
        <v>0.0</v>
      </c>
      <c r="AM225" s="10">
        <v>0.0</v>
      </c>
      <c r="AN225" s="10">
        <v>0.0</v>
      </c>
      <c r="AO225" s="10">
        <v>0.0</v>
      </c>
      <c r="AP225" s="10">
        <v>0.0</v>
      </c>
      <c r="AQ225" s="10">
        <v>43.269820876672696</v>
      </c>
      <c r="AR225" s="10">
        <v>-1.8075005497053538</v>
      </c>
      <c r="AS225" s="10">
        <v>5.17806089665185</v>
      </c>
      <c r="AT225" s="10">
        <v>1.4827520518674009</v>
      </c>
      <c r="AU225" s="10">
        <v>0.39284108221230735</v>
      </c>
      <c r="AV225" s="10">
        <v>1.477478766865641</v>
      </c>
      <c r="AW225" s="10">
        <v>0.0</v>
      </c>
      <c r="AX225" s="10">
        <v>0.22418601382954065</v>
      </c>
      <c r="AY225" s="10">
        <v>0.0</v>
      </c>
      <c r="AZ225" s="10">
        <v>0.0</v>
      </c>
    </row>
    <row r="226" spans="1:52" ht="13.9">
      <c r="A226" s="7">
        <v>44602.0</v>
      </c>
      <c r="B226" s="10">
        <v>43.25</v>
      </c>
      <c r="C226" s="10">
        <v>0.18626191602018144</v>
      </c>
      <c r="D226" s="10">
        <v>1.6230874713705579</v>
      </c>
      <c r="E226" s="10">
        <v>11.049711471826646</v>
      </c>
      <c r="F226" s="10">
        <v>0.0</v>
      </c>
      <c r="G226" s="10">
        <v>0.018756330914252706</v>
      </c>
      <c r="H226" s="10">
        <v>0.0</v>
      </c>
      <c r="I226" s="10">
        <v>1.2503812317713064E-4</v>
      </c>
      <c r="J226" s="10">
        <v>0.4129462237725794</v>
      </c>
      <c r="K226" s="10">
        <v>0.22087286348211332</v>
      </c>
      <c r="L226" s="10">
        <v>5.590201528402962</v>
      </c>
      <c r="M226" s="10">
        <v>0.0</v>
      </c>
      <c r="N226" s="10">
        <v>0.0</v>
      </c>
      <c r="O226" s="10">
        <v>9.281284731878083</v>
      </c>
      <c r="P226" s="10">
        <v>0.0</v>
      </c>
      <c r="Q226" s="10">
        <v>-1.4593128832253532</v>
      </c>
      <c r="R226" s="10">
        <v>0.0</v>
      </c>
      <c r="S226" s="10">
        <v>0.0</v>
      </c>
      <c r="T226" s="10">
        <v>0.0</v>
      </c>
      <c r="U226" s="10">
        <v>0.0</v>
      </c>
      <c r="V226" s="10">
        <v>0.0</v>
      </c>
      <c r="W226" s="10">
        <v>-2.0933094873500977</v>
      </c>
      <c r="X226" s="10">
        <v>0.0</v>
      </c>
      <c r="Y226" s="10">
        <v>-4.956026391608206</v>
      </c>
      <c r="Z226" s="10">
        <v>11.721400136960796</v>
      </c>
      <c r="AA226" s="10">
        <v>0.0</v>
      </c>
      <c r="AB226" s="10">
        <v>1.6060253328046878</v>
      </c>
      <c r="AC226" s="10">
        <v>0.0</v>
      </c>
      <c r="AD226" s="10">
        <v>6.367661786195654</v>
      </c>
      <c r="AE226" s="10">
        <v>0.0</v>
      </c>
      <c r="AF226" s="10">
        <v>0.0</v>
      </c>
      <c r="AG226" s="10">
        <v>-3.5441160930552074</v>
      </c>
      <c r="AH226" s="10">
        <v>0.0</v>
      </c>
      <c r="AI226" s="10">
        <v>0.0</v>
      </c>
      <c r="AJ226" s="10">
        <v>0.0</v>
      </c>
      <c r="AK226" s="10">
        <v>1.060419022045672</v>
      </c>
      <c r="AL226" s="10">
        <v>0.0</v>
      </c>
      <c r="AM226" s="10">
        <v>0.0</v>
      </c>
      <c r="AN226" s="10">
        <v>0.0</v>
      </c>
      <c r="AO226" s="10">
        <v>0.0</v>
      </c>
      <c r="AP226" s="10">
        <v>0.0</v>
      </c>
      <c r="AQ226" s="10">
        <v>44.33703547294577</v>
      </c>
      <c r="AR226" s="10">
        <v>-1.8631708228591628</v>
      </c>
      <c r="AS226" s="10">
        <v>5.190507356776167</v>
      </c>
      <c r="AT226" s="10">
        <v>1.7391764206387674</v>
      </c>
      <c r="AU226" s="10">
        <v>0.4075675794742888</v>
      </c>
      <c r="AV226" s="10">
        <v>1.5328652526485196</v>
      </c>
      <c r="AW226" s="10">
        <v>0.0</v>
      </c>
      <c r="AX226" s="10">
        <v>0.2441006744652607</v>
      </c>
      <c r="AY226" s="10">
        <v>0.0</v>
      </c>
      <c r="AZ226" s="10">
        <v>0.0</v>
      </c>
    </row>
    <row r="227" spans="1:52" ht="13.9">
      <c r="A227" s="7">
        <v>44603.0</v>
      </c>
      <c r="B227" s="10">
        <v>43.38</v>
      </c>
      <c r="C227" s="10">
        <v>0.19384656962507846</v>
      </c>
      <c r="D227" s="10">
        <v>1.5210434477715902</v>
      </c>
      <c r="E227" s="10">
        <v>13.425530791459147</v>
      </c>
      <c r="F227" s="10">
        <v>0.0</v>
      </c>
      <c r="G227" s="10">
        <v>0.023577672342543</v>
      </c>
      <c r="H227" s="10">
        <v>0.0</v>
      </c>
      <c r="I227" s="10">
        <v>4.143592160466187E-4</v>
      </c>
      <c r="J227" s="10">
        <v>0.4080568063733777</v>
      </c>
      <c r="K227" s="10">
        <v>0.2182576570471086</v>
      </c>
      <c r="L227" s="10">
        <v>5.52401172681497</v>
      </c>
      <c r="M227" s="10">
        <v>0.0</v>
      </c>
      <c r="N227" s="10">
        <v>0.0</v>
      </c>
      <c r="O227" s="10">
        <v>9.171391306432977</v>
      </c>
      <c r="P227" s="10">
        <v>0.0</v>
      </c>
      <c r="Q227" s="10">
        <v>0.0</v>
      </c>
      <c r="R227" s="10">
        <v>0.0</v>
      </c>
      <c r="S227" s="10">
        <v>0.0</v>
      </c>
      <c r="T227" s="10">
        <v>0.0</v>
      </c>
      <c r="U227" s="10">
        <v>0.0</v>
      </c>
      <c r="V227" s="10">
        <v>0.0</v>
      </c>
      <c r="W227" s="10">
        <v>0.0</v>
      </c>
      <c r="X227" s="10">
        <v>0.0</v>
      </c>
      <c r="Y227" s="10">
        <v>-4.897345429596607</v>
      </c>
      <c r="Z227" s="10">
        <v>11.582614952659839</v>
      </c>
      <c r="AA227" s="10">
        <v>0.0</v>
      </c>
      <c r="AB227" s="10">
        <v>1.5870094712863645</v>
      </c>
      <c r="AC227" s="10">
        <v>0.0</v>
      </c>
      <c r="AD227" s="10">
        <v>6.181375165105626</v>
      </c>
      <c r="AE227" s="10">
        <v>0.0</v>
      </c>
      <c r="AF227" s="10">
        <v>0.0</v>
      </c>
      <c r="AG227" s="10">
        <v>-3.502152607514973</v>
      </c>
      <c r="AH227" s="10">
        <v>0.0</v>
      </c>
      <c r="AI227" s="10">
        <v>0.0</v>
      </c>
      <c r="AJ227" s="10">
        <v>0.0</v>
      </c>
      <c r="AK227" s="10">
        <v>0.0</v>
      </c>
      <c r="AL227" s="10">
        <v>0.0</v>
      </c>
      <c r="AM227" s="10">
        <v>0.0</v>
      </c>
      <c r="AN227" s="10">
        <v>0.0</v>
      </c>
      <c r="AO227" s="10">
        <v>0.0</v>
      </c>
      <c r="AP227" s="10">
        <v>0.0</v>
      </c>
      <c r="AQ227" s="10">
        <v>47.28993589660337</v>
      </c>
      <c r="AR227" s="10">
        <v>-1.829639183169714</v>
      </c>
      <c r="AS227" s="10">
        <v>3.7687065295208173</v>
      </c>
      <c r="AT227" s="10">
        <v>1.7487381795748038</v>
      </c>
      <c r="AU227" s="10">
        <v>0.4027418469703645</v>
      </c>
      <c r="AV227" s="10">
        <v>1.5147156302389464</v>
      </c>
      <c r="AW227" s="10">
        <v>0.0</v>
      </c>
      <c r="AX227" s="10">
        <v>0.24704099031961266</v>
      </c>
      <c r="AY227" s="10">
        <v>0.0</v>
      </c>
      <c r="AZ227" s="10">
        <v>0.0</v>
      </c>
    </row>
    <row r="228" spans="1:52" ht="13.9">
      <c r="A228" s="7">
        <v>44604.0</v>
      </c>
      <c r="B228" s="10">
        <v>44.26</v>
      </c>
      <c r="C228" s="10">
        <v>0.20070379901441993</v>
      </c>
      <c r="D228" s="10">
        <v>1.4591516402333735</v>
      </c>
      <c r="E228" s="10">
        <v>16.796888427116148</v>
      </c>
      <c r="F228" s="10">
        <v>0.0</v>
      </c>
      <c r="G228" s="10">
        <v>0.03250765452527374</v>
      </c>
      <c r="H228" s="10">
        <v>0.0</v>
      </c>
      <c r="I228" s="10">
        <v>9.36213502999541E-4</v>
      </c>
      <c r="J228" s="10">
        <v>0.40978967883122286</v>
      </c>
      <c r="K228" s="10">
        <v>0.21918451986793036</v>
      </c>
      <c r="L228" s="10">
        <v>5.547470244425021</v>
      </c>
      <c r="M228" s="10">
        <v>0.0</v>
      </c>
      <c r="N228" s="10">
        <v>0.0</v>
      </c>
      <c r="O228" s="10">
        <v>9.21033895084623</v>
      </c>
      <c r="P228" s="10">
        <v>0.0</v>
      </c>
      <c r="Q228" s="10">
        <v>0.0</v>
      </c>
      <c r="R228" s="10">
        <v>0.0</v>
      </c>
      <c r="S228" s="10">
        <v>0.0</v>
      </c>
      <c r="T228" s="10">
        <v>0.0</v>
      </c>
      <c r="U228" s="10">
        <v>0.0</v>
      </c>
      <c r="V228" s="10">
        <v>0.0</v>
      </c>
      <c r="W228" s="10">
        <v>0.0</v>
      </c>
      <c r="X228" s="10">
        <v>0.0</v>
      </c>
      <c r="Y228" s="10">
        <v>-4.9181427178147</v>
      </c>
      <c r="Z228" s="10">
        <v>11.631802208276705</v>
      </c>
      <c r="AA228" s="10">
        <v>0.0</v>
      </c>
      <c r="AB228" s="10">
        <v>1.5937489373611324</v>
      </c>
      <c r="AC228" s="10">
        <v>0.0</v>
      </c>
      <c r="AD228" s="10">
        <v>6.133284473516785</v>
      </c>
      <c r="AE228" s="10">
        <v>0.0</v>
      </c>
      <c r="AF228" s="10">
        <v>0.0</v>
      </c>
      <c r="AG228" s="10">
        <v>-3.5170250069013966</v>
      </c>
      <c r="AH228" s="10">
        <v>0.0</v>
      </c>
      <c r="AI228" s="10">
        <v>0.0</v>
      </c>
      <c r="AJ228" s="10">
        <v>0.0</v>
      </c>
      <c r="AK228" s="10">
        <v>0.0</v>
      </c>
      <c r="AL228" s="10">
        <v>0.0</v>
      </c>
      <c r="AM228" s="10">
        <v>0.0</v>
      </c>
      <c r="AN228" s="10">
        <v>0.0</v>
      </c>
      <c r="AO228" s="10">
        <v>0.0</v>
      </c>
      <c r="AP228" s="10">
        <v>0.0</v>
      </c>
      <c r="AQ228" s="10">
        <v>48.25838733629563</v>
      </c>
      <c r="AR228" s="10">
        <v>-1.98389021080822</v>
      </c>
      <c r="AS228" s="10">
        <v>1.6326637576550114</v>
      </c>
      <c r="AT228" s="10">
        <v>1.6293592203822829</v>
      </c>
      <c r="AU228" s="10">
        <v>0.40445214868163665</v>
      </c>
      <c r="AV228" s="10">
        <v>1.5211480900242316</v>
      </c>
      <c r="AW228" s="10">
        <v>0.0</v>
      </c>
      <c r="AX228" s="10">
        <v>0.2540152931448334</v>
      </c>
      <c r="AY228" s="10">
        <v>0.0</v>
      </c>
      <c r="AZ228" s="10">
        <v>0.0</v>
      </c>
    </row>
    <row r="229" spans="1:52" ht="13.9">
      <c r="A229" s="7">
        <v>44605.0</v>
      </c>
      <c r="B229" s="10">
        <v>40.54</v>
      </c>
      <c r="C229" s="10">
        <v>0.1604929911714688</v>
      </c>
      <c r="D229" s="10">
        <v>1.207184911116184</v>
      </c>
      <c r="E229" s="10">
        <v>15.725764652570215</v>
      </c>
      <c r="F229" s="10">
        <v>0.0</v>
      </c>
      <c r="G229" s="10">
        <v>0.033052941235701586</v>
      </c>
      <c r="H229" s="10">
        <v>0.0</v>
      </c>
      <c r="I229" s="10">
        <v>0.002413791625397355</v>
      </c>
      <c r="J229" s="10">
        <v>0.32974738098406353</v>
      </c>
      <c r="K229" s="10">
        <v>0.17637223461761972</v>
      </c>
      <c r="L229" s="10">
        <v>4.463908874922103</v>
      </c>
      <c r="M229" s="10">
        <v>0.0</v>
      </c>
      <c r="N229" s="10">
        <v>0.0</v>
      </c>
      <c r="O229" s="10">
        <v>7.411326599730968</v>
      </c>
      <c r="P229" s="10">
        <v>0.0</v>
      </c>
      <c r="Q229" s="10">
        <v>0.0</v>
      </c>
      <c r="R229" s="10">
        <v>0.0</v>
      </c>
      <c r="S229" s="10">
        <v>0.0</v>
      </c>
      <c r="T229" s="10">
        <v>0.0</v>
      </c>
      <c r="U229" s="10">
        <v>0.2824020374108224</v>
      </c>
      <c r="V229" s="10">
        <v>0.0</v>
      </c>
      <c r="W229" s="10">
        <v>0.0</v>
      </c>
      <c r="X229" s="10">
        <v>0.0</v>
      </c>
      <c r="Y229" s="10">
        <v>-3.9575049452945787</v>
      </c>
      <c r="Z229" s="10">
        <v>9.359816785145567</v>
      </c>
      <c r="AA229" s="10">
        <v>0.0</v>
      </c>
      <c r="AB229" s="10">
        <v>1.2824494251291672</v>
      </c>
      <c r="AC229" s="10">
        <v>0.0</v>
      </c>
      <c r="AD229" s="10">
        <v>4.976740694389818</v>
      </c>
      <c r="AE229" s="10">
        <v>0.0</v>
      </c>
      <c r="AF229" s="10">
        <v>0.0</v>
      </c>
      <c r="AG229" s="10">
        <v>-2.830060991748021</v>
      </c>
      <c r="AH229" s="10">
        <v>0.0</v>
      </c>
      <c r="AI229" s="10">
        <v>0.0</v>
      </c>
      <c r="AJ229" s="10">
        <v>0.0</v>
      </c>
      <c r="AK229" s="10">
        <v>0.0</v>
      </c>
      <c r="AL229" s="10">
        <v>0.0</v>
      </c>
      <c r="AM229" s="10">
        <v>0.0</v>
      </c>
      <c r="AN229" s="10">
        <v>0.0</v>
      </c>
      <c r="AO229" s="10">
        <v>0.0</v>
      </c>
      <c r="AP229" s="10">
        <v>0.0</v>
      </c>
      <c r="AQ229" s="10">
        <v>40.05450314190672</v>
      </c>
      <c r="AR229" s="10">
        <v>-1.5961311024389422</v>
      </c>
      <c r="AS229" s="10">
        <v>0.002729860929656532</v>
      </c>
      <c r="AT229" s="10">
        <v>1.273998095476841</v>
      </c>
      <c r="AU229" s="10">
        <v>0.32545240558895505</v>
      </c>
      <c r="AV229" s="10">
        <v>1.2240293611225603</v>
      </c>
      <c r="AW229" s="10">
        <v>0.0</v>
      </c>
      <c r="AX229" s="10">
        <v>0.20031712625690717</v>
      </c>
      <c r="AY229" s="10">
        <v>0.0</v>
      </c>
      <c r="AZ229" s="10">
        <v>0.0</v>
      </c>
    </row>
    <row r="230" spans="1:52" ht="13.9">
      <c r="A230" s="7">
        <v>44606.0</v>
      </c>
      <c r="B230" s="10">
        <v>44.870000000000005</v>
      </c>
      <c r="C230" s="10">
        <v>0.15886579023298442</v>
      </c>
      <c r="D230" s="10">
        <v>1.197648903970878</v>
      </c>
      <c r="E230" s="10">
        <v>16.05568383610216</v>
      </c>
      <c r="F230" s="10">
        <v>0.0</v>
      </c>
      <c r="G230" s="10">
        <v>0.036351732550702565</v>
      </c>
      <c r="H230" s="10">
        <v>0.0</v>
      </c>
      <c r="I230" s="10">
        <v>0.006035895947922049</v>
      </c>
      <c r="J230" s="10">
        <v>0.32135764476880363</v>
      </c>
      <c r="K230" s="10">
        <v>0.17188480997235991</v>
      </c>
      <c r="L230" s="10">
        <v>4.3503339987918075</v>
      </c>
      <c r="M230" s="10">
        <v>0.0</v>
      </c>
      <c r="N230" s="10">
        <v>0.0</v>
      </c>
      <c r="O230" s="10">
        <v>7.222760810394534</v>
      </c>
      <c r="P230" s="10">
        <v>0.0</v>
      </c>
      <c r="Q230" s="10">
        <v>0.0</v>
      </c>
      <c r="R230" s="10">
        <v>0.0</v>
      </c>
      <c r="S230" s="10">
        <v>0.0</v>
      </c>
      <c r="T230" s="10">
        <v>0.0</v>
      </c>
      <c r="U230" s="10">
        <v>0.3125648598575137</v>
      </c>
      <c r="V230" s="10">
        <v>0.0</v>
      </c>
      <c r="W230" s="10">
        <v>0.0</v>
      </c>
      <c r="X230" s="10">
        <v>0.0</v>
      </c>
      <c r="Y230" s="10">
        <v>-3.8568144638038016</v>
      </c>
      <c r="Z230" s="10">
        <v>9.121675716015048</v>
      </c>
      <c r="AA230" s="10">
        <v>0.0</v>
      </c>
      <c r="AB230" s="10">
        <v>1.2498201670767266</v>
      </c>
      <c r="AC230" s="10">
        <v>0.0</v>
      </c>
      <c r="AD230" s="10">
        <v>4.817546229672392</v>
      </c>
      <c r="AE230" s="10">
        <v>0.0</v>
      </c>
      <c r="AF230" s="10">
        <v>0.0</v>
      </c>
      <c r="AG230" s="10">
        <v>-2.7580559765057306</v>
      </c>
      <c r="AH230" s="10">
        <v>0.0</v>
      </c>
      <c r="AI230" s="10">
        <v>0.0</v>
      </c>
      <c r="AJ230" s="10">
        <v>0.0</v>
      </c>
      <c r="AK230" s="10">
        <v>0.0</v>
      </c>
      <c r="AL230" s="10">
        <v>0.6622618087360652</v>
      </c>
      <c r="AM230" s="10">
        <v>0.0</v>
      </c>
      <c r="AN230" s="10">
        <v>0.0</v>
      </c>
      <c r="AO230" s="10">
        <v>0.0</v>
      </c>
      <c r="AP230" s="10">
        <v>0.0</v>
      </c>
      <c r="AQ230" s="10">
        <v>45.18576821061924</v>
      </c>
      <c r="AR230" s="10">
        <v>-1.4774899692882404</v>
      </c>
      <c r="AS230" s="10">
        <v>0.0</v>
      </c>
      <c r="AT230" s="10">
        <v>1.3308552920124326</v>
      </c>
      <c r="AU230" s="10">
        <v>0.3171719460888231</v>
      </c>
      <c r="AV230" s="10">
        <v>1.1928864800816106</v>
      </c>
      <c r="AW230" s="10">
        <v>0.0</v>
      </c>
      <c r="AX230" s="10">
        <v>0.1858711606505628</v>
      </c>
      <c r="AY230" s="10">
        <v>0.0</v>
      </c>
      <c r="AZ230" s="10">
        <v>4.566551523796733</v>
      </c>
    </row>
    <row r="231" spans="1:52" ht="13.9">
      <c r="A231" s="7">
        <v>44607.0</v>
      </c>
      <c r="B231" s="10">
        <v>44.77</v>
      </c>
      <c r="C231" s="10">
        <v>0.19387967742086204</v>
      </c>
      <c r="D231" s="10">
        <v>1.2505747608237137</v>
      </c>
      <c r="E231" s="10">
        <v>17.705048921481524</v>
      </c>
      <c r="F231" s="10">
        <v>0.0</v>
      </c>
      <c r="G231" s="10">
        <v>0.041113847697002305</v>
      </c>
      <c r="H231" s="10">
        <v>0.0</v>
      </c>
      <c r="I231" s="10">
        <v>0.008324498354275718</v>
      </c>
      <c r="J231" s="10">
        <v>0.3477128623925352</v>
      </c>
      <c r="K231" s="10">
        <v>0.18598144543996914</v>
      </c>
      <c r="L231" s="10">
        <v>4.707114057211026</v>
      </c>
      <c r="M231" s="10">
        <v>0.0</v>
      </c>
      <c r="N231" s="10">
        <v>0.0</v>
      </c>
      <c r="O231" s="10">
        <v>7.8151146445130815</v>
      </c>
      <c r="P231" s="10">
        <v>0.0</v>
      </c>
      <c r="Q231" s="10">
        <v>0.0</v>
      </c>
      <c r="R231" s="10">
        <v>0.0</v>
      </c>
      <c r="S231" s="10">
        <v>0.0</v>
      </c>
      <c r="T231" s="10">
        <v>0.0</v>
      </c>
      <c r="U231" s="10">
        <v>0.3118682588772207</v>
      </c>
      <c r="V231" s="10">
        <v>0.0</v>
      </c>
      <c r="W231" s="10">
        <v>0.0</v>
      </c>
      <c r="X231" s="10">
        <v>0.0</v>
      </c>
      <c r="Y231" s="10">
        <v>-4.173119945196762</v>
      </c>
      <c r="Z231" s="10">
        <v>9.869763563004463</v>
      </c>
      <c r="AA231" s="10">
        <v>0.0</v>
      </c>
      <c r="AB231" s="10">
        <v>1.3523205526441318</v>
      </c>
      <c r="AC231" s="10">
        <v>0.0</v>
      </c>
      <c r="AD231" s="10">
        <v>5.118629703292038</v>
      </c>
      <c r="AE231" s="10">
        <v>0.0</v>
      </c>
      <c r="AF231" s="10">
        <v>0.0</v>
      </c>
      <c r="AG231" s="10">
        <v>-2.9842499590124705</v>
      </c>
      <c r="AH231" s="10">
        <v>0.0</v>
      </c>
      <c r="AI231" s="10">
        <v>0.0</v>
      </c>
      <c r="AJ231" s="10">
        <v>0.0</v>
      </c>
      <c r="AK231" s="10">
        <v>0.0</v>
      </c>
      <c r="AL231" s="10">
        <v>1.2474273303956274</v>
      </c>
      <c r="AM231" s="10">
        <v>0.0</v>
      </c>
      <c r="AN231" s="10">
        <v>0.0</v>
      </c>
      <c r="AO231" s="10">
        <v>0.0</v>
      </c>
      <c r="AP231" s="10">
        <v>0.0</v>
      </c>
      <c r="AQ231" s="10">
        <v>44.888323112689825</v>
      </c>
      <c r="AR231" s="10">
        <v>-1.6517504921917614</v>
      </c>
      <c r="AS231" s="10">
        <v>0.0</v>
      </c>
      <c r="AT231" s="10">
        <v>1.7172167703747159</v>
      </c>
      <c r="AU231" s="10">
        <v>0.3431838857435565</v>
      </c>
      <c r="AV231" s="10">
        <v>1.2907176140058592</v>
      </c>
      <c r="AW231" s="10">
        <v>0.0</v>
      </c>
      <c r="AX231" s="10">
        <v>0.1914511020111251</v>
      </c>
      <c r="AY231" s="10">
        <v>0.0</v>
      </c>
      <c r="AZ231" s="10">
        <v>0.0</v>
      </c>
    </row>
    <row r="232" spans="1:52" ht="13.9">
      <c r="A232" s="7">
        <v>44608.0</v>
      </c>
      <c r="B232" s="10">
        <v>44.51</v>
      </c>
      <c r="C232" s="10">
        <v>0.22457533849924385</v>
      </c>
      <c r="D232" s="10">
        <v>1.1645678413605587</v>
      </c>
      <c r="E232" s="10">
        <v>17.998645181821896</v>
      </c>
      <c r="F232" s="10">
        <v>0.0</v>
      </c>
      <c r="G232" s="10">
        <v>0.0416110590503954</v>
      </c>
      <c r="H232" s="10">
        <v>0.0</v>
      </c>
      <c r="I232" s="10">
        <v>0.005598342268859994</v>
      </c>
      <c r="J232" s="10">
        <v>0.3531077048125599</v>
      </c>
      <c r="K232" s="10">
        <v>0.18886698894357523</v>
      </c>
      <c r="L232" s="10">
        <v>4.780145979058855</v>
      </c>
      <c r="M232" s="10">
        <v>0.0</v>
      </c>
      <c r="N232" s="10">
        <v>0.0</v>
      </c>
      <c r="O232" s="10">
        <v>7.936367886948443</v>
      </c>
      <c r="P232" s="10">
        <v>0.0</v>
      </c>
      <c r="Q232" s="10">
        <v>-1.6844202587138715</v>
      </c>
      <c r="R232" s="10">
        <v>0.0</v>
      </c>
      <c r="S232" s="10">
        <v>0.0</v>
      </c>
      <c r="T232" s="10">
        <v>0.0</v>
      </c>
      <c r="U232" s="10">
        <v>0.0</v>
      </c>
      <c r="V232" s="10">
        <v>0.0</v>
      </c>
      <c r="W232" s="10">
        <v>0.0</v>
      </c>
      <c r="X232" s="10">
        <v>0.0</v>
      </c>
      <c r="Y232" s="10">
        <v>-4.23786682959238</v>
      </c>
      <c r="Z232" s="10">
        <v>10.022895140533514</v>
      </c>
      <c r="AA232" s="10">
        <v>0.0</v>
      </c>
      <c r="AB232" s="10">
        <v>1.3733021068859756</v>
      </c>
      <c r="AC232" s="10">
        <v>0.0</v>
      </c>
      <c r="AD232" s="10">
        <v>5.170605817702548</v>
      </c>
      <c r="AE232" s="10">
        <v>0.0</v>
      </c>
      <c r="AF232" s="10">
        <v>0.0</v>
      </c>
      <c r="AG232" s="10">
        <v>-3.0305512610697485</v>
      </c>
      <c r="AH232" s="10">
        <v>0.0</v>
      </c>
      <c r="AI232" s="10">
        <v>0.0</v>
      </c>
      <c r="AJ232" s="10">
        <v>0.0</v>
      </c>
      <c r="AK232" s="10">
        <v>0.0</v>
      </c>
      <c r="AL232" s="10">
        <v>1.2667814429573863</v>
      </c>
      <c r="AM232" s="10">
        <v>0.0</v>
      </c>
      <c r="AN232" s="10">
        <v>0.0</v>
      </c>
      <c r="AO232" s="10">
        <v>0.0</v>
      </c>
      <c r="AP232" s="10">
        <v>0.0</v>
      </c>
      <c r="AQ232" s="10">
        <v>43.79762015628199</v>
      </c>
      <c r="AR232" s="10">
        <v>-1.6756930143034001</v>
      </c>
      <c r="AS232" s="10">
        <v>0.0</v>
      </c>
      <c r="AT232" s="10">
        <v>2.047320948721446</v>
      </c>
      <c r="AU232" s="10">
        <v>0.34850846008325453</v>
      </c>
      <c r="AV232" s="10">
        <v>1.3107433849491585</v>
      </c>
      <c r="AW232" s="10">
        <v>0.0</v>
      </c>
      <c r="AX232" s="10">
        <v>0.19250788228140792</v>
      </c>
      <c r="AY232" s="10">
        <v>0.0</v>
      </c>
      <c r="AZ232" s="10">
        <v>0.0</v>
      </c>
    </row>
    <row r="233" spans="1:52" ht="13.9">
      <c r="A233" s="7">
        <v>44609.0</v>
      </c>
      <c r="B233" s="10">
        <v>43.099999999999994</v>
      </c>
      <c r="C233" s="10">
        <v>0.2444692355646519</v>
      </c>
      <c r="D233" s="10">
        <v>1.1146705571465096</v>
      </c>
      <c r="E233" s="10">
        <v>17.45642204734174</v>
      </c>
      <c r="F233" s="10">
        <v>0.0</v>
      </c>
      <c r="G233" s="10">
        <v>0.04003374129780736</v>
      </c>
      <c r="H233" s="10">
        <v>0.0</v>
      </c>
      <c r="I233" s="10">
        <v>0.001242301401011849</v>
      </c>
      <c r="J233" s="10">
        <v>0.3511034549962755</v>
      </c>
      <c r="K233" s="10">
        <v>0.1877949743068703</v>
      </c>
      <c r="L233" s="10">
        <v>4.753013728559177</v>
      </c>
      <c r="M233" s="10">
        <v>0.0</v>
      </c>
      <c r="N233" s="10">
        <v>0.0</v>
      </c>
      <c r="O233" s="10">
        <v>7.8913208271913495</v>
      </c>
      <c r="P233" s="10">
        <v>0.0</v>
      </c>
      <c r="Q233" s="10">
        <v>-2.915625829040268</v>
      </c>
      <c r="R233" s="10">
        <v>0.0</v>
      </c>
      <c r="S233" s="10">
        <v>0.0</v>
      </c>
      <c r="T233" s="10">
        <v>0.0</v>
      </c>
      <c r="U233" s="10">
        <v>0.0</v>
      </c>
      <c r="V233" s="10">
        <v>0.0</v>
      </c>
      <c r="W233" s="10">
        <v>0.0</v>
      </c>
      <c r="X233" s="10">
        <v>0.0</v>
      </c>
      <c r="Y233" s="10">
        <v>-4.213812571645341</v>
      </c>
      <c r="Z233" s="10">
        <v>9.966004890136075</v>
      </c>
      <c r="AA233" s="10">
        <v>0.0</v>
      </c>
      <c r="AB233" s="10">
        <v>1.3655072033539495</v>
      </c>
      <c r="AC233" s="10">
        <v>0.0</v>
      </c>
      <c r="AD233" s="10">
        <v>5.383720142311676</v>
      </c>
      <c r="AE233" s="10">
        <v>0.0</v>
      </c>
      <c r="AF233" s="10">
        <v>0.0</v>
      </c>
      <c r="AG233" s="10">
        <v>-3.0133497621348453</v>
      </c>
      <c r="AH233" s="10">
        <v>0.0</v>
      </c>
      <c r="AI233" s="10">
        <v>0.0</v>
      </c>
      <c r="AJ233" s="10">
        <v>0.0</v>
      </c>
      <c r="AK233" s="10">
        <v>0.0</v>
      </c>
      <c r="AL233" s="10">
        <v>1.2595911538764173</v>
      </c>
      <c r="AM233" s="10">
        <v>0.0</v>
      </c>
      <c r="AN233" s="10">
        <v>0.0</v>
      </c>
      <c r="AO233" s="10">
        <v>0.0</v>
      </c>
      <c r="AP233" s="10">
        <v>0.0</v>
      </c>
      <c r="AQ233" s="10">
        <v>42.24427478701016</v>
      </c>
      <c r="AR233" s="10">
        <v>-1.644449516365203</v>
      </c>
      <c r="AS233" s="10">
        <v>0.0</v>
      </c>
      <c r="AT233" s="10">
        <v>2.1526243409075243</v>
      </c>
      <c r="AU233" s="10">
        <v>0.3465303157166053</v>
      </c>
      <c r="AV233" s="10">
        <v>1.3033035665802142</v>
      </c>
      <c r="AW233" s="10">
        <v>0.0</v>
      </c>
      <c r="AX233" s="10">
        <v>0.21415997288964125</v>
      </c>
      <c r="AY233" s="10">
        <v>0.0</v>
      </c>
      <c r="AZ233" s="10">
        <v>0.0</v>
      </c>
    </row>
    <row r="234" spans="1:52" ht="13.9">
      <c r="A234" s="7">
        <v>44610.0</v>
      </c>
      <c r="B234" s="10">
        <v>41.33</v>
      </c>
      <c r="C234" s="10">
        <v>0.2516647302532267</v>
      </c>
      <c r="D234" s="10">
        <v>1.0614144286858425</v>
      </c>
      <c r="E234" s="10">
        <v>16.60963512655137</v>
      </c>
      <c r="F234" s="10">
        <v>0.0</v>
      </c>
      <c r="G234" s="10">
        <v>0.03883348826003137</v>
      </c>
      <c r="H234" s="10">
        <v>0.0</v>
      </c>
      <c r="I234" s="10">
        <v>4.4717954845057285E-4</v>
      </c>
      <c r="J234" s="10">
        <v>0.35398853107548184</v>
      </c>
      <c r="K234" s="10">
        <v>0.18933811716251003</v>
      </c>
      <c r="L234" s="10">
        <v>4.792070040928849</v>
      </c>
      <c r="M234" s="10">
        <v>0.0</v>
      </c>
      <c r="N234" s="10">
        <v>0.0</v>
      </c>
      <c r="O234" s="10">
        <v>7.956165136262914</v>
      </c>
      <c r="P234" s="10">
        <v>0.0</v>
      </c>
      <c r="Q234" s="10">
        <v>-2.939584016336857</v>
      </c>
      <c r="R234" s="10">
        <v>0.0</v>
      </c>
      <c r="S234" s="10">
        <v>0.0</v>
      </c>
      <c r="T234" s="10">
        <v>0.0</v>
      </c>
      <c r="U234" s="10">
        <v>0.0</v>
      </c>
      <c r="V234" s="10">
        <v>0.0</v>
      </c>
      <c r="W234" s="10">
        <v>0.0</v>
      </c>
      <c r="X234" s="10">
        <v>0.0</v>
      </c>
      <c r="Y234" s="10">
        <v>-4.248438177516528</v>
      </c>
      <c r="Z234" s="10">
        <v>10.047897226724134</v>
      </c>
      <c r="AA234" s="10">
        <v>0.0</v>
      </c>
      <c r="AB234" s="10">
        <v>1.3767278054651484</v>
      </c>
      <c r="AC234" s="10">
        <v>0.0</v>
      </c>
      <c r="AD234" s="10">
        <v>5.6332361486964135</v>
      </c>
      <c r="AE234" s="10">
        <v>0.0</v>
      </c>
      <c r="AF234" s="10">
        <v>0.0</v>
      </c>
      <c r="AG234" s="10">
        <v>-3.0381109634084402</v>
      </c>
      <c r="AH234" s="10">
        <v>0.0</v>
      </c>
      <c r="AI234" s="10">
        <v>0.0</v>
      </c>
      <c r="AJ234" s="10">
        <v>0.0</v>
      </c>
      <c r="AK234" s="10">
        <v>0.0</v>
      </c>
      <c r="AL234" s="10">
        <v>1.2699414260139197</v>
      </c>
      <c r="AM234" s="10">
        <v>0.0</v>
      </c>
      <c r="AN234" s="10">
        <v>0.0</v>
      </c>
      <c r="AO234" s="10">
        <v>0.0</v>
      </c>
      <c r="AP234" s="10">
        <v>0.0</v>
      </c>
      <c r="AQ234" s="10">
        <v>41.74312761671251</v>
      </c>
      <c r="AR234" s="10">
        <v>-1.7417253658494833</v>
      </c>
      <c r="AS234" s="10">
        <v>0.0</v>
      </c>
      <c r="AT234" s="10">
        <v>2.235797764975611</v>
      </c>
      <c r="AU234" s="10">
        <v>0.34937781354200953</v>
      </c>
      <c r="AV234" s="10">
        <v>1.314013030957102</v>
      </c>
      <c r="AW234" s="10">
        <v>0.0</v>
      </c>
      <c r="AX234" s="10">
        <v>0.2304381322521749</v>
      </c>
      <c r="AY234" s="10">
        <v>0.0</v>
      </c>
      <c r="AZ234" s="10">
        <v>0.0</v>
      </c>
    </row>
    <row r="235" spans="1:52" ht="13.9">
      <c r="A235" s="7">
        <v>44611.0</v>
      </c>
      <c r="B235" s="10">
        <v>44.03</v>
      </c>
      <c r="C235" s="10">
        <v>0.254123795359144</v>
      </c>
      <c r="D235" s="10">
        <v>1.0902530734032223</v>
      </c>
      <c r="E235" s="10">
        <v>16.8079413221872</v>
      </c>
      <c r="F235" s="10">
        <v>0.0</v>
      </c>
      <c r="G235" s="10">
        <v>0.03896922838168724</v>
      </c>
      <c r="H235" s="10">
        <v>0.0</v>
      </c>
      <c r="I235" s="10">
        <v>3.484785383604351E-4</v>
      </c>
      <c r="J235" s="10">
        <v>0.3533145634562696</v>
      </c>
      <c r="K235" s="10">
        <v>0.18897763158501846</v>
      </c>
      <c r="L235" s="10">
        <v>4.7829462989059905</v>
      </c>
      <c r="M235" s="10">
        <v>0.0</v>
      </c>
      <c r="N235" s="10">
        <v>0.0</v>
      </c>
      <c r="O235" s="10">
        <v>7.941017194439333</v>
      </c>
      <c r="P235" s="10">
        <v>0.0</v>
      </c>
      <c r="Q235" s="10">
        <v>-1.2485802378152482</v>
      </c>
      <c r="R235" s="10">
        <v>0.0</v>
      </c>
      <c r="S235" s="10">
        <v>0.0</v>
      </c>
      <c r="T235" s="10">
        <v>0.0</v>
      </c>
      <c r="U235" s="10">
        <v>0.0</v>
      </c>
      <c r="V235" s="10">
        <v>0.0</v>
      </c>
      <c r="W235" s="10">
        <v>0.0</v>
      </c>
      <c r="X235" s="10">
        <v>0.0</v>
      </c>
      <c r="Y235" s="10">
        <v>-4.240349469797179</v>
      </c>
      <c r="Z235" s="10">
        <v>10.028766783849585</v>
      </c>
      <c r="AA235" s="10">
        <v>0.0</v>
      </c>
      <c r="AB235" s="10">
        <v>1.3741066189579652</v>
      </c>
      <c r="AC235" s="10">
        <v>0.0</v>
      </c>
      <c r="AD235" s="10">
        <v>5.66846624501668</v>
      </c>
      <c r="AE235" s="10">
        <v>0.0</v>
      </c>
      <c r="AF235" s="10">
        <v>0.0</v>
      </c>
      <c r="AG235" s="10">
        <v>-3.032326627947938</v>
      </c>
      <c r="AH235" s="10">
        <v>0.0</v>
      </c>
      <c r="AI235" s="10">
        <v>0.0</v>
      </c>
      <c r="AJ235" s="10">
        <v>0.0</v>
      </c>
      <c r="AK235" s="10">
        <v>0.0</v>
      </c>
      <c r="AL235" s="10">
        <v>1.267523552765797</v>
      </c>
      <c r="AM235" s="10">
        <v>0.0</v>
      </c>
      <c r="AN235" s="10">
        <v>0.0</v>
      </c>
      <c r="AO235" s="10">
        <v>0.0</v>
      </c>
      <c r="AP235" s="10">
        <v>0.0</v>
      </c>
      <c r="AQ235" s="10">
        <v>43.679305130491485</v>
      </c>
      <c r="AR235" s="10">
        <v>-1.7735820142786847</v>
      </c>
      <c r="AS235" s="10">
        <v>0.0</v>
      </c>
      <c r="AT235" s="10">
        <v>2.2813590319761716</v>
      </c>
      <c r="AU235" s="10">
        <v>0.34871262438324474</v>
      </c>
      <c r="AV235" s="10">
        <v>1.3115112486778926</v>
      </c>
      <c r="AW235" s="10">
        <v>0.0</v>
      </c>
      <c r="AX235" s="10">
        <v>0.2358057754000097</v>
      </c>
      <c r="AY235" s="10">
        <v>0.0</v>
      </c>
      <c r="AZ235" s="10">
        <v>0.0</v>
      </c>
    </row>
    <row r="236" spans="1:52" ht="13.9">
      <c r="A236" s="7">
        <v>44612.0</v>
      </c>
      <c r="B236" s="10">
        <v>43.31</v>
      </c>
      <c r="C236" s="10">
        <v>0.2253184600529144</v>
      </c>
      <c r="D236" s="10">
        <v>1.063555987831272</v>
      </c>
      <c r="E236" s="10">
        <v>15.537988869910823</v>
      </c>
      <c r="F236" s="10">
        <v>0.0</v>
      </c>
      <c r="G236" s="10">
        <v>0.03479498331169464</v>
      </c>
      <c r="H236" s="10">
        <v>0.0</v>
      </c>
      <c r="I236" s="10">
        <v>5.7611770003415366E-5</v>
      </c>
      <c r="J236" s="10">
        <v>0.31156293933609824</v>
      </c>
      <c r="K236" s="10">
        <v>0.16664590836400697</v>
      </c>
      <c r="L236" s="10">
        <v>4.217739549132133</v>
      </c>
      <c r="M236" s="10">
        <v>0.0</v>
      </c>
      <c r="N236" s="10">
        <v>0.0</v>
      </c>
      <c r="O236" s="10">
        <v>7.00261725476324</v>
      </c>
      <c r="P236" s="10">
        <v>0.0</v>
      </c>
      <c r="Q236" s="10">
        <v>0.0</v>
      </c>
      <c r="R236" s="10">
        <v>0.0</v>
      </c>
      <c r="S236" s="10">
        <v>0.0</v>
      </c>
      <c r="T236" s="10">
        <v>0.0</v>
      </c>
      <c r="U236" s="10">
        <v>0.0</v>
      </c>
      <c r="V236" s="10">
        <v>0.0</v>
      </c>
      <c r="W236" s="10">
        <v>0.0</v>
      </c>
      <c r="X236" s="10">
        <v>0.0</v>
      </c>
      <c r="Y236" s="10">
        <v>-3.7392620663534983</v>
      </c>
      <c r="Z236" s="10">
        <v>8.843654862472551</v>
      </c>
      <c r="AA236" s="10">
        <v>0.0</v>
      </c>
      <c r="AB236" s="10">
        <v>1.2117267201659545</v>
      </c>
      <c r="AC236" s="10">
        <v>0.0</v>
      </c>
      <c r="AD236" s="10">
        <v>5.001845188348857</v>
      </c>
      <c r="AE236" s="10">
        <v>0.0</v>
      </c>
      <c r="AF236" s="10">
        <v>0.0</v>
      </c>
      <c r="AG236" s="10">
        <v>-2.6739927955093017</v>
      </c>
      <c r="AH236" s="10">
        <v>0.0</v>
      </c>
      <c r="AI236" s="10">
        <v>0.0</v>
      </c>
      <c r="AJ236" s="10">
        <v>0.0</v>
      </c>
      <c r="AK236" s="10">
        <v>0.0</v>
      </c>
      <c r="AL236" s="10">
        <v>1.117738708289405</v>
      </c>
      <c r="AM236" s="10">
        <v>0.0</v>
      </c>
      <c r="AN236" s="10">
        <v>0.0</v>
      </c>
      <c r="AO236" s="10">
        <v>0.0</v>
      </c>
      <c r="AP236" s="10">
        <v>0.0</v>
      </c>
      <c r="AQ236" s="10">
        <v>40.51809773847055</v>
      </c>
      <c r="AR236" s="10">
        <v>-1.5703033380207092</v>
      </c>
      <c r="AS236" s="10">
        <v>0.0</v>
      </c>
      <c r="AT236" s="10">
        <v>2.100181696228707</v>
      </c>
      <c r="AU236" s="10">
        <v>0.3075048171624428</v>
      </c>
      <c r="AV236" s="10">
        <v>1.1565283231270376</v>
      </c>
      <c r="AW236" s="10">
        <v>0.0</v>
      </c>
      <c r="AX236" s="10">
        <v>0.2021940459842078</v>
      </c>
      <c r="AY236" s="10">
        <v>0.0</v>
      </c>
      <c r="AZ236" s="10">
        <v>0.0</v>
      </c>
    </row>
    <row r="237" spans="1:52" ht="13.9">
      <c r="A237" s="7">
        <v>44613.0</v>
      </c>
      <c r="B237" s="10">
        <v>43.18</v>
      </c>
      <c r="C237" s="10">
        <v>0.21452369237919316</v>
      </c>
      <c r="D237" s="10">
        <v>1.0741121180070154</v>
      </c>
      <c r="E237" s="10">
        <v>14.565413230117256</v>
      </c>
      <c r="F237" s="10">
        <v>0.0</v>
      </c>
      <c r="G237" s="10">
        <v>0.03216479123322185</v>
      </c>
      <c r="H237" s="10">
        <v>0.0</v>
      </c>
      <c r="I237" s="10">
        <v>4.283903421700076E-5</v>
      </c>
      <c r="J237" s="10">
        <v>0.2907244925619919</v>
      </c>
      <c r="K237" s="10">
        <v>0.15550003235267607</v>
      </c>
      <c r="L237" s="10">
        <v>3.935642001558219</v>
      </c>
      <c r="M237" s="10">
        <v>0.0</v>
      </c>
      <c r="N237" s="10">
        <v>0.0</v>
      </c>
      <c r="O237" s="10">
        <v>6.534257098533594</v>
      </c>
      <c r="P237" s="10">
        <v>0.0</v>
      </c>
      <c r="Q237" s="10">
        <v>0.0</v>
      </c>
      <c r="R237" s="10">
        <v>0.0</v>
      </c>
      <c r="S237" s="10">
        <v>0.0</v>
      </c>
      <c r="T237" s="10">
        <v>0.0</v>
      </c>
      <c r="U237" s="10">
        <v>0.0</v>
      </c>
      <c r="V237" s="10">
        <v>0.0</v>
      </c>
      <c r="W237" s="10">
        <v>0.0</v>
      </c>
      <c r="X237" s="10">
        <v>0.0</v>
      </c>
      <c r="Y237" s="10">
        <v>-3.489166808842509</v>
      </c>
      <c r="Z237" s="10">
        <v>8.252159508330317</v>
      </c>
      <c r="AA237" s="10">
        <v>0.0</v>
      </c>
      <c r="AB237" s="10">
        <v>1.130682091376836</v>
      </c>
      <c r="AC237" s="10">
        <v>0.0</v>
      </c>
      <c r="AD237" s="10">
        <v>4.646183454829363</v>
      </c>
      <c r="AE237" s="10">
        <v>0.0</v>
      </c>
      <c r="AF237" s="10">
        <v>0.0</v>
      </c>
      <c r="AG237" s="10">
        <v>-2.495146567320863</v>
      </c>
      <c r="AH237" s="10">
        <v>0.0</v>
      </c>
      <c r="AI237" s="10">
        <v>0.0</v>
      </c>
      <c r="AJ237" s="10">
        <v>0.0</v>
      </c>
      <c r="AK237" s="10">
        <v>0.0</v>
      </c>
      <c r="AL237" s="10">
        <v>1.042980334813794</v>
      </c>
      <c r="AM237" s="10">
        <v>0.0</v>
      </c>
      <c r="AN237" s="10">
        <v>0.0</v>
      </c>
      <c r="AO237" s="10">
        <v>0.0</v>
      </c>
      <c r="AP237" s="10">
        <v>0.0</v>
      </c>
      <c r="AQ237" s="10">
        <v>42.15658006502534</v>
      </c>
      <c r="AR237" s="10">
        <v>-1.4293234201422944</v>
      </c>
      <c r="AS237" s="10">
        <v>0.0</v>
      </c>
      <c r="AT237" s="10">
        <v>2.017896661185247</v>
      </c>
      <c r="AU237" s="10">
        <v>0.2869377921533858</v>
      </c>
      <c r="AV237" s="10">
        <v>1.079175561095764</v>
      </c>
      <c r="AW237" s="10">
        <v>0.0</v>
      </c>
      <c r="AX237" s="10">
        <v>0.18057237969712595</v>
      </c>
      <c r="AY237" s="10">
        <v>0.0</v>
      </c>
      <c r="AZ237" s="10">
        <v>4.131248769479642</v>
      </c>
    </row>
    <row r="238" spans="1:52" ht="13.9">
      <c r="A238" s="7">
        <v>44614.0</v>
      </c>
      <c r="B238" s="10">
        <v>43.760000000000005</v>
      </c>
      <c r="C238" s="10">
        <v>0.24701408337989758</v>
      </c>
      <c r="D238" s="10">
        <v>1.139514706329345</v>
      </c>
      <c r="E238" s="10">
        <v>15.352349629325696</v>
      </c>
      <c r="F238" s="10">
        <v>0.0</v>
      </c>
      <c r="G238" s="10">
        <v>0.03502372013316628</v>
      </c>
      <c r="H238" s="10">
        <v>0.0</v>
      </c>
      <c r="I238" s="10">
        <v>0.013793252275578309</v>
      </c>
      <c r="J238" s="10">
        <v>0.32644544509870216</v>
      </c>
      <c r="K238" s="10">
        <v>0.17460612563768688</v>
      </c>
      <c r="L238" s="10">
        <v>4.419209381451976</v>
      </c>
      <c r="M238" s="10">
        <v>0.0</v>
      </c>
      <c r="N238" s="10">
        <v>0.0</v>
      </c>
      <c r="O238" s="10">
        <v>7.337113045146382</v>
      </c>
      <c r="P238" s="10">
        <v>0.0</v>
      </c>
      <c r="Q238" s="10">
        <v>0.0</v>
      </c>
      <c r="R238" s="10">
        <v>0.0</v>
      </c>
      <c r="S238" s="10">
        <v>0.0</v>
      </c>
      <c r="T238" s="10">
        <v>0.0</v>
      </c>
      <c r="U238" s="10">
        <v>0.0</v>
      </c>
      <c r="V238" s="10">
        <v>0.0</v>
      </c>
      <c r="W238" s="10">
        <v>0.0</v>
      </c>
      <c r="X238" s="10">
        <v>0.0</v>
      </c>
      <c r="Y238" s="10">
        <v>-3.9178763436772854</v>
      </c>
      <c r="Z238" s="10">
        <v>9.26609196212787</v>
      </c>
      <c r="AA238" s="10">
        <v>0.0</v>
      </c>
      <c r="AB238" s="10">
        <v>1.2696075770290915</v>
      </c>
      <c r="AC238" s="10">
        <v>0.0</v>
      </c>
      <c r="AD238" s="10">
        <v>5.253614208013016</v>
      </c>
      <c r="AE238" s="10">
        <v>0.0</v>
      </c>
      <c r="AF238" s="10">
        <v>0.0</v>
      </c>
      <c r="AG238" s="10">
        <v>-2.8017220860119787</v>
      </c>
      <c r="AH238" s="10">
        <v>0.0</v>
      </c>
      <c r="AI238" s="10">
        <v>0.0</v>
      </c>
      <c r="AJ238" s="10">
        <v>0.0</v>
      </c>
      <c r="AK238" s="10">
        <v>0.0</v>
      </c>
      <c r="AL238" s="10">
        <v>1.1711300160060707</v>
      </c>
      <c r="AM238" s="10">
        <v>0.0</v>
      </c>
      <c r="AN238" s="10">
        <v>0.0</v>
      </c>
      <c r="AO238" s="10">
        <v>0.0</v>
      </c>
      <c r="AP238" s="10">
        <v>0.0</v>
      </c>
      <c r="AQ238" s="10">
        <v>41.80750220915815</v>
      </c>
      <c r="AR238" s="10">
        <v>-1.5572902002744913</v>
      </c>
      <c r="AS238" s="10">
        <v>0.0</v>
      </c>
      <c r="AT238" s="10">
        <v>2.3474253449935416</v>
      </c>
      <c r="AU238" s="10">
        <v>0.32219347757629163</v>
      </c>
      <c r="AV238" s="10">
        <v>1.2117725041911571</v>
      </c>
      <c r="AW238" s="10">
        <v>0.0</v>
      </c>
      <c r="AX238" s="10">
        <v>0.1974863479185579</v>
      </c>
      <c r="AY238" s="10">
        <v>0.0</v>
      </c>
      <c r="AZ238" s="10">
        <v>0.0</v>
      </c>
    </row>
    <row r="239" spans="1:52" ht="13.9">
      <c r="A239" s="7">
        <v>44615.0</v>
      </c>
      <c r="B239" s="10">
        <v>43.15</v>
      </c>
      <c r="C239" s="10">
        <v>0.2737242338814009</v>
      </c>
      <c r="D239" s="10">
        <v>1.1269708748679133</v>
      </c>
      <c r="E239" s="10">
        <v>14.658298065384852</v>
      </c>
      <c r="F239" s="10">
        <v>0.0</v>
      </c>
      <c r="G239" s="10">
        <v>0.035318434952159694</v>
      </c>
      <c r="H239" s="10">
        <v>0.0</v>
      </c>
      <c r="I239" s="10">
        <v>0.01906288202894553</v>
      </c>
      <c r="J239" s="10">
        <v>0.3548737627654323</v>
      </c>
      <c r="K239" s="10">
        <v>0.18981160171557898</v>
      </c>
      <c r="L239" s="10">
        <v>4.804053740648735</v>
      </c>
      <c r="M239" s="10">
        <v>0.0</v>
      </c>
      <c r="N239" s="10">
        <v>0.0</v>
      </c>
      <c r="O239" s="10">
        <v>7.976061400946126</v>
      </c>
      <c r="P239" s="10">
        <v>0.0</v>
      </c>
      <c r="Q239" s="10">
        <v>0.0</v>
      </c>
      <c r="R239" s="10">
        <v>0.0</v>
      </c>
      <c r="S239" s="10">
        <v>0.0</v>
      </c>
      <c r="T239" s="10">
        <v>0.0</v>
      </c>
      <c r="U239" s="10">
        <v>0.0</v>
      </c>
      <c r="V239" s="10">
        <v>0.0</v>
      </c>
      <c r="W239" s="10">
        <v>0.0</v>
      </c>
      <c r="X239" s="10">
        <v>0.0</v>
      </c>
      <c r="Y239" s="10">
        <v>-4.259062397730971</v>
      </c>
      <c r="Z239" s="10">
        <v>10.073024360124297</v>
      </c>
      <c r="AA239" s="10">
        <v>0.0</v>
      </c>
      <c r="AB239" s="10">
        <v>1.380170637576491</v>
      </c>
      <c r="AC239" s="10">
        <v>0.0</v>
      </c>
      <c r="AD239" s="10">
        <v>5.798856909264161</v>
      </c>
      <c r="AE239" s="10">
        <v>0.0</v>
      </c>
      <c r="AF239" s="10">
        <v>0.0</v>
      </c>
      <c r="AG239" s="10">
        <v>-1.296124033307817</v>
      </c>
      <c r="AH239" s="10">
        <v>0.0</v>
      </c>
      <c r="AI239" s="10">
        <v>0.0</v>
      </c>
      <c r="AJ239" s="10">
        <v>0.0</v>
      </c>
      <c r="AK239" s="10">
        <v>0.0</v>
      </c>
      <c r="AL239" s="10">
        <v>1.2731172136341369</v>
      </c>
      <c r="AM239" s="10">
        <v>0.0</v>
      </c>
      <c r="AN239" s="10">
        <v>0.0</v>
      </c>
      <c r="AO239" s="10">
        <v>0.0</v>
      </c>
      <c r="AP239" s="10">
        <v>0.0</v>
      </c>
      <c r="AQ239" s="10">
        <v>45.13340444900075</v>
      </c>
      <c r="AR239" s="10">
        <v>-1.6963380626415359</v>
      </c>
      <c r="AS239" s="10">
        <v>0.0</v>
      </c>
      <c r="AT239" s="10">
        <v>2.5365866548055944</v>
      </c>
      <c r="AU239" s="10">
        <v>0.3502515150468954</v>
      </c>
      <c r="AV239" s="10">
        <v>1.317299030004803</v>
      </c>
      <c r="AW239" s="10">
        <v>0.0</v>
      </c>
      <c r="AX239" s="10">
        <v>0.21744761155225037</v>
      </c>
      <c r="AY239" s="10">
        <v>0.0</v>
      </c>
      <c r="AZ239" s="10">
        <v>0.0</v>
      </c>
    </row>
    <row r="240" spans="1:52" ht="13.9">
      <c r="A240" s="7">
        <v>44616.0</v>
      </c>
      <c r="B240" s="10">
        <v>43.370000000000005</v>
      </c>
      <c r="C240" s="10">
        <v>0.26257559379748235</v>
      </c>
      <c r="D240" s="10">
        <v>1.1031784210428572</v>
      </c>
      <c r="E240" s="10">
        <v>15.022429187857943</v>
      </c>
      <c r="F240" s="10">
        <v>0.0</v>
      </c>
      <c r="G240" s="10">
        <v>0.03412139056766076</v>
      </c>
      <c r="H240" s="10">
        <v>0.0</v>
      </c>
      <c r="I240" s="10">
        <v>0.019719702301728263</v>
      </c>
      <c r="J240" s="10">
        <v>0.35750323640773696</v>
      </c>
      <c r="K240" s="10">
        <v>0.19121803029971932</v>
      </c>
      <c r="L240" s="10">
        <v>4.83964987091436</v>
      </c>
      <c r="M240" s="10">
        <v>0.0</v>
      </c>
      <c r="N240" s="10">
        <v>0.0</v>
      </c>
      <c r="O240" s="10">
        <v>8.035160848196764</v>
      </c>
      <c r="P240" s="10">
        <v>0.0</v>
      </c>
      <c r="Q240" s="10">
        <v>-1.7053881457518034</v>
      </c>
      <c r="R240" s="10">
        <v>0.0</v>
      </c>
      <c r="S240" s="10">
        <v>0.0</v>
      </c>
      <c r="T240" s="10">
        <v>0.0</v>
      </c>
      <c r="U240" s="10">
        <v>0.0</v>
      </c>
      <c r="V240" s="10">
        <v>0.0</v>
      </c>
      <c r="W240" s="10">
        <v>0.0</v>
      </c>
      <c r="X240" s="10">
        <v>0.0</v>
      </c>
      <c r="Y240" s="10">
        <v>-4.290620358591455</v>
      </c>
      <c r="Z240" s="10">
        <v>10.147661470083724</v>
      </c>
      <c r="AA240" s="10">
        <v>0.0</v>
      </c>
      <c r="AB240" s="10">
        <v>1.39039715385966</v>
      </c>
      <c r="AC240" s="10">
        <v>0.0</v>
      </c>
      <c r="AD240" s="10">
        <v>5.817978112055603</v>
      </c>
      <c r="AE240" s="10">
        <v>0.0</v>
      </c>
      <c r="AF240" s="10">
        <v>0.0</v>
      </c>
      <c r="AG240" s="10">
        <v>0.0</v>
      </c>
      <c r="AH240" s="10">
        <v>0.0</v>
      </c>
      <c r="AI240" s="10">
        <v>0.0</v>
      </c>
      <c r="AJ240" s="10">
        <v>0.0</v>
      </c>
      <c r="AK240" s="10">
        <v>0.0</v>
      </c>
      <c r="AL240" s="10">
        <v>1.282550506562665</v>
      </c>
      <c r="AM240" s="10">
        <v>0.0</v>
      </c>
      <c r="AN240" s="10">
        <v>0.0</v>
      </c>
      <c r="AO240" s="10">
        <v>0.0</v>
      </c>
      <c r="AP240" s="10">
        <v>0.0</v>
      </c>
      <c r="AQ240" s="10">
        <v>45.24258515213665</v>
      </c>
      <c r="AR240" s="10">
        <v>-1.697151572686375</v>
      </c>
      <c r="AS240" s="10">
        <v>0.0</v>
      </c>
      <c r="AT240" s="10">
        <v>2.5251354914580895</v>
      </c>
      <c r="AU240" s="10">
        <v>0.35284673966935315</v>
      </c>
      <c r="AV240" s="10">
        <v>1.327059692645621</v>
      </c>
      <c r="AW240" s="10">
        <v>0.0</v>
      </c>
      <c r="AX240" s="10">
        <v>0.2265597679314013</v>
      </c>
      <c r="AY240" s="10">
        <v>0.0</v>
      </c>
      <c r="AZ240" s="10">
        <v>0.0</v>
      </c>
    </row>
    <row r="241" spans="1:52" ht="13.9">
      <c r="A241" s="7">
        <v>44617.0</v>
      </c>
      <c r="B241" s="10">
        <v>42.16</v>
      </c>
      <c r="C241" s="10">
        <v>0.25594967655554973</v>
      </c>
      <c r="D241" s="10">
        <v>1.2085579709095302</v>
      </c>
      <c r="E241" s="10">
        <v>15.662178817053816</v>
      </c>
      <c r="F241" s="10">
        <v>0.0</v>
      </c>
      <c r="G241" s="10">
        <v>0.03417114283081953</v>
      </c>
      <c r="H241" s="10">
        <v>0.0</v>
      </c>
      <c r="I241" s="10">
        <v>0.013156505402919494</v>
      </c>
      <c r="J241" s="10">
        <v>0.3540404812561504</v>
      </c>
      <c r="K241" s="10">
        <v>0.18936590379549545</v>
      </c>
      <c r="L241" s="10">
        <v>4.792773309206061</v>
      </c>
      <c r="M241" s="10">
        <v>0.0</v>
      </c>
      <c r="N241" s="10">
        <v>0.0</v>
      </c>
      <c r="O241" s="10">
        <v>7.957332756623387</v>
      </c>
      <c r="P241" s="10">
        <v>0.0</v>
      </c>
      <c r="Q241" s="10">
        <v>-2.9400154199201176</v>
      </c>
      <c r="R241" s="10">
        <v>0.0</v>
      </c>
      <c r="S241" s="10">
        <v>0.0</v>
      </c>
      <c r="T241" s="10">
        <v>0.0</v>
      </c>
      <c r="U241" s="10">
        <v>0.0</v>
      </c>
      <c r="V241" s="10">
        <v>0.0</v>
      </c>
      <c r="W241" s="10">
        <v>0.0</v>
      </c>
      <c r="X241" s="10">
        <v>0.0</v>
      </c>
      <c r="Y241" s="10">
        <v>-4.249061664187722</v>
      </c>
      <c r="Z241" s="10">
        <v>10.049371822736273</v>
      </c>
      <c r="AA241" s="10">
        <v>0.0</v>
      </c>
      <c r="AB241" s="10">
        <v>1.3769298494636024</v>
      </c>
      <c r="AC241" s="10">
        <v>0.0</v>
      </c>
      <c r="AD241" s="10">
        <v>5.651846935595716</v>
      </c>
      <c r="AE241" s="10">
        <v>0.0</v>
      </c>
      <c r="AF241" s="10">
        <v>0.0</v>
      </c>
      <c r="AG241" s="10">
        <v>0.0</v>
      </c>
      <c r="AH241" s="10">
        <v>0.0</v>
      </c>
      <c r="AI241" s="10">
        <v>0.0</v>
      </c>
      <c r="AJ241" s="10">
        <v>0.0</v>
      </c>
      <c r="AK241" s="10">
        <v>0.0</v>
      </c>
      <c r="AL241" s="10">
        <v>0.5405123892138571</v>
      </c>
      <c r="AM241" s="10">
        <v>0.0</v>
      </c>
      <c r="AN241" s="10">
        <v>0.0</v>
      </c>
      <c r="AO241" s="10">
        <v>0.0</v>
      </c>
      <c r="AP241" s="10">
        <v>0.0</v>
      </c>
      <c r="AQ241" s="10">
        <v>43.52109672530984</v>
      </c>
      <c r="AR241" s="10">
        <v>-1.6798456337153111</v>
      </c>
      <c r="AS241" s="10">
        <v>0.0</v>
      </c>
      <c r="AT241" s="10">
        <v>2.4086522942643924</v>
      </c>
      <c r="AU241" s="10">
        <v>0.3494290870690923</v>
      </c>
      <c r="AV241" s="10">
        <v>1.3142058711436235</v>
      </c>
      <c r="AW241" s="10">
        <v>0.0</v>
      </c>
      <c r="AX241" s="10">
        <v>0.23154461701297885</v>
      </c>
      <c r="AY241" s="10">
        <v>0.0</v>
      </c>
      <c r="AZ241" s="10">
        <v>0.0</v>
      </c>
    </row>
    <row r="242" spans="1:52" ht="13.9">
      <c r="A242" s="7">
        <v>44618.0</v>
      </c>
      <c r="B242" s="10">
        <v>44.25</v>
      </c>
      <c r="C242" s="10">
        <v>0.25387069843917026</v>
      </c>
      <c r="D242" s="10">
        <v>1.3669202865548407</v>
      </c>
      <c r="E242" s="10">
        <v>16.505544735298084</v>
      </c>
      <c r="F242" s="10">
        <v>0.0</v>
      </c>
      <c r="G242" s="10">
        <v>0.03472060455538772</v>
      </c>
      <c r="H242" s="10">
        <v>0.0</v>
      </c>
      <c r="I242" s="10">
        <v>0.01205340153341496</v>
      </c>
      <c r="J242" s="10">
        <v>0.3609263673368356</v>
      </c>
      <c r="K242" s="10">
        <v>0.19304896296566518</v>
      </c>
      <c r="L242" s="10">
        <v>4.885990025273803</v>
      </c>
      <c r="M242" s="10">
        <v>0.0</v>
      </c>
      <c r="N242" s="10">
        <v>0.0</v>
      </c>
      <c r="O242" s="10">
        <v>8.112098354822226</v>
      </c>
      <c r="P242" s="10">
        <v>0.0</v>
      </c>
      <c r="Q242" s="10">
        <v>-1.27547963252581</v>
      </c>
      <c r="R242" s="10">
        <v>0.0</v>
      </c>
      <c r="S242" s="10">
        <v>-2.2140006291635457</v>
      </c>
      <c r="T242" s="10">
        <v>0.0</v>
      </c>
      <c r="U242" s="10">
        <v>0.0</v>
      </c>
      <c r="V242" s="10">
        <v>0.0</v>
      </c>
      <c r="W242" s="10">
        <v>0.0</v>
      </c>
      <c r="X242" s="10">
        <v>0.0</v>
      </c>
      <c r="Y242" s="10">
        <v>-4.331703497871804</v>
      </c>
      <c r="Z242" s="10">
        <v>10.244826391401102</v>
      </c>
      <c r="AA242" s="10">
        <v>0.0</v>
      </c>
      <c r="AB242" s="10">
        <v>1.4037103522209735</v>
      </c>
      <c r="AC242" s="10">
        <v>0.0</v>
      </c>
      <c r="AD242" s="10">
        <v>5.570680768455911</v>
      </c>
      <c r="AE242" s="10">
        <v>0.0</v>
      </c>
      <c r="AF242" s="10">
        <v>0.0</v>
      </c>
      <c r="AG242" s="10">
        <v>0.0</v>
      </c>
      <c r="AH242" s="10">
        <v>0.0</v>
      </c>
      <c r="AI242" s="10">
        <v>0.0</v>
      </c>
      <c r="AJ242" s="10">
        <v>0.0</v>
      </c>
      <c r="AK242" s="10">
        <v>0.0</v>
      </c>
      <c r="AL242" s="10">
        <v>0.7438060140906106</v>
      </c>
      <c r="AM242" s="10">
        <v>0.0</v>
      </c>
      <c r="AN242" s="10">
        <v>0.0</v>
      </c>
      <c r="AO242" s="10">
        <v>0.0</v>
      </c>
      <c r="AP242" s="10">
        <v>0.0</v>
      </c>
      <c r="AQ242" s="10">
        <v>44.25000000756152</v>
      </c>
      <c r="AR242" s="10">
        <v>-1.8739257833766128</v>
      </c>
      <c r="AS242" s="10">
        <v>0.0</v>
      </c>
      <c r="AT242" s="10">
        <v>2.322853603651574</v>
      </c>
      <c r="AU242" s="10">
        <v>0.3562252841545175</v>
      </c>
      <c r="AV242" s="10">
        <v>1.339766428182623</v>
      </c>
      <c r="AW242" s="10">
        <v>0.0</v>
      </c>
      <c r="AX242" s="10">
        <v>0.23806725834512524</v>
      </c>
      <c r="AY242" s="10">
        <v>0.0</v>
      </c>
      <c r="AZ242" s="10">
        <v>0.0</v>
      </c>
    </row>
    <row r="243" spans="1:52" ht="13.9">
      <c r="A243" s="7">
        <v>44619.0</v>
      </c>
      <c r="B243" s="10">
        <v>40.47</v>
      </c>
      <c r="C243" s="10">
        <v>0.22100523423703777</v>
      </c>
      <c r="D243" s="10">
        <v>1.189089012144184</v>
      </c>
      <c r="E243" s="10">
        <v>14.241844416809839</v>
      </c>
      <c r="F243" s="10">
        <v>0.0</v>
      </c>
      <c r="G243" s="10">
        <v>0.030719498552861827</v>
      </c>
      <c r="H243" s="10">
        <v>0.0</v>
      </c>
      <c r="I243" s="10">
        <v>0.011896331671604882</v>
      </c>
      <c r="J243" s="10">
        <v>0.3047154022078324</v>
      </c>
      <c r="K243" s="10">
        <v>0.1629833609274354</v>
      </c>
      <c r="L243" s="10">
        <v>4.125041976623733</v>
      </c>
      <c r="M243" s="10">
        <v>0.0</v>
      </c>
      <c r="N243" s="10">
        <v>0.0</v>
      </c>
      <c r="O243" s="10">
        <v>6.848713578834377</v>
      </c>
      <c r="P243" s="10">
        <v>0.0</v>
      </c>
      <c r="Q243" s="10">
        <v>0.0</v>
      </c>
      <c r="R243" s="10">
        <v>0.0</v>
      </c>
      <c r="S243" s="10">
        <v>0.0</v>
      </c>
      <c r="T243" s="10">
        <v>0.0</v>
      </c>
      <c r="U243" s="10">
        <v>0.0</v>
      </c>
      <c r="V243" s="10">
        <v>0.0</v>
      </c>
      <c r="W243" s="10">
        <v>0.0</v>
      </c>
      <c r="X243" s="10">
        <v>0.0</v>
      </c>
      <c r="Y243" s="10">
        <v>-3.6570804824775975</v>
      </c>
      <c r="Z243" s="10">
        <v>8.64928882153909</v>
      </c>
      <c r="AA243" s="10">
        <v>0.0</v>
      </c>
      <c r="AB243" s="10">
        <v>1.1850953636787906</v>
      </c>
      <c r="AC243" s="10">
        <v>0.0</v>
      </c>
      <c r="AD243" s="10">
        <v>4.749210842892471</v>
      </c>
      <c r="AE243" s="10">
        <v>0.0</v>
      </c>
      <c r="AF243" s="10">
        <v>0.0</v>
      </c>
      <c r="AG243" s="10">
        <v>0.0</v>
      </c>
      <c r="AH243" s="10">
        <v>0.0</v>
      </c>
      <c r="AI243" s="10">
        <v>0.0</v>
      </c>
      <c r="AJ243" s="10">
        <v>0.0</v>
      </c>
      <c r="AK243" s="10">
        <v>0.0</v>
      </c>
      <c r="AL243" s="10">
        <v>1.0931730223929346</v>
      </c>
      <c r="AM243" s="10">
        <v>0.0</v>
      </c>
      <c r="AN243" s="10">
        <v>0.0</v>
      </c>
      <c r="AO243" s="10">
        <v>0.0</v>
      </c>
      <c r="AP243" s="10">
        <v>0.0</v>
      </c>
      <c r="AQ243" s="10">
        <v>41.09546155440316</v>
      </c>
      <c r="AR243" s="10">
        <v>-1.5926097527100695</v>
      </c>
      <c r="AS243" s="10">
        <v>0.0</v>
      </c>
      <c r="AT243" s="10">
        <v>1.8987442741915788</v>
      </c>
      <c r="AU243" s="10">
        <v>0.30074646953249906</v>
      </c>
      <c r="AV243" s="10">
        <v>1.1311101182231464</v>
      </c>
      <c r="AW243" s="10">
        <v>0.0</v>
      </c>
      <c r="AX243" s="10">
        <v>0.20177405285624353</v>
      </c>
      <c r="AY243" s="10">
        <v>0.0</v>
      </c>
      <c r="AZ243" s="10">
        <v>0.0</v>
      </c>
    </row>
    <row r="244" spans="1:52" ht="13.9">
      <c r="A244" s="7">
        <v>44620.0</v>
      </c>
      <c r="B244" s="10">
        <v>41.49</v>
      </c>
      <c r="C244" s="10">
        <v>0.19335011317953626</v>
      </c>
      <c r="D244" s="10">
        <v>1.0961422502280718</v>
      </c>
      <c r="E244" s="10">
        <v>13.515453762347237</v>
      </c>
      <c r="F244" s="10">
        <v>0.0</v>
      </c>
      <c r="G244" s="10">
        <v>0.028395705125020928</v>
      </c>
      <c r="H244" s="10">
        <v>0.0</v>
      </c>
      <c r="I244" s="10">
        <v>0.01071501714903478</v>
      </c>
      <c r="J244" s="10">
        <v>0.2848880301463638</v>
      </c>
      <c r="K244" s="10">
        <v>0.15237827922325295</v>
      </c>
      <c r="L244" s="10">
        <v>3.8566317110215045</v>
      </c>
      <c r="M244" s="10">
        <v>0.0</v>
      </c>
      <c r="N244" s="10">
        <v>0.0</v>
      </c>
      <c r="O244" s="10">
        <v>6.403078106238989</v>
      </c>
      <c r="P244" s="10">
        <v>0.0</v>
      </c>
      <c r="Q244" s="10">
        <v>0.0</v>
      </c>
      <c r="R244" s="10">
        <v>0.0</v>
      </c>
      <c r="S244" s="10">
        <v>0.0</v>
      </c>
      <c r="T244" s="10">
        <v>0.0</v>
      </c>
      <c r="U244" s="10">
        <v>0.0</v>
      </c>
      <c r="V244" s="10">
        <v>0.0</v>
      </c>
      <c r="W244" s="10">
        <v>0.0</v>
      </c>
      <c r="X244" s="10">
        <v>0.0</v>
      </c>
      <c r="Y244" s="10">
        <v>-3.4191197661520003</v>
      </c>
      <c r="Z244" s="10">
        <v>8.086492631096476</v>
      </c>
      <c r="AA244" s="10">
        <v>0.0</v>
      </c>
      <c r="AB244" s="10">
        <v>1.1079829941243489</v>
      </c>
      <c r="AC244" s="10">
        <v>0.07218429996749663</v>
      </c>
      <c r="AD244" s="10">
        <v>4.460155294485945</v>
      </c>
      <c r="AE244" s="10">
        <v>0.0</v>
      </c>
      <c r="AF244" s="10">
        <v>0.0</v>
      </c>
      <c r="AG244" s="10">
        <v>0.0</v>
      </c>
      <c r="AH244" s="10">
        <v>0.0</v>
      </c>
      <c r="AI244" s="10">
        <v>0.0</v>
      </c>
      <c r="AJ244" s="10">
        <v>0.0</v>
      </c>
      <c r="AK244" s="10">
        <v>0.0</v>
      </c>
      <c r="AL244" s="10">
        <v>1.0220419010728463</v>
      </c>
      <c r="AM244" s="10">
        <v>0.0</v>
      </c>
      <c r="AN244" s="10">
        <v>0.0</v>
      </c>
      <c r="AO244" s="10">
        <v>0.0</v>
      </c>
      <c r="AP244" s="10">
        <v>0.0</v>
      </c>
      <c r="AQ244" s="10">
        <v>42.76343924276127</v>
      </c>
      <c r="AR244" s="10">
        <v>-1.415544084188127</v>
      </c>
      <c r="AS244" s="10">
        <v>0.0</v>
      </c>
      <c r="AT244" s="10">
        <v>1.7444132434736928</v>
      </c>
      <c r="AU244" s="10">
        <v>0.28117734993963095</v>
      </c>
      <c r="AV244" s="10">
        <v>1.0575104872428733</v>
      </c>
      <c r="AW244" s="10">
        <v>0.0</v>
      </c>
      <c r="AX244" s="10">
        <v>0.1768003443764525</v>
      </c>
      <c r="AY244" s="10">
        <v>0.0</v>
      </c>
      <c r="AZ244" s="10">
        <v>4.048311559889239</v>
      </c>
    </row>
    <row r="245" spans="1:52" ht="13.9">
      <c r="A245" s="7">
        <v>44621.0</v>
      </c>
      <c r="B245" s="10">
        <v>42.82</v>
      </c>
      <c r="C245" s="10">
        <v>0.26335571809255015</v>
      </c>
      <c r="D245" s="10">
        <v>1.3038598581798901</v>
      </c>
      <c r="E245" s="10">
        <v>18.066499092568623</v>
      </c>
      <c r="F245" s="10">
        <v>0.0</v>
      </c>
      <c r="G245" s="10">
        <v>0.03369267320795938</v>
      </c>
      <c r="H245" s="10">
        <v>0.0</v>
      </c>
      <c r="I245" s="10">
        <v>0.014590392768118687</v>
      </c>
      <c r="J245" s="10">
        <v>0.373441461188763</v>
      </c>
      <c r="K245" s="10">
        <v>0.1997429208146294</v>
      </c>
      <c r="L245" s="10">
        <v>5.05541135122757</v>
      </c>
      <c r="M245" s="10">
        <v>0.0</v>
      </c>
      <c r="N245" s="10">
        <v>0.0</v>
      </c>
      <c r="O245" s="10">
        <v>8.393384737404297</v>
      </c>
      <c r="P245" s="10">
        <v>0.0</v>
      </c>
      <c r="Q245" s="10">
        <v>0.0</v>
      </c>
      <c r="R245" s="10">
        <v>0.0</v>
      </c>
      <c r="S245" s="10">
        <v>0.0</v>
      </c>
      <c r="T245" s="10">
        <v>0.0</v>
      </c>
      <c r="U245" s="10">
        <v>0.0</v>
      </c>
      <c r="V245" s="10">
        <v>0.0</v>
      </c>
      <c r="W245" s="10">
        <v>0.0</v>
      </c>
      <c r="X245" s="10">
        <v>0.0</v>
      </c>
      <c r="Y245" s="10">
        <v>-4.481904981389341</v>
      </c>
      <c r="Z245" s="10">
        <v>10.600064953579716</v>
      </c>
      <c r="AA245" s="10">
        <v>0.0</v>
      </c>
      <c r="AB245" s="10">
        <v>1.4523839000379235</v>
      </c>
      <c r="AC245" s="10">
        <v>0.2797508389097003</v>
      </c>
      <c r="AD245" s="10">
        <v>5.988552289884889</v>
      </c>
      <c r="AE245" s="10">
        <v>0.0</v>
      </c>
      <c r="AF245" s="10">
        <v>0.0</v>
      </c>
      <c r="AG245" s="10">
        <v>0.0</v>
      </c>
      <c r="AH245" s="10">
        <v>0.0</v>
      </c>
      <c r="AI245" s="10">
        <v>0.0</v>
      </c>
      <c r="AJ245" s="10">
        <v>0.0</v>
      </c>
      <c r="AK245" s="10">
        <v>0.0</v>
      </c>
      <c r="AL245" s="10">
        <v>0.5701317987775887</v>
      </c>
      <c r="AM245" s="10">
        <v>-5.191973925800966</v>
      </c>
      <c r="AN245" s="10">
        <v>0.0</v>
      </c>
      <c r="AO245" s="10">
        <v>0.0</v>
      </c>
      <c r="AP245" s="10">
        <v>0.0</v>
      </c>
      <c r="AQ245" s="10">
        <v>45.32286492098267</v>
      </c>
      <c r="AR245" s="10">
        <v>-1.6560839746549953</v>
      </c>
      <c r="AS245" s="10">
        <v>0.0</v>
      </c>
      <c r="AT245" s="10">
        <v>2.0967121099774553</v>
      </c>
      <c r="AU245" s="10">
        <v>0.368577368310959</v>
      </c>
      <c r="AV245" s="10">
        <v>1.3862227253827633</v>
      </c>
      <c r="AW245" s="10">
        <v>0.0</v>
      </c>
      <c r="AX245" s="10">
        <v>0.20645359897667787</v>
      </c>
      <c r="AY245" s="10">
        <v>0.0</v>
      </c>
      <c r="AZ245" s="10">
        <v>0.0</v>
      </c>
    </row>
    <row r="246" spans="1:52" ht="13.9">
      <c r="A246" s="7">
        <v>44622.0</v>
      </c>
      <c r="B246" s="10">
        <v>42.83</v>
      </c>
      <c r="C246" s="10">
        <v>0.3023509938349432</v>
      </c>
      <c r="D246" s="10">
        <v>1.2013850409390494</v>
      </c>
      <c r="E246" s="10">
        <v>19.365285414565985</v>
      </c>
      <c r="F246" s="10">
        <v>0.0</v>
      </c>
      <c r="G246" s="10">
        <v>0.030098853497146007</v>
      </c>
      <c r="H246" s="10">
        <v>0.0</v>
      </c>
      <c r="I246" s="10">
        <v>0.016274412325028395</v>
      </c>
      <c r="J246" s="10">
        <v>0.40066962950995</v>
      </c>
      <c r="K246" s="10">
        <v>0.214306472091431</v>
      </c>
      <c r="L246" s="10">
        <v>5.424008857154974</v>
      </c>
      <c r="M246" s="10">
        <v>0.0</v>
      </c>
      <c r="N246" s="10">
        <v>0.0</v>
      </c>
      <c r="O246" s="10">
        <v>9.005358811431948</v>
      </c>
      <c r="P246" s="10">
        <v>0.0</v>
      </c>
      <c r="Q246" s="10">
        <v>-1.9113036385207058</v>
      </c>
      <c r="R246" s="10">
        <v>0.0</v>
      </c>
      <c r="S246" s="10">
        <v>0.0</v>
      </c>
      <c r="T246" s="10">
        <v>0.0</v>
      </c>
      <c r="U246" s="10">
        <v>0.0</v>
      </c>
      <c r="V246" s="10">
        <v>0.0</v>
      </c>
      <c r="W246" s="10">
        <v>0.0</v>
      </c>
      <c r="X246" s="10">
        <v>0.0</v>
      </c>
      <c r="Y246" s="10">
        <v>-4.808687291110304</v>
      </c>
      <c r="Z246" s="10">
        <v>11.372931340329673</v>
      </c>
      <c r="AA246" s="10">
        <v>0.0</v>
      </c>
      <c r="AB246" s="10">
        <v>1.558279354632949</v>
      </c>
      <c r="AC246" s="10">
        <v>0.8705634100701424</v>
      </c>
      <c r="AD246" s="10">
        <v>6.630799799437585</v>
      </c>
      <c r="AE246" s="10">
        <v>0.0</v>
      </c>
      <c r="AF246" s="10">
        <v>0.0</v>
      </c>
      <c r="AG246" s="10">
        <v>0.0</v>
      </c>
      <c r="AH246" s="10">
        <v>0.534829954270552</v>
      </c>
      <c r="AI246" s="10">
        <v>0.0</v>
      </c>
      <c r="AJ246" s="10">
        <v>0.0</v>
      </c>
      <c r="AK246" s="10">
        <v>0.0</v>
      </c>
      <c r="AL246" s="10">
        <v>0.0</v>
      </c>
      <c r="AM246" s="10">
        <v>-9.697277356128229</v>
      </c>
      <c r="AN246" s="10">
        <v>0.0</v>
      </c>
      <c r="AO246" s="10">
        <v>0.0</v>
      </c>
      <c r="AP246" s="10">
        <v>0.0</v>
      </c>
      <c r="AQ246" s="10">
        <v>42.806147527741885</v>
      </c>
      <c r="AR246" s="10">
        <v>-1.7796731928468643</v>
      </c>
      <c r="AS246" s="10">
        <v>0.0</v>
      </c>
      <c r="AT246" s="10">
        <v>1.9900189398711245</v>
      </c>
      <c r="AU246" s="10">
        <v>0.3954508884385974</v>
      </c>
      <c r="AV246" s="10">
        <v>1.487294271046778</v>
      </c>
      <c r="AW246" s="10">
        <v>0.0</v>
      </c>
      <c r="AX246" s="10">
        <v>0.2031825501139741</v>
      </c>
      <c r="AY246" s="10">
        <v>0.0</v>
      </c>
      <c r="AZ246" s="10">
        <v>0.0</v>
      </c>
    </row>
    <row r="247" spans="1:52" ht="13.9">
      <c r="A247" s="7">
        <v>44623.0</v>
      </c>
      <c r="B247" s="10">
        <v>42.18</v>
      </c>
      <c r="C247" s="10">
        <v>0.3143577313164236</v>
      </c>
      <c r="D247" s="10">
        <v>1.2587500820421376</v>
      </c>
      <c r="E247" s="10">
        <v>19.012418435938333</v>
      </c>
      <c r="F247" s="10">
        <v>0.0</v>
      </c>
      <c r="G247" s="10">
        <v>0.02726171877717751</v>
      </c>
      <c r="H247" s="10">
        <v>0.0</v>
      </c>
      <c r="I247" s="10">
        <v>0.01244474904771825</v>
      </c>
      <c r="J247" s="10">
        <v>0.40791880948248377</v>
      </c>
      <c r="K247" s="10">
        <v>0.21818384654421813</v>
      </c>
      <c r="L247" s="10">
        <v>5.522143613278677</v>
      </c>
      <c r="M247" s="10">
        <v>0.0</v>
      </c>
      <c r="N247" s="10">
        <v>0.0</v>
      </c>
      <c r="O247" s="10">
        <v>9.168289719924207</v>
      </c>
      <c r="P247" s="10">
        <v>0.0</v>
      </c>
      <c r="Q247" s="10">
        <v>-3.3874306850415423</v>
      </c>
      <c r="R247" s="10">
        <v>0.0</v>
      </c>
      <c r="S247" s="10">
        <v>0.0</v>
      </c>
      <c r="T247" s="10">
        <v>0.0</v>
      </c>
      <c r="U247" s="10">
        <v>0.0</v>
      </c>
      <c r="V247" s="10">
        <v>0.0</v>
      </c>
      <c r="W247" s="10">
        <v>0.0</v>
      </c>
      <c r="X247" s="10">
        <v>0.0</v>
      </c>
      <c r="Y247" s="10">
        <v>-4.89568924243746</v>
      </c>
      <c r="Z247" s="10">
        <v>11.578697937119541</v>
      </c>
      <c r="AA247" s="10">
        <v>0.0</v>
      </c>
      <c r="AB247" s="10">
        <v>1.586472775489514</v>
      </c>
      <c r="AC247" s="10">
        <v>0.9152603000420636</v>
      </c>
      <c r="AD247" s="10">
        <v>6.897238346250526</v>
      </c>
      <c r="AE247" s="10">
        <v>0.0</v>
      </c>
      <c r="AF247" s="10">
        <v>0.0</v>
      </c>
      <c r="AG247" s="10">
        <v>0.0</v>
      </c>
      <c r="AH247" s="10">
        <v>0.9478867521947669</v>
      </c>
      <c r="AI247" s="10">
        <v>0.0</v>
      </c>
      <c r="AJ247" s="10">
        <v>0.0</v>
      </c>
      <c r="AK247" s="10">
        <v>0.0</v>
      </c>
      <c r="AL247" s="10">
        <v>0.0</v>
      </c>
      <c r="AM247" s="10">
        <v>-9.872726912622262</v>
      </c>
      <c r="AN247" s="10">
        <v>0.0</v>
      </c>
      <c r="AO247" s="10">
        <v>0.0</v>
      </c>
      <c r="AP247" s="10">
        <v>0.0</v>
      </c>
      <c r="AQ247" s="10">
        <v>42.122704722341986</v>
      </c>
      <c r="AR247" s="10">
        <v>-1.8147653216081618</v>
      </c>
      <c r="AS247" s="10">
        <v>0.0</v>
      </c>
      <c r="AT247" s="10">
        <v>2.080391665396552</v>
      </c>
      <c r="AU247" s="10">
        <v>0.402605647495569</v>
      </c>
      <c r="AV247" s="10">
        <v>1.5142033828158017</v>
      </c>
      <c r="AW247" s="10">
        <v>0.0</v>
      </c>
      <c r="AX247" s="10">
        <v>0.2287913583136914</v>
      </c>
      <c r="AY247" s="10">
        <v>0.0</v>
      </c>
      <c r="AZ247" s="10">
        <v>0.0</v>
      </c>
    </row>
    <row r="248" spans="1:52" ht="13.9">
      <c r="A248" s="7">
        <v>44624.0</v>
      </c>
      <c r="B248" s="10">
        <v>41.59</v>
      </c>
      <c r="C248" s="10">
        <v>0.3246584925177156</v>
      </c>
      <c r="D248" s="10">
        <v>1.4862144042190106</v>
      </c>
      <c r="E248" s="10">
        <v>20.212907481040553</v>
      </c>
      <c r="F248" s="10">
        <v>0.0</v>
      </c>
      <c r="G248" s="10">
        <v>0.0265459259379061</v>
      </c>
      <c r="H248" s="10">
        <v>0.0</v>
      </c>
      <c r="I248" s="10">
        <v>0.005199647629605624</v>
      </c>
      <c r="J248" s="10">
        <v>0.43537842253734144</v>
      </c>
      <c r="K248" s="10">
        <v>0.2328711908432604</v>
      </c>
      <c r="L248" s="10">
        <v>5.893874269794279</v>
      </c>
      <c r="M248" s="10">
        <v>0.0</v>
      </c>
      <c r="N248" s="10">
        <v>0.0</v>
      </c>
      <c r="O248" s="10">
        <v>9.78546569276877</v>
      </c>
      <c r="P248" s="10">
        <v>0.0</v>
      </c>
      <c r="Q248" s="10">
        <v>-3.6154602186131894</v>
      </c>
      <c r="R248" s="10">
        <v>0.0</v>
      </c>
      <c r="S248" s="10">
        <v>0.0</v>
      </c>
      <c r="T248" s="10">
        <v>0.0</v>
      </c>
      <c r="U248" s="10">
        <v>0.0</v>
      </c>
      <c r="V248" s="10">
        <v>0.0</v>
      </c>
      <c r="W248" s="10">
        <v>0.0</v>
      </c>
      <c r="X248" s="10">
        <v>0.0</v>
      </c>
      <c r="Y248" s="10">
        <v>-5.2252492654349645</v>
      </c>
      <c r="Z248" s="10">
        <v>12.358133838679835</v>
      </c>
      <c r="AA248" s="10">
        <v>0.0</v>
      </c>
      <c r="AB248" s="10">
        <v>1.693268362072728</v>
      </c>
      <c r="AC248" s="10">
        <v>1.4057786540040824</v>
      </c>
      <c r="AD248" s="10">
        <v>7.315569359812996</v>
      </c>
      <c r="AE248" s="10">
        <v>0.0</v>
      </c>
      <c r="AF248" s="10">
        <v>0.0</v>
      </c>
      <c r="AG248" s="10">
        <v>0.0</v>
      </c>
      <c r="AH248" s="10">
        <v>1.0116950464681198</v>
      </c>
      <c r="AI248" s="10">
        <v>0.0</v>
      </c>
      <c r="AJ248" s="10">
        <v>0.0</v>
      </c>
      <c r="AK248" s="10">
        <v>0.0</v>
      </c>
      <c r="AL248" s="10">
        <v>0.0</v>
      </c>
      <c r="AM248" s="10">
        <v>-10.537323039387847</v>
      </c>
      <c r="AN248" s="10">
        <v>0.0</v>
      </c>
      <c r="AO248" s="10">
        <v>0.0</v>
      </c>
      <c r="AP248" s="10">
        <v>0.0</v>
      </c>
      <c r="AQ248" s="10">
        <v>45.06841742559874</v>
      </c>
      <c r="AR248" s="10">
        <v>-2.0072757393239975</v>
      </c>
      <c r="AS248" s="10">
        <v>0.2312498068123319</v>
      </c>
      <c r="AT248" s="10">
        <v>1.7300691351934898</v>
      </c>
      <c r="AU248" s="10">
        <v>0.42970759777816186</v>
      </c>
      <c r="AV248" s="10">
        <v>1.6161340563025899</v>
      </c>
      <c r="AW248" s="10">
        <v>0.0</v>
      </c>
      <c r="AX248" s="10">
        <v>0.25900429048407797</v>
      </c>
      <c r="AY248" s="10">
        <v>0.0</v>
      </c>
      <c r="AZ248" s="10">
        <v>0.0</v>
      </c>
    </row>
    <row r="249" spans="1:52" ht="13.9">
      <c r="A249" s="7">
        <v>44625.0</v>
      </c>
      <c r="B249" s="10">
        <v>45.239999999999995</v>
      </c>
      <c r="C249" s="10">
        <v>0.26028901516257064</v>
      </c>
      <c r="D249" s="10">
        <v>1.441368441713984</v>
      </c>
      <c r="E249" s="10">
        <v>17.871363708618077</v>
      </c>
      <c r="F249" s="10">
        <v>0.0</v>
      </c>
      <c r="G249" s="10">
        <v>0.025352985194228114</v>
      </c>
      <c r="H249" s="10">
        <v>0.0</v>
      </c>
      <c r="I249" s="10">
        <v>0.0012750626644233464</v>
      </c>
      <c r="J249" s="10">
        <v>0.3720591979147762</v>
      </c>
      <c r="K249" s="10">
        <v>0.19900358859693182</v>
      </c>
      <c r="L249" s="10">
        <v>5.0366991562199415</v>
      </c>
      <c r="M249" s="10">
        <v>0.0</v>
      </c>
      <c r="N249" s="10">
        <v>0.0</v>
      </c>
      <c r="O249" s="10">
        <v>8.362317304693363</v>
      </c>
      <c r="P249" s="10">
        <v>0.0</v>
      </c>
      <c r="Q249" s="10">
        <v>-1.314822002437155</v>
      </c>
      <c r="R249" s="10">
        <v>0.0</v>
      </c>
      <c r="S249" s="10">
        <v>0.0</v>
      </c>
      <c r="T249" s="10">
        <v>0.0</v>
      </c>
      <c r="U249" s="10">
        <v>0.0</v>
      </c>
      <c r="V249" s="10">
        <v>0.0</v>
      </c>
      <c r="W249" s="10">
        <v>0.0</v>
      </c>
      <c r="X249" s="10">
        <v>0.0</v>
      </c>
      <c r="Y249" s="10">
        <v>-4.465315573685246</v>
      </c>
      <c r="Z249" s="10">
        <v>10.560829673060605</v>
      </c>
      <c r="AA249" s="10">
        <v>0.0</v>
      </c>
      <c r="AB249" s="10">
        <v>1.4470080188533292</v>
      </c>
      <c r="AC249" s="10">
        <v>0.980710077738849</v>
      </c>
      <c r="AD249" s="10">
        <v>6.16029025574467</v>
      </c>
      <c r="AE249" s="10">
        <v>0.0</v>
      </c>
      <c r="AF249" s="10">
        <v>0.0</v>
      </c>
      <c r="AG249" s="10">
        <v>0.0</v>
      </c>
      <c r="AH249" s="10">
        <v>0.8645592616409394</v>
      </c>
      <c r="AI249" s="10">
        <v>0.0</v>
      </c>
      <c r="AJ249" s="10">
        <v>0.0</v>
      </c>
      <c r="AK249" s="10">
        <v>0.0</v>
      </c>
      <c r="AL249" s="10">
        <v>0.0</v>
      </c>
      <c r="AM249" s="10">
        <v>-9.00482834072302</v>
      </c>
      <c r="AN249" s="10">
        <v>0.0</v>
      </c>
      <c r="AO249" s="10">
        <v>0.0</v>
      </c>
      <c r="AP249" s="10">
        <v>0.0</v>
      </c>
      <c r="AQ249" s="10">
        <v>40.94003197470336</v>
      </c>
      <c r="AR249" s="10">
        <v>-1.8010839617883467</v>
      </c>
      <c r="AS249" s="10">
        <v>1.373692261607498</v>
      </c>
      <c r="AT249" s="10">
        <v>0.5973132409929792</v>
      </c>
      <c r="AU249" s="10">
        <v>0.3672131090821707</v>
      </c>
      <c r="AV249" s="10">
        <v>1.3810917344189777</v>
      </c>
      <c r="AW249" s="10">
        <v>0.0</v>
      </c>
      <c r="AX249" s="10">
        <v>0.2236457471900791</v>
      </c>
      <c r="AY249" s="10">
        <v>0.0</v>
      </c>
      <c r="AZ249" s="10">
        <v>0.0</v>
      </c>
    </row>
    <row r="250" spans="1:52" ht="13.9">
      <c r="A250" s="7">
        <v>44626.0</v>
      </c>
      <c r="B250" s="10">
        <v>42.92</v>
      </c>
      <c r="C250" s="10">
        <v>0.2318559712127682</v>
      </c>
      <c r="D250" s="10">
        <v>1.4127719284264666</v>
      </c>
      <c r="E250" s="10">
        <v>17.775858365898888</v>
      </c>
      <c r="F250" s="10">
        <v>0.0</v>
      </c>
      <c r="G250" s="10">
        <v>0.030709015920749615</v>
      </c>
      <c r="H250" s="10">
        <v>0.0</v>
      </c>
      <c r="I250" s="10">
        <v>0.004956827671634757</v>
      </c>
      <c r="J250" s="10">
        <v>0.3525400904982331</v>
      </c>
      <c r="K250" s="10">
        <v>0.1898638223869309</v>
      </c>
      <c r="L250" s="10">
        <v>4.772461979969326</v>
      </c>
      <c r="M250" s="10">
        <v>0.0</v>
      </c>
      <c r="N250" s="10">
        <v>0.0</v>
      </c>
      <c r="O250" s="10">
        <v>7.923610317643104</v>
      </c>
      <c r="P250" s="10">
        <v>0.0</v>
      </c>
      <c r="Q250" s="10">
        <v>0.0</v>
      </c>
      <c r="R250" s="10">
        <v>0.0</v>
      </c>
      <c r="S250" s="10">
        <v>0.0</v>
      </c>
      <c r="T250" s="10">
        <v>-1.5773435907795499</v>
      </c>
      <c r="U250" s="10">
        <v>0.0</v>
      </c>
      <c r="V250" s="10">
        <v>0.0</v>
      </c>
      <c r="W250" s="10">
        <v>0.0</v>
      </c>
      <c r="X250" s="10">
        <v>0.0</v>
      </c>
      <c r="Y250" s="10">
        <v>-4.231054534528005</v>
      </c>
      <c r="Z250" s="10">
        <v>10.006783516020015</v>
      </c>
      <c r="AA250" s="10">
        <v>0.0</v>
      </c>
      <c r="AB250" s="10">
        <v>1.3710945483333314</v>
      </c>
      <c r="AC250" s="10">
        <v>1.002255493757853</v>
      </c>
      <c r="AD250" s="10">
        <v>5.790456051708647</v>
      </c>
      <c r="AE250" s="10">
        <v>0.0</v>
      </c>
      <c r="AF250" s="10">
        <v>0.0</v>
      </c>
      <c r="AG250" s="10">
        <v>0.0</v>
      </c>
      <c r="AH250" s="10">
        <v>0.8192024335057506</v>
      </c>
      <c r="AI250" s="10">
        <v>0.0</v>
      </c>
      <c r="AJ250" s="10">
        <v>0.0</v>
      </c>
      <c r="AK250" s="10">
        <v>0.0</v>
      </c>
      <c r="AL250" s="10">
        <v>0.0</v>
      </c>
      <c r="AM250" s="10">
        <v>-8.532413701775253</v>
      </c>
      <c r="AN250" s="10">
        <v>0.0</v>
      </c>
      <c r="AO250" s="10">
        <v>0.0</v>
      </c>
      <c r="AP250" s="10">
        <v>0.0</v>
      </c>
      <c r="AQ250" s="10">
        <v>40.467691318908926</v>
      </c>
      <c r="AR250" s="10">
        <v>-1.6864102754593424</v>
      </c>
      <c r="AS250" s="10">
        <v>2.9430859810574748</v>
      </c>
      <c r="AT250" s="10">
        <v>0.001278477787136248</v>
      </c>
      <c r="AU250" s="10">
        <v>0.3479482389724967</v>
      </c>
      <c r="AV250" s="10">
        <v>1.3086363884221324</v>
      </c>
      <c r="AW250" s="10">
        <v>0.0</v>
      </c>
      <c r="AX250" s="10">
        <v>0.20954396017047391</v>
      </c>
      <c r="AY250" s="10">
        <v>0.0</v>
      </c>
      <c r="AZ250" s="10">
        <v>0.0</v>
      </c>
    </row>
    <row r="251" spans="1:52" ht="13.9">
      <c r="A251" s="7">
        <v>44627.0</v>
      </c>
      <c r="B251" s="10">
        <v>44.160000000000004</v>
      </c>
      <c r="C251" s="10">
        <v>0.22863314350560046</v>
      </c>
      <c r="D251" s="10">
        <v>1.358936784379479</v>
      </c>
      <c r="E251" s="10">
        <v>16.554386492198365</v>
      </c>
      <c r="F251" s="10">
        <v>0.0</v>
      </c>
      <c r="G251" s="10">
        <v>0.032403783983925474</v>
      </c>
      <c r="H251" s="10">
        <v>0.0</v>
      </c>
      <c r="I251" s="10">
        <v>0.008031246884231074</v>
      </c>
      <c r="J251" s="10">
        <v>0.3311051110732101</v>
      </c>
      <c r="K251" s="10">
        <v>0.1786797662510932</v>
      </c>
      <c r="L251" s="10">
        <v>4.482288955384313</v>
      </c>
      <c r="M251" s="10">
        <v>0.0</v>
      </c>
      <c r="N251" s="10">
        <v>0.0</v>
      </c>
      <c r="O251" s="10">
        <v>7.441842630199254</v>
      </c>
      <c r="P251" s="10">
        <v>0.0</v>
      </c>
      <c r="Q251" s="10">
        <v>0.0</v>
      </c>
      <c r="R251" s="10">
        <v>0.0</v>
      </c>
      <c r="S251" s="10">
        <v>0.0</v>
      </c>
      <c r="T251" s="10">
        <v>-1.6229145612494167</v>
      </c>
      <c r="U251" s="10">
        <v>0.0</v>
      </c>
      <c r="V251" s="10">
        <v>0.0</v>
      </c>
      <c r="W251" s="10">
        <v>0.0</v>
      </c>
      <c r="X251" s="10">
        <v>0.0</v>
      </c>
      <c r="Y251" s="10">
        <v>-3.973799914874436</v>
      </c>
      <c r="Z251" s="10">
        <v>9.398355695872215</v>
      </c>
      <c r="AA251" s="10">
        <v>0.0</v>
      </c>
      <c r="AB251" s="10">
        <v>1.2877298921555018</v>
      </c>
      <c r="AC251" s="10">
        <v>0.8608233948040398</v>
      </c>
      <c r="AD251" s="10">
        <v>5.426035080859679</v>
      </c>
      <c r="AE251" s="10">
        <v>0.0</v>
      </c>
      <c r="AF251" s="10">
        <v>0.0</v>
      </c>
      <c r="AG251" s="10">
        <v>0.0</v>
      </c>
      <c r="AH251" s="10">
        <v>0.7693936662750277</v>
      </c>
      <c r="AI251" s="10">
        <v>0.0</v>
      </c>
      <c r="AJ251" s="10">
        <v>0.0</v>
      </c>
      <c r="AK251" s="10">
        <v>0.0</v>
      </c>
      <c r="AL251" s="10">
        <v>0.0</v>
      </c>
      <c r="AM251" s="10">
        <v>-8.013629832726881</v>
      </c>
      <c r="AN251" s="10">
        <v>0.0</v>
      </c>
      <c r="AO251" s="10">
        <v>0.0</v>
      </c>
      <c r="AP251" s="10">
        <v>0.0</v>
      </c>
      <c r="AQ251" s="10">
        <v>43.23371880638357</v>
      </c>
      <c r="AR251" s="10">
        <v>-1.4994627140833927</v>
      </c>
      <c r="AS251" s="10">
        <v>3.534618880847112</v>
      </c>
      <c r="AT251" s="10">
        <v>0.0</v>
      </c>
      <c r="AU251" s="10">
        <v>0.326792451178808</v>
      </c>
      <c r="AV251" s="10">
        <v>1.229069284377251</v>
      </c>
      <c r="AW251" s="10">
        <v>0.004124379512988971</v>
      </c>
      <c r="AX251" s="10">
        <v>0.1852103552038566</v>
      </c>
      <c r="AY251" s="10">
        <v>0.0</v>
      </c>
      <c r="AZ251" s="10">
        <v>4.705064821457874</v>
      </c>
    </row>
    <row r="252" spans="1:52" ht="13.9">
      <c r="A252" s="7">
        <v>44628.0</v>
      </c>
      <c r="B252" s="10">
        <v>44.87</v>
      </c>
      <c r="C252" s="10">
        <v>0.29949264296065065</v>
      </c>
      <c r="D252" s="10">
        <v>1.5933585964958492</v>
      </c>
      <c r="E252" s="10">
        <v>19.891744081660327</v>
      </c>
      <c r="F252" s="10">
        <v>0.0</v>
      </c>
      <c r="G252" s="10">
        <v>0.0393580111396038</v>
      </c>
      <c r="H252" s="10">
        <v>0.0</v>
      </c>
      <c r="I252" s="10">
        <v>0.008174007752546337</v>
      </c>
      <c r="J252" s="10">
        <v>0.4053825977616214</v>
      </c>
      <c r="K252" s="10">
        <v>0.2188850706647273</v>
      </c>
      <c r="L252" s="10">
        <v>5.487810003180995</v>
      </c>
      <c r="M252" s="10">
        <v>0.0</v>
      </c>
      <c r="N252" s="10">
        <v>0.0</v>
      </c>
      <c r="O252" s="10">
        <v>9.111286406256388</v>
      </c>
      <c r="P252" s="10">
        <v>0.0</v>
      </c>
      <c r="Q252" s="10">
        <v>0.0</v>
      </c>
      <c r="R252" s="10">
        <v>0.0</v>
      </c>
      <c r="S252" s="10">
        <v>0.0</v>
      </c>
      <c r="T252" s="10">
        <v>-1.6490076169216787</v>
      </c>
      <c r="U252" s="10">
        <v>0.0</v>
      </c>
      <c r="V252" s="10">
        <v>0.0</v>
      </c>
      <c r="W252" s="10">
        <v>0.0</v>
      </c>
      <c r="X252" s="10">
        <v>0.0</v>
      </c>
      <c r="Y252" s="10">
        <v>-4.865250576335933</v>
      </c>
      <c r="Z252" s="10">
        <v>11.506708049088383</v>
      </c>
      <c r="AA252" s="10">
        <v>0.0</v>
      </c>
      <c r="AB252" s="10">
        <v>1.5766089723147347</v>
      </c>
      <c r="AC252" s="10">
        <v>1.67003305639876</v>
      </c>
      <c r="AD252" s="10">
        <v>6.703300589693718</v>
      </c>
      <c r="AE252" s="10">
        <v>0.0</v>
      </c>
      <c r="AF252" s="10">
        <v>0.0</v>
      </c>
      <c r="AG252" s="10">
        <v>0.0</v>
      </c>
      <c r="AH252" s="10">
        <v>0.9419933208670562</v>
      </c>
      <c r="AI252" s="10">
        <v>0.0</v>
      </c>
      <c r="AJ252" s="10">
        <v>0.0</v>
      </c>
      <c r="AK252" s="10">
        <v>0.0</v>
      </c>
      <c r="AL252" s="10">
        <v>0.0</v>
      </c>
      <c r="AM252" s="10">
        <v>-9.811343801251565</v>
      </c>
      <c r="AN252" s="10">
        <v>0.0</v>
      </c>
      <c r="AO252" s="10">
        <v>0.0</v>
      </c>
      <c r="AP252" s="10">
        <v>0.0</v>
      </c>
      <c r="AQ252" s="10">
        <v>46.60743843135315</v>
      </c>
      <c r="AR252" s="10">
        <v>-1.8651141639023778</v>
      </c>
      <c r="AS252" s="10">
        <v>3.25342565593469</v>
      </c>
      <c r="AT252" s="10">
        <v>0.0</v>
      </c>
      <c r="AU252" s="10">
        <v>0.40010247005356997</v>
      </c>
      <c r="AV252" s="10">
        <v>1.5047889104306253</v>
      </c>
      <c r="AW252" s="10">
        <v>0.01244506730227789</v>
      </c>
      <c r="AX252" s="10">
        <v>0.17325706588657622</v>
      </c>
      <c r="AY252" s="10">
        <v>0.0</v>
      </c>
      <c r="AZ252" s="10">
        <v>0.0</v>
      </c>
    </row>
    <row r="253" spans="1:52" ht="13.9">
      <c r="A253" s="7">
        <v>44629.0</v>
      </c>
      <c r="B253" s="10">
        <v>45.42</v>
      </c>
      <c r="C253" s="10">
        <v>0.33738263819286923</v>
      </c>
      <c r="D253" s="10">
        <v>1.684821311555301</v>
      </c>
      <c r="E253" s="10">
        <v>20.434643214359742</v>
      </c>
      <c r="F253" s="10">
        <v>0.0</v>
      </c>
      <c r="G253" s="10">
        <v>0.03889886113937926</v>
      </c>
      <c r="H253" s="10">
        <v>0.0</v>
      </c>
      <c r="I253" s="10">
        <v>0.006969916249955255</v>
      </c>
      <c r="J253" s="10">
        <v>0.4412716003803565</v>
      </c>
      <c r="K253" s="10">
        <v>0.23602327939683665</v>
      </c>
      <c r="L253" s="10">
        <v>5.973652337466636</v>
      </c>
      <c r="M253" s="10">
        <v>0.0</v>
      </c>
      <c r="N253" s="10">
        <v>-0.7378846698573375</v>
      </c>
      <c r="O253" s="10">
        <v>9.917919408017516</v>
      </c>
      <c r="P253" s="10">
        <v>0.0</v>
      </c>
      <c r="Q253" s="10">
        <v>0.0</v>
      </c>
      <c r="R253" s="10">
        <v>0.0</v>
      </c>
      <c r="S253" s="10">
        <v>0.0</v>
      </c>
      <c r="T253" s="10">
        <v>-1.6692205473720223</v>
      </c>
      <c r="U253" s="10">
        <v>0.0</v>
      </c>
      <c r="V253" s="10">
        <v>0.0</v>
      </c>
      <c r="W253" s="10">
        <v>0.0</v>
      </c>
      <c r="X253" s="10">
        <v>0.0</v>
      </c>
      <c r="Y253" s="10">
        <v>-5.295976985508531</v>
      </c>
      <c r="Z253" s="10">
        <v>12.525410572548923</v>
      </c>
      <c r="AA253" s="10">
        <v>1.618290247145835</v>
      </c>
      <c r="AB253" s="10">
        <v>1.7161880362621156</v>
      </c>
      <c r="AC253" s="10">
        <v>2.0253300615875967</v>
      </c>
      <c r="AD253" s="10">
        <v>7.272858641852166</v>
      </c>
      <c r="AE253" s="10">
        <v>0.0</v>
      </c>
      <c r="AF253" s="10">
        <v>0.0</v>
      </c>
      <c r="AG253" s="10">
        <v>0.0</v>
      </c>
      <c r="AH253" s="10">
        <v>1.0253891078251054</v>
      </c>
      <c r="AI253" s="10">
        <v>0.0</v>
      </c>
      <c r="AJ253" s="10">
        <v>0.0</v>
      </c>
      <c r="AK253" s="10">
        <v>0.0</v>
      </c>
      <c r="AL253" s="10">
        <v>0.0</v>
      </c>
      <c r="AM253" s="10">
        <v>-10.679953715245667</v>
      </c>
      <c r="AN253" s="10">
        <v>0.0</v>
      </c>
      <c r="AO253" s="10">
        <v>0.0</v>
      </c>
      <c r="AP253" s="10">
        <v>0.0</v>
      </c>
      <c r="AQ253" s="10">
        <v>48.5529725036797</v>
      </c>
      <c r="AR253" s="10">
        <v>-2.0038889394117705</v>
      </c>
      <c r="AS253" s="10">
        <v>1.4778122035130101</v>
      </c>
      <c r="AT253" s="10">
        <v>0.0</v>
      </c>
      <c r="AU253" s="10">
        <v>0.4355240166981516</v>
      </c>
      <c r="AV253" s="10">
        <v>1.6380096590401776</v>
      </c>
      <c r="AW253" s="10">
        <v>0.018308520335009605</v>
      </c>
      <c r="AX253" s="10">
        <v>0.1151937130056165</v>
      </c>
      <c r="AY253" s="10">
        <v>0.0</v>
      </c>
      <c r="AZ253" s="10">
        <v>0.0</v>
      </c>
    </row>
    <row r="254" spans="1:52" ht="13.9">
      <c r="A254" s="7">
        <v>44630.0</v>
      </c>
      <c r="B254" s="10">
        <v>45.63</v>
      </c>
      <c r="C254" s="10">
        <v>0.3374822318449095</v>
      </c>
      <c r="D254" s="10">
        <v>1.6382779209125247</v>
      </c>
      <c r="E254" s="10">
        <v>18.135241394010905</v>
      </c>
      <c r="F254" s="10">
        <v>0.0</v>
      </c>
      <c r="G254" s="10">
        <v>0.036715705836355354</v>
      </c>
      <c r="H254" s="10">
        <v>0.0</v>
      </c>
      <c r="I254" s="10">
        <v>0.007698345157499343</v>
      </c>
      <c r="J254" s="10">
        <v>0.4556056353691046</v>
      </c>
      <c r="K254" s="10">
        <v>0.24369013568696996</v>
      </c>
      <c r="L254" s="10">
        <v>6.1676973236884045</v>
      </c>
      <c r="M254" s="10">
        <v>0.0</v>
      </c>
      <c r="N254" s="10">
        <v>-0.5643951232456706</v>
      </c>
      <c r="O254" s="10">
        <v>10.240087894925734</v>
      </c>
      <c r="P254" s="10">
        <v>0.0</v>
      </c>
      <c r="Q254" s="10">
        <v>-2.1733634008561227</v>
      </c>
      <c r="R254" s="10">
        <v>0.0</v>
      </c>
      <c r="S254" s="10">
        <v>0.0</v>
      </c>
      <c r="T254" s="10">
        <v>-1.6769382117257898</v>
      </c>
      <c r="U254" s="10">
        <v>0.0</v>
      </c>
      <c r="V254" s="10">
        <v>0.0</v>
      </c>
      <c r="W254" s="10">
        <v>0.0</v>
      </c>
      <c r="X254" s="10">
        <v>0.0</v>
      </c>
      <c r="Y254" s="10">
        <v>-5.46800872139285</v>
      </c>
      <c r="Z254" s="10">
        <v>12.932279433451363</v>
      </c>
      <c r="AA254" s="10">
        <v>2.6349495749087084</v>
      </c>
      <c r="AB254" s="10">
        <v>1.7719357873928208</v>
      </c>
      <c r="AC254" s="10">
        <v>2.1775588504817205</v>
      </c>
      <c r="AD254" s="10">
        <v>7.491098380423694</v>
      </c>
      <c r="AE254" s="10">
        <v>0.0</v>
      </c>
      <c r="AF254" s="10">
        <v>0.0</v>
      </c>
      <c r="AG254" s="10">
        <v>0.0</v>
      </c>
      <c r="AH254" s="10">
        <v>1.058697309250208</v>
      </c>
      <c r="AI254" s="10">
        <v>0.0</v>
      </c>
      <c r="AJ254" s="10">
        <v>0.0</v>
      </c>
      <c r="AK254" s="10">
        <v>0.0</v>
      </c>
      <c r="AL254" s="10">
        <v>0.0</v>
      </c>
      <c r="AM254" s="10">
        <v>-4.692569480750487</v>
      </c>
      <c r="AN254" s="10">
        <v>-7.171445915990004</v>
      </c>
      <c r="AO254" s="10">
        <v>0.0</v>
      </c>
      <c r="AP254" s="10">
        <v>0.0</v>
      </c>
      <c r="AQ254" s="10">
        <v>43.79459846788157</v>
      </c>
      <c r="AR254" s="10">
        <v>-2.0556456935114693</v>
      </c>
      <c r="AS254" s="10">
        <v>0.0037717965177275145</v>
      </c>
      <c r="AT254" s="10">
        <v>0.0</v>
      </c>
      <c r="AU254" s="10">
        <v>0.44967135019618415</v>
      </c>
      <c r="AV254" s="10">
        <v>1.691217904810699</v>
      </c>
      <c r="AW254" s="10">
        <v>0.018395989218262864</v>
      </c>
      <c r="AX254" s="10">
        <v>0.1048920381887907</v>
      </c>
      <c r="AY254" s="10">
        <v>0.0</v>
      </c>
      <c r="AZ254" s="10">
        <v>0.0</v>
      </c>
    </row>
    <row r="255" spans="1:52" ht="13.9">
      <c r="A255" s="7">
        <v>44631.0</v>
      </c>
      <c r="B255" s="10">
        <v>43.89</v>
      </c>
      <c r="C255" s="10">
        <v>0.3868889133914128</v>
      </c>
      <c r="D255" s="10">
        <v>1.7958609536038188</v>
      </c>
      <c r="E255" s="10">
        <v>20.31178131676413</v>
      </c>
      <c r="F255" s="10">
        <v>0.0</v>
      </c>
      <c r="G255" s="10">
        <v>0.037059995930173506</v>
      </c>
      <c r="H255" s="10">
        <v>0.0</v>
      </c>
      <c r="I255" s="10">
        <v>0.019027186569594408</v>
      </c>
      <c r="J255" s="10">
        <v>0.520032731036734</v>
      </c>
      <c r="K255" s="10">
        <v>0.2781503057690248</v>
      </c>
      <c r="L255" s="10">
        <v>7.039870085994848</v>
      </c>
      <c r="M255" s="10">
        <v>0.0</v>
      </c>
      <c r="N255" s="10">
        <v>-0.8695873011662134</v>
      </c>
      <c r="O255" s="10">
        <v>11.68813653882987</v>
      </c>
      <c r="P255" s="10">
        <v>0.0</v>
      </c>
      <c r="Q255" s="10">
        <v>-4.318444723288571</v>
      </c>
      <c r="R255" s="10">
        <v>0.0</v>
      </c>
      <c r="S255" s="10">
        <v>0.0</v>
      </c>
      <c r="T255" s="10">
        <v>-1.6129918499374296</v>
      </c>
      <c r="U255" s="10">
        <v>0.0</v>
      </c>
      <c r="V255" s="10">
        <v>0.0</v>
      </c>
      <c r="W255" s="10">
        <v>0.0</v>
      </c>
      <c r="X255" s="10">
        <v>0.0</v>
      </c>
      <c r="Y255" s="10">
        <v>-6.241238667767868</v>
      </c>
      <c r="Z255" s="10">
        <v>14.7610303082759</v>
      </c>
      <c r="AA255" s="10">
        <v>3.3190487287822874</v>
      </c>
      <c r="AB255" s="10">
        <v>2.022504848942657</v>
      </c>
      <c r="AC255" s="10">
        <v>1.6179503417454733</v>
      </c>
      <c r="AD255" s="10">
        <v>8.487017910390096</v>
      </c>
      <c r="AE255" s="10">
        <v>0.0</v>
      </c>
      <c r="AF255" s="10">
        <v>0.0</v>
      </c>
      <c r="AG255" s="10">
        <v>0.0</v>
      </c>
      <c r="AH255" s="10">
        <v>1.2084074698167389</v>
      </c>
      <c r="AI255" s="10">
        <v>0.0</v>
      </c>
      <c r="AJ255" s="10">
        <v>0.0</v>
      </c>
      <c r="AK255" s="10">
        <v>0.0</v>
      </c>
      <c r="AL255" s="10">
        <v>0.0</v>
      </c>
      <c r="AM255" s="10">
        <v>0.0</v>
      </c>
      <c r="AN255" s="10">
        <v>-14.249569474693937</v>
      </c>
      <c r="AO255" s="10">
        <v>0.0</v>
      </c>
      <c r="AP255" s="10">
        <v>0.0</v>
      </c>
      <c r="AQ255" s="10">
        <v>46.46722144159924</v>
      </c>
      <c r="AR255" s="10">
        <v>-2.3317152082128367</v>
      </c>
      <c r="AS255" s="10">
        <v>0.0</v>
      </c>
      <c r="AT255" s="10">
        <v>0.0</v>
      </c>
      <c r="AU255" s="10">
        <v>0.5132592798639352</v>
      </c>
      <c r="AV255" s="10">
        <v>1.9303726678104443</v>
      </c>
      <c r="AW255" s="10">
        <v>0.022008675415262104</v>
      </c>
      <c r="AX255" s="10">
        <v>0.1323603938539898</v>
      </c>
      <c r="AY255" s="10">
        <v>0.0</v>
      </c>
      <c r="AZ255" s="10">
        <v>0.0</v>
      </c>
    </row>
    <row r="256" spans="1:52" ht="13.9">
      <c r="A256" s="7">
        <v>44632.0</v>
      </c>
      <c r="B256" s="10">
        <v>45.7</v>
      </c>
      <c r="C256" s="10">
        <v>0.41428220302099816</v>
      </c>
      <c r="D256" s="10">
        <v>1.8319888308025183</v>
      </c>
      <c r="E256" s="10">
        <v>22.266959011078434</v>
      </c>
      <c r="F256" s="10">
        <v>0.0</v>
      </c>
      <c r="G256" s="10">
        <v>0.032448248092750015</v>
      </c>
      <c r="H256" s="10">
        <v>0.0</v>
      </c>
      <c r="I256" s="10">
        <v>0.025812538800374717</v>
      </c>
      <c r="J256" s="10">
        <v>0.55547590128469</v>
      </c>
      <c r="K256" s="10">
        <v>0.2971078214281616</v>
      </c>
      <c r="L256" s="10">
        <v>7.5196770271540645</v>
      </c>
      <c r="M256" s="10">
        <v>0.0</v>
      </c>
      <c r="N256" s="10">
        <v>-0.6881124056149727</v>
      </c>
      <c r="O256" s="10">
        <v>12.484749114352237</v>
      </c>
      <c r="P256" s="10">
        <v>0.0</v>
      </c>
      <c r="Q256" s="10">
        <v>-1.9629992778730172</v>
      </c>
      <c r="R256" s="10">
        <v>0.0</v>
      </c>
      <c r="S256" s="10">
        <v>0.0</v>
      </c>
      <c r="T256" s="10">
        <v>0.0</v>
      </c>
      <c r="U256" s="10">
        <v>0.0</v>
      </c>
      <c r="V256" s="10">
        <v>0.0</v>
      </c>
      <c r="W256" s="10">
        <v>0.0</v>
      </c>
      <c r="X256" s="10">
        <v>0.0</v>
      </c>
      <c r="Y256" s="10">
        <v>-6.666614363291536</v>
      </c>
      <c r="Z256" s="10">
        <v>15.117244462358526</v>
      </c>
      <c r="AA256" s="10">
        <v>0.9145575814943585</v>
      </c>
      <c r="AB256" s="10">
        <v>2.1603499871620966</v>
      </c>
      <c r="AC256" s="10">
        <v>2.131586308079693</v>
      </c>
      <c r="AD256" s="10">
        <v>9.042075127907616</v>
      </c>
      <c r="AE256" s="10">
        <v>0.0</v>
      </c>
      <c r="AF256" s="10">
        <v>0.0</v>
      </c>
      <c r="AG256" s="10">
        <v>0.0</v>
      </c>
      <c r="AH256" s="10">
        <v>1.290767269739777</v>
      </c>
      <c r="AI256" s="10">
        <v>0.0</v>
      </c>
      <c r="AJ256" s="10">
        <v>0.0</v>
      </c>
      <c r="AK256" s="10">
        <v>0.0</v>
      </c>
      <c r="AL256" s="10">
        <v>0.0</v>
      </c>
      <c r="AM256" s="10">
        <v>0.0</v>
      </c>
      <c r="AN256" s="10">
        <v>-15.220758183998429</v>
      </c>
      <c r="AO256" s="10">
        <v>0.0</v>
      </c>
      <c r="AP256" s="10">
        <v>0.0</v>
      </c>
      <c r="AQ256" s="10">
        <v>51.63000918546876</v>
      </c>
      <c r="AR256" s="10">
        <v>-2.6891921876647458</v>
      </c>
      <c r="AS256" s="10">
        <v>0.0</v>
      </c>
      <c r="AT256" s="10">
        <v>0.0</v>
      </c>
      <c r="AU256" s="10">
        <v>0.5482408011081223</v>
      </c>
      <c r="AV256" s="10">
        <v>2.061938477083272</v>
      </c>
      <c r="AW256" s="10">
        <v>0.02453532312988243</v>
      </c>
      <c r="AX256" s="10">
        <v>0.1378895544120717</v>
      </c>
      <c r="AY256" s="10">
        <v>0.0</v>
      </c>
      <c r="AZ256" s="10">
        <v>0.0</v>
      </c>
    </row>
    <row r="257" spans="1:52" ht="13.9">
      <c r="A257" s="7">
        <v>44633.0</v>
      </c>
      <c r="B257" s="10">
        <v>41.25</v>
      </c>
      <c r="C257" s="10">
        <v>0.361222391501252</v>
      </c>
      <c r="D257" s="10">
        <v>1.5453796202892793</v>
      </c>
      <c r="E257" s="10">
        <v>20.41153972783743</v>
      </c>
      <c r="F257" s="10">
        <v>0.0</v>
      </c>
      <c r="G257" s="10">
        <v>0.025667387429517675</v>
      </c>
      <c r="H257" s="10">
        <v>0.0</v>
      </c>
      <c r="I257" s="10">
        <v>0.024078273558818968</v>
      </c>
      <c r="J257" s="10">
        <v>0.4867699433574271</v>
      </c>
      <c r="K257" s="10">
        <v>0.26035901300696246</v>
      </c>
      <c r="L257" s="10">
        <v>6.589579767742151</v>
      </c>
      <c r="M257" s="10">
        <v>0.0</v>
      </c>
      <c r="N257" s="10">
        <v>0.0</v>
      </c>
      <c r="O257" s="10">
        <v>10.94052974246</v>
      </c>
      <c r="P257" s="10">
        <v>0.0</v>
      </c>
      <c r="Q257" s="10">
        <v>0.0</v>
      </c>
      <c r="R257" s="10">
        <v>0.0</v>
      </c>
      <c r="S257" s="10">
        <v>0.0</v>
      </c>
      <c r="T257" s="10">
        <v>0.0</v>
      </c>
      <c r="U257" s="10">
        <v>0.0</v>
      </c>
      <c r="V257" s="10">
        <v>0.0</v>
      </c>
      <c r="W257" s="10">
        <v>0.0</v>
      </c>
      <c r="X257" s="10">
        <v>0.0</v>
      </c>
      <c r="Y257" s="10">
        <v>-5.842031109720569</v>
      </c>
      <c r="Z257" s="10">
        <v>0.0</v>
      </c>
      <c r="AA257" s="10">
        <v>4.614533096666788</v>
      </c>
      <c r="AB257" s="10">
        <v>1.8931396275716277</v>
      </c>
      <c r="AC257" s="10">
        <v>2.241814142226808</v>
      </c>
      <c r="AD257" s="10">
        <v>7.897543869090493</v>
      </c>
      <c r="AE257" s="10">
        <v>0.0</v>
      </c>
      <c r="AF257" s="10">
        <v>0.0</v>
      </c>
      <c r="AG257" s="10">
        <v>0.0</v>
      </c>
      <c r="AH257" s="10">
        <v>1.1311142559483156</v>
      </c>
      <c r="AI257" s="10">
        <v>0.0</v>
      </c>
      <c r="AJ257" s="10">
        <v>0.0</v>
      </c>
      <c r="AK257" s="10">
        <v>0.0</v>
      </c>
      <c r="AL257" s="10">
        <v>0.0</v>
      </c>
      <c r="AM257" s="10">
        <v>0.0</v>
      </c>
      <c r="AN257" s="10">
        <v>-13.338126068019607</v>
      </c>
      <c r="AO257" s="10">
        <v>0.0</v>
      </c>
      <c r="AP257" s="10">
        <v>0.0</v>
      </c>
      <c r="AQ257" s="10">
        <v>39.292489302615394</v>
      </c>
      <c r="AR257" s="10">
        <v>-2.3561935321717717</v>
      </c>
      <c r="AS257" s="10">
        <v>0.0</v>
      </c>
      <c r="AT257" s="10">
        <v>0.0</v>
      </c>
      <c r="AU257" s="10">
        <v>0.46092552027689304</v>
      </c>
      <c r="AV257" s="10">
        <v>1.8069004854666366</v>
      </c>
      <c r="AW257" s="10">
        <v>0.021474555431715454</v>
      </c>
      <c r="AX257" s="10">
        <v>0.11626858092858192</v>
      </c>
      <c r="AY257" s="10">
        <v>0.0</v>
      </c>
      <c r="AZ257" s="10">
        <v>0.0</v>
      </c>
    </row>
    <row r="258" spans="1:52" ht="13.9">
      <c r="A258" s="7">
        <v>44634.0</v>
      </c>
      <c r="B258" s="10">
        <v>46.24</v>
      </c>
      <c r="C258" s="10">
        <v>0.34344590152027044</v>
      </c>
      <c r="D258" s="10">
        <v>1.3898026368720404</v>
      </c>
      <c r="E258" s="10">
        <v>20.81234480581449</v>
      </c>
      <c r="F258" s="10">
        <v>0.0</v>
      </c>
      <c r="G258" s="10">
        <v>0.02403908483162745</v>
      </c>
      <c r="H258" s="10">
        <v>0.0</v>
      </c>
      <c r="I258" s="10">
        <v>0.020381913317696676</v>
      </c>
      <c r="J258" s="10">
        <v>0.4861813460861364</v>
      </c>
      <c r="K258" s="10">
        <v>0.2600441895329516</v>
      </c>
      <c r="L258" s="10">
        <v>6.581611714818642</v>
      </c>
      <c r="M258" s="10">
        <v>0.0</v>
      </c>
      <c r="N258" s="10">
        <v>0.0</v>
      </c>
      <c r="O258" s="10">
        <v>10.927300565020508</v>
      </c>
      <c r="P258" s="10">
        <v>0.0</v>
      </c>
      <c r="Q258" s="10">
        <v>-2.3192178975278455</v>
      </c>
      <c r="R258" s="10">
        <v>0.0</v>
      </c>
      <c r="S258" s="10">
        <v>0.0</v>
      </c>
      <c r="T258" s="10">
        <v>0.0</v>
      </c>
      <c r="U258" s="10">
        <v>0.0</v>
      </c>
      <c r="V258" s="10">
        <v>0.0</v>
      </c>
      <c r="W258" s="10">
        <v>0.0</v>
      </c>
      <c r="X258" s="10">
        <v>0.0</v>
      </c>
      <c r="Y258" s="10">
        <v>-5.834966985041342</v>
      </c>
      <c r="Z258" s="10">
        <v>0.0</v>
      </c>
      <c r="AA258" s="10">
        <v>5.248487913852139</v>
      </c>
      <c r="AB258" s="10">
        <v>1.8908504623629558</v>
      </c>
      <c r="AC258" s="10">
        <v>2.431839304305377</v>
      </c>
      <c r="AD258" s="10">
        <v>7.784792938441516</v>
      </c>
      <c r="AE258" s="10">
        <v>0.0</v>
      </c>
      <c r="AF258" s="10">
        <v>0.0</v>
      </c>
      <c r="AG258" s="10">
        <v>0.0</v>
      </c>
      <c r="AH258" s="10">
        <v>1.1297465240789706</v>
      </c>
      <c r="AI258" s="10">
        <v>0.0</v>
      </c>
      <c r="AJ258" s="10">
        <v>0.0</v>
      </c>
      <c r="AK258" s="10">
        <v>0.0</v>
      </c>
      <c r="AL258" s="10">
        <v>0.0</v>
      </c>
      <c r="AM258" s="10">
        <v>0.0</v>
      </c>
      <c r="AN258" s="10">
        <v>-13.321997741456101</v>
      </c>
      <c r="AO258" s="10">
        <v>0.0</v>
      </c>
      <c r="AP258" s="10">
        <v>0.0</v>
      </c>
      <c r="AQ258" s="10">
        <v>44.929489755438475</v>
      </c>
      <c r="AR258" s="10">
        <v>-2.2352916564786014</v>
      </c>
      <c r="AS258" s="10">
        <v>0.0</v>
      </c>
      <c r="AT258" s="10">
        <v>0.0</v>
      </c>
      <c r="AU258" s="10">
        <v>0.4669227479935548</v>
      </c>
      <c r="AV258" s="10">
        <v>1.8047155997526503</v>
      </c>
      <c r="AW258" s="10">
        <v>0.02023632182096576</v>
      </c>
      <c r="AX258" s="10">
        <v>0.10949327073269459</v>
      </c>
      <c r="AY258" s="10">
        <v>0.0</v>
      </c>
      <c r="AZ258" s="10">
        <v>6.908726781366802</v>
      </c>
    </row>
    <row r="259" spans="1:52" ht="13.9">
      <c r="A259" s="7">
        <v>44635.0</v>
      </c>
      <c r="B259" s="10">
        <v>44.74</v>
      </c>
      <c r="C259" s="10">
        <v>0.36351518077787004</v>
      </c>
      <c r="D259" s="10">
        <v>1.5499520750556082</v>
      </c>
      <c r="E259" s="10">
        <v>23.903361820677173</v>
      </c>
      <c r="F259" s="10">
        <v>0.0</v>
      </c>
      <c r="G259" s="10">
        <v>0.029903640347314724</v>
      </c>
      <c r="H259" s="10">
        <v>0.0</v>
      </c>
      <c r="I259" s="10">
        <v>0.020913934303148644</v>
      </c>
      <c r="J259" s="10">
        <v>0.5619454552246469</v>
      </c>
      <c r="K259" s="10">
        <v>0.30056819670684976</v>
      </c>
      <c r="L259" s="10">
        <v>7.607257705317983</v>
      </c>
      <c r="M259" s="10">
        <v>0.0</v>
      </c>
      <c r="N259" s="10">
        <v>0.0</v>
      </c>
      <c r="O259" s="10">
        <v>12.630157326725312</v>
      </c>
      <c r="P259" s="10">
        <v>0.0</v>
      </c>
      <c r="Q259" s="10">
        <v>-1.9858620693693254</v>
      </c>
      <c r="R259" s="10">
        <v>0.0</v>
      </c>
      <c r="S259" s="10">
        <v>0.0</v>
      </c>
      <c r="T259" s="10">
        <v>0.0</v>
      </c>
      <c r="U259" s="10">
        <v>0.0</v>
      </c>
      <c r="V259" s="10">
        <v>0.0</v>
      </c>
      <c r="W259" s="10">
        <v>0.0</v>
      </c>
      <c r="X259" s="10">
        <v>0.0</v>
      </c>
      <c r="Y259" s="10">
        <v>-6.744259534072942</v>
      </c>
      <c r="Z259" s="10">
        <v>0.0</v>
      </c>
      <c r="AA259" s="10">
        <v>5.857611840385011</v>
      </c>
      <c r="AB259" s="10">
        <v>2.1855112961204255</v>
      </c>
      <c r="AC259" s="10">
        <v>3.0925218567522803</v>
      </c>
      <c r="AD259" s="10">
        <v>9.044139613659594</v>
      </c>
      <c r="AE259" s="10">
        <v>0.0</v>
      </c>
      <c r="AF259" s="10">
        <v>0.0</v>
      </c>
      <c r="AG259" s="10">
        <v>0.0</v>
      </c>
      <c r="AH259" s="10">
        <v>1.3058006644490687</v>
      </c>
      <c r="AI259" s="10">
        <v>0.0</v>
      </c>
      <c r="AJ259" s="10">
        <v>0.0</v>
      </c>
      <c r="AK259" s="10">
        <v>0.0</v>
      </c>
      <c r="AL259" s="10">
        <v>0.0</v>
      </c>
      <c r="AM259" s="10">
        <v>0.0</v>
      </c>
      <c r="AN259" s="10">
        <v>-15.39803233009671</v>
      </c>
      <c r="AO259" s="10">
        <v>0.0</v>
      </c>
      <c r="AP259" s="10">
        <v>0.0</v>
      </c>
      <c r="AQ259" s="10">
        <v>44.39561970765872</v>
      </c>
      <c r="AR259" s="10">
        <v>-2.669425789617154</v>
      </c>
      <c r="AS259" s="10">
        <v>0.0</v>
      </c>
      <c r="AT259" s="10">
        <v>0.0</v>
      </c>
      <c r="AU259" s="10">
        <v>0.5167560273823237</v>
      </c>
      <c r="AV259" s="10">
        <v>2.0859536002731542</v>
      </c>
      <c r="AW259" s="10">
        <v>0.018154097388517733</v>
      </c>
      <c r="AX259" s="10">
        <v>0.11917508600763706</v>
      </c>
      <c r="AY259" s="10">
        <v>0.0</v>
      </c>
      <c r="AZ259" s="10">
        <v>0.0</v>
      </c>
    </row>
    <row r="260" spans="1:52" ht="13.9">
      <c r="A260" s="7">
        <v>44636.0</v>
      </c>
      <c r="B260" s="10">
        <v>46.05</v>
      </c>
      <c r="C260" s="10">
        <v>0.3224466816324805</v>
      </c>
      <c r="D260" s="10">
        <v>1.7312986506138817</v>
      </c>
      <c r="E260" s="10">
        <v>25.30958894710423</v>
      </c>
      <c r="F260" s="10">
        <v>0.0</v>
      </c>
      <c r="G260" s="10">
        <v>0.02956784259556881</v>
      </c>
      <c r="H260" s="10">
        <v>0.0</v>
      </c>
      <c r="I260" s="10">
        <v>0.02402959731691452</v>
      </c>
      <c r="J260" s="10">
        <v>0.5869663842528975</v>
      </c>
      <c r="K260" s="10">
        <v>0.3139511602098555</v>
      </c>
      <c r="L260" s="10">
        <v>7.945975019204404</v>
      </c>
      <c r="M260" s="10">
        <v>0.0</v>
      </c>
      <c r="N260" s="10">
        <v>0.0</v>
      </c>
      <c r="O260" s="10">
        <v>13.19252199601746</v>
      </c>
      <c r="P260" s="10">
        <v>0.0</v>
      </c>
      <c r="Q260" s="10">
        <v>0.0</v>
      </c>
      <c r="R260" s="10">
        <v>0.0</v>
      </c>
      <c r="S260" s="10">
        <v>0.0</v>
      </c>
      <c r="T260" s="10">
        <v>0.0</v>
      </c>
      <c r="U260" s="10">
        <v>0.0</v>
      </c>
      <c r="V260" s="10">
        <v>0.0</v>
      </c>
      <c r="W260" s="10">
        <v>0.0</v>
      </c>
      <c r="X260" s="10">
        <v>0.0</v>
      </c>
      <c r="Y260" s="10">
        <v>-7.0445513819404235</v>
      </c>
      <c r="Z260" s="10">
        <v>0.0</v>
      </c>
      <c r="AA260" s="10">
        <v>0.9457069493731888</v>
      </c>
      <c r="AB260" s="10">
        <v>2.2828223830279772</v>
      </c>
      <c r="AC260" s="10">
        <v>3.3222654408645984</v>
      </c>
      <c r="AD260" s="10">
        <v>9.616415471260462</v>
      </c>
      <c r="AE260" s="10">
        <v>0.0</v>
      </c>
      <c r="AF260" s="10">
        <v>0.0</v>
      </c>
      <c r="AG260" s="10">
        <v>0.0</v>
      </c>
      <c r="AH260" s="10">
        <v>0.58043579022308</v>
      </c>
      <c r="AI260" s="10">
        <v>0.0</v>
      </c>
      <c r="AJ260" s="10">
        <v>0.0</v>
      </c>
      <c r="AK260" s="10">
        <v>0.0</v>
      </c>
      <c r="AL260" s="10">
        <v>0.0</v>
      </c>
      <c r="AM260" s="10">
        <v>0.0</v>
      </c>
      <c r="AN260" s="10">
        <v>-16.083638149174007</v>
      </c>
      <c r="AO260" s="10">
        <v>0.0</v>
      </c>
      <c r="AP260" s="10">
        <v>0.0</v>
      </c>
      <c r="AQ260" s="10">
        <v>43.06681844190044</v>
      </c>
      <c r="AR260" s="10">
        <v>-2.78548288898317</v>
      </c>
      <c r="AS260" s="10">
        <v>0.0</v>
      </c>
      <c r="AT260" s="10">
        <v>0.0</v>
      </c>
      <c r="AU260" s="10">
        <v>0.47389415195879175</v>
      </c>
      <c r="AV260" s="10">
        <v>2.178831826270718</v>
      </c>
      <c r="AW260" s="10">
        <v>0.008400890361627984</v>
      </c>
      <c r="AX260" s="10">
        <v>0.11537166684587233</v>
      </c>
      <c r="AY260" s="10">
        <v>0.0</v>
      </c>
      <c r="AZ260" s="10">
        <v>0.0</v>
      </c>
    </row>
    <row r="261" spans="1:52" ht="13.9">
      <c r="A261" s="7">
        <v>44637.0</v>
      </c>
      <c r="B261" s="10">
        <v>43.95</v>
      </c>
      <c r="C261" s="10">
        <v>0.2996841541283917</v>
      </c>
      <c r="D261" s="10">
        <v>1.9762363368542815</v>
      </c>
      <c r="E261" s="10">
        <v>24.434472231189154</v>
      </c>
      <c r="F261" s="10">
        <v>0.0</v>
      </c>
      <c r="G261" s="10">
        <v>0.02916812243360122</v>
      </c>
      <c r="H261" s="10">
        <v>0.0</v>
      </c>
      <c r="I261" s="10">
        <v>0.030827479061961625</v>
      </c>
      <c r="J261" s="10">
        <v>0.5992130748334349</v>
      </c>
      <c r="K261" s="10">
        <v>0.320501556995158</v>
      </c>
      <c r="L261" s="10">
        <v>8.111762873554422</v>
      </c>
      <c r="M261" s="10">
        <v>0.0</v>
      </c>
      <c r="N261" s="10">
        <v>0.0</v>
      </c>
      <c r="O261" s="10">
        <v>13.467775808154933</v>
      </c>
      <c r="P261" s="10">
        <v>0.0</v>
      </c>
      <c r="Q261" s="10">
        <v>0.0</v>
      </c>
      <c r="R261" s="10">
        <v>-1.7655234968527191</v>
      </c>
      <c r="S261" s="10">
        <v>0.0</v>
      </c>
      <c r="T261" s="10">
        <v>0.0</v>
      </c>
      <c r="U261" s="10">
        <v>0.0</v>
      </c>
      <c r="V261" s="10">
        <v>0.0</v>
      </c>
      <c r="W261" s="10">
        <v>0.0</v>
      </c>
      <c r="X261" s="10">
        <v>0.0</v>
      </c>
      <c r="Y261" s="10">
        <v>-7.191531589611311</v>
      </c>
      <c r="Z261" s="10">
        <v>0.0</v>
      </c>
      <c r="AA261" s="10">
        <v>3.172294739847042</v>
      </c>
      <c r="AB261" s="10">
        <v>2.3304520601701406</v>
      </c>
      <c r="AC261" s="10">
        <v>3.5002579289411373</v>
      </c>
      <c r="AD261" s="10">
        <v>10.056897884219278</v>
      </c>
      <c r="AE261" s="10">
        <v>0.0</v>
      </c>
      <c r="AF261" s="10">
        <v>0.0</v>
      </c>
      <c r="AG261" s="10">
        <v>0.0</v>
      </c>
      <c r="AH261" s="10">
        <v>0.0</v>
      </c>
      <c r="AI261" s="10">
        <v>0.0</v>
      </c>
      <c r="AJ261" s="10">
        <v>0.0</v>
      </c>
      <c r="AK261" s="10">
        <v>0.0</v>
      </c>
      <c r="AL261" s="10">
        <v>0.0</v>
      </c>
      <c r="AM261" s="10">
        <v>0.0</v>
      </c>
      <c r="AN261" s="10">
        <v>-16.419213311749917</v>
      </c>
      <c r="AO261" s="10">
        <v>0.0</v>
      </c>
      <c r="AP261" s="10">
        <v>0.0</v>
      </c>
      <c r="AQ261" s="10">
        <v>43.005827659444414</v>
      </c>
      <c r="AR261" s="10">
        <v>-2.806510836300375</v>
      </c>
      <c r="AS261" s="10">
        <v>0.0</v>
      </c>
      <c r="AT261" s="10">
        <v>0.0</v>
      </c>
      <c r="AU261" s="10">
        <v>0.4837816603454133</v>
      </c>
      <c r="AV261" s="10">
        <v>2.2242918047622084</v>
      </c>
      <c r="AW261" s="10">
        <v>0.002203161739060979</v>
      </c>
      <c r="AX261" s="10">
        <v>0.14878600388329233</v>
      </c>
      <c r="AY261" s="10">
        <v>0.0</v>
      </c>
      <c r="AZ261" s="10">
        <v>0.0</v>
      </c>
    </row>
    <row r="262" spans="1:52" ht="13.9">
      <c r="A262" s="7">
        <v>44638.0</v>
      </c>
      <c r="B262" s="10">
        <v>42.089999999999996</v>
      </c>
      <c r="C262" s="10">
        <v>0.3542674546423298</v>
      </c>
      <c r="D262" s="10">
        <v>2.1194266095299246</v>
      </c>
      <c r="E262" s="10">
        <v>24.646002004653237</v>
      </c>
      <c r="F262" s="10">
        <v>0.0</v>
      </c>
      <c r="G262" s="10">
        <v>0.027478691994707725</v>
      </c>
      <c r="H262" s="10">
        <v>0.0</v>
      </c>
      <c r="I262" s="10">
        <v>0.03573993797893412</v>
      </c>
      <c r="J262" s="10">
        <v>0.6426296854766672</v>
      </c>
      <c r="K262" s="10">
        <v>0.3437238328349776</v>
      </c>
      <c r="L262" s="10">
        <v>8.699509144627092</v>
      </c>
      <c r="M262" s="10">
        <v>0.0</v>
      </c>
      <c r="N262" s="10">
        <v>0.0</v>
      </c>
      <c r="O262" s="10">
        <v>14.44359760352471</v>
      </c>
      <c r="P262" s="10">
        <v>0.0</v>
      </c>
      <c r="Q262" s="10">
        <v>0.0</v>
      </c>
      <c r="R262" s="10">
        <v>-1.8934463501142906</v>
      </c>
      <c r="S262" s="10">
        <v>0.0</v>
      </c>
      <c r="T262" s="10">
        <v>0.0</v>
      </c>
      <c r="U262" s="10">
        <v>0.0</v>
      </c>
      <c r="V262" s="10">
        <v>0.0</v>
      </c>
      <c r="W262" s="10">
        <v>0.0</v>
      </c>
      <c r="X262" s="10">
        <v>0.0</v>
      </c>
      <c r="Y262" s="10">
        <v>-7.712601539631097</v>
      </c>
      <c r="Z262" s="10">
        <v>0.0</v>
      </c>
      <c r="AA262" s="10">
        <v>4.0958606939646165</v>
      </c>
      <c r="AB262" s="10">
        <v>2.4993074039011685</v>
      </c>
      <c r="AC262" s="10">
        <v>3.633780485316705</v>
      </c>
      <c r="AD262" s="10">
        <v>10.817861166094119</v>
      </c>
      <c r="AE262" s="10">
        <v>0.0</v>
      </c>
      <c r="AF262" s="10">
        <v>0.0</v>
      </c>
      <c r="AG262" s="10">
        <v>0.0</v>
      </c>
      <c r="AH262" s="10">
        <v>0.0</v>
      </c>
      <c r="AI262" s="10">
        <v>-12.010860773270618</v>
      </c>
      <c r="AJ262" s="10">
        <v>0.0</v>
      </c>
      <c r="AK262" s="10">
        <v>0.0</v>
      </c>
      <c r="AL262" s="10">
        <v>0.0</v>
      </c>
      <c r="AM262" s="10">
        <v>0.0</v>
      </c>
      <c r="AN262" s="10">
        <v>-7.493592612663322</v>
      </c>
      <c r="AO262" s="10">
        <v>0.0</v>
      </c>
      <c r="AP262" s="10">
        <v>0.0</v>
      </c>
      <c r="AQ262" s="10">
        <v>43.102583362855945</v>
      </c>
      <c r="AR262" s="10">
        <v>-3.1619228471668164</v>
      </c>
      <c r="AS262" s="10">
        <v>0.0</v>
      </c>
      <c r="AT262" s="10">
        <v>0.0</v>
      </c>
      <c r="AU262" s="10">
        <v>0.43358861818224453</v>
      </c>
      <c r="AV262" s="10">
        <v>2.3854551960502532</v>
      </c>
      <c r="AW262" s="10">
        <v>0.0018300838276079142</v>
      </c>
      <c r="AX262" s="10">
        <v>0.19494886022808958</v>
      </c>
      <c r="AY262" s="10">
        <v>0.0</v>
      </c>
      <c r="AZ262" s="10">
        <v>0.0</v>
      </c>
    </row>
    <row r="263" spans="1:52" ht="13.9">
      <c r="A263" s="7">
        <v>44639.0</v>
      </c>
      <c r="B263" s="10">
        <v>45.349999999999994</v>
      </c>
      <c r="C263" s="10">
        <v>0.35232799531776016</v>
      </c>
      <c r="D263" s="10">
        <v>2.1353106866248597</v>
      </c>
      <c r="E263" s="10">
        <v>19.84717094530338</v>
      </c>
      <c r="F263" s="10">
        <v>0.0</v>
      </c>
      <c r="G263" s="10">
        <v>0.02663962989391093</v>
      </c>
      <c r="H263" s="10">
        <v>0.0</v>
      </c>
      <c r="I263" s="10">
        <v>0.03299429145391838</v>
      </c>
      <c r="J263" s="10">
        <v>0.5886851730794067</v>
      </c>
      <c r="K263" s="10">
        <v>0.31487049010798096</v>
      </c>
      <c r="L263" s="10">
        <v>7.969242881632528</v>
      </c>
      <c r="M263" s="10">
        <v>0.0</v>
      </c>
      <c r="N263" s="10">
        <v>0.0</v>
      </c>
      <c r="O263" s="10">
        <v>13.231153099958947</v>
      </c>
      <c r="P263" s="10">
        <v>0.0</v>
      </c>
      <c r="Q263" s="10">
        <v>0.0</v>
      </c>
      <c r="R263" s="10">
        <v>0.0</v>
      </c>
      <c r="S263" s="10">
        <v>0.0</v>
      </c>
      <c r="T263" s="10">
        <v>0.0</v>
      </c>
      <c r="U263" s="10">
        <v>0.0</v>
      </c>
      <c r="V263" s="10">
        <v>0.0</v>
      </c>
      <c r="W263" s="10">
        <v>0.0</v>
      </c>
      <c r="X263" s="10">
        <v>0.0</v>
      </c>
      <c r="Y263" s="10">
        <v>-7.065179643673777</v>
      </c>
      <c r="Z263" s="10">
        <v>0.0</v>
      </c>
      <c r="AA263" s="10">
        <v>3.1383776154869496</v>
      </c>
      <c r="AB263" s="10">
        <v>2.289507075218396</v>
      </c>
      <c r="AC263" s="10">
        <v>3.392072500582594</v>
      </c>
      <c r="AD263" s="10">
        <v>9.966931216348943</v>
      </c>
      <c r="AE263" s="10">
        <v>0.0</v>
      </c>
      <c r="AF263" s="10">
        <v>0.0</v>
      </c>
      <c r="AG263" s="10">
        <v>0.0</v>
      </c>
      <c r="AH263" s="10">
        <v>0.0</v>
      </c>
      <c r="AI263" s="10">
        <v>-19.153576061932338</v>
      </c>
      <c r="AJ263" s="10">
        <v>0.0</v>
      </c>
      <c r="AK263" s="10">
        <v>0.0</v>
      </c>
      <c r="AL263" s="10">
        <v>0.0</v>
      </c>
      <c r="AM263" s="10">
        <v>0.0</v>
      </c>
      <c r="AN263" s="10">
        <v>0.0</v>
      </c>
      <c r="AO263" s="10">
        <v>7.393200963016859</v>
      </c>
      <c r="AP263" s="10">
        <v>0.0</v>
      </c>
      <c r="AQ263" s="10">
        <v>44.0978930210214</v>
      </c>
      <c r="AR263" s="10">
        <v>-2.955104439603431</v>
      </c>
      <c r="AS263" s="10">
        <v>0.0</v>
      </c>
      <c r="AT263" s="10">
        <v>0.0</v>
      </c>
      <c r="AU263" s="10">
        <v>0.20526830175765995</v>
      </c>
      <c r="AV263" s="10">
        <v>2.1852120073139707</v>
      </c>
      <c r="AW263" s="10">
        <v>0.0020474770943868354</v>
      </c>
      <c r="AX263" s="10">
        <v>0.20074080286648924</v>
      </c>
      <c r="AY263" s="10">
        <v>0.0</v>
      </c>
      <c r="AZ263" s="10">
        <v>0.0</v>
      </c>
    </row>
    <row r="264" spans="1:52" ht="13.9">
      <c r="A264" s="7">
        <v>44640.0</v>
      </c>
      <c r="B264" s="10">
        <v>43.269999999999996</v>
      </c>
      <c r="C264" s="10">
        <v>0.2931492134247456</v>
      </c>
      <c r="D264" s="10">
        <v>2.0407380314944596</v>
      </c>
      <c r="E264" s="10">
        <v>18.276814500682736</v>
      </c>
      <c r="F264" s="10">
        <v>0.0</v>
      </c>
      <c r="G264" s="10">
        <v>0.024992831886751218</v>
      </c>
      <c r="H264" s="10">
        <v>0.0</v>
      </c>
      <c r="I264" s="10">
        <v>0.028322440087223136</v>
      </c>
      <c r="J264" s="10">
        <v>0.5346701771452591</v>
      </c>
      <c r="K264" s="10">
        <v>0.2859794477975412</v>
      </c>
      <c r="L264" s="10">
        <v>7.2380224576529475</v>
      </c>
      <c r="M264" s="10">
        <v>0.0</v>
      </c>
      <c r="N264" s="10">
        <v>0.0</v>
      </c>
      <c r="O264" s="10">
        <v>12.017124424563777</v>
      </c>
      <c r="P264" s="10">
        <v>0.0</v>
      </c>
      <c r="Q264" s="10">
        <v>0.0</v>
      </c>
      <c r="R264" s="10">
        <v>0.0</v>
      </c>
      <c r="S264" s="10">
        <v>0.0</v>
      </c>
      <c r="T264" s="10">
        <v>0.0</v>
      </c>
      <c r="U264" s="10">
        <v>0.0</v>
      </c>
      <c r="V264" s="10">
        <v>0.0</v>
      </c>
      <c r="W264" s="10">
        <v>0.0</v>
      </c>
      <c r="X264" s="10">
        <v>0.0</v>
      </c>
      <c r="Y264" s="10">
        <v>-6.416911830623922</v>
      </c>
      <c r="Z264" s="10">
        <v>0.0</v>
      </c>
      <c r="AA264" s="10">
        <v>0.2294306995015319</v>
      </c>
      <c r="AB264" s="10">
        <v>2.0794326228379845</v>
      </c>
      <c r="AC264" s="10">
        <v>2.8327341636331163</v>
      </c>
      <c r="AD264" s="10">
        <v>9.068287742667367</v>
      </c>
      <c r="AE264" s="10">
        <v>0.0</v>
      </c>
      <c r="AF264" s="10">
        <v>0.0</v>
      </c>
      <c r="AG264" s="10">
        <v>0.0</v>
      </c>
      <c r="AH264" s="10">
        <v>0.0</v>
      </c>
      <c r="AI264" s="10">
        <v>-17.39613357752631</v>
      </c>
      <c r="AJ264" s="10">
        <v>0.0</v>
      </c>
      <c r="AK264" s="10">
        <v>0.0</v>
      </c>
      <c r="AL264" s="10">
        <v>0.0</v>
      </c>
      <c r="AM264" s="10">
        <v>0.0</v>
      </c>
      <c r="AN264" s="10">
        <v>0.0</v>
      </c>
      <c r="AO264" s="10">
        <v>11.689307898712869</v>
      </c>
      <c r="AP264" s="10">
        <v>0.0</v>
      </c>
      <c r="AQ264" s="10">
        <v>42.30798538731525</v>
      </c>
      <c r="AR264" s="10">
        <v>-2.6947825235581453</v>
      </c>
      <c r="AS264" s="10">
        <v>0.0</v>
      </c>
      <c r="AT264" s="10">
        <v>0.0</v>
      </c>
      <c r="AU264" s="10">
        <v>0.0</v>
      </c>
      <c r="AV264" s="10">
        <v>1.9847071821747897</v>
      </c>
      <c r="AW264" s="10">
        <v>0.002375436069543925</v>
      </c>
      <c r="AX264" s="10">
        <v>0.1897240360536161</v>
      </c>
      <c r="AY264" s="10">
        <v>0.0</v>
      </c>
      <c r="AZ264" s="10">
        <v>0.0</v>
      </c>
    </row>
    <row r="265" spans="1:52" ht="13.9">
      <c r="A265" s="7">
        <v>44641.0</v>
      </c>
      <c r="B265" s="10">
        <v>45.17</v>
      </c>
      <c r="C265" s="10">
        <v>0.25102946858650305</v>
      </c>
      <c r="D265" s="10">
        <v>2.0104932592979665</v>
      </c>
      <c r="E265" s="10">
        <v>17.468994409744187</v>
      </c>
      <c r="F265" s="10">
        <v>0.0</v>
      </c>
      <c r="G265" s="10">
        <v>0.026049594644900826</v>
      </c>
      <c r="H265" s="10">
        <v>0.0</v>
      </c>
      <c r="I265" s="10">
        <v>0.024709956768904324</v>
      </c>
      <c r="J265" s="10">
        <v>0.5114335041932179</v>
      </c>
      <c r="K265" s="10">
        <v>0.27355083071072844</v>
      </c>
      <c r="L265" s="10">
        <v>6.923459259896142</v>
      </c>
      <c r="M265" s="10">
        <v>0.0</v>
      </c>
      <c r="N265" s="10">
        <v>0.0</v>
      </c>
      <c r="O265" s="10">
        <v>11.494862286120789</v>
      </c>
      <c r="P265" s="10">
        <v>0.0</v>
      </c>
      <c r="Q265" s="10">
        <v>-2.4396775932866586</v>
      </c>
      <c r="R265" s="10">
        <v>0.0</v>
      </c>
      <c r="S265" s="10">
        <v>0.0</v>
      </c>
      <c r="T265" s="10">
        <v>0.0</v>
      </c>
      <c r="U265" s="10">
        <v>0.0</v>
      </c>
      <c r="V265" s="10">
        <v>0.0</v>
      </c>
      <c r="W265" s="10">
        <v>0.0</v>
      </c>
      <c r="X265" s="10">
        <v>0.0</v>
      </c>
      <c r="Y265" s="10">
        <v>-6.138033957976497</v>
      </c>
      <c r="Z265" s="10">
        <v>0.0</v>
      </c>
      <c r="AA265" s="10">
        <v>0.9311322625670395</v>
      </c>
      <c r="AB265" s="10">
        <v>1.989060842536567</v>
      </c>
      <c r="AC265" s="10">
        <v>2.939051634963617</v>
      </c>
      <c r="AD265" s="10">
        <v>8.625516231142697</v>
      </c>
      <c r="AE265" s="10">
        <v>0.0</v>
      </c>
      <c r="AF265" s="10">
        <v>0.0</v>
      </c>
      <c r="AG265" s="10">
        <v>0.0</v>
      </c>
      <c r="AH265" s="10">
        <v>0.0</v>
      </c>
      <c r="AI265" s="10">
        <v>-16.640100636378783</v>
      </c>
      <c r="AJ265" s="10">
        <v>0.0</v>
      </c>
      <c r="AK265" s="10">
        <v>0.0</v>
      </c>
      <c r="AL265" s="10">
        <v>0.0</v>
      </c>
      <c r="AM265" s="10">
        <v>0.0</v>
      </c>
      <c r="AN265" s="10">
        <v>0.0</v>
      </c>
      <c r="AO265" s="10">
        <v>11.181292609495964</v>
      </c>
      <c r="AP265" s="10">
        <v>0.0</v>
      </c>
      <c r="AQ265" s="10">
        <v>46.33752410505919</v>
      </c>
      <c r="AR265" s="10">
        <v>-2.5144213992666438</v>
      </c>
      <c r="AS265" s="10">
        <v>0.0</v>
      </c>
      <c r="AT265" s="10">
        <v>0.0</v>
      </c>
      <c r="AU265" s="10">
        <v>0.08852722536062618</v>
      </c>
      <c r="AV265" s="10">
        <v>1.8984521530575897</v>
      </c>
      <c r="AW265" s="10">
        <v>0.0031186229132751323</v>
      </c>
      <c r="AX265" s="10">
        <v>0.16145891108642538</v>
      </c>
      <c r="AY265" s="10">
        <v>0.0</v>
      </c>
      <c r="AZ265" s="10">
        <v>7.267564615039659</v>
      </c>
    </row>
    <row r="266" spans="1:52" ht="13.9">
      <c r="A266" s="7">
        <v>44642.0</v>
      </c>
      <c r="B266" s="10">
        <v>45.82</v>
      </c>
      <c r="C266" s="10">
        <v>0.3003960456791087</v>
      </c>
      <c r="D266" s="10">
        <v>2.2403619812065645</v>
      </c>
      <c r="E266" s="10">
        <v>20.334723508709054</v>
      </c>
      <c r="F266" s="10">
        <v>0.0</v>
      </c>
      <c r="G266" s="10">
        <v>0.02904107699620305</v>
      </c>
      <c r="H266" s="10">
        <v>0.0</v>
      </c>
      <c r="I266" s="10">
        <v>0.030100602903554933</v>
      </c>
      <c r="J266" s="10">
        <v>0.6230454130370374</v>
      </c>
      <c r="K266" s="10">
        <v>0.33324877801201086</v>
      </c>
      <c r="L266" s="10">
        <v>8.434389806025337</v>
      </c>
      <c r="M266" s="10">
        <v>0.0</v>
      </c>
      <c r="N266" s="10">
        <v>0.0</v>
      </c>
      <c r="O266" s="10">
        <v>14.003425982342913</v>
      </c>
      <c r="P266" s="10">
        <v>0.0</v>
      </c>
      <c r="Q266" s="10">
        <v>-5.17388044197719</v>
      </c>
      <c r="R266" s="10">
        <v>0.0</v>
      </c>
      <c r="S266" s="10">
        <v>0.0</v>
      </c>
      <c r="T266" s="10">
        <v>0.0</v>
      </c>
      <c r="U266" s="10">
        <v>0.0</v>
      </c>
      <c r="V266" s="10">
        <v>0.0</v>
      </c>
      <c r="W266" s="10">
        <v>0.0</v>
      </c>
      <c r="X266" s="10">
        <v>0.0</v>
      </c>
      <c r="Y266" s="10">
        <v>-7.477558414198125</v>
      </c>
      <c r="Z266" s="10">
        <v>0.0</v>
      </c>
      <c r="AA266" s="10">
        <v>1.6389178502352564</v>
      </c>
      <c r="AB266" s="10">
        <v>2.423140494381453</v>
      </c>
      <c r="AC266" s="10">
        <v>3.477307457445842</v>
      </c>
      <c r="AD266" s="10">
        <v>10.751071713888003</v>
      </c>
      <c r="AE266" s="10">
        <v>0.0</v>
      </c>
      <c r="AF266" s="10">
        <v>0.0</v>
      </c>
      <c r="AG266" s="10">
        <v>0.0</v>
      </c>
      <c r="AH266" s="10">
        <v>0.0</v>
      </c>
      <c r="AI266" s="10">
        <v>-20.271527557282727</v>
      </c>
      <c r="AJ266" s="10">
        <v>0.0</v>
      </c>
      <c r="AK266" s="10">
        <v>0.0</v>
      </c>
      <c r="AL266" s="10">
        <v>0.0</v>
      </c>
      <c r="AM266" s="10">
        <v>0.0</v>
      </c>
      <c r="AN266" s="10">
        <v>0.0</v>
      </c>
      <c r="AO266" s="10">
        <v>13.621424906764583</v>
      </c>
      <c r="AP266" s="10">
        <v>0.0</v>
      </c>
      <c r="AQ266" s="10">
        <v>45.199382822383235</v>
      </c>
      <c r="AR266" s="10">
        <v>-2.972204178726366</v>
      </c>
      <c r="AS266" s="10">
        <v>0.0</v>
      </c>
      <c r="AT266" s="10">
        <v>0.0</v>
      </c>
      <c r="AU266" s="10">
        <v>0.34387710616173683</v>
      </c>
      <c r="AV266" s="10">
        <v>2.312757956087978</v>
      </c>
      <c r="AW266" s="10">
        <v>0.0059847799637056925</v>
      </c>
      <c r="AX266" s="10">
        <v>0.19133794122628003</v>
      </c>
      <c r="AY266" s="10">
        <v>0.0</v>
      </c>
      <c r="AZ266" s="10">
        <v>0.0</v>
      </c>
    </row>
    <row r="267" spans="1:52" ht="13.9">
      <c r="A267" s="7">
        <v>44643.0</v>
      </c>
      <c r="B267" s="10">
        <v>43.980000000000004</v>
      </c>
      <c r="C267" s="10">
        <v>0.26434802689099385</v>
      </c>
      <c r="D267" s="10">
        <v>2.149380537607873</v>
      </c>
      <c r="E267" s="10">
        <v>18.878833712290046</v>
      </c>
      <c r="F267" s="10">
        <v>0.0</v>
      </c>
      <c r="G267" s="10">
        <v>0.02687410530138834</v>
      </c>
      <c r="H267" s="10">
        <v>0.0</v>
      </c>
      <c r="I267" s="10">
        <v>0.029908501526262128</v>
      </c>
      <c r="J267" s="10">
        <v>0.6224024353146049</v>
      </c>
      <c r="K267" s="10">
        <v>0.33290486802438235</v>
      </c>
      <c r="L267" s="10">
        <v>8.425685585379282</v>
      </c>
      <c r="M267" s="10">
        <v>0.0</v>
      </c>
      <c r="N267" s="10">
        <v>-1.040767670307034</v>
      </c>
      <c r="O267" s="10">
        <v>13.988974562340497</v>
      </c>
      <c r="P267" s="10">
        <v>0.0</v>
      </c>
      <c r="Q267" s="10">
        <v>-2.1995113167705145</v>
      </c>
      <c r="R267" s="10">
        <v>0.0</v>
      </c>
      <c r="S267" s="10">
        <v>0.0</v>
      </c>
      <c r="T267" s="10">
        <v>0.0</v>
      </c>
      <c r="U267" s="10">
        <v>0.0</v>
      </c>
      <c r="V267" s="10">
        <v>0.0</v>
      </c>
      <c r="W267" s="10">
        <v>0.0</v>
      </c>
      <c r="X267" s="10">
        <v>0.0</v>
      </c>
      <c r="Y267" s="10">
        <v>-7.4698416356489</v>
      </c>
      <c r="Z267" s="10">
        <v>0.0</v>
      </c>
      <c r="AA267" s="10">
        <v>1.260633312832778</v>
      </c>
      <c r="AB267" s="10">
        <v>2.4206398333965393</v>
      </c>
      <c r="AC267" s="10">
        <v>3.6061849642416512</v>
      </c>
      <c r="AD267" s="10">
        <v>10.911341823651139</v>
      </c>
      <c r="AE267" s="10">
        <v>0.0</v>
      </c>
      <c r="AF267" s="10">
        <v>0.0</v>
      </c>
      <c r="AG267" s="10">
        <v>0.0</v>
      </c>
      <c r="AH267" s="10">
        <v>0.0</v>
      </c>
      <c r="AI267" s="10">
        <v>-20.250607508204002</v>
      </c>
      <c r="AJ267" s="10">
        <v>0.0</v>
      </c>
      <c r="AK267" s="10">
        <v>0.0</v>
      </c>
      <c r="AL267" s="10">
        <v>0.0</v>
      </c>
      <c r="AM267" s="10">
        <v>0.0</v>
      </c>
      <c r="AN267" s="10">
        <v>0.0</v>
      </c>
      <c r="AO267" s="10">
        <v>13.607367708718385</v>
      </c>
      <c r="AP267" s="10">
        <v>0.0</v>
      </c>
      <c r="AQ267" s="10">
        <v>45.619209286110966</v>
      </c>
      <c r="AR267" s="10">
        <v>-2.9751563854069043</v>
      </c>
      <c r="AS267" s="10">
        <v>0.0</v>
      </c>
      <c r="AT267" s="10">
        <v>0.0</v>
      </c>
      <c r="AU267" s="10">
        <v>0.502503860823177</v>
      </c>
      <c r="AV267" s="10">
        <v>2.3103712089712722</v>
      </c>
      <c r="AW267" s="10">
        <v>0.00826564825709734</v>
      </c>
      <c r="AX267" s="10">
        <v>0.20847309325455432</v>
      </c>
      <c r="AY267" s="10">
        <v>0.0</v>
      </c>
      <c r="AZ267" s="10">
        <v>0.0</v>
      </c>
    </row>
    <row r="268" spans="1:52" ht="13.9">
      <c r="A268" s="7">
        <v>44644.0</v>
      </c>
      <c r="B268" s="10">
        <v>44.46</v>
      </c>
      <c r="C268" s="10">
        <v>0.20520750322450312</v>
      </c>
      <c r="D268" s="10">
        <v>2.12338604007882</v>
      </c>
      <c r="E268" s="10">
        <v>17.60270632151478</v>
      </c>
      <c r="F268" s="10">
        <v>0.0</v>
      </c>
      <c r="G268" s="10">
        <v>0.025815004053839633</v>
      </c>
      <c r="H268" s="10">
        <v>0.0</v>
      </c>
      <c r="I268" s="10">
        <v>0.030182770849659726</v>
      </c>
      <c r="J268" s="10">
        <v>0.6438302213182303</v>
      </c>
      <c r="K268" s="10">
        <v>0.3443659643614908</v>
      </c>
      <c r="L268" s="10">
        <v>8.715761230032053</v>
      </c>
      <c r="M268" s="10">
        <v>0.0</v>
      </c>
      <c r="N268" s="10">
        <v>-0.797563965195043</v>
      </c>
      <c r="O268" s="10">
        <v>14.47058057209281</v>
      </c>
      <c r="P268" s="10">
        <v>0.0</v>
      </c>
      <c r="Q268" s="10">
        <v>-3.0712461189039684</v>
      </c>
      <c r="R268" s="10">
        <v>0.0</v>
      </c>
      <c r="S268" s="10">
        <v>0.0</v>
      </c>
      <c r="T268" s="10">
        <v>0.0</v>
      </c>
      <c r="U268" s="10">
        <v>0.0</v>
      </c>
      <c r="V268" s="10">
        <v>0.0</v>
      </c>
      <c r="W268" s="10">
        <v>0.0</v>
      </c>
      <c r="X268" s="10">
        <v>0.0</v>
      </c>
      <c r="Y268" s="10">
        <v>-7.72700992254474</v>
      </c>
      <c r="Z268" s="10">
        <v>0.0</v>
      </c>
      <c r="AA268" s="10">
        <v>1.8338170588115514</v>
      </c>
      <c r="AB268" s="10">
        <v>2.50397651300907</v>
      </c>
      <c r="AC268" s="10">
        <v>3.521130747750659</v>
      </c>
      <c r="AD268" s="10">
        <v>11.359277189049422</v>
      </c>
      <c r="AE268" s="10">
        <v>0.0</v>
      </c>
      <c r="AF268" s="10">
        <v>0.0</v>
      </c>
      <c r="AG268" s="10">
        <v>0.0</v>
      </c>
      <c r="AH268" s="10">
        <v>0.0</v>
      </c>
      <c r="AI268" s="10">
        <v>-20.947786149399178</v>
      </c>
      <c r="AJ268" s="10">
        <v>0.0</v>
      </c>
      <c r="AK268" s="10">
        <v>0.0</v>
      </c>
      <c r="AL268" s="10">
        <v>0.0</v>
      </c>
      <c r="AM268" s="10">
        <v>0.0</v>
      </c>
      <c r="AN268" s="10">
        <v>0.0</v>
      </c>
      <c r="AO268" s="10">
        <v>14.075835932477306</v>
      </c>
      <c r="AP268" s="10">
        <v>0.0</v>
      </c>
      <c r="AQ268" s="10">
        <v>45.10150582989055</v>
      </c>
      <c r="AR268" s="10">
        <v>-3.056412813580907</v>
      </c>
      <c r="AS268" s="10">
        <v>0.0</v>
      </c>
      <c r="AT268" s="10">
        <v>0.0</v>
      </c>
      <c r="AU268" s="10">
        <v>0.571166777949968</v>
      </c>
      <c r="AV268" s="10">
        <v>2.3899116108814122</v>
      </c>
      <c r="AW268" s="10">
        <v>0.014443149796214642</v>
      </c>
      <c r="AX268" s="10">
        <v>0.27013017879082013</v>
      </c>
      <c r="AY268" s="10">
        <v>0.0</v>
      </c>
      <c r="AZ268" s="10">
        <v>0.0</v>
      </c>
    </row>
    <row r="269" spans="1:52" ht="13.9">
      <c r="A269" s="7">
        <v>44645.0</v>
      </c>
      <c r="B269" s="10">
        <v>44.300000000000004</v>
      </c>
      <c r="C269" s="10">
        <v>0.1353682185202694</v>
      </c>
      <c r="D269" s="10">
        <v>1.958721686896932</v>
      </c>
      <c r="E269" s="10">
        <v>15.849994574500696</v>
      </c>
      <c r="F269" s="10">
        <v>0.0</v>
      </c>
      <c r="G269" s="10">
        <v>0.02371285359127506</v>
      </c>
      <c r="H269" s="10">
        <v>0.0</v>
      </c>
      <c r="I269" s="10">
        <v>0.025346316163988997</v>
      </c>
      <c r="J269" s="10">
        <v>0.5939024715114252</v>
      </c>
      <c r="K269" s="10">
        <v>0.31766107052252734</v>
      </c>
      <c r="L269" s="10">
        <v>8.039871326669154</v>
      </c>
      <c r="M269" s="10">
        <v>0.0</v>
      </c>
      <c r="N269" s="10">
        <v>0.0</v>
      </c>
      <c r="O269" s="10">
        <v>13.348415904389897</v>
      </c>
      <c r="P269" s="10">
        <v>0.0</v>
      </c>
      <c r="Q269" s="10">
        <v>-4.931872247990074</v>
      </c>
      <c r="R269" s="10">
        <v>0.0</v>
      </c>
      <c r="S269" s="10">
        <v>0.0</v>
      </c>
      <c r="T269" s="10">
        <v>0.0</v>
      </c>
      <c r="U269" s="10">
        <v>0.0</v>
      </c>
      <c r="V269" s="10">
        <v>0.0</v>
      </c>
      <c r="W269" s="10">
        <v>0.0</v>
      </c>
      <c r="X269" s="10">
        <v>0.0</v>
      </c>
      <c r="Y269" s="10">
        <v>-7.127795711416824</v>
      </c>
      <c r="Z269" s="10">
        <v>0.0</v>
      </c>
      <c r="AA269" s="10">
        <v>2.83757744034163</v>
      </c>
      <c r="AB269" s="10">
        <v>2.3097981275836994</v>
      </c>
      <c r="AC269" s="10">
        <v>2.919465410234404</v>
      </c>
      <c r="AD269" s="10">
        <v>10.201269369532694</v>
      </c>
      <c r="AE269" s="10">
        <v>0.0</v>
      </c>
      <c r="AF269" s="10">
        <v>0.0</v>
      </c>
      <c r="AG269" s="10">
        <v>0.0</v>
      </c>
      <c r="AH269" s="10">
        <v>0.0</v>
      </c>
      <c r="AI269" s="10">
        <v>-19.32332710531726</v>
      </c>
      <c r="AJ269" s="10">
        <v>0.0</v>
      </c>
      <c r="AK269" s="10">
        <v>0.0</v>
      </c>
      <c r="AL269" s="10">
        <v>0.0</v>
      </c>
      <c r="AM269" s="10">
        <v>0.0</v>
      </c>
      <c r="AN269" s="10">
        <v>0.0</v>
      </c>
      <c r="AO269" s="10">
        <v>12.984282924419611</v>
      </c>
      <c r="AP269" s="10">
        <v>0.0</v>
      </c>
      <c r="AQ269" s="10">
        <v>40.37658535313213</v>
      </c>
      <c r="AR269" s="10">
        <v>-2.8179389828006225</v>
      </c>
      <c r="AS269" s="10">
        <v>0.0</v>
      </c>
      <c r="AT269" s="10">
        <v>0.0</v>
      </c>
      <c r="AU269" s="10">
        <v>0.5735810097436234</v>
      </c>
      <c r="AV269" s="10">
        <v>2.20457873116018</v>
      </c>
      <c r="AW269" s="10">
        <v>0.0188165556558715</v>
      </c>
      <c r="AX269" s="10">
        <v>0.23515539715858538</v>
      </c>
      <c r="AY269" s="10">
        <v>0.0</v>
      </c>
      <c r="AZ269" s="10">
        <v>0.0</v>
      </c>
    </row>
    <row r="270" spans="1:52" ht="13.9">
      <c r="A270" s="7">
        <v>44646.0</v>
      </c>
      <c r="B270" s="10">
        <v>40.41</v>
      </c>
      <c r="C270" s="10">
        <v>0.15917427093830522</v>
      </c>
      <c r="D270" s="10">
        <v>2.2325839565176584</v>
      </c>
      <c r="E270" s="10">
        <v>16.767789929115732</v>
      </c>
      <c r="F270" s="10">
        <v>0.0</v>
      </c>
      <c r="G270" s="10">
        <v>0.024879873725696805</v>
      </c>
      <c r="H270" s="10">
        <v>0.0</v>
      </c>
      <c r="I270" s="10">
        <v>0.03213535332511389</v>
      </c>
      <c r="J270" s="10">
        <v>0.6335167645166515</v>
      </c>
      <c r="K270" s="10">
        <v>0.33884959781053203</v>
      </c>
      <c r="L270" s="10">
        <v>8.57614425654677</v>
      </c>
      <c r="M270" s="10">
        <v>0.0</v>
      </c>
      <c r="N270" s="10">
        <v>0.0</v>
      </c>
      <c r="O270" s="10">
        <v>14.238777679525148</v>
      </c>
      <c r="P270" s="10">
        <v>0.0</v>
      </c>
      <c r="Q270" s="10">
        <v>-2.238788304569988</v>
      </c>
      <c r="R270" s="10">
        <v>0.0</v>
      </c>
      <c r="S270" s="10">
        <v>0.0</v>
      </c>
      <c r="T270" s="10">
        <v>0.0</v>
      </c>
      <c r="U270" s="10">
        <v>0.0</v>
      </c>
      <c r="V270" s="10">
        <v>0.0</v>
      </c>
      <c r="W270" s="10">
        <v>0.0</v>
      </c>
      <c r="X270" s="10">
        <v>0.0</v>
      </c>
      <c r="Y270" s="10">
        <v>-7.603231664856917</v>
      </c>
      <c r="Z270" s="10">
        <v>0.0</v>
      </c>
      <c r="AA270" s="10">
        <v>3.1556101822105065</v>
      </c>
      <c r="AB270" s="10">
        <v>2.463865544707192</v>
      </c>
      <c r="AC270" s="10">
        <v>2.575829905445875</v>
      </c>
      <c r="AD270" s="10">
        <v>10.539017230862667</v>
      </c>
      <c r="AE270" s="10">
        <v>0.0</v>
      </c>
      <c r="AF270" s="10">
        <v>0.0</v>
      </c>
      <c r="AG270" s="10">
        <v>0.0</v>
      </c>
      <c r="AH270" s="10">
        <v>0.0</v>
      </c>
      <c r="AI270" s="10">
        <v>-20.612225499421932</v>
      </c>
      <c r="AJ270" s="10">
        <v>0.0</v>
      </c>
      <c r="AK270" s="10">
        <v>0.0</v>
      </c>
      <c r="AL270" s="10">
        <v>0.0</v>
      </c>
      <c r="AM270" s="10">
        <v>0.0</v>
      </c>
      <c r="AN270" s="10">
        <v>0.0</v>
      </c>
      <c r="AO270" s="10">
        <v>5.894122818421581</v>
      </c>
      <c r="AP270" s="10">
        <v>10.401658351760288</v>
      </c>
      <c r="AQ270" s="10">
        <v>47.42229420413443</v>
      </c>
      <c r="AR270" s="10">
        <v>-3.289212168090672</v>
      </c>
      <c r="AS270" s="10">
        <v>0.0</v>
      </c>
      <c r="AT270" s="10">
        <v>0.0</v>
      </c>
      <c r="AU270" s="10">
        <v>0.6219362964161754</v>
      </c>
      <c r="AV270" s="10">
        <v>2.3516278377029023</v>
      </c>
      <c r="AW270" s="10">
        <v>0.01906212429598479</v>
      </c>
      <c r="AX270" s="10">
        <v>0.1391698530641433</v>
      </c>
      <c r="AY270" s="10">
        <v>0.0</v>
      </c>
      <c r="AZ270" s="10">
        <v>0.0</v>
      </c>
    </row>
    <row r="271" spans="1:52" ht="13.9">
      <c r="A271" s="7">
        <v>44647.0</v>
      </c>
      <c r="B271" s="10">
        <v>41.160000000000004</v>
      </c>
      <c r="C271" s="10">
        <v>0.12642134915714667</v>
      </c>
      <c r="D271" s="10">
        <v>1.8335979964873643</v>
      </c>
      <c r="E271" s="10">
        <v>13.135031408901</v>
      </c>
      <c r="F271" s="10">
        <v>0.0</v>
      </c>
      <c r="G271" s="10">
        <v>0.019869991338128244</v>
      </c>
      <c r="H271" s="10">
        <v>0.0</v>
      </c>
      <c r="I271" s="10">
        <v>0.02760858193516541</v>
      </c>
      <c r="J271" s="10">
        <v>0.4963851521151047</v>
      </c>
      <c r="K271" s="10">
        <v>0.2655019070910506</v>
      </c>
      <c r="L271" s="10">
        <v>6.719744306364218</v>
      </c>
      <c r="M271" s="10">
        <v>0.0</v>
      </c>
      <c r="N271" s="10">
        <v>0.0</v>
      </c>
      <c r="O271" s="10">
        <v>11.156638971940692</v>
      </c>
      <c r="P271" s="10">
        <v>0.0</v>
      </c>
      <c r="Q271" s="10">
        <v>0.0</v>
      </c>
      <c r="R271" s="10">
        <v>0.0</v>
      </c>
      <c r="S271" s="10">
        <v>0.0</v>
      </c>
      <c r="T271" s="10">
        <v>0.0</v>
      </c>
      <c r="U271" s="10">
        <v>0.0</v>
      </c>
      <c r="V271" s="10">
        <v>0.0</v>
      </c>
      <c r="W271" s="10">
        <v>0.0</v>
      </c>
      <c r="X271" s="10">
        <v>0.0</v>
      </c>
      <c r="Y271" s="10">
        <v>-5.957429255097765</v>
      </c>
      <c r="Z271" s="10">
        <v>0.0</v>
      </c>
      <c r="AA271" s="10">
        <v>0.06826891716319844</v>
      </c>
      <c r="AB271" s="10">
        <v>1.9305349782397092</v>
      </c>
      <c r="AC271" s="10">
        <v>1.6348868685807139</v>
      </c>
      <c r="AD271" s="10">
        <v>8.069922283206171</v>
      </c>
      <c r="AE271" s="10">
        <v>0.0</v>
      </c>
      <c r="AF271" s="10">
        <v>0.0</v>
      </c>
      <c r="AG271" s="10">
        <v>0.0</v>
      </c>
      <c r="AH271" s="10">
        <v>0.0</v>
      </c>
      <c r="AI271" s="10">
        <v>-16.150484506542945</v>
      </c>
      <c r="AJ271" s="10">
        <v>0.0</v>
      </c>
      <c r="AK271" s="10">
        <v>0.0</v>
      </c>
      <c r="AL271" s="10">
        <v>0.0</v>
      </c>
      <c r="AM271" s="10">
        <v>0.0</v>
      </c>
      <c r="AN271" s="10">
        <v>0.0</v>
      </c>
      <c r="AO271" s="10">
        <v>0.0</v>
      </c>
      <c r="AP271" s="10">
        <v>14.18785296923132</v>
      </c>
      <c r="AQ271" s="10">
        <v>37.36945641890928</v>
      </c>
      <c r="AR271" s="10">
        <v>-2.594380949013502</v>
      </c>
      <c r="AS271" s="10">
        <v>0.0</v>
      </c>
      <c r="AT271" s="10">
        <v>0.0</v>
      </c>
      <c r="AU271" s="10">
        <v>0.48931226925652693</v>
      </c>
      <c r="AV271" s="10">
        <v>1.8425923469079528</v>
      </c>
      <c r="AW271" s="10">
        <v>0.015698549558545334</v>
      </c>
      <c r="AX271" s="10">
        <v>0.0518822709272491</v>
      </c>
      <c r="AY271" s="10">
        <v>0.0</v>
      </c>
      <c r="AZ271" s="10">
        <v>0.0</v>
      </c>
    </row>
    <row r="272" spans="1:52" ht="13.9">
      <c r="A272" s="7">
        <v>44648.0</v>
      </c>
      <c r="B272" s="10">
        <v>41.46</v>
      </c>
      <c r="C272" s="10">
        <v>0.13584772610238954</v>
      </c>
      <c r="D272" s="10">
        <v>1.8340625868296228</v>
      </c>
      <c r="E272" s="10">
        <v>13.445549770552962</v>
      </c>
      <c r="F272" s="10">
        <v>0.0</v>
      </c>
      <c r="G272" s="10">
        <v>0.01886246588984816</v>
      </c>
      <c r="H272" s="10">
        <v>0.0</v>
      </c>
      <c r="I272" s="10">
        <v>0.028335138907694433</v>
      </c>
      <c r="J272" s="10">
        <v>0.49203178447469076</v>
      </c>
      <c r="K272" s="10">
        <v>0.2631734180017348</v>
      </c>
      <c r="L272" s="10">
        <v>6.660811203126678</v>
      </c>
      <c r="M272" s="10">
        <v>0.0</v>
      </c>
      <c r="N272" s="10">
        <v>0.0</v>
      </c>
      <c r="O272" s="10">
        <v>11.058793678081127</v>
      </c>
      <c r="P272" s="10">
        <v>0.0</v>
      </c>
      <c r="Q272" s="10">
        <v>-2.347126087606194</v>
      </c>
      <c r="R272" s="10">
        <v>0.0</v>
      </c>
      <c r="S272" s="10">
        <v>0.0</v>
      </c>
      <c r="T272" s="10">
        <v>0.0</v>
      </c>
      <c r="U272" s="10">
        <v>0.0</v>
      </c>
      <c r="V272" s="10">
        <v>0.0</v>
      </c>
      <c r="W272" s="10">
        <v>0.0</v>
      </c>
      <c r="X272" s="10">
        <v>0.0</v>
      </c>
      <c r="Y272" s="10">
        <v>-5.905181762140555</v>
      </c>
      <c r="Z272" s="10">
        <v>0.0</v>
      </c>
      <c r="AA272" s="10">
        <v>0.0</v>
      </c>
      <c r="AB272" s="10">
        <v>1.9136039147960404</v>
      </c>
      <c r="AC272" s="10">
        <v>1.4741825336215253</v>
      </c>
      <c r="AD272" s="10">
        <v>8.037023890001072</v>
      </c>
      <c r="AE272" s="10">
        <v>0.0</v>
      </c>
      <c r="AF272" s="10">
        <v>0.0</v>
      </c>
      <c r="AG272" s="10">
        <v>0.0</v>
      </c>
      <c r="AH272" s="10">
        <v>0.0</v>
      </c>
      <c r="AI272" s="10">
        <v>-16.008842484560212</v>
      </c>
      <c r="AJ272" s="10">
        <v>0.0</v>
      </c>
      <c r="AK272" s="10">
        <v>0.0</v>
      </c>
      <c r="AL272" s="10">
        <v>0.0</v>
      </c>
      <c r="AM272" s="10">
        <v>0.0</v>
      </c>
      <c r="AN272" s="10">
        <v>0.0</v>
      </c>
      <c r="AO272" s="10">
        <v>0.0</v>
      </c>
      <c r="AP272" s="10">
        <v>14.06342350203227</v>
      </c>
      <c r="AQ272" s="10">
        <v>42.08875972180898</v>
      </c>
      <c r="AR272" s="10">
        <v>-2.4447944737721925</v>
      </c>
      <c r="AS272" s="10">
        <v>0.0</v>
      </c>
      <c r="AT272" s="10">
        <v>0.0</v>
      </c>
      <c r="AU272" s="10">
        <v>0.4851377858680453</v>
      </c>
      <c r="AV272" s="10">
        <v>1.8264325527172447</v>
      </c>
      <c r="AW272" s="10">
        <v>0.014490410464831878</v>
      </c>
      <c r="AX272" s="10">
        <v>0.05107956373302668</v>
      </c>
      <c r="AY272" s="10">
        <v>0.0</v>
      </c>
      <c r="AZ272" s="10">
        <v>6.991862592115455</v>
      </c>
    </row>
    <row r="273" spans="1:52" ht="13.9">
      <c r="A273" s="7">
        <v>44649.0</v>
      </c>
      <c r="B273" s="10">
        <v>44.72</v>
      </c>
      <c r="C273" s="10">
        <v>0.1460105479390606</v>
      </c>
      <c r="D273" s="10">
        <v>2.0060194952487636</v>
      </c>
      <c r="E273" s="10">
        <v>15.36174703883006</v>
      </c>
      <c r="F273" s="10">
        <v>0.0</v>
      </c>
      <c r="G273" s="10">
        <v>0.02005837170822168</v>
      </c>
      <c r="H273" s="10">
        <v>0.0</v>
      </c>
      <c r="I273" s="10">
        <v>0.03359070241101705</v>
      </c>
      <c r="J273" s="10">
        <v>0.5808889572066961</v>
      </c>
      <c r="K273" s="10">
        <v>0.31070052214363253</v>
      </c>
      <c r="L273" s="10">
        <v>7.863702703811726</v>
      </c>
      <c r="M273" s="10">
        <v>0.0</v>
      </c>
      <c r="N273" s="10">
        <v>0.0</v>
      </c>
      <c r="O273" s="10">
        <v>13.055927137883883</v>
      </c>
      <c r="P273" s="10">
        <v>0.0</v>
      </c>
      <c r="Q273" s="10">
        <v>-2.052806613003254</v>
      </c>
      <c r="R273" s="10">
        <v>0.0</v>
      </c>
      <c r="S273" s="10">
        <v>0.0</v>
      </c>
      <c r="T273" s="10">
        <v>0.0</v>
      </c>
      <c r="U273" s="10">
        <v>0.0</v>
      </c>
      <c r="V273" s="10">
        <v>-1.6593841642505271</v>
      </c>
      <c r="W273" s="10">
        <v>0.0</v>
      </c>
      <c r="X273" s="10">
        <v>0.0</v>
      </c>
      <c r="Y273" s="10">
        <v>-6.971612371725293</v>
      </c>
      <c r="Z273" s="10">
        <v>0.0</v>
      </c>
      <c r="AA273" s="10">
        <v>2.235551545560359</v>
      </c>
      <c r="AB273" s="10">
        <v>2.259186129122318</v>
      </c>
      <c r="AC273" s="10">
        <v>1.2467263414955467</v>
      </c>
      <c r="AD273" s="10">
        <v>9.663527197535675</v>
      </c>
      <c r="AE273" s="10">
        <v>0.0</v>
      </c>
      <c r="AF273" s="10">
        <v>0.0</v>
      </c>
      <c r="AG273" s="10">
        <v>0.0</v>
      </c>
      <c r="AH273" s="10">
        <v>0.0</v>
      </c>
      <c r="AI273" s="10">
        <v>-18.89991685571845</v>
      </c>
      <c r="AJ273" s="10">
        <v>0.0</v>
      </c>
      <c r="AK273" s="10">
        <v>0.0</v>
      </c>
      <c r="AL273" s="10">
        <v>0.0</v>
      </c>
      <c r="AM273" s="10">
        <v>0.0</v>
      </c>
      <c r="AN273" s="10">
        <v>0.0</v>
      </c>
      <c r="AO273" s="10">
        <v>0.0</v>
      </c>
      <c r="AP273" s="10">
        <v>16.603170101243492</v>
      </c>
      <c r="AQ273" s="10">
        <v>41.952803853473824</v>
      </c>
      <c r="AR273" s="10">
        <v>-2.6956046572189405</v>
      </c>
      <c r="AS273" s="10">
        <v>0.0</v>
      </c>
      <c r="AT273" s="10">
        <v>0.0</v>
      </c>
      <c r="AU273" s="10">
        <v>0.5732401797735681</v>
      </c>
      <c r="AV273" s="10">
        <v>2.1562722865332655</v>
      </c>
      <c r="AW273" s="10">
        <v>0.023828382279012426</v>
      </c>
      <c r="AX273" s="10">
        <v>0.09198086213271998</v>
      </c>
      <c r="AY273" s="10">
        <v>0.0</v>
      </c>
      <c r="AZ273" s="10">
        <v>0.0</v>
      </c>
    </row>
    <row r="274" spans="1:52" ht="13.9">
      <c r="A274" s="7">
        <v>44650.0</v>
      </c>
      <c r="B274" s="10">
        <v>42.32</v>
      </c>
      <c r="C274" s="10">
        <v>0.177034742140876</v>
      </c>
      <c r="D274" s="10">
        <v>2.0590909658838865</v>
      </c>
      <c r="E274" s="10">
        <v>14.214487018256502</v>
      </c>
      <c r="F274" s="10">
        <v>0.0</v>
      </c>
      <c r="G274" s="10">
        <v>0.01766928623722865</v>
      </c>
      <c r="H274" s="10">
        <v>0.0</v>
      </c>
      <c r="I274" s="10">
        <v>0.03602876749068113</v>
      </c>
      <c r="J274" s="10">
        <v>0.6243353621323522</v>
      </c>
      <c r="K274" s="10">
        <v>0.3339387340741475</v>
      </c>
      <c r="L274" s="10">
        <v>8.451852310799715</v>
      </c>
      <c r="M274" s="10">
        <v>0.0</v>
      </c>
      <c r="N274" s="10">
        <v>0.0</v>
      </c>
      <c r="O274" s="10">
        <v>14.032418582720435</v>
      </c>
      <c r="P274" s="10">
        <v>0.0</v>
      </c>
      <c r="Q274" s="10">
        <v>0.0</v>
      </c>
      <c r="R274" s="10">
        <v>0.0</v>
      </c>
      <c r="S274" s="10">
        <v>0.0</v>
      </c>
      <c r="T274" s="10">
        <v>0.0</v>
      </c>
      <c r="U274" s="10">
        <v>0.0</v>
      </c>
      <c r="V274" s="10">
        <v>-1.783494418771335</v>
      </c>
      <c r="W274" s="10">
        <v>0.0</v>
      </c>
      <c r="X274" s="10">
        <v>0.0</v>
      </c>
      <c r="Y274" s="10">
        <v>-7.493039901598121</v>
      </c>
      <c r="Z274" s="10">
        <v>0.0</v>
      </c>
      <c r="AA274" s="10">
        <v>3.4550174423075157</v>
      </c>
      <c r="AB274" s="10">
        <v>2.4281573484070877</v>
      </c>
      <c r="AC274" s="10">
        <v>0.595809511536778</v>
      </c>
      <c r="AD274" s="10">
        <v>10.420218368504774</v>
      </c>
      <c r="AE274" s="10">
        <v>0.0</v>
      </c>
      <c r="AF274" s="10">
        <v>0.0</v>
      </c>
      <c r="AG274" s="10">
        <v>0.0</v>
      </c>
      <c r="AH274" s="10">
        <v>0.0</v>
      </c>
      <c r="AI274" s="10">
        <v>-20.31349759363321</v>
      </c>
      <c r="AJ274" s="10">
        <v>0.0</v>
      </c>
      <c r="AK274" s="10">
        <v>0.0</v>
      </c>
      <c r="AL274" s="10">
        <v>0.0</v>
      </c>
      <c r="AM274" s="10">
        <v>0.0</v>
      </c>
      <c r="AN274" s="10">
        <v>0.0</v>
      </c>
      <c r="AO274" s="10">
        <v>0.0</v>
      </c>
      <c r="AP274" s="10">
        <v>17.84497034949902</v>
      </c>
      <c r="AQ274" s="10">
        <v>45.225159071268166</v>
      </c>
      <c r="AR274" s="10">
        <v>-2.8732499370215345</v>
      </c>
      <c r="AS274" s="10">
        <v>0.0</v>
      </c>
      <c r="AT274" s="10">
        <v>0.0</v>
      </c>
      <c r="AU274" s="10">
        <v>0.6161037397712316</v>
      </c>
      <c r="AV274" s="10">
        <v>2.3175462748376425</v>
      </c>
      <c r="AW274" s="10">
        <v>0.024272873254877796</v>
      </c>
      <c r="AX274" s="10">
        <v>0.03948923092891962</v>
      </c>
      <c r="AY274" s="10">
        <v>0.0</v>
      </c>
      <c r="AZ274" s="10">
        <v>0.0</v>
      </c>
    </row>
    <row r="275" spans="1:52" ht="13.9">
      <c r="A275" s="7">
        <v>44651.0</v>
      </c>
      <c r="B275" s="10">
        <v>41.86</v>
      </c>
      <c r="C275" s="10">
        <v>0.14894373291764648</v>
      </c>
      <c r="D275" s="10">
        <v>2.0886014175494045</v>
      </c>
      <c r="E275" s="10">
        <v>12.613482272886522</v>
      </c>
      <c r="F275" s="10">
        <v>0.0</v>
      </c>
      <c r="G275" s="10">
        <v>0.01753009051213443</v>
      </c>
      <c r="H275" s="10">
        <v>0.0</v>
      </c>
      <c r="I275" s="10">
        <v>0.0374406511789423</v>
      </c>
      <c r="J275" s="10">
        <v>0.6578761492444529</v>
      </c>
      <c r="K275" s="10">
        <v>0.3543054640288432</v>
      </c>
      <c r="L275" s="10">
        <v>8.905906007343905</v>
      </c>
      <c r="M275" s="10">
        <v>0.0</v>
      </c>
      <c r="N275" s="10">
        <v>0.0</v>
      </c>
      <c r="O275" s="10">
        <v>14.786273630660421</v>
      </c>
      <c r="P275" s="10">
        <v>0.0</v>
      </c>
      <c r="Q275" s="10">
        <v>-3.1382490339605043</v>
      </c>
      <c r="R275" s="10">
        <v>0.0</v>
      </c>
      <c r="S275" s="10">
        <v>0.0</v>
      </c>
      <c r="T275" s="10">
        <v>0.0</v>
      </c>
      <c r="U275" s="10">
        <v>0.0</v>
      </c>
      <c r="V275" s="10">
        <v>-1.8793079994907114</v>
      </c>
      <c r="W275" s="10">
        <v>0.0</v>
      </c>
      <c r="X275" s="10">
        <v>0.0</v>
      </c>
      <c r="Y275" s="10">
        <v>-7.895583905038216</v>
      </c>
      <c r="Z275" s="10">
        <v>0.0</v>
      </c>
      <c r="AA275" s="10">
        <v>3.663332861098435</v>
      </c>
      <c r="AB275" s="10">
        <v>2.5586037617248394</v>
      </c>
      <c r="AC275" s="10">
        <v>0.40527094330706576</v>
      </c>
      <c r="AD275" s="10">
        <v>11.188990030484673</v>
      </c>
      <c r="AE275" s="10">
        <v>0.0</v>
      </c>
      <c r="AF275" s="10">
        <v>0.0</v>
      </c>
      <c r="AG275" s="10">
        <v>0.0</v>
      </c>
      <c r="AH275" s="10">
        <v>0.0</v>
      </c>
      <c r="AI275" s="10">
        <v>-21.40478721074413</v>
      </c>
      <c r="AJ275" s="10">
        <v>0.0</v>
      </c>
      <c r="AK275" s="10">
        <v>0.0</v>
      </c>
      <c r="AL275" s="10">
        <v>0.0</v>
      </c>
      <c r="AM275" s="10">
        <v>0.0</v>
      </c>
      <c r="AN275" s="10">
        <v>0.0</v>
      </c>
      <c r="AO275" s="10">
        <v>0.0</v>
      </c>
      <c r="AP275" s="10">
        <v>18.803644786055145</v>
      </c>
      <c r="AQ275" s="10">
        <v>41.93271096175814</v>
      </c>
      <c r="AR275" s="10">
        <v>-3.102533929108042</v>
      </c>
      <c r="AS275" s="10">
        <v>0.0</v>
      </c>
      <c r="AT275" s="10">
        <v>0.0</v>
      </c>
      <c r="AU275" s="10">
        <v>0.6492739536775315</v>
      </c>
      <c r="AV275" s="10">
        <v>2.442050397047355</v>
      </c>
      <c r="AW275" s="10">
        <v>0.02577250792584625</v>
      </c>
      <c r="AX275" s="10">
        <v>0.00587436993130766</v>
      </c>
      <c r="AY275" s="10">
        <v>0.0</v>
      </c>
      <c r="AZ275" s="10">
        <v>0.0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8EA75084-F25A-4F2B-B4FF-788263277A7A}">
  <dimension ref="A1:B53"/>
  <sheetViews>
    <sheetView workbookViewId="0" topLeftCell="A1">
      <selection pane="topLeft" activeCell="B1" sqref="B1"/>
    </sheetView>
  </sheetViews>
  <sheetFormatPr defaultRowHeight="13.9"/>
  <cols>
    <col min="1" max="1" width="24.375" bestFit="1" customWidth="1"/>
  </cols>
  <sheetData>
    <row r="1" spans="2:2" ht="13.9">
      <c r="B1" s="9">
        <v>47.47682481751826</v>
      </c>
    </row>
    <row r="2" spans="1:2" ht="13.9">
      <c r="A2" s="8" t="s">
        <v>0</v>
      </c>
      <c r="B2" t="s">
        <v>71</v>
      </c>
    </row>
    <row r="3" spans="1:2" ht="13.9" hidden="1">
      <c r="A3" t="s">
        <v>1</v>
      </c>
      <c r="B3" s="9">
        <v>47.47682481751826</v>
      </c>
    </row>
    <row r="4" spans="1:2" ht="13.9">
      <c r="A4" t="s">
        <v>17</v>
      </c>
      <c r="B4" s="9">
        <v>0.050308874236498005</v>
      </c>
    </row>
    <row r="5" spans="1:2" ht="13.9">
      <c r="A5" t="s">
        <v>18</v>
      </c>
      <c r="B5" s="9">
        <v>1.024468156838303</v>
      </c>
    </row>
    <row r="6" spans="1:2" ht="13.9">
      <c r="A6" t="s">
        <v>19</v>
      </c>
      <c r="B6" s="9">
        <v>4.23516347819561</v>
      </c>
    </row>
    <row r="7" spans="1:2" ht="13.9">
      <c r="A7" t="s">
        <v>20</v>
      </c>
      <c r="B7" s="9">
        <v>0.1718096610884605</v>
      </c>
    </row>
    <row r="8" spans="1:2" ht="13.9">
      <c r="A8" t="s">
        <v>21</v>
      </c>
      <c r="B8" s="9">
        <v>0.007850674930194763</v>
      </c>
    </row>
    <row r="9" spans="1:2" ht="13.9">
      <c r="A9" t="s">
        <v>22</v>
      </c>
      <c r="B9" s="9">
        <v>0.02750152543154621</v>
      </c>
    </row>
    <row r="10" spans="1:2" ht="13.9">
      <c r="A10" t="s">
        <v>23</v>
      </c>
      <c r="B10" s="9">
        <v>0.003184548550151862</v>
      </c>
    </row>
    <row r="11" spans="1:2" ht="13.9">
      <c r="A11" t="s">
        <v>24</v>
      </c>
      <c r="B11" s="9">
        <v>0.8477019680082383</v>
      </c>
    </row>
    <row r="12" spans="1:2" ht="13.9">
      <c r="A12" t="s">
        <v>25</v>
      </c>
      <c r="B12" s="9">
        <v>0.46445253880530407</v>
      </c>
    </row>
    <row r="13" spans="1:2" ht="13.9">
      <c r="A13" t="s">
        <v>26</v>
      </c>
      <c r="B13" s="9">
        <v>11.622585542715683</v>
      </c>
    </row>
    <row r="14" spans="1:2" ht="13.9">
      <c r="A14" t="s">
        <v>27</v>
      </c>
      <c r="B14" s="9">
        <v>-0.03552882533909307</v>
      </c>
    </row>
    <row r="15" spans="1:2" ht="13.9">
      <c r="A15" t="s">
        <v>28</v>
      </c>
      <c r="B15" s="9">
        <v>-0.030795192856521877</v>
      </c>
    </row>
    <row r="16" spans="1:2" ht="13.9">
      <c r="A16" t="s">
        <v>29</v>
      </c>
      <c r="B16" s="9">
        <v>19.296708067333704</v>
      </c>
    </row>
    <row r="17" spans="1:2" ht="13.9">
      <c r="A17" t="s">
        <v>30</v>
      </c>
      <c r="B17" s="9">
        <v>-0.8453132420960122</v>
      </c>
    </row>
    <row r="18" spans="1:2" ht="13.9">
      <c r="A18" t="s">
        <v>31</v>
      </c>
      <c r="B18" s="9">
        <v>-0.3504101436804345</v>
      </c>
    </row>
    <row r="19" spans="1:2" ht="13.9">
      <c r="A19" t="s">
        <v>32</v>
      </c>
      <c r="B19" s="9">
        <v>-0.013353904550974488</v>
      </c>
    </row>
    <row r="20" spans="1:2" ht="13.9">
      <c r="A20" t="s">
        <v>33</v>
      </c>
      <c r="B20" s="9">
        <v>-0.00808029426702024</v>
      </c>
    </row>
    <row r="21" spans="1:2" ht="13.9">
      <c r="A21" t="s">
        <v>34</v>
      </c>
      <c r="B21" s="9">
        <v>-0.03579714006564193</v>
      </c>
    </row>
    <row r="22" spans="1:2" ht="13.9">
      <c r="A22" t="s">
        <v>35</v>
      </c>
      <c r="B22" s="9">
        <v>0.0033096173581954632</v>
      </c>
    </row>
    <row r="23" spans="1:2" ht="13.9">
      <c r="A23" t="s">
        <v>36</v>
      </c>
      <c r="B23" s="9">
        <v>-0.019424038622308664</v>
      </c>
    </row>
    <row r="24" spans="1:2" ht="13.9">
      <c r="A24" t="s">
        <v>37</v>
      </c>
      <c r="B24" s="9">
        <v>-0.02269474476303679</v>
      </c>
    </row>
    <row r="25" spans="1:2" ht="13.9">
      <c r="A25" t="s">
        <v>38</v>
      </c>
      <c r="B25" s="9">
        <v>0.011500062253924363</v>
      </c>
    </row>
    <row r="26" spans="1:2" ht="13.9">
      <c r="A26" t="s">
        <v>39</v>
      </c>
      <c r="B26" s="9">
        <v>-10.304072294309384</v>
      </c>
    </row>
    <row r="27" spans="1:2" ht="13.9">
      <c r="A27" t="s">
        <v>40</v>
      </c>
      <c r="B27" s="9">
        <v>14.62368308683673</v>
      </c>
    </row>
    <row r="28" spans="1:2" ht="13.9">
      <c r="A28" t="s">
        <v>41</v>
      </c>
      <c r="B28" s="9">
        <v>0.20755112611144796</v>
      </c>
    </row>
    <row r="29" spans="1:2" ht="13.9">
      <c r="A29" t="s">
        <v>42</v>
      </c>
      <c r="B29" s="9">
        <v>3.339086564133863</v>
      </c>
    </row>
    <row r="30" spans="1:2" ht="13.9">
      <c r="A30" t="s">
        <v>43</v>
      </c>
      <c r="B30" s="9">
        <v>0.23668947893734943</v>
      </c>
    </row>
    <row r="31" spans="1:2" ht="13.9">
      <c r="A31" t="s">
        <v>44</v>
      </c>
      <c r="B31" s="9">
        <v>2.6862877304086585</v>
      </c>
    </row>
    <row r="32" spans="1:2" ht="13.9">
      <c r="A32" t="s">
        <v>45</v>
      </c>
      <c r="B32" s="9">
        <v>0.02837391572987537</v>
      </c>
    </row>
    <row r="33" spans="1:2" ht="13.9">
      <c r="A33" t="s">
        <v>46</v>
      </c>
      <c r="B33" s="9">
        <v>0.05560220173546756</v>
      </c>
    </row>
    <row r="34" spans="1:2" ht="13.9">
      <c r="A34" t="s">
        <v>47</v>
      </c>
      <c r="B34" s="9">
        <v>-0.15503399109931798</v>
      </c>
    </row>
    <row r="35" spans="1:2" ht="13.9">
      <c r="A35" t="s">
        <v>48</v>
      </c>
      <c r="B35" s="9">
        <v>0.05335736798012218</v>
      </c>
    </row>
    <row r="36" spans="1:2" ht="13.9">
      <c r="A36" t="s">
        <v>49</v>
      </c>
      <c r="B36" s="9">
        <v>-0.9466557427734748</v>
      </c>
    </row>
    <row r="37" spans="1:2" ht="13.9">
      <c r="A37" t="s">
        <v>50</v>
      </c>
      <c r="B37" s="9">
        <v>0.24359682354329015</v>
      </c>
    </row>
    <row r="38" spans="1:2" ht="13.9">
      <c r="A38" t="s">
        <v>51</v>
      </c>
      <c r="B38" s="9">
        <v>0.1631222534550478</v>
      </c>
    </row>
    <row r="39" spans="1:2" ht="13.9">
      <c r="A39" t="s">
        <v>52</v>
      </c>
      <c r="B39" s="9">
        <v>0.06142594386715008</v>
      </c>
    </row>
    <row r="40" spans="1:2" ht="13.9">
      <c r="A40" t="s">
        <v>53</v>
      </c>
      <c r="B40" s="9">
        <v>-0.3139928471036941</v>
      </c>
    </row>
    <row r="41" spans="1:2" ht="13.9">
      <c r="A41" t="s">
        <v>54</v>
      </c>
      <c r="B41" s="9">
        <v>-0.4331984444811753</v>
      </c>
    </row>
    <row r="42" spans="1:2" ht="13.9">
      <c r="A42" t="s">
        <v>55</v>
      </c>
      <c r="B42" s="9">
        <v>0.3300979407373254</v>
      </c>
    </row>
    <row r="43" spans="1:2" ht="13.9">
      <c r="A43" t="s">
        <v>56</v>
      </c>
      <c r="B43" s="9">
        <v>0.3354186863497136</v>
      </c>
    </row>
    <row r="44" spans="1:2" ht="13.9">
      <c r="A44" t="s">
        <v>2</v>
      </c>
      <c r="B44" s="9">
        <v>48.32383488223657</v>
      </c>
    </row>
    <row r="45" spans="1:2" ht="13.9">
      <c r="A45" t="s">
        <v>57</v>
      </c>
      <c r="B45" s="9">
        <v>-4.063713356685248</v>
      </c>
    </row>
    <row r="46" spans="1:2" ht="13.9">
      <c r="A46" t="s">
        <v>58</v>
      </c>
      <c r="B46" s="9">
        <v>0.5004194467823657</v>
      </c>
    </row>
    <row r="47" spans="1:2" ht="13.9">
      <c r="A47" t="s">
        <v>59</v>
      </c>
      <c r="B47" s="9">
        <v>0.3044147484020045</v>
      </c>
    </row>
    <row r="48" spans="1:2" ht="13.9">
      <c r="A48" t="s">
        <v>60</v>
      </c>
      <c r="B48" s="9">
        <v>0.8390959306749236</v>
      </c>
    </row>
    <row r="49" spans="1:2" ht="13.9">
      <c r="A49" t="s">
        <v>61</v>
      </c>
      <c r="B49" s="9">
        <v>3.1869794735082846</v>
      </c>
    </row>
    <row r="50" spans="1:2" ht="13.9">
      <c r="A50" t="s">
        <v>62</v>
      </c>
      <c r="B50" s="9">
        <v>0.0012784437336218002</v>
      </c>
    </row>
    <row r="51" spans="1:2" ht="13.9">
      <c r="A51" t="s">
        <v>63</v>
      </c>
      <c r="B51" s="9">
        <v>0.07234185708054515</v>
      </c>
    </row>
    <row r="52" spans="1:2" ht="13.9">
      <c r="A52" t="s">
        <v>64</v>
      </c>
      <c r="B52" s="9">
        <v>0.7255848724677592</v>
      </c>
    </row>
    <row r="53" spans="1:2" ht="13.9">
      <c r="A53" t="s">
        <v>65</v>
      </c>
      <c r="B53" s="9">
        <v>0.1409464622742533</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A602432C-601A-4284-A1F8-CDAE9545D6EA}">
  <sheetPr>
    <tabColor theme="8" tint="-0.24997000396251678"/>
  </sheetPr>
  <dimension ref="A1:K7673"/>
  <sheetViews>
    <sheetView showGridLines="0" workbookViewId="0" topLeftCell="L2">
      <pane xSplit="1" topLeftCell="M1" activePane="topRight" state="frozen"/>
      <selection pane="topLeft" activeCell="L1" sqref="L1"/>
      <selection pane="topRight" activeCell="M1" sqref="M1"/>
    </sheetView>
  </sheetViews>
  <sheetFormatPr defaultColWidth="11.505" defaultRowHeight="13.9"/>
  <cols>
    <col min="2" max="2" width="10.125" customWidth="1"/>
    <col min="3" max="4" width="14.125" customWidth="1"/>
    <col min="5" max="5" width="24.5" customWidth="1"/>
    <col min="6" max="6" width="8.875" customWidth="1"/>
    <col min="9" max="9" width="13.125" bestFit="1" customWidth="1"/>
    <col min="10" max="10" width="12.625" bestFit="1" customWidth="1"/>
    <col min="11" max="11" width="20.625" bestFit="1" customWidth="1"/>
    <col min="12" max="12" width="4.875" customWidth="1"/>
  </cols>
  <sheetData>
    <row r="1" spans="1:10" ht="13.9">
      <c r="A1" t="s">
        <v>0</v>
      </c>
      <c r="B1" t="s">
        <v>8</v>
      </c>
      <c r="C1" s="14" t="s">
        <v>72</v>
      </c>
      <c r="D1" s="14" t="s">
        <v>73</v>
      </c>
      <c r="E1" s="14" t="s">
        <v>74</v>
      </c>
      <c r="F1" t="s">
        <v>75</v>
      </c>
      <c r="I1" s="17" t="s">
        <v>74</v>
      </c>
      <c r="J1" t="s">
        <v>22</v>
      </c>
    </row>
    <row r="2" spans="1:6" ht="13.9">
      <c r="A2" s="7">
        <v>44378.0</v>
      </c>
      <c r="B2" t="s">
        <v>13</v>
      </c>
      <c r="C2" s="4">
        <v>58623.99</v>
      </c>
      <c r="D2" s="14" t="s">
        <v>76</v>
      </c>
      <c r="E2" t="s">
        <v>59</v>
      </c>
      <c r="F2">
        <v>0.0</v>
      </c>
    </row>
    <row r="3" spans="1:11" ht="13.9">
      <c r="A3" s="7">
        <v>44378.0</v>
      </c>
      <c r="B3" t="s">
        <v>13</v>
      </c>
      <c r="C3" s="4">
        <v>58623.99</v>
      </c>
      <c r="D3" s="14" t="s">
        <v>76</v>
      </c>
      <c r="E3" t="s">
        <v>58</v>
      </c>
      <c r="F3">
        <v>0.0</v>
      </c>
      <c r="I3" s="17" t="s">
        <v>16</v>
      </c>
      <c r="J3" t="s">
        <v>77</v>
      </c>
      <c r="K3" t="s">
        <v>78</v>
      </c>
    </row>
    <row r="4" spans="1:11" ht="13.9">
      <c r="A4" s="7">
        <v>44378.0</v>
      </c>
      <c r="B4" t="s">
        <v>13</v>
      </c>
      <c r="C4" s="4">
        <v>58623.99</v>
      </c>
      <c r="D4" s="14" t="s">
        <v>79</v>
      </c>
      <c r="E4" t="s">
        <v>29</v>
      </c>
      <c r="F4">
        <v>15.0</v>
      </c>
      <c r="I4" s="15">
        <v>44378.0</v>
      </c>
      <c r="J4">
        <v>0.0</v>
      </c>
      <c r="K4">
        <v>58623.99</v>
      </c>
    </row>
    <row r="5" spans="1:11" ht="13.9">
      <c r="A5" s="7">
        <v>44378.0</v>
      </c>
      <c r="B5" t="s">
        <v>13</v>
      </c>
      <c r="C5" s="4">
        <v>58623.99</v>
      </c>
      <c r="D5" s="14" t="s">
        <v>80</v>
      </c>
      <c r="E5" t="s">
        <v>60</v>
      </c>
      <c r="F5">
        <v>21.0</v>
      </c>
      <c r="I5" s="15">
        <v>44379.0</v>
      </c>
      <c r="J5">
        <v>0.0</v>
      </c>
      <c r="K5">
        <v>61503.74000000001</v>
      </c>
    </row>
    <row r="6" spans="1:11" ht="13.9">
      <c r="A6" s="7">
        <v>44378.0</v>
      </c>
      <c r="B6" t="s">
        <v>13</v>
      </c>
      <c r="C6" s="4">
        <v>58623.99</v>
      </c>
      <c r="D6" s="14" t="s">
        <v>80</v>
      </c>
      <c r="E6" t="s">
        <v>61</v>
      </c>
      <c r="F6">
        <v>48.0</v>
      </c>
      <c r="I6" s="15">
        <v>44380.0</v>
      </c>
      <c r="J6">
        <v>0.0</v>
      </c>
      <c r="K6">
        <v>42306.42</v>
      </c>
    </row>
    <row r="7" spans="1:11" ht="13.9">
      <c r="A7" s="7">
        <v>44378.0</v>
      </c>
      <c r="B7" t="s">
        <v>13</v>
      </c>
      <c r="C7" s="4">
        <v>58623.99</v>
      </c>
      <c r="D7" s="14" t="s">
        <v>81</v>
      </c>
      <c r="E7" t="s">
        <v>40</v>
      </c>
      <c r="F7">
        <v>0.0</v>
      </c>
      <c r="I7" s="15">
        <v>44381.0</v>
      </c>
      <c r="J7">
        <v>0.0</v>
      </c>
      <c r="K7">
        <v>63581.31</v>
      </c>
    </row>
    <row r="8" spans="1:11" ht="13.9">
      <c r="A8" s="7">
        <v>44378.0</v>
      </c>
      <c r="B8" t="s">
        <v>13</v>
      </c>
      <c r="C8" s="4">
        <v>58623.99</v>
      </c>
      <c r="D8" s="14" t="s">
        <v>82</v>
      </c>
      <c r="E8" t="s">
        <v>63</v>
      </c>
      <c r="F8">
        <v>0.0</v>
      </c>
      <c r="I8" s="15">
        <v>44382.0</v>
      </c>
      <c r="J8">
        <v>0.0</v>
      </c>
      <c r="K8">
        <v>66845.78</v>
      </c>
    </row>
    <row r="9" spans="1:11" ht="13.9">
      <c r="A9" s="7">
        <v>44378.0</v>
      </c>
      <c r="B9" t="s">
        <v>13</v>
      </c>
      <c r="C9" s="4">
        <v>58623.99</v>
      </c>
      <c r="D9" s="14" t="s">
        <v>82</v>
      </c>
      <c r="E9" t="s">
        <v>62</v>
      </c>
      <c r="F9">
        <v>0.0</v>
      </c>
      <c r="I9" s="15">
        <v>44383.0</v>
      </c>
      <c r="J9">
        <v>0.0</v>
      </c>
      <c r="K9">
        <v>77584.32</v>
      </c>
    </row>
    <row r="10" spans="1:11" ht="13.9">
      <c r="A10" s="7">
        <v>44378.0</v>
      </c>
      <c r="B10" t="s">
        <v>13</v>
      </c>
      <c r="C10" s="4">
        <v>58623.99</v>
      </c>
      <c r="D10" s="14" t="s">
        <v>83</v>
      </c>
      <c r="E10" t="s">
        <v>19</v>
      </c>
      <c r="F10">
        <v>0.0</v>
      </c>
      <c r="I10" s="15">
        <v>44384.0</v>
      </c>
      <c r="J10">
        <v>0.0</v>
      </c>
      <c r="K10">
        <v>72231.48</v>
      </c>
    </row>
    <row r="11" spans="1:11" ht="13.9">
      <c r="A11" s="7">
        <v>44378.0</v>
      </c>
      <c r="B11" t="s">
        <v>13</v>
      </c>
      <c r="C11" s="4">
        <v>58623.99</v>
      </c>
      <c r="D11" s="14" t="s">
        <v>83</v>
      </c>
      <c r="E11" t="s">
        <v>20</v>
      </c>
      <c r="F11">
        <v>0.0</v>
      </c>
      <c r="I11" s="15">
        <v>44385.0</v>
      </c>
      <c r="J11">
        <v>0.0</v>
      </c>
      <c r="K11">
        <v>71446.86</v>
      </c>
    </row>
    <row r="12" spans="1:11" ht="13.9">
      <c r="A12" s="7">
        <v>44378.0</v>
      </c>
      <c r="B12" t="s">
        <v>13</v>
      </c>
      <c r="C12" s="4">
        <v>58623.99</v>
      </c>
      <c r="D12" s="14" t="s">
        <v>83</v>
      </c>
      <c r="E12" t="s">
        <v>21</v>
      </c>
      <c r="F12">
        <v>0.0</v>
      </c>
      <c r="I12" s="15">
        <v>44386.0</v>
      </c>
      <c r="J12">
        <v>0.0</v>
      </c>
      <c r="K12">
        <v>64872.06</v>
      </c>
    </row>
    <row r="13" spans="1:11" ht="13.9">
      <c r="A13" s="7">
        <v>44378.0</v>
      </c>
      <c r="B13" t="s">
        <v>13</v>
      </c>
      <c r="C13" s="4">
        <v>58623.99</v>
      </c>
      <c r="D13" s="14" t="s">
        <v>84</v>
      </c>
      <c r="E13" t="s">
        <v>23</v>
      </c>
      <c r="F13">
        <v>0.0</v>
      </c>
      <c r="I13" s="15">
        <v>44387.0</v>
      </c>
      <c r="J13">
        <v>0.0</v>
      </c>
      <c r="K13">
        <v>60906.24</v>
      </c>
    </row>
    <row r="14" spans="1:11" ht="13.9">
      <c r="A14" s="7">
        <v>44378.0</v>
      </c>
      <c r="B14" t="s">
        <v>13</v>
      </c>
      <c r="C14" s="4">
        <v>58623.99</v>
      </c>
      <c r="D14" s="14" t="s">
        <v>85</v>
      </c>
      <c r="E14" t="s">
        <v>18</v>
      </c>
      <c r="F14">
        <v>0.0</v>
      </c>
      <c r="I14" s="15">
        <v>44388.0</v>
      </c>
      <c r="J14">
        <v>0.0</v>
      </c>
      <c r="K14">
        <v>61154.64</v>
      </c>
    </row>
    <row r="15" spans="1:11" ht="13.9">
      <c r="A15" s="7">
        <v>44378.0</v>
      </c>
      <c r="B15" t="s">
        <v>13</v>
      </c>
      <c r="C15" s="4">
        <v>58623.99</v>
      </c>
      <c r="D15" s="14" t="s">
        <v>86</v>
      </c>
      <c r="E15" t="s">
        <v>42</v>
      </c>
      <c r="F15">
        <v>64.0</v>
      </c>
      <c r="I15" s="15">
        <v>44389.0</v>
      </c>
      <c r="J15">
        <v>0.0</v>
      </c>
      <c r="K15">
        <v>70452.85</v>
      </c>
    </row>
    <row r="16" spans="1:11" ht="13.9">
      <c r="A16" s="7">
        <v>44378.0</v>
      </c>
      <c r="B16" t="s">
        <v>13</v>
      </c>
      <c r="C16" s="4">
        <v>58623.99</v>
      </c>
      <c r="D16" s="14" t="s">
        <v>87</v>
      </c>
      <c r="E16" t="s">
        <v>44</v>
      </c>
      <c r="F16">
        <v>0.0</v>
      </c>
      <c r="I16" s="15">
        <v>44390.0</v>
      </c>
      <c r="J16">
        <v>0.0</v>
      </c>
      <c r="K16">
        <v>60250.0</v>
      </c>
    </row>
    <row r="17" spans="1:11" ht="13.9">
      <c r="A17" s="7">
        <v>44378.0</v>
      </c>
      <c r="B17" t="s">
        <v>13</v>
      </c>
      <c r="C17" s="4">
        <v>58623.99</v>
      </c>
      <c r="D17" s="14" t="s">
        <v>88</v>
      </c>
      <c r="E17" t="s">
        <v>17</v>
      </c>
      <c r="F17">
        <v>0.0</v>
      </c>
      <c r="I17" s="15">
        <v>44391.0</v>
      </c>
      <c r="J17">
        <v>0.0</v>
      </c>
      <c r="K17">
        <v>60441.68</v>
      </c>
    </row>
    <row r="18" spans="1:11" ht="13.9">
      <c r="A18" s="7">
        <v>44378.0</v>
      </c>
      <c r="B18" t="s">
        <v>13</v>
      </c>
      <c r="C18" s="4">
        <v>58623.99</v>
      </c>
      <c r="D18" s="14" t="s">
        <v>89</v>
      </c>
      <c r="E18" t="s">
        <v>41</v>
      </c>
      <c r="F18">
        <v>0.0</v>
      </c>
      <c r="I18" s="15">
        <v>44392.0</v>
      </c>
      <c r="J18">
        <v>0.0</v>
      </c>
      <c r="K18">
        <v>56688.02</v>
      </c>
    </row>
    <row r="19" spans="1:11" ht="13.9">
      <c r="A19" s="7">
        <v>44378.0</v>
      </c>
      <c r="B19" t="s">
        <v>13</v>
      </c>
      <c r="C19" s="4">
        <v>58623.99</v>
      </c>
      <c r="D19" s="14" t="s">
        <v>90</v>
      </c>
      <c r="E19" t="s">
        <v>43</v>
      </c>
      <c r="F19">
        <v>0.0</v>
      </c>
      <c r="I19" s="15">
        <v>44393.0</v>
      </c>
      <c r="J19">
        <v>0.0</v>
      </c>
      <c r="K19">
        <v>53203.8</v>
      </c>
    </row>
    <row r="20" spans="1:11" ht="13.9">
      <c r="A20" s="7">
        <v>44378.0</v>
      </c>
      <c r="B20" t="s">
        <v>13</v>
      </c>
      <c r="C20" s="4">
        <v>58623.99</v>
      </c>
      <c r="D20" s="14" t="s">
        <v>91</v>
      </c>
      <c r="E20" t="s">
        <v>24</v>
      </c>
      <c r="F20">
        <v>4.0</v>
      </c>
      <c r="I20" s="15">
        <v>44394.0</v>
      </c>
      <c r="J20">
        <v>0.0</v>
      </c>
      <c r="K20">
        <v>61253.92</v>
      </c>
    </row>
    <row r="21" spans="1:11" ht="13.9">
      <c r="A21" s="7">
        <v>44378.0</v>
      </c>
      <c r="B21" t="s">
        <v>13</v>
      </c>
      <c r="C21" s="4">
        <v>58623.99</v>
      </c>
      <c r="D21" s="14" t="s">
        <v>91</v>
      </c>
      <c r="E21" t="s">
        <v>25</v>
      </c>
      <c r="F21">
        <v>8.0</v>
      </c>
      <c r="I21" s="15">
        <v>44395.0</v>
      </c>
      <c r="J21">
        <v>0.0</v>
      </c>
      <c r="K21">
        <v>61226.16</v>
      </c>
    </row>
    <row r="22" spans="1:11" ht="13.9">
      <c r="A22" s="7">
        <v>44378.0</v>
      </c>
      <c r="B22" t="s">
        <v>13</v>
      </c>
      <c r="C22" s="4">
        <v>58623.99</v>
      </c>
      <c r="D22" s="14" t="s">
        <v>91</v>
      </c>
      <c r="E22" t="s">
        <v>26</v>
      </c>
      <c r="F22">
        <v>159.0</v>
      </c>
      <c r="I22" s="15">
        <v>44396.0</v>
      </c>
      <c r="J22">
        <v>0.0</v>
      </c>
      <c r="K22">
        <v>74646.0</v>
      </c>
    </row>
    <row r="23" spans="1:11" ht="13.9">
      <c r="A23" s="7">
        <v>44378.0</v>
      </c>
      <c r="B23" t="s">
        <v>13</v>
      </c>
      <c r="C23" s="4">
        <v>58623.99</v>
      </c>
      <c r="D23" s="14" t="s">
        <v>92</v>
      </c>
      <c r="E23" t="s">
        <v>93</v>
      </c>
      <c r="F23">
        <v>0.0</v>
      </c>
      <c r="I23" s="15">
        <v>44397.0</v>
      </c>
      <c r="J23">
        <v>0.0</v>
      </c>
      <c r="K23">
        <v>66556.98</v>
      </c>
    </row>
    <row r="24" spans="1:11" ht="13.9">
      <c r="A24" s="7">
        <v>44378.0</v>
      </c>
      <c r="B24" t="s">
        <v>13</v>
      </c>
      <c r="C24" s="4">
        <v>58623.99</v>
      </c>
      <c r="D24" s="14" t="s">
        <v>92</v>
      </c>
      <c r="E24" t="s">
        <v>22</v>
      </c>
      <c r="F24">
        <v>0.0</v>
      </c>
      <c r="I24" s="15">
        <v>44398.0</v>
      </c>
      <c r="J24">
        <v>0.0</v>
      </c>
      <c r="K24">
        <v>70758.8</v>
      </c>
    </row>
    <row r="25" spans="1:11" ht="13.9">
      <c r="A25" s="7">
        <v>44378.0</v>
      </c>
      <c r="B25" t="s">
        <v>13</v>
      </c>
      <c r="C25" s="4">
        <v>58623.99</v>
      </c>
      <c r="D25" s="14" t="s">
        <v>92</v>
      </c>
      <c r="E25" t="s">
        <v>94</v>
      </c>
      <c r="F25">
        <v>0.0</v>
      </c>
      <c r="I25" s="15">
        <v>44399.0</v>
      </c>
      <c r="J25">
        <v>0.0</v>
      </c>
      <c r="K25">
        <v>67953.95999999999</v>
      </c>
    </row>
    <row r="26" spans="1:11" ht="13.9">
      <c r="A26" s="7">
        <v>44378.0</v>
      </c>
      <c r="B26" t="s">
        <v>13</v>
      </c>
      <c r="C26" s="4">
        <v>58623.99</v>
      </c>
      <c r="D26" s="14" t="s">
        <v>92</v>
      </c>
      <c r="E26" t="s">
        <v>95</v>
      </c>
      <c r="F26">
        <v>0.0</v>
      </c>
      <c r="I26" s="15">
        <v>44400.0</v>
      </c>
      <c r="J26">
        <v>0.0</v>
      </c>
      <c r="K26">
        <v>64386.96</v>
      </c>
    </row>
    <row r="27" spans="1:11" ht="13.9">
      <c r="A27" s="7">
        <v>44378.0</v>
      </c>
      <c r="B27" t="s">
        <v>13</v>
      </c>
      <c r="C27" s="4">
        <v>58623.99</v>
      </c>
      <c r="D27" s="14" t="s">
        <v>92</v>
      </c>
      <c r="E27" t="s">
        <v>96</v>
      </c>
      <c r="F27">
        <v>0.0</v>
      </c>
      <c r="I27" s="15">
        <v>44401.0</v>
      </c>
      <c r="J27">
        <v>1.0</v>
      </c>
      <c r="K27">
        <v>72694.72</v>
      </c>
    </row>
    <row r="28" spans="1:11" ht="13.9">
      <c r="A28" s="7">
        <v>44379.0</v>
      </c>
      <c r="B28" t="s">
        <v>13</v>
      </c>
      <c r="C28" s="4">
        <v>61503.74000000001</v>
      </c>
      <c r="D28" s="14" t="s">
        <v>76</v>
      </c>
      <c r="E28" t="s">
        <v>59</v>
      </c>
      <c r="F28">
        <v>0.0</v>
      </c>
      <c r="I28" s="15">
        <v>44402.0</v>
      </c>
      <c r="J28">
        <v>0.0</v>
      </c>
      <c r="K28">
        <v>60831.54</v>
      </c>
    </row>
    <row r="29" spans="1:11" ht="13.9">
      <c r="A29" s="7">
        <v>44379.0</v>
      </c>
      <c r="B29" t="s">
        <v>13</v>
      </c>
      <c r="C29" s="4">
        <v>61503.74000000001</v>
      </c>
      <c r="D29" s="14" t="s">
        <v>76</v>
      </c>
      <c r="E29" t="s">
        <v>58</v>
      </c>
      <c r="F29">
        <v>0.0</v>
      </c>
      <c r="I29" s="15">
        <v>44403.0</v>
      </c>
      <c r="J29">
        <v>0.0</v>
      </c>
      <c r="K29">
        <v>74523.24</v>
      </c>
    </row>
    <row r="30" spans="1:11" ht="13.9">
      <c r="A30" s="7">
        <v>44379.0</v>
      </c>
      <c r="B30" t="s">
        <v>13</v>
      </c>
      <c r="C30" s="4">
        <v>61503.74000000001</v>
      </c>
      <c r="D30" s="14" t="s">
        <v>79</v>
      </c>
      <c r="E30" t="s">
        <v>29</v>
      </c>
      <c r="F30">
        <v>16.0</v>
      </c>
      <c r="I30" s="15">
        <v>44404.0</v>
      </c>
      <c r="J30">
        <v>0.0</v>
      </c>
      <c r="K30">
        <v>65303.69</v>
      </c>
    </row>
    <row r="31" spans="1:11" ht="13.9">
      <c r="A31" s="7">
        <v>44379.0</v>
      </c>
      <c r="B31" t="s">
        <v>13</v>
      </c>
      <c r="C31" s="4">
        <v>61503.74000000001</v>
      </c>
      <c r="D31" s="14" t="s">
        <v>80</v>
      </c>
      <c r="E31" t="s">
        <v>60</v>
      </c>
      <c r="F31">
        <v>20.0</v>
      </c>
      <c r="I31" s="15">
        <v>44405.0</v>
      </c>
      <c r="J31">
        <v>0.0</v>
      </c>
      <c r="K31">
        <v>66603.15</v>
      </c>
    </row>
    <row r="32" spans="1:11" ht="13.9">
      <c r="A32" s="7">
        <v>44379.0</v>
      </c>
      <c r="B32" t="s">
        <v>13</v>
      </c>
      <c r="C32" s="4">
        <v>61503.74000000001</v>
      </c>
      <c r="D32" s="14" t="s">
        <v>80</v>
      </c>
      <c r="E32" t="s">
        <v>61</v>
      </c>
      <c r="F32">
        <v>23.0</v>
      </c>
      <c r="I32" s="15">
        <v>44406.0</v>
      </c>
      <c r="J32">
        <v>0.0</v>
      </c>
      <c r="K32">
        <v>61397.35</v>
      </c>
    </row>
    <row r="33" spans="1:11" ht="13.9">
      <c r="A33" s="7">
        <v>44379.0</v>
      </c>
      <c r="B33" t="s">
        <v>13</v>
      </c>
      <c r="C33" s="4">
        <v>61503.74000000001</v>
      </c>
      <c r="D33" s="14" t="s">
        <v>81</v>
      </c>
      <c r="E33" t="s">
        <v>40</v>
      </c>
      <c r="F33">
        <v>0.0</v>
      </c>
      <c r="I33" s="15">
        <v>44407.0</v>
      </c>
      <c r="J33">
        <v>0.0</v>
      </c>
      <c r="K33">
        <v>71296.2</v>
      </c>
    </row>
    <row r="34" spans="1:11" ht="13.9">
      <c r="A34" s="7">
        <v>44379.0</v>
      </c>
      <c r="B34" t="s">
        <v>13</v>
      </c>
      <c r="C34" s="4">
        <v>61503.74000000001</v>
      </c>
      <c r="D34" s="14" t="s">
        <v>82</v>
      </c>
      <c r="E34" t="s">
        <v>63</v>
      </c>
      <c r="F34">
        <v>0.0</v>
      </c>
      <c r="I34" s="15">
        <v>44408.0</v>
      </c>
      <c r="J34">
        <v>0.0</v>
      </c>
      <c r="K34">
        <v>61901.64</v>
      </c>
    </row>
    <row r="35" spans="1:11" ht="13.9">
      <c r="A35" s="7">
        <v>44379.0</v>
      </c>
      <c r="B35" t="s">
        <v>13</v>
      </c>
      <c r="C35" s="4">
        <v>61503.74000000001</v>
      </c>
      <c r="D35" s="14" t="s">
        <v>82</v>
      </c>
      <c r="E35" t="s">
        <v>62</v>
      </c>
      <c r="F35">
        <v>0.0</v>
      </c>
      <c r="I35" s="15">
        <v>44409.0</v>
      </c>
      <c r="J35">
        <v>0.0</v>
      </c>
      <c r="K35">
        <v>70015.86</v>
      </c>
    </row>
    <row r="36" spans="1:11" ht="13.9">
      <c r="A36" s="7">
        <v>44379.0</v>
      </c>
      <c r="B36" t="s">
        <v>13</v>
      </c>
      <c r="C36" s="4">
        <v>61503.74000000001</v>
      </c>
      <c r="D36" s="14" t="s">
        <v>83</v>
      </c>
      <c r="E36" t="s">
        <v>19</v>
      </c>
      <c r="F36">
        <v>0.0</v>
      </c>
      <c r="I36" s="15">
        <v>44410.0</v>
      </c>
      <c r="J36">
        <v>0.0</v>
      </c>
      <c r="K36">
        <v>75591.28</v>
      </c>
    </row>
    <row r="37" spans="1:11" ht="13.9">
      <c r="A37" s="7">
        <v>44379.0</v>
      </c>
      <c r="B37" t="s">
        <v>13</v>
      </c>
      <c r="C37" s="4">
        <v>61503.74000000001</v>
      </c>
      <c r="D37" s="14" t="s">
        <v>83</v>
      </c>
      <c r="E37" t="s">
        <v>20</v>
      </c>
      <c r="F37">
        <v>0.0</v>
      </c>
      <c r="I37" s="15">
        <v>44411.0</v>
      </c>
      <c r="J37">
        <v>0.0</v>
      </c>
      <c r="K37">
        <v>69449.15</v>
      </c>
    </row>
    <row r="38" spans="1:11" ht="13.9">
      <c r="A38" s="7">
        <v>44379.0</v>
      </c>
      <c r="B38" t="s">
        <v>13</v>
      </c>
      <c r="C38" s="4">
        <v>61503.74000000001</v>
      </c>
      <c r="D38" s="14" t="s">
        <v>83</v>
      </c>
      <c r="E38" t="s">
        <v>21</v>
      </c>
      <c r="F38">
        <v>0.0</v>
      </c>
      <c r="I38" s="15">
        <v>44412.0</v>
      </c>
      <c r="J38">
        <v>0.0</v>
      </c>
      <c r="K38">
        <v>72596.56999999999</v>
      </c>
    </row>
    <row r="39" spans="1:11" ht="13.9">
      <c r="A39" s="7">
        <v>44379.0</v>
      </c>
      <c r="B39" t="s">
        <v>13</v>
      </c>
      <c r="C39" s="4">
        <v>61503.74000000001</v>
      </c>
      <c r="D39" s="14" t="s">
        <v>84</v>
      </c>
      <c r="E39" t="s">
        <v>23</v>
      </c>
      <c r="F39">
        <v>0.0</v>
      </c>
      <c r="I39" s="15">
        <v>44413.0</v>
      </c>
      <c r="J39">
        <v>0.0</v>
      </c>
      <c r="K39">
        <v>70260.58</v>
      </c>
    </row>
    <row r="40" spans="1:11" ht="13.9">
      <c r="A40" s="7">
        <v>44379.0</v>
      </c>
      <c r="B40" t="s">
        <v>13</v>
      </c>
      <c r="C40" s="4">
        <v>61503.74000000001</v>
      </c>
      <c r="D40" s="14" t="s">
        <v>85</v>
      </c>
      <c r="E40" t="s">
        <v>18</v>
      </c>
      <c r="F40">
        <v>0.0</v>
      </c>
      <c r="I40" s="15">
        <v>44414.0</v>
      </c>
      <c r="J40">
        <v>0.0</v>
      </c>
      <c r="K40">
        <v>75025.08</v>
      </c>
    </row>
    <row r="41" spans="1:11" ht="13.9">
      <c r="A41" s="7">
        <v>44379.0</v>
      </c>
      <c r="B41" t="s">
        <v>13</v>
      </c>
      <c r="C41" s="4">
        <v>61503.74000000001</v>
      </c>
      <c r="D41" s="14" t="s">
        <v>86</v>
      </c>
      <c r="E41" t="s">
        <v>42</v>
      </c>
      <c r="F41">
        <v>56.0</v>
      </c>
      <c r="I41" s="15">
        <v>44415.0</v>
      </c>
      <c r="J41">
        <v>0.0</v>
      </c>
      <c r="K41">
        <v>70715.88</v>
      </c>
    </row>
    <row r="42" spans="1:11" ht="13.9">
      <c r="A42" s="7">
        <v>44379.0</v>
      </c>
      <c r="B42" t="s">
        <v>13</v>
      </c>
      <c r="C42" s="4">
        <v>61503.74000000001</v>
      </c>
      <c r="D42" s="14" t="s">
        <v>87</v>
      </c>
      <c r="E42" t="s">
        <v>44</v>
      </c>
      <c r="F42">
        <v>0.0</v>
      </c>
      <c r="I42" s="15">
        <v>44416.0</v>
      </c>
      <c r="J42">
        <v>0.0</v>
      </c>
      <c r="K42">
        <v>71740.67</v>
      </c>
    </row>
    <row r="43" spans="1:11" ht="13.9">
      <c r="A43" s="7">
        <v>44379.0</v>
      </c>
      <c r="B43" t="s">
        <v>13</v>
      </c>
      <c r="C43" s="4">
        <v>61503.74000000001</v>
      </c>
      <c r="D43" s="14" t="s">
        <v>88</v>
      </c>
      <c r="E43" t="s">
        <v>17</v>
      </c>
      <c r="F43">
        <v>0.0</v>
      </c>
      <c r="I43" s="15">
        <v>44417.0</v>
      </c>
      <c r="J43">
        <v>0.0</v>
      </c>
      <c r="K43">
        <v>73895.84</v>
      </c>
    </row>
    <row r="44" spans="1:11" ht="13.9">
      <c r="A44" s="7">
        <v>44379.0</v>
      </c>
      <c r="B44" t="s">
        <v>13</v>
      </c>
      <c r="C44" s="4">
        <v>61503.74000000001</v>
      </c>
      <c r="D44" s="14" t="s">
        <v>89</v>
      </c>
      <c r="E44" t="s">
        <v>41</v>
      </c>
      <c r="F44">
        <v>0.0</v>
      </c>
      <c r="I44" s="15">
        <v>44418.0</v>
      </c>
      <c r="J44">
        <v>0.0</v>
      </c>
      <c r="K44">
        <v>69977.74</v>
      </c>
    </row>
    <row r="45" spans="1:11" ht="13.9">
      <c r="A45" s="7">
        <v>44379.0</v>
      </c>
      <c r="B45" t="s">
        <v>13</v>
      </c>
      <c r="C45" s="4">
        <v>61503.74000000001</v>
      </c>
      <c r="D45" s="14" t="s">
        <v>90</v>
      </c>
      <c r="E45" t="s">
        <v>43</v>
      </c>
      <c r="F45">
        <v>0.0</v>
      </c>
      <c r="I45" s="15">
        <v>44419.0</v>
      </c>
      <c r="J45">
        <v>0.0</v>
      </c>
      <c r="K45">
        <v>72016.92</v>
      </c>
    </row>
    <row r="46" spans="1:11" ht="13.9">
      <c r="A46" s="7">
        <v>44379.0</v>
      </c>
      <c r="B46" t="s">
        <v>13</v>
      </c>
      <c r="C46" s="4">
        <v>61503.74000000001</v>
      </c>
      <c r="D46" s="14" t="s">
        <v>91</v>
      </c>
      <c r="E46" t="s">
        <v>24</v>
      </c>
      <c r="F46">
        <v>4.0</v>
      </c>
      <c r="I46" s="15">
        <v>44420.0</v>
      </c>
      <c r="J46">
        <v>0.0</v>
      </c>
      <c r="K46">
        <v>70775.41</v>
      </c>
    </row>
    <row r="47" spans="1:11" ht="13.9">
      <c r="A47" s="7">
        <v>44379.0</v>
      </c>
      <c r="B47" t="s">
        <v>13</v>
      </c>
      <c r="C47" s="4">
        <v>61503.74000000001</v>
      </c>
      <c r="D47" s="14" t="s">
        <v>91</v>
      </c>
      <c r="E47" t="s">
        <v>25</v>
      </c>
      <c r="F47">
        <v>8.0</v>
      </c>
      <c r="I47" s="15">
        <v>44421.0</v>
      </c>
      <c r="J47">
        <v>0.0</v>
      </c>
      <c r="K47">
        <v>71548.81</v>
      </c>
    </row>
    <row r="48" spans="1:11" ht="13.9">
      <c r="A48" s="7">
        <v>44379.0</v>
      </c>
      <c r="B48" t="s">
        <v>13</v>
      </c>
      <c r="C48" s="4">
        <v>61503.74000000001</v>
      </c>
      <c r="D48" s="14" t="s">
        <v>91</v>
      </c>
      <c r="E48" t="s">
        <v>26</v>
      </c>
      <c r="F48">
        <v>174.0</v>
      </c>
      <c r="I48" s="15">
        <v>44422.0</v>
      </c>
      <c r="J48">
        <v>0.0</v>
      </c>
      <c r="K48">
        <v>81561.51000000001</v>
      </c>
    </row>
    <row r="49" spans="1:11" ht="13.9">
      <c r="A49" s="7">
        <v>44379.0</v>
      </c>
      <c r="B49" t="s">
        <v>13</v>
      </c>
      <c r="C49" s="4">
        <v>61503.74000000001</v>
      </c>
      <c r="D49" s="14" t="s">
        <v>92</v>
      </c>
      <c r="E49" t="s">
        <v>93</v>
      </c>
      <c r="F49">
        <v>0.0</v>
      </c>
      <c r="I49" s="15">
        <v>44423.0</v>
      </c>
      <c r="J49">
        <v>0.0</v>
      </c>
      <c r="K49">
        <v>87308.01</v>
      </c>
    </row>
    <row r="50" spans="1:11" ht="13.9">
      <c r="A50" s="7">
        <v>44379.0</v>
      </c>
      <c r="B50" t="s">
        <v>13</v>
      </c>
      <c r="C50" s="4">
        <v>61503.74000000001</v>
      </c>
      <c r="D50" s="14" t="s">
        <v>92</v>
      </c>
      <c r="E50" t="s">
        <v>22</v>
      </c>
      <c r="F50">
        <v>0.0</v>
      </c>
      <c r="I50" s="15">
        <v>44424.0</v>
      </c>
      <c r="J50">
        <v>0.0</v>
      </c>
      <c r="K50">
        <v>100286.55</v>
      </c>
    </row>
    <row r="51" spans="1:11" ht="13.9">
      <c r="A51" s="7">
        <v>44379.0</v>
      </c>
      <c r="B51" t="s">
        <v>13</v>
      </c>
      <c r="C51" s="4">
        <v>61503.74000000001</v>
      </c>
      <c r="D51" s="14" t="s">
        <v>92</v>
      </c>
      <c r="E51" t="s">
        <v>94</v>
      </c>
      <c r="F51">
        <v>0.0</v>
      </c>
      <c r="I51" s="15">
        <v>44425.0</v>
      </c>
      <c r="J51">
        <v>0.0</v>
      </c>
      <c r="K51">
        <v>82149.76</v>
      </c>
    </row>
    <row r="52" spans="1:11" ht="13.9">
      <c r="A52" s="7">
        <v>44379.0</v>
      </c>
      <c r="B52" t="s">
        <v>13</v>
      </c>
      <c r="C52" s="4">
        <v>61503.74000000001</v>
      </c>
      <c r="D52" s="14" t="s">
        <v>92</v>
      </c>
      <c r="E52" t="s">
        <v>95</v>
      </c>
      <c r="F52">
        <v>0.0</v>
      </c>
      <c r="I52" s="15">
        <v>44426.0</v>
      </c>
      <c r="J52">
        <v>0.0</v>
      </c>
      <c r="K52">
        <v>103566.5</v>
      </c>
    </row>
    <row r="53" spans="1:11" ht="13.9">
      <c r="A53" s="7">
        <v>44379.0</v>
      </c>
      <c r="B53" t="s">
        <v>13</v>
      </c>
      <c r="C53" s="4">
        <v>61503.74000000001</v>
      </c>
      <c r="D53" s="14" t="s">
        <v>92</v>
      </c>
      <c r="E53" t="s">
        <v>96</v>
      </c>
      <c r="F53">
        <v>0.0</v>
      </c>
      <c r="I53" s="15">
        <v>44427.0</v>
      </c>
      <c r="J53">
        <v>0.0</v>
      </c>
      <c r="K53">
        <v>99221.65</v>
      </c>
    </row>
    <row r="54" spans="1:11" ht="13.9">
      <c r="A54" s="7">
        <v>44380.0</v>
      </c>
      <c r="B54" t="s">
        <v>13</v>
      </c>
      <c r="C54" s="4">
        <v>42306.42</v>
      </c>
      <c r="D54" s="14" t="s">
        <v>76</v>
      </c>
      <c r="E54" t="s">
        <v>59</v>
      </c>
      <c r="F54">
        <v>0.0</v>
      </c>
      <c r="I54" s="15">
        <v>44428.0</v>
      </c>
      <c r="J54">
        <v>0.0</v>
      </c>
      <c r="K54">
        <v>101402.82</v>
      </c>
    </row>
    <row r="55" spans="1:11" ht="13.9">
      <c r="A55" s="7">
        <v>44380.0</v>
      </c>
      <c r="B55" t="s">
        <v>13</v>
      </c>
      <c r="C55" s="4">
        <v>42306.42</v>
      </c>
      <c r="D55" s="14" t="s">
        <v>76</v>
      </c>
      <c r="E55" t="s">
        <v>58</v>
      </c>
      <c r="F55">
        <v>0.0</v>
      </c>
      <c r="I55" s="15">
        <v>44429.0</v>
      </c>
      <c r="J55">
        <v>0.0</v>
      </c>
      <c r="K55">
        <v>102729.2</v>
      </c>
    </row>
    <row r="56" spans="1:11" ht="13.9">
      <c r="A56" s="7">
        <v>44380.0</v>
      </c>
      <c r="B56" t="s">
        <v>13</v>
      </c>
      <c r="C56" s="4">
        <v>42306.42</v>
      </c>
      <c r="D56" s="14" t="s">
        <v>79</v>
      </c>
      <c r="E56" t="s">
        <v>29</v>
      </c>
      <c r="F56">
        <v>17.0</v>
      </c>
      <c r="I56" s="15">
        <v>44430.0</v>
      </c>
      <c r="J56">
        <v>0.0</v>
      </c>
      <c r="K56">
        <v>109277.96</v>
      </c>
    </row>
    <row r="57" spans="1:11" ht="13.9">
      <c r="A57" s="7">
        <v>44380.0</v>
      </c>
      <c r="B57" t="s">
        <v>13</v>
      </c>
      <c r="C57" s="4">
        <v>42306.42</v>
      </c>
      <c r="D57" s="14" t="s">
        <v>80</v>
      </c>
      <c r="E57" t="s">
        <v>60</v>
      </c>
      <c r="F57">
        <v>22.0</v>
      </c>
      <c r="I57" s="15">
        <v>44431.0</v>
      </c>
      <c r="J57">
        <v>0.0</v>
      </c>
      <c r="K57">
        <v>116409.06</v>
      </c>
    </row>
    <row r="58" spans="1:11" ht="13.9">
      <c r="A58" s="7">
        <v>44380.0</v>
      </c>
      <c r="B58" t="s">
        <v>13</v>
      </c>
      <c r="C58" s="4">
        <v>42306.42</v>
      </c>
      <c r="D58" s="14" t="s">
        <v>80</v>
      </c>
      <c r="E58" t="s">
        <v>61</v>
      </c>
      <c r="F58">
        <v>14.0</v>
      </c>
      <c r="I58" s="15">
        <v>44432.0</v>
      </c>
      <c r="J58">
        <v>0.0</v>
      </c>
      <c r="K58">
        <v>101561.74</v>
      </c>
    </row>
    <row r="59" spans="1:11" ht="13.9">
      <c r="A59" s="7">
        <v>44380.0</v>
      </c>
      <c r="B59" t="s">
        <v>13</v>
      </c>
      <c r="C59" s="4">
        <v>42306.42</v>
      </c>
      <c r="D59" s="14" t="s">
        <v>81</v>
      </c>
      <c r="E59" t="s">
        <v>40</v>
      </c>
      <c r="F59">
        <v>0.0</v>
      </c>
      <c r="I59" s="15">
        <v>44433.0</v>
      </c>
      <c r="J59">
        <v>0.0</v>
      </c>
      <c r="K59">
        <v>101505.8</v>
      </c>
    </row>
    <row r="60" spans="1:11" ht="13.9">
      <c r="A60" s="7">
        <v>44380.0</v>
      </c>
      <c r="B60" t="s">
        <v>13</v>
      </c>
      <c r="C60" s="4">
        <v>42306.42</v>
      </c>
      <c r="D60" s="14" t="s">
        <v>82</v>
      </c>
      <c r="E60" t="s">
        <v>63</v>
      </c>
      <c r="F60">
        <v>0.0</v>
      </c>
      <c r="I60" s="15">
        <v>44434.0</v>
      </c>
      <c r="J60">
        <v>0.0</v>
      </c>
      <c r="K60">
        <v>99569.25</v>
      </c>
    </row>
    <row r="61" spans="1:11" ht="13.9">
      <c r="A61" s="7">
        <v>44380.0</v>
      </c>
      <c r="B61" t="s">
        <v>13</v>
      </c>
      <c r="C61" s="4">
        <v>42306.42</v>
      </c>
      <c r="D61" s="14" t="s">
        <v>82</v>
      </c>
      <c r="E61" t="s">
        <v>62</v>
      </c>
      <c r="F61">
        <v>0.0</v>
      </c>
      <c r="I61" s="15">
        <v>44435.0</v>
      </c>
      <c r="J61">
        <v>0.0</v>
      </c>
      <c r="K61">
        <v>97162.65</v>
      </c>
    </row>
    <row r="62" spans="1:11" ht="13.9">
      <c r="A62" s="7">
        <v>44380.0</v>
      </c>
      <c r="B62" t="s">
        <v>13</v>
      </c>
      <c r="C62" s="4">
        <v>42306.42</v>
      </c>
      <c r="D62" s="14" t="s">
        <v>83</v>
      </c>
      <c r="E62" t="s">
        <v>19</v>
      </c>
      <c r="F62">
        <v>0.0</v>
      </c>
      <c r="I62" s="15">
        <v>44436.0</v>
      </c>
      <c r="J62">
        <v>0.0</v>
      </c>
      <c r="K62">
        <v>113875.5</v>
      </c>
    </row>
    <row r="63" spans="1:11" ht="13.9">
      <c r="A63" s="7">
        <v>44380.0</v>
      </c>
      <c r="B63" t="s">
        <v>13</v>
      </c>
      <c r="C63" s="4">
        <v>42306.42</v>
      </c>
      <c r="D63" s="14" t="s">
        <v>83</v>
      </c>
      <c r="E63" t="s">
        <v>20</v>
      </c>
      <c r="F63">
        <v>0.0</v>
      </c>
      <c r="I63" s="15">
        <v>44437.0</v>
      </c>
      <c r="J63">
        <v>0.0</v>
      </c>
      <c r="K63">
        <v>109796.58</v>
      </c>
    </row>
    <row r="64" spans="1:11" ht="13.9">
      <c r="A64" s="7">
        <v>44380.0</v>
      </c>
      <c r="B64" t="s">
        <v>13</v>
      </c>
      <c r="C64" s="4">
        <v>42306.42</v>
      </c>
      <c r="D64" s="14" t="s">
        <v>83</v>
      </c>
      <c r="E64" t="s">
        <v>21</v>
      </c>
      <c r="F64">
        <v>0.0</v>
      </c>
      <c r="I64" s="15">
        <v>44438.0</v>
      </c>
      <c r="J64">
        <v>0.0</v>
      </c>
      <c r="K64">
        <v>123960.57</v>
      </c>
    </row>
    <row r="65" spans="1:11" ht="13.9">
      <c r="A65" s="7">
        <v>44380.0</v>
      </c>
      <c r="B65" t="s">
        <v>13</v>
      </c>
      <c r="C65" s="4">
        <v>42306.42</v>
      </c>
      <c r="D65" s="14" t="s">
        <v>84</v>
      </c>
      <c r="E65" t="s">
        <v>23</v>
      </c>
      <c r="F65">
        <v>0.0</v>
      </c>
      <c r="I65" s="15">
        <v>44439.0</v>
      </c>
      <c r="J65">
        <v>0.0</v>
      </c>
      <c r="K65">
        <v>101186.6</v>
      </c>
    </row>
    <row r="66" spans="1:11" ht="13.9">
      <c r="A66" s="7">
        <v>44380.0</v>
      </c>
      <c r="B66" t="s">
        <v>13</v>
      </c>
      <c r="C66" s="4">
        <v>42306.42</v>
      </c>
      <c r="D66" s="14" t="s">
        <v>85</v>
      </c>
      <c r="E66" t="s">
        <v>18</v>
      </c>
      <c r="F66">
        <v>0.0</v>
      </c>
      <c r="I66" s="15">
        <v>44440.0</v>
      </c>
      <c r="J66">
        <v>0.0</v>
      </c>
      <c r="K66">
        <v>105045.66</v>
      </c>
    </row>
    <row r="67" spans="1:11" ht="13.9">
      <c r="A67" s="7">
        <v>44380.0</v>
      </c>
      <c r="B67" t="s">
        <v>13</v>
      </c>
      <c r="C67" s="4">
        <v>42306.42</v>
      </c>
      <c r="D67" s="14" t="s">
        <v>86</v>
      </c>
      <c r="E67" t="s">
        <v>42</v>
      </c>
      <c r="F67">
        <v>59.0</v>
      </c>
      <c r="I67" s="15">
        <v>44441.0</v>
      </c>
      <c r="J67">
        <v>0.0</v>
      </c>
      <c r="K67">
        <v>122369.87</v>
      </c>
    </row>
    <row r="68" spans="1:11" ht="13.9">
      <c r="A68" s="7">
        <v>44380.0</v>
      </c>
      <c r="B68" t="s">
        <v>13</v>
      </c>
      <c r="C68" s="4">
        <v>42306.42</v>
      </c>
      <c r="D68" s="14" t="s">
        <v>87</v>
      </c>
      <c r="E68" t="s">
        <v>44</v>
      </c>
      <c r="F68">
        <v>0.0</v>
      </c>
      <c r="I68" s="15">
        <v>44442.0</v>
      </c>
      <c r="J68">
        <v>0.0</v>
      </c>
      <c r="K68">
        <v>110607.36</v>
      </c>
    </row>
    <row r="69" spans="1:11" ht="13.9">
      <c r="A69" s="7">
        <v>44380.0</v>
      </c>
      <c r="B69" t="s">
        <v>13</v>
      </c>
      <c r="C69" s="4">
        <v>42306.42</v>
      </c>
      <c r="D69" s="14" t="s">
        <v>88</v>
      </c>
      <c r="E69" t="s">
        <v>17</v>
      </c>
      <c r="F69">
        <v>0.0</v>
      </c>
      <c r="I69" s="15">
        <v>44443.0</v>
      </c>
      <c r="J69">
        <v>0.0</v>
      </c>
      <c r="K69">
        <v>112185.55</v>
      </c>
    </row>
    <row r="70" spans="1:11" ht="13.9">
      <c r="A70" s="7">
        <v>44380.0</v>
      </c>
      <c r="B70" t="s">
        <v>13</v>
      </c>
      <c r="C70" s="4">
        <v>42306.42</v>
      </c>
      <c r="D70" s="14" t="s">
        <v>89</v>
      </c>
      <c r="E70" t="s">
        <v>41</v>
      </c>
      <c r="F70">
        <v>0.0</v>
      </c>
      <c r="I70" s="15">
        <v>44444.0</v>
      </c>
      <c r="J70">
        <v>0.0</v>
      </c>
      <c r="K70">
        <v>124419.12</v>
      </c>
    </row>
    <row r="71" spans="1:11" ht="13.9">
      <c r="A71" s="7">
        <v>44380.0</v>
      </c>
      <c r="B71" t="s">
        <v>13</v>
      </c>
      <c r="C71" s="4">
        <v>42306.42</v>
      </c>
      <c r="D71" s="14" t="s">
        <v>90</v>
      </c>
      <c r="E71" t="s">
        <v>43</v>
      </c>
      <c r="F71">
        <v>0.0</v>
      </c>
      <c r="I71" s="15">
        <v>44445.0</v>
      </c>
      <c r="J71">
        <v>0.0</v>
      </c>
      <c r="K71">
        <v>122690.97</v>
      </c>
    </row>
    <row r="72" spans="1:11" ht="13.9">
      <c r="A72" s="7">
        <v>44380.0</v>
      </c>
      <c r="B72" t="s">
        <v>13</v>
      </c>
      <c r="C72" s="4">
        <v>42306.42</v>
      </c>
      <c r="D72" s="14" t="s">
        <v>91</v>
      </c>
      <c r="E72" t="s">
        <v>24</v>
      </c>
      <c r="F72">
        <v>5.0</v>
      </c>
      <c r="I72" s="15">
        <v>44446.0</v>
      </c>
      <c r="J72">
        <v>0.0</v>
      </c>
      <c r="K72">
        <v>131513.18</v>
      </c>
    </row>
    <row r="73" spans="1:11" ht="13.9">
      <c r="A73" s="7">
        <v>44380.0</v>
      </c>
      <c r="B73" t="s">
        <v>13</v>
      </c>
      <c r="C73" s="4">
        <v>42306.42</v>
      </c>
      <c r="D73" s="14" t="s">
        <v>91</v>
      </c>
      <c r="E73" t="s">
        <v>25</v>
      </c>
      <c r="F73">
        <v>10.0</v>
      </c>
      <c r="I73" s="15">
        <v>44447.0</v>
      </c>
      <c r="J73">
        <v>0.0</v>
      </c>
      <c r="K73">
        <v>114650.7</v>
      </c>
    </row>
    <row r="74" spans="1:11" ht="13.9">
      <c r="A74" s="7">
        <v>44380.0</v>
      </c>
      <c r="B74" t="s">
        <v>13</v>
      </c>
      <c r="C74" s="4">
        <v>42306.42</v>
      </c>
      <c r="D74" s="14" t="s">
        <v>91</v>
      </c>
      <c r="E74" t="s">
        <v>26</v>
      </c>
      <c r="F74">
        <v>198.0</v>
      </c>
      <c r="I74" s="15">
        <v>44448.0</v>
      </c>
      <c r="J74">
        <v>0.0</v>
      </c>
      <c r="K74">
        <v>131063.08</v>
      </c>
    </row>
    <row r="75" spans="1:11" ht="13.9">
      <c r="A75" s="7">
        <v>44380.0</v>
      </c>
      <c r="B75" t="s">
        <v>13</v>
      </c>
      <c r="C75" s="4">
        <v>42306.42</v>
      </c>
      <c r="D75" s="14" t="s">
        <v>92</v>
      </c>
      <c r="E75" t="s">
        <v>93</v>
      </c>
      <c r="F75">
        <v>0.0</v>
      </c>
      <c r="I75" s="15">
        <v>44449.0</v>
      </c>
      <c r="J75">
        <v>0.0</v>
      </c>
      <c r="K75">
        <v>117255.84</v>
      </c>
    </row>
    <row r="76" spans="1:11" ht="13.9">
      <c r="A76" s="7">
        <v>44380.0</v>
      </c>
      <c r="B76" t="s">
        <v>13</v>
      </c>
      <c r="C76" s="4">
        <v>42306.42</v>
      </c>
      <c r="D76" s="14" t="s">
        <v>92</v>
      </c>
      <c r="E76" t="s">
        <v>22</v>
      </c>
      <c r="F76">
        <v>0.0</v>
      </c>
      <c r="I76" s="15">
        <v>44450.0</v>
      </c>
      <c r="J76">
        <v>0.0</v>
      </c>
      <c r="K76">
        <v>126258.08</v>
      </c>
    </row>
    <row r="77" spans="1:11" ht="13.9">
      <c r="A77" s="7">
        <v>44380.0</v>
      </c>
      <c r="B77" t="s">
        <v>13</v>
      </c>
      <c r="C77" s="4">
        <v>42306.42</v>
      </c>
      <c r="D77" s="14" t="s">
        <v>92</v>
      </c>
      <c r="E77" t="s">
        <v>94</v>
      </c>
      <c r="F77">
        <v>0.0</v>
      </c>
      <c r="I77" s="15">
        <v>44451.0</v>
      </c>
      <c r="J77">
        <v>0.0</v>
      </c>
      <c r="K77">
        <v>144322.2</v>
      </c>
    </row>
    <row r="78" spans="1:11" ht="13.9">
      <c r="A78" s="7">
        <v>44380.0</v>
      </c>
      <c r="B78" t="s">
        <v>13</v>
      </c>
      <c r="C78" s="4">
        <v>42306.42</v>
      </c>
      <c r="D78" s="14" t="s">
        <v>92</v>
      </c>
      <c r="E78" t="s">
        <v>95</v>
      </c>
      <c r="F78">
        <v>0.0</v>
      </c>
      <c r="I78" s="15">
        <v>44452.0</v>
      </c>
      <c r="J78">
        <v>0.0</v>
      </c>
      <c r="K78">
        <v>151019.08</v>
      </c>
    </row>
    <row r="79" spans="1:11" ht="13.9">
      <c r="A79" s="7">
        <v>44380.0</v>
      </c>
      <c r="B79" t="s">
        <v>13</v>
      </c>
      <c r="C79" s="4">
        <v>42306.42</v>
      </c>
      <c r="D79" s="14" t="s">
        <v>92</v>
      </c>
      <c r="E79" t="s">
        <v>96</v>
      </c>
      <c r="F79">
        <v>0.0</v>
      </c>
      <c r="I79" s="15">
        <v>44453.0</v>
      </c>
      <c r="J79">
        <v>0.0</v>
      </c>
      <c r="K79">
        <v>143199.25</v>
      </c>
    </row>
    <row r="80" spans="1:11" ht="13.9">
      <c r="A80" s="7">
        <v>44381.0</v>
      </c>
      <c r="B80" t="s">
        <v>13</v>
      </c>
      <c r="C80" s="4">
        <v>63581.31</v>
      </c>
      <c r="D80" s="14" t="s">
        <v>76</v>
      </c>
      <c r="E80" t="s">
        <v>59</v>
      </c>
      <c r="F80">
        <v>0.0</v>
      </c>
      <c r="I80" s="15">
        <v>44454.0</v>
      </c>
      <c r="J80">
        <v>0.0</v>
      </c>
      <c r="K80">
        <v>125497.72</v>
      </c>
    </row>
    <row r="81" spans="1:11" ht="13.9">
      <c r="A81" s="7">
        <v>44381.0</v>
      </c>
      <c r="B81" t="s">
        <v>13</v>
      </c>
      <c r="C81" s="4">
        <v>63581.31</v>
      </c>
      <c r="D81" s="14" t="s">
        <v>76</v>
      </c>
      <c r="E81" t="s">
        <v>58</v>
      </c>
      <c r="F81">
        <v>0.0</v>
      </c>
      <c r="I81" s="15">
        <v>44455.0</v>
      </c>
      <c r="J81">
        <v>0.0</v>
      </c>
      <c r="K81">
        <v>145728.56</v>
      </c>
    </row>
    <row r="82" spans="1:11" ht="13.9">
      <c r="A82" s="7">
        <v>44381.0</v>
      </c>
      <c r="B82" t="s">
        <v>13</v>
      </c>
      <c r="C82" s="4">
        <v>63581.31</v>
      </c>
      <c r="D82" s="14" t="s">
        <v>79</v>
      </c>
      <c r="E82" t="s">
        <v>29</v>
      </c>
      <c r="F82">
        <v>13.0</v>
      </c>
      <c r="I82" s="15">
        <v>44456.0</v>
      </c>
      <c r="J82">
        <v>0.0</v>
      </c>
      <c r="K82">
        <v>119778.04</v>
      </c>
    </row>
    <row r="83" spans="1:11" ht="13.9">
      <c r="A83" s="7">
        <v>44381.0</v>
      </c>
      <c r="B83" t="s">
        <v>13</v>
      </c>
      <c r="C83" s="4">
        <v>63581.31</v>
      </c>
      <c r="D83" s="14" t="s">
        <v>80</v>
      </c>
      <c r="E83" t="s">
        <v>60</v>
      </c>
      <c r="F83">
        <v>21.0</v>
      </c>
      <c r="I83" s="15">
        <v>44457.0</v>
      </c>
      <c r="J83">
        <v>0.0</v>
      </c>
      <c r="K83">
        <v>130716.63</v>
      </c>
    </row>
    <row r="84" spans="1:11" ht="13.9">
      <c r="A84" s="7">
        <v>44381.0</v>
      </c>
      <c r="B84" t="s">
        <v>13</v>
      </c>
      <c r="C84" s="4">
        <v>63581.31</v>
      </c>
      <c r="D84" s="14" t="s">
        <v>80</v>
      </c>
      <c r="E84" t="s">
        <v>61</v>
      </c>
      <c r="F84">
        <v>33.0</v>
      </c>
      <c r="I84" s="15">
        <v>44458.0</v>
      </c>
      <c r="J84">
        <v>0.0</v>
      </c>
      <c r="K84">
        <v>130201.83</v>
      </c>
    </row>
    <row r="85" spans="1:11" ht="13.9">
      <c r="A85" s="7">
        <v>44381.0</v>
      </c>
      <c r="B85" t="s">
        <v>13</v>
      </c>
      <c r="C85" s="4">
        <v>63581.31</v>
      </c>
      <c r="D85" s="14" t="s">
        <v>81</v>
      </c>
      <c r="E85" t="s">
        <v>40</v>
      </c>
      <c r="F85">
        <v>0.0</v>
      </c>
      <c r="I85" s="15">
        <v>44459.0</v>
      </c>
      <c r="J85">
        <v>0.0</v>
      </c>
      <c r="K85">
        <v>155484.7</v>
      </c>
    </row>
    <row r="86" spans="1:11" ht="13.9">
      <c r="A86" s="7">
        <v>44381.0</v>
      </c>
      <c r="B86" t="s">
        <v>13</v>
      </c>
      <c r="C86" s="4">
        <v>63581.31</v>
      </c>
      <c r="D86" s="14" t="s">
        <v>82</v>
      </c>
      <c r="E86" t="s">
        <v>63</v>
      </c>
      <c r="F86">
        <v>0.0</v>
      </c>
      <c r="I86" s="15">
        <v>44460.0</v>
      </c>
      <c r="J86">
        <v>0.0</v>
      </c>
      <c r="K86">
        <v>145051.2</v>
      </c>
    </row>
    <row r="87" spans="1:11" ht="13.9">
      <c r="A87" s="7">
        <v>44381.0</v>
      </c>
      <c r="B87" t="s">
        <v>13</v>
      </c>
      <c r="C87" s="4">
        <v>63581.31</v>
      </c>
      <c r="D87" s="14" t="s">
        <v>82</v>
      </c>
      <c r="E87" t="s">
        <v>62</v>
      </c>
      <c r="F87">
        <v>0.0</v>
      </c>
      <c r="I87" s="15">
        <v>44461.0</v>
      </c>
      <c r="J87">
        <v>0.0</v>
      </c>
      <c r="K87">
        <v>146467.58</v>
      </c>
    </row>
    <row r="88" spans="1:11" ht="13.9">
      <c r="A88" s="7">
        <v>44381.0</v>
      </c>
      <c r="B88" t="s">
        <v>13</v>
      </c>
      <c r="C88" s="4">
        <v>63581.31</v>
      </c>
      <c r="D88" s="14" t="s">
        <v>83</v>
      </c>
      <c r="E88" t="s">
        <v>19</v>
      </c>
      <c r="F88">
        <v>0.0</v>
      </c>
      <c r="I88" s="15">
        <v>44462.0</v>
      </c>
      <c r="J88">
        <v>0.0</v>
      </c>
      <c r="K88">
        <v>132594.59</v>
      </c>
    </row>
    <row r="89" spans="1:11" ht="13.9">
      <c r="A89" s="7">
        <v>44381.0</v>
      </c>
      <c r="B89" t="s">
        <v>13</v>
      </c>
      <c r="C89" s="4">
        <v>63581.31</v>
      </c>
      <c r="D89" s="14" t="s">
        <v>83</v>
      </c>
      <c r="E89" t="s">
        <v>20</v>
      </c>
      <c r="F89">
        <v>0.0</v>
      </c>
      <c r="I89" s="15">
        <v>44463.0</v>
      </c>
      <c r="J89">
        <v>0.0</v>
      </c>
      <c r="K89">
        <v>119079.1</v>
      </c>
    </row>
    <row r="90" spans="1:11" ht="13.9">
      <c r="A90" s="7">
        <v>44381.0</v>
      </c>
      <c r="B90" t="s">
        <v>13</v>
      </c>
      <c r="C90" s="4">
        <v>63581.31</v>
      </c>
      <c r="D90" s="14" t="s">
        <v>83</v>
      </c>
      <c r="E90" t="s">
        <v>21</v>
      </c>
      <c r="F90">
        <v>0.0</v>
      </c>
      <c r="I90" s="15">
        <v>44464.0</v>
      </c>
      <c r="J90">
        <v>0.0</v>
      </c>
      <c r="K90">
        <v>113141.0</v>
      </c>
    </row>
    <row r="91" spans="1:11" ht="13.9">
      <c r="A91" s="7">
        <v>44381.0</v>
      </c>
      <c r="B91" t="s">
        <v>13</v>
      </c>
      <c r="C91" s="4">
        <v>63581.31</v>
      </c>
      <c r="D91" s="14" t="s">
        <v>84</v>
      </c>
      <c r="E91" t="s">
        <v>23</v>
      </c>
      <c r="F91">
        <v>0.0</v>
      </c>
      <c r="I91" s="15">
        <v>44465.0</v>
      </c>
      <c r="J91">
        <v>0.0</v>
      </c>
      <c r="K91">
        <v>124010.92</v>
      </c>
    </row>
    <row r="92" spans="1:11" ht="13.9">
      <c r="A92" s="7">
        <v>44381.0</v>
      </c>
      <c r="B92" t="s">
        <v>13</v>
      </c>
      <c r="C92" s="4">
        <v>63581.31</v>
      </c>
      <c r="D92" s="14" t="s">
        <v>85</v>
      </c>
      <c r="E92" t="s">
        <v>18</v>
      </c>
      <c r="F92">
        <v>0.0</v>
      </c>
      <c r="I92" s="15">
        <v>44466.0</v>
      </c>
      <c r="J92">
        <v>0.0</v>
      </c>
      <c r="K92">
        <v>131941.48</v>
      </c>
    </row>
    <row r="93" spans="1:11" ht="13.9">
      <c r="A93" s="7">
        <v>44381.0</v>
      </c>
      <c r="B93" t="s">
        <v>13</v>
      </c>
      <c r="C93" s="4">
        <v>63581.31</v>
      </c>
      <c r="D93" s="14" t="s">
        <v>86</v>
      </c>
      <c r="E93" t="s">
        <v>42</v>
      </c>
      <c r="F93">
        <v>48.0</v>
      </c>
      <c r="I93" s="15">
        <v>44467.0</v>
      </c>
      <c r="J93">
        <v>0.0</v>
      </c>
      <c r="K93">
        <v>125307.35</v>
      </c>
    </row>
    <row r="94" spans="1:11" ht="13.9">
      <c r="A94" s="7">
        <v>44381.0</v>
      </c>
      <c r="B94" t="s">
        <v>13</v>
      </c>
      <c r="C94" s="4">
        <v>63581.31</v>
      </c>
      <c r="D94" s="14" t="s">
        <v>87</v>
      </c>
      <c r="E94" t="s">
        <v>44</v>
      </c>
      <c r="F94">
        <v>0.0</v>
      </c>
      <c r="I94" s="15">
        <v>44468.0</v>
      </c>
      <c r="J94">
        <v>1.0</v>
      </c>
      <c r="K94">
        <v>124227.32</v>
      </c>
    </row>
    <row r="95" spans="1:11" ht="13.9">
      <c r="A95" s="7">
        <v>44381.0</v>
      </c>
      <c r="B95" t="s">
        <v>13</v>
      </c>
      <c r="C95" s="4">
        <v>63581.31</v>
      </c>
      <c r="D95" s="14" t="s">
        <v>88</v>
      </c>
      <c r="E95" t="s">
        <v>17</v>
      </c>
      <c r="F95">
        <v>0.0</v>
      </c>
      <c r="I95" s="15">
        <v>44469.0</v>
      </c>
      <c r="J95">
        <v>0.0</v>
      </c>
      <c r="K95">
        <v>129047.43</v>
      </c>
    </row>
    <row r="96" spans="1:11" ht="13.9">
      <c r="A96" s="7">
        <v>44381.0</v>
      </c>
      <c r="B96" t="s">
        <v>13</v>
      </c>
      <c r="C96" s="4">
        <v>63581.31</v>
      </c>
      <c r="D96" s="14" t="s">
        <v>89</v>
      </c>
      <c r="E96" t="s">
        <v>41</v>
      </c>
      <c r="F96">
        <v>0.0</v>
      </c>
      <c r="I96" s="15">
        <v>44470.0</v>
      </c>
      <c r="J96">
        <v>0.0</v>
      </c>
      <c r="K96">
        <v>134672.8</v>
      </c>
    </row>
    <row r="97" spans="1:11" ht="13.9">
      <c r="A97" s="7">
        <v>44381.0</v>
      </c>
      <c r="B97" t="s">
        <v>13</v>
      </c>
      <c r="C97" s="4">
        <v>63581.31</v>
      </c>
      <c r="D97" s="14" t="s">
        <v>90</v>
      </c>
      <c r="E97" t="s">
        <v>43</v>
      </c>
      <c r="F97">
        <v>0.0</v>
      </c>
      <c r="I97" s="15">
        <v>44471.0</v>
      </c>
      <c r="J97">
        <v>0.0</v>
      </c>
      <c r="K97">
        <v>137878.08</v>
      </c>
    </row>
    <row r="98" spans="1:11" ht="13.9">
      <c r="A98" s="7">
        <v>44381.0</v>
      </c>
      <c r="B98" t="s">
        <v>13</v>
      </c>
      <c r="C98" s="4">
        <v>63581.31</v>
      </c>
      <c r="D98" s="14" t="s">
        <v>91</v>
      </c>
      <c r="E98" t="s">
        <v>24</v>
      </c>
      <c r="F98">
        <v>5.0</v>
      </c>
      <c r="I98" s="15">
        <v>44472.0</v>
      </c>
      <c r="J98">
        <v>0.0</v>
      </c>
      <c r="K98">
        <v>151074.12</v>
      </c>
    </row>
    <row r="99" spans="1:11" ht="13.9">
      <c r="A99" s="7">
        <v>44381.0</v>
      </c>
      <c r="B99" t="s">
        <v>13</v>
      </c>
      <c r="C99" s="4">
        <v>63581.31</v>
      </c>
      <c r="D99" s="14" t="s">
        <v>91</v>
      </c>
      <c r="E99" t="s">
        <v>25</v>
      </c>
      <c r="F99">
        <v>9.0</v>
      </c>
      <c r="I99" s="15">
        <v>44473.0</v>
      </c>
      <c r="J99">
        <v>0.0</v>
      </c>
      <c r="K99">
        <v>162242.28</v>
      </c>
    </row>
    <row r="100" spans="1:11" ht="13.9">
      <c r="A100" s="7">
        <v>44381.0</v>
      </c>
      <c r="B100" t="s">
        <v>13</v>
      </c>
      <c r="C100" s="4">
        <v>63581.31</v>
      </c>
      <c r="D100" s="14" t="s">
        <v>91</v>
      </c>
      <c r="E100" t="s">
        <v>26</v>
      </c>
      <c r="F100">
        <v>243.0</v>
      </c>
      <c r="I100" s="15">
        <v>44474.0</v>
      </c>
      <c r="J100">
        <v>0.0</v>
      </c>
      <c r="K100">
        <v>142801.28</v>
      </c>
    </row>
    <row r="101" spans="1:11" ht="13.9">
      <c r="A101" s="7">
        <v>44381.0</v>
      </c>
      <c r="B101" t="s">
        <v>13</v>
      </c>
      <c r="C101" s="4">
        <v>63581.31</v>
      </c>
      <c r="D101" s="14" t="s">
        <v>92</v>
      </c>
      <c r="E101" t="s">
        <v>93</v>
      </c>
      <c r="F101">
        <v>0.0</v>
      </c>
      <c r="I101" s="15">
        <v>44475.0</v>
      </c>
      <c r="J101">
        <v>0.0</v>
      </c>
      <c r="K101">
        <v>130400.01</v>
      </c>
    </row>
    <row r="102" spans="1:11" ht="13.9">
      <c r="A102" s="7">
        <v>44381.0</v>
      </c>
      <c r="B102" t="s">
        <v>13</v>
      </c>
      <c r="C102" s="4">
        <v>63581.31</v>
      </c>
      <c r="D102" s="14" t="s">
        <v>92</v>
      </c>
      <c r="E102" t="s">
        <v>22</v>
      </c>
      <c r="F102">
        <v>0.0</v>
      </c>
      <c r="I102" s="15">
        <v>44476.0</v>
      </c>
      <c r="J102">
        <v>0.0</v>
      </c>
      <c r="K102">
        <v>132186.12</v>
      </c>
    </row>
    <row r="103" spans="1:11" ht="13.9">
      <c r="A103" s="7">
        <v>44381.0</v>
      </c>
      <c r="B103" t="s">
        <v>13</v>
      </c>
      <c r="C103" s="4">
        <v>63581.31</v>
      </c>
      <c r="D103" s="14" t="s">
        <v>92</v>
      </c>
      <c r="E103" t="s">
        <v>94</v>
      </c>
      <c r="F103">
        <v>0.0</v>
      </c>
      <c r="I103" s="15">
        <v>44477.0</v>
      </c>
      <c r="J103">
        <v>0.0</v>
      </c>
      <c r="K103">
        <v>136721.83</v>
      </c>
    </row>
    <row r="104" spans="1:11" ht="13.9">
      <c r="A104" s="7">
        <v>44381.0</v>
      </c>
      <c r="B104" t="s">
        <v>13</v>
      </c>
      <c r="C104" s="4">
        <v>63581.31</v>
      </c>
      <c r="D104" s="14" t="s">
        <v>92</v>
      </c>
      <c r="E104" t="s">
        <v>95</v>
      </c>
      <c r="F104">
        <v>0.0</v>
      </c>
      <c r="I104" s="15">
        <v>44478.0</v>
      </c>
      <c r="J104">
        <v>0.0</v>
      </c>
      <c r="K104">
        <v>142680.96</v>
      </c>
    </row>
    <row r="105" spans="1:11" ht="13.9">
      <c r="A105" s="7">
        <v>44381.0</v>
      </c>
      <c r="B105" t="s">
        <v>13</v>
      </c>
      <c r="C105" s="4">
        <v>63581.31</v>
      </c>
      <c r="D105" s="14" t="s">
        <v>92</v>
      </c>
      <c r="E105" t="s">
        <v>96</v>
      </c>
      <c r="F105">
        <v>0.0</v>
      </c>
      <c r="I105" s="15">
        <v>44479.0</v>
      </c>
      <c r="J105">
        <v>0.0</v>
      </c>
      <c r="K105">
        <v>162817.05</v>
      </c>
    </row>
    <row r="106" spans="1:11" ht="13.9">
      <c r="A106" s="7">
        <v>44382.0</v>
      </c>
      <c r="B106" t="s">
        <v>13</v>
      </c>
      <c r="C106" s="4">
        <v>66845.78</v>
      </c>
      <c r="D106" s="14" t="s">
        <v>76</v>
      </c>
      <c r="E106" t="s">
        <v>59</v>
      </c>
      <c r="F106">
        <v>0.0</v>
      </c>
      <c r="I106" s="15">
        <v>44480.0</v>
      </c>
      <c r="J106">
        <v>0.0</v>
      </c>
      <c r="K106">
        <v>168828.86</v>
      </c>
    </row>
    <row r="107" spans="1:11" ht="13.9">
      <c r="A107" s="7">
        <v>44382.0</v>
      </c>
      <c r="B107" t="s">
        <v>13</v>
      </c>
      <c r="C107" s="4">
        <v>66845.78</v>
      </c>
      <c r="D107" s="14" t="s">
        <v>76</v>
      </c>
      <c r="E107" t="s">
        <v>58</v>
      </c>
      <c r="F107">
        <v>0.0</v>
      </c>
      <c r="I107" s="15">
        <v>44481.0</v>
      </c>
      <c r="J107">
        <v>0.0</v>
      </c>
      <c r="K107">
        <v>151015.8</v>
      </c>
    </row>
    <row r="108" spans="1:11" ht="13.9">
      <c r="A108" s="7">
        <v>44382.0</v>
      </c>
      <c r="B108" t="s">
        <v>13</v>
      </c>
      <c r="C108" s="4">
        <v>66845.78</v>
      </c>
      <c r="D108" s="14" t="s">
        <v>79</v>
      </c>
      <c r="E108" t="s">
        <v>29</v>
      </c>
      <c r="F108">
        <v>17.0</v>
      </c>
      <c r="I108" s="15">
        <v>44482.0</v>
      </c>
      <c r="J108">
        <v>0.0</v>
      </c>
      <c r="K108">
        <v>159059.78</v>
      </c>
    </row>
    <row r="109" spans="1:11" ht="13.9">
      <c r="A109" s="7">
        <v>44382.0</v>
      </c>
      <c r="B109" t="s">
        <v>13</v>
      </c>
      <c r="C109" s="4">
        <v>66845.78</v>
      </c>
      <c r="D109" s="14" t="s">
        <v>80</v>
      </c>
      <c r="E109" t="s">
        <v>60</v>
      </c>
      <c r="F109">
        <v>23.0</v>
      </c>
      <c r="I109" s="15">
        <v>44483.0</v>
      </c>
      <c r="J109">
        <v>0.0</v>
      </c>
      <c r="K109">
        <v>155295.63</v>
      </c>
    </row>
    <row r="110" spans="1:11" ht="13.9">
      <c r="A110" s="7">
        <v>44382.0</v>
      </c>
      <c r="B110" t="s">
        <v>13</v>
      </c>
      <c r="C110" s="4">
        <v>66845.78</v>
      </c>
      <c r="D110" s="14" t="s">
        <v>80</v>
      </c>
      <c r="E110" t="s">
        <v>61</v>
      </c>
      <c r="F110">
        <v>32.0</v>
      </c>
      <c r="I110" s="15">
        <v>44484.0</v>
      </c>
      <c r="J110">
        <v>0.0</v>
      </c>
      <c r="K110">
        <v>159720.09</v>
      </c>
    </row>
    <row r="111" spans="1:11" ht="13.9">
      <c r="A111" s="7">
        <v>44382.0</v>
      </c>
      <c r="B111" t="s">
        <v>13</v>
      </c>
      <c r="C111" s="4">
        <v>66845.78</v>
      </c>
      <c r="D111" s="14" t="s">
        <v>81</v>
      </c>
      <c r="E111" t="s">
        <v>40</v>
      </c>
      <c r="F111">
        <v>0.0</v>
      </c>
      <c r="I111" s="15">
        <v>44485.0</v>
      </c>
      <c r="J111">
        <v>0.0</v>
      </c>
      <c r="K111">
        <v>153884.0</v>
      </c>
    </row>
    <row r="112" spans="1:11" ht="13.9">
      <c r="A112" s="7">
        <v>44382.0</v>
      </c>
      <c r="B112" t="s">
        <v>13</v>
      </c>
      <c r="C112" s="4">
        <v>66845.78</v>
      </c>
      <c r="D112" s="14" t="s">
        <v>82</v>
      </c>
      <c r="E112" t="s">
        <v>63</v>
      </c>
      <c r="F112">
        <v>0.0</v>
      </c>
      <c r="I112" s="15">
        <v>44486.0</v>
      </c>
      <c r="J112">
        <v>0.0</v>
      </c>
      <c r="K112">
        <v>172860.03</v>
      </c>
    </row>
    <row r="113" spans="1:11" ht="13.9">
      <c r="A113" s="7">
        <v>44382.0</v>
      </c>
      <c r="B113" t="s">
        <v>13</v>
      </c>
      <c r="C113" s="4">
        <v>66845.78</v>
      </c>
      <c r="D113" s="14" t="s">
        <v>82</v>
      </c>
      <c r="E113" t="s">
        <v>62</v>
      </c>
      <c r="F113">
        <v>0.0</v>
      </c>
      <c r="I113" s="15">
        <v>44487.0</v>
      </c>
      <c r="J113">
        <v>0.0</v>
      </c>
      <c r="K113">
        <v>181653.98</v>
      </c>
    </row>
    <row r="114" spans="1:11" ht="13.9">
      <c r="A114" s="7">
        <v>44382.0</v>
      </c>
      <c r="B114" t="s">
        <v>13</v>
      </c>
      <c r="C114" s="4">
        <v>66845.78</v>
      </c>
      <c r="D114" s="14" t="s">
        <v>83</v>
      </c>
      <c r="E114" t="s">
        <v>19</v>
      </c>
      <c r="F114">
        <v>0.0</v>
      </c>
      <c r="I114" s="15">
        <v>44488.0</v>
      </c>
      <c r="J114">
        <v>0.0</v>
      </c>
      <c r="K114">
        <v>158809.2</v>
      </c>
    </row>
    <row r="115" spans="1:11" ht="13.9">
      <c r="A115" s="7">
        <v>44382.0</v>
      </c>
      <c r="B115" t="s">
        <v>13</v>
      </c>
      <c r="C115" s="4">
        <v>66845.78</v>
      </c>
      <c r="D115" s="14" t="s">
        <v>83</v>
      </c>
      <c r="E115" t="s">
        <v>20</v>
      </c>
      <c r="F115">
        <v>0.0</v>
      </c>
      <c r="I115" s="15">
        <v>44489.0</v>
      </c>
      <c r="J115">
        <v>0.0</v>
      </c>
      <c r="K115">
        <v>157864.34</v>
      </c>
    </row>
    <row r="116" spans="1:11" ht="13.9">
      <c r="A116" s="7">
        <v>44382.0</v>
      </c>
      <c r="B116" t="s">
        <v>13</v>
      </c>
      <c r="C116" s="4">
        <v>66845.78</v>
      </c>
      <c r="D116" s="14" t="s">
        <v>83</v>
      </c>
      <c r="E116" t="s">
        <v>21</v>
      </c>
      <c r="F116">
        <v>0.0</v>
      </c>
      <c r="I116" s="15">
        <v>44490.0</v>
      </c>
      <c r="J116">
        <v>0.0</v>
      </c>
      <c r="K116">
        <v>140032.92</v>
      </c>
    </row>
    <row r="117" spans="1:11" ht="13.9">
      <c r="A117" s="7">
        <v>44382.0</v>
      </c>
      <c r="B117" t="s">
        <v>13</v>
      </c>
      <c r="C117" s="4">
        <v>66845.78</v>
      </c>
      <c r="D117" s="14" t="s">
        <v>84</v>
      </c>
      <c r="E117" t="s">
        <v>23</v>
      </c>
      <c r="F117">
        <v>0.0</v>
      </c>
      <c r="I117" s="15">
        <v>44491.0</v>
      </c>
      <c r="J117">
        <v>0.0</v>
      </c>
      <c r="K117">
        <v>150527.52</v>
      </c>
    </row>
    <row r="118" spans="1:11" ht="13.9">
      <c r="A118" s="7">
        <v>44382.0</v>
      </c>
      <c r="B118" t="s">
        <v>13</v>
      </c>
      <c r="C118" s="4">
        <v>66845.78</v>
      </c>
      <c r="D118" s="14" t="s">
        <v>85</v>
      </c>
      <c r="E118" t="s">
        <v>18</v>
      </c>
      <c r="F118">
        <v>0.0</v>
      </c>
      <c r="I118" s="15">
        <v>44492.0</v>
      </c>
      <c r="J118">
        <v>0.0</v>
      </c>
      <c r="K118">
        <v>147397.8</v>
      </c>
    </row>
    <row r="119" spans="1:11" ht="13.9">
      <c r="A119" s="7">
        <v>44382.0</v>
      </c>
      <c r="B119" t="s">
        <v>13</v>
      </c>
      <c r="C119" s="4">
        <v>66845.78</v>
      </c>
      <c r="D119" s="14" t="s">
        <v>86</v>
      </c>
      <c r="E119" t="s">
        <v>42</v>
      </c>
      <c r="F119">
        <v>46.0</v>
      </c>
      <c r="I119" s="15">
        <v>44493.0</v>
      </c>
      <c r="J119">
        <v>0.0</v>
      </c>
      <c r="K119">
        <v>151289.32</v>
      </c>
    </row>
    <row r="120" spans="1:11" ht="13.9">
      <c r="A120" s="7">
        <v>44382.0</v>
      </c>
      <c r="B120" t="s">
        <v>13</v>
      </c>
      <c r="C120" s="4">
        <v>66845.78</v>
      </c>
      <c r="D120" s="14" t="s">
        <v>87</v>
      </c>
      <c r="E120" t="s">
        <v>44</v>
      </c>
      <c r="F120">
        <v>0.0</v>
      </c>
      <c r="I120" s="15">
        <v>44494.0</v>
      </c>
      <c r="J120">
        <v>0.0</v>
      </c>
      <c r="K120">
        <v>165622.11</v>
      </c>
    </row>
    <row r="121" spans="1:11" ht="13.9">
      <c r="A121" s="7">
        <v>44382.0</v>
      </c>
      <c r="B121" t="s">
        <v>13</v>
      </c>
      <c r="C121" s="4">
        <v>66845.78</v>
      </c>
      <c r="D121" s="14" t="s">
        <v>88</v>
      </c>
      <c r="E121" t="s">
        <v>17</v>
      </c>
      <c r="F121">
        <v>0.0</v>
      </c>
      <c r="I121" s="15">
        <v>44495.0</v>
      </c>
      <c r="J121">
        <v>0.0</v>
      </c>
      <c r="K121">
        <v>146525.6</v>
      </c>
    </row>
    <row r="122" spans="1:11" ht="13.9">
      <c r="A122" s="7">
        <v>44382.0</v>
      </c>
      <c r="B122" t="s">
        <v>13</v>
      </c>
      <c r="C122" s="4">
        <v>66845.78</v>
      </c>
      <c r="D122" s="14" t="s">
        <v>89</v>
      </c>
      <c r="E122" t="s">
        <v>41</v>
      </c>
      <c r="F122">
        <v>0.0</v>
      </c>
      <c r="I122" s="15">
        <v>44496.0</v>
      </c>
      <c r="J122">
        <v>0.0</v>
      </c>
      <c r="K122">
        <v>134387.94</v>
      </c>
    </row>
    <row r="123" spans="1:11" ht="13.9">
      <c r="A123" s="7">
        <v>44382.0</v>
      </c>
      <c r="B123" t="s">
        <v>13</v>
      </c>
      <c r="C123" s="4">
        <v>66845.78</v>
      </c>
      <c r="D123" s="14" t="s">
        <v>90</v>
      </c>
      <c r="E123" t="s">
        <v>43</v>
      </c>
      <c r="F123">
        <v>0.0</v>
      </c>
      <c r="I123" s="15">
        <v>44497.0</v>
      </c>
      <c r="J123">
        <v>0.0</v>
      </c>
      <c r="K123">
        <v>140032.2</v>
      </c>
    </row>
    <row r="124" spans="1:11" ht="13.9">
      <c r="A124" s="7">
        <v>44382.0</v>
      </c>
      <c r="B124" t="s">
        <v>13</v>
      </c>
      <c r="C124" s="4">
        <v>66845.78</v>
      </c>
      <c r="D124" s="14" t="s">
        <v>91</v>
      </c>
      <c r="E124" t="s">
        <v>24</v>
      </c>
      <c r="F124">
        <v>6.0</v>
      </c>
      <c r="I124" s="15">
        <v>44498.0</v>
      </c>
      <c r="J124">
        <v>0.0</v>
      </c>
      <c r="K124">
        <v>136203.57</v>
      </c>
    </row>
    <row r="125" spans="1:11" ht="13.9">
      <c r="A125" s="7">
        <v>44382.0</v>
      </c>
      <c r="B125" t="s">
        <v>13</v>
      </c>
      <c r="C125" s="4">
        <v>66845.78</v>
      </c>
      <c r="D125" s="14" t="s">
        <v>91</v>
      </c>
      <c r="E125" t="s">
        <v>25</v>
      </c>
      <c r="F125">
        <v>10.0</v>
      </c>
      <c r="I125" s="15">
        <v>44499.0</v>
      </c>
      <c r="J125">
        <v>0.0</v>
      </c>
      <c r="K125">
        <v>120186.94</v>
      </c>
    </row>
    <row r="126" spans="1:11" ht="13.9">
      <c r="A126" s="7">
        <v>44382.0</v>
      </c>
      <c r="B126" t="s">
        <v>13</v>
      </c>
      <c r="C126" s="4">
        <v>66845.78</v>
      </c>
      <c r="D126" s="14" t="s">
        <v>91</v>
      </c>
      <c r="E126" t="s">
        <v>26</v>
      </c>
      <c r="F126">
        <v>293.0</v>
      </c>
      <c r="I126" s="15">
        <v>44500.0</v>
      </c>
      <c r="J126">
        <v>0.0</v>
      </c>
      <c r="K126">
        <v>140849.55</v>
      </c>
    </row>
    <row r="127" spans="1:11" ht="13.9">
      <c r="A127" s="7">
        <v>44382.0</v>
      </c>
      <c r="B127" t="s">
        <v>13</v>
      </c>
      <c r="C127" s="4">
        <v>66845.78</v>
      </c>
      <c r="D127" s="14" t="s">
        <v>92</v>
      </c>
      <c r="E127" t="s">
        <v>93</v>
      </c>
      <c r="F127">
        <v>0.0</v>
      </c>
      <c r="I127" s="15">
        <v>44501.0</v>
      </c>
      <c r="J127">
        <v>0.0</v>
      </c>
      <c r="K127">
        <v>165493.64</v>
      </c>
    </row>
    <row r="128" spans="1:11" ht="13.9">
      <c r="A128" s="7">
        <v>44382.0</v>
      </c>
      <c r="B128" t="s">
        <v>13</v>
      </c>
      <c r="C128" s="4">
        <v>66845.78</v>
      </c>
      <c r="D128" s="14" t="s">
        <v>92</v>
      </c>
      <c r="E128" t="s">
        <v>22</v>
      </c>
      <c r="F128">
        <v>0.0</v>
      </c>
      <c r="I128" s="15">
        <v>44502.0</v>
      </c>
      <c r="J128">
        <v>0.0</v>
      </c>
      <c r="K128">
        <v>173907.84</v>
      </c>
    </row>
    <row r="129" spans="1:11" ht="13.9">
      <c r="A129" s="7">
        <v>44382.0</v>
      </c>
      <c r="B129" t="s">
        <v>13</v>
      </c>
      <c r="C129" s="4">
        <v>66845.78</v>
      </c>
      <c r="D129" s="14" t="s">
        <v>92</v>
      </c>
      <c r="E129" t="s">
        <v>94</v>
      </c>
      <c r="F129">
        <v>0.0</v>
      </c>
      <c r="I129" s="15">
        <v>44503.0</v>
      </c>
      <c r="J129">
        <v>0.0</v>
      </c>
      <c r="K129">
        <v>170361.16</v>
      </c>
    </row>
    <row r="130" spans="1:11" ht="13.9">
      <c r="A130" s="7">
        <v>44382.0</v>
      </c>
      <c r="B130" t="s">
        <v>13</v>
      </c>
      <c r="C130" s="4">
        <v>66845.78</v>
      </c>
      <c r="D130" s="14" t="s">
        <v>92</v>
      </c>
      <c r="E130" t="s">
        <v>95</v>
      </c>
      <c r="F130">
        <v>0.0</v>
      </c>
      <c r="I130" s="15">
        <v>44504.0</v>
      </c>
      <c r="J130">
        <v>0.0</v>
      </c>
      <c r="K130">
        <v>165271.0</v>
      </c>
    </row>
    <row r="131" spans="1:11" ht="13.9">
      <c r="A131" s="7">
        <v>44382.0</v>
      </c>
      <c r="B131" t="s">
        <v>13</v>
      </c>
      <c r="C131" s="4">
        <v>66845.78</v>
      </c>
      <c r="D131" s="14" t="s">
        <v>92</v>
      </c>
      <c r="E131" t="s">
        <v>96</v>
      </c>
      <c r="F131">
        <v>0.0</v>
      </c>
      <c r="I131" s="15">
        <v>44505.0</v>
      </c>
      <c r="J131">
        <v>0.0</v>
      </c>
      <c r="K131">
        <v>160127.63</v>
      </c>
    </row>
    <row r="132" spans="1:11" ht="13.9">
      <c r="A132" s="7">
        <v>44383.0</v>
      </c>
      <c r="B132" t="s">
        <v>13</v>
      </c>
      <c r="C132" s="4">
        <v>77584.32</v>
      </c>
      <c r="D132" s="14" t="s">
        <v>76</v>
      </c>
      <c r="E132" t="s">
        <v>59</v>
      </c>
      <c r="F132">
        <v>0.0</v>
      </c>
      <c r="I132" s="15">
        <v>44506.0</v>
      </c>
      <c r="J132">
        <v>0.0</v>
      </c>
      <c r="K132">
        <v>161170.62</v>
      </c>
    </row>
    <row r="133" spans="1:11" ht="13.9">
      <c r="A133" s="7">
        <v>44383.0</v>
      </c>
      <c r="B133" t="s">
        <v>13</v>
      </c>
      <c r="C133" s="4">
        <v>77584.32</v>
      </c>
      <c r="D133" s="14" t="s">
        <v>76</v>
      </c>
      <c r="E133" t="s">
        <v>58</v>
      </c>
      <c r="F133">
        <v>0.0</v>
      </c>
      <c r="I133" s="15">
        <v>44507.0</v>
      </c>
      <c r="J133">
        <v>0.0</v>
      </c>
      <c r="K133">
        <v>158968.44</v>
      </c>
    </row>
    <row r="134" spans="1:11" ht="13.9">
      <c r="A134" s="7">
        <v>44383.0</v>
      </c>
      <c r="B134" t="s">
        <v>13</v>
      </c>
      <c r="C134" s="4">
        <v>77584.32</v>
      </c>
      <c r="D134" s="14" t="s">
        <v>79</v>
      </c>
      <c r="E134" t="s">
        <v>29</v>
      </c>
      <c r="F134">
        <v>17.0</v>
      </c>
      <c r="I134" s="15">
        <v>44508.0</v>
      </c>
      <c r="J134">
        <v>0.0</v>
      </c>
      <c r="K134">
        <v>194231.6</v>
      </c>
    </row>
    <row r="135" spans="1:11" ht="13.9">
      <c r="A135" s="7">
        <v>44383.0</v>
      </c>
      <c r="B135" t="s">
        <v>13</v>
      </c>
      <c r="C135" s="4">
        <v>77584.32</v>
      </c>
      <c r="D135" s="14" t="s">
        <v>80</v>
      </c>
      <c r="E135" t="s">
        <v>60</v>
      </c>
      <c r="F135">
        <v>23.0</v>
      </c>
      <c r="I135" s="15">
        <v>44509.0</v>
      </c>
      <c r="J135">
        <v>0.0</v>
      </c>
      <c r="K135">
        <v>172465.71</v>
      </c>
    </row>
    <row r="136" spans="1:11" ht="13.9">
      <c r="A136" s="7">
        <v>44383.0</v>
      </c>
      <c r="B136" t="s">
        <v>13</v>
      </c>
      <c r="C136" s="4">
        <v>77584.32</v>
      </c>
      <c r="D136" s="14" t="s">
        <v>80</v>
      </c>
      <c r="E136" t="s">
        <v>61</v>
      </c>
      <c r="F136">
        <v>24.0</v>
      </c>
      <c r="I136" s="15">
        <v>44510.0</v>
      </c>
      <c r="J136">
        <v>0.0</v>
      </c>
      <c r="K136">
        <v>174878.55</v>
      </c>
    </row>
    <row r="137" spans="1:11" ht="13.9">
      <c r="A137" s="7">
        <v>44383.0</v>
      </c>
      <c r="B137" t="s">
        <v>13</v>
      </c>
      <c r="C137" s="4">
        <v>77584.32</v>
      </c>
      <c r="D137" s="14" t="s">
        <v>81</v>
      </c>
      <c r="E137" t="s">
        <v>40</v>
      </c>
      <c r="F137">
        <v>0.0</v>
      </c>
      <c r="I137" s="15">
        <v>44511.0</v>
      </c>
      <c r="J137">
        <v>0.0</v>
      </c>
      <c r="K137">
        <v>185241.75</v>
      </c>
    </row>
    <row r="138" spans="1:11" ht="13.9">
      <c r="A138" s="7">
        <v>44383.0</v>
      </c>
      <c r="B138" t="s">
        <v>13</v>
      </c>
      <c r="C138" s="4">
        <v>77584.32</v>
      </c>
      <c r="D138" s="14" t="s">
        <v>82</v>
      </c>
      <c r="E138" t="s">
        <v>63</v>
      </c>
      <c r="F138">
        <v>0.0</v>
      </c>
      <c r="I138" s="15">
        <v>44512.0</v>
      </c>
      <c r="J138">
        <v>0.0</v>
      </c>
      <c r="K138">
        <v>179412.8</v>
      </c>
    </row>
    <row r="139" spans="1:11" ht="13.9">
      <c r="A139" s="7">
        <v>44383.0</v>
      </c>
      <c r="B139" t="s">
        <v>13</v>
      </c>
      <c r="C139" s="4">
        <v>77584.32</v>
      </c>
      <c r="D139" s="14" t="s">
        <v>82</v>
      </c>
      <c r="E139" t="s">
        <v>62</v>
      </c>
      <c r="F139">
        <v>0.0</v>
      </c>
      <c r="I139" s="15">
        <v>44513.0</v>
      </c>
      <c r="J139">
        <v>0.0</v>
      </c>
      <c r="K139">
        <v>193659.7</v>
      </c>
    </row>
    <row r="140" spans="1:11" ht="13.9">
      <c r="A140" s="7">
        <v>44383.0</v>
      </c>
      <c r="B140" t="s">
        <v>13</v>
      </c>
      <c r="C140" s="4">
        <v>77584.32</v>
      </c>
      <c r="D140" s="14" t="s">
        <v>83</v>
      </c>
      <c r="E140" t="s">
        <v>19</v>
      </c>
      <c r="F140">
        <v>0.0</v>
      </c>
      <c r="I140" s="15">
        <v>44514.0</v>
      </c>
      <c r="J140">
        <v>0.0</v>
      </c>
      <c r="K140">
        <v>176705.14</v>
      </c>
    </row>
    <row r="141" spans="1:11" ht="13.9">
      <c r="A141" s="7">
        <v>44383.0</v>
      </c>
      <c r="B141" t="s">
        <v>13</v>
      </c>
      <c r="C141" s="4">
        <v>77584.32</v>
      </c>
      <c r="D141" s="14" t="s">
        <v>83</v>
      </c>
      <c r="E141" t="s">
        <v>20</v>
      </c>
      <c r="F141">
        <v>0.0</v>
      </c>
      <c r="I141" s="15">
        <v>44515.0</v>
      </c>
      <c r="J141">
        <v>0.0</v>
      </c>
      <c r="K141">
        <v>185868.72</v>
      </c>
    </row>
    <row r="142" spans="1:11" ht="13.9">
      <c r="A142" s="7">
        <v>44383.0</v>
      </c>
      <c r="B142" t="s">
        <v>13</v>
      </c>
      <c r="C142" s="4">
        <v>77584.32</v>
      </c>
      <c r="D142" s="14" t="s">
        <v>83</v>
      </c>
      <c r="E142" t="s">
        <v>21</v>
      </c>
      <c r="F142">
        <v>0.0</v>
      </c>
      <c r="I142" s="15">
        <v>44516.0</v>
      </c>
      <c r="J142">
        <v>0.0</v>
      </c>
      <c r="K142">
        <v>172159.0</v>
      </c>
    </row>
    <row r="143" spans="1:11" ht="13.9">
      <c r="A143" s="7">
        <v>44383.0</v>
      </c>
      <c r="B143" t="s">
        <v>13</v>
      </c>
      <c r="C143" s="4">
        <v>77584.32</v>
      </c>
      <c r="D143" s="14" t="s">
        <v>84</v>
      </c>
      <c r="E143" t="s">
        <v>23</v>
      </c>
      <c r="F143">
        <v>0.0</v>
      </c>
      <c r="I143" s="15">
        <v>44517.0</v>
      </c>
      <c r="J143">
        <v>0.0</v>
      </c>
      <c r="K143">
        <v>184477.32</v>
      </c>
    </row>
    <row r="144" spans="1:11" ht="13.9">
      <c r="A144" s="7">
        <v>44383.0</v>
      </c>
      <c r="B144" t="s">
        <v>13</v>
      </c>
      <c r="C144" s="4">
        <v>77584.32</v>
      </c>
      <c r="D144" s="14" t="s">
        <v>85</v>
      </c>
      <c r="E144" t="s">
        <v>18</v>
      </c>
      <c r="F144">
        <v>0.0</v>
      </c>
      <c r="I144" s="15">
        <v>44518.0</v>
      </c>
      <c r="J144">
        <v>0.0</v>
      </c>
      <c r="K144">
        <v>171583.64</v>
      </c>
    </row>
    <row r="145" spans="1:11" ht="13.9">
      <c r="A145" s="7">
        <v>44383.0</v>
      </c>
      <c r="B145" t="s">
        <v>13</v>
      </c>
      <c r="C145" s="4">
        <v>77584.32</v>
      </c>
      <c r="D145" s="14" t="s">
        <v>86</v>
      </c>
      <c r="E145" t="s">
        <v>42</v>
      </c>
      <c r="F145">
        <v>41.0</v>
      </c>
      <c r="I145" s="15">
        <v>44519.0</v>
      </c>
      <c r="J145">
        <v>0.0</v>
      </c>
      <c r="K145">
        <v>166632.88</v>
      </c>
    </row>
    <row r="146" spans="1:11" ht="13.9">
      <c r="A146" s="7">
        <v>44383.0</v>
      </c>
      <c r="B146" t="s">
        <v>13</v>
      </c>
      <c r="C146" s="4">
        <v>77584.32</v>
      </c>
      <c r="D146" s="14" t="s">
        <v>87</v>
      </c>
      <c r="E146" t="s">
        <v>44</v>
      </c>
      <c r="F146">
        <v>0.0</v>
      </c>
      <c r="I146" s="15">
        <v>44520.0</v>
      </c>
      <c r="J146">
        <v>0.0</v>
      </c>
      <c r="K146">
        <v>168770.32</v>
      </c>
    </row>
    <row r="147" spans="1:11" ht="13.9">
      <c r="A147" s="7">
        <v>44383.0</v>
      </c>
      <c r="B147" t="s">
        <v>13</v>
      </c>
      <c r="C147" s="4">
        <v>77584.32</v>
      </c>
      <c r="D147" s="14" t="s">
        <v>88</v>
      </c>
      <c r="E147" t="s">
        <v>17</v>
      </c>
      <c r="F147">
        <v>0.0</v>
      </c>
      <c r="I147" s="15">
        <v>44521.0</v>
      </c>
      <c r="J147">
        <v>0.0</v>
      </c>
      <c r="K147">
        <v>181099.46</v>
      </c>
    </row>
    <row r="148" spans="1:11" ht="13.9">
      <c r="A148" s="7">
        <v>44383.0</v>
      </c>
      <c r="B148" t="s">
        <v>13</v>
      </c>
      <c r="C148" s="4">
        <v>77584.32</v>
      </c>
      <c r="D148" s="14" t="s">
        <v>89</v>
      </c>
      <c r="E148" t="s">
        <v>41</v>
      </c>
      <c r="F148">
        <v>0.0</v>
      </c>
      <c r="I148" s="15">
        <v>44522.0</v>
      </c>
      <c r="J148">
        <v>0.0</v>
      </c>
      <c r="K148">
        <v>212147.44</v>
      </c>
    </row>
    <row r="149" spans="1:11" ht="13.9">
      <c r="A149" s="7">
        <v>44383.0</v>
      </c>
      <c r="B149" t="s">
        <v>13</v>
      </c>
      <c r="C149" s="4">
        <v>77584.32</v>
      </c>
      <c r="D149" s="14" t="s">
        <v>90</v>
      </c>
      <c r="E149" t="s">
        <v>43</v>
      </c>
      <c r="F149">
        <v>0.0</v>
      </c>
      <c r="I149" s="15">
        <v>44523.0</v>
      </c>
      <c r="J149">
        <v>0.0</v>
      </c>
      <c r="K149">
        <v>175527.81</v>
      </c>
    </row>
    <row r="150" spans="1:11" ht="13.9">
      <c r="A150" s="7">
        <v>44383.0</v>
      </c>
      <c r="B150" t="s">
        <v>13</v>
      </c>
      <c r="C150" s="4">
        <v>77584.32</v>
      </c>
      <c r="D150" s="14" t="s">
        <v>91</v>
      </c>
      <c r="E150" t="s">
        <v>24</v>
      </c>
      <c r="F150">
        <v>6.0</v>
      </c>
      <c r="I150" s="15">
        <v>44524.0</v>
      </c>
      <c r="J150">
        <v>0.0</v>
      </c>
      <c r="K150">
        <v>160387.11</v>
      </c>
    </row>
    <row r="151" spans="1:11" ht="13.9">
      <c r="A151" s="7">
        <v>44383.0</v>
      </c>
      <c r="B151" t="s">
        <v>13</v>
      </c>
      <c r="C151" s="4">
        <v>77584.32</v>
      </c>
      <c r="D151" s="14" t="s">
        <v>91</v>
      </c>
      <c r="E151" t="s">
        <v>25</v>
      </c>
      <c r="F151">
        <v>10.0</v>
      </c>
      <c r="I151" s="15">
        <v>44525.0</v>
      </c>
      <c r="J151">
        <v>1.0</v>
      </c>
      <c r="K151">
        <v>174871.87</v>
      </c>
    </row>
    <row r="152" spans="1:11" ht="13.9">
      <c r="A152" s="7">
        <v>44383.0</v>
      </c>
      <c r="B152" t="s">
        <v>13</v>
      </c>
      <c r="C152" s="4">
        <v>77584.32</v>
      </c>
      <c r="D152" s="14" t="s">
        <v>91</v>
      </c>
      <c r="E152" t="s">
        <v>26</v>
      </c>
      <c r="F152">
        <v>272.0</v>
      </c>
      <c r="I152" s="15">
        <v>44526.0</v>
      </c>
      <c r="J152">
        <v>0.0</v>
      </c>
      <c r="K152">
        <v>175032.06</v>
      </c>
    </row>
    <row r="153" spans="1:11" ht="13.9">
      <c r="A153" s="7">
        <v>44383.0</v>
      </c>
      <c r="B153" t="s">
        <v>13</v>
      </c>
      <c r="C153" s="4">
        <v>77584.32</v>
      </c>
      <c r="D153" s="14" t="s">
        <v>92</v>
      </c>
      <c r="E153" t="s">
        <v>93</v>
      </c>
      <c r="F153">
        <v>0.0</v>
      </c>
      <c r="I153" s="15">
        <v>44527.0</v>
      </c>
      <c r="J153">
        <v>0.0</v>
      </c>
      <c r="K153">
        <v>187227.6</v>
      </c>
    </row>
    <row r="154" spans="1:11" ht="13.9">
      <c r="A154" s="7">
        <v>44383.0</v>
      </c>
      <c r="B154" t="s">
        <v>13</v>
      </c>
      <c r="C154" s="4">
        <v>77584.32</v>
      </c>
      <c r="D154" s="14" t="s">
        <v>92</v>
      </c>
      <c r="E154" t="s">
        <v>22</v>
      </c>
      <c r="F154">
        <v>0.0</v>
      </c>
      <c r="I154" s="15">
        <v>44528.0</v>
      </c>
      <c r="J154">
        <v>0.0</v>
      </c>
      <c r="K154">
        <v>184701.44</v>
      </c>
    </row>
    <row r="155" spans="1:11" ht="13.9">
      <c r="A155" s="7">
        <v>44383.0</v>
      </c>
      <c r="B155" t="s">
        <v>13</v>
      </c>
      <c r="C155" s="4">
        <v>77584.32</v>
      </c>
      <c r="D155" s="14" t="s">
        <v>92</v>
      </c>
      <c r="E155" t="s">
        <v>94</v>
      </c>
      <c r="F155">
        <v>0.0</v>
      </c>
      <c r="I155" s="15">
        <v>44529.0</v>
      </c>
      <c r="J155">
        <v>0.0</v>
      </c>
      <c r="K155">
        <v>211905.6</v>
      </c>
    </row>
    <row r="156" spans="1:11" ht="13.9">
      <c r="A156" s="7">
        <v>44383.0</v>
      </c>
      <c r="B156" t="s">
        <v>13</v>
      </c>
      <c r="C156" s="4">
        <v>77584.32</v>
      </c>
      <c r="D156" s="14" t="s">
        <v>92</v>
      </c>
      <c r="E156" t="s">
        <v>95</v>
      </c>
      <c r="F156">
        <v>0.0</v>
      </c>
      <c r="I156" s="15">
        <v>44530.0</v>
      </c>
      <c r="J156">
        <v>0.0</v>
      </c>
      <c r="K156">
        <v>155829.0</v>
      </c>
    </row>
    <row r="157" spans="1:11" ht="13.9">
      <c r="A157" s="7">
        <v>44383.0</v>
      </c>
      <c r="B157" t="s">
        <v>13</v>
      </c>
      <c r="C157" s="4">
        <v>77584.32</v>
      </c>
      <c r="D157" s="14" t="s">
        <v>92</v>
      </c>
      <c r="E157" t="s">
        <v>96</v>
      </c>
      <c r="F157">
        <v>0.0</v>
      </c>
      <c r="I157" s="15">
        <v>44531.0</v>
      </c>
      <c r="J157">
        <v>0.0</v>
      </c>
      <c r="K157">
        <v>164477.56</v>
      </c>
    </row>
    <row r="158" spans="1:11" ht="13.9">
      <c r="A158" s="7">
        <v>44384.0</v>
      </c>
      <c r="B158" t="s">
        <v>13</v>
      </c>
      <c r="C158" s="4">
        <v>72231.48</v>
      </c>
      <c r="D158" s="14" t="s">
        <v>76</v>
      </c>
      <c r="E158" t="s">
        <v>59</v>
      </c>
      <c r="F158">
        <v>0.0</v>
      </c>
      <c r="I158" s="15">
        <v>44532.0</v>
      </c>
      <c r="J158">
        <v>0.0</v>
      </c>
      <c r="K158">
        <v>143143.73</v>
      </c>
    </row>
    <row r="159" spans="1:11" ht="13.9">
      <c r="A159" s="7">
        <v>44384.0</v>
      </c>
      <c r="B159" t="s">
        <v>13</v>
      </c>
      <c r="C159" s="4">
        <v>72231.48</v>
      </c>
      <c r="D159" s="14" t="s">
        <v>76</v>
      </c>
      <c r="E159" t="s">
        <v>58</v>
      </c>
      <c r="F159">
        <v>0.0</v>
      </c>
      <c r="I159" s="15">
        <v>44533.0</v>
      </c>
      <c r="J159">
        <v>0.0</v>
      </c>
      <c r="K159">
        <v>144282.06</v>
      </c>
    </row>
    <row r="160" spans="1:11" ht="13.9">
      <c r="A160" s="7">
        <v>44384.0</v>
      </c>
      <c r="B160" t="s">
        <v>13</v>
      </c>
      <c r="C160" s="4">
        <v>72231.48</v>
      </c>
      <c r="D160" s="14" t="s">
        <v>79</v>
      </c>
      <c r="E160" t="s">
        <v>29</v>
      </c>
      <c r="F160">
        <v>16.0</v>
      </c>
      <c r="I160" s="15">
        <v>44534.0</v>
      </c>
      <c r="J160">
        <v>0.0</v>
      </c>
      <c r="K160">
        <v>156222.4</v>
      </c>
    </row>
    <row r="161" spans="1:11" ht="13.9">
      <c r="A161" s="7">
        <v>44384.0</v>
      </c>
      <c r="B161" t="s">
        <v>13</v>
      </c>
      <c r="C161" s="4">
        <v>72231.48</v>
      </c>
      <c r="D161" s="14" t="s">
        <v>80</v>
      </c>
      <c r="E161" t="s">
        <v>60</v>
      </c>
      <c r="F161">
        <v>22.0</v>
      </c>
      <c r="I161" s="15">
        <v>44535.0</v>
      </c>
      <c r="J161">
        <v>0.0</v>
      </c>
      <c r="K161">
        <v>178530.6</v>
      </c>
    </row>
    <row r="162" spans="1:11" ht="13.9">
      <c r="A162" s="7">
        <v>44384.0</v>
      </c>
      <c r="B162" t="s">
        <v>13</v>
      </c>
      <c r="C162" s="4">
        <v>72231.48</v>
      </c>
      <c r="D162" s="14" t="s">
        <v>80</v>
      </c>
      <c r="E162" t="s">
        <v>61</v>
      </c>
      <c r="F162">
        <v>32.0</v>
      </c>
      <c r="I162" s="15">
        <v>44536.0</v>
      </c>
      <c r="J162">
        <v>0.0</v>
      </c>
      <c r="K162">
        <v>210278.04</v>
      </c>
    </row>
    <row r="163" spans="1:11" ht="13.9">
      <c r="A163" s="7">
        <v>44384.0</v>
      </c>
      <c r="B163" t="s">
        <v>13</v>
      </c>
      <c r="C163" s="4">
        <v>72231.48</v>
      </c>
      <c r="D163" s="14" t="s">
        <v>81</v>
      </c>
      <c r="E163" t="s">
        <v>40</v>
      </c>
      <c r="F163">
        <v>0.0</v>
      </c>
      <c r="I163" s="15">
        <v>44537.0</v>
      </c>
      <c r="J163">
        <v>0.0</v>
      </c>
      <c r="K163">
        <v>170094.2</v>
      </c>
    </row>
    <row r="164" spans="1:11" ht="13.9">
      <c r="A164" s="7">
        <v>44384.0</v>
      </c>
      <c r="B164" t="s">
        <v>13</v>
      </c>
      <c r="C164" s="4">
        <v>72231.48</v>
      </c>
      <c r="D164" s="14" t="s">
        <v>82</v>
      </c>
      <c r="E164" t="s">
        <v>63</v>
      </c>
      <c r="F164">
        <v>0.0</v>
      </c>
      <c r="I164" s="15">
        <v>44538.0</v>
      </c>
      <c r="J164">
        <v>0.0</v>
      </c>
      <c r="K164">
        <v>164502.24</v>
      </c>
    </row>
    <row r="165" spans="1:11" ht="13.9">
      <c r="A165" s="7">
        <v>44384.0</v>
      </c>
      <c r="B165" t="s">
        <v>13</v>
      </c>
      <c r="C165" s="4">
        <v>72231.48</v>
      </c>
      <c r="D165" s="14" t="s">
        <v>82</v>
      </c>
      <c r="E165" t="s">
        <v>62</v>
      </c>
      <c r="F165">
        <v>0.0</v>
      </c>
      <c r="I165" s="15">
        <v>44539.0</v>
      </c>
      <c r="J165">
        <v>0.0</v>
      </c>
      <c r="K165">
        <v>169301.3</v>
      </c>
    </row>
    <row r="166" spans="1:11" ht="13.9">
      <c r="A166" s="7">
        <v>44384.0</v>
      </c>
      <c r="B166" t="s">
        <v>13</v>
      </c>
      <c r="C166" s="4">
        <v>72231.48</v>
      </c>
      <c r="D166" s="14" t="s">
        <v>83</v>
      </c>
      <c r="E166" t="s">
        <v>19</v>
      </c>
      <c r="F166">
        <v>0.0</v>
      </c>
      <c r="I166" s="15">
        <v>44540.0</v>
      </c>
      <c r="J166">
        <v>0.0</v>
      </c>
      <c r="K166">
        <v>147118.26</v>
      </c>
    </row>
    <row r="167" spans="1:11" ht="13.9">
      <c r="A167" s="7">
        <v>44384.0</v>
      </c>
      <c r="B167" t="s">
        <v>13</v>
      </c>
      <c r="C167" s="4">
        <v>72231.48</v>
      </c>
      <c r="D167" s="14" t="s">
        <v>83</v>
      </c>
      <c r="E167" t="s">
        <v>20</v>
      </c>
      <c r="F167">
        <v>0.0</v>
      </c>
      <c r="I167" s="15">
        <v>44541.0</v>
      </c>
      <c r="J167">
        <v>0.0</v>
      </c>
      <c r="K167">
        <v>166455.12</v>
      </c>
    </row>
    <row r="168" spans="1:11" ht="13.9">
      <c r="A168" s="7">
        <v>44384.0</v>
      </c>
      <c r="B168" t="s">
        <v>13</v>
      </c>
      <c r="C168" s="4">
        <v>72231.48</v>
      </c>
      <c r="D168" s="14" t="s">
        <v>83</v>
      </c>
      <c r="E168" t="s">
        <v>21</v>
      </c>
      <c r="F168">
        <v>0.0</v>
      </c>
      <c r="I168" s="15">
        <v>44542.0</v>
      </c>
      <c r="J168">
        <v>0.0</v>
      </c>
      <c r="K168">
        <v>168619.23</v>
      </c>
    </row>
    <row r="169" spans="1:11" ht="13.9">
      <c r="A169" s="7">
        <v>44384.0</v>
      </c>
      <c r="B169" t="s">
        <v>13</v>
      </c>
      <c r="C169" s="4">
        <v>72231.48</v>
      </c>
      <c r="D169" s="14" t="s">
        <v>84</v>
      </c>
      <c r="E169" t="s">
        <v>23</v>
      </c>
      <c r="F169">
        <v>0.0</v>
      </c>
      <c r="I169" s="15">
        <v>44543.0</v>
      </c>
      <c r="J169">
        <v>0.0</v>
      </c>
      <c r="K169">
        <v>196499.6</v>
      </c>
    </row>
    <row r="170" spans="1:11" ht="13.9">
      <c r="A170" s="7">
        <v>44384.0</v>
      </c>
      <c r="B170" t="s">
        <v>13</v>
      </c>
      <c r="C170" s="4">
        <v>72231.48</v>
      </c>
      <c r="D170" s="14" t="s">
        <v>85</v>
      </c>
      <c r="E170" t="s">
        <v>18</v>
      </c>
      <c r="F170">
        <v>0.0</v>
      </c>
      <c r="I170" s="15">
        <v>44544.0</v>
      </c>
      <c r="J170">
        <v>0.0</v>
      </c>
      <c r="K170">
        <v>170667.0</v>
      </c>
    </row>
    <row r="171" spans="1:11" ht="13.9">
      <c r="A171" s="7">
        <v>44384.0</v>
      </c>
      <c r="B171" t="s">
        <v>13</v>
      </c>
      <c r="C171" s="4">
        <v>72231.48</v>
      </c>
      <c r="D171" s="14" t="s">
        <v>86</v>
      </c>
      <c r="E171" t="s">
        <v>42</v>
      </c>
      <c r="F171">
        <v>42.0</v>
      </c>
      <c r="I171" s="15">
        <v>44545.0</v>
      </c>
      <c r="J171">
        <v>0.0</v>
      </c>
      <c r="K171">
        <v>159466.43</v>
      </c>
    </row>
    <row r="172" spans="1:11" ht="13.9">
      <c r="A172" s="7">
        <v>44384.0</v>
      </c>
      <c r="B172" t="s">
        <v>13</v>
      </c>
      <c r="C172" s="4">
        <v>72231.48</v>
      </c>
      <c r="D172" s="14" t="s">
        <v>87</v>
      </c>
      <c r="E172" t="s">
        <v>44</v>
      </c>
      <c r="F172">
        <v>0.0</v>
      </c>
      <c r="I172" s="15">
        <v>44546.0</v>
      </c>
      <c r="J172">
        <v>0.0</v>
      </c>
      <c r="K172">
        <v>151733.28</v>
      </c>
    </row>
    <row r="173" spans="1:11" ht="13.9">
      <c r="A173" s="7">
        <v>44384.0</v>
      </c>
      <c r="B173" t="s">
        <v>13</v>
      </c>
      <c r="C173" s="4">
        <v>72231.48</v>
      </c>
      <c r="D173" s="14" t="s">
        <v>88</v>
      </c>
      <c r="E173" t="s">
        <v>17</v>
      </c>
      <c r="F173">
        <v>0.0</v>
      </c>
      <c r="I173" s="15">
        <v>44547.0</v>
      </c>
      <c r="J173">
        <v>0.0</v>
      </c>
      <c r="K173">
        <v>132666.3</v>
      </c>
    </row>
    <row r="174" spans="1:11" ht="13.9">
      <c r="A174" s="7">
        <v>44384.0</v>
      </c>
      <c r="B174" t="s">
        <v>13</v>
      </c>
      <c r="C174" s="4">
        <v>72231.48</v>
      </c>
      <c r="D174" s="14" t="s">
        <v>89</v>
      </c>
      <c r="E174" t="s">
        <v>41</v>
      </c>
      <c r="F174">
        <v>0.0</v>
      </c>
      <c r="I174" s="15">
        <v>44548.0</v>
      </c>
      <c r="J174">
        <v>0.0</v>
      </c>
      <c r="K174">
        <v>139099.62</v>
      </c>
    </row>
    <row r="175" spans="1:11" ht="13.9">
      <c r="A175" s="7">
        <v>44384.0</v>
      </c>
      <c r="B175" t="s">
        <v>13</v>
      </c>
      <c r="C175" s="4">
        <v>72231.48</v>
      </c>
      <c r="D175" s="14" t="s">
        <v>90</v>
      </c>
      <c r="E175" t="s">
        <v>43</v>
      </c>
      <c r="F175">
        <v>0.0</v>
      </c>
      <c r="I175" s="15">
        <v>44549.0</v>
      </c>
      <c r="J175">
        <v>0.0</v>
      </c>
      <c r="K175">
        <v>163057.37</v>
      </c>
    </row>
    <row r="176" spans="1:11" ht="13.9">
      <c r="A176" s="7">
        <v>44384.0</v>
      </c>
      <c r="B176" t="s">
        <v>13</v>
      </c>
      <c r="C176" s="4">
        <v>72231.48</v>
      </c>
      <c r="D176" s="14" t="s">
        <v>91</v>
      </c>
      <c r="E176" t="s">
        <v>24</v>
      </c>
      <c r="F176">
        <v>6.0</v>
      </c>
      <c r="I176" s="15">
        <v>44550.0</v>
      </c>
      <c r="J176">
        <v>0.0</v>
      </c>
      <c r="K176">
        <v>183911.53</v>
      </c>
    </row>
    <row r="177" spans="1:11" ht="13.9">
      <c r="A177" s="7">
        <v>44384.0</v>
      </c>
      <c r="B177" t="s">
        <v>13</v>
      </c>
      <c r="C177" s="4">
        <v>72231.48</v>
      </c>
      <c r="D177" s="14" t="s">
        <v>91</v>
      </c>
      <c r="E177" t="s">
        <v>25</v>
      </c>
      <c r="F177">
        <v>10.0</v>
      </c>
      <c r="I177" s="15">
        <v>44551.0</v>
      </c>
      <c r="J177">
        <v>0.0</v>
      </c>
      <c r="K177">
        <v>173947.37</v>
      </c>
    </row>
    <row r="178" spans="1:11" ht="13.9">
      <c r="A178" s="7">
        <v>44384.0</v>
      </c>
      <c r="B178" t="s">
        <v>13</v>
      </c>
      <c r="C178" s="4">
        <v>72231.48</v>
      </c>
      <c r="D178" s="14" t="s">
        <v>91</v>
      </c>
      <c r="E178" t="s">
        <v>26</v>
      </c>
      <c r="F178">
        <v>260.0</v>
      </c>
      <c r="I178" s="15">
        <v>44552.0</v>
      </c>
      <c r="J178">
        <v>0.0</v>
      </c>
      <c r="K178">
        <v>174573.24</v>
      </c>
    </row>
    <row r="179" spans="1:11" ht="13.9">
      <c r="A179" s="7">
        <v>44384.0</v>
      </c>
      <c r="B179" t="s">
        <v>13</v>
      </c>
      <c r="C179" s="4">
        <v>72231.48</v>
      </c>
      <c r="D179" s="14" t="s">
        <v>92</v>
      </c>
      <c r="E179" t="s">
        <v>93</v>
      </c>
      <c r="F179">
        <v>1.0</v>
      </c>
      <c r="I179" s="15">
        <v>44553.0</v>
      </c>
      <c r="J179">
        <v>0.0</v>
      </c>
      <c r="K179">
        <v>142125.32</v>
      </c>
    </row>
    <row r="180" spans="1:11" ht="13.9">
      <c r="A180" s="7">
        <v>44384.0</v>
      </c>
      <c r="B180" t="s">
        <v>13</v>
      </c>
      <c r="C180" s="4">
        <v>72231.48</v>
      </c>
      <c r="D180" s="14" t="s">
        <v>92</v>
      </c>
      <c r="E180" t="s">
        <v>22</v>
      </c>
      <c r="F180">
        <v>0.0</v>
      </c>
      <c r="I180" s="15">
        <v>44554.0</v>
      </c>
      <c r="J180">
        <v>1.0</v>
      </c>
      <c r="K180">
        <v>141745.68</v>
      </c>
    </row>
    <row r="181" spans="1:11" ht="13.9">
      <c r="A181" s="7">
        <v>44384.0</v>
      </c>
      <c r="B181" t="s">
        <v>13</v>
      </c>
      <c r="C181" s="4">
        <v>72231.48</v>
      </c>
      <c r="D181" s="14" t="s">
        <v>92</v>
      </c>
      <c r="E181" t="s">
        <v>94</v>
      </c>
      <c r="F181">
        <v>0.0</v>
      </c>
      <c r="I181" s="15">
        <v>44555.0</v>
      </c>
      <c r="J181">
        <v>0.0</v>
      </c>
      <c r="K181">
        <v>144202.18</v>
      </c>
    </row>
    <row r="182" spans="1:11" ht="13.9">
      <c r="A182" s="7">
        <v>44384.0</v>
      </c>
      <c r="B182" t="s">
        <v>13</v>
      </c>
      <c r="C182" s="4">
        <v>72231.48</v>
      </c>
      <c r="D182" s="14" t="s">
        <v>92</v>
      </c>
      <c r="E182" t="s">
        <v>95</v>
      </c>
      <c r="F182">
        <v>0.0</v>
      </c>
      <c r="I182" s="15">
        <v>44556.0</v>
      </c>
      <c r="J182">
        <v>0.0</v>
      </c>
      <c r="K182">
        <v>158130.72</v>
      </c>
    </row>
    <row r="183" spans="1:11" ht="13.9">
      <c r="A183" s="7">
        <v>44384.0</v>
      </c>
      <c r="B183" t="s">
        <v>13</v>
      </c>
      <c r="C183" s="4">
        <v>72231.48</v>
      </c>
      <c r="D183" s="14" t="s">
        <v>92</v>
      </c>
      <c r="E183" t="s">
        <v>96</v>
      </c>
      <c r="F183">
        <v>0.0</v>
      </c>
      <c r="I183" s="15">
        <v>44557.0</v>
      </c>
      <c r="J183">
        <v>0.0</v>
      </c>
      <c r="K183">
        <v>199853.88</v>
      </c>
    </row>
    <row r="184" spans="1:11" ht="13.9">
      <c r="A184" s="7">
        <v>44385.0</v>
      </c>
      <c r="B184" t="s">
        <v>13</v>
      </c>
      <c r="C184" s="4">
        <v>71446.86</v>
      </c>
      <c r="D184" s="14" t="s">
        <v>76</v>
      </c>
      <c r="E184" t="s">
        <v>59</v>
      </c>
      <c r="F184">
        <v>0.0</v>
      </c>
      <c r="I184" s="15">
        <v>44558.0</v>
      </c>
      <c r="J184">
        <v>0.0</v>
      </c>
      <c r="K184">
        <v>187259.55</v>
      </c>
    </row>
    <row r="185" spans="1:11" ht="13.9">
      <c r="A185" s="7">
        <v>44385.0</v>
      </c>
      <c r="B185" t="s">
        <v>13</v>
      </c>
      <c r="C185" s="4">
        <v>71446.86</v>
      </c>
      <c r="D185" s="14" t="s">
        <v>76</v>
      </c>
      <c r="E185" t="s">
        <v>58</v>
      </c>
      <c r="F185">
        <v>0.0</v>
      </c>
      <c r="I185" s="15">
        <v>44559.0</v>
      </c>
      <c r="J185">
        <v>0.0</v>
      </c>
      <c r="K185">
        <v>185111.44</v>
      </c>
    </row>
    <row r="186" spans="1:11" ht="13.9">
      <c r="A186" s="7">
        <v>44385.0</v>
      </c>
      <c r="B186" t="s">
        <v>13</v>
      </c>
      <c r="C186" s="4">
        <v>71446.86</v>
      </c>
      <c r="D186" s="14" t="s">
        <v>79</v>
      </c>
      <c r="E186" t="s">
        <v>29</v>
      </c>
      <c r="F186">
        <v>15.0</v>
      </c>
      <c r="I186" s="15">
        <v>44560.0</v>
      </c>
      <c r="J186">
        <v>0.0</v>
      </c>
      <c r="K186">
        <v>180793.58</v>
      </c>
    </row>
    <row r="187" spans="1:11" ht="13.9">
      <c r="A187" s="7">
        <v>44385.0</v>
      </c>
      <c r="B187" t="s">
        <v>13</v>
      </c>
      <c r="C187" s="4">
        <v>71446.86</v>
      </c>
      <c r="D187" s="14" t="s">
        <v>80</v>
      </c>
      <c r="E187" t="s">
        <v>60</v>
      </c>
      <c r="F187">
        <v>21.0</v>
      </c>
      <c r="I187" s="15">
        <v>44561.0</v>
      </c>
      <c r="J187">
        <v>0.0</v>
      </c>
      <c r="K187">
        <v>153907.56</v>
      </c>
    </row>
    <row r="188" spans="1:11" ht="13.9">
      <c r="A188" s="7">
        <v>44385.0</v>
      </c>
      <c r="B188" t="s">
        <v>13</v>
      </c>
      <c r="C188" s="4">
        <v>71446.86</v>
      </c>
      <c r="D188" s="14" t="s">
        <v>80</v>
      </c>
      <c r="E188" t="s">
        <v>61</v>
      </c>
      <c r="F188">
        <v>36.0</v>
      </c>
      <c r="I188" s="15">
        <v>44562.0</v>
      </c>
      <c r="J188">
        <v>0.0</v>
      </c>
      <c r="K188">
        <v>164883.84</v>
      </c>
    </row>
    <row r="189" spans="1:11" ht="13.9">
      <c r="A189" s="7">
        <v>44385.0</v>
      </c>
      <c r="B189" t="s">
        <v>13</v>
      </c>
      <c r="C189" s="4">
        <v>71446.86</v>
      </c>
      <c r="D189" s="14" t="s">
        <v>81</v>
      </c>
      <c r="E189" t="s">
        <v>40</v>
      </c>
      <c r="F189">
        <v>0.0</v>
      </c>
      <c r="I189" s="15">
        <v>44563.0</v>
      </c>
      <c r="J189">
        <v>0.0</v>
      </c>
      <c r="K189">
        <v>211334.4</v>
      </c>
    </row>
    <row r="190" spans="1:11" ht="13.9">
      <c r="A190" s="7">
        <v>44385.0</v>
      </c>
      <c r="B190" t="s">
        <v>13</v>
      </c>
      <c r="C190" s="4">
        <v>71446.86</v>
      </c>
      <c r="D190" s="14" t="s">
        <v>82</v>
      </c>
      <c r="E190" t="s">
        <v>63</v>
      </c>
      <c r="F190">
        <v>0.0</v>
      </c>
      <c r="I190" s="15">
        <v>44564.0</v>
      </c>
      <c r="J190">
        <v>0.0</v>
      </c>
      <c r="K190">
        <v>228847.2</v>
      </c>
    </row>
    <row r="191" spans="1:11" ht="13.9">
      <c r="A191" s="7">
        <v>44385.0</v>
      </c>
      <c r="B191" t="s">
        <v>13</v>
      </c>
      <c r="C191" s="4">
        <v>71446.86</v>
      </c>
      <c r="D191" s="14" t="s">
        <v>82</v>
      </c>
      <c r="E191" t="s">
        <v>62</v>
      </c>
      <c r="F191">
        <v>0.0</v>
      </c>
      <c r="I191" s="15">
        <v>44565.0</v>
      </c>
      <c r="J191">
        <v>0.0</v>
      </c>
      <c r="K191">
        <v>195096.16</v>
      </c>
    </row>
    <row r="192" spans="1:11" ht="13.9">
      <c r="A192" s="7">
        <v>44385.0</v>
      </c>
      <c r="B192" t="s">
        <v>13</v>
      </c>
      <c r="C192" s="4">
        <v>71446.86</v>
      </c>
      <c r="D192" s="14" t="s">
        <v>83</v>
      </c>
      <c r="E192" t="s">
        <v>19</v>
      </c>
      <c r="F192">
        <v>0.0</v>
      </c>
      <c r="I192" s="15">
        <v>44566.0</v>
      </c>
      <c r="J192">
        <v>0.0</v>
      </c>
      <c r="K192">
        <v>197396.0</v>
      </c>
    </row>
    <row r="193" spans="1:11" ht="13.9">
      <c r="A193" s="7">
        <v>44385.0</v>
      </c>
      <c r="B193" t="s">
        <v>13</v>
      </c>
      <c r="C193" s="4">
        <v>71446.86</v>
      </c>
      <c r="D193" s="14" t="s">
        <v>83</v>
      </c>
      <c r="E193" t="s">
        <v>20</v>
      </c>
      <c r="F193">
        <v>0.0</v>
      </c>
      <c r="I193" s="15">
        <v>44567.0</v>
      </c>
      <c r="J193">
        <v>1.0</v>
      </c>
      <c r="K193">
        <v>193540.09</v>
      </c>
    </row>
    <row r="194" spans="1:11" ht="13.9">
      <c r="A194" s="7">
        <v>44385.0</v>
      </c>
      <c r="B194" t="s">
        <v>13</v>
      </c>
      <c r="C194" s="4">
        <v>71446.86</v>
      </c>
      <c r="D194" s="14" t="s">
        <v>83</v>
      </c>
      <c r="E194" t="s">
        <v>21</v>
      </c>
      <c r="F194">
        <v>0.0</v>
      </c>
      <c r="I194" s="15">
        <v>44568.0</v>
      </c>
      <c r="J194">
        <v>0.0</v>
      </c>
      <c r="K194">
        <v>200070.2</v>
      </c>
    </row>
    <row r="195" spans="1:11" ht="13.9">
      <c r="A195" s="7">
        <v>44385.0</v>
      </c>
      <c r="B195" t="s">
        <v>13</v>
      </c>
      <c r="C195" s="4">
        <v>71446.86</v>
      </c>
      <c r="D195" s="14" t="s">
        <v>84</v>
      </c>
      <c r="E195" t="s">
        <v>23</v>
      </c>
      <c r="F195">
        <v>0.0</v>
      </c>
      <c r="I195" s="15">
        <v>44569.0</v>
      </c>
      <c r="J195">
        <v>0.0</v>
      </c>
      <c r="K195">
        <v>217527.87</v>
      </c>
    </row>
    <row r="196" spans="1:11" ht="13.9">
      <c r="A196" s="7">
        <v>44385.0</v>
      </c>
      <c r="B196" t="s">
        <v>13</v>
      </c>
      <c r="C196" s="4">
        <v>71446.86</v>
      </c>
      <c r="D196" s="14" t="s">
        <v>85</v>
      </c>
      <c r="E196" t="s">
        <v>18</v>
      </c>
      <c r="F196">
        <v>0.0</v>
      </c>
      <c r="I196" s="15">
        <v>44570.0</v>
      </c>
      <c r="J196">
        <v>0.0</v>
      </c>
      <c r="K196">
        <v>232152.96</v>
      </c>
    </row>
    <row r="197" spans="1:11" ht="13.9">
      <c r="A197" s="7">
        <v>44385.0</v>
      </c>
      <c r="B197" t="s">
        <v>13</v>
      </c>
      <c r="C197" s="4">
        <v>71446.86</v>
      </c>
      <c r="D197" s="14" t="s">
        <v>86</v>
      </c>
      <c r="E197" t="s">
        <v>42</v>
      </c>
      <c r="F197">
        <v>49.0</v>
      </c>
      <c r="I197" s="15">
        <v>44571.0</v>
      </c>
      <c r="J197">
        <v>0.0</v>
      </c>
      <c r="K197">
        <v>259671.68</v>
      </c>
    </row>
    <row r="198" spans="1:11" ht="13.9">
      <c r="A198" s="7">
        <v>44385.0</v>
      </c>
      <c r="B198" t="s">
        <v>13</v>
      </c>
      <c r="C198" s="4">
        <v>71446.86</v>
      </c>
      <c r="D198" s="14" t="s">
        <v>87</v>
      </c>
      <c r="E198" t="s">
        <v>44</v>
      </c>
      <c r="F198">
        <v>0.0</v>
      </c>
      <c r="I198" s="15">
        <v>44572.0</v>
      </c>
      <c r="J198">
        <v>0.0</v>
      </c>
      <c r="K198">
        <v>223846.42</v>
      </c>
    </row>
    <row r="199" spans="1:11" ht="13.9">
      <c r="A199" s="7">
        <v>44385.0</v>
      </c>
      <c r="B199" t="s">
        <v>13</v>
      </c>
      <c r="C199" s="4">
        <v>71446.86</v>
      </c>
      <c r="D199" s="14" t="s">
        <v>88</v>
      </c>
      <c r="E199" t="s">
        <v>17</v>
      </c>
      <c r="F199">
        <v>0.0</v>
      </c>
      <c r="I199" s="15">
        <v>44573.0</v>
      </c>
      <c r="J199">
        <v>0.0</v>
      </c>
      <c r="K199">
        <v>224433.54</v>
      </c>
    </row>
    <row r="200" spans="1:11" ht="13.9">
      <c r="A200" s="7">
        <v>44385.0</v>
      </c>
      <c r="B200" t="s">
        <v>13</v>
      </c>
      <c r="C200" s="4">
        <v>71446.86</v>
      </c>
      <c r="D200" s="14" t="s">
        <v>89</v>
      </c>
      <c r="E200" t="s">
        <v>41</v>
      </c>
      <c r="F200">
        <v>0.0</v>
      </c>
      <c r="I200" s="15">
        <v>44574.0</v>
      </c>
      <c r="J200">
        <v>0.0</v>
      </c>
      <c r="K200">
        <v>214823.25</v>
      </c>
    </row>
    <row r="201" spans="1:11" ht="13.9">
      <c r="A201" s="7">
        <v>44385.0</v>
      </c>
      <c r="B201" t="s">
        <v>13</v>
      </c>
      <c r="C201" s="4">
        <v>71446.86</v>
      </c>
      <c r="D201" s="14" t="s">
        <v>90</v>
      </c>
      <c r="E201" t="s">
        <v>43</v>
      </c>
      <c r="F201">
        <v>0.0</v>
      </c>
      <c r="I201" s="15">
        <v>44575.0</v>
      </c>
      <c r="J201">
        <v>0.0</v>
      </c>
      <c r="K201">
        <v>230364.96</v>
      </c>
    </row>
    <row r="202" spans="1:11" ht="13.9">
      <c r="A202" s="7">
        <v>44385.0</v>
      </c>
      <c r="B202" t="s">
        <v>13</v>
      </c>
      <c r="C202" s="4">
        <v>71446.86</v>
      </c>
      <c r="D202" s="14" t="s">
        <v>91</v>
      </c>
      <c r="E202" t="s">
        <v>24</v>
      </c>
      <c r="F202">
        <v>6.0</v>
      </c>
      <c r="I202" s="15">
        <v>44576.0</v>
      </c>
      <c r="J202">
        <v>0.0</v>
      </c>
      <c r="K202">
        <v>224376.32</v>
      </c>
    </row>
    <row r="203" spans="1:11" ht="13.9">
      <c r="A203" s="7">
        <v>44385.0</v>
      </c>
      <c r="B203" t="s">
        <v>13</v>
      </c>
      <c r="C203" s="4">
        <v>71446.86</v>
      </c>
      <c r="D203" s="14" t="s">
        <v>91</v>
      </c>
      <c r="E203" t="s">
        <v>25</v>
      </c>
      <c r="F203">
        <v>10.0</v>
      </c>
      <c r="I203" s="15">
        <v>44577.0</v>
      </c>
      <c r="J203">
        <v>0.0</v>
      </c>
      <c r="K203">
        <v>285400.29</v>
      </c>
    </row>
    <row r="204" spans="1:11" ht="13.9">
      <c r="A204" s="7">
        <v>44385.0</v>
      </c>
      <c r="B204" t="s">
        <v>13</v>
      </c>
      <c r="C204" s="4">
        <v>71446.86</v>
      </c>
      <c r="D204" s="14" t="s">
        <v>91</v>
      </c>
      <c r="E204" t="s">
        <v>26</v>
      </c>
      <c r="F204">
        <v>258.0</v>
      </c>
      <c r="I204" s="15">
        <v>44578.0</v>
      </c>
      <c r="J204">
        <v>0.0</v>
      </c>
      <c r="K204">
        <v>293732.18</v>
      </c>
    </row>
    <row r="205" spans="1:11" ht="13.9">
      <c r="A205" s="7">
        <v>44385.0</v>
      </c>
      <c r="B205" t="s">
        <v>13</v>
      </c>
      <c r="C205" s="4">
        <v>71446.86</v>
      </c>
      <c r="D205" s="14" t="s">
        <v>92</v>
      </c>
      <c r="E205" t="s">
        <v>93</v>
      </c>
      <c r="F205">
        <v>0.0</v>
      </c>
      <c r="I205" s="15">
        <v>44579.0</v>
      </c>
      <c r="J205">
        <v>0.0</v>
      </c>
      <c r="K205">
        <v>285262.74</v>
      </c>
    </row>
    <row r="206" spans="1:11" ht="13.9">
      <c r="A206" s="7">
        <v>44385.0</v>
      </c>
      <c r="B206" t="s">
        <v>13</v>
      </c>
      <c r="C206" s="4">
        <v>71446.86</v>
      </c>
      <c r="D206" s="14" t="s">
        <v>92</v>
      </c>
      <c r="E206" t="s">
        <v>22</v>
      </c>
      <c r="F206">
        <v>0.0</v>
      </c>
      <c r="I206" s="15">
        <v>44580.0</v>
      </c>
      <c r="J206">
        <v>0.0</v>
      </c>
      <c r="K206">
        <v>308549.6</v>
      </c>
    </row>
    <row r="207" spans="1:11" ht="13.9">
      <c r="A207" s="7">
        <v>44385.0</v>
      </c>
      <c r="B207" t="s">
        <v>13</v>
      </c>
      <c r="C207" s="4">
        <v>71446.86</v>
      </c>
      <c r="D207" s="14" t="s">
        <v>92</v>
      </c>
      <c r="E207" t="s">
        <v>94</v>
      </c>
      <c r="F207">
        <v>0.0</v>
      </c>
      <c r="I207" s="15">
        <v>44581.0</v>
      </c>
      <c r="J207">
        <v>0.0</v>
      </c>
      <c r="K207">
        <v>270330.45</v>
      </c>
    </row>
    <row r="208" spans="1:11" ht="13.9">
      <c r="A208" s="7">
        <v>44385.0</v>
      </c>
      <c r="B208" t="s">
        <v>13</v>
      </c>
      <c r="C208" s="4">
        <v>71446.86</v>
      </c>
      <c r="D208" s="14" t="s">
        <v>92</v>
      </c>
      <c r="E208" t="s">
        <v>95</v>
      </c>
      <c r="F208">
        <v>0.0</v>
      </c>
      <c r="I208" s="15">
        <v>44582.0</v>
      </c>
      <c r="J208">
        <v>0.0</v>
      </c>
      <c r="K208">
        <v>250326.18</v>
      </c>
    </row>
    <row r="209" spans="1:11" ht="13.9">
      <c r="A209" s="7">
        <v>44385.0</v>
      </c>
      <c r="B209" t="s">
        <v>13</v>
      </c>
      <c r="C209" s="4">
        <v>71446.86</v>
      </c>
      <c r="D209" s="14" t="s">
        <v>92</v>
      </c>
      <c r="E209" t="s">
        <v>96</v>
      </c>
      <c r="F209">
        <v>0.0</v>
      </c>
      <c r="I209" s="15">
        <v>44583.0</v>
      </c>
      <c r="J209">
        <v>0.0</v>
      </c>
      <c r="K209">
        <v>256335.18</v>
      </c>
    </row>
    <row r="210" spans="1:11" ht="13.9">
      <c r="A210" s="7">
        <v>44386.0</v>
      </c>
      <c r="B210" t="s">
        <v>13</v>
      </c>
      <c r="C210" s="4">
        <v>64872.06</v>
      </c>
      <c r="D210" s="14" t="s">
        <v>76</v>
      </c>
      <c r="E210" t="s">
        <v>59</v>
      </c>
      <c r="F210">
        <v>0.0</v>
      </c>
      <c r="I210" s="15">
        <v>44584.0</v>
      </c>
      <c r="J210">
        <v>0.0</v>
      </c>
      <c r="K210">
        <v>266187.72</v>
      </c>
    </row>
    <row r="211" spans="1:11" ht="13.9">
      <c r="A211" s="7">
        <v>44386.0</v>
      </c>
      <c r="B211" t="s">
        <v>13</v>
      </c>
      <c r="C211" s="4">
        <v>64872.06</v>
      </c>
      <c r="D211" s="14" t="s">
        <v>76</v>
      </c>
      <c r="E211" t="s">
        <v>58</v>
      </c>
      <c r="F211">
        <v>0.0</v>
      </c>
      <c r="I211" s="15">
        <v>44585.0</v>
      </c>
      <c r="J211">
        <v>0.0</v>
      </c>
      <c r="K211">
        <v>304469.55</v>
      </c>
    </row>
    <row r="212" spans="1:11" ht="13.9">
      <c r="A212" s="7">
        <v>44386.0</v>
      </c>
      <c r="B212" t="s">
        <v>13</v>
      </c>
      <c r="C212" s="4">
        <v>64872.06</v>
      </c>
      <c r="D212" s="14" t="s">
        <v>79</v>
      </c>
      <c r="E212" t="s">
        <v>29</v>
      </c>
      <c r="F212">
        <v>12.0</v>
      </c>
      <c r="I212" s="15">
        <v>44586.0</v>
      </c>
      <c r="J212">
        <v>0.0</v>
      </c>
      <c r="K212">
        <v>275231.87</v>
      </c>
    </row>
    <row r="213" spans="1:11" ht="13.9">
      <c r="A213" s="7">
        <v>44386.0</v>
      </c>
      <c r="B213" t="s">
        <v>13</v>
      </c>
      <c r="C213" s="4">
        <v>64872.06</v>
      </c>
      <c r="D213" s="14" t="s">
        <v>80</v>
      </c>
      <c r="E213" t="s">
        <v>60</v>
      </c>
      <c r="F213">
        <v>25.0</v>
      </c>
      <c r="I213" s="15">
        <v>44587.0</v>
      </c>
      <c r="J213">
        <v>0.0</v>
      </c>
      <c r="K213">
        <v>286573.72</v>
      </c>
    </row>
    <row r="214" spans="1:11" ht="13.9">
      <c r="A214" s="7">
        <v>44386.0</v>
      </c>
      <c r="B214" t="s">
        <v>13</v>
      </c>
      <c r="C214" s="4">
        <v>64872.06</v>
      </c>
      <c r="D214" s="14" t="s">
        <v>80</v>
      </c>
      <c r="E214" t="s">
        <v>61</v>
      </c>
      <c r="F214">
        <v>34.0</v>
      </c>
      <c r="I214" s="15">
        <v>44588.0</v>
      </c>
      <c r="J214">
        <v>0.0</v>
      </c>
      <c r="K214">
        <v>288136.87</v>
      </c>
    </row>
    <row r="215" spans="1:11" ht="13.9">
      <c r="A215" s="7">
        <v>44386.0</v>
      </c>
      <c r="B215" t="s">
        <v>13</v>
      </c>
      <c r="C215" s="4">
        <v>64872.06</v>
      </c>
      <c r="D215" s="14" t="s">
        <v>81</v>
      </c>
      <c r="E215" t="s">
        <v>40</v>
      </c>
      <c r="F215">
        <v>0.0</v>
      </c>
      <c r="I215" s="15">
        <v>44589.0</v>
      </c>
      <c r="J215">
        <v>0.0</v>
      </c>
      <c r="K215">
        <v>277403.68</v>
      </c>
    </row>
    <row r="216" spans="1:11" ht="13.9">
      <c r="A216" s="7">
        <v>44386.0</v>
      </c>
      <c r="B216" t="s">
        <v>13</v>
      </c>
      <c r="C216" s="4">
        <v>64872.06</v>
      </c>
      <c r="D216" s="14" t="s">
        <v>82</v>
      </c>
      <c r="E216" t="s">
        <v>63</v>
      </c>
      <c r="F216">
        <v>0.0</v>
      </c>
      <c r="I216" s="15">
        <v>44590.0</v>
      </c>
      <c r="J216">
        <v>0.0</v>
      </c>
      <c r="K216">
        <v>297686.84</v>
      </c>
    </row>
    <row r="217" spans="1:11" ht="13.9">
      <c r="A217" s="7">
        <v>44386.0</v>
      </c>
      <c r="B217" t="s">
        <v>13</v>
      </c>
      <c r="C217" s="4">
        <v>64872.06</v>
      </c>
      <c r="D217" s="14" t="s">
        <v>82</v>
      </c>
      <c r="E217" t="s">
        <v>62</v>
      </c>
      <c r="F217">
        <v>0.0</v>
      </c>
      <c r="I217" s="15">
        <v>44591.0</v>
      </c>
      <c r="J217">
        <v>0.0</v>
      </c>
      <c r="K217">
        <v>304910.62</v>
      </c>
    </row>
    <row r="218" spans="1:11" ht="13.9">
      <c r="A218" s="7">
        <v>44386.0</v>
      </c>
      <c r="B218" t="s">
        <v>13</v>
      </c>
      <c r="C218" s="4">
        <v>64872.06</v>
      </c>
      <c r="D218" s="14" t="s">
        <v>83</v>
      </c>
      <c r="E218" t="s">
        <v>19</v>
      </c>
      <c r="F218">
        <v>0.0</v>
      </c>
      <c r="I218" s="15">
        <v>44592.0</v>
      </c>
      <c r="J218">
        <v>0.0</v>
      </c>
      <c r="K218">
        <v>334775.44</v>
      </c>
    </row>
    <row r="219" spans="1:11" ht="13.9">
      <c r="A219" s="7">
        <v>44386.0</v>
      </c>
      <c r="B219" t="s">
        <v>13</v>
      </c>
      <c r="C219" s="4">
        <v>64872.06</v>
      </c>
      <c r="D219" s="14" t="s">
        <v>83</v>
      </c>
      <c r="E219" t="s">
        <v>20</v>
      </c>
      <c r="F219">
        <v>0.0</v>
      </c>
      <c r="I219" s="15">
        <v>44593.0</v>
      </c>
      <c r="J219">
        <v>0.0</v>
      </c>
      <c r="K219">
        <v>273641.68</v>
      </c>
    </row>
    <row r="220" spans="1:11" ht="13.9">
      <c r="A220" s="7">
        <v>44386.0</v>
      </c>
      <c r="B220" t="s">
        <v>13</v>
      </c>
      <c r="C220" s="4">
        <v>64872.06</v>
      </c>
      <c r="D220" s="14" t="s">
        <v>83</v>
      </c>
      <c r="E220" t="s">
        <v>21</v>
      </c>
      <c r="F220">
        <v>0.0</v>
      </c>
      <c r="I220" s="15">
        <v>44594.0</v>
      </c>
      <c r="J220">
        <v>0.0</v>
      </c>
      <c r="K220">
        <v>278906.74</v>
      </c>
    </row>
    <row r="221" spans="1:11" ht="13.9">
      <c r="A221" s="7">
        <v>44386.0</v>
      </c>
      <c r="B221" t="s">
        <v>13</v>
      </c>
      <c r="C221" s="4">
        <v>64872.06</v>
      </c>
      <c r="D221" s="14" t="s">
        <v>84</v>
      </c>
      <c r="E221" t="s">
        <v>23</v>
      </c>
      <c r="F221">
        <v>0.0</v>
      </c>
      <c r="I221" s="15">
        <v>44595.0</v>
      </c>
      <c r="J221">
        <v>0.0</v>
      </c>
      <c r="K221">
        <v>278935.47</v>
      </c>
    </row>
    <row r="222" spans="1:11" ht="13.9">
      <c r="A222" s="7">
        <v>44386.0</v>
      </c>
      <c r="B222" t="s">
        <v>13</v>
      </c>
      <c r="C222" s="4">
        <v>64872.06</v>
      </c>
      <c r="D222" s="14" t="s">
        <v>85</v>
      </c>
      <c r="E222" t="s">
        <v>18</v>
      </c>
      <c r="F222">
        <v>0.0</v>
      </c>
      <c r="I222" s="15">
        <v>44596.0</v>
      </c>
      <c r="J222">
        <v>0.0</v>
      </c>
      <c r="K222">
        <v>278674.8</v>
      </c>
    </row>
    <row r="223" spans="1:11" ht="13.9">
      <c r="A223" s="7">
        <v>44386.0</v>
      </c>
      <c r="B223" t="s">
        <v>13</v>
      </c>
      <c r="C223" s="4">
        <v>64872.06</v>
      </c>
      <c r="D223" s="14" t="s">
        <v>86</v>
      </c>
      <c r="E223" t="s">
        <v>42</v>
      </c>
      <c r="F223">
        <v>44.0</v>
      </c>
      <c r="I223" s="15">
        <v>44597.0</v>
      </c>
      <c r="J223">
        <v>0.0</v>
      </c>
      <c r="K223">
        <v>303767.04</v>
      </c>
    </row>
    <row r="224" spans="1:11" ht="13.9">
      <c r="A224" s="7">
        <v>44386.0</v>
      </c>
      <c r="B224" t="s">
        <v>13</v>
      </c>
      <c r="C224" s="4">
        <v>64872.06</v>
      </c>
      <c r="D224" s="14" t="s">
        <v>87</v>
      </c>
      <c r="E224" t="s">
        <v>44</v>
      </c>
      <c r="F224">
        <v>0.0</v>
      </c>
      <c r="I224" s="15">
        <v>44598.0</v>
      </c>
      <c r="J224">
        <v>0.0</v>
      </c>
      <c r="K224">
        <v>298062.37</v>
      </c>
    </row>
    <row r="225" spans="1:11" ht="13.9">
      <c r="A225" s="7">
        <v>44386.0</v>
      </c>
      <c r="B225" t="s">
        <v>13</v>
      </c>
      <c r="C225" s="4">
        <v>64872.06</v>
      </c>
      <c r="D225" s="14" t="s">
        <v>88</v>
      </c>
      <c r="E225" t="s">
        <v>17</v>
      </c>
      <c r="F225">
        <v>0.0</v>
      </c>
      <c r="I225" s="15">
        <v>44599.0</v>
      </c>
      <c r="J225">
        <v>0.0</v>
      </c>
      <c r="K225">
        <v>307967.79</v>
      </c>
    </row>
    <row r="226" spans="1:11" ht="13.9">
      <c r="A226" s="7">
        <v>44386.0</v>
      </c>
      <c r="B226" t="s">
        <v>13</v>
      </c>
      <c r="C226" s="4">
        <v>64872.06</v>
      </c>
      <c r="D226" s="14" t="s">
        <v>89</v>
      </c>
      <c r="E226" t="s">
        <v>41</v>
      </c>
      <c r="F226">
        <v>0.0</v>
      </c>
      <c r="I226" s="15">
        <v>44600.0</v>
      </c>
      <c r="J226">
        <v>0.0</v>
      </c>
      <c r="K226">
        <v>263572.26</v>
      </c>
    </row>
    <row r="227" spans="1:11" ht="13.9">
      <c r="A227" s="7">
        <v>44386.0</v>
      </c>
      <c r="B227" t="s">
        <v>13</v>
      </c>
      <c r="C227" s="4">
        <v>64872.06</v>
      </c>
      <c r="D227" s="14" t="s">
        <v>90</v>
      </c>
      <c r="E227" t="s">
        <v>43</v>
      </c>
      <c r="F227">
        <v>0.0</v>
      </c>
      <c r="I227" s="15">
        <v>44601.0</v>
      </c>
      <c r="J227">
        <v>0.0</v>
      </c>
      <c r="K227">
        <v>268381.08</v>
      </c>
    </row>
    <row r="228" spans="1:11" ht="13.9">
      <c r="A228" s="7">
        <v>44386.0</v>
      </c>
      <c r="B228" t="s">
        <v>13</v>
      </c>
      <c r="C228" s="4">
        <v>64872.06</v>
      </c>
      <c r="D228" s="14" t="s">
        <v>91</v>
      </c>
      <c r="E228" t="s">
        <v>24</v>
      </c>
      <c r="F228">
        <v>6.0</v>
      </c>
      <c r="I228" s="15">
        <v>44602.0</v>
      </c>
      <c r="J228">
        <v>0.0</v>
      </c>
      <c r="K228">
        <v>252666.5</v>
      </c>
    </row>
    <row r="229" spans="1:11" ht="13.9">
      <c r="A229" s="7">
        <v>44386.0</v>
      </c>
      <c r="B229" t="s">
        <v>13</v>
      </c>
      <c r="C229" s="4">
        <v>64872.06</v>
      </c>
      <c r="D229" s="14" t="s">
        <v>91</v>
      </c>
      <c r="E229" t="s">
        <v>25</v>
      </c>
      <c r="F229">
        <v>9.0</v>
      </c>
      <c r="I229" s="15">
        <v>44603.0</v>
      </c>
      <c r="J229">
        <v>0.0</v>
      </c>
      <c r="K229">
        <v>256462.56</v>
      </c>
    </row>
    <row r="230" spans="1:11" ht="13.9">
      <c r="A230" s="7">
        <v>44386.0</v>
      </c>
      <c r="B230" t="s">
        <v>13</v>
      </c>
      <c r="C230" s="4">
        <v>64872.06</v>
      </c>
      <c r="D230" s="14" t="s">
        <v>91</v>
      </c>
      <c r="E230" t="s">
        <v>26</v>
      </c>
      <c r="F230">
        <v>253.0</v>
      </c>
      <c r="I230" s="15">
        <v>44604.0</v>
      </c>
      <c r="J230">
        <v>0.0</v>
      </c>
      <c r="K230">
        <v>260558.62</v>
      </c>
    </row>
    <row r="231" spans="1:11" ht="13.9">
      <c r="A231" s="7">
        <v>44386.0</v>
      </c>
      <c r="B231" t="s">
        <v>13</v>
      </c>
      <c r="C231" s="4">
        <v>64872.06</v>
      </c>
      <c r="D231" s="14" t="s">
        <v>92</v>
      </c>
      <c r="E231" t="s">
        <v>93</v>
      </c>
      <c r="F231">
        <v>0.0</v>
      </c>
      <c r="I231" s="15">
        <v>44605.0</v>
      </c>
      <c r="J231">
        <v>0.0</v>
      </c>
      <c r="K231">
        <v>296590.64</v>
      </c>
    </row>
    <row r="232" spans="1:11" ht="13.9">
      <c r="A232" s="7">
        <v>44386.0</v>
      </c>
      <c r="B232" t="s">
        <v>13</v>
      </c>
      <c r="C232" s="4">
        <v>64872.06</v>
      </c>
      <c r="D232" s="14" t="s">
        <v>92</v>
      </c>
      <c r="E232" t="s">
        <v>22</v>
      </c>
      <c r="F232">
        <v>0.0</v>
      </c>
      <c r="I232" s="15">
        <v>44606.0</v>
      </c>
      <c r="J232">
        <v>0.0</v>
      </c>
      <c r="K232">
        <v>336839.09</v>
      </c>
    </row>
    <row r="233" spans="1:11" ht="13.9">
      <c r="A233" s="7">
        <v>44386.0</v>
      </c>
      <c r="B233" t="s">
        <v>13</v>
      </c>
      <c r="C233" s="4">
        <v>64872.06</v>
      </c>
      <c r="D233" s="14" t="s">
        <v>92</v>
      </c>
      <c r="E233" t="s">
        <v>94</v>
      </c>
      <c r="F233">
        <v>0.0</v>
      </c>
      <c r="I233" s="15">
        <v>44607.0</v>
      </c>
      <c r="J233">
        <v>0.0</v>
      </c>
      <c r="K233">
        <v>310614.26</v>
      </c>
    </row>
    <row r="234" spans="1:11" ht="13.9">
      <c r="A234" s="7">
        <v>44386.0</v>
      </c>
      <c r="B234" t="s">
        <v>13</v>
      </c>
      <c r="C234" s="4">
        <v>64872.06</v>
      </c>
      <c r="D234" s="14" t="s">
        <v>92</v>
      </c>
      <c r="E234" t="s">
        <v>95</v>
      </c>
      <c r="F234">
        <v>0.0</v>
      </c>
      <c r="I234" s="15">
        <v>44608.0</v>
      </c>
      <c r="J234">
        <v>0.0</v>
      </c>
      <c r="K234">
        <v>304092.32</v>
      </c>
    </row>
    <row r="235" spans="1:11" ht="13.9">
      <c r="A235" s="7">
        <v>44386.0</v>
      </c>
      <c r="B235" t="s">
        <v>13</v>
      </c>
      <c r="C235" s="4">
        <v>64872.06</v>
      </c>
      <c r="D235" s="14" t="s">
        <v>92</v>
      </c>
      <c r="E235" t="s">
        <v>96</v>
      </c>
      <c r="F235">
        <v>0.0</v>
      </c>
      <c r="I235" s="15">
        <v>44609.0</v>
      </c>
      <c r="J235">
        <v>0.0</v>
      </c>
      <c r="K235">
        <v>296140.1</v>
      </c>
    </row>
    <row r="236" spans="1:11" ht="13.9">
      <c r="A236" s="7">
        <v>44387.0</v>
      </c>
      <c r="B236" t="s">
        <v>13</v>
      </c>
      <c r="C236" s="4">
        <v>60906.24</v>
      </c>
      <c r="D236" s="14" t="s">
        <v>76</v>
      </c>
      <c r="E236" t="s">
        <v>59</v>
      </c>
      <c r="F236">
        <v>0.0</v>
      </c>
      <c r="I236" s="15">
        <v>44610.0</v>
      </c>
      <c r="J236">
        <v>0.0</v>
      </c>
      <c r="K236">
        <v>281663.95</v>
      </c>
    </row>
    <row r="237" spans="1:11" ht="13.9">
      <c r="A237" s="7">
        <v>44387.0</v>
      </c>
      <c r="B237" t="s">
        <v>13</v>
      </c>
      <c r="C237" s="4">
        <v>60906.24</v>
      </c>
      <c r="D237" s="14" t="s">
        <v>76</v>
      </c>
      <c r="E237" t="s">
        <v>58</v>
      </c>
      <c r="F237">
        <v>0.0</v>
      </c>
      <c r="I237" s="15">
        <v>44611.0</v>
      </c>
      <c r="J237">
        <v>0.0</v>
      </c>
      <c r="K237">
        <v>300636.84</v>
      </c>
    </row>
    <row r="238" spans="1:11" ht="13.9">
      <c r="A238" s="7">
        <v>44387.0</v>
      </c>
      <c r="B238" t="s">
        <v>13</v>
      </c>
      <c r="C238" s="4">
        <v>60906.24</v>
      </c>
      <c r="D238" s="14" t="s">
        <v>79</v>
      </c>
      <c r="E238" t="s">
        <v>29</v>
      </c>
      <c r="F238">
        <v>20.0</v>
      </c>
      <c r="I238" s="15">
        <v>44612.0</v>
      </c>
      <c r="J238">
        <v>0.0</v>
      </c>
      <c r="K238">
        <v>335349.33</v>
      </c>
    </row>
    <row r="239" spans="1:11" ht="13.9">
      <c r="A239" s="7">
        <v>44387.0</v>
      </c>
      <c r="B239" t="s">
        <v>13</v>
      </c>
      <c r="C239" s="4">
        <v>60906.24</v>
      </c>
      <c r="D239" s="14" t="s">
        <v>80</v>
      </c>
      <c r="E239" t="s">
        <v>60</v>
      </c>
      <c r="F239">
        <v>23.0</v>
      </c>
      <c r="I239" s="15">
        <v>44613.0</v>
      </c>
      <c r="J239">
        <v>0.0</v>
      </c>
      <c r="K239">
        <v>358307.64</v>
      </c>
    </row>
    <row r="240" spans="1:11" ht="13.9">
      <c r="A240" s="7">
        <v>44387.0</v>
      </c>
      <c r="B240" t="s">
        <v>13</v>
      </c>
      <c r="C240" s="4">
        <v>60906.24</v>
      </c>
      <c r="D240" s="14" t="s">
        <v>80</v>
      </c>
      <c r="E240" t="s">
        <v>61</v>
      </c>
      <c r="F240">
        <v>36.0</v>
      </c>
      <c r="I240" s="15">
        <v>44614.0</v>
      </c>
      <c r="J240">
        <v>0.0</v>
      </c>
      <c r="K240">
        <v>323386.4</v>
      </c>
    </row>
    <row r="241" spans="1:11" ht="13.9">
      <c r="A241" s="7">
        <v>44387.0</v>
      </c>
      <c r="B241" t="s">
        <v>13</v>
      </c>
      <c r="C241" s="4">
        <v>60906.24</v>
      </c>
      <c r="D241" s="14" t="s">
        <v>81</v>
      </c>
      <c r="E241" t="s">
        <v>40</v>
      </c>
      <c r="F241">
        <v>0.0</v>
      </c>
      <c r="I241" s="15">
        <v>44615.0</v>
      </c>
      <c r="J241">
        <v>0.0</v>
      </c>
      <c r="K241">
        <v>293333.7</v>
      </c>
    </row>
    <row r="242" spans="1:11" ht="13.9">
      <c r="A242" s="7">
        <v>44387.0</v>
      </c>
      <c r="B242" t="s">
        <v>13</v>
      </c>
      <c r="C242" s="4">
        <v>60906.24</v>
      </c>
      <c r="D242" s="14" t="s">
        <v>82</v>
      </c>
      <c r="E242" t="s">
        <v>63</v>
      </c>
      <c r="F242">
        <v>0.0</v>
      </c>
      <c r="I242" s="15">
        <v>44616.0</v>
      </c>
      <c r="J242">
        <v>0.0</v>
      </c>
      <c r="K242">
        <v>292660.76</v>
      </c>
    </row>
    <row r="243" spans="1:11" ht="13.9">
      <c r="A243" s="7">
        <v>44387.0</v>
      </c>
      <c r="B243" t="s">
        <v>13</v>
      </c>
      <c r="C243" s="4">
        <v>60906.24</v>
      </c>
      <c r="D243" s="14" t="s">
        <v>82</v>
      </c>
      <c r="E243" t="s">
        <v>62</v>
      </c>
      <c r="F243">
        <v>0.0</v>
      </c>
      <c r="I243" s="15">
        <v>44617.0</v>
      </c>
      <c r="J243">
        <v>0.0</v>
      </c>
      <c r="K243">
        <v>287278.24</v>
      </c>
    </row>
    <row r="244" spans="1:11" ht="13.9">
      <c r="A244" s="7">
        <v>44387.0</v>
      </c>
      <c r="B244" t="s">
        <v>13</v>
      </c>
      <c r="C244" s="4">
        <v>60906.24</v>
      </c>
      <c r="D244" s="14" t="s">
        <v>83</v>
      </c>
      <c r="E244" t="s">
        <v>19</v>
      </c>
      <c r="F244">
        <v>0.0</v>
      </c>
      <c r="I244" s="15">
        <v>44618.0</v>
      </c>
      <c r="J244">
        <v>0.0</v>
      </c>
      <c r="K244">
        <v>295767.0</v>
      </c>
    </row>
    <row r="245" spans="1:11" ht="13.9">
      <c r="A245" s="7">
        <v>44387.0</v>
      </c>
      <c r="B245" t="s">
        <v>13</v>
      </c>
      <c r="C245" s="4">
        <v>60906.24</v>
      </c>
      <c r="D245" s="14" t="s">
        <v>83</v>
      </c>
      <c r="E245" t="s">
        <v>20</v>
      </c>
      <c r="F245">
        <v>0.0</v>
      </c>
      <c r="I245" s="15">
        <v>44619.0</v>
      </c>
      <c r="J245">
        <v>0.0</v>
      </c>
      <c r="K245">
        <v>320400.99</v>
      </c>
    </row>
    <row r="246" spans="1:11" ht="13.9">
      <c r="A246" s="7">
        <v>44387.0</v>
      </c>
      <c r="B246" t="s">
        <v>13</v>
      </c>
      <c r="C246" s="4">
        <v>60906.24</v>
      </c>
      <c r="D246" s="14" t="s">
        <v>83</v>
      </c>
      <c r="E246" t="s">
        <v>21</v>
      </c>
      <c r="F246">
        <v>0.0</v>
      </c>
      <c r="I246" s="15">
        <v>44620.0</v>
      </c>
      <c r="J246">
        <v>0.0</v>
      </c>
      <c r="K246">
        <v>351337.32</v>
      </c>
    </row>
    <row r="247" spans="1:11" ht="13.9">
      <c r="A247" s="7">
        <v>44387.0</v>
      </c>
      <c r="B247" t="s">
        <v>13</v>
      </c>
      <c r="C247" s="4">
        <v>60906.24</v>
      </c>
      <c r="D247" s="14" t="s">
        <v>84</v>
      </c>
      <c r="E247" t="s">
        <v>23</v>
      </c>
      <c r="F247">
        <v>0.0</v>
      </c>
      <c r="I247" s="15">
        <v>44621.0</v>
      </c>
      <c r="J247">
        <v>0.0</v>
      </c>
      <c r="K247">
        <v>276617.2</v>
      </c>
    </row>
    <row r="248" spans="1:11" ht="13.9">
      <c r="A248" s="7">
        <v>44387.0</v>
      </c>
      <c r="B248" t="s">
        <v>13</v>
      </c>
      <c r="C248" s="4">
        <v>60906.24</v>
      </c>
      <c r="D248" s="14" t="s">
        <v>85</v>
      </c>
      <c r="E248" t="s">
        <v>18</v>
      </c>
      <c r="F248">
        <v>0.0</v>
      </c>
      <c r="I248" s="15">
        <v>44622.0</v>
      </c>
      <c r="J248">
        <v>0.0</v>
      </c>
      <c r="K248">
        <v>257879.43</v>
      </c>
    </row>
    <row r="249" spans="1:11" ht="13.9">
      <c r="A249" s="7">
        <v>44387.0</v>
      </c>
      <c r="B249" t="s">
        <v>13</v>
      </c>
      <c r="C249" s="4">
        <v>60906.24</v>
      </c>
      <c r="D249" s="14" t="s">
        <v>86</v>
      </c>
      <c r="E249" t="s">
        <v>42</v>
      </c>
      <c r="F249">
        <v>41.0</v>
      </c>
      <c r="I249" s="15">
        <v>44623.0</v>
      </c>
      <c r="J249">
        <v>0.0</v>
      </c>
      <c r="K249">
        <v>249452.52</v>
      </c>
    </row>
    <row r="250" spans="1:11" ht="13.9">
      <c r="A250" s="7">
        <v>44387.0</v>
      </c>
      <c r="B250" t="s">
        <v>13</v>
      </c>
      <c r="C250" s="4">
        <v>60906.24</v>
      </c>
      <c r="D250" s="14" t="s">
        <v>87</v>
      </c>
      <c r="E250" t="s">
        <v>44</v>
      </c>
      <c r="F250">
        <v>0.0</v>
      </c>
      <c r="I250" s="15">
        <v>44624.0</v>
      </c>
      <c r="J250">
        <v>0.0</v>
      </c>
      <c r="K250">
        <v>230450.19</v>
      </c>
    </row>
    <row r="251" spans="1:11" ht="13.9">
      <c r="A251" s="7">
        <v>44387.0</v>
      </c>
      <c r="B251" t="s">
        <v>13</v>
      </c>
      <c r="C251" s="4">
        <v>60906.24</v>
      </c>
      <c r="D251" s="14" t="s">
        <v>88</v>
      </c>
      <c r="E251" t="s">
        <v>17</v>
      </c>
      <c r="F251">
        <v>0.0</v>
      </c>
      <c r="I251" s="15">
        <v>44625.0</v>
      </c>
      <c r="J251">
        <v>0.0</v>
      </c>
      <c r="K251">
        <v>293336.16</v>
      </c>
    </row>
    <row r="252" spans="1:11" ht="13.9">
      <c r="A252" s="7">
        <v>44387.0</v>
      </c>
      <c r="B252" t="s">
        <v>13</v>
      </c>
      <c r="C252" s="4">
        <v>60906.24</v>
      </c>
      <c r="D252" s="14" t="s">
        <v>89</v>
      </c>
      <c r="E252" t="s">
        <v>41</v>
      </c>
      <c r="F252">
        <v>0.0</v>
      </c>
      <c r="I252" s="15">
        <v>44626.0</v>
      </c>
      <c r="J252">
        <v>0.0</v>
      </c>
      <c r="K252">
        <v>293701.56</v>
      </c>
    </row>
    <row r="253" spans="1:11" ht="13.9">
      <c r="A253" s="7">
        <v>44387.0</v>
      </c>
      <c r="B253" t="s">
        <v>13</v>
      </c>
      <c r="C253" s="4">
        <v>60906.24</v>
      </c>
      <c r="D253" s="14" t="s">
        <v>90</v>
      </c>
      <c r="E253" t="s">
        <v>43</v>
      </c>
      <c r="F253">
        <v>0.0</v>
      </c>
      <c r="I253" s="15">
        <v>44627.0</v>
      </c>
      <c r="J253">
        <v>0.0</v>
      </c>
      <c r="K253">
        <v>321749.76</v>
      </c>
    </row>
    <row r="254" spans="1:11" ht="13.9">
      <c r="A254" s="7">
        <v>44387.0</v>
      </c>
      <c r="B254" t="s">
        <v>13</v>
      </c>
      <c r="C254" s="4">
        <v>60906.24</v>
      </c>
      <c r="D254" s="14" t="s">
        <v>91</v>
      </c>
      <c r="E254" t="s">
        <v>24</v>
      </c>
      <c r="F254">
        <v>6.0</v>
      </c>
      <c r="I254" s="15">
        <v>44628.0</v>
      </c>
      <c r="J254">
        <v>0.0</v>
      </c>
      <c r="K254">
        <v>267021.37</v>
      </c>
    </row>
    <row r="255" spans="1:11" ht="13.9">
      <c r="A255" s="7">
        <v>44387.0</v>
      </c>
      <c r="B255" t="s">
        <v>13</v>
      </c>
      <c r="C255" s="4">
        <v>60906.24</v>
      </c>
      <c r="D255" s="14" t="s">
        <v>91</v>
      </c>
      <c r="E255" t="s">
        <v>25</v>
      </c>
      <c r="F255">
        <v>10.0</v>
      </c>
      <c r="I255" s="15">
        <v>44629.0</v>
      </c>
      <c r="J255">
        <v>0.0</v>
      </c>
      <c r="K255">
        <v>248311.14</v>
      </c>
    </row>
    <row r="256" spans="1:11" ht="13.9">
      <c r="A256" s="7">
        <v>44387.0</v>
      </c>
      <c r="B256" t="s">
        <v>13</v>
      </c>
      <c r="C256" s="4">
        <v>60906.24</v>
      </c>
      <c r="D256" s="14" t="s">
        <v>91</v>
      </c>
      <c r="E256" t="s">
        <v>26</v>
      </c>
      <c r="F256">
        <v>266.0</v>
      </c>
      <c r="I256" s="15">
        <v>44630.0</v>
      </c>
      <c r="J256">
        <v>0.0</v>
      </c>
      <c r="K256">
        <v>241610.85</v>
      </c>
    </row>
    <row r="257" spans="1:11" ht="13.9">
      <c r="A257" s="7">
        <v>44387.0</v>
      </c>
      <c r="B257" t="s">
        <v>13</v>
      </c>
      <c r="C257" s="4">
        <v>60906.24</v>
      </c>
      <c r="D257" s="14" t="s">
        <v>92</v>
      </c>
      <c r="E257" t="s">
        <v>93</v>
      </c>
      <c r="F257">
        <v>0.0</v>
      </c>
      <c r="I257" s="15">
        <v>44631.0</v>
      </c>
      <c r="J257">
        <v>0.0</v>
      </c>
      <c r="K257">
        <v>203605.71</v>
      </c>
    </row>
    <row r="258" spans="1:11" ht="13.9">
      <c r="A258" s="7">
        <v>44387.0</v>
      </c>
      <c r="B258" t="s">
        <v>13</v>
      </c>
      <c r="C258" s="4">
        <v>60906.24</v>
      </c>
      <c r="D258" s="14" t="s">
        <v>92</v>
      </c>
      <c r="E258" t="s">
        <v>22</v>
      </c>
      <c r="F258">
        <v>0.0</v>
      </c>
      <c r="I258" s="15">
        <v>44632.0</v>
      </c>
      <c r="J258">
        <v>0.0</v>
      </c>
      <c r="K258">
        <v>198475.1</v>
      </c>
    </row>
    <row r="259" spans="1:11" ht="13.9">
      <c r="A259" s="7">
        <v>44387.0</v>
      </c>
      <c r="B259" t="s">
        <v>13</v>
      </c>
      <c r="C259" s="4">
        <v>60906.24</v>
      </c>
      <c r="D259" s="14" t="s">
        <v>92</v>
      </c>
      <c r="E259" t="s">
        <v>94</v>
      </c>
      <c r="F259">
        <v>0.0</v>
      </c>
      <c r="I259" s="15">
        <v>44633.0</v>
      </c>
      <c r="J259">
        <v>0.0</v>
      </c>
      <c r="K259">
        <v>204435.0</v>
      </c>
    </row>
    <row r="260" spans="1:11" ht="13.9">
      <c r="A260" s="7">
        <v>44387.0</v>
      </c>
      <c r="B260" t="s">
        <v>13</v>
      </c>
      <c r="C260" s="4">
        <v>60906.24</v>
      </c>
      <c r="D260" s="14" t="s">
        <v>92</v>
      </c>
      <c r="E260" t="s">
        <v>95</v>
      </c>
      <c r="F260">
        <v>0.0</v>
      </c>
      <c r="I260" s="15">
        <v>44634.0</v>
      </c>
      <c r="J260">
        <v>0.0</v>
      </c>
      <c r="K260">
        <v>229442.88</v>
      </c>
    </row>
    <row r="261" spans="1:11" ht="13.9">
      <c r="A261" s="7">
        <v>44387.0</v>
      </c>
      <c r="B261" t="s">
        <v>13</v>
      </c>
      <c r="C261" s="4">
        <v>60906.24</v>
      </c>
      <c r="D261" s="14" t="s">
        <v>92</v>
      </c>
      <c r="E261" t="s">
        <v>96</v>
      </c>
      <c r="F261">
        <v>0.0</v>
      </c>
      <c r="I261" s="15">
        <v>44635.0</v>
      </c>
      <c r="J261">
        <v>0.0</v>
      </c>
      <c r="K261">
        <v>192068.82</v>
      </c>
    </row>
    <row r="262" spans="1:11" ht="13.9">
      <c r="A262" s="7">
        <v>44388.0</v>
      </c>
      <c r="B262" t="s">
        <v>13</v>
      </c>
      <c r="C262" s="4">
        <v>61154.64</v>
      </c>
      <c r="D262" s="14" t="s">
        <v>76</v>
      </c>
      <c r="E262" t="s">
        <v>59</v>
      </c>
      <c r="F262">
        <v>0.0</v>
      </c>
      <c r="I262" s="15">
        <v>44636.0</v>
      </c>
      <c r="J262">
        <v>0.0</v>
      </c>
      <c r="K262">
        <v>189265.5</v>
      </c>
    </row>
    <row r="263" spans="1:11" ht="13.9">
      <c r="A263" s="7">
        <v>44388.0</v>
      </c>
      <c r="B263" t="s">
        <v>13</v>
      </c>
      <c r="C263" s="4">
        <v>61154.64</v>
      </c>
      <c r="D263" s="14" t="s">
        <v>76</v>
      </c>
      <c r="E263" t="s">
        <v>58</v>
      </c>
      <c r="F263">
        <v>0.0</v>
      </c>
      <c r="I263" s="15">
        <v>44637.0</v>
      </c>
      <c r="J263">
        <v>0.0</v>
      </c>
      <c r="K263">
        <v>176942.7</v>
      </c>
    </row>
    <row r="264" spans="1:11" ht="13.9">
      <c r="A264" s="7">
        <v>44388.0</v>
      </c>
      <c r="B264" t="s">
        <v>13</v>
      </c>
      <c r="C264" s="4">
        <v>61154.64</v>
      </c>
      <c r="D264" s="14" t="s">
        <v>79</v>
      </c>
      <c r="E264" t="s">
        <v>29</v>
      </c>
      <c r="F264">
        <v>18.0</v>
      </c>
      <c r="I264" s="15">
        <v>44638.0</v>
      </c>
      <c r="J264">
        <v>0.0</v>
      </c>
      <c r="K264">
        <v>158005.86</v>
      </c>
    </row>
    <row r="265" spans="1:11" ht="13.9">
      <c r="A265" s="7">
        <v>44388.0</v>
      </c>
      <c r="B265" t="s">
        <v>13</v>
      </c>
      <c r="C265" s="4">
        <v>61154.64</v>
      </c>
      <c r="D265" s="14" t="s">
        <v>80</v>
      </c>
      <c r="E265" t="s">
        <v>60</v>
      </c>
      <c r="F265">
        <v>24.0</v>
      </c>
      <c r="I265" s="15">
        <v>44639.0</v>
      </c>
      <c r="J265">
        <v>0.0</v>
      </c>
      <c r="K265">
        <v>185844.3</v>
      </c>
    </row>
    <row r="266" spans="1:11" ht="13.9">
      <c r="A266" s="7">
        <v>44388.0</v>
      </c>
      <c r="B266" t="s">
        <v>13</v>
      </c>
      <c r="C266" s="4">
        <v>61154.64</v>
      </c>
      <c r="D266" s="14" t="s">
        <v>80</v>
      </c>
      <c r="E266" t="s">
        <v>61</v>
      </c>
      <c r="F266">
        <v>42.0</v>
      </c>
      <c r="I266" s="15">
        <v>44640.0</v>
      </c>
      <c r="J266">
        <v>0.0</v>
      </c>
      <c r="K266">
        <v>195234.24</v>
      </c>
    </row>
    <row r="267" spans="1:11" ht="13.9">
      <c r="A267" s="7">
        <v>44388.0</v>
      </c>
      <c r="B267" t="s">
        <v>13</v>
      </c>
      <c r="C267" s="4">
        <v>61154.64</v>
      </c>
      <c r="D267" s="14" t="s">
        <v>81</v>
      </c>
      <c r="E267" t="s">
        <v>40</v>
      </c>
      <c r="F267">
        <v>0.0</v>
      </c>
      <c r="I267" s="15">
        <v>44641.0</v>
      </c>
      <c r="J267">
        <v>0.0</v>
      </c>
      <c r="K267">
        <v>213066.89</v>
      </c>
    </row>
    <row r="268" spans="1:11" ht="13.9">
      <c r="A268" s="7">
        <v>44388.0</v>
      </c>
      <c r="B268" t="s">
        <v>13</v>
      </c>
      <c r="C268" s="4">
        <v>61154.64</v>
      </c>
      <c r="D268" s="14" t="s">
        <v>82</v>
      </c>
      <c r="E268" t="s">
        <v>63</v>
      </c>
      <c r="F268">
        <v>0.0</v>
      </c>
      <c r="I268" s="15">
        <v>44642.0</v>
      </c>
      <c r="J268">
        <v>0.0</v>
      </c>
      <c r="K268">
        <v>177415.04</v>
      </c>
    </row>
    <row r="269" spans="1:11" ht="13.9">
      <c r="A269" s="7">
        <v>44388.0</v>
      </c>
      <c r="B269" t="s">
        <v>13</v>
      </c>
      <c r="C269" s="4">
        <v>61154.64</v>
      </c>
      <c r="D269" s="14" t="s">
        <v>82</v>
      </c>
      <c r="E269" t="s">
        <v>62</v>
      </c>
      <c r="F269">
        <v>0.0</v>
      </c>
      <c r="I269" s="15">
        <v>44643.0</v>
      </c>
      <c r="J269">
        <v>0.0</v>
      </c>
      <c r="K269">
        <v>170466.48</v>
      </c>
    </row>
    <row r="270" spans="1:11" ht="13.9">
      <c r="A270" s="7">
        <v>44388.0</v>
      </c>
      <c r="B270" t="s">
        <v>13</v>
      </c>
      <c r="C270" s="4">
        <v>61154.64</v>
      </c>
      <c r="D270" s="14" t="s">
        <v>83</v>
      </c>
      <c r="E270" t="s">
        <v>19</v>
      </c>
      <c r="F270">
        <v>0.0</v>
      </c>
      <c r="I270" s="15">
        <v>44644.0</v>
      </c>
      <c r="J270">
        <v>0.0</v>
      </c>
      <c r="K270">
        <v>166591.62</v>
      </c>
    </row>
    <row r="271" spans="1:11" ht="13.9">
      <c r="A271" s="7">
        <v>44388.0</v>
      </c>
      <c r="B271" t="s">
        <v>13</v>
      </c>
      <c r="C271" s="4">
        <v>61154.64</v>
      </c>
      <c r="D271" s="14" t="s">
        <v>83</v>
      </c>
      <c r="E271" t="s">
        <v>20</v>
      </c>
      <c r="F271">
        <v>0.0</v>
      </c>
      <c r="I271" s="15">
        <v>44645.0</v>
      </c>
      <c r="J271">
        <v>0.0</v>
      </c>
      <c r="K271">
        <v>179946.6</v>
      </c>
    </row>
    <row r="272" spans="1:11" ht="13.9">
      <c r="A272" s="7">
        <v>44388.0</v>
      </c>
      <c r="B272" t="s">
        <v>13</v>
      </c>
      <c r="C272" s="4">
        <v>61154.64</v>
      </c>
      <c r="D272" s="14" t="s">
        <v>83</v>
      </c>
      <c r="E272" t="s">
        <v>21</v>
      </c>
      <c r="F272">
        <v>0.0</v>
      </c>
      <c r="I272" s="15">
        <v>44646.0</v>
      </c>
      <c r="J272">
        <v>0.0</v>
      </c>
      <c r="K272">
        <v>153881.28</v>
      </c>
    </row>
    <row r="273" spans="1:11" ht="13.9">
      <c r="A273" s="7">
        <v>44388.0</v>
      </c>
      <c r="B273" t="s">
        <v>13</v>
      </c>
      <c r="C273" s="4">
        <v>61154.64</v>
      </c>
      <c r="D273" s="14" t="s">
        <v>84</v>
      </c>
      <c r="E273" t="s">
        <v>23</v>
      </c>
      <c r="F273">
        <v>0.0</v>
      </c>
      <c r="I273" s="15">
        <v>44647.0</v>
      </c>
      <c r="J273">
        <v>0.0</v>
      </c>
      <c r="K273">
        <v>200037.6</v>
      </c>
    </row>
    <row r="274" spans="1:11" ht="13.9">
      <c r="A274" s="7">
        <v>44388.0</v>
      </c>
      <c r="B274" t="s">
        <v>13</v>
      </c>
      <c r="C274" s="4">
        <v>61154.64</v>
      </c>
      <c r="D274" s="14" t="s">
        <v>85</v>
      </c>
      <c r="E274" t="s">
        <v>18</v>
      </c>
      <c r="F274">
        <v>0.0</v>
      </c>
      <c r="I274" s="15">
        <v>44648.0</v>
      </c>
      <c r="J274">
        <v>0.0</v>
      </c>
      <c r="K274">
        <v>203278.38</v>
      </c>
    </row>
    <row r="275" spans="1:11" ht="13.9">
      <c r="A275" s="7">
        <v>44388.0</v>
      </c>
      <c r="B275" t="s">
        <v>13</v>
      </c>
      <c r="C275" s="4">
        <v>61154.64</v>
      </c>
      <c r="D275" s="14" t="s">
        <v>86</v>
      </c>
      <c r="E275" t="s">
        <v>42</v>
      </c>
      <c r="F275">
        <v>43.0</v>
      </c>
      <c r="I275" s="15">
        <v>44649.0</v>
      </c>
      <c r="J275">
        <v>0.0</v>
      </c>
      <c r="K275">
        <v>185722.16</v>
      </c>
    </row>
    <row r="276" spans="1:11" ht="13.9">
      <c r="A276" s="7">
        <v>44388.0</v>
      </c>
      <c r="B276" t="s">
        <v>13</v>
      </c>
      <c r="C276" s="4">
        <v>61154.64</v>
      </c>
      <c r="D276" s="14" t="s">
        <v>87</v>
      </c>
      <c r="E276" t="s">
        <v>44</v>
      </c>
      <c r="F276">
        <v>0.0</v>
      </c>
      <c r="I276" s="15">
        <v>44650.0</v>
      </c>
      <c r="J276">
        <v>0.0</v>
      </c>
      <c r="K276">
        <v>163524.48</v>
      </c>
    </row>
    <row r="277" spans="1:11" ht="13.9">
      <c r="A277" s="7">
        <v>44388.0</v>
      </c>
      <c r="B277" t="s">
        <v>13</v>
      </c>
      <c r="C277" s="4">
        <v>61154.64</v>
      </c>
      <c r="D277" s="14" t="s">
        <v>88</v>
      </c>
      <c r="E277" t="s">
        <v>17</v>
      </c>
      <c r="F277">
        <v>0.0</v>
      </c>
      <c r="I277" s="15">
        <v>44651.0</v>
      </c>
      <c r="J277">
        <v>0.0</v>
      </c>
      <c r="K277">
        <v>153500.62</v>
      </c>
    </row>
    <row r="278" spans="1:11" ht="13.9">
      <c r="A278" s="7">
        <v>44388.0</v>
      </c>
      <c r="B278" t="s">
        <v>13</v>
      </c>
      <c r="C278" s="4">
        <v>61154.64</v>
      </c>
      <c r="D278" s="14" t="s">
        <v>89</v>
      </c>
      <c r="E278" t="s">
        <v>41</v>
      </c>
      <c r="F278">
        <v>0.0</v>
      </c>
      <c r="I278" s="15" t="s">
        <v>70</v>
      </c>
      <c r="J278">
        <v>5.0</v>
      </c>
      <c r="K278">
        <v>4.636241409000001E7</v>
      </c>
    </row>
    <row r="279" spans="1:6" ht="13.9">
      <c r="A279" s="7">
        <v>44388.0</v>
      </c>
      <c r="B279" t="s">
        <v>13</v>
      </c>
      <c r="C279" s="4">
        <v>61154.64</v>
      </c>
      <c r="D279" s="14" t="s">
        <v>90</v>
      </c>
      <c r="E279" t="s">
        <v>43</v>
      </c>
      <c r="F279">
        <v>0.0</v>
      </c>
    </row>
    <row r="280" spans="1:6" ht="13.9">
      <c r="A280" s="7">
        <v>44388.0</v>
      </c>
      <c r="B280" t="s">
        <v>13</v>
      </c>
      <c r="C280" s="4">
        <v>61154.64</v>
      </c>
      <c r="D280" s="14" t="s">
        <v>91</v>
      </c>
      <c r="E280" t="s">
        <v>24</v>
      </c>
      <c r="F280">
        <v>7.0</v>
      </c>
    </row>
    <row r="281" spans="1:6" ht="13.9">
      <c r="A281" s="7">
        <v>44388.0</v>
      </c>
      <c r="B281" t="s">
        <v>13</v>
      </c>
      <c r="C281" s="4">
        <v>61154.64</v>
      </c>
      <c r="D281" s="14" t="s">
        <v>91</v>
      </c>
      <c r="E281" t="s">
        <v>25</v>
      </c>
      <c r="F281">
        <v>8.0</v>
      </c>
    </row>
    <row r="282" spans="1:6" ht="13.9">
      <c r="A282" s="7">
        <v>44388.0</v>
      </c>
      <c r="B282" t="s">
        <v>13</v>
      </c>
      <c r="C282" s="4">
        <v>61154.64</v>
      </c>
      <c r="D282" s="14" t="s">
        <v>91</v>
      </c>
      <c r="E282" t="s">
        <v>26</v>
      </c>
      <c r="F282">
        <v>226.0</v>
      </c>
    </row>
    <row r="283" spans="1:6" ht="13.9">
      <c r="A283" s="7">
        <v>44388.0</v>
      </c>
      <c r="B283" t="s">
        <v>13</v>
      </c>
      <c r="C283" s="4">
        <v>61154.64</v>
      </c>
      <c r="D283" s="14" t="s">
        <v>92</v>
      </c>
      <c r="E283" t="s">
        <v>93</v>
      </c>
      <c r="F283">
        <v>0.0</v>
      </c>
    </row>
    <row r="284" spans="1:6" ht="13.9">
      <c r="A284" s="7">
        <v>44388.0</v>
      </c>
      <c r="B284" t="s">
        <v>13</v>
      </c>
      <c r="C284" s="4">
        <v>61154.64</v>
      </c>
      <c r="D284" s="14" t="s">
        <v>92</v>
      </c>
      <c r="E284" t="s">
        <v>22</v>
      </c>
      <c r="F284">
        <v>0.0</v>
      </c>
    </row>
    <row r="285" spans="1:6" ht="13.9">
      <c r="A285" s="7">
        <v>44388.0</v>
      </c>
      <c r="B285" t="s">
        <v>13</v>
      </c>
      <c r="C285" s="4">
        <v>61154.64</v>
      </c>
      <c r="D285" s="14" t="s">
        <v>92</v>
      </c>
      <c r="E285" t="s">
        <v>94</v>
      </c>
      <c r="F285">
        <v>0.0</v>
      </c>
    </row>
    <row r="286" spans="1:6" ht="13.9">
      <c r="A286" s="7">
        <v>44388.0</v>
      </c>
      <c r="B286" t="s">
        <v>13</v>
      </c>
      <c r="C286" s="4">
        <v>61154.64</v>
      </c>
      <c r="D286" s="14" t="s">
        <v>92</v>
      </c>
      <c r="E286" t="s">
        <v>95</v>
      </c>
      <c r="F286">
        <v>0.0</v>
      </c>
    </row>
    <row r="287" spans="1:6" ht="13.9">
      <c r="A287" s="7">
        <v>44388.0</v>
      </c>
      <c r="B287" t="s">
        <v>13</v>
      </c>
      <c r="C287" s="4">
        <v>61154.64</v>
      </c>
      <c r="D287" s="14" t="s">
        <v>92</v>
      </c>
      <c r="E287" t="s">
        <v>96</v>
      </c>
      <c r="F287">
        <v>0.0</v>
      </c>
    </row>
    <row r="288" spans="1:6" ht="13.9">
      <c r="A288" s="7">
        <v>44389.0</v>
      </c>
      <c r="B288" t="s">
        <v>13</v>
      </c>
      <c r="C288" s="4">
        <v>70452.85</v>
      </c>
      <c r="D288" s="14" t="s">
        <v>76</v>
      </c>
      <c r="E288" t="s">
        <v>59</v>
      </c>
      <c r="F288">
        <v>0.0</v>
      </c>
    </row>
    <row r="289" spans="1:6" ht="13.9">
      <c r="A289" s="7">
        <v>44389.0</v>
      </c>
      <c r="B289" t="s">
        <v>13</v>
      </c>
      <c r="C289" s="4">
        <v>70452.85</v>
      </c>
      <c r="D289" s="14" t="s">
        <v>76</v>
      </c>
      <c r="E289" t="s">
        <v>58</v>
      </c>
      <c r="F289">
        <v>0.0</v>
      </c>
    </row>
    <row r="290" spans="1:6" ht="13.9">
      <c r="A290" s="7">
        <v>44389.0</v>
      </c>
      <c r="B290" t="s">
        <v>13</v>
      </c>
      <c r="C290" s="4">
        <v>70452.85</v>
      </c>
      <c r="D290" s="14" t="s">
        <v>79</v>
      </c>
      <c r="E290" t="s">
        <v>29</v>
      </c>
      <c r="F290">
        <v>21.0</v>
      </c>
    </row>
    <row r="291" spans="1:6" ht="13.9">
      <c r="A291" s="7">
        <v>44389.0</v>
      </c>
      <c r="B291" t="s">
        <v>13</v>
      </c>
      <c r="C291" s="4">
        <v>70452.85</v>
      </c>
      <c r="D291" s="14" t="s">
        <v>80</v>
      </c>
      <c r="E291" t="s">
        <v>60</v>
      </c>
      <c r="F291">
        <v>27.0</v>
      </c>
    </row>
    <row r="292" spans="1:6" ht="13.9">
      <c r="A292" s="7">
        <v>44389.0</v>
      </c>
      <c r="B292" t="s">
        <v>13</v>
      </c>
      <c r="C292" s="4">
        <v>70452.85</v>
      </c>
      <c r="D292" s="14" t="s">
        <v>80</v>
      </c>
      <c r="E292" t="s">
        <v>61</v>
      </c>
      <c r="F292">
        <v>33.0</v>
      </c>
    </row>
    <row r="293" spans="1:6" ht="13.9">
      <c r="A293" s="7">
        <v>44389.0</v>
      </c>
      <c r="B293" t="s">
        <v>13</v>
      </c>
      <c r="C293" s="4">
        <v>70452.85</v>
      </c>
      <c r="D293" s="14" t="s">
        <v>81</v>
      </c>
      <c r="E293" t="s">
        <v>40</v>
      </c>
      <c r="F293">
        <v>0.0</v>
      </c>
    </row>
    <row r="294" spans="1:6" ht="13.9">
      <c r="A294" s="7">
        <v>44389.0</v>
      </c>
      <c r="B294" t="s">
        <v>13</v>
      </c>
      <c r="C294" s="4">
        <v>70452.85</v>
      </c>
      <c r="D294" s="14" t="s">
        <v>82</v>
      </c>
      <c r="E294" t="s">
        <v>63</v>
      </c>
      <c r="F294">
        <v>0.0</v>
      </c>
    </row>
    <row r="295" spans="1:6" ht="13.9">
      <c r="A295" s="7">
        <v>44389.0</v>
      </c>
      <c r="B295" t="s">
        <v>13</v>
      </c>
      <c r="C295" s="4">
        <v>70452.85</v>
      </c>
      <c r="D295" s="14" t="s">
        <v>82</v>
      </c>
      <c r="E295" t="s">
        <v>62</v>
      </c>
      <c r="F295">
        <v>0.0</v>
      </c>
    </row>
    <row r="296" spans="1:6" ht="13.9">
      <c r="A296" s="7">
        <v>44389.0</v>
      </c>
      <c r="B296" t="s">
        <v>13</v>
      </c>
      <c r="C296" s="4">
        <v>70452.85</v>
      </c>
      <c r="D296" s="14" t="s">
        <v>83</v>
      </c>
      <c r="E296" t="s">
        <v>19</v>
      </c>
      <c r="F296">
        <v>0.0</v>
      </c>
    </row>
    <row r="297" spans="1:6" ht="13.9">
      <c r="A297" s="7">
        <v>44389.0</v>
      </c>
      <c r="B297" t="s">
        <v>13</v>
      </c>
      <c r="C297" s="4">
        <v>70452.85</v>
      </c>
      <c r="D297" s="14" t="s">
        <v>83</v>
      </c>
      <c r="E297" t="s">
        <v>20</v>
      </c>
      <c r="F297">
        <v>0.0</v>
      </c>
    </row>
    <row r="298" spans="1:6" ht="13.9">
      <c r="A298" s="7">
        <v>44389.0</v>
      </c>
      <c r="B298" t="s">
        <v>13</v>
      </c>
      <c r="C298" s="4">
        <v>70452.85</v>
      </c>
      <c r="D298" s="14" t="s">
        <v>83</v>
      </c>
      <c r="E298" t="s">
        <v>21</v>
      </c>
      <c r="F298">
        <v>0.0</v>
      </c>
    </row>
    <row r="299" spans="1:6" ht="13.9">
      <c r="A299" s="7">
        <v>44389.0</v>
      </c>
      <c r="B299" t="s">
        <v>13</v>
      </c>
      <c r="C299" s="4">
        <v>70452.85</v>
      </c>
      <c r="D299" s="14" t="s">
        <v>84</v>
      </c>
      <c r="E299" t="s">
        <v>23</v>
      </c>
      <c r="F299">
        <v>0.0</v>
      </c>
    </row>
    <row r="300" spans="1:6" ht="13.9">
      <c r="A300" s="7">
        <v>44389.0</v>
      </c>
      <c r="B300" t="s">
        <v>13</v>
      </c>
      <c r="C300" s="4">
        <v>70452.85</v>
      </c>
      <c r="D300" s="14" t="s">
        <v>85</v>
      </c>
      <c r="E300" t="s">
        <v>18</v>
      </c>
      <c r="F300">
        <v>0.0</v>
      </c>
    </row>
    <row r="301" spans="1:6" ht="13.9">
      <c r="A301" s="7">
        <v>44389.0</v>
      </c>
      <c r="B301" t="s">
        <v>13</v>
      </c>
      <c r="C301" s="4">
        <v>70452.85</v>
      </c>
      <c r="D301" s="14" t="s">
        <v>86</v>
      </c>
      <c r="E301" t="s">
        <v>42</v>
      </c>
      <c r="F301">
        <v>41.0</v>
      </c>
    </row>
    <row r="302" spans="1:6" ht="13.9">
      <c r="A302" s="7">
        <v>44389.0</v>
      </c>
      <c r="B302" t="s">
        <v>13</v>
      </c>
      <c r="C302" s="4">
        <v>70452.85</v>
      </c>
      <c r="D302" s="14" t="s">
        <v>87</v>
      </c>
      <c r="E302" t="s">
        <v>44</v>
      </c>
      <c r="F302">
        <v>0.0</v>
      </c>
    </row>
    <row r="303" spans="1:6" ht="13.9">
      <c r="A303" s="7">
        <v>44389.0</v>
      </c>
      <c r="B303" t="s">
        <v>13</v>
      </c>
      <c r="C303" s="4">
        <v>70452.85</v>
      </c>
      <c r="D303" s="14" t="s">
        <v>88</v>
      </c>
      <c r="E303" t="s">
        <v>17</v>
      </c>
      <c r="F303">
        <v>0.0</v>
      </c>
    </row>
    <row r="304" spans="1:6" ht="13.9">
      <c r="A304" s="7">
        <v>44389.0</v>
      </c>
      <c r="B304" t="s">
        <v>13</v>
      </c>
      <c r="C304" s="4">
        <v>70452.85</v>
      </c>
      <c r="D304" s="14" t="s">
        <v>89</v>
      </c>
      <c r="E304" t="s">
        <v>41</v>
      </c>
      <c r="F304">
        <v>0.0</v>
      </c>
    </row>
    <row r="305" spans="1:6" ht="13.9">
      <c r="A305" s="7">
        <v>44389.0</v>
      </c>
      <c r="B305" t="s">
        <v>13</v>
      </c>
      <c r="C305" s="4">
        <v>70452.85</v>
      </c>
      <c r="D305" s="14" t="s">
        <v>90</v>
      </c>
      <c r="E305" t="s">
        <v>43</v>
      </c>
      <c r="F305">
        <v>0.0</v>
      </c>
    </row>
    <row r="306" spans="1:6" ht="13.9">
      <c r="A306" s="7">
        <v>44389.0</v>
      </c>
      <c r="B306" t="s">
        <v>13</v>
      </c>
      <c r="C306" s="4">
        <v>70452.85</v>
      </c>
      <c r="D306" s="14" t="s">
        <v>91</v>
      </c>
      <c r="E306" t="s">
        <v>24</v>
      </c>
      <c r="F306">
        <v>6.0</v>
      </c>
    </row>
    <row r="307" spans="1:6" ht="13.9">
      <c r="A307" s="7">
        <v>44389.0</v>
      </c>
      <c r="B307" t="s">
        <v>13</v>
      </c>
      <c r="C307" s="4">
        <v>70452.85</v>
      </c>
      <c r="D307" s="14" t="s">
        <v>91</v>
      </c>
      <c r="E307" t="s">
        <v>25</v>
      </c>
      <c r="F307">
        <v>8.0</v>
      </c>
    </row>
    <row r="308" spans="1:6" ht="13.9">
      <c r="A308" s="7">
        <v>44389.0</v>
      </c>
      <c r="B308" t="s">
        <v>13</v>
      </c>
      <c r="C308" s="4">
        <v>70452.85</v>
      </c>
      <c r="D308" s="14" t="s">
        <v>91</v>
      </c>
      <c r="E308" t="s">
        <v>26</v>
      </c>
      <c r="F308">
        <v>217.0</v>
      </c>
    </row>
    <row r="309" spans="1:6" ht="13.9">
      <c r="A309" s="7">
        <v>44389.0</v>
      </c>
      <c r="B309" t="s">
        <v>13</v>
      </c>
      <c r="C309" s="4">
        <v>70452.85</v>
      </c>
      <c r="D309" s="14" t="s">
        <v>92</v>
      </c>
      <c r="E309" t="s">
        <v>93</v>
      </c>
      <c r="F309">
        <v>0.0</v>
      </c>
    </row>
    <row r="310" spans="1:6" ht="13.9">
      <c r="A310" s="7">
        <v>44389.0</v>
      </c>
      <c r="B310" t="s">
        <v>13</v>
      </c>
      <c r="C310" s="4">
        <v>70452.85</v>
      </c>
      <c r="D310" s="14" t="s">
        <v>92</v>
      </c>
      <c r="E310" t="s">
        <v>22</v>
      </c>
      <c r="F310">
        <v>0.0</v>
      </c>
    </row>
    <row r="311" spans="1:6" ht="13.9">
      <c r="A311" s="7">
        <v>44389.0</v>
      </c>
      <c r="B311" t="s">
        <v>13</v>
      </c>
      <c r="C311" s="4">
        <v>70452.85</v>
      </c>
      <c r="D311" s="14" t="s">
        <v>92</v>
      </c>
      <c r="E311" t="s">
        <v>94</v>
      </c>
      <c r="F311">
        <v>0.0</v>
      </c>
    </row>
    <row r="312" spans="1:6" ht="13.9">
      <c r="A312" s="7">
        <v>44389.0</v>
      </c>
      <c r="B312" t="s">
        <v>13</v>
      </c>
      <c r="C312" s="4">
        <v>70452.85</v>
      </c>
      <c r="D312" s="14" t="s">
        <v>92</v>
      </c>
      <c r="E312" t="s">
        <v>95</v>
      </c>
      <c r="F312">
        <v>0.0</v>
      </c>
    </row>
    <row r="313" spans="1:6" ht="13.9">
      <c r="A313" s="7">
        <v>44389.0</v>
      </c>
      <c r="B313" t="s">
        <v>13</v>
      </c>
      <c r="C313" s="4">
        <v>70452.85</v>
      </c>
      <c r="D313" s="14" t="s">
        <v>92</v>
      </c>
      <c r="E313" t="s">
        <v>96</v>
      </c>
      <c r="F313">
        <v>0.0</v>
      </c>
    </row>
    <row r="314" spans="1:6" ht="13.9">
      <c r="A314" s="7">
        <v>44390.0</v>
      </c>
      <c r="B314" t="s">
        <v>13</v>
      </c>
      <c r="C314" s="4">
        <v>60250.0</v>
      </c>
      <c r="D314" s="14" t="s">
        <v>76</v>
      </c>
      <c r="E314" t="s">
        <v>59</v>
      </c>
      <c r="F314">
        <v>0.0</v>
      </c>
    </row>
    <row r="315" spans="1:6" ht="13.9">
      <c r="A315" s="7">
        <v>44390.0</v>
      </c>
      <c r="B315" t="s">
        <v>13</v>
      </c>
      <c r="C315" s="4">
        <v>60250.0</v>
      </c>
      <c r="D315" s="14" t="s">
        <v>76</v>
      </c>
      <c r="E315" t="s">
        <v>58</v>
      </c>
      <c r="F315">
        <v>0.0</v>
      </c>
    </row>
    <row r="316" spans="1:6" ht="13.9">
      <c r="A316" s="7">
        <v>44390.0</v>
      </c>
      <c r="B316" t="s">
        <v>13</v>
      </c>
      <c r="C316" s="4">
        <v>60250.0</v>
      </c>
      <c r="D316" s="14" t="s">
        <v>79</v>
      </c>
      <c r="E316" t="s">
        <v>29</v>
      </c>
      <c r="F316">
        <v>18.0</v>
      </c>
    </row>
    <row r="317" spans="1:6" ht="13.9">
      <c r="A317" s="7">
        <v>44390.0</v>
      </c>
      <c r="B317" t="s">
        <v>13</v>
      </c>
      <c r="C317" s="4">
        <v>60250.0</v>
      </c>
      <c r="D317" s="14" t="s">
        <v>80</v>
      </c>
      <c r="E317" t="s">
        <v>60</v>
      </c>
      <c r="F317">
        <v>25.0</v>
      </c>
    </row>
    <row r="318" spans="1:6" ht="13.9">
      <c r="A318" s="7">
        <v>44390.0</v>
      </c>
      <c r="B318" t="s">
        <v>13</v>
      </c>
      <c r="C318" s="4">
        <v>60250.0</v>
      </c>
      <c r="D318" s="14" t="s">
        <v>80</v>
      </c>
      <c r="E318" t="s">
        <v>61</v>
      </c>
      <c r="F318">
        <v>49.0</v>
      </c>
    </row>
    <row r="319" spans="1:6" ht="13.9">
      <c r="A319" s="7">
        <v>44390.0</v>
      </c>
      <c r="B319" t="s">
        <v>13</v>
      </c>
      <c r="C319" s="4">
        <v>60250.0</v>
      </c>
      <c r="D319" s="14" t="s">
        <v>81</v>
      </c>
      <c r="E319" t="s">
        <v>40</v>
      </c>
      <c r="F319">
        <v>0.0</v>
      </c>
    </row>
    <row r="320" spans="1:6" ht="13.9">
      <c r="A320" s="7">
        <v>44390.0</v>
      </c>
      <c r="B320" t="s">
        <v>13</v>
      </c>
      <c r="C320" s="4">
        <v>60250.0</v>
      </c>
      <c r="D320" s="14" t="s">
        <v>82</v>
      </c>
      <c r="E320" t="s">
        <v>63</v>
      </c>
      <c r="F320">
        <v>0.0</v>
      </c>
    </row>
    <row r="321" spans="1:6" ht="13.9">
      <c r="A321" s="7">
        <v>44390.0</v>
      </c>
      <c r="B321" t="s">
        <v>13</v>
      </c>
      <c r="C321" s="4">
        <v>60250.0</v>
      </c>
      <c r="D321" s="14" t="s">
        <v>82</v>
      </c>
      <c r="E321" t="s">
        <v>62</v>
      </c>
      <c r="F321">
        <v>0.0</v>
      </c>
    </row>
    <row r="322" spans="1:6" ht="13.9">
      <c r="A322" s="7">
        <v>44390.0</v>
      </c>
      <c r="B322" t="s">
        <v>13</v>
      </c>
      <c r="C322" s="4">
        <v>60250.0</v>
      </c>
      <c r="D322" s="14" t="s">
        <v>83</v>
      </c>
      <c r="E322" t="s">
        <v>19</v>
      </c>
      <c r="F322">
        <v>0.0</v>
      </c>
    </row>
    <row r="323" spans="1:6" ht="13.9">
      <c r="A323" s="7">
        <v>44390.0</v>
      </c>
      <c r="B323" t="s">
        <v>13</v>
      </c>
      <c r="C323" s="4">
        <v>60250.0</v>
      </c>
      <c r="D323" s="14" t="s">
        <v>83</v>
      </c>
      <c r="E323" t="s">
        <v>20</v>
      </c>
      <c r="F323">
        <v>0.0</v>
      </c>
    </row>
    <row r="324" spans="1:6" ht="13.9">
      <c r="A324" s="7">
        <v>44390.0</v>
      </c>
      <c r="B324" t="s">
        <v>13</v>
      </c>
      <c r="C324" s="4">
        <v>60250.0</v>
      </c>
      <c r="D324" s="14" t="s">
        <v>83</v>
      </c>
      <c r="E324" t="s">
        <v>21</v>
      </c>
      <c r="F324">
        <v>0.0</v>
      </c>
    </row>
    <row r="325" spans="1:6" ht="13.9">
      <c r="A325" s="7">
        <v>44390.0</v>
      </c>
      <c r="B325" t="s">
        <v>13</v>
      </c>
      <c r="C325" s="4">
        <v>60250.0</v>
      </c>
      <c r="D325" s="14" t="s">
        <v>84</v>
      </c>
      <c r="E325" t="s">
        <v>23</v>
      </c>
      <c r="F325">
        <v>0.0</v>
      </c>
    </row>
    <row r="326" spans="1:6" ht="13.9">
      <c r="A326" s="7">
        <v>44390.0</v>
      </c>
      <c r="B326" t="s">
        <v>13</v>
      </c>
      <c r="C326" s="4">
        <v>60250.0</v>
      </c>
      <c r="D326" s="14" t="s">
        <v>85</v>
      </c>
      <c r="E326" t="s">
        <v>18</v>
      </c>
      <c r="F326">
        <v>0.0</v>
      </c>
    </row>
    <row r="327" spans="1:6" ht="13.9">
      <c r="A327" s="7">
        <v>44390.0</v>
      </c>
      <c r="B327" t="s">
        <v>13</v>
      </c>
      <c r="C327" s="4">
        <v>60250.0</v>
      </c>
      <c r="D327" s="14" t="s">
        <v>86</v>
      </c>
      <c r="E327" t="s">
        <v>42</v>
      </c>
      <c r="F327">
        <v>78.0</v>
      </c>
    </row>
    <row r="328" spans="1:6" ht="13.9">
      <c r="A328" s="7">
        <v>44390.0</v>
      </c>
      <c r="B328" t="s">
        <v>13</v>
      </c>
      <c r="C328" s="4">
        <v>60250.0</v>
      </c>
      <c r="D328" s="14" t="s">
        <v>87</v>
      </c>
      <c r="E328" t="s">
        <v>44</v>
      </c>
      <c r="F328">
        <v>0.0</v>
      </c>
    </row>
    <row r="329" spans="1:6" ht="13.9">
      <c r="A329" s="7">
        <v>44390.0</v>
      </c>
      <c r="B329" t="s">
        <v>13</v>
      </c>
      <c r="C329" s="4">
        <v>60250.0</v>
      </c>
      <c r="D329" s="14" t="s">
        <v>88</v>
      </c>
      <c r="E329" t="s">
        <v>17</v>
      </c>
      <c r="F329">
        <v>0.0</v>
      </c>
    </row>
    <row r="330" spans="1:6" ht="13.9">
      <c r="A330" s="7">
        <v>44390.0</v>
      </c>
      <c r="B330" t="s">
        <v>13</v>
      </c>
      <c r="C330" s="4">
        <v>60250.0</v>
      </c>
      <c r="D330" s="14" t="s">
        <v>89</v>
      </c>
      <c r="E330" t="s">
        <v>41</v>
      </c>
      <c r="F330">
        <v>0.0</v>
      </c>
    </row>
    <row r="331" spans="1:6" ht="13.9">
      <c r="A331" s="7">
        <v>44390.0</v>
      </c>
      <c r="B331" t="s">
        <v>13</v>
      </c>
      <c r="C331" s="4">
        <v>60250.0</v>
      </c>
      <c r="D331" s="14" t="s">
        <v>90</v>
      </c>
      <c r="E331" t="s">
        <v>43</v>
      </c>
      <c r="F331">
        <v>0.0</v>
      </c>
    </row>
    <row r="332" spans="1:6" ht="13.9">
      <c r="A332" s="7">
        <v>44390.0</v>
      </c>
      <c r="B332" t="s">
        <v>13</v>
      </c>
      <c r="C332" s="4">
        <v>60250.0</v>
      </c>
      <c r="D332" s="14" t="s">
        <v>91</v>
      </c>
      <c r="E332" t="s">
        <v>24</v>
      </c>
      <c r="F332">
        <v>6.0</v>
      </c>
    </row>
    <row r="333" spans="1:6" ht="13.9">
      <c r="A333" s="7">
        <v>44390.0</v>
      </c>
      <c r="B333" t="s">
        <v>13</v>
      </c>
      <c r="C333" s="4">
        <v>60250.0</v>
      </c>
      <c r="D333" s="14" t="s">
        <v>91</v>
      </c>
      <c r="E333" t="s">
        <v>25</v>
      </c>
      <c r="F333">
        <v>7.0</v>
      </c>
    </row>
    <row r="334" spans="1:6" ht="13.9">
      <c r="A334" s="7">
        <v>44390.0</v>
      </c>
      <c r="B334" t="s">
        <v>13</v>
      </c>
      <c r="C334" s="4">
        <v>60250.0</v>
      </c>
      <c r="D334" s="14" t="s">
        <v>91</v>
      </c>
      <c r="E334" t="s">
        <v>26</v>
      </c>
      <c r="F334">
        <v>239.0</v>
      </c>
    </row>
    <row r="335" spans="1:6" ht="13.9">
      <c r="A335" s="7">
        <v>44390.0</v>
      </c>
      <c r="B335" t="s">
        <v>13</v>
      </c>
      <c r="C335" s="4">
        <v>60250.0</v>
      </c>
      <c r="D335" s="14" t="s">
        <v>92</v>
      </c>
      <c r="E335" t="s">
        <v>93</v>
      </c>
      <c r="F335">
        <v>0.0</v>
      </c>
    </row>
    <row r="336" spans="1:6" ht="13.9">
      <c r="A336" s="7">
        <v>44390.0</v>
      </c>
      <c r="B336" t="s">
        <v>13</v>
      </c>
      <c r="C336" s="4">
        <v>60250.0</v>
      </c>
      <c r="D336" s="14" t="s">
        <v>92</v>
      </c>
      <c r="E336" t="s">
        <v>22</v>
      </c>
      <c r="F336">
        <v>0.0</v>
      </c>
    </row>
    <row r="337" spans="1:6" ht="13.9">
      <c r="A337" s="7">
        <v>44390.0</v>
      </c>
      <c r="B337" t="s">
        <v>13</v>
      </c>
      <c r="C337" s="4">
        <v>60250.0</v>
      </c>
      <c r="D337" s="14" t="s">
        <v>92</v>
      </c>
      <c r="E337" t="s">
        <v>94</v>
      </c>
      <c r="F337">
        <v>0.0</v>
      </c>
    </row>
    <row r="338" spans="1:6" ht="13.9">
      <c r="A338" s="7">
        <v>44390.0</v>
      </c>
      <c r="B338" t="s">
        <v>13</v>
      </c>
      <c r="C338" s="4">
        <v>60250.0</v>
      </c>
      <c r="D338" s="14" t="s">
        <v>92</v>
      </c>
      <c r="E338" t="s">
        <v>95</v>
      </c>
      <c r="F338">
        <v>0.0</v>
      </c>
    </row>
    <row r="339" spans="1:6" ht="13.9">
      <c r="A339" s="7">
        <v>44390.0</v>
      </c>
      <c r="B339" t="s">
        <v>13</v>
      </c>
      <c r="C339" s="4">
        <v>60250.0</v>
      </c>
      <c r="D339" s="14" t="s">
        <v>92</v>
      </c>
      <c r="E339" t="s">
        <v>96</v>
      </c>
      <c r="F339">
        <v>0.0</v>
      </c>
    </row>
    <row r="340" spans="1:6" ht="13.9">
      <c r="A340" s="7">
        <v>44391.0</v>
      </c>
      <c r="B340" t="s">
        <v>13</v>
      </c>
      <c r="C340" s="4">
        <v>60441.68</v>
      </c>
      <c r="D340" s="14" t="s">
        <v>76</v>
      </c>
      <c r="E340" t="s">
        <v>59</v>
      </c>
      <c r="F340">
        <v>0.0</v>
      </c>
    </row>
    <row r="341" spans="1:6" ht="13.9">
      <c r="A341" s="7">
        <v>44391.0</v>
      </c>
      <c r="B341" t="s">
        <v>13</v>
      </c>
      <c r="C341" s="4">
        <v>60441.68</v>
      </c>
      <c r="D341" s="14" t="s">
        <v>76</v>
      </c>
      <c r="E341" t="s">
        <v>58</v>
      </c>
      <c r="F341">
        <v>0.0</v>
      </c>
    </row>
    <row r="342" spans="1:6" ht="13.9">
      <c r="A342" s="7">
        <v>44391.0</v>
      </c>
      <c r="B342" t="s">
        <v>13</v>
      </c>
      <c r="C342" s="4">
        <v>60441.68</v>
      </c>
      <c r="D342" s="14" t="s">
        <v>79</v>
      </c>
      <c r="E342" t="s">
        <v>29</v>
      </c>
      <c r="F342">
        <v>14.0</v>
      </c>
    </row>
    <row r="343" spans="1:6" ht="13.9">
      <c r="A343" s="7">
        <v>44391.0</v>
      </c>
      <c r="B343" t="s">
        <v>13</v>
      </c>
      <c r="C343" s="4">
        <v>60441.68</v>
      </c>
      <c r="D343" s="14" t="s">
        <v>80</v>
      </c>
      <c r="E343" t="s">
        <v>60</v>
      </c>
      <c r="F343">
        <v>27.0</v>
      </c>
    </row>
    <row r="344" spans="1:6" ht="13.9">
      <c r="A344" s="7">
        <v>44391.0</v>
      </c>
      <c r="B344" t="s">
        <v>13</v>
      </c>
      <c r="C344" s="4">
        <v>60441.68</v>
      </c>
      <c r="D344" s="14" t="s">
        <v>80</v>
      </c>
      <c r="E344" t="s">
        <v>61</v>
      </c>
      <c r="F344">
        <v>44.0</v>
      </c>
    </row>
    <row r="345" spans="1:6" ht="13.9">
      <c r="A345" s="7">
        <v>44391.0</v>
      </c>
      <c r="B345" t="s">
        <v>13</v>
      </c>
      <c r="C345" s="4">
        <v>60441.68</v>
      </c>
      <c r="D345" s="14" t="s">
        <v>81</v>
      </c>
      <c r="E345" t="s">
        <v>40</v>
      </c>
      <c r="F345">
        <v>0.0</v>
      </c>
    </row>
    <row r="346" spans="1:6" ht="13.9">
      <c r="A346" s="7">
        <v>44391.0</v>
      </c>
      <c r="B346" t="s">
        <v>13</v>
      </c>
      <c r="C346" s="4">
        <v>60441.68</v>
      </c>
      <c r="D346" s="14" t="s">
        <v>82</v>
      </c>
      <c r="E346" t="s">
        <v>63</v>
      </c>
      <c r="F346">
        <v>0.0</v>
      </c>
    </row>
    <row r="347" spans="1:6" ht="13.9">
      <c r="A347" s="7">
        <v>44391.0</v>
      </c>
      <c r="B347" t="s">
        <v>13</v>
      </c>
      <c r="C347" s="4">
        <v>60441.68</v>
      </c>
      <c r="D347" s="14" t="s">
        <v>82</v>
      </c>
      <c r="E347" t="s">
        <v>62</v>
      </c>
      <c r="F347">
        <v>0.0</v>
      </c>
    </row>
    <row r="348" spans="1:6" ht="13.9">
      <c r="A348" s="7">
        <v>44391.0</v>
      </c>
      <c r="B348" t="s">
        <v>13</v>
      </c>
      <c r="C348" s="4">
        <v>60441.68</v>
      </c>
      <c r="D348" s="14" t="s">
        <v>83</v>
      </c>
      <c r="E348" t="s">
        <v>19</v>
      </c>
      <c r="F348">
        <v>0.0</v>
      </c>
    </row>
    <row r="349" spans="1:6" ht="13.9">
      <c r="A349" s="7">
        <v>44391.0</v>
      </c>
      <c r="B349" t="s">
        <v>13</v>
      </c>
      <c r="C349" s="4">
        <v>60441.68</v>
      </c>
      <c r="D349" s="14" t="s">
        <v>83</v>
      </c>
      <c r="E349" t="s">
        <v>20</v>
      </c>
      <c r="F349">
        <v>0.0</v>
      </c>
    </row>
    <row r="350" spans="1:6" ht="13.9">
      <c r="A350" s="7">
        <v>44391.0</v>
      </c>
      <c r="B350" t="s">
        <v>13</v>
      </c>
      <c r="C350" s="4">
        <v>60441.68</v>
      </c>
      <c r="D350" s="14" t="s">
        <v>83</v>
      </c>
      <c r="E350" t="s">
        <v>21</v>
      </c>
      <c r="F350">
        <v>0.0</v>
      </c>
    </row>
    <row r="351" spans="1:6" ht="13.9">
      <c r="A351" s="7">
        <v>44391.0</v>
      </c>
      <c r="B351" t="s">
        <v>13</v>
      </c>
      <c r="C351" s="4">
        <v>60441.68</v>
      </c>
      <c r="D351" s="14" t="s">
        <v>84</v>
      </c>
      <c r="E351" t="s">
        <v>23</v>
      </c>
      <c r="F351">
        <v>0.0</v>
      </c>
    </row>
    <row r="352" spans="1:6" ht="13.9">
      <c r="A352" s="7">
        <v>44391.0</v>
      </c>
      <c r="B352" t="s">
        <v>13</v>
      </c>
      <c r="C352" s="4">
        <v>60441.68</v>
      </c>
      <c r="D352" s="14" t="s">
        <v>85</v>
      </c>
      <c r="E352" t="s">
        <v>18</v>
      </c>
      <c r="F352">
        <v>0.0</v>
      </c>
    </row>
    <row r="353" spans="1:6" ht="13.9">
      <c r="A353" s="7">
        <v>44391.0</v>
      </c>
      <c r="B353" t="s">
        <v>13</v>
      </c>
      <c r="C353" s="4">
        <v>60441.68</v>
      </c>
      <c r="D353" s="14" t="s">
        <v>86</v>
      </c>
      <c r="E353" t="s">
        <v>42</v>
      </c>
      <c r="F353">
        <v>63.0</v>
      </c>
    </row>
    <row r="354" spans="1:6" ht="13.9">
      <c r="A354" s="7">
        <v>44391.0</v>
      </c>
      <c r="B354" t="s">
        <v>13</v>
      </c>
      <c r="C354" s="4">
        <v>60441.68</v>
      </c>
      <c r="D354" s="14" t="s">
        <v>87</v>
      </c>
      <c r="E354" t="s">
        <v>44</v>
      </c>
      <c r="F354">
        <v>0.0</v>
      </c>
    </row>
    <row r="355" spans="1:6" ht="13.9">
      <c r="A355" s="7">
        <v>44391.0</v>
      </c>
      <c r="B355" t="s">
        <v>13</v>
      </c>
      <c r="C355" s="4">
        <v>60441.68</v>
      </c>
      <c r="D355" s="14" t="s">
        <v>88</v>
      </c>
      <c r="E355" t="s">
        <v>17</v>
      </c>
      <c r="F355">
        <v>0.0</v>
      </c>
    </row>
    <row r="356" spans="1:6" ht="13.9">
      <c r="A356" s="7">
        <v>44391.0</v>
      </c>
      <c r="B356" t="s">
        <v>13</v>
      </c>
      <c r="C356" s="4">
        <v>60441.68</v>
      </c>
      <c r="D356" s="14" t="s">
        <v>89</v>
      </c>
      <c r="E356" t="s">
        <v>41</v>
      </c>
      <c r="F356">
        <v>0.0</v>
      </c>
    </row>
    <row r="357" spans="1:6" ht="13.9">
      <c r="A357" s="7">
        <v>44391.0</v>
      </c>
      <c r="B357" t="s">
        <v>13</v>
      </c>
      <c r="C357" s="4">
        <v>60441.68</v>
      </c>
      <c r="D357" s="14" t="s">
        <v>90</v>
      </c>
      <c r="E357" t="s">
        <v>43</v>
      </c>
      <c r="F357">
        <v>0.0</v>
      </c>
    </row>
    <row r="358" spans="1:6" ht="13.9">
      <c r="A358" s="7">
        <v>44391.0</v>
      </c>
      <c r="B358" t="s">
        <v>13</v>
      </c>
      <c r="C358" s="4">
        <v>60441.68</v>
      </c>
      <c r="D358" s="14" t="s">
        <v>91</v>
      </c>
      <c r="E358" t="s">
        <v>24</v>
      </c>
      <c r="F358">
        <v>5.0</v>
      </c>
    </row>
    <row r="359" spans="1:6" ht="13.9">
      <c r="A359" s="7">
        <v>44391.0</v>
      </c>
      <c r="B359" t="s">
        <v>13</v>
      </c>
      <c r="C359" s="4">
        <v>60441.68</v>
      </c>
      <c r="D359" s="14" t="s">
        <v>91</v>
      </c>
      <c r="E359" t="s">
        <v>25</v>
      </c>
      <c r="F359">
        <v>7.0</v>
      </c>
    </row>
    <row r="360" spans="1:6" ht="13.9">
      <c r="A360" s="7">
        <v>44391.0</v>
      </c>
      <c r="B360" t="s">
        <v>13</v>
      </c>
      <c r="C360" s="4">
        <v>60441.68</v>
      </c>
      <c r="D360" s="14" t="s">
        <v>91</v>
      </c>
      <c r="E360" t="s">
        <v>26</v>
      </c>
      <c r="F360">
        <v>248.0</v>
      </c>
    </row>
    <row r="361" spans="1:6" ht="13.9">
      <c r="A361" s="7">
        <v>44391.0</v>
      </c>
      <c r="B361" t="s">
        <v>13</v>
      </c>
      <c r="C361" s="4">
        <v>60441.68</v>
      </c>
      <c r="D361" s="14" t="s">
        <v>92</v>
      </c>
      <c r="E361" t="s">
        <v>93</v>
      </c>
      <c r="F361">
        <v>0.0</v>
      </c>
    </row>
    <row r="362" spans="1:6" ht="13.9">
      <c r="A362" s="7">
        <v>44391.0</v>
      </c>
      <c r="B362" t="s">
        <v>13</v>
      </c>
      <c r="C362" s="4">
        <v>60441.68</v>
      </c>
      <c r="D362" s="14" t="s">
        <v>92</v>
      </c>
      <c r="E362" t="s">
        <v>22</v>
      </c>
      <c r="F362">
        <v>0.0</v>
      </c>
    </row>
    <row r="363" spans="1:6" ht="13.9">
      <c r="A363" s="7">
        <v>44391.0</v>
      </c>
      <c r="B363" t="s">
        <v>13</v>
      </c>
      <c r="C363" s="4">
        <v>60441.68</v>
      </c>
      <c r="D363" s="14" t="s">
        <v>92</v>
      </c>
      <c r="E363" t="s">
        <v>94</v>
      </c>
      <c r="F363">
        <v>0.0</v>
      </c>
    </row>
    <row r="364" spans="1:6" ht="13.9">
      <c r="A364" s="7">
        <v>44391.0</v>
      </c>
      <c r="B364" t="s">
        <v>13</v>
      </c>
      <c r="C364" s="4">
        <v>60441.68</v>
      </c>
      <c r="D364" s="14" t="s">
        <v>92</v>
      </c>
      <c r="E364" t="s">
        <v>95</v>
      </c>
      <c r="F364">
        <v>0.0</v>
      </c>
    </row>
    <row r="365" spans="1:6" ht="13.9">
      <c r="A365" s="7">
        <v>44391.0</v>
      </c>
      <c r="B365" t="s">
        <v>13</v>
      </c>
      <c r="C365" s="4">
        <v>60441.68</v>
      </c>
      <c r="D365" s="14" t="s">
        <v>92</v>
      </c>
      <c r="E365" t="s">
        <v>96</v>
      </c>
      <c r="F365">
        <v>0.0</v>
      </c>
    </row>
    <row r="366" spans="1:6" ht="13.9">
      <c r="A366" s="7">
        <v>44392.0</v>
      </c>
      <c r="B366" t="s">
        <v>13</v>
      </c>
      <c r="C366" s="4">
        <v>56688.02</v>
      </c>
      <c r="D366" s="14" t="s">
        <v>76</v>
      </c>
      <c r="E366" t="s">
        <v>59</v>
      </c>
      <c r="F366">
        <v>0.0</v>
      </c>
    </row>
    <row r="367" spans="1:6" ht="13.9">
      <c r="A367" s="7">
        <v>44392.0</v>
      </c>
      <c r="B367" t="s">
        <v>13</v>
      </c>
      <c r="C367" s="4">
        <v>56688.02</v>
      </c>
      <c r="D367" s="14" t="s">
        <v>76</v>
      </c>
      <c r="E367" t="s">
        <v>58</v>
      </c>
      <c r="F367">
        <v>0.0</v>
      </c>
    </row>
    <row r="368" spans="1:6" ht="13.9">
      <c r="A368" s="7">
        <v>44392.0</v>
      </c>
      <c r="B368" t="s">
        <v>13</v>
      </c>
      <c r="C368" s="4">
        <v>56688.02</v>
      </c>
      <c r="D368" s="14" t="s">
        <v>79</v>
      </c>
      <c r="E368" t="s">
        <v>29</v>
      </c>
      <c r="F368">
        <v>17.0</v>
      </c>
    </row>
    <row r="369" spans="1:6" ht="13.9">
      <c r="A369" s="7">
        <v>44392.0</v>
      </c>
      <c r="B369" t="s">
        <v>13</v>
      </c>
      <c r="C369" s="4">
        <v>56688.02</v>
      </c>
      <c r="D369" s="14" t="s">
        <v>80</v>
      </c>
      <c r="E369" t="s">
        <v>60</v>
      </c>
      <c r="F369">
        <v>23.0</v>
      </c>
    </row>
    <row r="370" spans="1:6" ht="13.9">
      <c r="A370" s="7">
        <v>44392.0</v>
      </c>
      <c r="B370" t="s">
        <v>13</v>
      </c>
      <c r="C370" s="4">
        <v>56688.02</v>
      </c>
      <c r="D370" s="14" t="s">
        <v>80</v>
      </c>
      <c r="E370" t="s">
        <v>61</v>
      </c>
      <c r="F370">
        <v>39.0</v>
      </c>
    </row>
    <row r="371" spans="1:6" ht="13.9">
      <c r="A371" s="7">
        <v>44392.0</v>
      </c>
      <c r="B371" t="s">
        <v>13</v>
      </c>
      <c r="C371" s="4">
        <v>56688.02</v>
      </c>
      <c r="D371" s="14" t="s">
        <v>81</v>
      </c>
      <c r="E371" t="s">
        <v>40</v>
      </c>
      <c r="F371">
        <v>0.0</v>
      </c>
    </row>
    <row r="372" spans="1:6" ht="13.9">
      <c r="A372" s="7">
        <v>44392.0</v>
      </c>
      <c r="B372" t="s">
        <v>13</v>
      </c>
      <c r="C372" s="4">
        <v>56688.02</v>
      </c>
      <c r="D372" s="14" t="s">
        <v>82</v>
      </c>
      <c r="E372" t="s">
        <v>63</v>
      </c>
      <c r="F372">
        <v>0.0</v>
      </c>
    </row>
    <row r="373" spans="1:6" ht="13.9">
      <c r="A373" s="7">
        <v>44392.0</v>
      </c>
      <c r="B373" t="s">
        <v>13</v>
      </c>
      <c r="C373" s="4">
        <v>56688.02</v>
      </c>
      <c r="D373" s="14" t="s">
        <v>82</v>
      </c>
      <c r="E373" t="s">
        <v>62</v>
      </c>
      <c r="F373">
        <v>0.0</v>
      </c>
    </row>
    <row r="374" spans="1:6" ht="13.9">
      <c r="A374" s="7">
        <v>44392.0</v>
      </c>
      <c r="B374" t="s">
        <v>13</v>
      </c>
      <c r="C374" s="4">
        <v>56688.02</v>
      </c>
      <c r="D374" s="14" t="s">
        <v>83</v>
      </c>
      <c r="E374" t="s">
        <v>19</v>
      </c>
      <c r="F374">
        <v>0.0</v>
      </c>
    </row>
    <row r="375" spans="1:6" ht="13.9">
      <c r="A375" s="7">
        <v>44392.0</v>
      </c>
      <c r="B375" t="s">
        <v>13</v>
      </c>
      <c r="C375" s="4">
        <v>56688.02</v>
      </c>
      <c r="D375" s="14" t="s">
        <v>83</v>
      </c>
      <c r="E375" t="s">
        <v>20</v>
      </c>
      <c r="F375">
        <v>0.0</v>
      </c>
    </row>
    <row r="376" spans="1:6" ht="13.9">
      <c r="A376" s="7">
        <v>44392.0</v>
      </c>
      <c r="B376" t="s">
        <v>13</v>
      </c>
      <c r="C376" s="4">
        <v>56688.02</v>
      </c>
      <c r="D376" s="14" t="s">
        <v>83</v>
      </c>
      <c r="E376" t="s">
        <v>21</v>
      </c>
      <c r="F376">
        <v>0.0</v>
      </c>
    </row>
    <row r="377" spans="1:6" ht="13.9">
      <c r="A377" s="7">
        <v>44392.0</v>
      </c>
      <c r="B377" t="s">
        <v>13</v>
      </c>
      <c r="C377" s="4">
        <v>56688.02</v>
      </c>
      <c r="D377" s="14" t="s">
        <v>84</v>
      </c>
      <c r="E377" t="s">
        <v>23</v>
      </c>
      <c r="F377">
        <v>0.0</v>
      </c>
    </row>
    <row r="378" spans="1:6" ht="13.9">
      <c r="A378" s="7">
        <v>44392.0</v>
      </c>
      <c r="B378" t="s">
        <v>13</v>
      </c>
      <c r="C378" s="4">
        <v>56688.02</v>
      </c>
      <c r="D378" s="14" t="s">
        <v>85</v>
      </c>
      <c r="E378" t="s">
        <v>18</v>
      </c>
      <c r="F378">
        <v>0.0</v>
      </c>
    </row>
    <row r="379" spans="1:6" ht="13.9">
      <c r="A379" s="7">
        <v>44392.0</v>
      </c>
      <c r="B379" t="s">
        <v>13</v>
      </c>
      <c r="C379" s="4">
        <v>56688.02</v>
      </c>
      <c r="D379" s="14" t="s">
        <v>86</v>
      </c>
      <c r="E379" t="s">
        <v>42</v>
      </c>
      <c r="F379">
        <v>54.0</v>
      </c>
    </row>
    <row r="380" spans="1:6" ht="13.9">
      <c r="A380" s="7">
        <v>44392.0</v>
      </c>
      <c r="B380" t="s">
        <v>13</v>
      </c>
      <c r="C380" s="4">
        <v>56688.02</v>
      </c>
      <c r="D380" s="14" t="s">
        <v>87</v>
      </c>
      <c r="E380" t="s">
        <v>44</v>
      </c>
      <c r="F380">
        <v>0.0</v>
      </c>
    </row>
    <row r="381" spans="1:6" ht="13.9">
      <c r="A381" s="7">
        <v>44392.0</v>
      </c>
      <c r="B381" t="s">
        <v>13</v>
      </c>
      <c r="C381" s="4">
        <v>56688.02</v>
      </c>
      <c r="D381" s="14" t="s">
        <v>88</v>
      </c>
      <c r="E381" t="s">
        <v>17</v>
      </c>
      <c r="F381">
        <v>0.0</v>
      </c>
    </row>
    <row r="382" spans="1:6" ht="13.9">
      <c r="A382" s="7">
        <v>44392.0</v>
      </c>
      <c r="B382" t="s">
        <v>13</v>
      </c>
      <c r="C382" s="4">
        <v>56688.02</v>
      </c>
      <c r="D382" s="14" t="s">
        <v>89</v>
      </c>
      <c r="E382" t="s">
        <v>41</v>
      </c>
      <c r="F382">
        <v>0.0</v>
      </c>
    </row>
    <row r="383" spans="1:6" ht="13.9">
      <c r="A383" s="7">
        <v>44392.0</v>
      </c>
      <c r="B383" t="s">
        <v>13</v>
      </c>
      <c r="C383" s="4">
        <v>56688.02</v>
      </c>
      <c r="D383" s="14" t="s">
        <v>90</v>
      </c>
      <c r="E383" t="s">
        <v>43</v>
      </c>
      <c r="F383">
        <v>0.0</v>
      </c>
    </row>
    <row r="384" spans="1:6" ht="13.9">
      <c r="A384" s="7">
        <v>44392.0</v>
      </c>
      <c r="B384" t="s">
        <v>13</v>
      </c>
      <c r="C384" s="4">
        <v>56688.02</v>
      </c>
      <c r="D384" s="14" t="s">
        <v>91</v>
      </c>
      <c r="E384" t="s">
        <v>24</v>
      </c>
      <c r="F384">
        <v>5.0</v>
      </c>
    </row>
    <row r="385" spans="1:6" ht="13.9">
      <c r="A385" s="7">
        <v>44392.0</v>
      </c>
      <c r="B385" t="s">
        <v>13</v>
      </c>
      <c r="C385" s="4">
        <v>56688.02</v>
      </c>
      <c r="D385" s="14" t="s">
        <v>91</v>
      </c>
      <c r="E385" t="s">
        <v>25</v>
      </c>
      <c r="F385">
        <v>7.0</v>
      </c>
    </row>
    <row r="386" spans="1:6" ht="13.9">
      <c r="A386" s="7">
        <v>44392.0</v>
      </c>
      <c r="B386" t="s">
        <v>13</v>
      </c>
      <c r="C386" s="4">
        <v>56688.02</v>
      </c>
      <c r="D386" s="14" t="s">
        <v>91</v>
      </c>
      <c r="E386" t="s">
        <v>26</v>
      </c>
      <c r="F386">
        <v>257.0</v>
      </c>
    </row>
    <row r="387" spans="1:6" ht="13.9">
      <c r="A387" s="7">
        <v>44392.0</v>
      </c>
      <c r="B387" t="s">
        <v>13</v>
      </c>
      <c r="C387" s="4">
        <v>56688.02</v>
      </c>
      <c r="D387" s="14" t="s">
        <v>92</v>
      </c>
      <c r="E387" t="s">
        <v>93</v>
      </c>
      <c r="F387">
        <v>1.0</v>
      </c>
    </row>
    <row r="388" spans="1:6" ht="13.9">
      <c r="A388" s="7">
        <v>44392.0</v>
      </c>
      <c r="B388" t="s">
        <v>13</v>
      </c>
      <c r="C388" s="4">
        <v>56688.02</v>
      </c>
      <c r="D388" s="14" t="s">
        <v>92</v>
      </c>
      <c r="E388" t="s">
        <v>22</v>
      </c>
      <c r="F388">
        <v>0.0</v>
      </c>
    </row>
    <row r="389" spans="1:6" ht="13.9">
      <c r="A389" s="7">
        <v>44392.0</v>
      </c>
      <c r="B389" t="s">
        <v>13</v>
      </c>
      <c r="C389" s="4">
        <v>56688.02</v>
      </c>
      <c r="D389" s="14" t="s">
        <v>92</v>
      </c>
      <c r="E389" t="s">
        <v>94</v>
      </c>
      <c r="F389">
        <v>0.0</v>
      </c>
    </row>
    <row r="390" spans="1:6" ht="13.9">
      <c r="A390" s="7">
        <v>44392.0</v>
      </c>
      <c r="B390" t="s">
        <v>13</v>
      </c>
      <c r="C390" s="4">
        <v>56688.02</v>
      </c>
      <c r="D390" s="14" t="s">
        <v>92</v>
      </c>
      <c r="E390" t="s">
        <v>95</v>
      </c>
      <c r="F390">
        <v>0.0</v>
      </c>
    </row>
    <row r="391" spans="1:6" ht="13.9">
      <c r="A391" s="7">
        <v>44392.0</v>
      </c>
      <c r="B391" t="s">
        <v>13</v>
      </c>
      <c r="C391" s="4">
        <v>56688.02</v>
      </c>
      <c r="D391" s="14" t="s">
        <v>92</v>
      </c>
      <c r="E391" t="s">
        <v>96</v>
      </c>
      <c r="F391">
        <v>0.0</v>
      </c>
    </row>
    <row r="392" spans="1:6" ht="13.9">
      <c r="A392" s="7">
        <v>44393.0</v>
      </c>
      <c r="B392" t="s">
        <v>13</v>
      </c>
      <c r="C392" s="4">
        <v>53203.8</v>
      </c>
      <c r="D392" s="14" t="s">
        <v>76</v>
      </c>
      <c r="E392" t="s">
        <v>59</v>
      </c>
      <c r="F392">
        <v>0.0</v>
      </c>
    </row>
    <row r="393" spans="1:6" ht="13.9">
      <c r="A393" s="7">
        <v>44393.0</v>
      </c>
      <c r="B393" t="s">
        <v>13</v>
      </c>
      <c r="C393" s="4">
        <v>53203.8</v>
      </c>
      <c r="D393" s="14" t="s">
        <v>76</v>
      </c>
      <c r="E393" t="s">
        <v>58</v>
      </c>
      <c r="F393">
        <v>0.0</v>
      </c>
    </row>
    <row r="394" spans="1:6" ht="13.9">
      <c r="A394" s="7">
        <v>44393.0</v>
      </c>
      <c r="B394" t="s">
        <v>13</v>
      </c>
      <c r="C394" s="4">
        <v>53203.8</v>
      </c>
      <c r="D394" s="14" t="s">
        <v>79</v>
      </c>
      <c r="E394" t="s">
        <v>29</v>
      </c>
      <c r="F394">
        <v>26.0</v>
      </c>
    </row>
    <row r="395" spans="1:6" ht="13.9">
      <c r="A395" s="7">
        <v>44393.0</v>
      </c>
      <c r="B395" t="s">
        <v>13</v>
      </c>
      <c r="C395" s="4">
        <v>53203.8</v>
      </c>
      <c r="D395" s="14" t="s">
        <v>80</v>
      </c>
      <c r="E395" t="s">
        <v>60</v>
      </c>
      <c r="F395">
        <v>23.0</v>
      </c>
    </row>
    <row r="396" spans="1:6" ht="13.9">
      <c r="A396" s="7">
        <v>44393.0</v>
      </c>
      <c r="B396" t="s">
        <v>13</v>
      </c>
      <c r="C396" s="4">
        <v>53203.8</v>
      </c>
      <c r="D396" s="14" t="s">
        <v>80</v>
      </c>
      <c r="E396" t="s">
        <v>61</v>
      </c>
      <c r="F396">
        <v>34.0</v>
      </c>
    </row>
    <row r="397" spans="1:6" ht="13.9">
      <c r="A397" s="7">
        <v>44393.0</v>
      </c>
      <c r="B397" t="s">
        <v>13</v>
      </c>
      <c r="C397" s="4">
        <v>53203.8</v>
      </c>
      <c r="D397" s="14" t="s">
        <v>81</v>
      </c>
      <c r="E397" t="s">
        <v>40</v>
      </c>
      <c r="F397">
        <v>0.0</v>
      </c>
    </row>
    <row r="398" spans="1:6" ht="13.9">
      <c r="A398" s="7">
        <v>44393.0</v>
      </c>
      <c r="B398" t="s">
        <v>13</v>
      </c>
      <c r="C398" s="4">
        <v>53203.8</v>
      </c>
      <c r="D398" s="14" t="s">
        <v>82</v>
      </c>
      <c r="E398" t="s">
        <v>63</v>
      </c>
      <c r="F398">
        <v>0.0</v>
      </c>
    </row>
    <row r="399" spans="1:6" ht="13.9">
      <c r="A399" s="7">
        <v>44393.0</v>
      </c>
      <c r="B399" t="s">
        <v>13</v>
      </c>
      <c r="C399" s="4">
        <v>53203.8</v>
      </c>
      <c r="D399" s="14" t="s">
        <v>82</v>
      </c>
      <c r="E399" t="s">
        <v>62</v>
      </c>
      <c r="F399">
        <v>0.0</v>
      </c>
    </row>
    <row r="400" spans="1:6" ht="13.9">
      <c r="A400" s="7">
        <v>44393.0</v>
      </c>
      <c r="B400" t="s">
        <v>13</v>
      </c>
      <c r="C400" s="4">
        <v>53203.8</v>
      </c>
      <c r="D400" s="14" t="s">
        <v>83</v>
      </c>
      <c r="E400" t="s">
        <v>19</v>
      </c>
      <c r="F400">
        <v>0.0</v>
      </c>
    </row>
    <row r="401" spans="1:6" ht="13.9">
      <c r="A401" s="7">
        <v>44393.0</v>
      </c>
      <c r="B401" t="s">
        <v>13</v>
      </c>
      <c r="C401" s="4">
        <v>53203.8</v>
      </c>
      <c r="D401" s="14" t="s">
        <v>83</v>
      </c>
      <c r="E401" t="s">
        <v>20</v>
      </c>
      <c r="F401">
        <v>0.0</v>
      </c>
    </row>
    <row r="402" spans="1:6" ht="13.9">
      <c r="A402" s="7">
        <v>44393.0</v>
      </c>
      <c r="B402" t="s">
        <v>13</v>
      </c>
      <c r="C402" s="4">
        <v>53203.8</v>
      </c>
      <c r="D402" s="14" t="s">
        <v>83</v>
      </c>
      <c r="E402" t="s">
        <v>21</v>
      </c>
      <c r="F402">
        <v>0.0</v>
      </c>
    </row>
    <row r="403" spans="1:6" ht="13.9">
      <c r="A403" s="7">
        <v>44393.0</v>
      </c>
      <c r="B403" t="s">
        <v>13</v>
      </c>
      <c r="C403" s="4">
        <v>53203.8</v>
      </c>
      <c r="D403" s="14" t="s">
        <v>84</v>
      </c>
      <c r="E403" t="s">
        <v>23</v>
      </c>
      <c r="F403">
        <v>0.0</v>
      </c>
    </row>
    <row r="404" spans="1:6" ht="13.9">
      <c r="A404" s="7">
        <v>44393.0</v>
      </c>
      <c r="B404" t="s">
        <v>13</v>
      </c>
      <c r="C404" s="4">
        <v>53203.8</v>
      </c>
      <c r="D404" s="14" t="s">
        <v>85</v>
      </c>
      <c r="E404" t="s">
        <v>18</v>
      </c>
      <c r="F404">
        <v>0.0</v>
      </c>
    </row>
    <row r="405" spans="1:6" ht="13.9">
      <c r="A405" s="7">
        <v>44393.0</v>
      </c>
      <c r="B405" t="s">
        <v>13</v>
      </c>
      <c r="C405" s="4">
        <v>53203.8</v>
      </c>
      <c r="D405" s="14" t="s">
        <v>86</v>
      </c>
      <c r="E405" t="s">
        <v>42</v>
      </c>
      <c r="F405">
        <v>51.0</v>
      </c>
    </row>
    <row r="406" spans="1:6" ht="13.9">
      <c r="A406" s="7">
        <v>44393.0</v>
      </c>
      <c r="B406" t="s">
        <v>13</v>
      </c>
      <c r="C406" s="4">
        <v>53203.8</v>
      </c>
      <c r="D406" s="14" t="s">
        <v>87</v>
      </c>
      <c r="E406" t="s">
        <v>44</v>
      </c>
      <c r="F406">
        <v>0.0</v>
      </c>
    </row>
    <row r="407" spans="1:6" ht="13.9">
      <c r="A407" s="7">
        <v>44393.0</v>
      </c>
      <c r="B407" t="s">
        <v>13</v>
      </c>
      <c r="C407" s="4">
        <v>53203.8</v>
      </c>
      <c r="D407" s="14" t="s">
        <v>88</v>
      </c>
      <c r="E407" t="s">
        <v>17</v>
      </c>
      <c r="F407">
        <v>0.0</v>
      </c>
    </row>
    <row r="408" spans="1:6" ht="13.9">
      <c r="A408" s="7">
        <v>44393.0</v>
      </c>
      <c r="B408" t="s">
        <v>13</v>
      </c>
      <c r="C408" s="4">
        <v>53203.8</v>
      </c>
      <c r="D408" s="14" t="s">
        <v>89</v>
      </c>
      <c r="E408" t="s">
        <v>41</v>
      </c>
      <c r="F408">
        <v>0.0</v>
      </c>
    </row>
    <row r="409" spans="1:6" ht="13.9">
      <c r="A409" s="7">
        <v>44393.0</v>
      </c>
      <c r="B409" t="s">
        <v>13</v>
      </c>
      <c r="C409" s="4">
        <v>53203.8</v>
      </c>
      <c r="D409" s="14" t="s">
        <v>90</v>
      </c>
      <c r="E409" t="s">
        <v>43</v>
      </c>
      <c r="F409">
        <v>0.0</v>
      </c>
    </row>
    <row r="410" spans="1:6" ht="13.9">
      <c r="A410" s="7">
        <v>44393.0</v>
      </c>
      <c r="B410" t="s">
        <v>13</v>
      </c>
      <c r="C410" s="4">
        <v>53203.8</v>
      </c>
      <c r="D410" s="14" t="s">
        <v>91</v>
      </c>
      <c r="E410" t="s">
        <v>24</v>
      </c>
      <c r="F410">
        <v>1.0</v>
      </c>
    </row>
    <row r="411" spans="1:6" ht="13.9">
      <c r="A411" s="7">
        <v>44393.0</v>
      </c>
      <c r="B411" t="s">
        <v>13</v>
      </c>
      <c r="C411" s="4">
        <v>53203.8</v>
      </c>
      <c r="D411" s="14" t="s">
        <v>91</v>
      </c>
      <c r="E411" t="s">
        <v>25</v>
      </c>
      <c r="F411">
        <v>12.0</v>
      </c>
    </row>
    <row r="412" spans="1:6" ht="13.9">
      <c r="A412" s="7">
        <v>44393.0</v>
      </c>
      <c r="B412" t="s">
        <v>13</v>
      </c>
      <c r="C412" s="4">
        <v>53203.8</v>
      </c>
      <c r="D412" s="14" t="s">
        <v>91</v>
      </c>
      <c r="E412" t="s">
        <v>26</v>
      </c>
      <c r="F412">
        <v>230.0</v>
      </c>
    </row>
    <row r="413" spans="1:6" ht="13.9">
      <c r="A413" s="7">
        <v>44393.0</v>
      </c>
      <c r="B413" t="s">
        <v>13</v>
      </c>
      <c r="C413" s="4">
        <v>53203.8</v>
      </c>
      <c r="D413" s="14" t="s">
        <v>92</v>
      </c>
      <c r="E413" t="s">
        <v>93</v>
      </c>
      <c r="F413">
        <v>0.0</v>
      </c>
    </row>
    <row r="414" spans="1:6" ht="13.9">
      <c r="A414" s="7">
        <v>44393.0</v>
      </c>
      <c r="B414" t="s">
        <v>13</v>
      </c>
      <c r="C414" s="4">
        <v>53203.8</v>
      </c>
      <c r="D414" s="14" t="s">
        <v>92</v>
      </c>
      <c r="E414" t="s">
        <v>22</v>
      </c>
      <c r="F414">
        <v>0.0</v>
      </c>
    </row>
    <row r="415" spans="1:6" ht="13.9">
      <c r="A415" s="7">
        <v>44393.0</v>
      </c>
      <c r="B415" t="s">
        <v>13</v>
      </c>
      <c r="C415" s="4">
        <v>53203.8</v>
      </c>
      <c r="D415" s="14" t="s">
        <v>92</v>
      </c>
      <c r="E415" t="s">
        <v>94</v>
      </c>
      <c r="F415">
        <v>0.0</v>
      </c>
    </row>
    <row r="416" spans="1:6" ht="13.9">
      <c r="A416" s="7">
        <v>44393.0</v>
      </c>
      <c r="B416" t="s">
        <v>13</v>
      </c>
      <c r="C416" s="4">
        <v>53203.8</v>
      </c>
      <c r="D416" s="14" t="s">
        <v>92</v>
      </c>
      <c r="E416" t="s">
        <v>95</v>
      </c>
      <c r="F416">
        <v>0.0</v>
      </c>
    </row>
    <row r="417" spans="1:6" ht="13.9">
      <c r="A417" s="7">
        <v>44393.0</v>
      </c>
      <c r="B417" t="s">
        <v>13</v>
      </c>
      <c r="C417" s="4">
        <v>53203.8</v>
      </c>
      <c r="D417" s="14" t="s">
        <v>92</v>
      </c>
      <c r="E417" t="s">
        <v>96</v>
      </c>
      <c r="F417">
        <v>0.0</v>
      </c>
    </row>
    <row r="418" spans="1:6" ht="13.9">
      <c r="A418" s="7">
        <v>44394.0</v>
      </c>
      <c r="B418" t="s">
        <v>13</v>
      </c>
      <c r="C418" s="4">
        <v>61253.92</v>
      </c>
      <c r="D418" s="14" t="s">
        <v>76</v>
      </c>
      <c r="E418" t="s">
        <v>59</v>
      </c>
      <c r="F418">
        <v>0.0</v>
      </c>
    </row>
    <row r="419" spans="1:6" ht="13.9">
      <c r="A419" s="7">
        <v>44394.0</v>
      </c>
      <c r="B419" t="s">
        <v>13</v>
      </c>
      <c r="C419" s="4">
        <v>61253.92</v>
      </c>
      <c r="D419" s="14" t="s">
        <v>76</v>
      </c>
      <c r="E419" t="s">
        <v>58</v>
      </c>
      <c r="F419">
        <v>0.0</v>
      </c>
    </row>
    <row r="420" spans="1:6" ht="13.9">
      <c r="A420" s="7">
        <v>44394.0</v>
      </c>
      <c r="B420" t="s">
        <v>13</v>
      </c>
      <c r="C420" s="4">
        <v>61253.92</v>
      </c>
      <c r="D420" s="14" t="s">
        <v>79</v>
      </c>
      <c r="E420" t="s">
        <v>29</v>
      </c>
      <c r="F420">
        <v>20.0</v>
      </c>
    </row>
    <row r="421" spans="1:6" ht="13.9">
      <c r="A421" s="7">
        <v>44394.0</v>
      </c>
      <c r="B421" t="s">
        <v>13</v>
      </c>
      <c r="C421" s="4">
        <v>61253.92</v>
      </c>
      <c r="D421" s="14" t="s">
        <v>80</v>
      </c>
      <c r="E421" t="s">
        <v>60</v>
      </c>
      <c r="F421">
        <v>24.0</v>
      </c>
    </row>
    <row r="422" spans="1:6" ht="13.9">
      <c r="A422" s="7">
        <v>44394.0</v>
      </c>
      <c r="B422" t="s">
        <v>13</v>
      </c>
      <c r="C422" s="4">
        <v>61253.92</v>
      </c>
      <c r="D422" s="14" t="s">
        <v>80</v>
      </c>
      <c r="E422" t="s">
        <v>61</v>
      </c>
      <c r="F422">
        <v>42.0</v>
      </c>
    </row>
    <row r="423" spans="1:6" ht="13.9">
      <c r="A423" s="7">
        <v>44394.0</v>
      </c>
      <c r="B423" t="s">
        <v>13</v>
      </c>
      <c r="C423" s="4">
        <v>61253.92</v>
      </c>
      <c r="D423" s="14" t="s">
        <v>81</v>
      </c>
      <c r="E423" t="s">
        <v>40</v>
      </c>
      <c r="F423">
        <v>0.0</v>
      </c>
    </row>
    <row r="424" spans="1:6" ht="13.9">
      <c r="A424" s="7">
        <v>44394.0</v>
      </c>
      <c r="B424" t="s">
        <v>13</v>
      </c>
      <c r="C424" s="4">
        <v>61253.92</v>
      </c>
      <c r="D424" s="14" t="s">
        <v>82</v>
      </c>
      <c r="E424" t="s">
        <v>63</v>
      </c>
      <c r="F424">
        <v>0.0</v>
      </c>
    </row>
    <row r="425" spans="1:6" ht="13.9">
      <c r="A425" s="7">
        <v>44394.0</v>
      </c>
      <c r="B425" t="s">
        <v>13</v>
      </c>
      <c r="C425" s="4">
        <v>61253.92</v>
      </c>
      <c r="D425" s="14" t="s">
        <v>82</v>
      </c>
      <c r="E425" t="s">
        <v>62</v>
      </c>
      <c r="F425">
        <v>0.0</v>
      </c>
    </row>
    <row r="426" spans="1:6" ht="13.9">
      <c r="A426" s="7">
        <v>44394.0</v>
      </c>
      <c r="B426" t="s">
        <v>13</v>
      </c>
      <c r="C426" s="4">
        <v>61253.92</v>
      </c>
      <c r="D426" s="14" t="s">
        <v>83</v>
      </c>
      <c r="E426" t="s">
        <v>19</v>
      </c>
      <c r="F426">
        <v>0.0</v>
      </c>
    </row>
    <row r="427" spans="1:6" ht="13.9">
      <c r="A427" s="7">
        <v>44394.0</v>
      </c>
      <c r="B427" t="s">
        <v>13</v>
      </c>
      <c r="C427" s="4">
        <v>61253.92</v>
      </c>
      <c r="D427" s="14" t="s">
        <v>83</v>
      </c>
      <c r="E427" t="s">
        <v>20</v>
      </c>
      <c r="F427">
        <v>0.0</v>
      </c>
    </row>
    <row r="428" spans="1:6" ht="13.9">
      <c r="A428" s="7">
        <v>44394.0</v>
      </c>
      <c r="B428" t="s">
        <v>13</v>
      </c>
      <c r="C428" s="4">
        <v>61253.92</v>
      </c>
      <c r="D428" s="14" t="s">
        <v>83</v>
      </c>
      <c r="E428" t="s">
        <v>21</v>
      </c>
      <c r="F428">
        <v>0.0</v>
      </c>
    </row>
    <row r="429" spans="1:6" ht="13.9">
      <c r="A429" s="7">
        <v>44394.0</v>
      </c>
      <c r="B429" t="s">
        <v>13</v>
      </c>
      <c r="C429" s="4">
        <v>61253.92</v>
      </c>
      <c r="D429" s="14" t="s">
        <v>84</v>
      </c>
      <c r="E429" t="s">
        <v>23</v>
      </c>
      <c r="F429">
        <v>0.0</v>
      </c>
    </row>
    <row r="430" spans="1:6" ht="13.9">
      <c r="A430" s="7">
        <v>44394.0</v>
      </c>
      <c r="B430" t="s">
        <v>13</v>
      </c>
      <c r="C430" s="4">
        <v>61253.92</v>
      </c>
      <c r="D430" s="14" t="s">
        <v>85</v>
      </c>
      <c r="E430" t="s">
        <v>18</v>
      </c>
      <c r="F430">
        <v>0.0</v>
      </c>
    </row>
    <row r="431" spans="1:6" ht="13.9">
      <c r="A431" s="7">
        <v>44394.0</v>
      </c>
      <c r="B431" t="s">
        <v>13</v>
      </c>
      <c r="C431" s="4">
        <v>61253.92</v>
      </c>
      <c r="D431" s="14" t="s">
        <v>86</v>
      </c>
      <c r="E431" t="s">
        <v>42</v>
      </c>
      <c r="F431">
        <v>56.0</v>
      </c>
    </row>
    <row r="432" spans="1:6" ht="13.9">
      <c r="A432" s="7">
        <v>44394.0</v>
      </c>
      <c r="B432" t="s">
        <v>13</v>
      </c>
      <c r="C432" s="4">
        <v>61253.92</v>
      </c>
      <c r="D432" s="14" t="s">
        <v>87</v>
      </c>
      <c r="E432" t="s">
        <v>44</v>
      </c>
      <c r="F432">
        <v>0.0</v>
      </c>
    </row>
    <row r="433" spans="1:6" ht="13.9">
      <c r="A433" s="7">
        <v>44394.0</v>
      </c>
      <c r="B433" t="s">
        <v>13</v>
      </c>
      <c r="C433" s="4">
        <v>61253.92</v>
      </c>
      <c r="D433" s="14" t="s">
        <v>88</v>
      </c>
      <c r="E433" t="s">
        <v>17</v>
      </c>
      <c r="F433">
        <v>0.0</v>
      </c>
    </row>
    <row r="434" spans="1:6" ht="13.9">
      <c r="A434" s="7">
        <v>44394.0</v>
      </c>
      <c r="B434" t="s">
        <v>13</v>
      </c>
      <c r="C434" s="4">
        <v>61253.92</v>
      </c>
      <c r="D434" s="14" t="s">
        <v>89</v>
      </c>
      <c r="E434" t="s">
        <v>41</v>
      </c>
      <c r="F434">
        <v>0.0</v>
      </c>
    </row>
    <row r="435" spans="1:6" ht="13.9">
      <c r="A435" s="7">
        <v>44394.0</v>
      </c>
      <c r="B435" t="s">
        <v>13</v>
      </c>
      <c r="C435" s="4">
        <v>61253.92</v>
      </c>
      <c r="D435" s="14" t="s">
        <v>90</v>
      </c>
      <c r="E435" t="s">
        <v>43</v>
      </c>
      <c r="F435">
        <v>0.0</v>
      </c>
    </row>
    <row r="436" spans="1:6" ht="13.9">
      <c r="A436" s="7">
        <v>44394.0</v>
      </c>
      <c r="B436" t="s">
        <v>13</v>
      </c>
      <c r="C436" s="4">
        <v>61253.92</v>
      </c>
      <c r="D436" s="14" t="s">
        <v>91</v>
      </c>
      <c r="E436" t="s">
        <v>24</v>
      </c>
      <c r="F436">
        <v>1.0</v>
      </c>
    </row>
    <row r="437" spans="1:6" ht="13.9">
      <c r="A437" s="7">
        <v>44394.0</v>
      </c>
      <c r="B437" t="s">
        <v>13</v>
      </c>
      <c r="C437" s="4">
        <v>61253.92</v>
      </c>
      <c r="D437" s="14" t="s">
        <v>91</v>
      </c>
      <c r="E437" t="s">
        <v>25</v>
      </c>
      <c r="F437">
        <v>12.0</v>
      </c>
    </row>
    <row r="438" spans="1:6" ht="13.9">
      <c r="A438" s="7">
        <v>44394.0</v>
      </c>
      <c r="B438" t="s">
        <v>13</v>
      </c>
      <c r="C438" s="4">
        <v>61253.92</v>
      </c>
      <c r="D438" s="14" t="s">
        <v>91</v>
      </c>
      <c r="E438" t="s">
        <v>26</v>
      </c>
      <c r="F438">
        <v>228.0</v>
      </c>
    </row>
    <row r="439" spans="1:6" ht="13.9">
      <c r="A439" s="7">
        <v>44394.0</v>
      </c>
      <c r="B439" t="s">
        <v>13</v>
      </c>
      <c r="C439" s="4">
        <v>61253.92</v>
      </c>
      <c r="D439" s="14" t="s">
        <v>92</v>
      </c>
      <c r="E439" t="s">
        <v>93</v>
      </c>
      <c r="F439">
        <v>0.0</v>
      </c>
    </row>
    <row r="440" spans="1:6" ht="13.9">
      <c r="A440" s="7">
        <v>44394.0</v>
      </c>
      <c r="B440" t="s">
        <v>13</v>
      </c>
      <c r="C440" s="4">
        <v>61253.92</v>
      </c>
      <c r="D440" s="14" t="s">
        <v>92</v>
      </c>
      <c r="E440" t="s">
        <v>22</v>
      </c>
      <c r="F440">
        <v>0.0</v>
      </c>
    </row>
    <row r="441" spans="1:6" ht="13.9">
      <c r="A441" s="7">
        <v>44394.0</v>
      </c>
      <c r="B441" t="s">
        <v>13</v>
      </c>
      <c r="C441" s="4">
        <v>61253.92</v>
      </c>
      <c r="D441" s="14" t="s">
        <v>92</v>
      </c>
      <c r="E441" t="s">
        <v>94</v>
      </c>
      <c r="F441">
        <v>0.0</v>
      </c>
    </row>
    <row r="442" spans="1:6" ht="13.9">
      <c r="A442" s="7">
        <v>44394.0</v>
      </c>
      <c r="B442" t="s">
        <v>13</v>
      </c>
      <c r="C442" s="4">
        <v>61253.92</v>
      </c>
      <c r="D442" s="14" t="s">
        <v>92</v>
      </c>
      <c r="E442" t="s">
        <v>95</v>
      </c>
      <c r="F442">
        <v>0.0</v>
      </c>
    </row>
    <row r="443" spans="1:6" ht="13.9">
      <c r="A443" s="7">
        <v>44394.0</v>
      </c>
      <c r="B443" t="s">
        <v>13</v>
      </c>
      <c r="C443" s="4">
        <v>61253.92</v>
      </c>
      <c r="D443" s="14" t="s">
        <v>92</v>
      </c>
      <c r="E443" t="s">
        <v>96</v>
      </c>
      <c r="F443">
        <v>0.0</v>
      </c>
    </row>
    <row r="444" spans="1:6" ht="13.9">
      <c r="A444" s="7">
        <v>44395.0</v>
      </c>
      <c r="B444" t="s">
        <v>13</v>
      </c>
      <c r="C444" s="4">
        <v>61226.16</v>
      </c>
      <c r="D444" s="14" t="s">
        <v>76</v>
      </c>
      <c r="E444" t="s">
        <v>59</v>
      </c>
      <c r="F444">
        <v>0.0</v>
      </c>
    </row>
    <row r="445" spans="1:6" ht="13.9">
      <c r="A445" s="7">
        <v>44395.0</v>
      </c>
      <c r="B445" t="s">
        <v>13</v>
      </c>
      <c r="C445" s="4">
        <v>61226.16</v>
      </c>
      <c r="D445" s="14" t="s">
        <v>76</v>
      </c>
      <c r="E445" t="s">
        <v>58</v>
      </c>
      <c r="F445">
        <v>0.0</v>
      </c>
    </row>
    <row r="446" spans="1:6" ht="13.9">
      <c r="A446" s="7">
        <v>44395.0</v>
      </c>
      <c r="B446" t="s">
        <v>13</v>
      </c>
      <c r="C446" s="4">
        <v>61226.16</v>
      </c>
      <c r="D446" s="14" t="s">
        <v>79</v>
      </c>
      <c r="E446" t="s">
        <v>29</v>
      </c>
      <c r="F446">
        <v>16.0</v>
      </c>
    </row>
    <row r="447" spans="1:6" ht="13.9">
      <c r="A447" s="7">
        <v>44395.0</v>
      </c>
      <c r="B447" t="s">
        <v>13</v>
      </c>
      <c r="C447" s="4">
        <v>61226.16</v>
      </c>
      <c r="D447" s="14" t="s">
        <v>80</v>
      </c>
      <c r="E447" t="s">
        <v>60</v>
      </c>
      <c r="F447">
        <v>24.0</v>
      </c>
    </row>
    <row r="448" spans="1:6" ht="13.9">
      <c r="A448" s="7">
        <v>44395.0</v>
      </c>
      <c r="B448" t="s">
        <v>13</v>
      </c>
      <c r="C448" s="4">
        <v>61226.16</v>
      </c>
      <c r="D448" s="14" t="s">
        <v>80</v>
      </c>
      <c r="E448" t="s">
        <v>61</v>
      </c>
      <c r="F448">
        <v>50.0</v>
      </c>
    </row>
    <row r="449" spans="1:6" ht="13.9">
      <c r="A449" s="7">
        <v>44395.0</v>
      </c>
      <c r="B449" t="s">
        <v>13</v>
      </c>
      <c r="C449" s="4">
        <v>61226.16</v>
      </c>
      <c r="D449" s="14" t="s">
        <v>81</v>
      </c>
      <c r="E449" t="s">
        <v>40</v>
      </c>
      <c r="F449">
        <v>0.0</v>
      </c>
    </row>
    <row r="450" spans="1:6" ht="13.9">
      <c r="A450" s="7">
        <v>44395.0</v>
      </c>
      <c r="B450" t="s">
        <v>13</v>
      </c>
      <c r="C450" s="4">
        <v>61226.16</v>
      </c>
      <c r="D450" s="14" t="s">
        <v>82</v>
      </c>
      <c r="E450" t="s">
        <v>63</v>
      </c>
      <c r="F450">
        <v>0.0</v>
      </c>
    </row>
    <row r="451" spans="1:6" ht="13.9">
      <c r="A451" s="7">
        <v>44395.0</v>
      </c>
      <c r="B451" t="s">
        <v>13</v>
      </c>
      <c r="C451" s="4">
        <v>61226.16</v>
      </c>
      <c r="D451" s="14" t="s">
        <v>82</v>
      </c>
      <c r="E451" t="s">
        <v>62</v>
      </c>
      <c r="F451">
        <v>0.0</v>
      </c>
    </row>
    <row r="452" spans="1:6" ht="13.9">
      <c r="A452" s="7">
        <v>44395.0</v>
      </c>
      <c r="B452" t="s">
        <v>13</v>
      </c>
      <c r="C452" s="4">
        <v>61226.16</v>
      </c>
      <c r="D452" s="14" t="s">
        <v>83</v>
      </c>
      <c r="E452" t="s">
        <v>19</v>
      </c>
      <c r="F452">
        <v>0.0</v>
      </c>
    </row>
    <row r="453" spans="1:6" ht="13.9">
      <c r="A453" s="7">
        <v>44395.0</v>
      </c>
      <c r="B453" t="s">
        <v>13</v>
      </c>
      <c r="C453" s="4">
        <v>61226.16</v>
      </c>
      <c r="D453" s="14" t="s">
        <v>83</v>
      </c>
      <c r="E453" t="s">
        <v>20</v>
      </c>
      <c r="F453">
        <v>0.0</v>
      </c>
    </row>
    <row r="454" spans="1:6" ht="13.9">
      <c r="A454" s="7">
        <v>44395.0</v>
      </c>
      <c r="B454" t="s">
        <v>13</v>
      </c>
      <c r="C454" s="4">
        <v>61226.16</v>
      </c>
      <c r="D454" s="14" t="s">
        <v>83</v>
      </c>
      <c r="E454" t="s">
        <v>21</v>
      </c>
      <c r="F454">
        <v>0.0</v>
      </c>
    </row>
    <row r="455" spans="1:6" ht="13.9">
      <c r="A455" s="7">
        <v>44395.0</v>
      </c>
      <c r="B455" t="s">
        <v>13</v>
      </c>
      <c r="C455" s="4">
        <v>61226.16</v>
      </c>
      <c r="D455" s="14" t="s">
        <v>84</v>
      </c>
      <c r="E455" t="s">
        <v>23</v>
      </c>
      <c r="F455">
        <v>0.0</v>
      </c>
    </row>
    <row r="456" spans="1:6" ht="13.9">
      <c r="A456" s="7">
        <v>44395.0</v>
      </c>
      <c r="B456" t="s">
        <v>13</v>
      </c>
      <c r="C456" s="4">
        <v>61226.16</v>
      </c>
      <c r="D456" s="14" t="s">
        <v>85</v>
      </c>
      <c r="E456" t="s">
        <v>18</v>
      </c>
      <c r="F456">
        <v>0.0</v>
      </c>
    </row>
    <row r="457" spans="1:6" ht="13.9">
      <c r="A457" s="7">
        <v>44395.0</v>
      </c>
      <c r="B457" t="s">
        <v>13</v>
      </c>
      <c r="C457" s="4">
        <v>61226.16</v>
      </c>
      <c r="D457" s="14" t="s">
        <v>86</v>
      </c>
      <c r="E457" t="s">
        <v>42</v>
      </c>
      <c r="F457">
        <v>51.0</v>
      </c>
    </row>
    <row r="458" spans="1:6" ht="13.9">
      <c r="A458" s="7">
        <v>44395.0</v>
      </c>
      <c r="B458" t="s">
        <v>13</v>
      </c>
      <c r="C458" s="4">
        <v>61226.16</v>
      </c>
      <c r="D458" s="14" t="s">
        <v>87</v>
      </c>
      <c r="E458" t="s">
        <v>44</v>
      </c>
      <c r="F458">
        <v>0.0</v>
      </c>
    </row>
    <row r="459" spans="1:6" ht="13.9">
      <c r="A459" s="7">
        <v>44395.0</v>
      </c>
      <c r="B459" t="s">
        <v>13</v>
      </c>
      <c r="C459" s="4">
        <v>61226.16</v>
      </c>
      <c r="D459" s="14" t="s">
        <v>88</v>
      </c>
      <c r="E459" t="s">
        <v>17</v>
      </c>
      <c r="F459">
        <v>0.0</v>
      </c>
    </row>
    <row r="460" spans="1:6" ht="13.9">
      <c r="A460" s="7">
        <v>44395.0</v>
      </c>
      <c r="B460" t="s">
        <v>13</v>
      </c>
      <c r="C460" s="4">
        <v>61226.16</v>
      </c>
      <c r="D460" s="14" t="s">
        <v>89</v>
      </c>
      <c r="E460" t="s">
        <v>41</v>
      </c>
      <c r="F460">
        <v>0.0</v>
      </c>
    </row>
    <row r="461" spans="1:6" ht="13.9">
      <c r="A461" s="7">
        <v>44395.0</v>
      </c>
      <c r="B461" t="s">
        <v>13</v>
      </c>
      <c r="C461" s="4">
        <v>61226.16</v>
      </c>
      <c r="D461" s="14" t="s">
        <v>90</v>
      </c>
      <c r="E461" t="s">
        <v>43</v>
      </c>
      <c r="F461">
        <v>0.0</v>
      </c>
    </row>
    <row r="462" spans="1:6" ht="13.9">
      <c r="A462" s="7">
        <v>44395.0</v>
      </c>
      <c r="B462" t="s">
        <v>13</v>
      </c>
      <c r="C462" s="4">
        <v>61226.16</v>
      </c>
      <c r="D462" s="14" t="s">
        <v>91</v>
      </c>
      <c r="E462" t="s">
        <v>24</v>
      </c>
      <c r="F462">
        <v>1.0</v>
      </c>
    </row>
    <row r="463" spans="1:6" ht="13.9">
      <c r="A463" s="7">
        <v>44395.0</v>
      </c>
      <c r="B463" t="s">
        <v>13</v>
      </c>
      <c r="C463" s="4">
        <v>61226.16</v>
      </c>
      <c r="D463" s="14" t="s">
        <v>91</v>
      </c>
      <c r="E463" t="s">
        <v>25</v>
      </c>
      <c r="F463">
        <v>13.0</v>
      </c>
    </row>
    <row r="464" spans="1:6" ht="13.9">
      <c r="A464" s="7">
        <v>44395.0</v>
      </c>
      <c r="B464" t="s">
        <v>13</v>
      </c>
      <c r="C464" s="4">
        <v>61226.16</v>
      </c>
      <c r="D464" s="14" t="s">
        <v>91</v>
      </c>
      <c r="E464" t="s">
        <v>26</v>
      </c>
      <c r="F464">
        <v>235.0</v>
      </c>
    </row>
    <row r="465" spans="1:6" ht="13.9">
      <c r="A465" s="7">
        <v>44395.0</v>
      </c>
      <c r="B465" t="s">
        <v>13</v>
      </c>
      <c r="C465" s="4">
        <v>61226.16</v>
      </c>
      <c r="D465" s="14" t="s">
        <v>92</v>
      </c>
      <c r="E465" t="s">
        <v>93</v>
      </c>
      <c r="F465">
        <v>0.0</v>
      </c>
    </row>
    <row r="466" spans="1:6" ht="13.9">
      <c r="A466" s="7">
        <v>44395.0</v>
      </c>
      <c r="B466" t="s">
        <v>13</v>
      </c>
      <c r="C466" s="4">
        <v>61226.16</v>
      </c>
      <c r="D466" s="14" t="s">
        <v>92</v>
      </c>
      <c r="E466" t="s">
        <v>22</v>
      </c>
      <c r="F466">
        <v>0.0</v>
      </c>
    </row>
    <row r="467" spans="1:6" ht="13.9">
      <c r="A467" s="7">
        <v>44395.0</v>
      </c>
      <c r="B467" t="s">
        <v>13</v>
      </c>
      <c r="C467" s="4">
        <v>61226.16</v>
      </c>
      <c r="D467" s="14" t="s">
        <v>92</v>
      </c>
      <c r="E467" t="s">
        <v>94</v>
      </c>
      <c r="F467">
        <v>0.0</v>
      </c>
    </row>
    <row r="468" spans="1:6" ht="13.9">
      <c r="A468" s="7">
        <v>44395.0</v>
      </c>
      <c r="B468" t="s">
        <v>13</v>
      </c>
      <c r="C468" s="4">
        <v>61226.16</v>
      </c>
      <c r="D468" s="14" t="s">
        <v>92</v>
      </c>
      <c r="E468" t="s">
        <v>95</v>
      </c>
      <c r="F468">
        <v>0.0</v>
      </c>
    </row>
    <row r="469" spans="1:6" ht="13.9">
      <c r="A469" s="7">
        <v>44395.0</v>
      </c>
      <c r="B469" t="s">
        <v>13</v>
      </c>
      <c r="C469" s="4">
        <v>61226.16</v>
      </c>
      <c r="D469" s="14" t="s">
        <v>92</v>
      </c>
      <c r="E469" t="s">
        <v>96</v>
      </c>
      <c r="F469">
        <v>0.0</v>
      </c>
    </row>
    <row r="470" spans="1:6" ht="13.9">
      <c r="A470" s="7">
        <v>44396.0</v>
      </c>
      <c r="B470" t="s">
        <v>13</v>
      </c>
      <c r="C470" s="4">
        <v>74646.0</v>
      </c>
      <c r="D470" s="14" t="s">
        <v>76</v>
      </c>
      <c r="E470" t="s">
        <v>59</v>
      </c>
      <c r="F470">
        <v>0.0</v>
      </c>
    </row>
    <row r="471" spans="1:6" ht="13.9">
      <c r="A471" s="7">
        <v>44396.0</v>
      </c>
      <c r="B471" t="s">
        <v>13</v>
      </c>
      <c r="C471" s="4">
        <v>74646.0</v>
      </c>
      <c r="D471" s="14" t="s">
        <v>76</v>
      </c>
      <c r="E471" t="s">
        <v>58</v>
      </c>
      <c r="F471">
        <v>0.0</v>
      </c>
    </row>
    <row r="472" spans="1:6" ht="13.9">
      <c r="A472" s="7">
        <v>44396.0</v>
      </c>
      <c r="B472" t="s">
        <v>13</v>
      </c>
      <c r="C472" s="4">
        <v>74646.0</v>
      </c>
      <c r="D472" s="14" t="s">
        <v>79</v>
      </c>
      <c r="E472" t="s">
        <v>29</v>
      </c>
      <c r="F472">
        <v>18.0</v>
      </c>
    </row>
    <row r="473" spans="1:6" ht="13.9">
      <c r="A473" s="7">
        <v>44396.0</v>
      </c>
      <c r="B473" t="s">
        <v>13</v>
      </c>
      <c r="C473" s="4">
        <v>74646.0</v>
      </c>
      <c r="D473" s="14" t="s">
        <v>80</v>
      </c>
      <c r="E473" t="s">
        <v>60</v>
      </c>
      <c r="F473">
        <v>27.0</v>
      </c>
    </row>
    <row r="474" spans="1:6" ht="13.9">
      <c r="A474" s="7">
        <v>44396.0</v>
      </c>
      <c r="B474" t="s">
        <v>13</v>
      </c>
      <c r="C474" s="4">
        <v>74646.0</v>
      </c>
      <c r="D474" s="14" t="s">
        <v>80</v>
      </c>
      <c r="E474" t="s">
        <v>61</v>
      </c>
      <c r="F474">
        <v>53.0</v>
      </c>
    </row>
    <row r="475" spans="1:6" ht="13.9">
      <c r="A475" s="7">
        <v>44396.0</v>
      </c>
      <c r="B475" t="s">
        <v>13</v>
      </c>
      <c r="C475" s="4">
        <v>74646.0</v>
      </c>
      <c r="D475" s="14" t="s">
        <v>81</v>
      </c>
      <c r="E475" t="s">
        <v>40</v>
      </c>
      <c r="F475">
        <v>0.0</v>
      </c>
    </row>
    <row r="476" spans="1:6" ht="13.9">
      <c r="A476" s="7">
        <v>44396.0</v>
      </c>
      <c r="B476" t="s">
        <v>13</v>
      </c>
      <c r="C476" s="4">
        <v>74646.0</v>
      </c>
      <c r="D476" s="14" t="s">
        <v>82</v>
      </c>
      <c r="E476" t="s">
        <v>63</v>
      </c>
      <c r="F476">
        <v>0.0</v>
      </c>
    </row>
    <row r="477" spans="1:6" ht="13.9">
      <c r="A477" s="7">
        <v>44396.0</v>
      </c>
      <c r="B477" t="s">
        <v>13</v>
      </c>
      <c r="C477" s="4">
        <v>74646.0</v>
      </c>
      <c r="D477" s="14" t="s">
        <v>82</v>
      </c>
      <c r="E477" t="s">
        <v>62</v>
      </c>
      <c r="F477">
        <v>0.0</v>
      </c>
    </row>
    <row r="478" spans="1:6" ht="13.9">
      <c r="A478" s="7">
        <v>44396.0</v>
      </c>
      <c r="B478" t="s">
        <v>13</v>
      </c>
      <c r="C478" s="4">
        <v>74646.0</v>
      </c>
      <c r="D478" s="14" t="s">
        <v>83</v>
      </c>
      <c r="E478" t="s">
        <v>19</v>
      </c>
      <c r="F478">
        <v>0.0</v>
      </c>
    </row>
    <row r="479" spans="1:6" ht="13.9">
      <c r="A479" s="7">
        <v>44396.0</v>
      </c>
      <c r="B479" t="s">
        <v>13</v>
      </c>
      <c r="C479" s="4">
        <v>74646.0</v>
      </c>
      <c r="D479" s="14" t="s">
        <v>83</v>
      </c>
      <c r="E479" t="s">
        <v>20</v>
      </c>
      <c r="F479">
        <v>0.0</v>
      </c>
    </row>
    <row r="480" spans="1:6" ht="13.9">
      <c r="A480" s="7">
        <v>44396.0</v>
      </c>
      <c r="B480" t="s">
        <v>13</v>
      </c>
      <c r="C480" s="4">
        <v>74646.0</v>
      </c>
      <c r="D480" s="14" t="s">
        <v>83</v>
      </c>
      <c r="E480" t="s">
        <v>21</v>
      </c>
      <c r="F480">
        <v>0.0</v>
      </c>
    </row>
    <row r="481" spans="1:6" ht="13.9">
      <c r="A481" s="7">
        <v>44396.0</v>
      </c>
      <c r="B481" t="s">
        <v>13</v>
      </c>
      <c r="C481" s="4">
        <v>74646.0</v>
      </c>
      <c r="D481" s="14" t="s">
        <v>84</v>
      </c>
      <c r="E481" t="s">
        <v>23</v>
      </c>
      <c r="F481">
        <v>0.0</v>
      </c>
    </row>
    <row r="482" spans="1:6" ht="13.9">
      <c r="A482" s="7">
        <v>44396.0</v>
      </c>
      <c r="B482" t="s">
        <v>13</v>
      </c>
      <c r="C482" s="4">
        <v>74646.0</v>
      </c>
      <c r="D482" s="14" t="s">
        <v>85</v>
      </c>
      <c r="E482" t="s">
        <v>18</v>
      </c>
      <c r="F482">
        <v>0.0</v>
      </c>
    </row>
    <row r="483" spans="1:6" ht="13.9">
      <c r="A483" s="7">
        <v>44396.0</v>
      </c>
      <c r="B483" t="s">
        <v>13</v>
      </c>
      <c r="C483" s="4">
        <v>74646.0</v>
      </c>
      <c r="D483" s="14" t="s">
        <v>86</v>
      </c>
      <c r="E483" t="s">
        <v>42</v>
      </c>
      <c r="F483">
        <v>231.0</v>
      </c>
    </row>
    <row r="484" spans="1:6" ht="13.9">
      <c r="A484" s="7">
        <v>44396.0</v>
      </c>
      <c r="B484" t="s">
        <v>13</v>
      </c>
      <c r="C484" s="4">
        <v>74646.0</v>
      </c>
      <c r="D484" s="14" t="s">
        <v>87</v>
      </c>
      <c r="E484" t="s">
        <v>44</v>
      </c>
      <c r="F484">
        <v>0.0</v>
      </c>
    </row>
    <row r="485" spans="1:6" ht="13.9">
      <c r="A485" s="7">
        <v>44396.0</v>
      </c>
      <c r="B485" t="s">
        <v>13</v>
      </c>
      <c r="C485" s="4">
        <v>74646.0</v>
      </c>
      <c r="D485" s="14" t="s">
        <v>88</v>
      </c>
      <c r="E485" t="s">
        <v>17</v>
      </c>
      <c r="F485">
        <v>0.0</v>
      </c>
    </row>
    <row r="486" spans="1:6" ht="13.9">
      <c r="A486" s="7">
        <v>44396.0</v>
      </c>
      <c r="B486" t="s">
        <v>13</v>
      </c>
      <c r="C486" s="4">
        <v>74646.0</v>
      </c>
      <c r="D486" s="14" t="s">
        <v>89</v>
      </c>
      <c r="E486" t="s">
        <v>41</v>
      </c>
      <c r="F486">
        <v>0.0</v>
      </c>
    </row>
    <row r="487" spans="1:6" ht="13.9">
      <c r="A487" s="7">
        <v>44396.0</v>
      </c>
      <c r="B487" t="s">
        <v>13</v>
      </c>
      <c r="C487" s="4">
        <v>74646.0</v>
      </c>
      <c r="D487" s="14" t="s">
        <v>90</v>
      </c>
      <c r="E487" t="s">
        <v>43</v>
      </c>
      <c r="F487">
        <v>0.0</v>
      </c>
    </row>
    <row r="488" spans="1:6" ht="13.9">
      <c r="A488" s="7">
        <v>44396.0</v>
      </c>
      <c r="B488" t="s">
        <v>13</v>
      </c>
      <c r="C488" s="4">
        <v>74646.0</v>
      </c>
      <c r="D488" s="14" t="s">
        <v>91</v>
      </c>
      <c r="E488" t="s">
        <v>24</v>
      </c>
      <c r="F488">
        <v>1.0</v>
      </c>
    </row>
    <row r="489" spans="1:6" ht="13.9">
      <c r="A489" s="7">
        <v>44396.0</v>
      </c>
      <c r="B489" t="s">
        <v>13</v>
      </c>
      <c r="C489" s="4">
        <v>74646.0</v>
      </c>
      <c r="D489" s="14" t="s">
        <v>91</v>
      </c>
      <c r="E489" t="s">
        <v>25</v>
      </c>
      <c r="F489">
        <v>13.0</v>
      </c>
    </row>
    <row r="490" spans="1:6" ht="13.9">
      <c r="A490" s="7">
        <v>44396.0</v>
      </c>
      <c r="B490" t="s">
        <v>13</v>
      </c>
      <c r="C490" s="4">
        <v>74646.0</v>
      </c>
      <c r="D490" s="14" t="s">
        <v>91</v>
      </c>
      <c r="E490" t="s">
        <v>26</v>
      </c>
      <c r="F490">
        <v>226.0</v>
      </c>
    </row>
    <row r="491" spans="1:6" ht="13.9">
      <c r="A491" s="7">
        <v>44396.0</v>
      </c>
      <c r="B491" t="s">
        <v>13</v>
      </c>
      <c r="C491" s="4">
        <v>74646.0</v>
      </c>
      <c r="D491" s="14" t="s">
        <v>92</v>
      </c>
      <c r="E491" t="s">
        <v>93</v>
      </c>
      <c r="F491">
        <v>0.0</v>
      </c>
    </row>
    <row r="492" spans="1:6" ht="13.9">
      <c r="A492" s="7">
        <v>44396.0</v>
      </c>
      <c r="B492" t="s">
        <v>13</v>
      </c>
      <c r="C492" s="4">
        <v>74646.0</v>
      </c>
      <c r="D492" s="14" t="s">
        <v>92</v>
      </c>
      <c r="E492" t="s">
        <v>22</v>
      </c>
      <c r="F492">
        <v>0.0</v>
      </c>
    </row>
    <row r="493" spans="1:6" ht="13.9">
      <c r="A493" s="7">
        <v>44396.0</v>
      </c>
      <c r="B493" t="s">
        <v>13</v>
      </c>
      <c r="C493" s="4">
        <v>74646.0</v>
      </c>
      <c r="D493" s="14" t="s">
        <v>92</v>
      </c>
      <c r="E493" t="s">
        <v>94</v>
      </c>
      <c r="F493">
        <v>0.0</v>
      </c>
    </row>
    <row r="494" spans="1:6" ht="13.9">
      <c r="A494" s="7">
        <v>44396.0</v>
      </c>
      <c r="B494" t="s">
        <v>13</v>
      </c>
      <c r="C494" s="4">
        <v>74646.0</v>
      </c>
      <c r="D494" s="14" t="s">
        <v>92</v>
      </c>
      <c r="E494" t="s">
        <v>95</v>
      </c>
      <c r="F494">
        <v>0.0</v>
      </c>
    </row>
    <row r="495" spans="1:6" ht="13.9">
      <c r="A495" s="7">
        <v>44396.0</v>
      </c>
      <c r="B495" t="s">
        <v>13</v>
      </c>
      <c r="C495" s="4">
        <v>74646.0</v>
      </c>
      <c r="D495" s="14" t="s">
        <v>92</v>
      </c>
      <c r="E495" t="s">
        <v>96</v>
      </c>
      <c r="F495">
        <v>0.0</v>
      </c>
    </row>
    <row r="496" spans="1:6" ht="13.9">
      <c r="A496" s="7">
        <v>44397.0</v>
      </c>
      <c r="B496" t="s">
        <v>13</v>
      </c>
      <c r="C496" s="4">
        <v>66556.98</v>
      </c>
      <c r="D496" s="14" t="s">
        <v>76</v>
      </c>
      <c r="E496" t="s">
        <v>59</v>
      </c>
      <c r="F496">
        <v>0.0</v>
      </c>
    </row>
    <row r="497" spans="1:6" ht="13.9">
      <c r="A497" s="7">
        <v>44397.0</v>
      </c>
      <c r="B497" t="s">
        <v>13</v>
      </c>
      <c r="C497" s="4">
        <v>66556.98</v>
      </c>
      <c r="D497" s="14" t="s">
        <v>76</v>
      </c>
      <c r="E497" t="s">
        <v>58</v>
      </c>
      <c r="F497">
        <v>0.0</v>
      </c>
    </row>
    <row r="498" spans="1:6" ht="13.9">
      <c r="A498" s="7">
        <v>44397.0</v>
      </c>
      <c r="B498" t="s">
        <v>13</v>
      </c>
      <c r="C498" s="4">
        <v>66556.98</v>
      </c>
      <c r="D498" s="14" t="s">
        <v>79</v>
      </c>
      <c r="E498" t="s">
        <v>29</v>
      </c>
      <c r="F498">
        <v>18.0</v>
      </c>
    </row>
    <row r="499" spans="1:6" ht="13.9">
      <c r="A499" s="7">
        <v>44397.0</v>
      </c>
      <c r="B499" t="s">
        <v>13</v>
      </c>
      <c r="C499" s="4">
        <v>66556.98</v>
      </c>
      <c r="D499" s="14" t="s">
        <v>80</v>
      </c>
      <c r="E499" t="s">
        <v>60</v>
      </c>
      <c r="F499">
        <v>26.0</v>
      </c>
    </row>
    <row r="500" spans="1:6" ht="13.9">
      <c r="A500" s="7">
        <v>44397.0</v>
      </c>
      <c r="B500" t="s">
        <v>13</v>
      </c>
      <c r="C500" s="4">
        <v>66556.98</v>
      </c>
      <c r="D500" s="14" t="s">
        <v>80</v>
      </c>
      <c r="E500" t="s">
        <v>61</v>
      </c>
      <c r="F500">
        <v>54.0</v>
      </c>
    </row>
    <row r="501" spans="1:6" ht="13.9">
      <c r="A501" s="7">
        <v>44397.0</v>
      </c>
      <c r="B501" t="s">
        <v>13</v>
      </c>
      <c r="C501" s="4">
        <v>66556.98</v>
      </c>
      <c r="D501" s="14" t="s">
        <v>81</v>
      </c>
      <c r="E501" t="s">
        <v>40</v>
      </c>
      <c r="F501">
        <v>0.0</v>
      </c>
    </row>
    <row r="502" spans="1:6" ht="13.9">
      <c r="A502" s="7">
        <v>44397.0</v>
      </c>
      <c r="B502" t="s">
        <v>13</v>
      </c>
      <c r="C502" s="4">
        <v>66556.98</v>
      </c>
      <c r="D502" s="14" t="s">
        <v>82</v>
      </c>
      <c r="E502" t="s">
        <v>63</v>
      </c>
      <c r="F502">
        <v>0.0</v>
      </c>
    </row>
    <row r="503" spans="1:6" ht="13.9">
      <c r="A503" s="7">
        <v>44397.0</v>
      </c>
      <c r="B503" t="s">
        <v>13</v>
      </c>
      <c r="C503" s="4">
        <v>66556.98</v>
      </c>
      <c r="D503" s="14" t="s">
        <v>82</v>
      </c>
      <c r="E503" t="s">
        <v>62</v>
      </c>
      <c r="F503">
        <v>0.0</v>
      </c>
    </row>
    <row r="504" spans="1:6" ht="13.9">
      <c r="A504" s="7">
        <v>44397.0</v>
      </c>
      <c r="B504" t="s">
        <v>13</v>
      </c>
      <c r="C504" s="4">
        <v>66556.98</v>
      </c>
      <c r="D504" s="14" t="s">
        <v>83</v>
      </c>
      <c r="E504" t="s">
        <v>19</v>
      </c>
      <c r="F504">
        <v>0.0</v>
      </c>
    </row>
    <row r="505" spans="1:6" ht="13.9">
      <c r="A505" s="7">
        <v>44397.0</v>
      </c>
      <c r="B505" t="s">
        <v>13</v>
      </c>
      <c r="C505" s="4">
        <v>66556.98</v>
      </c>
      <c r="D505" s="14" t="s">
        <v>83</v>
      </c>
      <c r="E505" t="s">
        <v>20</v>
      </c>
      <c r="F505">
        <v>0.0</v>
      </c>
    </row>
    <row r="506" spans="1:6" ht="13.9">
      <c r="A506" s="7">
        <v>44397.0</v>
      </c>
      <c r="B506" t="s">
        <v>13</v>
      </c>
      <c r="C506" s="4">
        <v>66556.98</v>
      </c>
      <c r="D506" s="14" t="s">
        <v>83</v>
      </c>
      <c r="E506" t="s">
        <v>21</v>
      </c>
      <c r="F506">
        <v>0.0</v>
      </c>
    </row>
    <row r="507" spans="1:6" ht="13.9">
      <c r="A507" s="7">
        <v>44397.0</v>
      </c>
      <c r="B507" t="s">
        <v>13</v>
      </c>
      <c r="C507" s="4">
        <v>66556.98</v>
      </c>
      <c r="D507" s="14" t="s">
        <v>84</v>
      </c>
      <c r="E507" t="s">
        <v>23</v>
      </c>
      <c r="F507">
        <v>0.0</v>
      </c>
    </row>
    <row r="508" spans="1:6" ht="13.9">
      <c r="A508" s="7">
        <v>44397.0</v>
      </c>
      <c r="B508" t="s">
        <v>13</v>
      </c>
      <c r="C508" s="4">
        <v>66556.98</v>
      </c>
      <c r="D508" s="14" t="s">
        <v>85</v>
      </c>
      <c r="E508" t="s">
        <v>18</v>
      </c>
      <c r="F508">
        <v>0.0</v>
      </c>
    </row>
    <row r="509" spans="1:6" ht="13.9">
      <c r="A509" s="7">
        <v>44397.0</v>
      </c>
      <c r="B509" t="s">
        <v>13</v>
      </c>
      <c r="C509" s="4">
        <v>66556.98</v>
      </c>
      <c r="D509" s="14" t="s">
        <v>86</v>
      </c>
      <c r="E509" t="s">
        <v>42</v>
      </c>
      <c r="F509">
        <v>2561.0</v>
      </c>
    </row>
    <row r="510" spans="1:6" ht="13.9">
      <c r="A510" s="7">
        <v>44397.0</v>
      </c>
      <c r="B510" t="s">
        <v>13</v>
      </c>
      <c r="C510" s="4">
        <v>66556.98</v>
      </c>
      <c r="D510" s="14" t="s">
        <v>87</v>
      </c>
      <c r="E510" t="s">
        <v>44</v>
      </c>
      <c r="F510">
        <v>0.0</v>
      </c>
    </row>
    <row r="511" spans="1:6" ht="13.9">
      <c r="A511" s="7">
        <v>44397.0</v>
      </c>
      <c r="B511" t="s">
        <v>13</v>
      </c>
      <c r="C511" s="4">
        <v>66556.98</v>
      </c>
      <c r="D511" s="14" t="s">
        <v>88</v>
      </c>
      <c r="E511" t="s">
        <v>17</v>
      </c>
      <c r="F511">
        <v>0.0</v>
      </c>
    </row>
    <row r="512" spans="1:6" ht="13.9">
      <c r="A512" s="7">
        <v>44397.0</v>
      </c>
      <c r="B512" t="s">
        <v>13</v>
      </c>
      <c r="C512" s="4">
        <v>66556.98</v>
      </c>
      <c r="D512" s="14" t="s">
        <v>89</v>
      </c>
      <c r="E512" t="s">
        <v>41</v>
      </c>
      <c r="F512">
        <v>0.0</v>
      </c>
    </row>
    <row r="513" spans="1:6" ht="13.9">
      <c r="A513" s="7">
        <v>44397.0</v>
      </c>
      <c r="B513" t="s">
        <v>13</v>
      </c>
      <c r="C513" s="4">
        <v>66556.98</v>
      </c>
      <c r="D513" s="14" t="s">
        <v>90</v>
      </c>
      <c r="E513" t="s">
        <v>43</v>
      </c>
      <c r="F513">
        <v>0.0</v>
      </c>
    </row>
    <row r="514" spans="1:6" ht="13.9">
      <c r="A514" s="7">
        <v>44397.0</v>
      </c>
      <c r="B514" t="s">
        <v>13</v>
      </c>
      <c r="C514" s="4">
        <v>66556.98</v>
      </c>
      <c r="D514" s="14" t="s">
        <v>91</v>
      </c>
      <c r="E514" t="s">
        <v>24</v>
      </c>
      <c r="F514">
        <v>1.0</v>
      </c>
    </row>
    <row r="515" spans="1:6" ht="13.9">
      <c r="A515" s="7">
        <v>44397.0</v>
      </c>
      <c r="B515" t="s">
        <v>13</v>
      </c>
      <c r="C515" s="4">
        <v>66556.98</v>
      </c>
      <c r="D515" s="14" t="s">
        <v>91</v>
      </c>
      <c r="E515" t="s">
        <v>25</v>
      </c>
      <c r="F515">
        <v>13.0</v>
      </c>
    </row>
    <row r="516" spans="1:6" ht="13.9">
      <c r="A516" s="7">
        <v>44397.0</v>
      </c>
      <c r="B516" t="s">
        <v>13</v>
      </c>
      <c r="C516" s="4">
        <v>66556.98</v>
      </c>
      <c r="D516" s="14" t="s">
        <v>91</v>
      </c>
      <c r="E516" t="s">
        <v>26</v>
      </c>
      <c r="F516">
        <v>233.0</v>
      </c>
    </row>
    <row r="517" spans="1:6" ht="13.9">
      <c r="A517" s="7">
        <v>44397.0</v>
      </c>
      <c r="B517" t="s">
        <v>13</v>
      </c>
      <c r="C517" s="4">
        <v>66556.98</v>
      </c>
      <c r="D517" s="14" t="s">
        <v>92</v>
      </c>
      <c r="E517" t="s">
        <v>93</v>
      </c>
      <c r="F517">
        <v>0.0</v>
      </c>
    </row>
    <row r="518" spans="1:6" ht="13.9">
      <c r="A518" s="7">
        <v>44397.0</v>
      </c>
      <c r="B518" t="s">
        <v>13</v>
      </c>
      <c r="C518" s="4">
        <v>66556.98</v>
      </c>
      <c r="D518" s="14" t="s">
        <v>92</v>
      </c>
      <c r="E518" t="s">
        <v>22</v>
      </c>
      <c r="F518">
        <v>0.0</v>
      </c>
    </row>
    <row r="519" spans="1:6" ht="13.9">
      <c r="A519" s="7">
        <v>44397.0</v>
      </c>
      <c r="B519" t="s">
        <v>13</v>
      </c>
      <c r="C519" s="4">
        <v>66556.98</v>
      </c>
      <c r="D519" s="14" t="s">
        <v>92</v>
      </c>
      <c r="E519" t="s">
        <v>94</v>
      </c>
      <c r="F519">
        <v>0.0</v>
      </c>
    </row>
    <row r="520" spans="1:6" ht="13.9">
      <c r="A520" s="7">
        <v>44397.0</v>
      </c>
      <c r="B520" t="s">
        <v>13</v>
      </c>
      <c r="C520" s="4">
        <v>66556.98</v>
      </c>
      <c r="D520" s="14" t="s">
        <v>92</v>
      </c>
      <c r="E520" t="s">
        <v>95</v>
      </c>
      <c r="F520">
        <v>0.0</v>
      </c>
    </row>
    <row r="521" spans="1:6" ht="13.9">
      <c r="A521" s="7">
        <v>44397.0</v>
      </c>
      <c r="B521" t="s">
        <v>13</v>
      </c>
      <c r="C521" s="4">
        <v>66556.98</v>
      </c>
      <c r="D521" s="14" t="s">
        <v>92</v>
      </c>
      <c r="E521" t="s">
        <v>96</v>
      </c>
      <c r="F521">
        <v>0.0</v>
      </c>
    </row>
    <row r="522" spans="1:6" ht="13.9">
      <c r="A522" s="7">
        <v>44398.0</v>
      </c>
      <c r="B522" t="s">
        <v>13</v>
      </c>
      <c r="C522" s="4">
        <v>70758.8</v>
      </c>
      <c r="D522" s="14" t="s">
        <v>76</v>
      </c>
      <c r="E522" t="s">
        <v>59</v>
      </c>
      <c r="F522">
        <v>0.0</v>
      </c>
    </row>
    <row r="523" spans="1:6" ht="13.9">
      <c r="A523" s="7">
        <v>44398.0</v>
      </c>
      <c r="B523" t="s">
        <v>13</v>
      </c>
      <c r="C523" s="4">
        <v>70758.8</v>
      </c>
      <c r="D523" s="14" t="s">
        <v>76</v>
      </c>
      <c r="E523" t="s">
        <v>58</v>
      </c>
      <c r="F523">
        <v>0.0</v>
      </c>
    </row>
    <row r="524" spans="1:6" ht="13.9">
      <c r="A524" s="7">
        <v>44398.0</v>
      </c>
      <c r="B524" t="s">
        <v>13</v>
      </c>
      <c r="C524" s="4">
        <v>70758.8</v>
      </c>
      <c r="D524" s="14" t="s">
        <v>79</v>
      </c>
      <c r="E524" t="s">
        <v>29</v>
      </c>
      <c r="F524">
        <v>10.0</v>
      </c>
    </row>
    <row r="525" spans="1:6" ht="13.9">
      <c r="A525" s="7">
        <v>44398.0</v>
      </c>
      <c r="B525" t="s">
        <v>13</v>
      </c>
      <c r="C525" s="4">
        <v>70758.8</v>
      </c>
      <c r="D525" s="14" t="s">
        <v>80</v>
      </c>
      <c r="E525" t="s">
        <v>60</v>
      </c>
      <c r="F525">
        <v>22.0</v>
      </c>
    </row>
    <row r="526" spans="1:6" ht="13.9">
      <c r="A526" s="7">
        <v>44398.0</v>
      </c>
      <c r="B526" t="s">
        <v>13</v>
      </c>
      <c r="C526" s="4">
        <v>70758.8</v>
      </c>
      <c r="D526" s="14" t="s">
        <v>80</v>
      </c>
      <c r="E526" t="s">
        <v>61</v>
      </c>
      <c r="F526">
        <v>42.0</v>
      </c>
    </row>
    <row r="527" spans="1:6" ht="13.9">
      <c r="A527" s="7">
        <v>44398.0</v>
      </c>
      <c r="B527" t="s">
        <v>13</v>
      </c>
      <c r="C527" s="4">
        <v>70758.8</v>
      </c>
      <c r="D527" s="14" t="s">
        <v>81</v>
      </c>
      <c r="E527" t="s">
        <v>40</v>
      </c>
      <c r="F527">
        <v>0.0</v>
      </c>
    </row>
    <row r="528" spans="1:6" ht="13.9">
      <c r="A528" s="7">
        <v>44398.0</v>
      </c>
      <c r="B528" t="s">
        <v>13</v>
      </c>
      <c r="C528" s="4">
        <v>70758.8</v>
      </c>
      <c r="D528" s="14" t="s">
        <v>82</v>
      </c>
      <c r="E528" t="s">
        <v>63</v>
      </c>
      <c r="F528">
        <v>0.0</v>
      </c>
    </row>
    <row r="529" spans="1:6" ht="13.9">
      <c r="A529" s="7">
        <v>44398.0</v>
      </c>
      <c r="B529" t="s">
        <v>13</v>
      </c>
      <c r="C529" s="4">
        <v>70758.8</v>
      </c>
      <c r="D529" s="14" t="s">
        <v>82</v>
      </c>
      <c r="E529" t="s">
        <v>62</v>
      </c>
      <c r="F529">
        <v>0.0</v>
      </c>
    </row>
    <row r="530" spans="1:6" ht="13.9">
      <c r="A530" s="7">
        <v>44398.0</v>
      </c>
      <c r="B530" t="s">
        <v>13</v>
      </c>
      <c r="C530" s="4">
        <v>70758.8</v>
      </c>
      <c r="D530" s="14" t="s">
        <v>83</v>
      </c>
      <c r="E530" t="s">
        <v>19</v>
      </c>
      <c r="F530">
        <v>0.0</v>
      </c>
    </row>
    <row r="531" spans="1:6" ht="13.9">
      <c r="A531" s="7">
        <v>44398.0</v>
      </c>
      <c r="B531" t="s">
        <v>13</v>
      </c>
      <c r="C531" s="4">
        <v>70758.8</v>
      </c>
      <c r="D531" s="14" t="s">
        <v>83</v>
      </c>
      <c r="E531" t="s">
        <v>20</v>
      </c>
      <c r="F531">
        <v>0.0</v>
      </c>
    </row>
    <row r="532" spans="1:6" ht="13.9">
      <c r="A532" s="7">
        <v>44398.0</v>
      </c>
      <c r="B532" t="s">
        <v>13</v>
      </c>
      <c r="C532" s="4">
        <v>70758.8</v>
      </c>
      <c r="D532" s="14" t="s">
        <v>83</v>
      </c>
      <c r="E532" t="s">
        <v>21</v>
      </c>
      <c r="F532">
        <v>0.0</v>
      </c>
    </row>
    <row r="533" spans="1:6" ht="13.9">
      <c r="A533" s="7">
        <v>44398.0</v>
      </c>
      <c r="B533" t="s">
        <v>13</v>
      </c>
      <c r="C533" s="4">
        <v>70758.8</v>
      </c>
      <c r="D533" s="14" t="s">
        <v>84</v>
      </c>
      <c r="E533" t="s">
        <v>23</v>
      </c>
      <c r="F533">
        <v>0.0</v>
      </c>
    </row>
    <row r="534" spans="1:6" ht="13.9">
      <c r="A534" s="7">
        <v>44398.0</v>
      </c>
      <c r="B534" t="s">
        <v>13</v>
      </c>
      <c r="C534" s="4">
        <v>70758.8</v>
      </c>
      <c r="D534" s="14" t="s">
        <v>85</v>
      </c>
      <c r="E534" t="s">
        <v>18</v>
      </c>
      <c r="F534">
        <v>0.0</v>
      </c>
    </row>
    <row r="535" spans="1:6" ht="13.9">
      <c r="A535" s="7">
        <v>44398.0</v>
      </c>
      <c r="B535" t="s">
        <v>13</v>
      </c>
      <c r="C535" s="4">
        <v>70758.8</v>
      </c>
      <c r="D535" s="14" t="s">
        <v>86</v>
      </c>
      <c r="E535" t="s">
        <v>42</v>
      </c>
      <c r="F535">
        <v>369.0</v>
      </c>
    </row>
    <row r="536" spans="1:6" ht="13.9">
      <c r="A536" s="7">
        <v>44398.0</v>
      </c>
      <c r="B536" t="s">
        <v>13</v>
      </c>
      <c r="C536" s="4">
        <v>70758.8</v>
      </c>
      <c r="D536" s="14" t="s">
        <v>87</v>
      </c>
      <c r="E536" t="s">
        <v>44</v>
      </c>
      <c r="F536">
        <v>0.0</v>
      </c>
    </row>
    <row r="537" spans="1:6" ht="13.9">
      <c r="A537" s="7">
        <v>44398.0</v>
      </c>
      <c r="B537" t="s">
        <v>13</v>
      </c>
      <c r="C537" s="4">
        <v>70758.8</v>
      </c>
      <c r="D537" s="14" t="s">
        <v>88</v>
      </c>
      <c r="E537" t="s">
        <v>17</v>
      </c>
      <c r="F537">
        <v>0.0</v>
      </c>
    </row>
    <row r="538" spans="1:6" ht="13.9">
      <c r="A538" s="7">
        <v>44398.0</v>
      </c>
      <c r="B538" t="s">
        <v>13</v>
      </c>
      <c r="C538" s="4">
        <v>70758.8</v>
      </c>
      <c r="D538" s="14" t="s">
        <v>89</v>
      </c>
      <c r="E538" t="s">
        <v>41</v>
      </c>
      <c r="F538">
        <v>0.0</v>
      </c>
    </row>
    <row r="539" spans="1:6" ht="13.9">
      <c r="A539" s="7">
        <v>44398.0</v>
      </c>
      <c r="B539" t="s">
        <v>13</v>
      </c>
      <c r="C539" s="4">
        <v>70758.8</v>
      </c>
      <c r="D539" s="14" t="s">
        <v>90</v>
      </c>
      <c r="E539" t="s">
        <v>43</v>
      </c>
      <c r="F539">
        <v>0.0</v>
      </c>
    </row>
    <row r="540" spans="1:6" ht="13.9">
      <c r="A540" s="7">
        <v>44398.0</v>
      </c>
      <c r="B540" t="s">
        <v>13</v>
      </c>
      <c r="C540" s="4">
        <v>70758.8</v>
      </c>
      <c r="D540" s="14" t="s">
        <v>91</v>
      </c>
      <c r="E540" t="s">
        <v>24</v>
      </c>
      <c r="F540">
        <v>1.0</v>
      </c>
    </row>
    <row r="541" spans="1:6" ht="13.9">
      <c r="A541" s="7">
        <v>44398.0</v>
      </c>
      <c r="B541" t="s">
        <v>13</v>
      </c>
      <c r="C541" s="4">
        <v>70758.8</v>
      </c>
      <c r="D541" s="14" t="s">
        <v>91</v>
      </c>
      <c r="E541" t="s">
        <v>25</v>
      </c>
      <c r="F541">
        <v>12.0</v>
      </c>
    </row>
    <row r="542" spans="1:6" ht="13.9">
      <c r="A542" s="7">
        <v>44398.0</v>
      </c>
      <c r="B542" t="s">
        <v>13</v>
      </c>
      <c r="C542" s="4">
        <v>70758.8</v>
      </c>
      <c r="D542" s="14" t="s">
        <v>91</v>
      </c>
      <c r="E542" t="s">
        <v>26</v>
      </c>
      <c r="F542">
        <v>190.0</v>
      </c>
    </row>
    <row r="543" spans="1:6" ht="13.9">
      <c r="A543" s="7">
        <v>44398.0</v>
      </c>
      <c r="B543" t="s">
        <v>13</v>
      </c>
      <c r="C543" s="4">
        <v>70758.8</v>
      </c>
      <c r="D543" s="14" t="s">
        <v>92</v>
      </c>
      <c r="E543" t="s">
        <v>93</v>
      </c>
      <c r="F543">
        <v>1.0</v>
      </c>
    </row>
    <row r="544" spans="1:6" ht="13.9">
      <c r="A544" s="7">
        <v>44398.0</v>
      </c>
      <c r="B544" t="s">
        <v>13</v>
      </c>
      <c r="C544" s="4">
        <v>70758.8</v>
      </c>
      <c r="D544" s="14" t="s">
        <v>92</v>
      </c>
      <c r="E544" t="s">
        <v>22</v>
      </c>
      <c r="F544">
        <v>0.0</v>
      </c>
    </row>
    <row r="545" spans="1:6" ht="13.9">
      <c r="A545" s="7">
        <v>44398.0</v>
      </c>
      <c r="B545" t="s">
        <v>13</v>
      </c>
      <c r="C545" s="4">
        <v>70758.8</v>
      </c>
      <c r="D545" s="14" t="s">
        <v>92</v>
      </c>
      <c r="E545" t="s">
        <v>94</v>
      </c>
      <c r="F545">
        <v>0.0</v>
      </c>
    </row>
    <row r="546" spans="1:6" ht="13.9">
      <c r="A546" s="7">
        <v>44398.0</v>
      </c>
      <c r="B546" t="s">
        <v>13</v>
      </c>
      <c r="C546" s="4">
        <v>70758.8</v>
      </c>
      <c r="D546" s="14" t="s">
        <v>92</v>
      </c>
      <c r="E546" t="s">
        <v>95</v>
      </c>
      <c r="F546">
        <v>0.0</v>
      </c>
    </row>
    <row r="547" spans="1:6" ht="13.9">
      <c r="A547" s="7">
        <v>44398.0</v>
      </c>
      <c r="B547" t="s">
        <v>13</v>
      </c>
      <c r="C547" s="4">
        <v>70758.8</v>
      </c>
      <c r="D547" s="14" t="s">
        <v>92</v>
      </c>
      <c r="E547" t="s">
        <v>96</v>
      </c>
      <c r="F547">
        <v>0.0</v>
      </c>
    </row>
    <row r="548" spans="1:6" ht="13.9">
      <c r="A548" s="7">
        <v>44399.0</v>
      </c>
      <c r="B548" t="s">
        <v>13</v>
      </c>
      <c r="C548" s="4">
        <v>67953.95999999999</v>
      </c>
      <c r="D548" s="14" t="s">
        <v>76</v>
      </c>
      <c r="E548" t="s">
        <v>59</v>
      </c>
      <c r="F548">
        <v>0.0</v>
      </c>
    </row>
    <row r="549" spans="1:6" ht="13.9">
      <c r="A549" s="7">
        <v>44399.0</v>
      </c>
      <c r="B549" t="s">
        <v>13</v>
      </c>
      <c r="C549" s="4">
        <v>67953.95999999999</v>
      </c>
      <c r="D549" s="14" t="s">
        <v>76</v>
      </c>
      <c r="E549" t="s">
        <v>58</v>
      </c>
      <c r="F549">
        <v>0.0</v>
      </c>
    </row>
    <row r="550" spans="1:6" ht="13.9">
      <c r="A550" s="7">
        <v>44399.0</v>
      </c>
      <c r="B550" t="s">
        <v>13</v>
      </c>
      <c r="C550" s="4">
        <v>67953.95999999999</v>
      </c>
      <c r="D550" s="14" t="s">
        <v>79</v>
      </c>
      <c r="E550" t="s">
        <v>29</v>
      </c>
      <c r="F550">
        <v>13.0</v>
      </c>
    </row>
    <row r="551" spans="1:6" ht="13.9">
      <c r="A551" s="7">
        <v>44399.0</v>
      </c>
      <c r="B551" t="s">
        <v>13</v>
      </c>
      <c r="C551" s="4">
        <v>67953.95999999999</v>
      </c>
      <c r="D551" s="14" t="s">
        <v>80</v>
      </c>
      <c r="E551" t="s">
        <v>60</v>
      </c>
      <c r="F551">
        <v>24.0</v>
      </c>
    </row>
    <row r="552" spans="1:6" ht="13.9">
      <c r="A552" s="7">
        <v>44399.0</v>
      </c>
      <c r="B552" t="s">
        <v>13</v>
      </c>
      <c r="C552" s="4">
        <v>67953.95999999999</v>
      </c>
      <c r="D552" s="14" t="s">
        <v>80</v>
      </c>
      <c r="E552" t="s">
        <v>61</v>
      </c>
      <c r="F552">
        <v>45.0</v>
      </c>
    </row>
    <row r="553" spans="1:6" ht="13.9">
      <c r="A553" s="7">
        <v>44399.0</v>
      </c>
      <c r="B553" t="s">
        <v>13</v>
      </c>
      <c r="C553" s="4">
        <v>67953.95999999999</v>
      </c>
      <c r="D553" s="14" t="s">
        <v>81</v>
      </c>
      <c r="E553" t="s">
        <v>40</v>
      </c>
      <c r="F553">
        <v>0.0</v>
      </c>
    </row>
    <row r="554" spans="1:6" ht="13.9">
      <c r="A554" s="7">
        <v>44399.0</v>
      </c>
      <c r="B554" t="s">
        <v>13</v>
      </c>
      <c r="C554" s="4">
        <v>67953.95999999999</v>
      </c>
      <c r="D554" s="14" t="s">
        <v>82</v>
      </c>
      <c r="E554" t="s">
        <v>63</v>
      </c>
      <c r="F554">
        <v>0.0</v>
      </c>
    </row>
    <row r="555" spans="1:6" ht="13.9">
      <c r="A555" s="7">
        <v>44399.0</v>
      </c>
      <c r="B555" t="s">
        <v>13</v>
      </c>
      <c r="C555" s="4">
        <v>67953.95999999999</v>
      </c>
      <c r="D555" s="14" t="s">
        <v>82</v>
      </c>
      <c r="E555" t="s">
        <v>62</v>
      </c>
      <c r="F555">
        <v>0.0</v>
      </c>
    </row>
    <row r="556" spans="1:6" ht="13.9">
      <c r="A556" s="7">
        <v>44399.0</v>
      </c>
      <c r="B556" t="s">
        <v>13</v>
      </c>
      <c r="C556" s="4">
        <v>67953.95999999999</v>
      </c>
      <c r="D556" s="14" t="s">
        <v>83</v>
      </c>
      <c r="E556" t="s">
        <v>19</v>
      </c>
      <c r="F556">
        <v>0.0</v>
      </c>
    </row>
    <row r="557" spans="1:6" ht="13.9">
      <c r="A557" s="7">
        <v>44399.0</v>
      </c>
      <c r="B557" t="s">
        <v>13</v>
      </c>
      <c r="C557" s="4">
        <v>67953.95999999999</v>
      </c>
      <c r="D557" s="14" t="s">
        <v>83</v>
      </c>
      <c r="E557" t="s">
        <v>20</v>
      </c>
      <c r="F557">
        <v>0.0</v>
      </c>
    </row>
    <row r="558" spans="1:6" ht="13.9">
      <c r="A558" s="7">
        <v>44399.0</v>
      </c>
      <c r="B558" t="s">
        <v>13</v>
      </c>
      <c r="C558" s="4">
        <v>67953.95999999999</v>
      </c>
      <c r="D558" s="14" t="s">
        <v>83</v>
      </c>
      <c r="E558" t="s">
        <v>21</v>
      </c>
      <c r="F558">
        <v>0.0</v>
      </c>
    </row>
    <row r="559" spans="1:6" ht="13.9">
      <c r="A559" s="7">
        <v>44399.0</v>
      </c>
      <c r="B559" t="s">
        <v>13</v>
      </c>
      <c r="C559" s="4">
        <v>67953.95999999999</v>
      </c>
      <c r="D559" s="14" t="s">
        <v>84</v>
      </c>
      <c r="E559" t="s">
        <v>23</v>
      </c>
      <c r="F559">
        <v>0.0</v>
      </c>
    </row>
    <row r="560" spans="1:6" ht="13.9">
      <c r="A560" s="7">
        <v>44399.0</v>
      </c>
      <c r="B560" t="s">
        <v>13</v>
      </c>
      <c r="C560" s="4">
        <v>67953.95999999999</v>
      </c>
      <c r="D560" s="14" t="s">
        <v>85</v>
      </c>
      <c r="E560" t="s">
        <v>18</v>
      </c>
      <c r="F560">
        <v>0.0</v>
      </c>
    </row>
    <row r="561" spans="1:6" ht="13.9">
      <c r="A561" s="7">
        <v>44399.0</v>
      </c>
      <c r="B561" t="s">
        <v>13</v>
      </c>
      <c r="C561" s="4">
        <v>67953.95999999999</v>
      </c>
      <c r="D561" s="14" t="s">
        <v>86</v>
      </c>
      <c r="E561" t="s">
        <v>42</v>
      </c>
      <c r="F561">
        <v>68.0</v>
      </c>
    </row>
    <row r="562" spans="1:6" ht="13.9">
      <c r="A562" s="7">
        <v>44399.0</v>
      </c>
      <c r="B562" t="s">
        <v>13</v>
      </c>
      <c r="C562" s="4">
        <v>67953.95999999999</v>
      </c>
      <c r="D562" s="14" t="s">
        <v>87</v>
      </c>
      <c r="E562" t="s">
        <v>44</v>
      </c>
      <c r="F562">
        <v>0.0</v>
      </c>
    </row>
    <row r="563" spans="1:6" ht="13.9">
      <c r="A563" s="7">
        <v>44399.0</v>
      </c>
      <c r="B563" t="s">
        <v>13</v>
      </c>
      <c r="C563" s="4">
        <v>67953.95999999999</v>
      </c>
      <c r="D563" s="14" t="s">
        <v>88</v>
      </c>
      <c r="E563" t="s">
        <v>17</v>
      </c>
      <c r="F563">
        <v>0.0</v>
      </c>
    </row>
    <row r="564" spans="1:6" ht="13.9">
      <c r="A564" s="7">
        <v>44399.0</v>
      </c>
      <c r="B564" t="s">
        <v>13</v>
      </c>
      <c r="C564" s="4">
        <v>67953.95999999999</v>
      </c>
      <c r="D564" s="14" t="s">
        <v>89</v>
      </c>
      <c r="E564" t="s">
        <v>41</v>
      </c>
      <c r="F564">
        <v>0.0</v>
      </c>
    </row>
    <row r="565" spans="1:6" ht="13.9">
      <c r="A565" s="7">
        <v>44399.0</v>
      </c>
      <c r="B565" t="s">
        <v>13</v>
      </c>
      <c r="C565" s="4">
        <v>67953.95999999999</v>
      </c>
      <c r="D565" s="14" t="s">
        <v>90</v>
      </c>
      <c r="E565" t="s">
        <v>43</v>
      </c>
      <c r="F565">
        <v>0.0</v>
      </c>
    </row>
    <row r="566" spans="1:6" ht="13.9">
      <c r="A566" s="7">
        <v>44399.0</v>
      </c>
      <c r="B566" t="s">
        <v>13</v>
      </c>
      <c r="C566" s="4">
        <v>67953.95999999999</v>
      </c>
      <c r="D566" s="14" t="s">
        <v>91</v>
      </c>
      <c r="E566" t="s">
        <v>24</v>
      </c>
      <c r="F566">
        <v>1.0</v>
      </c>
    </row>
    <row r="567" spans="1:6" ht="13.9">
      <c r="A567" s="7">
        <v>44399.0</v>
      </c>
      <c r="B567" t="s">
        <v>13</v>
      </c>
      <c r="C567" s="4">
        <v>67953.95999999999</v>
      </c>
      <c r="D567" s="14" t="s">
        <v>91</v>
      </c>
      <c r="E567" t="s">
        <v>25</v>
      </c>
      <c r="F567">
        <v>12.0</v>
      </c>
    </row>
    <row r="568" spans="1:6" ht="13.9">
      <c r="A568" s="7">
        <v>44399.0</v>
      </c>
      <c r="B568" t="s">
        <v>13</v>
      </c>
      <c r="C568" s="4">
        <v>67953.95999999999</v>
      </c>
      <c r="D568" s="14" t="s">
        <v>91</v>
      </c>
      <c r="E568" t="s">
        <v>26</v>
      </c>
      <c r="F568">
        <v>185.0</v>
      </c>
    </row>
    <row r="569" spans="1:6" ht="13.9">
      <c r="A569" s="7">
        <v>44399.0</v>
      </c>
      <c r="B569" t="s">
        <v>13</v>
      </c>
      <c r="C569" s="4">
        <v>67953.95999999999</v>
      </c>
      <c r="D569" s="14" t="s">
        <v>92</v>
      </c>
      <c r="E569" t="s">
        <v>93</v>
      </c>
      <c r="F569">
        <v>0.0</v>
      </c>
    </row>
    <row r="570" spans="1:6" ht="13.9">
      <c r="A570" s="7">
        <v>44399.0</v>
      </c>
      <c r="B570" t="s">
        <v>13</v>
      </c>
      <c r="C570" s="4">
        <v>67953.95999999999</v>
      </c>
      <c r="D570" s="14" t="s">
        <v>92</v>
      </c>
      <c r="E570" t="s">
        <v>22</v>
      </c>
      <c r="F570">
        <v>0.0</v>
      </c>
    </row>
    <row r="571" spans="1:6" ht="13.9">
      <c r="A571" s="7">
        <v>44399.0</v>
      </c>
      <c r="B571" t="s">
        <v>13</v>
      </c>
      <c r="C571" s="4">
        <v>67953.95999999999</v>
      </c>
      <c r="D571" s="14" t="s">
        <v>92</v>
      </c>
      <c r="E571" t="s">
        <v>94</v>
      </c>
      <c r="F571">
        <v>0.0</v>
      </c>
    </row>
    <row r="572" spans="1:6" ht="13.9">
      <c r="A572" s="7">
        <v>44399.0</v>
      </c>
      <c r="B572" t="s">
        <v>13</v>
      </c>
      <c r="C572" s="4">
        <v>67953.95999999999</v>
      </c>
      <c r="D572" s="14" t="s">
        <v>92</v>
      </c>
      <c r="E572" t="s">
        <v>95</v>
      </c>
      <c r="F572">
        <v>0.0</v>
      </c>
    </row>
    <row r="573" spans="1:6" ht="13.9">
      <c r="A573" s="7">
        <v>44399.0</v>
      </c>
      <c r="B573" t="s">
        <v>13</v>
      </c>
      <c r="C573" s="4">
        <v>67953.95999999999</v>
      </c>
      <c r="D573" s="14" t="s">
        <v>92</v>
      </c>
      <c r="E573" t="s">
        <v>96</v>
      </c>
      <c r="F573">
        <v>0.0</v>
      </c>
    </row>
    <row r="574" spans="1:6" ht="13.9">
      <c r="A574" s="7">
        <v>44400.0</v>
      </c>
      <c r="B574" t="s">
        <v>13</v>
      </c>
      <c r="C574" s="4">
        <v>64386.96</v>
      </c>
      <c r="D574" s="14" t="s">
        <v>76</v>
      </c>
      <c r="E574" t="s">
        <v>59</v>
      </c>
      <c r="F574">
        <v>0.0</v>
      </c>
    </row>
    <row r="575" spans="1:6" ht="13.9">
      <c r="A575" s="7">
        <v>44400.0</v>
      </c>
      <c r="B575" t="s">
        <v>13</v>
      </c>
      <c r="C575" s="4">
        <v>64386.96</v>
      </c>
      <c r="D575" s="14" t="s">
        <v>76</v>
      </c>
      <c r="E575" t="s">
        <v>58</v>
      </c>
      <c r="F575">
        <v>0.0</v>
      </c>
    </row>
    <row r="576" spans="1:6" ht="13.9">
      <c r="A576" s="7">
        <v>44400.0</v>
      </c>
      <c r="B576" t="s">
        <v>13</v>
      </c>
      <c r="C576" s="4">
        <v>64386.96</v>
      </c>
      <c r="D576" s="14" t="s">
        <v>79</v>
      </c>
      <c r="E576" t="s">
        <v>29</v>
      </c>
      <c r="F576">
        <v>41.0</v>
      </c>
    </row>
    <row r="577" spans="1:6" ht="13.9">
      <c r="A577" s="7">
        <v>44400.0</v>
      </c>
      <c r="B577" t="s">
        <v>13</v>
      </c>
      <c r="C577" s="4">
        <v>64386.96</v>
      </c>
      <c r="D577" s="14" t="s">
        <v>80</v>
      </c>
      <c r="E577" t="s">
        <v>60</v>
      </c>
      <c r="F577">
        <v>22.0</v>
      </c>
    </row>
    <row r="578" spans="1:6" ht="13.9">
      <c r="A578" s="7">
        <v>44400.0</v>
      </c>
      <c r="B578" t="s">
        <v>13</v>
      </c>
      <c r="C578" s="4">
        <v>64386.96</v>
      </c>
      <c r="D578" s="14" t="s">
        <v>80</v>
      </c>
      <c r="E578" t="s">
        <v>61</v>
      </c>
      <c r="F578">
        <v>40.0</v>
      </c>
    </row>
    <row r="579" spans="1:6" ht="13.9">
      <c r="A579" s="7">
        <v>44400.0</v>
      </c>
      <c r="B579" t="s">
        <v>13</v>
      </c>
      <c r="C579" s="4">
        <v>64386.96</v>
      </c>
      <c r="D579" s="14" t="s">
        <v>81</v>
      </c>
      <c r="E579" t="s">
        <v>40</v>
      </c>
      <c r="F579">
        <v>0.0</v>
      </c>
    </row>
    <row r="580" spans="1:6" ht="13.9">
      <c r="A580" s="7">
        <v>44400.0</v>
      </c>
      <c r="B580" t="s">
        <v>13</v>
      </c>
      <c r="C580" s="4">
        <v>64386.96</v>
      </c>
      <c r="D580" s="14" t="s">
        <v>82</v>
      </c>
      <c r="E580" t="s">
        <v>63</v>
      </c>
      <c r="F580">
        <v>0.0</v>
      </c>
    </row>
    <row r="581" spans="1:6" ht="13.9">
      <c r="A581" s="7">
        <v>44400.0</v>
      </c>
      <c r="B581" t="s">
        <v>13</v>
      </c>
      <c r="C581" s="4">
        <v>64386.96</v>
      </c>
      <c r="D581" s="14" t="s">
        <v>82</v>
      </c>
      <c r="E581" t="s">
        <v>62</v>
      </c>
      <c r="F581">
        <v>0.0</v>
      </c>
    </row>
    <row r="582" spans="1:6" ht="13.9">
      <c r="A582" s="7">
        <v>44400.0</v>
      </c>
      <c r="B582" t="s">
        <v>13</v>
      </c>
      <c r="C582" s="4">
        <v>64386.96</v>
      </c>
      <c r="D582" s="14" t="s">
        <v>83</v>
      </c>
      <c r="E582" t="s">
        <v>19</v>
      </c>
      <c r="F582">
        <v>0.0</v>
      </c>
    </row>
    <row r="583" spans="1:6" ht="13.9">
      <c r="A583" s="7">
        <v>44400.0</v>
      </c>
      <c r="B583" t="s">
        <v>13</v>
      </c>
      <c r="C583" s="4">
        <v>64386.96</v>
      </c>
      <c r="D583" s="14" t="s">
        <v>83</v>
      </c>
      <c r="E583" t="s">
        <v>20</v>
      </c>
      <c r="F583">
        <v>0.0</v>
      </c>
    </row>
    <row r="584" spans="1:6" ht="13.9">
      <c r="A584" s="7">
        <v>44400.0</v>
      </c>
      <c r="B584" t="s">
        <v>13</v>
      </c>
      <c r="C584" s="4">
        <v>64386.96</v>
      </c>
      <c r="D584" s="14" t="s">
        <v>83</v>
      </c>
      <c r="E584" t="s">
        <v>21</v>
      </c>
      <c r="F584">
        <v>0.0</v>
      </c>
    </row>
    <row r="585" spans="1:6" ht="13.9">
      <c r="A585" s="7">
        <v>44400.0</v>
      </c>
      <c r="B585" t="s">
        <v>13</v>
      </c>
      <c r="C585" s="4">
        <v>64386.96</v>
      </c>
      <c r="D585" s="14" t="s">
        <v>84</v>
      </c>
      <c r="E585" t="s">
        <v>23</v>
      </c>
      <c r="F585">
        <v>0.0</v>
      </c>
    </row>
    <row r="586" spans="1:6" ht="13.9">
      <c r="A586" s="7">
        <v>44400.0</v>
      </c>
      <c r="B586" t="s">
        <v>13</v>
      </c>
      <c r="C586" s="4">
        <v>64386.96</v>
      </c>
      <c r="D586" s="14" t="s">
        <v>85</v>
      </c>
      <c r="E586" t="s">
        <v>18</v>
      </c>
      <c r="F586">
        <v>0.0</v>
      </c>
    </row>
    <row r="587" spans="1:6" ht="13.9">
      <c r="A587" s="7">
        <v>44400.0</v>
      </c>
      <c r="B587" t="s">
        <v>13</v>
      </c>
      <c r="C587" s="4">
        <v>64386.96</v>
      </c>
      <c r="D587" s="14" t="s">
        <v>86</v>
      </c>
      <c r="E587" t="s">
        <v>42</v>
      </c>
      <c r="F587">
        <v>66.0</v>
      </c>
    </row>
    <row r="588" spans="1:6" ht="13.9">
      <c r="A588" s="7">
        <v>44400.0</v>
      </c>
      <c r="B588" t="s">
        <v>13</v>
      </c>
      <c r="C588" s="4">
        <v>64386.96</v>
      </c>
      <c r="D588" s="14" t="s">
        <v>87</v>
      </c>
      <c r="E588" t="s">
        <v>44</v>
      </c>
      <c r="F588">
        <v>0.0</v>
      </c>
    </row>
    <row r="589" spans="1:6" ht="13.9">
      <c r="A589" s="7">
        <v>44400.0</v>
      </c>
      <c r="B589" t="s">
        <v>13</v>
      </c>
      <c r="C589" s="4">
        <v>64386.96</v>
      </c>
      <c r="D589" s="14" t="s">
        <v>88</v>
      </c>
      <c r="E589" t="s">
        <v>17</v>
      </c>
      <c r="F589">
        <v>0.0</v>
      </c>
    </row>
    <row r="590" spans="1:6" ht="13.9">
      <c r="A590" s="7">
        <v>44400.0</v>
      </c>
      <c r="B590" t="s">
        <v>13</v>
      </c>
      <c r="C590" s="4">
        <v>64386.96</v>
      </c>
      <c r="D590" s="14" t="s">
        <v>89</v>
      </c>
      <c r="E590" t="s">
        <v>41</v>
      </c>
      <c r="F590">
        <v>0.0</v>
      </c>
    </row>
    <row r="591" spans="1:6" ht="13.9">
      <c r="A591" s="7">
        <v>44400.0</v>
      </c>
      <c r="B591" t="s">
        <v>13</v>
      </c>
      <c r="C591" s="4">
        <v>64386.96</v>
      </c>
      <c r="D591" s="14" t="s">
        <v>90</v>
      </c>
      <c r="E591" t="s">
        <v>43</v>
      </c>
      <c r="F591">
        <v>0.0</v>
      </c>
    </row>
    <row r="592" spans="1:6" ht="13.9">
      <c r="A592" s="7">
        <v>44400.0</v>
      </c>
      <c r="B592" t="s">
        <v>13</v>
      </c>
      <c r="C592" s="4">
        <v>64386.96</v>
      </c>
      <c r="D592" s="14" t="s">
        <v>91</v>
      </c>
      <c r="E592" t="s">
        <v>24</v>
      </c>
      <c r="F592">
        <v>1.0</v>
      </c>
    </row>
    <row r="593" spans="1:6" ht="13.9">
      <c r="A593" s="7">
        <v>44400.0</v>
      </c>
      <c r="B593" t="s">
        <v>13</v>
      </c>
      <c r="C593" s="4">
        <v>64386.96</v>
      </c>
      <c r="D593" s="14" t="s">
        <v>91</v>
      </c>
      <c r="E593" t="s">
        <v>25</v>
      </c>
      <c r="F593">
        <v>11.0</v>
      </c>
    </row>
    <row r="594" spans="1:6" ht="13.9">
      <c r="A594" s="7">
        <v>44400.0</v>
      </c>
      <c r="B594" t="s">
        <v>13</v>
      </c>
      <c r="C594" s="4">
        <v>64386.96</v>
      </c>
      <c r="D594" s="14" t="s">
        <v>91</v>
      </c>
      <c r="E594" t="s">
        <v>26</v>
      </c>
      <c r="F594">
        <v>184.0</v>
      </c>
    </row>
    <row r="595" spans="1:6" ht="13.9">
      <c r="A595" s="7">
        <v>44400.0</v>
      </c>
      <c r="B595" t="s">
        <v>13</v>
      </c>
      <c r="C595" s="4">
        <v>64386.96</v>
      </c>
      <c r="D595" s="14" t="s">
        <v>92</v>
      </c>
      <c r="E595" t="s">
        <v>93</v>
      </c>
      <c r="F595">
        <v>0.0</v>
      </c>
    </row>
    <row r="596" spans="1:6" ht="13.9">
      <c r="A596" s="7">
        <v>44400.0</v>
      </c>
      <c r="B596" t="s">
        <v>13</v>
      </c>
      <c r="C596" s="4">
        <v>64386.96</v>
      </c>
      <c r="D596" s="14" t="s">
        <v>92</v>
      </c>
      <c r="E596" t="s">
        <v>22</v>
      </c>
      <c r="F596">
        <v>0.0</v>
      </c>
    </row>
    <row r="597" spans="1:6" ht="13.9">
      <c r="A597" s="7">
        <v>44400.0</v>
      </c>
      <c r="B597" t="s">
        <v>13</v>
      </c>
      <c r="C597" s="4">
        <v>64386.96</v>
      </c>
      <c r="D597" s="14" t="s">
        <v>92</v>
      </c>
      <c r="E597" t="s">
        <v>94</v>
      </c>
      <c r="F597">
        <v>0.0</v>
      </c>
    </row>
    <row r="598" spans="1:6" ht="13.9">
      <c r="A598" s="7">
        <v>44400.0</v>
      </c>
      <c r="B598" t="s">
        <v>13</v>
      </c>
      <c r="C598" s="4">
        <v>64386.96</v>
      </c>
      <c r="D598" s="14" t="s">
        <v>92</v>
      </c>
      <c r="E598" t="s">
        <v>95</v>
      </c>
      <c r="F598">
        <v>0.0</v>
      </c>
    </row>
    <row r="599" spans="1:6" ht="13.9">
      <c r="A599" s="7">
        <v>44400.0</v>
      </c>
      <c r="B599" t="s">
        <v>13</v>
      </c>
      <c r="C599" s="4">
        <v>64386.96</v>
      </c>
      <c r="D599" s="14" t="s">
        <v>92</v>
      </c>
      <c r="E599" t="s">
        <v>96</v>
      </c>
      <c r="F599">
        <v>0.0</v>
      </c>
    </row>
    <row r="600" spans="1:6" ht="13.9">
      <c r="A600" s="7">
        <v>44401.0</v>
      </c>
      <c r="B600" t="s">
        <v>13</v>
      </c>
      <c r="C600" s="4">
        <v>72694.72</v>
      </c>
      <c r="D600" s="14" t="s">
        <v>76</v>
      </c>
      <c r="E600" t="s">
        <v>59</v>
      </c>
      <c r="F600">
        <v>0.0</v>
      </c>
    </row>
    <row r="601" spans="1:6" ht="13.9">
      <c r="A601" s="7">
        <v>44401.0</v>
      </c>
      <c r="B601" t="s">
        <v>13</v>
      </c>
      <c r="C601" s="4">
        <v>72694.72</v>
      </c>
      <c r="D601" s="14" t="s">
        <v>76</v>
      </c>
      <c r="E601" t="s">
        <v>58</v>
      </c>
      <c r="F601">
        <v>0.0</v>
      </c>
    </row>
    <row r="602" spans="1:6" ht="13.9">
      <c r="A602" s="7">
        <v>44401.0</v>
      </c>
      <c r="B602" t="s">
        <v>13</v>
      </c>
      <c r="C602" s="4">
        <v>72694.72</v>
      </c>
      <c r="D602" s="14" t="s">
        <v>79</v>
      </c>
      <c r="E602" t="s">
        <v>29</v>
      </c>
      <c r="F602">
        <v>18.0</v>
      </c>
    </row>
    <row r="603" spans="1:6" ht="13.9">
      <c r="A603" s="7">
        <v>44401.0</v>
      </c>
      <c r="B603" t="s">
        <v>13</v>
      </c>
      <c r="C603" s="4">
        <v>72694.72</v>
      </c>
      <c r="D603" s="14" t="s">
        <v>80</v>
      </c>
      <c r="E603" t="s">
        <v>60</v>
      </c>
      <c r="F603">
        <v>22.0</v>
      </c>
    </row>
    <row r="604" spans="1:6" ht="13.9">
      <c r="A604" s="7">
        <v>44401.0</v>
      </c>
      <c r="B604" t="s">
        <v>13</v>
      </c>
      <c r="C604" s="4">
        <v>72694.72</v>
      </c>
      <c r="D604" s="14" t="s">
        <v>80</v>
      </c>
      <c r="E604" t="s">
        <v>61</v>
      </c>
      <c r="F604">
        <v>41.0</v>
      </c>
    </row>
    <row r="605" spans="1:6" ht="13.9">
      <c r="A605" s="7">
        <v>44401.0</v>
      </c>
      <c r="B605" t="s">
        <v>13</v>
      </c>
      <c r="C605" s="4">
        <v>72694.72</v>
      </c>
      <c r="D605" s="14" t="s">
        <v>81</v>
      </c>
      <c r="E605" t="s">
        <v>40</v>
      </c>
      <c r="F605">
        <v>0.0</v>
      </c>
    </row>
    <row r="606" spans="1:6" ht="13.9">
      <c r="A606" s="7">
        <v>44401.0</v>
      </c>
      <c r="B606" t="s">
        <v>13</v>
      </c>
      <c r="C606" s="4">
        <v>72694.72</v>
      </c>
      <c r="D606" s="14" t="s">
        <v>82</v>
      </c>
      <c r="E606" t="s">
        <v>63</v>
      </c>
      <c r="F606">
        <v>0.0</v>
      </c>
    </row>
    <row r="607" spans="1:6" ht="13.9">
      <c r="A607" s="7">
        <v>44401.0</v>
      </c>
      <c r="B607" t="s">
        <v>13</v>
      </c>
      <c r="C607" s="4">
        <v>72694.72</v>
      </c>
      <c r="D607" s="14" t="s">
        <v>82</v>
      </c>
      <c r="E607" t="s">
        <v>62</v>
      </c>
      <c r="F607">
        <v>0.0</v>
      </c>
    </row>
    <row r="608" spans="1:6" ht="13.9">
      <c r="A608" s="7">
        <v>44401.0</v>
      </c>
      <c r="B608" t="s">
        <v>13</v>
      </c>
      <c r="C608" s="4">
        <v>72694.72</v>
      </c>
      <c r="D608" s="14" t="s">
        <v>83</v>
      </c>
      <c r="E608" t="s">
        <v>19</v>
      </c>
      <c r="F608">
        <v>0.0</v>
      </c>
    </row>
    <row r="609" spans="1:6" ht="13.9">
      <c r="A609" s="7">
        <v>44401.0</v>
      </c>
      <c r="B609" t="s">
        <v>13</v>
      </c>
      <c r="C609" s="4">
        <v>72694.72</v>
      </c>
      <c r="D609" s="14" t="s">
        <v>83</v>
      </c>
      <c r="E609" t="s">
        <v>20</v>
      </c>
      <c r="F609">
        <v>0.0</v>
      </c>
    </row>
    <row r="610" spans="1:6" ht="13.9">
      <c r="A610" s="7">
        <v>44401.0</v>
      </c>
      <c r="B610" t="s">
        <v>13</v>
      </c>
      <c r="C610" s="4">
        <v>72694.72</v>
      </c>
      <c r="D610" s="14" t="s">
        <v>83</v>
      </c>
      <c r="E610" t="s">
        <v>21</v>
      </c>
      <c r="F610">
        <v>0.0</v>
      </c>
    </row>
    <row r="611" spans="1:6" ht="13.9">
      <c r="A611" s="7">
        <v>44401.0</v>
      </c>
      <c r="B611" t="s">
        <v>13</v>
      </c>
      <c r="C611" s="4">
        <v>72694.72</v>
      </c>
      <c r="D611" s="14" t="s">
        <v>84</v>
      </c>
      <c r="E611" t="s">
        <v>23</v>
      </c>
      <c r="F611">
        <v>0.0</v>
      </c>
    </row>
    <row r="612" spans="1:6" ht="13.9">
      <c r="A612" s="7">
        <v>44401.0</v>
      </c>
      <c r="B612" t="s">
        <v>13</v>
      </c>
      <c r="C612" s="4">
        <v>72694.72</v>
      </c>
      <c r="D612" s="14" t="s">
        <v>85</v>
      </c>
      <c r="E612" t="s">
        <v>18</v>
      </c>
      <c r="F612">
        <v>0.0</v>
      </c>
    </row>
    <row r="613" spans="1:6" ht="13.9">
      <c r="A613" s="7">
        <v>44401.0</v>
      </c>
      <c r="B613" t="s">
        <v>13</v>
      </c>
      <c r="C613" s="4">
        <v>72694.72</v>
      </c>
      <c r="D613" s="14" t="s">
        <v>86</v>
      </c>
      <c r="E613" t="s">
        <v>42</v>
      </c>
      <c r="F613">
        <v>63.0</v>
      </c>
    </row>
    <row r="614" spans="1:6" ht="13.9">
      <c r="A614" s="7">
        <v>44401.0</v>
      </c>
      <c r="B614" t="s">
        <v>13</v>
      </c>
      <c r="C614" s="4">
        <v>72694.72</v>
      </c>
      <c r="D614" s="14" t="s">
        <v>87</v>
      </c>
      <c r="E614" t="s">
        <v>44</v>
      </c>
      <c r="F614">
        <v>0.0</v>
      </c>
    </row>
    <row r="615" spans="1:6" ht="13.9">
      <c r="A615" s="7">
        <v>44401.0</v>
      </c>
      <c r="B615" t="s">
        <v>13</v>
      </c>
      <c r="C615" s="4">
        <v>72694.72</v>
      </c>
      <c r="D615" s="14" t="s">
        <v>88</v>
      </c>
      <c r="E615" t="s">
        <v>17</v>
      </c>
      <c r="F615">
        <v>0.0</v>
      </c>
    </row>
    <row r="616" spans="1:6" ht="13.9">
      <c r="A616" s="7">
        <v>44401.0</v>
      </c>
      <c r="B616" t="s">
        <v>13</v>
      </c>
      <c r="C616" s="4">
        <v>72694.72</v>
      </c>
      <c r="D616" s="14" t="s">
        <v>89</v>
      </c>
      <c r="E616" t="s">
        <v>41</v>
      </c>
      <c r="F616">
        <v>0.0</v>
      </c>
    </row>
    <row r="617" spans="1:6" ht="13.9">
      <c r="A617" s="7">
        <v>44401.0</v>
      </c>
      <c r="B617" t="s">
        <v>13</v>
      </c>
      <c r="C617" s="4">
        <v>72694.72</v>
      </c>
      <c r="D617" s="14" t="s">
        <v>90</v>
      </c>
      <c r="E617" t="s">
        <v>43</v>
      </c>
      <c r="F617">
        <v>0.0</v>
      </c>
    </row>
    <row r="618" spans="1:6" ht="13.9">
      <c r="A618" s="7">
        <v>44401.0</v>
      </c>
      <c r="B618" t="s">
        <v>13</v>
      </c>
      <c r="C618" s="4">
        <v>72694.72</v>
      </c>
      <c r="D618" s="14" t="s">
        <v>91</v>
      </c>
      <c r="E618" t="s">
        <v>24</v>
      </c>
      <c r="F618">
        <v>1.0</v>
      </c>
    </row>
    <row r="619" spans="1:6" ht="13.9">
      <c r="A619" s="7">
        <v>44401.0</v>
      </c>
      <c r="B619" t="s">
        <v>13</v>
      </c>
      <c r="C619" s="4">
        <v>72694.72</v>
      </c>
      <c r="D619" s="14" t="s">
        <v>91</v>
      </c>
      <c r="E619" t="s">
        <v>25</v>
      </c>
      <c r="F619">
        <v>12.0</v>
      </c>
    </row>
    <row r="620" spans="1:6" ht="13.9">
      <c r="A620" s="7">
        <v>44401.0</v>
      </c>
      <c r="B620" t="s">
        <v>13</v>
      </c>
      <c r="C620" s="4">
        <v>72694.72</v>
      </c>
      <c r="D620" s="14" t="s">
        <v>91</v>
      </c>
      <c r="E620" t="s">
        <v>26</v>
      </c>
      <c r="F620">
        <v>197.0</v>
      </c>
    </row>
    <row r="621" spans="1:6" ht="13.9">
      <c r="A621" s="7">
        <v>44401.0</v>
      </c>
      <c r="B621" t="s">
        <v>13</v>
      </c>
      <c r="C621" s="4">
        <v>72694.72</v>
      </c>
      <c r="D621" s="14" t="s">
        <v>92</v>
      </c>
      <c r="E621" t="s">
        <v>93</v>
      </c>
      <c r="F621">
        <v>1.0</v>
      </c>
    </row>
    <row r="622" spans="1:6" ht="13.9">
      <c r="A622" s="7">
        <v>44401.0</v>
      </c>
      <c r="B622" t="s">
        <v>13</v>
      </c>
      <c r="C622" s="4">
        <v>72694.72</v>
      </c>
      <c r="D622" s="14" t="s">
        <v>92</v>
      </c>
      <c r="E622" t="s">
        <v>22</v>
      </c>
      <c r="F622">
        <v>1.0</v>
      </c>
    </row>
    <row r="623" spans="1:6" ht="13.9">
      <c r="A623" s="7">
        <v>44401.0</v>
      </c>
      <c r="B623" t="s">
        <v>13</v>
      </c>
      <c r="C623" s="4">
        <v>72694.72</v>
      </c>
      <c r="D623" s="14" t="s">
        <v>92</v>
      </c>
      <c r="E623" t="s">
        <v>94</v>
      </c>
      <c r="F623">
        <v>0.0</v>
      </c>
    </row>
    <row r="624" spans="1:6" ht="13.9">
      <c r="A624" s="7">
        <v>44401.0</v>
      </c>
      <c r="B624" t="s">
        <v>13</v>
      </c>
      <c r="C624" s="4">
        <v>72694.72</v>
      </c>
      <c r="D624" s="14" t="s">
        <v>92</v>
      </c>
      <c r="E624" t="s">
        <v>95</v>
      </c>
      <c r="F624">
        <v>0.0</v>
      </c>
    </row>
    <row r="625" spans="1:6" ht="13.9">
      <c r="A625" s="7">
        <v>44401.0</v>
      </c>
      <c r="B625" t="s">
        <v>13</v>
      </c>
      <c r="C625" s="4">
        <v>72694.72</v>
      </c>
      <c r="D625" s="14" t="s">
        <v>92</v>
      </c>
      <c r="E625" t="s">
        <v>96</v>
      </c>
      <c r="F625">
        <v>0.0</v>
      </c>
    </row>
    <row r="626" spans="1:6" ht="13.9">
      <c r="A626" s="7">
        <v>44402.0</v>
      </c>
      <c r="B626" t="s">
        <v>13</v>
      </c>
      <c r="C626" s="4">
        <v>60831.54</v>
      </c>
      <c r="D626" s="14" t="s">
        <v>76</v>
      </c>
      <c r="E626" t="s">
        <v>59</v>
      </c>
      <c r="F626">
        <v>0.0</v>
      </c>
    </row>
    <row r="627" spans="1:6" ht="13.9">
      <c r="A627" s="7">
        <v>44402.0</v>
      </c>
      <c r="B627" t="s">
        <v>13</v>
      </c>
      <c r="C627" s="4">
        <v>60831.54</v>
      </c>
      <c r="D627" s="14" t="s">
        <v>76</v>
      </c>
      <c r="E627" t="s">
        <v>58</v>
      </c>
      <c r="F627">
        <v>0.0</v>
      </c>
    </row>
    <row r="628" spans="1:6" ht="13.9">
      <c r="A628" s="7">
        <v>44402.0</v>
      </c>
      <c r="B628" t="s">
        <v>13</v>
      </c>
      <c r="C628" s="4">
        <v>60831.54</v>
      </c>
      <c r="D628" s="14" t="s">
        <v>79</v>
      </c>
      <c r="E628" t="s">
        <v>29</v>
      </c>
      <c r="F628">
        <v>16.0</v>
      </c>
    </row>
    <row r="629" spans="1:6" ht="13.9">
      <c r="A629" s="7">
        <v>44402.0</v>
      </c>
      <c r="B629" t="s">
        <v>13</v>
      </c>
      <c r="C629" s="4">
        <v>60831.54</v>
      </c>
      <c r="D629" s="14" t="s">
        <v>80</v>
      </c>
      <c r="E629" t="s">
        <v>60</v>
      </c>
      <c r="F629">
        <v>22.0</v>
      </c>
    </row>
    <row r="630" spans="1:6" ht="13.9">
      <c r="A630" s="7">
        <v>44402.0</v>
      </c>
      <c r="B630" t="s">
        <v>13</v>
      </c>
      <c r="C630" s="4">
        <v>60831.54</v>
      </c>
      <c r="D630" s="14" t="s">
        <v>80</v>
      </c>
      <c r="E630" t="s">
        <v>61</v>
      </c>
      <c r="F630">
        <v>41.0</v>
      </c>
    </row>
    <row r="631" spans="1:6" ht="13.9">
      <c r="A631" s="7">
        <v>44402.0</v>
      </c>
      <c r="B631" t="s">
        <v>13</v>
      </c>
      <c r="C631" s="4">
        <v>60831.54</v>
      </c>
      <c r="D631" s="14" t="s">
        <v>81</v>
      </c>
      <c r="E631" t="s">
        <v>40</v>
      </c>
      <c r="F631">
        <v>0.0</v>
      </c>
    </row>
    <row r="632" spans="1:6" ht="13.9">
      <c r="A632" s="7">
        <v>44402.0</v>
      </c>
      <c r="B632" t="s">
        <v>13</v>
      </c>
      <c r="C632" s="4">
        <v>60831.54</v>
      </c>
      <c r="D632" s="14" t="s">
        <v>82</v>
      </c>
      <c r="E632" t="s">
        <v>63</v>
      </c>
      <c r="F632">
        <v>0.0</v>
      </c>
    </row>
    <row r="633" spans="1:6" ht="13.9">
      <c r="A633" s="7">
        <v>44402.0</v>
      </c>
      <c r="B633" t="s">
        <v>13</v>
      </c>
      <c r="C633" s="4">
        <v>60831.54</v>
      </c>
      <c r="D633" s="14" t="s">
        <v>82</v>
      </c>
      <c r="E633" t="s">
        <v>62</v>
      </c>
      <c r="F633">
        <v>0.0</v>
      </c>
    </row>
    <row r="634" spans="1:6" ht="13.9">
      <c r="A634" s="7">
        <v>44402.0</v>
      </c>
      <c r="B634" t="s">
        <v>13</v>
      </c>
      <c r="C634" s="4">
        <v>60831.54</v>
      </c>
      <c r="D634" s="14" t="s">
        <v>83</v>
      </c>
      <c r="E634" t="s">
        <v>19</v>
      </c>
      <c r="F634">
        <v>0.0</v>
      </c>
    </row>
    <row r="635" spans="1:6" ht="13.9">
      <c r="A635" s="7">
        <v>44402.0</v>
      </c>
      <c r="B635" t="s">
        <v>13</v>
      </c>
      <c r="C635" s="4">
        <v>60831.54</v>
      </c>
      <c r="D635" s="14" t="s">
        <v>83</v>
      </c>
      <c r="E635" t="s">
        <v>20</v>
      </c>
      <c r="F635">
        <v>0.0</v>
      </c>
    </row>
    <row r="636" spans="1:6" ht="13.9">
      <c r="A636" s="7">
        <v>44402.0</v>
      </c>
      <c r="B636" t="s">
        <v>13</v>
      </c>
      <c r="C636" s="4">
        <v>60831.54</v>
      </c>
      <c r="D636" s="14" t="s">
        <v>83</v>
      </c>
      <c r="E636" t="s">
        <v>21</v>
      </c>
      <c r="F636">
        <v>0.0</v>
      </c>
    </row>
    <row r="637" spans="1:6" ht="13.9">
      <c r="A637" s="7">
        <v>44402.0</v>
      </c>
      <c r="B637" t="s">
        <v>13</v>
      </c>
      <c r="C637" s="4">
        <v>60831.54</v>
      </c>
      <c r="D637" s="14" t="s">
        <v>84</v>
      </c>
      <c r="E637" t="s">
        <v>23</v>
      </c>
      <c r="F637">
        <v>0.0</v>
      </c>
    </row>
    <row r="638" spans="1:6" ht="13.9">
      <c r="A638" s="7">
        <v>44402.0</v>
      </c>
      <c r="B638" t="s">
        <v>13</v>
      </c>
      <c r="C638" s="4">
        <v>60831.54</v>
      </c>
      <c r="D638" s="14" t="s">
        <v>85</v>
      </c>
      <c r="E638" t="s">
        <v>18</v>
      </c>
      <c r="F638">
        <v>0.0</v>
      </c>
    </row>
    <row r="639" spans="1:6" ht="13.9">
      <c r="A639" s="7">
        <v>44402.0</v>
      </c>
      <c r="B639" t="s">
        <v>13</v>
      </c>
      <c r="C639" s="4">
        <v>60831.54</v>
      </c>
      <c r="D639" s="14" t="s">
        <v>86</v>
      </c>
      <c r="E639" t="s">
        <v>42</v>
      </c>
      <c r="F639">
        <v>64.0</v>
      </c>
    </row>
    <row r="640" spans="1:6" ht="13.9">
      <c r="A640" s="7">
        <v>44402.0</v>
      </c>
      <c r="B640" t="s">
        <v>13</v>
      </c>
      <c r="C640" s="4">
        <v>60831.54</v>
      </c>
      <c r="D640" s="14" t="s">
        <v>87</v>
      </c>
      <c r="E640" t="s">
        <v>44</v>
      </c>
      <c r="F640">
        <v>0.0</v>
      </c>
    </row>
    <row r="641" spans="1:6" ht="13.9">
      <c r="A641" s="7">
        <v>44402.0</v>
      </c>
      <c r="B641" t="s">
        <v>13</v>
      </c>
      <c r="C641" s="4">
        <v>60831.54</v>
      </c>
      <c r="D641" s="14" t="s">
        <v>88</v>
      </c>
      <c r="E641" t="s">
        <v>17</v>
      </c>
      <c r="F641">
        <v>0.0</v>
      </c>
    </row>
    <row r="642" spans="1:6" ht="13.9">
      <c r="A642" s="7">
        <v>44402.0</v>
      </c>
      <c r="B642" t="s">
        <v>13</v>
      </c>
      <c r="C642" s="4">
        <v>60831.54</v>
      </c>
      <c r="D642" s="14" t="s">
        <v>89</v>
      </c>
      <c r="E642" t="s">
        <v>41</v>
      </c>
      <c r="F642">
        <v>0.0</v>
      </c>
    </row>
    <row r="643" spans="1:6" ht="13.9">
      <c r="A643" s="7">
        <v>44402.0</v>
      </c>
      <c r="B643" t="s">
        <v>13</v>
      </c>
      <c r="C643" s="4">
        <v>60831.54</v>
      </c>
      <c r="D643" s="14" t="s">
        <v>90</v>
      </c>
      <c r="E643" t="s">
        <v>43</v>
      </c>
      <c r="F643">
        <v>0.0</v>
      </c>
    </row>
    <row r="644" spans="1:6" ht="13.9">
      <c r="A644" s="7">
        <v>44402.0</v>
      </c>
      <c r="B644" t="s">
        <v>13</v>
      </c>
      <c r="C644" s="4">
        <v>60831.54</v>
      </c>
      <c r="D644" s="14" t="s">
        <v>91</v>
      </c>
      <c r="E644" t="s">
        <v>24</v>
      </c>
      <c r="F644">
        <v>2.0</v>
      </c>
    </row>
    <row r="645" spans="1:6" ht="13.9">
      <c r="A645" s="7">
        <v>44402.0</v>
      </c>
      <c r="B645" t="s">
        <v>13</v>
      </c>
      <c r="C645" s="4">
        <v>60831.54</v>
      </c>
      <c r="D645" s="14" t="s">
        <v>91</v>
      </c>
      <c r="E645" t="s">
        <v>25</v>
      </c>
      <c r="F645">
        <v>13.0</v>
      </c>
    </row>
    <row r="646" spans="1:6" ht="13.9">
      <c r="A646" s="7">
        <v>44402.0</v>
      </c>
      <c r="B646" t="s">
        <v>13</v>
      </c>
      <c r="C646" s="4">
        <v>60831.54</v>
      </c>
      <c r="D646" s="14" t="s">
        <v>91</v>
      </c>
      <c r="E646" t="s">
        <v>26</v>
      </c>
      <c r="F646">
        <v>216.0</v>
      </c>
    </row>
    <row r="647" spans="1:6" ht="13.9">
      <c r="A647" s="7">
        <v>44402.0</v>
      </c>
      <c r="B647" t="s">
        <v>13</v>
      </c>
      <c r="C647" s="4">
        <v>60831.54</v>
      </c>
      <c r="D647" s="14" t="s">
        <v>92</v>
      </c>
      <c r="E647" t="s">
        <v>93</v>
      </c>
      <c r="F647">
        <v>0.0</v>
      </c>
    </row>
    <row r="648" spans="1:6" ht="13.9">
      <c r="A648" s="7">
        <v>44402.0</v>
      </c>
      <c r="B648" t="s">
        <v>13</v>
      </c>
      <c r="C648" s="4">
        <v>60831.54</v>
      </c>
      <c r="D648" s="14" t="s">
        <v>92</v>
      </c>
      <c r="E648" t="s">
        <v>22</v>
      </c>
      <c r="F648">
        <v>0.0</v>
      </c>
    </row>
    <row r="649" spans="1:6" ht="13.9">
      <c r="A649" s="7">
        <v>44402.0</v>
      </c>
      <c r="B649" t="s">
        <v>13</v>
      </c>
      <c r="C649" s="4">
        <v>60831.54</v>
      </c>
      <c r="D649" s="14" t="s">
        <v>92</v>
      </c>
      <c r="E649" t="s">
        <v>94</v>
      </c>
      <c r="F649">
        <v>0.0</v>
      </c>
    </row>
    <row r="650" spans="1:6" ht="13.9">
      <c r="A650" s="7">
        <v>44402.0</v>
      </c>
      <c r="B650" t="s">
        <v>13</v>
      </c>
      <c r="C650" s="4">
        <v>60831.54</v>
      </c>
      <c r="D650" s="14" t="s">
        <v>92</v>
      </c>
      <c r="E650" t="s">
        <v>95</v>
      </c>
      <c r="F650">
        <v>0.0</v>
      </c>
    </row>
    <row r="651" spans="1:6" ht="13.9">
      <c r="A651" s="7">
        <v>44402.0</v>
      </c>
      <c r="B651" t="s">
        <v>13</v>
      </c>
      <c r="C651" s="4">
        <v>60831.54</v>
      </c>
      <c r="D651" s="14" t="s">
        <v>92</v>
      </c>
      <c r="E651" t="s">
        <v>96</v>
      </c>
      <c r="F651">
        <v>0.0</v>
      </c>
    </row>
    <row r="652" spans="1:6" ht="13.9">
      <c r="A652" s="7">
        <v>44403.0</v>
      </c>
      <c r="B652" t="s">
        <v>13</v>
      </c>
      <c r="C652" s="4">
        <v>74523.24</v>
      </c>
      <c r="D652" s="14" t="s">
        <v>76</v>
      </c>
      <c r="E652" t="s">
        <v>59</v>
      </c>
      <c r="F652">
        <v>0.0</v>
      </c>
    </row>
    <row r="653" spans="1:6" ht="13.9">
      <c r="A653" s="7">
        <v>44403.0</v>
      </c>
      <c r="B653" t="s">
        <v>13</v>
      </c>
      <c r="C653" s="4">
        <v>74523.24</v>
      </c>
      <c r="D653" s="14" t="s">
        <v>76</v>
      </c>
      <c r="E653" t="s">
        <v>58</v>
      </c>
      <c r="F653">
        <v>0.0</v>
      </c>
    </row>
    <row r="654" spans="1:6" ht="13.9">
      <c r="A654" s="7">
        <v>44403.0</v>
      </c>
      <c r="B654" t="s">
        <v>13</v>
      </c>
      <c r="C654" s="4">
        <v>74523.24</v>
      </c>
      <c r="D654" s="14" t="s">
        <v>79</v>
      </c>
      <c r="E654" t="s">
        <v>29</v>
      </c>
      <c r="F654">
        <v>17.0</v>
      </c>
    </row>
    <row r="655" spans="1:6" ht="13.9">
      <c r="A655" s="7">
        <v>44403.0</v>
      </c>
      <c r="B655" t="s">
        <v>13</v>
      </c>
      <c r="C655" s="4">
        <v>74523.24</v>
      </c>
      <c r="D655" s="14" t="s">
        <v>80</v>
      </c>
      <c r="E655" t="s">
        <v>60</v>
      </c>
      <c r="F655">
        <v>22.0</v>
      </c>
    </row>
    <row r="656" spans="1:6" ht="13.9">
      <c r="A656" s="7">
        <v>44403.0</v>
      </c>
      <c r="B656" t="s">
        <v>13</v>
      </c>
      <c r="C656" s="4">
        <v>74523.24</v>
      </c>
      <c r="D656" s="14" t="s">
        <v>80</v>
      </c>
      <c r="E656" t="s">
        <v>61</v>
      </c>
      <c r="F656">
        <v>42.0</v>
      </c>
    </row>
    <row r="657" spans="1:6" ht="13.9">
      <c r="A657" s="7">
        <v>44403.0</v>
      </c>
      <c r="B657" t="s">
        <v>13</v>
      </c>
      <c r="C657" s="4">
        <v>74523.24</v>
      </c>
      <c r="D657" s="14" t="s">
        <v>81</v>
      </c>
      <c r="E657" t="s">
        <v>40</v>
      </c>
      <c r="F657">
        <v>0.0</v>
      </c>
    </row>
    <row r="658" spans="1:6" ht="13.9">
      <c r="A658" s="7">
        <v>44403.0</v>
      </c>
      <c r="B658" t="s">
        <v>13</v>
      </c>
      <c r="C658" s="4">
        <v>74523.24</v>
      </c>
      <c r="D658" s="14" t="s">
        <v>82</v>
      </c>
      <c r="E658" t="s">
        <v>63</v>
      </c>
      <c r="F658">
        <v>0.0</v>
      </c>
    </row>
    <row r="659" spans="1:6" ht="13.9">
      <c r="A659" s="7">
        <v>44403.0</v>
      </c>
      <c r="B659" t="s">
        <v>13</v>
      </c>
      <c r="C659" s="4">
        <v>74523.24</v>
      </c>
      <c r="D659" s="14" t="s">
        <v>82</v>
      </c>
      <c r="E659" t="s">
        <v>62</v>
      </c>
      <c r="F659">
        <v>0.0</v>
      </c>
    </row>
    <row r="660" spans="1:6" ht="13.9">
      <c r="A660" s="7">
        <v>44403.0</v>
      </c>
      <c r="B660" t="s">
        <v>13</v>
      </c>
      <c r="C660" s="4">
        <v>74523.24</v>
      </c>
      <c r="D660" s="14" t="s">
        <v>83</v>
      </c>
      <c r="E660" t="s">
        <v>19</v>
      </c>
      <c r="F660">
        <v>0.0</v>
      </c>
    </row>
    <row r="661" spans="1:6" ht="13.9">
      <c r="A661" s="7">
        <v>44403.0</v>
      </c>
      <c r="B661" t="s">
        <v>13</v>
      </c>
      <c r="C661" s="4">
        <v>74523.24</v>
      </c>
      <c r="D661" s="14" t="s">
        <v>83</v>
      </c>
      <c r="E661" t="s">
        <v>20</v>
      </c>
      <c r="F661">
        <v>0.0</v>
      </c>
    </row>
    <row r="662" spans="1:6" ht="13.9">
      <c r="A662" s="7">
        <v>44403.0</v>
      </c>
      <c r="B662" t="s">
        <v>13</v>
      </c>
      <c r="C662" s="4">
        <v>74523.24</v>
      </c>
      <c r="D662" s="14" t="s">
        <v>83</v>
      </c>
      <c r="E662" t="s">
        <v>21</v>
      </c>
      <c r="F662">
        <v>0.0</v>
      </c>
    </row>
    <row r="663" spans="1:6" ht="13.9">
      <c r="A663" s="7">
        <v>44403.0</v>
      </c>
      <c r="B663" t="s">
        <v>13</v>
      </c>
      <c r="C663" s="4">
        <v>74523.24</v>
      </c>
      <c r="D663" s="14" t="s">
        <v>84</v>
      </c>
      <c r="E663" t="s">
        <v>23</v>
      </c>
      <c r="F663">
        <v>0.0</v>
      </c>
    </row>
    <row r="664" spans="1:6" ht="13.9">
      <c r="A664" s="7">
        <v>44403.0</v>
      </c>
      <c r="B664" t="s">
        <v>13</v>
      </c>
      <c r="C664" s="4">
        <v>74523.24</v>
      </c>
      <c r="D664" s="14" t="s">
        <v>85</v>
      </c>
      <c r="E664" t="s">
        <v>18</v>
      </c>
      <c r="F664">
        <v>0.0</v>
      </c>
    </row>
    <row r="665" spans="1:6" ht="13.9">
      <c r="A665" s="7">
        <v>44403.0</v>
      </c>
      <c r="B665" t="s">
        <v>13</v>
      </c>
      <c r="C665" s="4">
        <v>74523.24</v>
      </c>
      <c r="D665" s="14" t="s">
        <v>86</v>
      </c>
      <c r="E665" t="s">
        <v>42</v>
      </c>
      <c r="F665">
        <v>61.0</v>
      </c>
    </row>
    <row r="666" spans="1:6" ht="13.9">
      <c r="A666" s="7">
        <v>44403.0</v>
      </c>
      <c r="B666" t="s">
        <v>13</v>
      </c>
      <c r="C666" s="4">
        <v>74523.24</v>
      </c>
      <c r="D666" s="14" t="s">
        <v>87</v>
      </c>
      <c r="E666" t="s">
        <v>44</v>
      </c>
      <c r="F666">
        <v>0.0</v>
      </c>
    </row>
    <row r="667" spans="1:6" ht="13.9">
      <c r="A667" s="7">
        <v>44403.0</v>
      </c>
      <c r="B667" t="s">
        <v>13</v>
      </c>
      <c r="C667" s="4">
        <v>74523.24</v>
      </c>
      <c r="D667" s="14" t="s">
        <v>88</v>
      </c>
      <c r="E667" t="s">
        <v>17</v>
      </c>
      <c r="F667">
        <v>0.0</v>
      </c>
    </row>
    <row r="668" spans="1:6" ht="13.9">
      <c r="A668" s="7">
        <v>44403.0</v>
      </c>
      <c r="B668" t="s">
        <v>13</v>
      </c>
      <c r="C668" s="4">
        <v>74523.24</v>
      </c>
      <c r="D668" s="14" t="s">
        <v>89</v>
      </c>
      <c r="E668" t="s">
        <v>41</v>
      </c>
      <c r="F668">
        <v>0.0</v>
      </c>
    </row>
    <row r="669" spans="1:6" ht="13.9">
      <c r="A669" s="7">
        <v>44403.0</v>
      </c>
      <c r="B669" t="s">
        <v>13</v>
      </c>
      <c r="C669" s="4">
        <v>74523.24</v>
      </c>
      <c r="D669" s="14" t="s">
        <v>90</v>
      </c>
      <c r="E669" t="s">
        <v>43</v>
      </c>
      <c r="F669">
        <v>0.0</v>
      </c>
    </row>
    <row r="670" spans="1:6" ht="13.9">
      <c r="A670" s="7">
        <v>44403.0</v>
      </c>
      <c r="B670" t="s">
        <v>13</v>
      </c>
      <c r="C670" s="4">
        <v>74523.24</v>
      </c>
      <c r="D670" s="14" t="s">
        <v>91</v>
      </c>
      <c r="E670" t="s">
        <v>24</v>
      </c>
      <c r="F670">
        <v>2.0</v>
      </c>
    </row>
    <row r="671" spans="1:6" ht="13.9">
      <c r="A671" s="7">
        <v>44403.0</v>
      </c>
      <c r="B671" t="s">
        <v>13</v>
      </c>
      <c r="C671" s="4">
        <v>74523.24</v>
      </c>
      <c r="D671" s="14" t="s">
        <v>91</v>
      </c>
      <c r="E671" t="s">
        <v>25</v>
      </c>
      <c r="F671">
        <v>13.0</v>
      </c>
    </row>
    <row r="672" spans="1:6" ht="13.9">
      <c r="A672" s="7">
        <v>44403.0</v>
      </c>
      <c r="B672" t="s">
        <v>13</v>
      </c>
      <c r="C672" s="4">
        <v>74523.24</v>
      </c>
      <c r="D672" s="14" t="s">
        <v>91</v>
      </c>
      <c r="E672" t="s">
        <v>26</v>
      </c>
      <c r="F672">
        <v>224.0</v>
      </c>
    </row>
    <row r="673" spans="1:6" ht="13.9">
      <c r="A673" s="7">
        <v>44403.0</v>
      </c>
      <c r="B673" t="s">
        <v>13</v>
      </c>
      <c r="C673" s="4">
        <v>74523.24</v>
      </c>
      <c r="D673" s="14" t="s">
        <v>92</v>
      </c>
      <c r="E673" t="s">
        <v>93</v>
      </c>
      <c r="F673">
        <v>0.0</v>
      </c>
    </row>
    <row r="674" spans="1:6" ht="13.9">
      <c r="A674" s="7">
        <v>44403.0</v>
      </c>
      <c r="B674" t="s">
        <v>13</v>
      </c>
      <c r="C674" s="4">
        <v>74523.24</v>
      </c>
      <c r="D674" s="14" t="s">
        <v>92</v>
      </c>
      <c r="E674" t="s">
        <v>22</v>
      </c>
      <c r="F674">
        <v>0.0</v>
      </c>
    </row>
    <row r="675" spans="1:6" ht="13.9">
      <c r="A675" s="7">
        <v>44403.0</v>
      </c>
      <c r="B675" t="s">
        <v>13</v>
      </c>
      <c r="C675" s="4">
        <v>74523.24</v>
      </c>
      <c r="D675" s="14" t="s">
        <v>92</v>
      </c>
      <c r="E675" t="s">
        <v>94</v>
      </c>
      <c r="F675">
        <v>0.0</v>
      </c>
    </row>
    <row r="676" spans="1:6" ht="13.9">
      <c r="A676" s="7">
        <v>44403.0</v>
      </c>
      <c r="B676" t="s">
        <v>13</v>
      </c>
      <c r="C676" s="4">
        <v>74523.24</v>
      </c>
      <c r="D676" s="14" t="s">
        <v>92</v>
      </c>
      <c r="E676" t="s">
        <v>95</v>
      </c>
      <c r="F676">
        <v>0.0</v>
      </c>
    </row>
    <row r="677" spans="1:6" ht="13.9">
      <c r="A677" s="7">
        <v>44403.0</v>
      </c>
      <c r="B677" t="s">
        <v>13</v>
      </c>
      <c r="C677" s="4">
        <v>74523.24</v>
      </c>
      <c r="D677" s="14" t="s">
        <v>92</v>
      </c>
      <c r="E677" t="s">
        <v>96</v>
      </c>
      <c r="F677">
        <v>0.0</v>
      </c>
    </row>
    <row r="678" spans="1:6" ht="13.9">
      <c r="A678" s="7">
        <v>44404.0</v>
      </c>
      <c r="B678" t="s">
        <v>13</v>
      </c>
      <c r="C678" s="4">
        <v>65303.69</v>
      </c>
      <c r="D678" s="14" t="s">
        <v>76</v>
      </c>
      <c r="E678" t="s">
        <v>59</v>
      </c>
      <c r="F678">
        <v>0.0</v>
      </c>
    </row>
    <row r="679" spans="1:6" ht="13.9">
      <c r="A679" s="7">
        <v>44404.0</v>
      </c>
      <c r="B679" t="s">
        <v>13</v>
      </c>
      <c r="C679" s="4">
        <v>65303.69</v>
      </c>
      <c r="D679" s="14" t="s">
        <v>76</v>
      </c>
      <c r="E679" t="s">
        <v>58</v>
      </c>
      <c r="F679">
        <v>0.0</v>
      </c>
    </row>
    <row r="680" spans="1:6" ht="13.9">
      <c r="A680" s="7">
        <v>44404.0</v>
      </c>
      <c r="B680" t="s">
        <v>13</v>
      </c>
      <c r="C680" s="4">
        <v>65303.69</v>
      </c>
      <c r="D680" s="14" t="s">
        <v>79</v>
      </c>
      <c r="E680" t="s">
        <v>29</v>
      </c>
      <c r="F680">
        <v>18.0</v>
      </c>
    </row>
    <row r="681" spans="1:6" ht="13.9">
      <c r="A681" s="7">
        <v>44404.0</v>
      </c>
      <c r="B681" t="s">
        <v>13</v>
      </c>
      <c r="C681" s="4">
        <v>65303.69</v>
      </c>
      <c r="D681" s="14" t="s">
        <v>80</v>
      </c>
      <c r="E681" t="s">
        <v>60</v>
      </c>
      <c r="F681">
        <v>23.0</v>
      </c>
    </row>
    <row r="682" spans="1:6" ht="13.9">
      <c r="A682" s="7">
        <v>44404.0</v>
      </c>
      <c r="B682" t="s">
        <v>13</v>
      </c>
      <c r="C682" s="4">
        <v>65303.69</v>
      </c>
      <c r="D682" s="14" t="s">
        <v>80</v>
      </c>
      <c r="E682" t="s">
        <v>61</v>
      </c>
      <c r="F682">
        <v>41.0</v>
      </c>
    </row>
    <row r="683" spans="1:6" ht="13.9">
      <c r="A683" s="7">
        <v>44404.0</v>
      </c>
      <c r="B683" t="s">
        <v>13</v>
      </c>
      <c r="C683" s="4">
        <v>65303.69</v>
      </c>
      <c r="D683" s="14" t="s">
        <v>81</v>
      </c>
      <c r="E683" t="s">
        <v>40</v>
      </c>
      <c r="F683">
        <v>0.0</v>
      </c>
    </row>
    <row r="684" spans="1:6" ht="13.9">
      <c r="A684" s="7">
        <v>44404.0</v>
      </c>
      <c r="B684" t="s">
        <v>13</v>
      </c>
      <c r="C684" s="4">
        <v>65303.69</v>
      </c>
      <c r="D684" s="14" t="s">
        <v>82</v>
      </c>
      <c r="E684" t="s">
        <v>63</v>
      </c>
      <c r="F684">
        <v>0.0</v>
      </c>
    </row>
    <row r="685" spans="1:6" ht="13.9">
      <c r="A685" s="7">
        <v>44404.0</v>
      </c>
      <c r="B685" t="s">
        <v>13</v>
      </c>
      <c r="C685" s="4">
        <v>65303.69</v>
      </c>
      <c r="D685" s="14" t="s">
        <v>82</v>
      </c>
      <c r="E685" t="s">
        <v>62</v>
      </c>
      <c r="F685">
        <v>0.0</v>
      </c>
    </row>
    <row r="686" spans="1:6" ht="13.9">
      <c r="A686" s="7">
        <v>44404.0</v>
      </c>
      <c r="B686" t="s">
        <v>13</v>
      </c>
      <c r="C686" s="4">
        <v>65303.69</v>
      </c>
      <c r="D686" s="14" t="s">
        <v>83</v>
      </c>
      <c r="E686" t="s">
        <v>19</v>
      </c>
      <c r="F686">
        <v>0.0</v>
      </c>
    </row>
    <row r="687" spans="1:6" ht="13.9">
      <c r="A687" s="7">
        <v>44404.0</v>
      </c>
      <c r="B687" t="s">
        <v>13</v>
      </c>
      <c r="C687" s="4">
        <v>65303.69</v>
      </c>
      <c r="D687" s="14" t="s">
        <v>83</v>
      </c>
      <c r="E687" t="s">
        <v>20</v>
      </c>
      <c r="F687">
        <v>0.0</v>
      </c>
    </row>
    <row r="688" spans="1:6" ht="13.9">
      <c r="A688" s="7">
        <v>44404.0</v>
      </c>
      <c r="B688" t="s">
        <v>13</v>
      </c>
      <c r="C688" s="4">
        <v>65303.69</v>
      </c>
      <c r="D688" s="14" t="s">
        <v>83</v>
      </c>
      <c r="E688" t="s">
        <v>21</v>
      </c>
      <c r="F688">
        <v>0.0</v>
      </c>
    </row>
    <row r="689" spans="1:6" ht="13.9">
      <c r="A689" s="7">
        <v>44404.0</v>
      </c>
      <c r="B689" t="s">
        <v>13</v>
      </c>
      <c r="C689" s="4">
        <v>65303.69</v>
      </c>
      <c r="D689" s="14" t="s">
        <v>84</v>
      </c>
      <c r="E689" t="s">
        <v>23</v>
      </c>
      <c r="F689">
        <v>0.0</v>
      </c>
    </row>
    <row r="690" spans="1:6" ht="13.9">
      <c r="A690" s="7">
        <v>44404.0</v>
      </c>
      <c r="B690" t="s">
        <v>13</v>
      </c>
      <c r="C690" s="4">
        <v>65303.69</v>
      </c>
      <c r="D690" s="14" t="s">
        <v>85</v>
      </c>
      <c r="E690" t="s">
        <v>18</v>
      </c>
      <c r="F690">
        <v>0.0</v>
      </c>
    </row>
    <row r="691" spans="1:6" ht="13.9">
      <c r="A691" s="7">
        <v>44404.0</v>
      </c>
      <c r="B691" t="s">
        <v>13</v>
      </c>
      <c r="C691" s="4">
        <v>65303.69</v>
      </c>
      <c r="D691" s="14" t="s">
        <v>86</v>
      </c>
      <c r="E691" t="s">
        <v>42</v>
      </c>
      <c r="F691">
        <v>97.0</v>
      </c>
    </row>
    <row r="692" spans="1:6" ht="13.9">
      <c r="A692" s="7">
        <v>44404.0</v>
      </c>
      <c r="B692" t="s">
        <v>13</v>
      </c>
      <c r="C692" s="4">
        <v>65303.69</v>
      </c>
      <c r="D692" s="14" t="s">
        <v>87</v>
      </c>
      <c r="E692" t="s">
        <v>44</v>
      </c>
      <c r="F692">
        <v>0.0</v>
      </c>
    </row>
    <row r="693" spans="1:6" ht="13.9">
      <c r="A693" s="7">
        <v>44404.0</v>
      </c>
      <c r="B693" t="s">
        <v>13</v>
      </c>
      <c r="C693" s="4">
        <v>65303.69</v>
      </c>
      <c r="D693" s="14" t="s">
        <v>88</v>
      </c>
      <c r="E693" t="s">
        <v>17</v>
      </c>
      <c r="F693">
        <v>0.0</v>
      </c>
    </row>
    <row r="694" spans="1:6" ht="13.9">
      <c r="A694" s="7">
        <v>44404.0</v>
      </c>
      <c r="B694" t="s">
        <v>13</v>
      </c>
      <c r="C694" s="4">
        <v>65303.69</v>
      </c>
      <c r="D694" s="14" t="s">
        <v>89</v>
      </c>
      <c r="E694" t="s">
        <v>41</v>
      </c>
      <c r="F694">
        <v>0.0</v>
      </c>
    </row>
    <row r="695" spans="1:6" ht="13.9">
      <c r="A695" s="7">
        <v>44404.0</v>
      </c>
      <c r="B695" t="s">
        <v>13</v>
      </c>
      <c r="C695" s="4">
        <v>65303.69</v>
      </c>
      <c r="D695" s="14" t="s">
        <v>90</v>
      </c>
      <c r="E695" t="s">
        <v>43</v>
      </c>
      <c r="F695">
        <v>0.0</v>
      </c>
    </row>
    <row r="696" spans="1:6" ht="13.9">
      <c r="A696" s="7">
        <v>44404.0</v>
      </c>
      <c r="B696" t="s">
        <v>13</v>
      </c>
      <c r="C696" s="4">
        <v>65303.69</v>
      </c>
      <c r="D696" s="14" t="s">
        <v>91</v>
      </c>
      <c r="E696" t="s">
        <v>24</v>
      </c>
      <c r="F696">
        <v>1.0</v>
      </c>
    </row>
    <row r="697" spans="1:6" ht="13.9">
      <c r="A697" s="7">
        <v>44404.0</v>
      </c>
      <c r="B697" t="s">
        <v>13</v>
      </c>
      <c r="C697" s="4">
        <v>65303.69</v>
      </c>
      <c r="D697" s="14" t="s">
        <v>91</v>
      </c>
      <c r="E697" t="s">
        <v>25</v>
      </c>
      <c r="F697">
        <v>13.0</v>
      </c>
    </row>
    <row r="698" spans="1:6" ht="13.9">
      <c r="A698" s="7">
        <v>44404.0</v>
      </c>
      <c r="B698" t="s">
        <v>13</v>
      </c>
      <c r="C698" s="4">
        <v>65303.69</v>
      </c>
      <c r="D698" s="14" t="s">
        <v>91</v>
      </c>
      <c r="E698" t="s">
        <v>26</v>
      </c>
      <c r="F698">
        <v>205.0</v>
      </c>
    </row>
    <row r="699" spans="1:6" ht="13.9">
      <c r="A699" s="7">
        <v>44404.0</v>
      </c>
      <c r="B699" t="s">
        <v>13</v>
      </c>
      <c r="C699" s="4">
        <v>65303.69</v>
      </c>
      <c r="D699" s="14" t="s">
        <v>92</v>
      </c>
      <c r="E699" t="s">
        <v>93</v>
      </c>
      <c r="F699">
        <v>0.0</v>
      </c>
    </row>
    <row r="700" spans="1:6" ht="13.9">
      <c r="A700" s="7">
        <v>44404.0</v>
      </c>
      <c r="B700" t="s">
        <v>13</v>
      </c>
      <c r="C700" s="4">
        <v>65303.69</v>
      </c>
      <c r="D700" s="14" t="s">
        <v>92</v>
      </c>
      <c r="E700" t="s">
        <v>22</v>
      </c>
      <c r="F700">
        <v>0.0</v>
      </c>
    </row>
    <row r="701" spans="1:6" ht="13.9">
      <c r="A701" s="7">
        <v>44404.0</v>
      </c>
      <c r="B701" t="s">
        <v>13</v>
      </c>
      <c r="C701" s="4">
        <v>65303.69</v>
      </c>
      <c r="D701" s="14" t="s">
        <v>92</v>
      </c>
      <c r="E701" t="s">
        <v>94</v>
      </c>
      <c r="F701">
        <v>0.0</v>
      </c>
    </row>
    <row r="702" spans="1:6" ht="13.9">
      <c r="A702" s="7">
        <v>44404.0</v>
      </c>
      <c r="B702" t="s">
        <v>13</v>
      </c>
      <c r="C702" s="4">
        <v>65303.69</v>
      </c>
      <c r="D702" s="14" t="s">
        <v>92</v>
      </c>
      <c r="E702" t="s">
        <v>95</v>
      </c>
      <c r="F702">
        <v>0.0</v>
      </c>
    </row>
    <row r="703" spans="1:6" ht="13.9">
      <c r="A703" s="7">
        <v>44404.0</v>
      </c>
      <c r="B703" t="s">
        <v>13</v>
      </c>
      <c r="C703" s="4">
        <v>65303.69</v>
      </c>
      <c r="D703" s="14" t="s">
        <v>92</v>
      </c>
      <c r="E703" t="s">
        <v>96</v>
      </c>
      <c r="F703">
        <v>0.0</v>
      </c>
    </row>
    <row r="704" spans="1:6" ht="13.9">
      <c r="A704" s="7">
        <v>44405.0</v>
      </c>
      <c r="B704" t="s">
        <v>13</v>
      </c>
      <c r="C704" s="4">
        <v>66603.15</v>
      </c>
      <c r="D704" s="14" t="s">
        <v>76</v>
      </c>
      <c r="E704" t="s">
        <v>59</v>
      </c>
      <c r="F704">
        <v>0.0</v>
      </c>
    </row>
    <row r="705" spans="1:6" ht="13.9">
      <c r="A705" s="7">
        <v>44405.0</v>
      </c>
      <c r="B705" t="s">
        <v>13</v>
      </c>
      <c r="C705" s="4">
        <v>66603.15</v>
      </c>
      <c r="D705" s="14" t="s">
        <v>76</v>
      </c>
      <c r="E705" t="s">
        <v>58</v>
      </c>
      <c r="F705">
        <v>0.0</v>
      </c>
    </row>
    <row r="706" spans="1:6" ht="13.9">
      <c r="A706" s="7">
        <v>44405.0</v>
      </c>
      <c r="B706" t="s">
        <v>13</v>
      </c>
      <c r="C706" s="4">
        <v>66603.15</v>
      </c>
      <c r="D706" s="14" t="s">
        <v>79</v>
      </c>
      <c r="E706" t="s">
        <v>29</v>
      </c>
      <c r="F706">
        <v>11.0</v>
      </c>
    </row>
    <row r="707" spans="1:6" ht="13.9">
      <c r="A707" s="7">
        <v>44405.0</v>
      </c>
      <c r="B707" t="s">
        <v>13</v>
      </c>
      <c r="C707" s="4">
        <v>66603.15</v>
      </c>
      <c r="D707" s="14" t="s">
        <v>80</v>
      </c>
      <c r="E707" t="s">
        <v>60</v>
      </c>
      <c r="F707">
        <v>22.0</v>
      </c>
    </row>
    <row r="708" spans="1:6" ht="13.9">
      <c r="A708" s="7">
        <v>44405.0</v>
      </c>
      <c r="B708" t="s">
        <v>13</v>
      </c>
      <c r="C708" s="4">
        <v>66603.15</v>
      </c>
      <c r="D708" s="14" t="s">
        <v>80</v>
      </c>
      <c r="E708" t="s">
        <v>61</v>
      </c>
      <c r="F708">
        <v>44.0</v>
      </c>
    </row>
    <row r="709" spans="1:6" ht="13.9">
      <c r="A709" s="7">
        <v>44405.0</v>
      </c>
      <c r="B709" t="s">
        <v>13</v>
      </c>
      <c r="C709" s="4">
        <v>66603.15</v>
      </c>
      <c r="D709" s="14" t="s">
        <v>81</v>
      </c>
      <c r="E709" t="s">
        <v>40</v>
      </c>
      <c r="F709">
        <v>0.0</v>
      </c>
    </row>
    <row r="710" spans="1:6" ht="13.9">
      <c r="A710" s="7">
        <v>44405.0</v>
      </c>
      <c r="B710" t="s">
        <v>13</v>
      </c>
      <c r="C710" s="4">
        <v>66603.15</v>
      </c>
      <c r="D710" s="14" t="s">
        <v>82</v>
      </c>
      <c r="E710" t="s">
        <v>63</v>
      </c>
      <c r="F710">
        <v>0.0</v>
      </c>
    </row>
    <row r="711" spans="1:6" ht="13.9">
      <c r="A711" s="7">
        <v>44405.0</v>
      </c>
      <c r="B711" t="s">
        <v>13</v>
      </c>
      <c r="C711" s="4">
        <v>66603.15</v>
      </c>
      <c r="D711" s="14" t="s">
        <v>82</v>
      </c>
      <c r="E711" t="s">
        <v>62</v>
      </c>
      <c r="F711">
        <v>0.0</v>
      </c>
    </row>
    <row r="712" spans="1:6" ht="13.9">
      <c r="A712" s="7">
        <v>44405.0</v>
      </c>
      <c r="B712" t="s">
        <v>13</v>
      </c>
      <c r="C712" s="4">
        <v>66603.15</v>
      </c>
      <c r="D712" s="14" t="s">
        <v>83</v>
      </c>
      <c r="E712" t="s">
        <v>19</v>
      </c>
      <c r="F712">
        <v>0.0</v>
      </c>
    </row>
    <row r="713" spans="1:6" ht="13.9">
      <c r="A713" s="7">
        <v>44405.0</v>
      </c>
      <c r="B713" t="s">
        <v>13</v>
      </c>
      <c r="C713" s="4">
        <v>66603.15</v>
      </c>
      <c r="D713" s="14" t="s">
        <v>83</v>
      </c>
      <c r="E713" t="s">
        <v>20</v>
      </c>
      <c r="F713">
        <v>0.0</v>
      </c>
    </row>
    <row r="714" spans="1:6" ht="13.9">
      <c r="A714" s="7">
        <v>44405.0</v>
      </c>
      <c r="B714" t="s">
        <v>13</v>
      </c>
      <c r="C714" s="4">
        <v>66603.15</v>
      </c>
      <c r="D714" s="14" t="s">
        <v>83</v>
      </c>
      <c r="E714" t="s">
        <v>21</v>
      </c>
      <c r="F714">
        <v>0.0</v>
      </c>
    </row>
    <row r="715" spans="1:6" ht="13.9">
      <c r="A715" s="7">
        <v>44405.0</v>
      </c>
      <c r="B715" t="s">
        <v>13</v>
      </c>
      <c r="C715" s="4">
        <v>66603.15</v>
      </c>
      <c r="D715" s="14" t="s">
        <v>84</v>
      </c>
      <c r="E715" t="s">
        <v>23</v>
      </c>
      <c r="F715">
        <v>0.0</v>
      </c>
    </row>
    <row r="716" spans="1:6" ht="13.9">
      <c r="A716" s="7">
        <v>44405.0</v>
      </c>
      <c r="B716" t="s">
        <v>13</v>
      </c>
      <c r="C716" s="4">
        <v>66603.15</v>
      </c>
      <c r="D716" s="14" t="s">
        <v>85</v>
      </c>
      <c r="E716" t="s">
        <v>18</v>
      </c>
      <c r="F716">
        <v>0.0</v>
      </c>
    </row>
    <row r="717" spans="1:6" ht="13.9">
      <c r="A717" s="7">
        <v>44405.0</v>
      </c>
      <c r="B717" t="s">
        <v>13</v>
      </c>
      <c r="C717" s="4">
        <v>66603.15</v>
      </c>
      <c r="D717" s="14" t="s">
        <v>86</v>
      </c>
      <c r="E717" t="s">
        <v>42</v>
      </c>
      <c r="F717">
        <v>94.0</v>
      </c>
    </row>
    <row r="718" spans="1:6" ht="13.9">
      <c r="A718" s="7">
        <v>44405.0</v>
      </c>
      <c r="B718" t="s">
        <v>13</v>
      </c>
      <c r="C718" s="4">
        <v>66603.15</v>
      </c>
      <c r="D718" s="14" t="s">
        <v>87</v>
      </c>
      <c r="E718" t="s">
        <v>44</v>
      </c>
      <c r="F718">
        <v>0.0</v>
      </c>
    </row>
    <row r="719" spans="1:6" ht="13.9">
      <c r="A719" s="7">
        <v>44405.0</v>
      </c>
      <c r="B719" t="s">
        <v>13</v>
      </c>
      <c r="C719" s="4">
        <v>66603.15</v>
      </c>
      <c r="D719" s="14" t="s">
        <v>88</v>
      </c>
      <c r="E719" t="s">
        <v>17</v>
      </c>
      <c r="F719">
        <v>0.0</v>
      </c>
    </row>
    <row r="720" spans="1:6" ht="13.9">
      <c r="A720" s="7">
        <v>44405.0</v>
      </c>
      <c r="B720" t="s">
        <v>13</v>
      </c>
      <c r="C720" s="4">
        <v>66603.15</v>
      </c>
      <c r="D720" s="14" t="s">
        <v>89</v>
      </c>
      <c r="E720" t="s">
        <v>41</v>
      </c>
      <c r="F720">
        <v>0.0</v>
      </c>
    </row>
    <row r="721" spans="1:6" ht="13.9">
      <c r="A721" s="7">
        <v>44405.0</v>
      </c>
      <c r="B721" t="s">
        <v>13</v>
      </c>
      <c r="C721" s="4">
        <v>66603.15</v>
      </c>
      <c r="D721" s="14" t="s">
        <v>90</v>
      </c>
      <c r="E721" t="s">
        <v>43</v>
      </c>
      <c r="F721">
        <v>0.0</v>
      </c>
    </row>
    <row r="722" spans="1:6" ht="13.9">
      <c r="A722" s="7">
        <v>44405.0</v>
      </c>
      <c r="B722" t="s">
        <v>13</v>
      </c>
      <c r="C722" s="4">
        <v>66603.15</v>
      </c>
      <c r="D722" s="14" t="s">
        <v>91</v>
      </c>
      <c r="E722" t="s">
        <v>24</v>
      </c>
      <c r="F722">
        <v>1.0</v>
      </c>
    </row>
    <row r="723" spans="1:6" ht="13.9">
      <c r="A723" s="7">
        <v>44405.0</v>
      </c>
      <c r="B723" t="s">
        <v>13</v>
      </c>
      <c r="C723" s="4">
        <v>66603.15</v>
      </c>
      <c r="D723" s="14" t="s">
        <v>91</v>
      </c>
      <c r="E723" t="s">
        <v>25</v>
      </c>
      <c r="F723">
        <v>12.0</v>
      </c>
    </row>
    <row r="724" spans="1:6" ht="13.9">
      <c r="A724" s="7">
        <v>44405.0</v>
      </c>
      <c r="B724" t="s">
        <v>13</v>
      </c>
      <c r="C724" s="4">
        <v>66603.15</v>
      </c>
      <c r="D724" s="14" t="s">
        <v>91</v>
      </c>
      <c r="E724" t="s">
        <v>26</v>
      </c>
      <c r="F724">
        <v>209.0</v>
      </c>
    </row>
    <row r="725" spans="1:6" ht="13.9">
      <c r="A725" s="7">
        <v>44405.0</v>
      </c>
      <c r="B725" t="s">
        <v>13</v>
      </c>
      <c r="C725" s="4">
        <v>66603.15</v>
      </c>
      <c r="D725" s="14" t="s">
        <v>92</v>
      </c>
      <c r="E725" t="s">
        <v>93</v>
      </c>
      <c r="F725">
        <v>0.0</v>
      </c>
    </row>
    <row r="726" spans="1:6" ht="13.9">
      <c r="A726" s="7">
        <v>44405.0</v>
      </c>
      <c r="B726" t="s">
        <v>13</v>
      </c>
      <c r="C726" s="4">
        <v>66603.15</v>
      </c>
      <c r="D726" s="14" t="s">
        <v>92</v>
      </c>
      <c r="E726" t="s">
        <v>22</v>
      </c>
      <c r="F726">
        <v>0.0</v>
      </c>
    </row>
    <row r="727" spans="1:6" ht="13.9">
      <c r="A727" s="7">
        <v>44405.0</v>
      </c>
      <c r="B727" t="s">
        <v>13</v>
      </c>
      <c r="C727" s="4">
        <v>66603.15</v>
      </c>
      <c r="D727" s="14" t="s">
        <v>92</v>
      </c>
      <c r="E727" t="s">
        <v>94</v>
      </c>
      <c r="F727">
        <v>0.0</v>
      </c>
    </row>
    <row r="728" spans="1:6" ht="13.9">
      <c r="A728" s="7">
        <v>44405.0</v>
      </c>
      <c r="B728" t="s">
        <v>13</v>
      </c>
      <c r="C728" s="4">
        <v>66603.15</v>
      </c>
      <c r="D728" s="14" t="s">
        <v>92</v>
      </c>
      <c r="E728" t="s">
        <v>95</v>
      </c>
      <c r="F728">
        <v>0.0</v>
      </c>
    </row>
    <row r="729" spans="1:6" ht="13.9">
      <c r="A729" s="7">
        <v>44405.0</v>
      </c>
      <c r="B729" t="s">
        <v>13</v>
      </c>
      <c r="C729" s="4">
        <v>66603.15</v>
      </c>
      <c r="D729" s="14" t="s">
        <v>92</v>
      </c>
      <c r="E729" t="s">
        <v>96</v>
      </c>
      <c r="F729">
        <v>0.0</v>
      </c>
    </row>
    <row r="730" spans="1:6" ht="13.9">
      <c r="A730" s="7">
        <v>44406.0</v>
      </c>
      <c r="B730" t="s">
        <v>13</v>
      </c>
      <c r="C730" s="4">
        <v>61397.35</v>
      </c>
      <c r="D730" s="14" t="s">
        <v>76</v>
      </c>
      <c r="E730" t="s">
        <v>59</v>
      </c>
      <c r="F730">
        <v>0.0</v>
      </c>
    </row>
    <row r="731" spans="1:6" ht="13.9">
      <c r="A731" s="7">
        <v>44406.0</v>
      </c>
      <c r="B731" t="s">
        <v>13</v>
      </c>
      <c r="C731" s="4">
        <v>61397.35</v>
      </c>
      <c r="D731" s="14" t="s">
        <v>76</v>
      </c>
      <c r="E731" t="s">
        <v>58</v>
      </c>
      <c r="F731">
        <v>0.0</v>
      </c>
    </row>
    <row r="732" spans="1:6" ht="13.9">
      <c r="A732" s="7">
        <v>44406.0</v>
      </c>
      <c r="B732" t="s">
        <v>13</v>
      </c>
      <c r="C732" s="4">
        <v>61397.35</v>
      </c>
      <c r="D732" s="14" t="s">
        <v>79</v>
      </c>
      <c r="E732" t="s">
        <v>29</v>
      </c>
      <c r="F732">
        <v>6.0</v>
      </c>
    </row>
    <row r="733" spans="1:6" ht="13.9">
      <c r="A733" s="7">
        <v>44406.0</v>
      </c>
      <c r="B733" t="s">
        <v>13</v>
      </c>
      <c r="C733" s="4">
        <v>61397.35</v>
      </c>
      <c r="D733" s="14" t="s">
        <v>80</v>
      </c>
      <c r="E733" t="s">
        <v>60</v>
      </c>
      <c r="F733">
        <v>31.0</v>
      </c>
    </row>
    <row r="734" spans="1:6" ht="13.9">
      <c r="A734" s="7">
        <v>44406.0</v>
      </c>
      <c r="B734" t="s">
        <v>13</v>
      </c>
      <c r="C734" s="4">
        <v>61397.35</v>
      </c>
      <c r="D734" s="14" t="s">
        <v>80</v>
      </c>
      <c r="E734" t="s">
        <v>61</v>
      </c>
      <c r="F734">
        <v>51.0</v>
      </c>
    </row>
    <row r="735" spans="1:6" ht="13.9">
      <c r="A735" s="7">
        <v>44406.0</v>
      </c>
      <c r="B735" t="s">
        <v>13</v>
      </c>
      <c r="C735" s="4">
        <v>61397.35</v>
      </c>
      <c r="D735" s="14" t="s">
        <v>81</v>
      </c>
      <c r="E735" t="s">
        <v>40</v>
      </c>
      <c r="F735">
        <v>0.0</v>
      </c>
    </row>
    <row r="736" spans="1:6" ht="13.9">
      <c r="A736" s="7">
        <v>44406.0</v>
      </c>
      <c r="B736" t="s">
        <v>13</v>
      </c>
      <c r="C736" s="4">
        <v>61397.35</v>
      </c>
      <c r="D736" s="14" t="s">
        <v>82</v>
      </c>
      <c r="E736" t="s">
        <v>63</v>
      </c>
      <c r="F736">
        <v>0.0</v>
      </c>
    </row>
    <row r="737" spans="1:6" ht="13.9">
      <c r="A737" s="7">
        <v>44406.0</v>
      </c>
      <c r="B737" t="s">
        <v>13</v>
      </c>
      <c r="C737" s="4">
        <v>61397.35</v>
      </c>
      <c r="D737" s="14" t="s">
        <v>82</v>
      </c>
      <c r="E737" t="s">
        <v>62</v>
      </c>
      <c r="F737">
        <v>0.0</v>
      </c>
    </row>
    <row r="738" spans="1:6" ht="13.9">
      <c r="A738" s="7">
        <v>44406.0</v>
      </c>
      <c r="B738" t="s">
        <v>13</v>
      </c>
      <c r="C738" s="4">
        <v>61397.35</v>
      </c>
      <c r="D738" s="14" t="s">
        <v>83</v>
      </c>
      <c r="E738" t="s">
        <v>19</v>
      </c>
      <c r="F738">
        <v>0.0</v>
      </c>
    </row>
    <row r="739" spans="1:6" ht="13.9">
      <c r="A739" s="7">
        <v>44406.0</v>
      </c>
      <c r="B739" t="s">
        <v>13</v>
      </c>
      <c r="C739" s="4">
        <v>61397.35</v>
      </c>
      <c r="D739" s="14" t="s">
        <v>83</v>
      </c>
      <c r="E739" t="s">
        <v>20</v>
      </c>
      <c r="F739">
        <v>0.0</v>
      </c>
    </row>
    <row r="740" spans="1:6" ht="13.9">
      <c r="A740" s="7">
        <v>44406.0</v>
      </c>
      <c r="B740" t="s">
        <v>13</v>
      </c>
      <c r="C740" s="4">
        <v>61397.35</v>
      </c>
      <c r="D740" s="14" t="s">
        <v>83</v>
      </c>
      <c r="E740" t="s">
        <v>21</v>
      </c>
      <c r="F740">
        <v>0.0</v>
      </c>
    </row>
    <row r="741" spans="1:6" ht="13.9">
      <c r="A741" s="7">
        <v>44406.0</v>
      </c>
      <c r="B741" t="s">
        <v>13</v>
      </c>
      <c r="C741" s="4">
        <v>61397.35</v>
      </c>
      <c r="D741" s="14" t="s">
        <v>84</v>
      </c>
      <c r="E741" t="s">
        <v>23</v>
      </c>
      <c r="F741">
        <v>0.0</v>
      </c>
    </row>
    <row r="742" spans="1:6" ht="13.9">
      <c r="A742" s="7">
        <v>44406.0</v>
      </c>
      <c r="B742" t="s">
        <v>13</v>
      </c>
      <c r="C742" s="4">
        <v>61397.35</v>
      </c>
      <c r="D742" s="14" t="s">
        <v>85</v>
      </c>
      <c r="E742" t="s">
        <v>18</v>
      </c>
      <c r="F742">
        <v>0.0</v>
      </c>
    </row>
    <row r="743" spans="1:6" ht="13.9">
      <c r="A743" s="7">
        <v>44406.0</v>
      </c>
      <c r="B743" t="s">
        <v>13</v>
      </c>
      <c r="C743" s="4">
        <v>61397.35</v>
      </c>
      <c r="D743" s="14" t="s">
        <v>86</v>
      </c>
      <c r="E743" t="s">
        <v>42</v>
      </c>
      <c r="F743">
        <v>84.0</v>
      </c>
    </row>
    <row r="744" spans="1:6" ht="13.9">
      <c r="A744" s="7">
        <v>44406.0</v>
      </c>
      <c r="B744" t="s">
        <v>13</v>
      </c>
      <c r="C744" s="4">
        <v>61397.35</v>
      </c>
      <c r="D744" s="14" t="s">
        <v>87</v>
      </c>
      <c r="E744" t="s">
        <v>44</v>
      </c>
      <c r="F744">
        <v>0.0</v>
      </c>
    </row>
    <row r="745" spans="1:6" ht="13.9">
      <c r="A745" s="7">
        <v>44406.0</v>
      </c>
      <c r="B745" t="s">
        <v>13</v>
      </c>
      <c r="C745" s="4">
        <v>61397.35</v>
      </c>
      <c r="D745" s="14" t="s">
        <v>88</v>
      </c>
      <c r="E745" t="s">
        <v>17</v>
      </c>
      <c r="F745">
        <v>0.0</v>
      </c>
    </row>
    <row r="746" spans="1:6" ht="13.9">
      <c r="A746" s="7">
        <v>44406.0</v>
      </c>
      <c r="B746" t="s">
        <v>13</v>
      </c>
      <c r="C746" s="4">
        <v>61397.35</v>
      </c>
      <c r="D746" s="14" t="s">
        <v>89</v>
      </c>
      <c r="E746" t="s">
        <v>41</v>
      </c>
      <c r="F746">
        <v>0.0</v>
      </c>
    </row>
    <row r="747" spans="1:6" ht="13.9">
      <c r="A747" s="7">
        <v>44406.0</v>
      </c>
      <c r="B747" t="s">
        <v>13</v>
      </c>
      <c r="C747" s="4">
        <v>61397.35</v>
      </c>
      <c r="D747" s="14" t="s">
        <v>90</v>
      </c>
      <c r="E747" t="s">
        <v>43</v>
      </c>
      <c r="F747">
        <v>0.0</v>
      </c>
    </row>
    <row r="748" spans="1:6" ht="13.9">
      <c r="A748" s="7">
        <v>44406.0</v>
      </c>
      <c r="B748" t="s">
        <v>13</v>
      </c>
      <c r="C748" s="4">
        <v>61397.35</v>
      </c>
      <c r="D748" s="14" t="s">
        <v>91</v>
      </c>
      <c r="E748" t="s">
        <v>24</v>
      </c>
      <c r="F748">
        <v>66.0</v>
      </c>
    </row>
    <row r="749" spans="1:6" ht="13.9">
      <c r="A749" s="7">
        <v>44406.0</v>
      </c>
      <c r="B749" t="s">
        <v>13</v>
      </c>
      <c r="C749" s="4">
        <v>61397.35</v>
      </c>
      <c r="D749" s="14" t="s">
        <v>91</v>
      </c>
      <c r="E749" t="s">
        <v>25</v>
      </c>
      <c r="F749">
        <v>12.0</v>
      </c>
    </row>
    <row r="750" spans="1:6" ht="13.9">
      <c r="A750" s="7">
        <v>44406.0</v>
      </c>
      <c r="B750" t="s">
        <v>13</v>
      </c>
      <c r="C750" s="4">
        <v>61397.35</v>
      </c>
      <c r="D750" s="14" t="s">
        <v>91</v>
      </c>
      <c r="E750" t="s">
        <v>26</v>
      </c>
      <c r="F750">
        <v>194.0</v>
      </c>
    </row>
    <row r="751" spans="1:6" ht="13.9">
      <c r="A751" s="7">
        <v>44406.0</v>
      </c>
      <c r="B751" t="s">
        <v>13</v>
      </c>
      <c r="C751" s="4">
        <v>61397.35</v>
      </c>
      <c r="D751" s="14" t="s">
        <v>92</v>
      </c>
      <c r="E751" t="s">
        <v>93</v>
      </c>
      <c r="F751">
        <v>1.0</v>
      </c>
    </row>
    <row r="752" spans="1:6" ht="13.9">
      <c r="A752" s="7">
        <v>44406.0</v>
      </c>
      <c r="B752" t="s">
        <v>13</v>
      </c>
      <c r="C752" s="4">
        <v>61397.35</v>
      </c>
      <c r="D752" s="14" t="s">
        <v>92</v>
      </c>
      <c r="E752" t="s">
        <v>22</v>
      </c>
      <c r="F752">
        <v>0.0</v>
      </c>
    </row>
    <row r="753" spans="1:6" ht="13.9">
      <c r="A753" s="7">
        <v>44406.0</v>
      </c>
      <c r="B753" t="s">
        <v>13</v>
      </c>
      <c r="C753" s="4">
        <v>61397.35</v>
      </c>
      <c r="D753" s="14" t="s">
        <v>92</v>
      </c>
      <c r="E753" t="s">
        <v>94</v>
      </c>
      <c r="F753">
        <v>0.0</v>
      </c>
    </row>
    <row r="754" spans="1:6" ht="13.9">
      <c r="A754" s="7">
        <v>44406.0</v>
      </c>
      <c r="B754" t="s">
        <v>13</v>
      </c>
      <c r="C754" s="4">
        <v>61397.35</v>
      </c>
      <c r="D754" s="14" t="s">
        <v>92</v>
      </c>
      <c r="E754" t="s">
        <v>95</v>
      </c>
      <c r="F754">
        <v>0.0</v>
      </c>
    </row>
    <row r="755" spans="1:6" ht="13.9">
      <c r="A755" s="7">
        <v>44406.0</v>
      </c>
      <c r="B755" t="s">
        <v>13</v>
      </c>
      <c r="C755" s="4">
        <v>61397.35</v>
      </c>
      <c r="D755" s="14" t="s">
        <v>92</v>
      </c>
      <c r="E755" t="s">
        <v>96</v>
      </c>
      <c r="F755">
        <v>0.0</v>
      </c>
    </row>
    <row r="756" spans="1:6" ht="13.9">
      <c r="A756" s="7">
        <v>44407.0</v>
      </c>
      <c r="B756" t="s">
        <v>13</v>
      </c>
      <c r="C756" s="4">
        <v>71296.2</v>
      </c>
      <c r="D756" s="14" t="s">
        <v>76</v>
      </c>
      <c r="E756" t="s">
        <v>59</v>
      </c>
      <c r="F756">
        <v>0.0</v>
      </c>
    </row>
    <row r="757" spans="1:6" ht="13.9">
      <c r="A757" s="7">
        <v>44407.0</v>
      </c>
      <c r="B757" t="s">
        <v>13</v>
      </c>
      <c r="C757" s="4">
        <v>71296.2</v>
      </c>
      <c r="D757" s="14" t="s">
        <v>76</v>
      </c>
      <c r="E757" t="s">
        <v>58</v>
      </c>
      <c r="F757">
        <v>0.0</v>
      </c>
    </row>
    <row r="758" spans="1:6" ht="13.9">
      <c r="A758" s="7">
        <v>44407.0</v>
      </c>
      <c r="B758" t="s">
        <v>13</v>
      </c>
      <c r="C758" s="4">
        <v>71296.2</v>
      </c>
      <c r="D758" s="14" t="s">
        <v>79</v>
      </c>
      <c r="E758" t="s">
        <v>29</v>
      </c>
      <c r="F758">
        <v>20.0</v>
      </c>
    </row>
    <row r="759" spans="1:6" ht="13.9">
      <c r="A759" s="7">
        <v>44407.0</v>
      </c>
      <c r="B759" t="s">
        <v>13</v>
      </c>
      <c r="C759" s="4">
        <v>71296.2</v>
      </c>
      <c r="D759" s="14" t="s">
        <v>80</v>
      </c>
      <c r="E759" t="s">
        <v>60</v>
      </c>
      <c r="F759">
        <v>30.0</v>
      </c>
    </row>
    <row r="760" spans="1:6" ht="13.9">
      <c r="A760" s="7">
        <v>44407.0</v>
      </c>
      <c r="B760" t="s">
        <v>13</v>
      </c>
      <c r="C760" s="4">
        <v>71296.2</v>
      </c>
      <c r="D760" s="14" t="s">
        <v>80</v>
      </c>
      <c r="E760" t="s">
        <v>61</v>
      </c>
      <c r="F760">
        <v>47.0</v>
      </c>
    </row>
    <row r="761" spans="1:6" ht="13.9">
      <c r="A761" s="7">
        <v>44407.0</v>
      </c>
      <c r="B761" t="s">
        <v>13</v>
      </c>
      <c r="C761" s="4">
        <v>71296.2</v>
      </c>
      <c r="D761" s="14" t="s">
        <v>81</v>
      </c>
      <c r="E761" t="s">
        <v>40</v>
      </c>
      <c r="F761">
        <v>0.0</v>
      </c>
    </row>
    <row r="762" spans="1:6" ht="13.9">
      <c r="A762" s="7">
        <v>44407.0</v>
      </c>
      <c r="B762" t="s">
        <v>13</v>
      </c>
      <c r="C762" s="4">
        <v>71296.2</v>
      </c>
      <c r="D762" s="14" t="s">
        <v>82</v>
      </c>
      <c r="E762" t="s">
        <v>63</v>
      </c>
      <c r="F762">
        <v>0.0</v>
      </c>
    </row>
    <row r="763" spans="1:6" ht="13.9">
      <c r="A763" s="7">
        <v>44407.0</v>
      </c>
      <c r="B763" t="s">
        <v>13</v>
      </c>
      <c r="C763" s="4">
        <v>71296.2</v>
      </c>
      <c r="D763" s="14" t="s">
        <v>82</v>
      </c>
      <c r="E763" t="s">
        <v>62</v>
      </c>
      <c r="F763">
        <v>0.0</v>
      </c>
    </row>
    <row r="764" spans="1:6" ht="13.9">
      <c r="A764" s="7">
        <v>44407.0</v>
      </c>
      <c r="B764" t="s">
        <v>13</v>
      </c>
      <c r="C764" s="4">
        <v>71296.2</v>
      </c>
      <c r="D764" s="14" t="s">
        <v>83</v>
      </c>
      <c r="E764" t="s">
        <v>19</v>
      </c>
      <c r="F764">
        <v>0.0</v>
      </c>
    </row>
    <row r="765" spans="1:6" ht="13.9">
      <c r="A765" s="7">
        <v>44407.0</v>
      </c>
      <c r="B765" t="s">
        <v>13</v>
      </c>
      <c r="C765" s="4">
        <v>71296.2</v>
      </c>
      <c r="D765" s="14" t="s">
        <v>83</v>
      </c>
      <c r="E765" t="s">
        <v>20</v>
      </c>
      <c r="F765">
        <v>0.0</v>
      </c>
    </row>
    <row r="766" spans="1:6" ht="13.9">
      <c r="A766" s="7">
        <v>44407.0</v>
      </c>
      <c r="B766" t="s">
        <v>13</v>
      </c>
      <c r="C766" s="4">
        <v>71296.2</v>
      </c>
      <c r="D766" s="14" t="s">
        <v>83</v>
      </c>
      <c r="E766" t="s">
        <v>21</v>
      </c>
      <c r="F766">
        <v>0.0</v>
      </c>
    </row>
    <row r="767" spans="1:6" ht="13.9">
      <c r="A767" s="7">
        <v>44407.0</v>
      </c>
      <c r="B767" t="s">
        <v>13</v>
      </c>
      <c r="C767" s="4">
        <v>71296.2</v>
      </c>
      <c r="D767" s="14" t="s">
        <v>84</v>
      </c>
      <c r="E767" t="s">
        <v>23</v>
      </c>
      <c r="F767">
        <v>0.0</v>
      </c>
    </row>
    <row r="768" spans="1:6" ht="13.9">
      <c r="A768" s="7">
        <v>44407.0</v>
      </c>
      <c r="B768" t="s">
        <v>13</v>
      </c>
      <c r="C768" s="4">
        <v>71296.2</v>
      </c>
      <c r="D768" s="14" t="s">
        <v>85</v>
      </c>
      <c r="E768" t="s">
        <v>18</v>
      </c>
      <c r="F768">
        <v>0.0</v>
      </c>
    </row>
    <row r="769" spans="1:6" ht="13.9">
      <c r="A769" s="7">
        <v>44407.0</v>
      </c>
      <c r="B769" t="s">
        <v>13</v>
      </c>
      <c r="C769" s="4">
        <v>71296.2</v>
      </c>
      <c r="D769" s="14" t="s">
        <v>86</v>
      </c>
      <c r="E769" t="s">
        <v>42</v>
      </c>
      <c r="F769">
        <v>80.0</v>
      </c>
    </row>
    <row r="770" spans="1:6" ht="13.9">
      <c r="A770" s="7">
        <v>44407.0</v>
      </c>
      <c r="B770" t="s">
        <v>13</v>
      </c>
      <c r="C770" s="4">
        <v>71296.2</v>
      </c>
      <c r="D770" s="14" t="s">
        <v>87</v>
      </c>
      <c r="E770" t="s">
        <v>44</v>
      </c>
      <c r="F770">
        <v>0.0</v>
      </c>
    </row>
    <row r="771" spans="1:6" ht="13.9">
      <c r="A771" s="7">
        <v>44407.0</v>
      </c>
      <c r="B771" t="s">
        <v>13</v>
      </c>
      <c r="C771" s="4">
        <v>71296.2</v>
      </c>
      <c r="D771" s="14" t="s">
        <v>88</v>
      </c>
      <c r="E771" t="s">
        <v>17</v>
      </c>
      <c r="F771">
        <v>0.0</v>
      </c>
    </row>
    <row r="772" spans="1:6" ht="13.9">
      <c r="A772" s="7">
        <v>44407.0</v>
      </c>
      <c r="B772" t="s">
        <v>13</v>
      </c>
      <c r="C772" s="4">
        <v>71296.2</v>
      </c>
      <c r="D772" s="14" t="s">
        <v>89</v>
      </c>
      <c r="E772" t="s">
        <v>41</v>
      </c>
      <c r="F772">
        <v>0.0</v>
      </c>
    </row>
    <row r="773" spans="1:6" ht="13.9">
      <c r="A773" s="7">
        <v>44407.0</v>
      </c>
      <c r="B773" t="s">
        <v>13</v>
      </c>
      <c r="C773" s="4">
        <v>71296.2</v>
      </c>
      <c r="D773" s="14" t="s">
        <v>90</v>
      </c>
      <c r="E773" t="s">
        <v>43</v>
      </c>
      <c r="F773">
        <v>0.0</v>
      </c>
    </row>
    <row r="774" spans="1:6" ht="13.9">
      <c r="A774" s="7">
        <v>44407.0</v>
      </c>
      <c r="B774" t="s">
        <v>13</v>
      </c>
      <c r="C774" s="4">
        <v>71296.2</v>
      </c>
      <c r="D774" s="14" t="s">
        <v>91</v>
      </c>
      <c r="E774" t="s">
        <v>24</v>
      </c>
      <c r="F774">
        <v>77.0</v>
      </c>
    </row>
    <row r="775" spans="1:6" ht="13.9">
      <c r="A775" s="7">
        <v>44407.0</v>
      </c>
      <c r="B775" t="s">
        <v>13</v>
      </c>
      <c r="C775" s="4">
        <v>71296.2</v>
      </c>
      <c r="D775" s="14" t="s">
        <v>91</v>
      </c>
      <c r="E775" t="s">
        <v>25</v>
      </c>
      <c r="F775">
        <v>12.0</v>
      </c>
    </row>
    <row r="776" spans="1:6" ht="13.9">
      <c r="A776" s="7">
        <v>44407.0</v>
      </c>
      <c r="B776" t="s">
        <v>13</v>
      </c>
      <c r="C776" s="4">
        <v>71296.2</v>
      </c>
      <c r="D776" s="14" t="s">
        <v>91</v>
      </c>
      <c r="E776" t="s">
        <v>26</v>
      </c>
      <c r="F776">
        <v>188.0</v>
      </c>
    </row>
    <row r="777" spans="1:6" ht="13.9">
      <c r="A777" s="7">
        <v>44407.0</v>
      </c>
      <c r="B777" t="s">
        <v>13</v>
      </c>
      <c r="C777" s="4">
        <v>71296.2</v>
      </c>
      <c r="D777" s="14" t="s">
        <v>92</v>
      </c>
      <c r="E777" t="s">
        <v>93</v>
      </c>
      <c r="F777">
        <v>0.0</v>
      </c>
    </row>
    <row r="778" spans="1:6" ht="13.9">
      <c r="A778" s="7">
        <v>44407.0</v>
      </c>
      <c r="B778" t="s">
        <v>13</v>
      </c>
      <c r="C778" s="4">
        <v>71296.2</v>
      </c>
      <c r="D778" s="14" t="s">
        <v>92</v>
      </c>
      <c r="E778" t="s">
        <v>22</v>
      </c>
      <c r="F778">
        <v>0.0</v>
      </c>
    </row>
    <row r="779" spans="1:6" ht="13.9">
      <c r="A779" s="7">
        <v>44407.0</v>
      </c>
      <c r="B779" t="s">
        <v>13</v>
      </c>
      <c r="C779" s="4">
        <v>71296.2</v>
      </c>
      <c r="D779" s="14" t="s">
        <v>92</v>
      </c>
      <c r="E779" t="s">
        <v>94</v>
      </c>
      <c r="F779">
        <v>0.0</v>
      </c>
    </row>
    <row r="780" spans="1:6" ht="13.9">
      <c r="A780" s="7">
        <v>44407.0</v>
      </c>
      <c r="B780" t="s">
        <v>13</v>
      </c>
      <c r="C780" s="4">
        <v>71296.2</v>
      </c>
      <c r="D780" s="14" t="s">
        <v>92</v>
      </c>
      <c r="E780" t="s">
        <v>95</v>
      </c>
      <c r="F780">
        <v>0.0</v>
      </c>
    </row>
    <row r="781" spans="1:6" ht="13.9">
      <c r="A781" s="7">
        <v>44407.0</v>
      </c>
      <c r="B781" t="s">
        <v>13</v>
      </c>
      <c r="C781" s="4">
        <v>71296.2</v>
      </c>
      <c r="D781" s="14" t="s">
        <v>92</v>
      </c>
      <c r="E781" t="s">
        <v>96</v>
      </c>
      <c r="F781">
        <v>0.0</v>
      </c>
    </row>
    <row r="782" spans="1:6" ht="13.9">
      <c r="A782" s="7">
        <v>44408.0</v>
      </c>
      <c r="B782" t="s">
        <v>13</v>
      </c>
      <c r="C782" s="4">
        <v>61901.64</v>
      </c>
      <c r="D782" s="14" t="s">
        <v>76</v>
      </c>
      <c r="E782" t="s">
        <v>59</v>
      </c>
      <c r="F782">
        <v>0.0</v>
      </c>
    </row>
    <row r="783" spans="1:6" ht="13.9">
      <c r="A783" s="7">
        <v>44408.0</v>
      </c>
      <c r="B783" t="s">
        <v>13</v>
      </c>
      <c r="C783" s="4">
        <v>61901.64</v>
      </c>
      <c r="D783" s="14" t="s">
        <v>76</v>
      </c>
      <c r="E783" t="s">
        <v>58</v>
      </c>
      <c r="F783">
        <v>0.0</v>
      </c>
    </row>
    <row r="784" spans="1:6" ht="13.9">
      <c r="A784" s="7">
        <v>44408.0</v>
      </c>
      <c r="B784" t="s">
        <v>13</v>
      </c>
      <c r="C784" s="4">
        <v>61901.64</v>
      </c>
      <c r="D784" s="14" t="s">
        <v>79</v>
      </c>
      <c r="E784" t="s">
        <v>29</v>
      </c>
      <c r="F784">
        <v>22.0</v>
      </c>
    </row>
    <row r="785" spans="1:6" ht="13.9">
      <c r="A785" s="7">
        <v>44408.0</v>
      </c>
      <c r="B785" t="s">
        <v>13</v>
      </c>
      <c r="C785" s="4">
        <v>61901.64</v>
      </c>
      <c r="D785" s="14" t="s">
        <v>80</v>
      </c>
      <c r="E785" t="s">
        <v>60</v>
      </c>
      <c r="F785">
        <v>25.0</v>
      </c>
    </row>
    <row r="786" spans="1:6" ht="13.9">
      <c r="A786" s="7">
        <v>44408.0</v>
      </c>
      <c r="B786" t="s">
        <v>13</v>
      </c>
      <c r="C786" s="4">
        <v>61901.64</v>
      </c>
      <c r="D786" s="14" t="s">
        <v>80</v>
      </c>
      <c r="E786" t="s">
        <v>61</v>
      </c>
      <c r="F786">
        <v>47.0</v>
      </c>
    </row>
    <row r="787" spans="1:6" ht="13.9">
      <c r="A787" s="7">
        <v>44408.0</v>
      </c>
      <c r="B787" t="s">
        <v>13</v>
      </c>
      <c r="C787" s="4">
        <v>61901.64</v>
      </c>
      <c r="D787" s="14" t="s">
        <v>81</v>
      </c>
      <c r="E787" t="s">
        <v>40</v>
      </c>
      <c r="F787">
        <v>0.0</v>
      </c>
    </row>
    <row r="788" spans="1:6" ht="13.9">
      <c r="A788" s="7">
        <v>44408.0</v>
      </c>
      <c r="B788" t="s">
        <v>13</v>
      </c>
      <c r="C788" s="4">
        <v>61901.64</v>
      </c>
      <c r="D788" s="14" t="s">
        <v>82</v>
      </c>
      <c r="E788" t="s">
        <v>63</v>
      </c>
      <c r="F788">
        <v>0.0</v>
      </c>
    </row>
    <row r="789" spans="1:6" ht="13.9">
      <c r="A789" s="7">
        <v>44408.0</v>
      </c>
      <c r="B789" t="s">
        <v>13</v>
      </c>
      <c r="C789" s="4">
        <v>61901.64</v>
      </c>
      <c r="D789" s="14" t="s">
        <v>82</v>
      </c>
      <c r="E789" t="s">
        <v>62</v>
      </c>
      <c r="F789">
        <v>0.0</v>
      </c>
    </row>
    <row r="790" spans="1:6" ht="13.9">
      <c r="A790" s="7">
        <v>44408.0</v>
      </c>
      <c r="B790" t="s">
        <v>13</v>
      </c>
      <c r="C790" s="4">
        <v>61901.64</v>
      </c>
      <c r="D790" s="14" t="s">
        <v>83</v>
      </c>
      <c r="E790" t="s">
        <v>19</v>
      </c>
      <c r="F790">
        <v>0.0</v>
      </c>
    </row>
    <row r="791" spans="1:6" ht="13.9">
      <c r="A791" s="7">
        <v>44408.0</v>
      </c>
      <c r="B791" t="s">
        <v>13</v>
      </c>
      <c r="C791" s="4">
        <v>61901.64</v>
      </c>
      <c r="D791" s="14" t="s">
        <v>83</v>
      </c>
      <c r="E791" t="s">
        <v>20</v>
      </c>
      <c r="F791">
        <v>0.0</v>
      </c>
    </row>
    <row r="792" spans="1:6" ht="13.9">
      <c r="A792" s="7">
        <v>44408.0</v>
      </c>
      <c r="B792" t="s">
        <v>13</v>
      </c>
      <c r="C792" s="4">
        <v>61901.64</v>
      </c>
      <c r="D792" s="14" t="s">
        <v>83</v>
      </c>
      <c r="E792" t="s">
        <v>21</v>
      </c>
      <c r="F792">
        <v>0.0</v>
      </c>
    </row>
    <row r="793" spans="1:6" ht="13.9">
      <c r="A793" s="7">
        <v>44408.0</v>
      </c>
      <c r="B793" t="s">
        <v>13</v>
      </c>
      <c r="C793" s="4">
        <v>61901.64</v>
      </c>
      <c r="D793" s="14" t="s">
        <v>84</v>
      </c>
      <c r="E793" t="s">
        <v>23</v>
      </c>
      <c r="F793">
        <v>0.0</v>
      </c>
    </row>
    <row r="794" spans="1:6" ht="13.9">
      <c r="A794" s="7">
        <v>44408.0</v>
      </c>
      <c r="B794" t="s">
        <v>13</v>
      </c>
      <c r="C794" s="4">
        <v>61901.64</v>
      </c>
      <c r="D794" s="14" t="s">
        <v>85</v>
      </c>
      <c r="E794" t="s">
        <v>18</v>
      </c>
      <c r="F794">
        <v>0.0</v>
      </c>
    </row>
    <row r="795" spans="1:6" ht="13.9">
      <c r="A795" s="7">
        <v>44408.0</v>
      </c>
      <c r="B795" t="s">
        <v>13</v>
      </c>
      <c r="C795" s="4">
        <v>61901.64</v>
      </c>
      <c r="D795" s="14" t="s">
        <v>86</v>
      </c>
      <c r="E795" t="s">
        <v>42</v>
      </c>
      <c r="F795">
        <v>85.0</v>
      </c>
    </row>
    <row r="796" spans="1:6" ht="13.9">
      <c r="A796" s="7">
        <v>44408.0</v>
      </c>
      <c r="B796" t="s">
        <v>13</v>
      </c>
      <c r="C796" s="4">
        <v>61901.64</v>
      </c>
      <c r="D796" s="14" t="s">
        <v>87</v>
      </c>
      <c r="E796" t="s">
        <v>44</v>
      </c>
      <c r="F796">
        <v>0.0</v>
      </c>
    </row>
    <row r="797" spans="1:6" ht="13.9">
      <c r="A797" s="7">
        <v>44408.0</v>
      </c>
      <c r="B797" t="s">
        <v>13</v>
      </c>
      <c r="C797" s="4">
        <v>61901.64</v>
      </c>
      <c r="D797" s="14" t="s">
        <v>88</v>
      </c>
      <c r="E797" t="s">
        <v>17</v>
      </c>
      <c r="F797">
        <v>0.0</v>
      </c>
    </row>
    <row r="798" spans="1:6" ht="13.9">
      <c r="A798" s="7">
        <v>44408.0</v>
      </c>
      <c r="B798" t="s">
        <v>13</v>
      </c>
      <c r="C798" s="4">
        <v>61901.64</v>
      </c>
      <c r="D798" s="14" t="s">
        <v>89</v>
      </c>
      <c r="E798" t="s">
        <v>41</v>
      </c>
      <c r="F798">
        <v>0.0</v>
      </c>
    </row>
    <row r="799" spans="1:6" ht="13.9">
      <c r="A799" s="7">
        <v>44408.0</v>
      </c>
      <c r="B799" t="s">
        <v>13</v>
      </c>
      <c r="C799" s="4">
        <v>61901.64</v>
      </c>
      <c r="D799" s="14" t="s">
        <v>90</v>
      </c>
      <c r="E799" t="s">
        <v>43</v>
      </c>
      <c r="F799">
        <v>0.0</v>
      </c>
    </row>
    <row r="800" spans="1:6" ht="13.9">
      <c r="A800" s="7">
        <v>44408.0</v>
      </c>
      <c r="B800" t="s">
        <v>13</v>
      </c>
      <c r="C800" s="4">
        <v>61901.64</v>
      </c>
      <c r="D800" s="14" t="s">
        <v>91</v>
      </c>
      <c r="E800" t="s">
        <v>24</v>
      </c>
      <c r="F800">
        <v>86.0</v>
      </c>
    </row>
    <row r="801" spans="1:6" ht="13.9">
      <c r="A801" s="7">
        <v>44408.0</v>
      </c>
      <c r="B801" t="s">
        <v>13</v>
      </c>
      <c r="C801" s="4">
        <v>61901.64</v>
      </c>
      <c r="D801" s="14" t="s">
        <v>91</v>
      </c>
      <c r="E801" t="s">
        <v>25</v>
      </c>
      <c r="F801">
        <v>12.0</v>
      </c>
    </row>
    <row r="802" spans="1:6" ht="13.9">
      <c r="A802" s="7">
        <v>44408.0</v>
      </c>
      <c r="B802" t="s">
        <v>13</v>
      </c>
      <c r="C802" s="4">
        <v>61901.64</v>
      </c>
      <c r="D802" s="14" t="s">
        <v>91</v>
      </c>
      <c r="E802" t="s">
        <v>26</v>
      </c>
      <c r="F802">
        <v>186.0</v>
      </c>
    </row>
    <row r="803" spans="1:6" ht="13.9">
      <c r="A803" s="7">
        <v>44408.0</v>
      </c>
      <c r="B803" t="s">
        <v>13</v>
      </c>
      <c r="C803" s="4">
        <v>61901.64</v>
      </c>
      <c r="D803" s="14" t="s">
        <v>92</v>
      </c>
      <c r="E803" t="s">
        <v>93</v>
      </c>
      <c r="F803">
        <v>0.0</v>
      </c>
    </row>
    <row r="804" spans="1:6" ht="13.9">
      <c r="A804" s="7">
        <v>44408.0</v>
      </c>
      <c r="B804" t="s">
        <v>13</v>
      </c>
      <c r="C804" s="4">
        <v>61901.64</v>
      </c>
      <c r="D804" s="14" t="s">
        <v>92</v>
      </c>
      <c r="E804" t="s">
        <v>22</v>
      </c>
      <c r="F804">
        <v>0.0</v>
      </c>
    </row>
    <row r="805" spans="1:6" ht="13.9">
      <c r="A805" s="7">
        <v>44408.0</v>
      </c>
      <c r="B805" t="s">
        <v>13</v>
      </c>
      <c r="C805" s="4">
        <v>61901.64</v>
      </c>
      <c r="D805" s="14" t="s">
        <v>92</v>
      </c>
      <c r="E805" t="s">
        <v>94</v>
      </c>
      <c r="F805">
        <v>0.0</v>
      </c>
    </row>
    <row r="806" spans="1:6" ht="13.9">
      <c r="A806" s="7">
        <v>44408.0</v>
      </c>
      <c r="B806" t="s">
        <v>13</v>
      </c>
      <c r="C806" s="4">
        <v>61901.64</v>
      </c>
      <c r="D806" s="14" t="s">
        <v>92</v>
      </c>
      <c r="E806" t="s">
        <v>95</v>
      </c>
      <c r="F806">
        <v>0.0</v>
      </c>
    </row>
    <row r="807" spans="1:6" ht="13.9">
      <c r="A807" s="7">
        <v>44408.0</v>
      </c>
      <c r="B807" t="s">
        <v>13</v>
      </c>
      <c r="C807" s="4">
        <v>61901.64</v>
      </c>
      <c r="D807" s="14" t="s">
        <v>92</v>
      </c>
      <c r="E807" t="s">
        <v>96</v>
      </c>
      <c r="F807">
        <v>0.0</v>
      </c>
    </row>
    <row r="808" spans="1:6" ht="13.9">
      <c r="A808" s="7">
        <v>44409.0</v>
      </c>
      <c r="B808" t="s">
        <v>13</v>
      </c>
      <c r="C808" s="4">
        <v>70015.86</v>
      </c>
      <c r="D808" s="14" t="s">
        <v>76</v>
      </c>
      <c r="E808" t="s">
        <v>59</v>
      </c>
      <c r="F808">
        <v>0.0</v>
      </c>
    </row>
    <row r="809" spans="1:6" ht="13.9">
      <c r="A809" s="7">
        <v>44409.0</v>
      </c>
      <c r="B809" t="s">
        <v>13</v>
      </c>
      <c r="C809" s="4">
        <v>70015.86</v>
      </c>
      <c r="D809" s="14" t="s">
        <v>76</v>
      </c>
      <c r="E809" t="s">
        <v>58</v>
      </c>
      <c r="F809">
        <v>0.0</v>
      </c>
    </row>
    <row r="810" spans="1:6" ht="13.9">
      <c r="A810" s="7">
        <v>44409.0</v>
      </c>
      <c r="B810" t="s">
        <v>13</v>
      </c>
      <c r="C810" s="4">
        <v>70015.86</v>
      </c>
      <c r="D810" s="14" t="s">
        <v>79</v>
      </c>
      <c r="E810" t="s">
        <v>29</v>
      </c>
      <c r="F810">
        <v>19.0</v>
      </c>
    </row>
    <row r="811" spans="1:6" ht="13.9">
      <c r="A811" s="7">
        <v>44409.0</v>
      </c>
      <c r="B811" t="s">
        <v>13</v>
      </c>
      <c r="C811" s="4">
        <v>70015.86</v>
      </c>
      <c r="D811" s="14" t="s">
        <v>80</v>
      </c>
      <c r="E811" t="s">
        <v>60</v>
      </c>
      <c r="F811">
        <v>30.0</v>
      </c>
    </row>
    <row r="812" spans="1:6" ht="13.9">
      <c r="A812" s="7">
        <v>44409.0</v>
      </c>
      <c r="B812" t="s">
        <v>13</v>
      </c>
      <c r="C812" s="4">
        <v>70015.86</v>
      </c>
      <c r="D812" s="14" t="s">
        <v>80</v>
      </c>
      <c r="E812" t="s">
        <v>61</v>
      </c>
      <c r="F812">
        <v>46.0</v>
      </c>
    </row>
    <row r="813" spans="1:6" ht="13.9">
      <c r="A813" s="7">
        <v>44409.0</v>
      </c>
      <c r="B813" t="s">
        <v>13</v>
      </c>
      <c r="C813" s="4">
        <v>70015.86</v>
      </c>
      <c r="D813" s="14" t="s">
        <v>81</v>
      </c>
      <c r="E813" t="s">
        <v>40</v>
      </c>
      <c r="F813">
        <v>0.0</v>
      </c>
    </row>
    <row r="814" spans="1:6" ht="13.9">
      <c r="A814" s="7">
        <v>44409.0</v>
      </c>
      <c r="B814" t="s">
        <v>13</v>
      </c>
      <c r="C814" s="4">
        <v>70015.86</v>
      </c>
      <c r="D814" s="14" t="s">
        <v>82</v>
      </c>
      <c r="E814" t="s">
        <v>63</v>
      </c>
      <c r="F814">
        <v>0.0</v>
      </c>
    </row>
    <row r="815" spans="1:6" ht="13.9">
      <c r="A815" s="7">
        <v>44409.0</v>
      </c>
      <c r="B815" t="s">
        <v>13</v>
      </c>
      <c r="C815" s="4">
        <v>70015.86</v>
      </c>
      <c r="D815" s="14" t="s">
        <v>82</v>
      </c>
      <c r="E815" t="s">
        <v>62</v>
      </c>
      <c r="F815">
        <v>0.0</v>
      </c>
    </row>
    <row r="816" spans="1:6" ht="13.9">
      <c r="A816" s="7">
        <v>44409.0</v>
      </c>
      <c r="B816" t="s">
        <v>13</v>
      </c>
      <c r="C816" s="4">
        <v>70015.86</v>
      </c>
      <c r="D816" s="14" t="s">
        <v>83</v>
      </c>
      <c r="E816" t="s">
        <v>19</v>
      </c>
      <c r="F816">
        <v>0.0</v>
      </c>
    </row>
    <row r="817" spans="1:6" ht="13.9">
      <c r="A817" s="7">
        <v>44409.0</v>
      </c>
      <c r="B817" t="s">
        <v>13</v>
      </c>
      <c r="C817" s="4">
        <v>70015.86</v>
      </c>
      <c r="D817" s="14" t="s">
        <v>83</v>
      </c>
      <c r="E817" t="s">
        <v>20</v>
      </c>
      <c r="F817">
        <v>0.0</v>
      </c>
    </row>
    <row r="818" spans="1:6" ht="13.9">
      <c r="A818" s="7">
        <v>44409.0</v>
      </c>
      <c r="B818" t="s">
        <v>13</v>
      </c>
      <c r="C818" s="4">
        <v>70015.86</v>
      </c>
      <c r="D818" s="14" t="s">
        <v>83</v>
      </c>
      <c r="E818" t="s">
        <v>21</v>
      </c>
      <c r="F818">
        <v>0.0</v>
      </c>
    </row>
    <row r="819" spans="1:6" ht="13.9">
      <c r="A819" s="7">
        <v>44409.0</v>
      </c>
      <c r="B819" t="s">
        <v>13</v>
      </c>
      <c r="C819" s="4">
        <v>70015.86</v>
      </c>
      <c r="D819" s="14" t="s">
        <v>84</v>
      </c>
      <c r="E819" t="s">
        <v>23</v>
      </c>
      <c r="F819">
        <v>0.0</v>
      </c>
    </row>
    <row r="820" spans="1:6" ht="13.9">
      <c r="A820" s="7">
        <v>44409.0</v>
      </c>
      <c r="B820" t="s">
        <v>13</v>
      </c>
      <c r="C820" s="4">
        <v>70015.86</v>
      </c>
      <c r="D820" s="14" t="s">
        <v>85</v>
      </c>
      <c r="E820" t="s">
        <v>18</v>
      </c>
      <c r="F820">
        <v>0.0</v>
      </c>
    </row>
    <row r="821" spans="1:6" ht="13.9">
      <c r="A821" s="7">
        <v>44409.0</v>
      </c>
      <c r="B821" t="s">
        <v>13</v>
      </c>
      <c r="C821" s="4">
        <v>70015.86</v>
      </c>
      <c r="D821" s="14" t="s">
        <v>86</v>
      </c>
      <c r="E821" t="s">
        <v>42</v>
      </c>
      <c r="F821">
        <v>91.0</v>
      </c>
    </row>
    <row r="822" spans="1:6" ht="13.9">
      <c r="A822" s="7">
        <v>44409.0</v>
      </c>
      <c r="B822" t="s">
        <v>13</v>
      </c>
      <c r="C822" s="4">
        <v>70015.86</v>
      </c>
      <c r="D822" s="14" t="s">
        <v>87</v>
      </c>
      <c r="E822" t="s">
        <v>44</v>
      </c>
      <c r="F822">
        <v>0.0</v>
      </c>
    </row>
    <row r="823" spans="1:6" ht="13.9">
      <c r="A823" s="7">
        <v>44409.0</v>
      </c>
      <c r="B823" t="s">
        <v>13</v>
      </c>
      <c r="C823" s="4">
        <v>70015.86</v>
      </c>
      <c r="D823" s="14" t="s">
        <v>88</v>
      </c>
      <c r="E823" t="s">
        <v>17</v>
      </c>
      <c r="F823">
        <v>0.0</v>
      </c>
    </row>
    <row r="824" spans="1:6" ht="13.9">
      <c r="A824" s="7">
        <v>44409.0</v>
      </c>
      <c r="B824" t="s">
        <v>13</v>
      </c>
      <c r="C824" s="4">
        <v>70015.86</v>
      </c>
      <c r="D824" s="14" t="s">
        <v>89</v>
      </c>
      <c r="E824" t="s">
        <v>41</v>
      </c>
      <c r="F824">
        <v>0.0</v>
      </c>
    </row>
    <row r="825" spans="1:6" ht="13.9">
      <c r="A825" s="7">
        <v>44409.0</v>
      </c>
      <c r="B825" t="s">
        <v>13</v>
      </c>
      <c r="C825" s="4">
        <v>70015.86</v>
      </c>
      <c r="D825" s="14" t="s">
        <v>90</v>
      </c>
      <c r="E825" t="s">
        <v>43</v>
      </c>
      <c r="F825">
        <v>0.0</v>
      </c>
    </row>
    <row r="826" spans="1:6" ht="13.9">
      <c r="A826" s="7">
        <v>44409.0</v>
      </c>
      <c r="B826" t="s">
        <v>13</v>
      </c>
      <c r="C826" s="4">
        <v>70015.86</v>
      </c>
      <c r="D826" s="14" t="s">
        <v>91</v>
      </c>
      <c r="E826" t="s">
        <v>24</v>
      </c>
      <c r="F826">
        <v>99.0</v>
      </c>
    </row>
    <row r="827" spans="1:6" ht="13.9">
      <c r="A827" s="7">
        <v>44409.0</v>
      </c>
      <c r="B827" t="s">
        <v>13</v>
      </c>
      <c r="C827" s="4">
        <v>70015.86</v>
      </c>
      <c r="D827" s="14" t="s">
        <v>91</v>
      </c>
      <c r="E827" t="s">
        <v>25</v>
      </c>
      <c r="F827">
        <v>14.0</v>
      </c>
    </row>
    <row r="828" spans="1:6" ht="13.9">
      <c r="A828" s="7">
        <v>44409.0</v>
      </c>
      <c r="B828" t="s">
        <v>13</v>
      </c>
      <c r="C828" s="4">
        <v>70015.86</v>
      </c>
      <c r="D828" s="14" t="s">
        <v>91</v>
      </c>
      <c r="E828" t="s">
        <v>26</v>
      </c>
      <c r="F828">
        <v>195.0</v>
      </c>
    </row>
    <row r="829" spans="1:6" ht="13.9">
      <c r="A829" s="7">
        <v>44409.0</v>
      </c>
      <c r="B829" t="s">
        <v>13</v>
      </c>
      <c r="C829" s="4">
        <v>70015.86</v>
      </c>
      <c r="D829" s="14" t="s">
        <v>92</v>
      </c>
      <c r="E829" t="s">
        <v>93</v>
      </c>
      <c r="F829">
        <v>0.0</v>
      </c>
    </row>
    <row r="830" spans="1:6" ht="13.9">
      <c r="A830" s="7">
        <v>44409.0</v>
      </c>
      <c r="B830" t="s">
        <v>13</v>
      </c>
      <c r="C830" s="4">
        <v>70015.86</v>
      </c>
      <c r="D830" s="14" t="s">
        <v>92</v>
      </c>
      <c r="E830" t="s">
        <v>22</v>
      </c>
      <c r="F830">
        <v>0.0</v>
      </c>
    </row>
    <row r="831" spans="1:6" ht="13.9">
      <c r="A831" s="7">
        <v>44409.0</v>
      </c>
      <c r="B831" t="s">
        <v>13</v>
      </c>
      <c r="C831" s="4">
        <v>70015.86</v>
      </c>
      <c r="D831" s="14" t="s">
        <v>92</v>
      </c>
      <c r="E831" t="s">
        <v>94</v>
      </c>
      <c r="F831">
        <v>0.0</v>
      </c>
    </row>
    <row r="832" spans="1:6" ht="13.9">
      <c r="A832" s="7">
        <v>44409.0</v>
      </c>
      <c r="B832" t="s">
        <v>13</v>
      </c>
      <c r="C832" s="4">
        <v>70015.86</v>
      </c>
      <c r="D832" s="14" t="s">
        <v>92</v>
      </c>
      <c r="E832" t="s">
        <v>95</v>
      </c>
      <c r="F832">
        <v>0.0</v>
      </c>
    </row>
    <row r="833" spans="1:6" ht="13.9">
      <c r="A833" s="7">
        <v>44409.0</v>
      </c>
      <c r="B833" t="s">
        <v>13</v>
      </c>
      <c r="C833" s="4">
        <v>70015.86</v>
      </c>
      <c r="D833" s="14" t="s">
        <v>92</v>
      </c>
      <c r="E833" t="s">
        <v>96</v>
      </c>
      <c r="F833">
        <v>0.0</v>
      </c>
    </row>
    <row r="834" spans="1:6" ht="13.9">
      <c r="A834" s="7">
        <v>44410.0</v>
      </c>
      <c r="B834" t="s">
        <v>13</v>
      </c>
      <c r="C834" s="4">
        <v>75591.28</v>
      </c>
      <c r="D834" s="14" t="s">
        <v>76</v>
      </c>
      <c r="E834" t="s">
        <v>59</v>
      </c>
      <c r="F834">
        <v>0.0</v>
      </c>
    </row>
    <row r="835" spans="1:6" ht="13.9">
      <c r="A835" s="7">
        <v>44410.0</v>
      </c>
      <c r="B835" t="s">
        <v>13</v>
      </c>
      <c r="C835" s="4">
        <v>75591.28</v>
      </c>
      <c r="D835" s="14" t="s">
        <v>76</v>
      </c>
      <c r="E835" t="s">
        <v>58</v>
      </c>
      <c r="F835">
        <v>0.0</v>
      </c>
    </row>
    <row r="836" spans="1:6" ht="13.9">
      <c r="A836" s="7">
        <v>44410.0</v>
      </c>
      <c r="B836" t="s">
        <v>13</v>
      </c>
      <c r="C836" s="4">
        <v>75591.28</v>
      </c>
      <c r="D836" s="14" t="s">
        <v>79</v>
      </c>
      <c r="E836" t="s">
        <v>29</v>
      </c>
      <c r="F836">
        <v>22.0</v>
      </c>
    </row>
    <row r="837" spans="1:6" ht="13.9">
      <c r="A837" s="7">
        <v>44410.0</v>
      </c>
      <c r="B837" t="s">
        <v>13</v>
      </c>
      <c r="C837" s="4">
        <v>75591.28</v>
      </c>
      <c r="D837" s="14" t="s">
        <v>80</v>
      </c>
      <c r="E837" t="s">
        <v>60</v>
      </c>
      <c r="F837">
        <v>29.0</v>
      </c>
    </row>
    <row r="838" spans="1:6" ht="13.9">
      <c r="A838" s="7">
        <v>44410.0</v>
      </c>
      <c r="B838" t="s">
        <v>13</v>
      </c>
      <c r="C838" s="4">
        <v>75591.28</v>
      </c>
      <c r="D838" s="14" t="s">
        <v>80</v>
      </c>
      <c r="E838" t="s">
        <v>61</v>
      </c>
      <c r="F838">
        <v>56.0</v>
      </c>
    </row>
    <row r="839" spans="1:6" ht="13.9">
      <c r="A839" s="7">
        <v>44410.0</v>
      </c>
      <c r="B839" t="s">
        <v>13</v>
      </c>
      <c r="C839" s="4">
        <v>75591.28</v>
      </c>
      <c r="D839" s="14" t="s">
        <v>81</v>
      </c>
      <c r="E839" t="s">
        <v>40</v>
      </c>
      <c r="F839">
        <v>0.0</v>
      </c>
    </row>
    <row r="840" spans="1:6" ht="13.9">
      <c r="A840" s="7">
        <v>44410.0</v>
      </c>
      <c r="B840" t="s">
        <v>13</v>
      </c>
      <c r="C840" s="4">
        <v>75591.28</v>
      </c>
      <c r="D840" s="14" t="s">
        <v>82</v>
      </c>
      <c r="E840" t="s">
        <v>63</v>
      </c>
      <c r="F840">
        <v>0.0</v>
      </c>
    </row>
    <row r="841" spans="1:6" ht="13.9">
      <c r="A841" s="7">
        <v>44410.0</v>
      </c>
      <c r="B841" t="s">
        <v>13</v>
      </c>
      <c r="C841" s="4">
        <v>75591.28</v>
      </c>
      <c r="D841" s="14" t="s">
        <v>82</v>
      </c>
      <c r="E841" t="s">
        <v>62</v>
      </c>
      <c r="F841">
        <v>0.0</v>
      </c>
    </row>
    <row r="842" spans="1:6" ht="13.9">
      <c r="A842" s="7">
        <v>44410.0</v>
      </c>
      <c r="B842" t="s">
        <v>13</v>
      </c>
      <c r="C842" s="4">
        <v>75591.28</v>
      </c>
      <c r="D842" s="14" t="s">
        <v>83</v>
      </c>
      <c r="E842" t="s">
        <v>19</v>
      </c>
      <c r="F842">
        <v>0.0</v>
      </c>
    </row>
    <row r="843" spans="1:6" ht="13.9">
      <c r="A843" s="7">
        <v>44410.0</v>
      </c>
      <c r="B843" t="s">
        <v>13</v>
      </c>
      <c r="C843" s="4">
        <v>75591.28</v>
      </c>
      <c r="D843" s="14" t="s">
        <v>83</v>
      </c>
      <c r="E843" t="s">
        <v>20</v>
      </c>
      <c r="F843">
        <v>0.0</v>
      </c>
    </row>
    <row r="844" spans="1:6" ht="13.9">
      <c r="A844" s="7">
        <v>44410.0</v>
      </c>
      <c r="B844" t="s">
        <v>13</v>
      </c>
      <c r="C844" s="4">
        <v>75591.28</v>
      </c>
      <c r="D844" s="14" t="s">
        <v>83</v>
      </c>
      <c r="E844" t="s">
        <v>21</v>
      </c>
      <c r="F844">
        <v>0.0</v>
      </c>
    </row>
    <row r="845" spans="1:6" ht="13.9">
      <c r="A845" s="7">
        <v>44410.0</v>
      </c>
      <c r="B845" t="s">
        <v>13</v>
      </c>
      <c r="C845" s="4">
        <v>75591.28</v>
      </c>
      <c r="D845" s="14" t="s">
        <v>84</v>
      </c>
      <c r="E845" t="s">
        <v>23</v>
      </c>
      <c r="F845">
        <v>0.0</v>
      </c>
    </row>
    <row r="846" spans="1:6" ht="13.9">
      <c r="A846" s="7">
        <v>44410.0</v>
      </c>
      <c r="B846" t="s">
        <v>13</v>
      </c>
      <c r="C846" s="4">
        <v>75591.28</v>
      </c>
      <c r="D846" s="14" t="s">
        <v>85</v>
      </c>
      <c r="E846" t="s">
        <v>18</v>
      </c>
      <c r="F846">
        <v>0.0</v>
      </c>
    </row>
    <row r="847" spans="1:6" ht="13.9">
      <c r="A847" s="7">
        <v>44410.0</v>
      </c>
      <c r="B847" t="s">
        <v>13</v>
      </c>
      <c r="C847" s="4">
        <v>75591.28</v>
      </c>
      <c r="D847" s="14" t="s">
        <v>86</v>
      </c>
      <c r="E847" t="s">
        <v>42</v>
      </c>
      <c r="F847">
        <v>77.0</v>
      </c>
    </row>
    <row r="848" spans="1:6" ht="13.9">
      <c r="A848" s="7">
        <v>44410.0</v>
      </c>
      <c r="B848" t="s">
        <v>13</v>
      </c>
      <c r="C848" s="4">
        <v>75591.28</v>
      </c>
      <c r="D848" s="14" t="s">
        <v>87</v>
      </c>
      <c r="E848" t="s">
        <v>44</v>
      </c>
      <c r="F848">
        <v>0.0</v>
      </c>
    </row>
    <row r="849" spans="1:6" ht="13.9">
      <c r="A849" s="7">
        <v>44410.0</v>
      </c>
      <c r="B849" t="s">
        <v>13</v>
      </c>
      <c r="C849" s="4">
        <v>75591.28</v>
      </c>
      <c r="D849" s="14" t="s">
        <v>88</v>
      </c>
      <c r="E849" t="s">
        <v>17</v>
      </c>
      <c r="F849">
        <v>0.0</v>
      </c>
    </row>
    <row r="850" spans="1:6" ht="13.9">
      <c r="A850" s="7">
        <v>44410.0</v>
      </c>
      <c r="B850" t="s">
        <v>13</v>
      </c>
      <c r="C850" s="4">
        <v>75591.28</v>
      </c>
      <c r="D850" s="14" t="s">
        <v>89</v>
      </c>
      <c r="E850" t="s">
        <v>41</v>
      </c>
      <c r="F850">
        <v>0.0</v>
      </c>
    </row>
    <row r="851" spans="1:6" ht="13.9">
      <c r="A851" s="7">
        <v>44410.0</v>
      </c>
      <c r="B851" t="s">
        <v>13</v>
      </c>
      <c r="C851" s="4">
        <v>75591.28</v>
      </c>
      <c r="D851" s="14" t="s">
        <v>90</v>
      </c>
      <c r="E851" t="s">
        <v>43</v>
      </c>
      <c r="F851">
        <v>0.0</v>
      </c>
    </row>
    <row r="852" spans="1:6" ht="13.9">
      <c r="A852" s="7">
        <v>44410.0</v>
      </c>
      <c r="B852" t="s">
        <v>13</v>
      </c>
      <c r="C852" s="4">
        <v>75591.28</v>
      </c>
      <c r="D852" s="14" t="s">
        <v>91</v>
      </c>
      <c r="E852" t="s">
        <v>24</v>
      </c>
      <c r="F852">
        <v>87.0</v>
      </c>
    </row>
    <row r="853" spans="1:6" ht="13.9">
      <c r="A853" s="7">
        <v>44410.0</v>
      </c>
      <c r="B853" t="s">
        <v>13</v>
      </c>
      <c r="C853" s="4">
        <v>75591.28</v>
      </c>
      <c r="D853" s="14" t="s">
        <v>91</v>
      </c>
      <c r="E853" t="s">
        <v>25</v>
      </c>
      <c r="F853">
        <v>12.0</v>
      </c>
    </row>
    <row r="854" spans="1:6" ht="13.9">
      <c r="A854" s="7">
        <v>44410.0</v>
      </c>
      <c r="B854" t="s">
        <v>13</v>
      </c>
      <c r="C854" s="4">
        <v>75591.28</v>
      </c>
      <c r="D854" s="14" t="s">
        <v>91</v>
      </c>
      <c r="E854" t="s">
        <v>26</v>
      </c>
      <c r="F854">
        <v>188.0</v>
      </c>
    </row>
    <row r="855" spans="1:6" ht="13.9">
      <c r="A855" s="7">
        <v>44410.0</v>
      </c>
      <c r="B855" t="s">
        <v>13</v>
      </c>
      <c r="C855" s="4">
        <v>75591.28</v>
      </c>
      <c r="D855" s="14" t="s">
        <v>92</v>
      </c>
      <c r="E855" t="s">
        <v>93</v>
      </c>
      <c r="F855">
        <v>0.0</v>
      </c>
    </row>
    <row r="856" spans="1:6" ht="13.9">
      <c r="A856" s="7">
        <v>44410.0</v>
      </c>
      <c r="B856" t="s">
        <v>13</v>
      </c>
      <c r="C856" s="4">
        <v>75591.28</v>
      </c>
      <c r="D856" s="14" t="s">
        <v>92</v>
      </c>
      <c r="E856" t="s">
        <v>22</v>
      </c>
      <c r="F856">
        <v>0.0</v>
      </c>
    </row>
    <row r="857" spans="1:6" ht="13.9">
      <c r="A857" s="7">
        <v>44410.0</v>
      </c>
      <c r="B857" t="s">
        <v>13</v>
      </c>
      <c r="C857" s="4">
        <v>75591.28</v>
      </c>
      <c r="D857" s="14" t="s">
        <v>92</v>
      </c>
      <c r="E857" t="s">
        <v>94</v>
      </c>
      <c r="F857">
        <v>0.0</v>
      </c>
    </row>
    <row r="858" spans="1:6" ht="13.9">
      <c r="A858" s="7">
        <v>44410.0</v>
      </c>
      <c r="B858" t="s">
        <v>13</v>
      </c>
      <c r="C858" s="4">
        <v>75591.28</v>
      </c>
      <c r="D858" s="14" t="s">
        <v>92</v>
      </c>
      <c r="E858" t="s">
        <v>95</v>
      </c>
      <c r="F858">
        <v>0.0</v>
      </c>
    </row>
    <row r="859" spans="1:6" ht="13.9">
      <c r="A859" s="7">
        <v>44410.0</v>
      </c>
      <c r="B859" t="s">
        <v>13</v>
      </c>
      <c r="C859" s="4">
        <v>75591.28</v>
      </c>
      <c r="D859" s="14" t="s">
        <v>92</v>
      </c>
      <c r="E859" t="s">
        <v>96</v>
      </c>
      <c r="F859">
        <v>0.0</v>
      </c>
    </row>
    <row r="860" spans="1:6" ht="13.9">
      <c r="A860" s="7">
        <v>44411.0</v>
      </c>
      <c r="B860" t="s">
        <v>13</v>
      </c>
      <c r="C860" s="4">
        <v>69449.15</v>
      </c>
      <c r="D860" s="14" t="s">
        <v>76</v>
      </c>
      <c r="E860" t="s">
        <v>59</v>
      </c>
      <c r="F860">
        <v>0.0</v>
      </c>
    </row>
    <row r="861" spans="1:6" ht="13.9">
      <c r="A861" s="7">
        <v>44411.0</v>
      </c>
      <c r="B861" t="s">
        <v>13</v>
      </c>
      <c r="C861" s="4">
        <v>69449.15</v>
      </c>
      <c r="D861" s="14" t="s">
        <v>76</v>
      </c>
      <c r="E861" t="s">
        <v>58</v>
      </c>
      <c r="F861">
        <v>0.0</v>
      </c>
    </row>
    <row r="862" spans="1:6" ht="13.9">
      <c r="A862" s="7">
        <v>44411.0</v>
      </c>
      <c r="B862" t="s">
        <v>13</v>
      </c>
      <c r="C862" s="4">
        <v>69449.15</v>
      </c>
      <c r="D862" s="14" t="s">
        <v>79</v>
      </c>
      <c r="E862" t="s">
        <v>29</v>
      </c>
      <c r="F862">
        <v>9.0</v>
      </c>
    </row>
    <row r="863" spans="1:6" ht="13.9">
      <c r="A863" s="7">
        <v>44411.0</v>
      </c>
      <c r="B863" t="s">
        <v>13</v>
      </c>
      <c r="C863" s="4">
        <v>69449.15</v>
      </c>
      <c r="D863" s="14" t="s">
        <v>80</v>
      </c>
      <c r="E863" t="s">
        <v>60</v>
      </c>
      <c r="F863">
        <v>30.0</v>
      </c>
    </row>
    <row r="864" spans="1:6" ht="13.9">
      <c r="A864" s="7">
        <v>44411.0</v>
      </c>
      <c r="B864" t="s">
        <v>13</v>
      </c>
      <c r="C864" s="4">
        <v>69449.15</v>
      </c>
      <c r="D864" s="14" t="s">
        <v>80</v>
      </c>
      <c r="E864" t="s">
        <v>61</v>
      </c>
      <c r="F864">
        <v>85.0</v>
      </c>
    </row>
    <row r="865" spans="1:6" ht="13.9">
      <c r="A865" s="7">
        <v>44411.0</v>
      </c>
      <c r="B865" t="s">
        <v>13</v>
      </c>
      <c r="C865" s="4">
        <v>69449.15</v>
      </c>
      <c r="D865" s="14" t="s">
        <v>81</v>
      </c>
      <c r="E865" t="s">
        <v>40</v>
      </c>
      <c r="F865">
        <v>0.0</v>
      </c>
    </row>
    <row r="866" spans="1:6" ht="13.9">
      <c r="A866" s="7">
        <v>44411.0</v>
      </c>
      <c r="B866" t="s">
        <v>13</v>
      </c>
      <c r="C866" s="4">
        <v>69449.15</v>
      </c>
      <c r="D866" s="14" t="s">
        <v>82</v>
      </c>
      <c r="E866" t="s">
        <v>63</v>
      </c>
      <c r="F866">
        <v>0.0</v>
      </c>
    </row>
    <row r="867" spans="1:6" ht="13.9">
      <c r="A867" s="7">
        <v>44411.0</v>
      </c>
      <c r="B867" t="s">
        <v>13</v>
      </c>
      <c r="C867" s="4">
        <v>69449.15</v>
      </c>
      <c r="D867" s="14" t="s">
        <v>82</v>
      </c>
      <c r="E867" t="s">
        <v>62</v>
      </c>
      <c r="F867">
        <v>0.0</v>
      </c>
    </row>
    <row r="868" spans="1:6" ht="13.9">
      <c r="A868" s="7">
        <v>44411.0</v>
      </c>
      <c r="B868" t="s">
        <v>13</v>
      </c>
      <c r="C868" s="4">
        <v>69449.15</v>
      </c>
      <c r="D868" s="14" t="s">
        <v>83</v>
      </c>
      <c r="E868" t="s">
        <v>19</v>
      </c>
      <c r="F868">
        <v>0.0</v>
      </c>
    </row>
    <row r="869" spans="1:6" ht="13.9">
      <c r="A869" s="7">
        <v>44411.0</v>
      </c>
      <c r="B869" t="s">
        <v>13</v>
      </c>
      <c r="C869" s="4">
        <v>69449.15</v>
      </c>
      <c r="D869" s="14" t="s">
        <v>83</v>
      </c>
      <c r="E869" t="s">
        <v>20</v>
      </c>
      <c r="F869">
        <v>0.0</v>
      </c>
    </row>
    <row r="870" spans="1:6" ht="13.9">
      <c r="A870" s="7">
        <v>44411.0</v>
      </c>
      <c r="B870" t="s">
        <v>13</v>
      </c>
      <c r="C870" s="4">
        <v>69449.15</v>
      </c>
      <c r="D870" s="14" t="s">
        <v>83</v>
      </c>
      <c r="E870" t="s">
        <v>21</v>
      </c>
      <c r="F870">
        <v>0.0</v>
      </c>
    </row>
    <row r="871" spans="1:6" ht="13.9">
      <c r="A871" s="7">
        <v>44411.0</v>
      </c>
      <c r="B871" t="s">
        <v>13</v>
      </c>
      <c r="C871" s="4">
        <v>69449.15</v>
      </c>
      <c r="D871" s="14" t="s">
        <v>84</v>
      </c>
      <c r="E871" t="s">
        <v>23</v>
      </c>
      <c r="F871">
        <v>0.0</v>
      </c>
    </row>
    <row r="872" spans="1:6" ht="13.9">
      <c r="A872" s="7">
        <v>44411.0</v>
      </c>
      <c r="B872" t="s">
        <v>13</v>
      </c>
      <c r="C872" s="4">
        <v>69449.15</v>
      </c>
      <c r="D872" s="14" t="s">
        <v>85</v>
      </c>
      <c r="E872" t="s">
        <v>18</v>
      </c>
      <c r="F872">
        <v>0.0</v>
      </c>
    </row>
    <row r="873" spans="1:6" ht="13.9">
      <c r="A873" s="7">
        <v>44411.0</v>
      </c>
      <c r="B873" t="s">
        <v>13</v>
      </c>
      <c r="C873" s="4">
        <v>69449.15</v>
      </c>
      <c r="D873" s="14" t="s">
        <v>86</v>
      </c>
      <c r="E873" t="s">
        <v>42</v>
      </c>
      <c r="F873">
        <v>76.0</v>
      </c>
    </row>
    <row r="874" spans="1:6" ht="13.9">
      <c r="A874" s="7">
        <v>44411.0</v>
      </c>
      <c r="B874" t="s">
        <v>13</v>
      </c>
      <c r="C874" s="4">
        <v>69449.15</v>
      </c>
      <c r="D874" s="14" t="s">
        <v>87</v>
      </c>
      <c r="E874" t="s">
        <v>44</v>
      </c>
      <c r="F874">
        <v>0.0</v>
      </c>
    </row>
    <row r="875" spans="1:6" ht="13.9">
      <c r="A875" s="7">
        <v>44411.0</v>
      </c>
      <c r="B875" t="s">
        <v>13</v>
      </c>
      <c r="C875" s="4">
        <v>69449.15</v>
      </c>
      <c r="D875" s="14" t="s">
        <v>88</v>
      </c>
      <c r="E875" t="s">
        <v>17</v>
      </c>
      <c r="F875">
        <v>0.0</v>
      </c>
    </row>
    <row r="876" spans="1:6" ht="13.9">
      <c r="A876" s="7">
        <v>44411.0</v>
      </c>
      <c r="B876" t="s">
        <v>13</v>
      </c>
      <c r="C876" s="4">
        <v>69449.15</v>
      </c>
      <c r="D876" s="14" t="s">
        <v>89</v>
      </c>
      <c r="E876" t="s">
        <v>41</v>
      </c>
      <c r="F876">
        <v>0.0</v>
      </c>
    </row>
    <row r="877" spans="1:6" ht="13.9">
      <c r="A877" s="7">
        <v>44411.0</v>
      </c>
      <c r="B877" t="s">
        <v>13</v>
      </c>
      <c r="C877" s="4">
        <v>69449.15</v>
      </c>
      <c r="D877" s="14" t="s">
        <v>90</v>
      </c>
      <c r="E877" t="s">
        <v>43</v>
      </c>
      <c r="F877">
        <v>0.0</v>
      </c>
    </row>
    <row r="878" spans="1:6" ht="13.9">
      <c r="A878" s="7">
        <v>44411.0</v>
      </c>
      <c r="B878" t="s">
        <v>13</v>
      </c>
      <c r="C878" s="4">
        <v>69449.15</v>
      </c>
      <c r="D878" s="14" t="s">
        <v>91</v>
      </c>
      <c r="E878" t="s">
        <v>24</v>
      </c>
      <c r="F878">
        <v>83.0</v>
      </c>
    </row>
    <row r="879" spans="1:6" ht="13.9">
      <c r="A879" s="7">
        <v>44411.0</v>
      </c>
      <c r="B879" t="s">
        <v>13</v>
      </c>
      <c r="C879" s="4">
        <v>69449.15</v>
      </c>
      <c r="D879" s="14" t="s">
        <v>91</v>
      </c>
      <c r="E879" t="s">
        <v>25</v>
      </c>
      <c r="F879">
        <v>12.0</v>
      </c>
    </row>
    <row r="880" spans="1:6" ht="13.9">
      <c r="A880" s="7">
        <v>44411.0</v>
      </c>
      <c r="B880" t="s">
        <v>13</v>
      </c>
      <c r="C880" s="4">
        <v>69449.15</v>
      </c>
      <c r="D880" s="14" t="s">
        <v>91</v>
      </c>
      <c r="E880" t="s">
        <v>26</v>
      </c>
      <c r="F880">
        <v>206.0</v>
      </c>
    </row>
    <row r="881" spans="1:6" ht="13.9">
      <c r="A881" s="7">
        <v>44411.0</v>
      </c>
      <c r="B881" t="s">
        <v>13</v>
      </c>
      <c r="C881" s="4">
        <v>69449.15</v>
      </c>
      <c r="D881" s="14" t="s">
        <v>92</v>
      </c>
      <c r="E881" t="s">
        <v>93</v>
      </c>
      <c r="F881">
        <v>0.0</v>
      </c>
    </row>
    <row r="882" spans="1:6" ht="13.9">
      <c r="A882" s="7">
        <v>44411.0</v>
      </c>
      <c r="B882" t="s">
        <v>13</v>
      </c>
      <c r="C882" s="4">
        <v>69449.15</v>
      </c>
      <c r="D882" s="14" t="s">
        <v>92</v>
      </c>
      <c r="E882" t="s">
        <v>22</v>
      </c>
      <c r="F882">
        <v>0.0</v>
      </c>
    </row>
    <row r="883" spans="1:6" ht="13.9">
      <c r="A883" s="7">
        <v>44411.0</v>
      </c>
      <c r="B883" t="s">
        <v>13</v>
      </c>
      <c r="C883" s="4">
        <v>69449.15</v>
      </c>
      <c r="D883" s="14" t="s">
        <v>92</v>
      </c>
      <c r="E883" t="s">
        <v>94</v>
      </c>
      <c r="F883">
        <v>0.0</v>
      </c>
    </row>
    <row r="884" spans="1:6" ht="13.9">
      <c r="A884" s="7">
        <v>44411.0</v>
      </c>
      <c r="B884" t="s">
        <v>13</v>
      </c>
      <c r="C884" s="4">
        <v>69449.15</v>
      </c>
      <c r="D884" s="14" t="s">
        <v>92</v>
      </c>
      <c r="E884" t="s">
        <v>95</v>
      </c>
      <c r="F884">
        <v>0.0</v>
      </c>
    </row>
    <row r="885" spans="1:6" ht="13.9">
      <c r="A885" s="7">
        <v>44411.0</v>
      </c>
      <c r="B885" t="s">
        <v>13</v>
      </c>
      <c r="C885" s="4">
        <v>69449.15</v>
      </c>
      <c r="D885" s="14" t="s">
        <v>92</v>
      </c>
      <c r="E885" t="s">
        <v>96</v>
      </c>
      <c r="F885">
        <v>0.0</v>
      </c>
    </row>
    <row r="886" spans="1:6" ht="13.9">
      <c r="A886" s="7">
        <v>44412.0</v>
      </c>
      <c r="B886" t="s">
        <v>13</v>
      </c>
      <c r="C886" s="4">
        <v>72596.56999999999</v>
      </c>
      <c r="D886" s="14" t="s">
        <v>76</v>
      </c>
      <c r="E886" t="s">
        <v>59</v>
      </c>
      <c r="F886">
        <v>0.0</v>
      </c>
    </row>
    <row r="887" spans="1:6" ht="13.9">
      <c r="A887" s="7">
        <v>44412.0</v>
      </c>
      <c r="B887" t="s">
        <v>13</v>
      </c>
      <c r="C887" s="4">
        <v>72596.56999999999</v>
      </c>
      <c r="D887" s="14" t="s">
        <v>76</v>
      </c>
      <c r="E887" t="s">
        <v>58</v>
      </c>
      <c r="F887">
        <v>0.0</v>
      </c>
    </row>
    <row r="888" spans="1:6" ht="13.9">
      <c r="A888" s="7">
        <v>44412.0</v>
      </c>
      <c r="B888" t="s">
        <v>13</v>
      </c>
      <c r="C888" s="4">
        <v>72596.56999999999</v>
      </c>
      <c r="D888" s="14" t="s">
        <v>79</v>
      </c>
      <c r="E888" t="s">
        <v>29</v>
      </c>
      <c r="F888">
        <v>8.0</v>
      </c>
    </row>
    <row r="889" spans="1:6" ht="13.9">
      <c r="A889" s="7">
        <v>44412.0</v>
      </c>
      <c r="B889" t="s">
        <v>13</v>
      </c>
      <c r="C889" s="4">
        <v>72596.56999999999</v>
      </c>
      <c r="D889" s="14" t="s">
        <v>80</v>
      </c>
      <c r="E889" t="s">
        <v>60</v>
      </c>
      <c r="F889">
        <v>24.0</v>
      </c>
    </row>
    <row r="890" spans="1:6" ht="13.9">
      <c r="A890" s="7">
        <v>44412.0</v>
      </c>
      <c r="B890" t="s">
        <v>13</v>
      </c>
      <c r="C890" s="4">
        <v>72596.56999999999</v>
      </c>
      <c r="D890" s="14" t="s">
        <v>80</v>
      </c>
      <c r="E890" t="s">
        <v>61</v>
      </c>
      <c r="F890">
        <v>94.0</v>
      </c>
    </row>
    <row r="891" spans="1:6" ht="13.9">
      <c r="A891" s="7">
        <v>44412.0</v>
      </c>
      <c r="B891" t="s">
        <v>13</v>
      </c>
      <c r="C891" s="4">
        <v>72596.56999999999</v>
      </c>
      <c r="D891" s="14" t="s">
        <v>81</v>
      </c>
      <c r="E891" t="s">
        <v>40</v>
      </c>
      <c r="F891">
        <v>0.0</v>
      </c>
    </row>
    <row r="892" spans="1:6" ht="13.9">
      <c r="A892" s="7">
        <v>44412.0</v>
      </c>
      <c r="B892" t="s">
        <v>13</v>
      </c>
      <c r="C892" s="4">
        <v>72596.56999999999</v>
      </c>
      <c r="D892" s="14" t="s">
        <v>82</v>
      </c>
      <c r="E892" t="s">
        <v>63</v>
      </c>
      <c r="F892">
        <v>0.0</v>
      </c>
    </row>
    <row r="893" spans="1:6" ht="13.9">
      <c r="A893" s="7">
        <v>44412.0</v>
      </c>
      <c r="B893" t="s">
        <v>13</v>
      </c>
      <c r="C893" s="4">
        <v>72596.56999999999</v>
      </c>
      <c r="D893" s="14" t="s">
        <v>82</v>
      </c>
      <c r="E893" t="s">
        <v>62</v>
      </c>
      <c r="F893">
        <v>0.0</v>
      </c>
    </row>
    <row r="894" spans="1:6" ht="13.9">
      <c r="A894" s="7">
        <v>44412.0</v>
      </c>
      <c r="B894" t="s">
        <v>13</v>
      </c>
      <c r="C894" s="4">
        <v>72596.56999999999</v>
      </c>
      <c r="D894" s="14" t="s">
        <v>83</v>
      </c>
      <c r="E894" t="s">
        <v>19</v>
      </c>
      <c r="F894">
        <v>0.0</v>
      </c>
    </row>
    <row r="895" spans="1:6" ht="13.9">
      <c r="A895" s="7">
        <v>44412.0</v>
      </c>
      <c r="B895" t="s">
        <v>13</v>
      </c>
      <c r="C895" s="4">
        <v>72596.56999999999</v>
      </c>
      <c r="D895" s="14" t="s">
        <v>83</v>
      </c>
      <c r="E895" t="s">
        <v>20</v>
      </c>
      <c r="F895">
        <v>0.0</v>
      </c>
    </row>
    <row r="896" spans="1:6" ht="13.9">
      <c r="A896" s="7">
        <v>44412.0</v>
      </c>
      <c r="B896" t="s">
        <v>13</v>
      </c>
      <c r="C896" s="4">
        <v>72596.56999999999</v>
      </c>
      <c r="D896" s="14" t="s">
        <v>83</v>
      </c>
      <c r="E896" t="s">
        <v>21</v>
      </c>
      <c r="F896">
        <v>0.0</v>
      </c>
    </row>
    <row r="897" spans="1:6" ht="13.9">
      <c r="A897" s="7">
        <v>44412.0</v>
      </c>
      <c r="B897" t="s">
        <v>13</v>
      </c>
      <c r="C897" s="4">
        <v>72596.56999999999</v>
      </c>
      <c r="D897" s="14" t="s">
        <v>84</v>
      </c>
      <c r="E897" t="s">
        <v>23</v>
      </c>
      <c r="F897">
        <v>0.0</v>
      </c>
    </row>
    <row r="898" spans="1:6" ht="13.9">
      <c r="A898" s="7">
        <v>44412.0</v>
      </c>
      <c r="B898" t="s">
        <v>13</v>
      </c>
      <c r="C898" s="4">
        <v>72596.56999999999</v>
      </c>
      <c r="D898" s="14" t="s">
        <v>85</v>
      </c>
      <c r="E898" t="s">
        <v>18</v>
      </c>
      <c r="F898">
        <v>0.0</v>
      </c>
    </row>
    <row r="899" spans="1:6" ht="13.9">
      <c r="A899" s="7">
        <v>44412.0</v>
      </c>
      <c r="B899" t="s">
        <v>13</v>
      </c>
      <c r="C899" s="4">
        <v>72596.56999999999</v>
      </c>
      <c r="D899" s="14" t="s">
        <v>86</v>
      </c>
      <c r="E899" t="s">
        <v>42</v>
      </c>
      <c r="F899">
        <v>81.0</v>
      </c>
    </row>
    <row r="900" spans="1:6" ht="13.9">
      <c r="A900" s="7">
        <v>44412.0</v>
      </c>
      <c r="B900" t="s">
        <v>13</v>
      </c>
      <c r="C900" s="4">
        <v>72596.56999999999</v>
      </c>
      <c r="D900" s="14" t="s">
        <v>87</v>
      </c>
      <c r="E900" t="s">
        <v>44</v>
      </c>
      <c r="F900">
        <v>0.0</v>
      </c>
    </row>
    <row r="901" spans="1:6" ht="13.9">
      <c r="A901" s="7">
        <v>44412.0</v>
      </c>
      <c r="B901" t="s">
        <v>13</v>
      </c>
      <c r="C901" s="4">
        <v>72596.56999999999</v>
      </c>
      <c r="D901" s="14" t="s">
        <v>88</v>
      </c>
      <c r="E901" t="s">
        <v>17</v>
      </c>
      <c r="F901">
        <v>0.0</v>
      </c>
    </row>
    <row r="902" spans="1:6" ht="13.9">
      <c r="A902" s="7">
        <v>44412.0</v>
      </c>
      <c r="B902" t="s">
        <v>13</v>
      </c>
      <c r="C902" s="4">
        <v>72596.56999999999</v>
      </c>
      <c r="D902" s="14" t="s">
        <v>89</v>
      </c>
      <c r="E902" t="s">
        <v>41</v>
      </c>
      <c r="F902">
        <v>0.0</v>
      </c>
    </row>
    <row r="903" spans="1:6" ht="13.9">
      <c r="A903" s="7">
        <v>44412.0</v>
      </c>
      <c r="B903" t="s">
        <v>13</v>
      </c>
      <c r="C903" s="4">
        <v>72596.56999999999</v>
      </c>
      <c r="D903" s="14" t="s">
        <v>90</v>
      </c>
      <c r="E903" t="s">
        <v>43</v>
      </c>
      <c r="F903">
        <v>0.0</v>
      </c>
    </row>
    <row r="904" spans="1:6" ht="13.9">
      <c r="A904" s="7">
        <v>44412.0</v>
      </c>
      <c r="B904" t="s">
        <v>13</v>
      </c>
      <c r="C904" s="4">
        <v>72596.56999999999</v>
      </c>
      <c r="D904" s="14" t="s">
        <v>91</v>
      </c>
      <c r="E904" t="s">
        <v>24</v>
      </c>
      <c r="F904">
        <v>80.0</v>
      </c>
    </row>
    <row r="905" spans="1:6" ht="13.9">
      <c r="A905" s="7">
        <v>44412.0</v>
      </c>
      <c r="B905" t="s">
        <v>13</v>
      </c>
      <c r="C905" s="4">
        <v>72596.56999999999</v>
      </c>
      <c r="D905" s="14" t="s">
        <v>91</v>
      </c>
      <c r="E905" t="s">
        <v>25</v>
      </c>
      <c r="F905">
        <v>12.0</v>
      </c>
    </row>
    <row r="906" spans="1:6" ht="13.9">
      <c r="A906" s="7">
        <v>44412.0</v>
      </c>
      <c r="B906" t="s">
        <v>13</v>
      </c>
      <c r="C906" s="4">
        <v>72596.56999999999</v>
      </c>
      <c r="D906" s="14" t="s">
        <v>91</v>
      </c>
      <c r="E906" t="s">
        <v>26</v>
      </c>
      <c r="F906">
        <v>197.0</v>
      </c>
    </row>
    <row r="907" spans="1:6" ht="13.9">
      <c r="A907" s="7">
        <v>44412.0</v>
      </c>
      <c r="B907" t="s">
        <v>13</v>
      </c>
      <c r="C907" s="4">
        <v>72596.56999999999</v>
      </c>
      <c r="D907" s="14" t="s">
        <v>92</v>
      </c>
      <c r="E907" t="s">
        <v>93</v>
      </c>
      <c r="F907">
        <v>1.0</v>
      </c>
    </row>
    <row r="908" spans="1:6" ht="13.9">
      <c r="A908" s="7">
        <v>44412.0</v>
      </c>
      <c r="B908" t="s">
        <v>13</v>
      </c>
      <c r="C908" s="4">
        <v>72596.56999999999</v>
      </c>
      <c r="D908" s="14" t="s">
        <v>92</v>
      </c>
      <c r="E908" t="s">
        <v>22</v>
      </c>
      <c r="F908">
        <v>0.0</v>
      </c>
    </row>
    <row r="909" spans="1:6" ht="13.9">
      <c r="A909" s="7">
        <v>44412.0</v>
      </c>
      <c r="B909" t="s">
        <v>13</v>
      </c>
      <c r="C909" s="4">
        <v>72596.56999999999</v>
      </c>
      <c r="D909" s="14" t="s">
        <v>92</v>
      </c>
      <c r="E909" t="s">
        <v>94</v>
      </c>
      <c r="F909">
        <v>0.0</v>
      </c>
    </row>
    <row r="910" spans="1:6" ht="13.9">
      <c r="A910" s="7">
        <v>44412.0</v>
      </c>
      <c r="B910" t="s">
        <v>13</v>
      </c>
      <c r="C910" s="4">
        <v>72596.56999999999</v>
      </c>
      <c r="D910" s="14" t="s">
        <v>92</v>
      </c>
      <c r="E910" t="s">
        <v>95</v>
      </c>
      <c r="F910">
        <v>0.0</v>
      </c>
    </row>
    <row r="911" spans="1:6" ht="13.9">
      <c r="A911" s="7">
        <v>44412.0</v>
      </c>
      <c r="B911" t="s">
        <v>13</v>
      </c>
      <c r="C911" s="4">
        <v>72596.56999999999</v>
      </c>
      <c r="D911" s="14" t="s">
        <v>92</v>
      </c>
      <c r="E911" t="s">
        <v>96</v>
      </c>
      <c r="F911">
        <v>0.0</v>
      </c>
    </row>
    <row r="912" spans="1:6" ht="13.9">
      <c r="A912" s="7">
        <v>44413.0</v>
      </c>
      <c r="B912" t="s">
        <v>13</v>
      </c>
      <c r="C912" s="4">
        <v>70260.58</v>
      </c>
      <c r="D912" s="14" t="s">
        <v>76</v>
      </c>
      <c r="E912" t="s">
        <v>59</v>
      </c>
      <c r="F912">
        <v>0.0</v>
      </c>
    </row>
    <row r="913" spans="1:6" ht="13.9">
      <c r="A913" s="7">
        <v>44413.0</v>
      </c>
      <c r="B913" t="s">
        <v>13</v>
      </c>
      <c r="C913" s="4">
        <v>70260.58</v>
      </c>
      <c r="D913" s="14" t="s">
        <v>76</v>
      </c>
      <c r="E913" t="s">
        <v>58</v>
      </c>
      <c r="F913">
        <v>0.0</v>
      </c>
    </row>
    <row r="914" spans="1:6" ht="13.9">
      <c r="A914" s="7">
        <v>44413.0</v>
      </c>
      <c r="B914" t="s">
        <v>13</v>
      </c>
      <c r="C914" s="4">
        <v>70260.58</v>
      </c>
      <c r="D914" s="14" t="s">
        <v>79</v>
      </c>
      <c r="E914" t="s">
        <v>29</v>
      </c>
      <c r="F914">
        <v>41.0</v>
      </c>
    </row>
    <row r="915" spans="1:6" ht="13.9">
      <c r="A915" s="7">
        <v>44413.0</v>
      </c>
      <c r="B915" t="s">
        <v>13</v>
      </c>
      <c r="C915" s="4">
        <v>70260.58</v>
      </c>
      <c r="D915" s="14" t="s">
        <v>80</v>
      </c>
      <c r="E915" t="s">
        <v>60</v>
      </c>
      <c r="F915">
        <v>15.0</v>
      </c>
    </row>
    <row r="916" spans="1:6" ht="13.9">
      <c r="A916" s="7">
        <v>44413.0</v>
      </c>
      <c r="B916" t="s">
        <v>13</v>
      </c>
      <c r="C916" s="4">
        <v>70260.58</v>
      </c>
      <c r="D916" s="14" t="s">
        <v>80</v>
      </c>
      <c r="E916" t="s">
        <v>61</v>
      </c>
      <c r="F916">
        <v>59.0</v>
      </c>
    </row>
    <row r="917" spans="1:6" ht="13.9">
      <c r="A917" s="7">
        <v>44413.0</v>
      </c>
      <c r="B917" t="s">
        <v>13</v>
      </c>
      <c r="C917" s="4">
        <v>70260.58</v>
      </c>
      <c r="D917" s="14" t="s">
        <v>81</v>
      </c>
      <c r="E917" t="s">
        <v>40</v>
      </c>
      <c r="F917">
        <v>0.0</v>
      </c>
    </row>
    <row r="918" spans="1:6" ht="13.9">
      <c r="A918" s="7">
        <v>44413.0</v>
      </c>
      <c r="B918" t="s">
        <v>13</v>
      </c>
      <c r="C918" s="4">
        <v>70260.58</v>
      </c>
      <c r="D918" s="14" t="s">
        <v>82</v>
      </c>
      <c r="E918" t="s">
        <v>63</v>
      </c>
      <c r="F918">
        <v>0.0</v>
      </c>
    </row>
    <row r="919" spans="1:6" ht="13.9">
      <c r="A919" s="7">
        <v>44413.0</v>
      </c>
      <c r="B919" t="s">
        <v>13</v>
      </c>
      <c r="C919" s="4">
        <v>70260.58</v>
      </c>
      <c r="D919" s="14" t="s">
        <v>82</v>
      </c>
      <c r="E919" t="s">
        <v>62</v>
      </c>
      <c r="F919">
        <v>0.0</v>
      </c>
    </row>
    <row r="920" spans="1:6" ht="13.9">
      <c r="A920" s="7">
        <v>44413.0</v>
      </c>
      <c r="B920" t="s">
        <v>13</v>
      </c>
      <c r="C920" s="4">
        <v>70260.58</v>
      </c>
      <c r="D920" s="14" t="s">
        <v>83</v>
      </c>
      <c r="E920" t="s">
        <v>19</v>
      </c>
      <c r="F920">
        <v>0.0</v>
      </c>
    </row>
    <row r="921" spans="1:6" ht="13.9">
      <c r="A921" s="7">
        <v>44413.0</v>
      </c>
      <c r="B921" t="s">
        <v>13</v>
      </c>
      <c r="C921" s="4">
        <v>70260.58</v>
      </c>
      <c r="D921" s="14" t="s">
        <v>83</v>
      </c>
      <c r="E921" t="s">
        <v>20</v>
      </c>
      <c r="F921">
        <v>0.0</v>
      </c>
    </row>
    <row r="922" spans="1:6" ht="13.9">
      <c r="A922" s="7">
        <v>44413.0</v>
      </c>
      <c r="B922" t="s">
        <v>13</v>
      </c>
      <c r="C922" s="4">
        <v>70260.58</v>
      </c>
      <c r="D922" s="14" t="s">
        <v>83</v>
      </c>
      <c r="E922" t="s">
        <v>21</v>
      </c>
      <c r="F922">
        <v>0.0</v>
      </c>
    </row>
    <row r="923" spans="1:6" ht="13.9">
      <c r="A923" s="7">
        <v>44413.0</v>
      </c>
      <c r="B923" t="s">
        <v>13</v>
      </c>
      <c r="C923" s="4">
        <v>70260.58</v>
      </c>
      <c r="D923" s="14" t="s">
        <v>84</v>
      </c>
      <c r="E923" t="s">
        <v>23</v>
      </c>
      <c r="F923">
        <v>0.0</v>
      </c>
    </row>
    <row r="924" spans="1:6" ht="13.9">
      <c r="A924" s="7">
        <v>44413.0</v>
      </c>
      <c r="B924" t="s">
        <v>13</v>
      </c>
      <c r="C924" s="4">
        <v>70260.58</v>
      </c>
      <c r="D924" s="14" t="s">
        <v>85</v>
      </c>
      <c r="E924" t="s">
        <v>18</v>
      </c>
      <c r="F924">
        <v>0.0</v>
      </c>
    </row>
    <row r="925" spans="1:6" ht="13.9">
      <c r="A925" s="7">
        <v>44413.0</v>
      </c>
      <c r="B925" t="s">
        <v>13</v>
      </c>
      <c r="C925" s="4">
        <v>70260.58</v>
      </c>
      <c r="D925" s="14" t="s">
        <v>86</v>
      </c>
      <c r="E925" t="s">
        <v>42</v>
      </c>
      <c r="F925">
        <v>82.0</v>
      </c>
    </row>
    <row r="926" spans="1:6" ht="13.9">
      <c r="A926" s="7">
        <v>44413.0</v>
      </c>
      <c r="B926" t="s">
        <v>13</v>
      </c>
      <c r="C926" s="4">
        <v>70260.58</v>
      </c>
      <c r="D926" s="14" t="s">
        <v>87</v>
      </c>
      <c r="E926" t="s">
        <v>44</v>
      </c>
      <c r="F926">
        <v>0.0</v>
      </c>
    </row>
    <row r="927" spans="1:6" ht="13.9">
      <c r="A927" s="7">
        <v>44413.0</v>
      </c>
      <c r="B927" t="s">
        <v>13</v>
      </c>
      <c r="C927" s="4">
        <v>70260.58</v>
      </c>
      <c r="D927" s="14" t="s">
        <v>88</v>
      </c>
      <c r="E927" t="s">
        <v>17</v>
      </c>
      <c r="F927">
        <v>0.0</v>
      </c>
    </row>
    <row r="928" spans="1:6" ht="13.9">
      <c r="A928" s="7">
        <v>44413.0</v>
      </c>
      <c r="B928" t="s">
        <v>13</v>
      </c>
      <c r="C928" s="4">
        <v>70260.58</v>
      </c>
      <c r="D928" s="14" t="s">
        <v>89</v>
      </c>
      <c r="E928" t="s">
        <v>41</v>
      </c>
      <c r="F928">
        <v>0.0</v>
      </c>
    </row>
    <row r="929" spans="1:6" ht="13.9">
      <c r="A929" s="7">
        <v>44413.0</v>
      </c>
      <c r="B929" t="s">
        <v>13</v>
      </c>
      <c r="C929" s="4">
        <v>70260.58</v>
      </c>
      <c r="D929" s="14" t="s">
        <v>90</v>
      </c>
      <c r="E929" t="s">
        <v>43</v>
      </c>
      <c r="F929">
        <v>0.0</v>
      </c>
    </row>
    <row r="930" spans="1:6" ht="13.9">
      <c r="A930" s="7">
        <v>44413.0</v>
      </c>
      <c r="B930" t="s">
        <v>13</v>
      </c>
      <c r="C930" s="4">
        <v>70260.58</v>
      </c>
      <c r="D930" s="14" t="s">
        <v>91</v>
      </c>
      <c r="E930" t="s">
        <v>24</v>
      </c>
      <c r="F930">
        <v>104.0</v>
      </c>
    </row>
    <row r="931" spans="1:6" ht="13.9">
      <c r="A931" s="7">
        <v>44413.0</v>
      </c>
      <c r="B931" t="s">
        <v>13</v>
      </c>
      <c r="C931" s="4">
        <v>70260.58</v>
      </c>
      <c r="D931" s="14" t="s">
        <v>91</v>
      </c>
      <c r="E931" t="s">
        <v>25</v>
      </c>
      <c r="F931">
        <v>11.0</v>
      </c>
    </row>
    <row r="932" spans="1:6" ht="13.9">
      <c r="A932" s="7">
        <v>44413.0</v>
      </c>
      <c r="B932" t="s">
        <v>13</v>
      </c>
      <c r="C932" s="4">
        <v>70260.58</v>
      </c>
      <c r="D932" s="14" t="s">
        <v>91</v>
      </c>
      <c r="E932" t="s">
        <v>26</v>
      </c>
      <c r="F932">
        <v>197.0</v>
      </c>
    </row>
    <row r="933" spans="1:6" ht="13.9">
      <c r="A933" s="7">
        <v>44413.0</v>
      </c>
      <c r="B933" t="s">
        <v>13</v>
      </c>
      <c r="C933" s="4">
        <v>70260.58</v>
      </c>
      <c r="D933" s="14" t="s">
        <v>92</v>
      </c>
      <c r="E933" t="s">
        <v>93</v>
      </c>
      <c r="F933">
        <v>1.0</v>
      </c>
    </row>
    <row r="934" spans="1:6" ht="13.9">
      <c r="A934" s="7">
        <v>44413.0</v>
      </c>
      <c r="B934" t="s">
        <v>13</v>
      </c>
      <c r="C934" s="4">
        <v>70260.58</v>
      </c>
      <c r="D934" s="14" t="s">
        <v>92</v>
      </c>
      <c r="E934" t="s">
        <v>22</v>
      </c>
      <c r="F934">
        <v>0.0</v>
      </c>
    </row>
    <row r="935" spans="1:6" ht="13.9">
      <c r="A935" s="7">
        <v>44413.0</v>
      </c>
      <c r="B935" t="s">
        <v>13</v>
      </c>
      <c r="C935" s="4">
        <v>70260.58</v>
      </c>
      <c r="D935" s="14" t="s">
        <v>92</v>
      </c>
      <c r="E935" t="s">
        <v>94</v>
      </c>
      <c r="F935">
        <v>0.0</v>
      </c>
    </row>
    <row r="936" spans="1:6" ht="13.9">
      <c r="A936" s="7">
        <v>44413.0</v>
      </c>
      <c r="B936" t="s">
        <v>13</v>
      </c>
      <c r="C936" s="4">
        <v>70260.58</v>
      </c>
      <c r="D936" s="14" t="s">
        <v>92</v>
      </c>
      <c r="E936" t="s">
        <v>95</v>
      </c>
      <c r="F936">
        <v>0.0</v>
      </c>
    </row>
    <row r="937" spans="1:6" ht="13.9">
      <c r="A937" s="7">
        <v>44413.0</v>
      </c>
      <c r="B937" t="s">
        <v>13</v>
      </c>
      <c r="C937" s="4">
        <v>70260.58</v>
      </c>
      <c r="D937" s="14" t="s">
        <v>92</v>
      </c>
      <c r="E937" t="s">
        <v>96</v>
      </c>
      <c r="F937">
        <v>0.0</v>
      </c>
    </row>
    <row r="938" spans="1:6" ht="13.9">
      <c r="A938" s="7">
        <v>44414.0</v>
      </c>
      <c r="B938" t="s">
        <v>13</v>
      </c>
      <c r="C938" s="4">
        <v>75025.08</v>
      </c>
      <c r="D938" s="14" t="s">
        <v>76</v>
      </c>
      <c r="E938" t="s">
        <v>59</v>
      </c>
      <c r="F938">
        <v>0.0</v>
      </c>
    </row>
    <row r="939" spans="1:6" ht="13.9">
      <c r="A939" s="7">
        <v>44414.0</v>
      </c>
      <c r="B939" t="s">
        <v>13</v>
      </c>
      <c r="C939" s="4">
        <v>75025.08</v>
      </c>
      <c r="D939" s="14" t="s">
        <v>76</v>
      </c>
      <c r="E939" t="s">
        <v>58</v>
      </c>
      <c r="F939">
        <v>0.0</v>
      </c>
    </row>
    <row r="940" spans="1:6" ht="13.9">
      <c r="A940" s="7">
        <v>44414.0</v>
      </c>
      <c r="B940" t="s">
        <v>13</v>
      </c>
      <c r="C940" s="4">
        <v>75025.08</v>
      </c>
      <c r="D940" s="14" t="s">
        <v>79</v>
      </c>
      <c r="E940" t="s">
        <v>29</v>
      </c>
      <c r="F940">
        <v>12.0</v>
      </c>
    </row>
    <row r="941" spans="1:6" ht="13.9">
      <c r="A941" s="7">
        <v>44414.0</v>
      </c>
      <c r="B941" t="s">
        <v>13</v>
      </c>
      <c r="C941" s="4">
        <v>75025.08</v>
      </c>
      <c r="D941" s="14" t="s">
        <v>80</v>
      </c>
      <c r="E941" t="s">
        <v>60</v>
      </c>
      <c r="F941">
        <v>17.0</v>
      </c>
    </row>
    <row r="942" spans="1:6" ht="13.9">
      <c r="A942" s="7">
        <v>44414.0</v>
      </c>
      <c r="B942" t="s">
        <v>13</v>
      </c>
      <c r="C942" s="4">
        <v>75025.08</v>
      </c>
      <c r="D942" s="14" t="s">
        <v>80</v>
      </c>
      <c r="E942" t="s">
        <v>61</v>
      </c>
      <c r="F942">
        <v>48.0</v>
      </c>
    </row>
    <row r="943" spans="1:6" ht="13.9">
      <c r="A943" s="7">
        <v>44414.0</v>
      </c>
      <c r="B943" t="s">
        <v>13</v>
      </c>
      <c r="C943" s="4">
        <v>75025.08</v>
      </c>
      <c r="D943" s="14" t="s">
        <v>81</v>
      </c>
      <c r="E943" t="s">
        <v>40</v>
      </c>
      <c r="F943">
        <v>0.0</v>
      </c>
    </row>
    <row r="944" spans="1:6" ht="13.9">
      <c r="A944" s="7">
        <v>44414.0</v>
      </c>
      <c r="B944" t="s">
        <v>13</v>
      </c>
      <c r="C944" s="4">
        <v>75025.08</v>
      </c>
      <c r="D944" s="14" t="s">
        <v>82</v>
      </c>
      <c r="E944" t="s">
        <v>63</v>
      </c>
      <c r="F944">
        <v>0.0</v>
      </c>
    </row>
    <row r="945" spans="1:6" ht="13.9">
      <c r="A945" s="7">
        <v>44414.0</v>
      </c>
      <c r="B945" t="s">
        <v>13</v>
      </c>
      <c r="C945" s="4">
        <v>75025.08</v>
      </c>
      <c r="D945" s="14" t="s">
        <v>82</v>
      </c>
      <c r="E945" t="s">
        <v>62</v>
      </c>
      <c r="F945">
        <v>0.0</v>
      </c>
    </row>
    <row r="946" spans="1:6" ht="13.9">
      <c r="A946" s="7">
        <v>44414.0</v>
      </c>
      <c r="B946" t="s">
        <v>13</v>
      </c>
      <c r="C946" s="4">
        <v>75025.08</v>
      </c>
      <c r="D946" s="14" t="s">
        <v>83</v>
      </c>
      <c r="E946" t="s">
        <v>19</v>
      </c>
      <c r="F946">
        <v>0.0</v>
      </c>
    </row>
    <row r="947" spans="1:6" ht="13.9">
      <c r="A947" s="7">
        <v>44414.0</v>
      </c>
      <c r="B947" t="s">
        <v>13</v>
      </c>
      <c r="C947" s="4">
        <v>75025.08</v>
      </c>
      <c r="D947" s="14" t="s">
        <v>83</v>
      </c>
      <c r="E947" t="s">
        <v>20</v>
      </c>
      <c r="F947">
        <v>0.0</v>
      </c>
    </row>
    <row r="948" spans="1:6" ht="13.9">
      <c r="A948" s="7">
        <v>44414.0</v>
      </c>
      <c r="B948" t="s">
        <v>13</v>
      </c>
      <c r="C948" s="4">
        <v>75025.08</v>
      </c>
      <c r="D948" s="14" t="s">
        <v>83</v>
      </c>
      <c r="E948" t="s">
        <v>21</v>
      </c>
      <c r="F948">
        <v>0.0</v>
      </c>
    </row>
    <row r="949" spans="1:6" ht="13.9">
      <c r="A949" s="7">
        <v>44414.0</v>
      </c>
      <c r="B949" t="s">
        <v>13</v>
      </c>
      <c r="C949" s="4">
        <v>75025.08</v>
      </c>
      <c r="D949" s="14" t="s">
        <v>84</v>
      </c>
      <c r="E949" t="s">
        <v>23</v>
      </c>
      <c r="F949">
        <v>0.0</v>
      </c>
    </row>
    <row r="950" spans="1:6" ht="13.9">
      <c r="A950" s="7">
        <v>44414.0</v>
      </c>
      <c r="B950" t="s">
        <v>13</v>
      </c>
      <c r="C950" s="4">
        <v>75025.08</v>
      </c>
      <c r="D950" s="14" t="s">
        <v>85</v>
      </c>
      <c r="E950" t="s">
        <v>18</v>
      </c>
      <c r="F950">
        <v>0.0</v>
      </c>
    </row>
    <row r="951" spans="1:6" ht="13.9">
      <c r="A951" s="7">
        <v>44414.0</v>
      </c>
      <c r="B951" t="s">
        <v>13</v>
      </c>
      <c r="C951" s="4">
        <v>75025.08</v>
      </c>
      <c r="D951" s="14" t="s">
        <v>86</v>
      </c>
      <c r="E951" t="s">
        <v>42</v>
      </c>
      <c r="F951">
        <v>82.0</v>
      </c>
    </row>
    <row r="952" spans="1:6" ht="13.9">
      <c r="A952" s="7">
        <v>44414.0</v>
      </c>
      <c r="B952" t="s">
        <v>13</v>
      </c>
      <c r="C952" s="4">
        <v>75025.08</v>
      </c>
      <c r="D952" s="14" t="s">
        <v>87</v>
      </c>
      <c r="E952" t="s">
        <v>44</v>
      </c>
      <c r="F952">
        <v>0.0</v>
      </c>
    </row>
    <row r="953" spans="1:6" ht="13.9">
      <c r="A953" s="7">
        <v>44414.0</v>
      </c>
      <c r="B953" t="s">
        <v>13</v>
      </c>
      <c r="C953" s="4">
        <v>75025.08</v>
      </c>
      <c r="D953" s="14" t="s">
        <v>88</v>
      </c>
      <c r="E953" t="s">
        <v>17</v>
      </c>
      <c r="F953">
        <v>0.0</v>
      </c>
    </row>
    <row r="954" spans="1:6" ht="13.9">
      <c r="A954" s="7">
        <v>44414.0</v>
      </c>
      <c r="B954" t="s">
        <v>13</v>
      </c>
      <c r="C954" s="4">
        <v>75025.08</v>
      </c>
      <c r="D954" s="14" t="s">
        <v>89</v>
      </c>
      <c r="E954" t="s">
        <v>41</v>
      </c>
      <c r="F954">
        <v>0.0</v>
      </c>
    </row>
    <row r="955" spans="1:6" ht="13.9">
      <c r="A955" s="7">
        <v>44414.0</v>
      </c>
      <c r="B955" t="s">
        <v>13</v>
      </c>
      <c r="C955" s="4">
        <v>75025.08</v>
      </c>
      <c r="D955" s="14" t="s">
        <v>90</v>
      </c>
      <c r="E955" t="s">
        <v>43</v>
      </c>
      <c r="F955">
        <v>0.0</v>
      </c>
    </row>
    <row r="956" spans="1:6" ht="13.9">
      <c r="A956" s="7">
        <v>44414.0</v>
      </c>
      <c r="B956" t="s">
        <v>13</v>
      </c>
      <c r="C956" s="4">
        <v>75025.08</v>
      </c>
      <c r="D956" s="14" t="s">
        <v>91</v>
      </c>
      <c r="E956" t="s">
        <v>24</v>
      </c>
      <c r="F956">
        <v>104.0</v>
      </c>
    </row>
    <row r="957" spans="1:6" ht="13.9">
      <c r="A957" s="7">
        <v>44414.0</v>
      </c>
      <c r="B957" t="s">
        <v>13</v>
      </c>
      <c r="C957" s="4">
        <v>75025.08</v>
      </c>
      <c r="D957" s="14" t="s">
        <v>91</v>
      </c>
      <c r="E957" t="s">
        <v>25</v>
      </c>
      <c r="F957">
        <v>11.0</v>
      </c>
    </row>
    <row r="958" spans="1:6" ht="13.9">
      <c r="A958" s="7">
        <v>44414.0</v>
      </c>
      <c r="B958" t="s">
        <v>13</v>
      </c>
      <c r="C958" s="4">
        <v>75025.08</v>
      </c>
      <c r="D958" s="14" t="s">
        <v>91</v>
      </c>
      <c r="E958" t="s">
        <v>26</v>
      </c>
      <c r="F958">
        <v>202.0</v>
      </c>
    </row>
    <row r="959" spans="1:6" ht="13.9">
      <c r="A959" s="7">
        <v>44414.0</v>
      </c>
      <c r="B959" t="s">
        <v>13</v>
      </c>
      <c r="C959" s="4">
        <v>75025.08</v>
      </c>
      <c r="D959" s="14" t="s">
        <v>92</v>
      </c>
      <c r="E959" t="s">
        <v>93</v>
      </c>
      <c r="F959">
        <v>0.0</v>
      </c>
    </row>
    <row r="960" spans="1:6" ht="13.9">
      <c r="A960" s="7">
        <v>44414.0</v>
      </c>
      <c r="B960" t="s">
        <v>13</v>
      </c>
      <c r="C960" s="4">
        <v>75025.08</v>
      </c>
      <c r="D960" s="14" t="s">
        <v>92</v>
      </c>
      <c r="E960" t="s">
        <v>22</v>
      </c>
      <c r="F960">
        <v>0.0</v>
      </c>
    </row>
    <row r="961" spans="1:6" ht="13.9">
      <c r="A961" s="7">
        <v>44414.0</v>
      </c>
      <c r="B961" t="s">
        <v>13</v>
      </c>
      <c r="C961" s="4">
        <v>75025.08</v>
      </c>
      <c r="D961" s="14" t="s">
        <v>92</v>
      </c>
      <c r="E961" t="s">
        <v>94</v>
      </c>
      <c r="F961">
        <v>0.0</v>
      </c>
    </row>
    <row r="962" spans="1:6" ht="13.9">
      <c r="A962" s="7">
        <v>44414.0</v>
      </c>
      <c r="B962" t="s">
        <v>13</v>
      </c>
      <c r="C962" s="4">
        <v>75025.08</v>
      </c>
      <c r="D962" s="14" t="s">
        <v>92</v>
      </c>
      <c r="E962" t="s">
        <v>95</v>
      </c>
      <c r="F962">
        <v>0.0</v>
      </c>
    </row>
    <row r="963" spans="1:6" ht="13.9">
      <c r="A963" s="7">
        <v>44414.0</v>
      </c>
      <c r="B963" t="s">
        <v>13</v>
      </c>
      <c r="C963" s="4">
        <v>75025.08</v>
      </c>
      <c r="D963" s="14" t="s">
        <v>92</v>
      </c>
      <c r="E963" t="s">
        <v>96</v>
      </c>
      <c r="F963">
        <v>0.0</v>
      </c>
    </row>
    <row r="964" spans="1:6" ht="13.9">
      <c r="A964" s="7">
        <v>44415.0</v>
      </c>
      <c r="B964" t="s">
        <v>13</v>
      </c>
      <c r="C964" s="4">
        <v>70715.88</v>
      </c>
      <c r="D964" s="14" t="s">
        <v>76</v>
      </c>
      <c r="E964" t="s">
        <v>59</v>
      </c>
      <c r="F964">
        <v>0.0</v>
      </c>
    </row>
    <row r="965" spans="1:6" ht="13.9">
      <c r="A965" s="7">
        <v>44415.0</v>
      </c>
      <c r="B965" t="s">
        <v>13</v>
      </c>
      <c r="C965" s="4">
        <v>70715.88</v>
      </c>
      <c r="D965" s="14" t="s">
        <v>76</v>
      </c>
      <c r="E965" t="s">
        <v>58</v>
      </c>
      <c r="F965">
        <v>0.0</v>
      </c>
    </row>
    <row r="966" spans="1:6" ht="13.9">
      <c r="A966" s="7">
        <v>44415.0</v>
      </c>
      <c r="B966" t="s">
        <v>13</v>
      </c>
      <c r="C966" s="4">
        <v>70715.88</v>
      </c>
      <c r="D966" s="14" t="s">
        <v>79</v>
      </c>
      <c r="E966" t="s">
        <v>29</v>
      </c>
      <c r="F966">
        <v>25.0</v>
      </c>
    </row>
    <row r="967" spans="1:6" ht="13.9">
      <c r="A967" s="7">
        <v>44415.0</v>
      </c>
      <c r="B967" t="s">
        <v>13</v>
      </c>
      <c r="C967" s="4">
        <v>70715.88</v>
      </c>
      <c r="D967" s="14" t="s">
        <v>80</v>
      </c>
      <c r="E967" t="s">
        <v>60</v>
      </c>
      <c r="F967">
        <v>15.0</v>
      </c>
    </row>
    <row r="968" spans="1:6" ht="13.9">
      <c r="A968" s="7">
        <v>44415.0</v>
      </c>
      <c r="B968" t="s">
        <v>13</v>
      </c>
      <c r="C968" s="4">
        <v>70715.88</v>
      </c>
      <c r="D968" s="14" t="s">
        <v>80</v>
      </c>
      <c r="E968" t="s">
        <v>61</v>
      </c>
      <c r="F968">
        <v>38.0</v>
      </c>
    </row>
    <row r="969" spans="1:6" ht="13.9">
      <c r="A969" s="7">
        <v>44415.0</v>
      </c>
      <c r="B969" t="s">
        <v>13</v>
      </c>
      <c r="C969" s="4">
        <v>70715.88</v>
      </c>
      <c r="D969" s="14" t="s">
        <v>81</v>
      </c>
      <c r="E969" t="s">
        <v>40</v>
      </c>
      <c r="F969">
        <v>0.0</v>
      </c>
    </row>
    <row r="970" spans="1:6" ht="13.9">
      <c r="A970" s="7">
        <v>44415.0</v>
      </c>
      <c r="B970" t="s">
        <v>13</v>
      </c>
      <c r="C970" s="4">
        <v>70715.88</v>
      </c>
      <c r="D970" s="14" t="s">
        <v>82</v>
      </c>
      <c r="E970" t="s">
        <v>63</v>
      </c>
      <c r="F970">
        <v>0.0</v>
      </c>
    </row>
    <row r="971" spans="1:6" ht="13.9">
      <c r="A971" s="7">
        <v>44415.0</v>
      </c>
      <c r="B971" t="s">
        <v>13</v>
      </c>
      <c r="C971" s="4">
        <v>70715.88</v>
      </c>
      <c r="D971" s="14" t="s">
        <v>82</v>
      </c>
      <c r="E971" t="s">
        <v>62</v>
      </c>
      <c r="F971">
        <v>0.0</v>
      </c>
    </row>
    <row r="972" spans="1:6" ht="13.9">
      <c r="A972" s="7">
        <v>44415.0</v>
      </c>
      <c r="B972" t="s">
        <v>13</v>
      </c>
      <c r="C972" s="4">
        <v>70715.88</v>
      </c>
      <c r="D972" s="14" t="s">
        <v>83</v>
      </c>
      <c r="E972" t="s">
        <v>19</v>
      </c>
      <c r="F972">
        <v>0.0</v>
      </c>
    </row>
    <row r="973" spans="1:6" ht="13.9">
      <c r="A973" s="7">
        <v>44415.0</v>
      </c>
      <c r="B973" t="s">
        <v>13</v>
      </c>
      <c r="C973" s="4">
        <v>70715.88</v>
      </c>
      <c r="D973" s="14" t="s">
        <v>83</v>
      </c>
      <c r="E973" t="s">
        <v>20</v>
      </c>
      <c r="F973">
        <v>0.0</v>
      </c>
    </row>
    <row r="974" spans="1:6" ht="13.9">
      <c r="A974" s="7">
        <v>44415.0</v>
      </c>
      <c r="B974" t="s">
        <v>13</v>
      </c>
      <c r="C974" s="4">
        <v>70715.88</v>
      </c>
      <c r="D974" s="14" t="s">
        <v>83</v>
      </c>
      <c r="E974" t="s">
        <v>21</v>
      </c>
      <c r="F974">
        <v>0.0</v>
      </c>
    </row>
    <row r="975" spans="1:6" ht="13.9">
      <c r="A975" s="7">
        <v>44415.0</v>
      </c>
      <c r="B975" t="s">
        <v>13</v>
      </c>
      <c r="C975" s="4">
        <v>70715.88</v>
      </c>
      <c r="D975" s="14" t="s">
        <v>84</v>
      </c>
      <c r="E975" t="s">
        <v>23</v>
      </c>
      <c r="F975">
        <v>0.0</v>
      </c>
    </row>
    <row r="976" spans="1:6" ht="13.9">
      <c r="A976" s="7">
        <v>44415.0</v>
      </c>
      <c r="B976" t="s">
        <v>13</v>
      </c>
      <c r="C976" s="4">
        <v>70715.88</v>
      </c>
      <c r="D976" s="14" t="s">
        <v>85</v>
      </c>
      <c r="E976" t="s">
        <v>18</v>
      </c>
      <c r="F976">
        <v>0.0</v>
      </c>
    </row>
    <row r="977" spans="1:6" ht="13.9">
      <c r="A977" s="7">
        <v>44415.0</v>
      </c>
      <c r="B977" t="s">
        <v>13</v>
      </c>
      <c r="C977" s="4">
        <v>70715.88</v>
      </c>
      <c r="D977" s="14" t="s">
        <v>86</v>
      </c>
      <c r="E977" t="s">
        <v>42</v>
      </c>
      <c r="F977">
        <v>89.0</v>
      </c>
    </row>
    <row r="978" spans="1:6" ht="13.9">
      <c r="A978" s="7">
        <v>44415.0</v>
      </c>
      <c r="B978" t="s">
        <v>13</v>
      </c>
      <c r="C978" s="4">
        <v>70715.88</v>
      </c>
      <c r="D978" s="14" t="s">
        <v>87</v>
      </c>
      <c r="E978" t="s">
        <v>44</v>
      </c>
      <c r="F978">
        <v>0.0</v>
      </c>
    </row>
    <row r="979" spans="1:6" ht="13.9">
      <c r="A979" s="7">
        <v>44415.0</v>
      </c>
      <c r="B979" t="s">
        <v>13</v>
      </c>
      <c r="C979" s="4">
        <v>70715.88</v>
      </c>
      <c r="D979" s="14" t="s">
        <v>88</v>
      </c>
      <c r="E979" t="s">
        <v>17</v>
      </c>
      <c r="F979">
        <v>0.0</v>
      </c>
    </row>
    <row r="980" spans="1:6" ht="13.9">
      <c r="A980" s="7">
        <v>44415.0</v>
      </c>
      <c r="B980" t="s">
        <v>13</v>
      </c>
      <c r="C980" s="4">
        <v>70715.88</v>
      </c>
      <c r="D980" s="14" t="s">
        <v>89</v>
      </c>
      <c r="E980" t="s">
        <v>41</v>
      </c>
      <c r="F980">
        <v>0.0</v>
      </c>
    </row>
    <row r="981" spans="1:6" ht="13.9">
      <c r="A981" s="7">
        <v>44415.0</v>
      </c>
      <c r="B981" t="s">
        <v>13</v>
      </c>
      <c r="C981" s="4">
        <v>70715.88</v>
      </c>
      <c r="D981" s="14" t="s">
        <v>90</v>
      </c>
      <c r="E981" t="s">
        <v>43</v>
      </c>
      <c r="F981">
        <v>0.0</v>
      </c>
    </row>
    <row r="982" spans="1:6" ht="13.9">
      <c r="A982" s="7">
        <v>44415.0</v>
      </c>
      <c r="B982" t="s">
        <v>13</v>
      </c>
      <c r="C982" s="4">
        <v>70715.88</v>
      </c>
      <c r="D982" s="14" t="s">
        <v>91</v>
      </c>
      <c r="E982" t="s">
        <v>24</v>
      </c>
      <c r="F982">
        <v>113.0</v>
      </c>
    </row>
    <row r="983" spans="1:6" ht="13.9">
      <c r="A983" s="7">
        <v>44415.0</v>
      </c>
      <c r="B983" t="s">
        <v>13</v>
      </c>
      <c r="C983" s="4">
        <v>70715.88</v>
      </c>
      <c r="D983" s="14" t="s">
        <v>91</v>
      </c>
      <c r="E983" t="s">
        <v>25</v>
      </c>
      <c r="F983">
        <v>11.0</v>
      </c>
    </row>
    <row r="984" spans="1:6" ht="13.9">
      <c r="A984" s="7">
        <v>44415.0</v>
      </c>
      <c r="B984" t="s">
        <v>13</v>
      </c>
      <c r="C984" s="4">
        <v>70715.88</v>
      </c>
      <c r="D984" s="14" t="s">
        <v>91</v>
      </c>
      <c r="E984" t="s">
        <v>26</v>
      </c>
      <c r="F984">
        <v>237.0</v>
      </c>
    </row>
    <row r="985" spans="1:6" ht="13.9">
      <c r="A985" s="7">
        <v>44415.0</v>
      </c>
      <c r="B985" t="s">
        <v>13</v>
      </c>
      <c r="C985" s="4">
        <v>70715.88</v>
      </c>
      <c r="D985" s="14" t="s">
        <v>92</v>
      </c>
      <c r="E985" t="s">
        <v>93</v>
      </c>
      <c r="F985">
        <v>0.0</v>
      </c>
    </row>
    <row r="986" spans="1:6" ht="13.9">
      <c r="A986" s="7">
        <v>44415.0</v>
      </c>
      <c r="B986" t="s">
        <v>13</v>
      </c>
      <c r="C986" s="4">
        <v>70715.88</v>
      </c>
      <c r="D986" s="14" t="s">
        <v>92</v>
      </c>
      <c r="E986" t="s">
        <v>22</v>
      </c>
      <c r="F986">
        <v>0.0</v>
      </c>
    </row>
    <row r="987" spans="1:6" ht="13.9">
      <c r="A987" s="7">
        <v>44415.0</v>
      </c>
      <c r="B987" t="s">
        <v>13</v>
      </c>
      <c r="C987" s="4">
        <v>70715.88</v>
      </c>
      <c r="D987" s="14" t="s">
        <v>92</v>
      </c>
      <c r="E987" t="s">
        <v>94</v>
      </c>
      <c r="F987">
        <v>0.0</v>
      </c>
    </row>
    <row r="988" spans="1:6" ht="13.9">
      <c r="A988" s="7">
        <v>44415.0</v>
      </c>
      <c r="B988" t="s">
        <v>13</v>
      </c>
      <c r="C988" s="4">
        <v>70715.88</v>
      </c>
      <c r="D988" s="14" t="s">
        <v>92</v>
      </c>
      <c r="E988" t="s">
        <v>95</v>
      </c>
      <c r="F988">
        <v>0.0</v>
      </c>
    </row>
    <row r="989" spans="1:6" ht="13.9">
      <c r="A989" s="7">
        <v>44415.0</v>
      </c>
      <c r="B989" t="s">
        <v>13</v>
      </c>
      <c r="C989" s="4">
        <v>70715.88</v>
      </c>
      <c r="D989" s="14" t="s">
        <v>92</v>
      </c>
      <c r="E989" t="s">
        <v>96</v>
      </c>
      <c r="F989">
        <v>0.0</v>
      </c>
    </row>
    <row r="990" spans="1:6" ht="13.9">
      <c r="A990" s="7">
        <v>44416.0</v>
      </c>
      <c r="B990" t="s">
        <v>13</v>
      </c>
      <c r="C990" s="4">
        <v>71740.67</v>
      </c>
      <c r="D990" s="14" t="s">
        <v>76</v>
      </c>
      <c r="E990" t="s">
        <v>59</v>
      </c>
      <c r="F990">
        <v>0.0</v>
      </c>
    </row>
    <row r="991" spans="1:6" ht="13.9">
      <c r="A991" s="7">
        <v>44416.0</v>
      </c>
      <c r="B991" t="s">
        <v>13</v>
      </c>
      <c r="C991" s="4">
        <v>71740.67</v>
      </c>
      <c r="D991" s="14" t="s">
        <v>76</v>
      </c>
      <c r="E991" t="s">
        <v>58</v>
      </c>
      <c r="F991">
        <v>0.0</v>
      </c>
    </row>
    <row r="992" spans="1:6" ht="13.9">
      <c r="A992" s="7">
        <v>44416.0</v>
      </c>
      <c r="B992" t="s">
        <v>13</v>
      </c>
      <c r="C992" s="4">
        <v>71740.67</v>
      </c>
      <c r="D992" s="14" t="s">
        <v>79</v>
      </c>
      <c r="E992" t="s">
        <v>29</v>
      </c>
      <c r="F992">
        <v>26.0</v>
      </c>
    </row>
    <row r="993" spans="1:6" ht="13.9">
      <c r="A993" s="7">
        <v>44416.0</v>
      </c>
      <c r="B993" t="s">
        <v>13</v>
      </c>
      <c r="C993" s="4">
        <v>71740.67</v>
      </c>
      <c r="D993" s="14" t="s">
        <v>80</v>
      </c>
      <c r="E993" t="s">
        <v>60</v>
      </c>
      <c r="F993">
        <v>15.0</v>
      </c>
    </row>
    <row r="994" spans="1:6" ht="13.9">
      <c r="A994" s="7">
        <v>44416.0</v>
      </c>
      <c r="B994" t="s">
        <v>13</v>
      </c>
      <c r="C994" s="4">
        <v>71740.67</v>
      </c>
      <c r="D994" s="14" t="s">
        <v>80</v>
      </c>
      <c r="E994" t="s">
        <v>61</v>
      </c>
      <c r="F994">
        <v>23.0</v>
      </c>
    </row>
    <row r="995" spans="1:6" ht="13.9">
      <c r="A995" s="7">
        <v>44416.0</v>
      </c>
      <c r="B995" t="s">
        <v>13</v>
      </c>
      <c r="C995" s="4">
        <v>71740.67</v>
      </c>
      <c r="D995" s="14" t="s">
        <v>81</v>
      </c>
      <c r="E995" t="s">
        <v>40</v>
      </c>
      <c r="F995">
        <v>0.0</v>
      </c>
    </row>
    <row r="996" spans="1:6" ht="13.9">
      <c r="A996" s="7">
        <v>44416.0</v>
      </c>
      <c r="B996" t="s">
        <v>13</v>
      </c>
      <c r="C996" s="4">
        <v>71740.67</v>
      </c>
      <c r="D996" s="14" t="s">
        <v>82</v>
      </c>
      <c r="E996" t="s">
        <v>63</v>
      </c>
      <c r="F996">
        <v>0.0</v>
      </c>
    </row>
    <row r="997" spans="1:6" ht="13.9">
      <c r="A997" s="7">
        <v>44416.0</v>
      </c>
      <c r="B997" t="s">
        <v>13</v>
      </c>
      <c r="C997" s="4">
        <v>71740.67</v>
      </c>
      <c r="D997" s="14" t="s">
        <v>82</v>
      </c>
      <c r="E997" t="s">
        <v>62</v>
      </c>
      <c r="F997">
        <v>0.0</v>
      </c>
    </row>
    <row r="998" spans="1:6" ht="13.9">
      <c r="A998" s="7">
        <v>44416.0</v>
      </c>
      <c r="B998" t="s">
        <v>13</v>
      </c>
      <c r="C998" s="4">
        <v>71740.67</v>
      </c>
      <c r="D998" s="14" t="s">
        <v>83</v>
      </c>
      <c r="E998" t="s">
        <v>19</v>
      </c>
      <c r="F998">
        <v>0.0</v>
      </c>
    </row>
    <row r="999" spans="1:6" ht="13.9">
      <c r="A999" s="7">
        <v>44416.0</v>
      </c>
      <c r="B999" t="s">
        <v>13</v>
      </c>
      <c r="C999" s="4">
        <v>71740.67</v>
      </c>
      <c r="D999" s="14" t="s">
        <v>83</v>
      </c>
      <c r="E999" t="s">
        <v>20</v>
      </c>
      <c r="F999">
        <v>0.0</v>
      </c>
    </row>
    <row r="1000" spans="1:6" ht="13.9">
      <c r="A1000" s="7">
        <v>44416.0</v>
      </c>
      <c r="B1000" t="s">
        <v>13</v>
      </c>
      <c r="C1000" s="4">
        <v>71740.67</v>
      </c>
      <c r="D1000" s="14" t="s">
        <v>83</v>
      </c>
      <c r="E1000" t="s">
        <v>21</v>
      </c>
      <c r="F1000">
        <v>0.0</v>
      </c>
    </row>
    <row r="1001" spans="1:6" ht="13.9">
      <c r="A1001" s="7">
        <v>44416.0</v>
      </c>
      <c r="B1001" t="s">
        <v>13</v>
      </c>
      <c r="C1001" s="4">
        <v>71740.67</v>
      </c>
      <c r="D1001" s="14" t="s">
        <v>84</v>
      </c>
      <c r="E1001" t="s">
        <v>23</v>
      </c>
      <c r="F1001">
        <v>0.0</v>
      </c>
    </row>
    <row r="1002" spans="1:6" ht="13.9">
      <c r="A1002" s="7">
        <v>44416.0</v>
      </c>
      <c r="B1002" t="s">
        <v>13</v>
      </c>
      <c r="C1002" s="4">
        <v>71740.67</v>
      </c>
      <c r="D1002" s="14" t="s">
        <v>85</v>
      </c>
      <c r="E1002" t="s">
        <v>18</v>
      </c>
      <c r="F1002">
        <v>0.0</v>
      </c>
    </row>
    <row r="1003" spans="1:6" ht="13.9">
      <c r="A1003" s="7">
        <v>44416.0</v>
      </c>
      <c r="B1003" t="s">
        <v>13</v>
      </c>
      <c r="C1003" s="4">
        <v>71740.67</v>
      </c>
      <c r="D1003" s="14" t="s">
        <v>86</v>
      </c>
      <c r="E1003" t="s">
        <v>42</v>
      </c>
      <c r="F1003">
        <v>90.0</v>
      </c>
    </row>
    <row r="1004" spans="1:6" ht="13.9">
      <c r="A1004" s="7">
        <v>44416.0</v>
      </c>
      <c r="B1004" t="s">
        <v>13</v>
      </c>
      <c r="C1004" s="4">
        <v>71740.67</v>
      </c>
      <c r="D1004" s="14" t="s">
        <v>87</v>
      </c>
      <c r="E1004" t="s">
        <v>44</v>
      </c>
      <c r="F1004">
        <v>0.0</v>
      </c>
    </row>
    <row r="1005" spans="1:6" ht="13.9">
      <c r="A1005" s="7">
        <v>44416.0</v>
      </c>
      <c r="B1005" t="s">
        <v>13</v>
      </c>
      <c r="C1005" s="4">
        <v>71740.67</v>
      </c>
      <c r="D1005" s="14" t="s">
        <v>88</v>
      </c>
      <c r="E1005" t="s">
        <v>17</v>
      </c>
      <c r="F1005">
        <v>0.0</v>
      </c>
    </row>
    <row r="1006" spans="1:6" ht="13.9">
      <c r="A1006" s="7">
        <v>44416.0</v>
      </c>
      <c r="B1006" t="s">
        <v>13</v>
      </c>
      <c r="C1006" s="4">
        <v>71740.67</v>
      </c>
      <c r="D1006" s="14" t="s">
        <v>89</v>
      </c>
      <c r="E1006" t="s">
        <v>41</v>
      </c>
      <c r="F1006">
        <v>0.0</v>
      </c>
    </row>
    <row r="1007" spans="1:6" ht="13.9">
      <c r="A1007" s="7">
        <v>44416.0</v>
      </c>
      <c r="B1007" t="s">
        <v>13</v>
      </c>
      <c r="C1007" s="4">
        <v>71740.67</v>
      </c>
      <c r="D1007" s="14" t="s">
        <v>90</v>
      </c>
      <c r="E1007" t="s">
        <v>43</v>
      </c>
      <c r="F1007">
        <v>0.0</v>
      </c>
    </row>
    <row r="1008" spans="1:6" ht="13.9">
      <c r="A1008" s="7">
        <v>44416.0</v>
      </c>
      <c r="B1008" t="s">
        <v>13</v>
      </c>
      <c r="C1008" s="4">
        <v>71740.67</v>
      </c>
      <c r="D1008" s="14" t="s">
        <v>91</v>
      </c>
      <c r="E1008" t="s">
        <v>24</v>
      </c>
      <c r="F1008">
        <v>108.0</v>
      </c>
    </row>
    <row r="1009" spans="1:6" ht="13.9">
      <c r="A1009" s="7">
        <v>44416.0</v>
      </c>
      <c r="B1009" t="s">
        <v>13</v>
      </c>
      <c r="C1009" s="4">
        <v>71740.67</v>
      </c>
      <c r="D1009" s="14" t="s">
        <v>91</v>
      </c>
      <c r="E1009" t="s">
        <v>25</v>
      </c>
      <c r="F1009">
        <v>11.0</v>
      </c>
    </row>
    <row r="1010" spans="1:6" ht="13.9">
      <c r="A1010" s="7">
        <v>44416.0</v>
      </c>
      <c r="B1010" t="s">
        <v>13</v>
      </c>
      <c r="C1010" s="4">
        <v>71740.67</v>
      </c>
      <c r="D1010" s="14" t="s">
        <v>91</v>
      </c>
      <c r="E1010" t="s">
        <v>26</v>
      </c>
      <c r="F1010">
        <v>217.0</v>
      </c>
    </row>
    <row r="1011" spans="1:6" ht="13.9">
      <c r="A1011" s="7">
        <v>44416.0</v>
      </c>
      <c r="B1011" t="s">
        <v>13</v>
      </c>
      <c r="C1011" s="4">
        <v>71740.67</v>
      </c>
      <c r="D1011" s="14" t="s">
        <v>92</v>
      </c>
      <c r="E1011" t="s">
        <v>93</v>
      </c>
      <c r="F1011">
        <v>0.0</v>
      </c>
    </row>
    <row r="1012" spans="1:6" ht="13.9">
      <c r="A1012" s="7">
        <v>44416.0</v>
      </c>
      <c r="B1012" t="s">
        <v>13</v>
      </c>
      <c r="C1012" s="4">
        <v>71740.67</v>
      </c>
      <c r="D1012" s="14" t="s">
        <v>92</v>
      </c>
      <c r="E1012" t="s">
        <v>22</v>
      </c>
      <c r="F1012">
        <v>0.0</v>
      </c>
    </row>
    <row r="1013" spans="1:6" ht="13.9">
      <c r="A1013" s="7">
        <v>44416.0</v>
      </c>
      <c r="B1013" t="s">
        <v>13</v>
      </c>
      <c r="C1013" s="4">
        <v>71740.67</v>
      </c>
      <c r="D1013" s="14" t="s">
        <v>92</v>
      </c>
      <c r="E1013" t="s">
        <v>94</v>
      </c>
      <c r="F1013">
        <v>0.0</v>
      </c>
    </row>
    <row r="1014" spans="1:6" ht="13.9">
      <c r="A1014" s="7">
        <v>44416.0</v>
      </c>
      <c r="B1014" t="s">
        <v>13</v>
      </c>
      <c r="C1014" s="4">
        <v>71740.67</v>
      </c>
      <c r="D1014" s="14" t="s">
        <v>92</v>
      </c>
      <c r="E1014" t="s">
        <v>95</v>
      </c>
      <c r="F1014">
        <v>0.0</v>
      </c>
    </row>
    <row r="1015" spans="1:6" ht="13.9">
      <c r="A1015" s="7">
        <v>44416.0</v>
      </c>
      <c r="B1015" t="s">
        <v>13</v>
      </c>
      <c r="C1015" s="4">
        <v>71740.67</v>
      </c>
      <c r="D1015" s="14" t="s">
        <v>92</v>
      </c>
      <c r="E1015" t="s">
        <v>96</v>
      </c>
      <c r="F1015">
        <v>0.0</v>
      </c>
    </row>
    <row r="1016" spans="1:6" ht="13.9">
      <c r="A1016" s="7">
        <v>44417.0</v>
      </c>
      <c r="B1016" t="s">
        <v>13</v>
      </c>
      <c r="C1016" s="4">
        <v>73895.84</v>
      </c>
      <c r="D1016" s="14" t="s">
        <v>76</v>
      </c>
      <c r="E1016" t="s">
        <v>59</v>
      </c>
      <c r="F1016">
        <v>0.0</v>
      </c>
    </row>
    <row r="1017" spans="1:6" ht="13.9">
      <c r="A1017" s="7">
        <v>44417.0</v>
      </c>
      <c r="B1017" t="s">
        <v>13</v>
      </c>
      <c r="C1017" s="4">
        <v>73895.84</v>
      </c>
      <c r="D1017" s="14" t="s">
        <v>76</v>
      </c>
      <c r="E1017" t="s">
        <v>58</v>
      </c>
      <c r="F1017">
        <v>0.0</v>
      </c>
    </row>
    <row r="1018" spans="1:6" ht="13.9">
      <c r="A1018" s="7">
        <v>44417.0</v>
      </c>
      <c r="B1018" t="s">
        <v>13</v>
      </c>
      <c r="C1018" s="4">
        <v>73895.84</v>
      </c>
      <c r="D1018" s="14" t="s">
        <v>79</v>
      </c>
      <c r="E1018" t="s">
        <v>29</v>
      </c>
      <c r="F1018">
        <v>30.0</v>
      </c>
    </row>
    <row r="1019" spans="1:6" ht="13.9">
      <c r="A1019" s="7">
        <v>44417.0</v>
      </c>
      <c r="B1019" t="s">
        <v>13</v>
      </c>
      <c r="C1019" s="4">
        <v>73895.84</v>
      </c>
      <c r="D1019" s="14" t="s">
        <v>80</v>
      </c>
      <c r="E1019" t="s">
        <v>60</v>
      </c>
      <c r="F1019">
        <v>18.0</v>
      </c>
    </row>
    <row r="1020" spans="1:6" ht="13.9">
      <c r="A1020" s="7">
        <v>44417.0</v>
      </c>
      <c r="B1020" t="s">
        <v>13</v>
      </c>
      <c r="C1020" s="4">
        <v>73895.84</v>
      </c>
      <c r="D1020" s="14" t="s">
        <v>80</v>
      </c>
      <c r="E1020" t="s">
        <v>61</v>
      </c>
      <c r="F1020">
        <v>9.0</v>
      </c>
    </row>
    <row r="1021" spans="1:6" ht="13.9">
      <c r="A1021" s="7">
        <v>44417.0</v>
      </c>
      <c r="B1021" t="s">
        <v>13</v>
      </c>
      <c r="C1021" s="4">
        <v>73895.84</v>
      </c>
      <c r="D1021" s="14" t="s">
        <v>81</v>
      </c>
      <c r="E1021" t="s">
        <v>40</v>
      </c>
      <c r="F1021">
        <v>0.0</v>
      </c>
    </row>
    <row r="1022" spans="1:6" ht="13.9">
      <c r="A1022" s="7">
        <v>44417.0</v>
      </c>
      <c r="B1022" t="s">
        <v>13</v>
      </c>
      <c r="C1022" s="4">
        <v>73895.84</v>
      </c>
      <c r="D1022" s="14" t="s">
        <v>82</v>
      </c>
      <c r="E1022" t="s">
        <v>63</v>
      </c>
      <c r="F1022">
        <v>0.0</v>
      </c>
    </row>
    <row r="1023" spans="1:6" ht="13.9">
      <c r="A1023" s="7">
        <v>44417.0</v>
      </c>
      <c r="B1023" t="s">
        <v>13</v>
      </c>
      <c r="C1023" s="4">
        <v>73895.84</v>
      </c>
      <c r="D1023" s="14" t="s">
        <v>82</v>
      </c>
      <c r="E1023" t="s">
        <v>62</v>
      </c>
      <c r="F1023">
        <v>0.0</v>
      </c>
    </row>
    <row r="1024" spans="1:6" ht="13.9">
      <c r="A1024" s="7">
        <v>44417.0</v>
      </c>
      <c r="B1024" t="s">
        <v>13</v>
      </c>
      <c r="C1024" s="4">
        <v>73895.84</v>
      </c>
      <c r="D1024" s="14" t="s">
        <v>83</v>
      </c>
      <c r="E1024" t="s">
        <v>19</v>
      </c>
      <c r="F1024">
        <v>0.0</v>
      </c>
    </row>
    <row r="1025" spans="1:6" ht="13.9">
      <c r="A1025" s="7">
        <v>44417.0</v>
      </c>
      <c r="B1025" t="s">
        <v>13</v>
      </c>
      <c r="C1025" s="4">
        <v>73895.84</v>
      </c>
      <c r="D1025" s="14" t="s">
        <v>83</v>
      </c>
      <c r="E1025" t="s">
        <v>20</v>
      </c>
      <c r="F1025">
        <v>0.0</v>
      </c>
    </row>
    <row r="1026" spans="1:6" ht="13.9">
      <c r="A1026" s="7">
        <v>44417.0</v>
      </c>
      <c r="B1026" t="s">
        <v>13</v>
      </c>
      <c r="C1026" s="4">
        <v>73895.84</v>
      </c>
      <c r="D1026" s="14" t="s">
        <v>83</v>
      </c>
      <c r="E1026" t="s">
        <v>21</v>
      </c>
      <c r="F1026">
        <v>0.0</v>
      </c>
    </row>
    <row r="1027" spans="1:6" ht="13.9">
      <c r="A1027" s="7">
        <v>44417.0</v>
      </c>
      <c r="B1027" t="s">
        <v>13</v>
      </c>
      <c r="C1027" s="4">
        <v>73895.84</v>
      </c>
      <c r="D1027" s="14" t="s">
        <v>84</v>
      </c>
      <c r="E1027" t="s">
        <v>23</v>
      </c>
      <c r="F1027">
        <v>0.0</v>
      </c>
    </row>
    <row r="1028" spans="1:6" ht="13.9">
      <c r="A1028" s="7">
        <v>44417.0</v>
      </c>
      <c r="B1028" t="s">
        <v>13</v>
      </c>
      <c r="C1028" s="4">
        <v>73895.84</v>
      </c>
      <c r="D1028" s="14" t="s">
        <v>85</v>
      </c>
      <c r="E1028" t="s">
        <v>18</v>
      </c>
      <c r="F1028">
        <v>0.0</v>
      </c>
    </row>
    <row r="1029" spans="1:6" ht="13.9">
      <c r="A1029" s="7">
        <v>44417.0</v>
      </c>
      <c r="B1029" t="s">
        <v>13</v>
      </c>
      <c r="C1029" s="4">
        <v>73895.84</v>
      </c>
      <c r="D1029" s="14" t="s">
        <v>86</v>
      </c>
      <c r="E1029" t="s">
        <v>42</v>
      </c>
      <c r="F1029">
        <v>89.0</v>
      </c>
    </row>
    <row r="1030" spans="1:6" ht="13.9">
      <c r="A1030" s="7">
        <v>44417.0</v>
      </c>
      <c r="B1030" t="s">
        <v>13</v>
      </c>
      <c r="C1030" s="4">
        <v>73895.84</v>
      </c>
      <c r="D1030" s="14" t="s">
        <v>87</v>
      </c>
      <c r="E1030" t="s">
        <v>44</v>
      </c>
      <c r="F1030">
        <v>0.0</v>
      </c>
    </row>
    <row r="1031" spans="1:6" ht="13.9">
      <c r="A1031" s="7">
        <v>44417.0</v>
      </c>
      <c r="B1031" t="s">
        <v>13</v>
      </c>
      <c r="C1031" s="4">
        <v>73895.84</v>
      </c>
      <c r="D1031" s="14" t="s">
        <v>88</v>
      </c>
      <c r="E1031" t="s">
        <v>17</v>
      </c>
      <c r="F1031">
        <v>0.0</v>
      </c>
    </row>
    <row r="1032" spans="1:6" ht="13.9">
      <c r="A1032" s="7">
        <v>44417.0</v>
      </c>
      <c r="B1032" t="s">
        <v>13</v>
      </c>
      <c r="C1032" s="4">
        <v>73895.84</v>
      </c>
      <c r="D1032" s="14" t="s">
        <v>89</v>
      </c>
      <c r="E1032" t="s">
        <v>41</v>
      </c>
      <c r="F1032">
        <v>0.0</v>
      </c>
    </row>
    <row r="1033" spans="1:6" ht="13.9">
      <c r="A1033" s="7">
        <v>44417.0</v>
      </c>
      <c r="B1033" t="s">
        <v>13</v>
      </c>
      <c r="C1033" s="4">
        <v>73895.84</v>
      </c>
      <c r="D1033" s="14" t="s">
        <v>90</v>
      </c>
      <c r="E1033" t="s">
        <v>43</v>
      </c>
      <c r="F1033">
        <v>0.0</v>
      </c>
    </row>
    <row r="1034" spans="1:6" ht="13.9">
      <c r="A1034" s="7">
        <v>44417.0</v>
      </c>
      <c r="B1034" t="s">
        <v>13</v>
      </c>
      <c r="C1034" s="4">
        <v>73895.84</v>
      </c>
      <c r="D1034" s="14" t="s">
        <v>91</v>
      </c>
      <c r="E1034" t="s">
        <v>24</v>
      </c>
      <c r="F1034">
        <v>111.0</v>
      </c>
    </row>
    <row r="1035" spans="1:6" ht="13.9">
      <c r="A1035" s="7">
        <v>44417.0</v>
      </c>
      <c r="B1035" t="s">
        <v>13</v>
      </c>
      <c r="C1035" s="4">
        <v>73895.84</v>
      </c>
      <c r="D1035" s="14" t="s">
        <v>91</v>
      </c>
      <c r="E1035" t="s">
        <v>25</v>
      </c>
      <c r="F1035">
        <v>12.0</v>
      </c>
    </row>
    <row r="1036" spans="1:6" ht="13.9">
      <c r="A1036" s="7">
        <v>44417.0</v>
      </c>
      <c r="B1036" t="s">
        <v>13</v>
      </c>
      <c r="C1036" s="4">
        <v>73895.84</v>
      </c>
      <c r="D1036" s="14" t="s">
        <v>91</v>
      </c>
      <c r="E1036" t="s">
        <v>26</v>
      </c>
      <c r="F1036">
        <v>237.0</v>
      </c>
    </row>
    <row r="1037" spans="1:6" ht="13.9">
      <c r="A1037" s="7">
        <v>44417.0</v>
      </c>
      <c r="B1037" t="s">
        <v>13</v>
      </c>
      <c r="C1037" s="4">
        <v>73895.84</v>
      </c>
      <c r="D1037" s="14" t="s">
        <v>92</v>
      </c>
      <c r="E1037" t="s">
        <v>93</v>
      </c>
      <c r="F1037">
        <v>0.0</v>
      </c>
    </row>
    <row r="1038" spans="1:6" ht="13.9">
      <c r="A1038" s="7">
        <v>44417.0</v>
      </c>
      <c r="B1038" t="s">
        <v>13</v>
      </c>
      <c r="C1038" s="4">
        <v>73895.84</v>
      </c>
      <c r="D1038" s="14" t="s">
        <v>92</v>
      </c>
      <c r="E1038" t="s">
        <v>22</v>
      </c>
      <c r="F1038">
        <v>0.0</v>
      </c>
    </row>
    <row r="1039" spans="1:6" ht="13.9">
      <c r="A1039" s="7">
        <v>44417.0</v>
      </c>
      <c r="B1039" t="s">
        <v>13</v>
      </c>
      <c r="C1039" s="4">
        <v>73895.84</v>
      </c>
      <c r="D1039" s="14" t="s">
        <v>92</v>
      </c>
      <c r="E1039" t="s">
        <v>94</v>
      </c>
      <c r="F1039">
        <v>0.0</v>
      </c>
    </row>
    <row r="1040" spans="1:6" ht="13.9">
      <c r="A1040" s="7">
        <v>44417.0</v>
      </c>
      <c r="B1040" t="s">
        <v>13</v>
      </c>
      <c r="C1040" s="4">
        <v>73895.84</v>
      </c>
      <c r="D1040" s="14" t="s">
        <v>92</v>
      </c>
      <c r="E1040" t="s">
        <v>95</v>
      </c>
      <c r="F1040">
        <v>0.0</v>
      </c>
    </row>
    <row r="1041" spans="1:6" ht="13.9">
      <c r="A1041" s="7">
        <v>44417.0</v>
      </c>
      <c r="B1041" t="s">
        <v>13</v>
      </c>
      <c r="C1041" s="4">
        <v>73895.84</v>
      </c>
      <c r="D1041" s="14" t="s">
        <v>92</v>
      </c>
      <c r="E1041" t="s">
        <v>96</v>
      </c>
      <c r="F1041">
        <v>0.0</v>
      </c>
    </row>
    <row r="1042" spans="1:6" ht="13.9">
      <c r="A1042" s="7">
        <v>44418.0</v>
      </c>
      <c r="B1042" t="s">
        <v>13</v>
      </c>
      <c r="C1042" s="4">
        <v>69977.74</v>
      </c>
      <c r="D1042" s="14" t="s">
        <v>76</v>
      </c>
      <c r="E1042" t="s">
        <v>59</v>
      </c>
      <c r="F1042">
        <v>0.0</v>
      </c>
    </row>
    <row r="1043" spans="1:6" ht="13.9">
      <c r="A1043" s="7">
        <v>44418.0</v>
      </c>
      <c r="B1043" t="s">
        <v>13</v>
      </c>
      <c r="C1043" s="4">
        <v>69977.74</v>
      </c>
      <c r="D1043" s="14" t="s">
        <v>76</v>
      </c>
      <c r="E1043" t="s">
        <v>58</v>
      </c>
      <c r="F1043">
        <v>0.0</v>
      </c>
    </row>
    <row r="1044" spans="1:6" ht="13.9">
      <c r="A1044" s="7">
        <v>44418.0</v>
      </c>
      <c r="B1044" t="s">
        <v>13</v>
      </c>
      <c r="C1044" s="4">
        <v>69977.74</v>
      </c>
      <c r="D1044" s="14" t="s">
        <v>79</v>
      </c>
      <c r="E1044" t="s">
        <v>29</v>
      </c>
      <c r="F1044">
        <v>28.0</v>
      </c>
    </row>
    <row r="1045" spans="1:6" ht="13.9">
      <c r="A1045" s="7">
        <v>44418.0</v>
      </c>
      <c r="B1045" t="s">
        <v>13</v>
      </c>
      <c r="C1045" s="4">
        <v>69977.74</v>
      </c>
      <c r="D1045" s="14" t="s">
        <v>80</v>
      </c>
      <c r="E1045" t="s">
        <v>60</v>
      </c>
      <c r="F1045">
        <v>21.0</v>
      </c>
    </row>
    <row r="1046" spans="1:6" ht="13.9">
      <c r="A1046" s="7">
        <v>44418.0</v>
      </c>
      <c r="B1046" t="s">
        <v>13</v>
      </c>
      <c r="C1046" s="4">
        <v>69977.74</v>
      </c>
      <c r="D1046" s="14" t="s">
        <v>80</v>
      </c>
      <c r="E1046" t="s">
        <v>61</v>
      </c>
      <c r="F1046">
        <v>9.0</v>
      </c>
    </row>
    <row r="1047" spans="1:6" ht="13.9">
      <c r="A1047" s="7">
        <v>44418.0</v>
      </c>
      <c r="B1047" t="s">
        <v>13</v>
      </c>
      <c r="C1047" s="4">
        <v>69977.74</v>
      </c>
      <c r="D1047" s="14" t="s">
        <v>81</v>
      </c>
      <c r="E1047" t="s">
        <v>40</v>
      </c>
      <c r="F1047">
        <v>0.0</v>
      </c>
    </row>
    <row r="1048" spans="1:6" ht="13.9">
      <c r="A1048" s="7">
        <v>44418.0</v>
      </c>
      <c r="B1048" t="s">
        <v>13</v>
      </c>
      <c r="C1048" s="4">
        <v>69977.74</v>
      </c>
      <c r="D1048" s="14" t="s">
        <v>82</v>
      </c>
      <c r="E1048" t="s">
        <v>63</v>
      </c>
      <c r="F1048">
        <v>0.0</v>
      </c>
    </row>
    <row r="1049" spans="1:6" ht="13.9">
      <c r="A1049" s="7">
        <v>44418.0</v>
      </c>
      <c r="B1049" t="s">
        <v>13</v>
      </c>
      <c r="C1049" s="4">
        <v>69977.74</v>
      </c>
      <c r="D1049" s="14" t="s">
        <v>82</v>
      </c>
      <c r="E1049" t="s">
        <v>62</v>
      </c>
      <c r="F1049">
        <v>0.0</v>
      </c>
    </row>
    <row r="1050" spans="1:6" ht="13.9">
      <c r="A1050" s="7">
        <v>44418.0</v>
      </c>
      <c r="B1050" t="s">
        <v>13</v>
      </c>
      <c r="C1050" s="4">
        <v>69977.74</v>
      </c>
      <c r="D1050" s="14" t="s">
        <v>83</v>
      </c>
      <c r="E1050" t="s">
        <v>19</v>
      </c>
      <c r="F1050">
        <v>0.0</v>
      </c>
    </row>
    <row r="1051" spans="1:6" ht="13.9">
      <c r="A1051" s="7">
        <v>44418.0</v>
      </c>
      <c r="B1051" t="s">
        <v>13</v>
      </c>
      <c r="C1051" s="4">
        <v>69977.74</v>
      </c>
      <c r="D1051" s="14" t="s">
        <v>83</v>
      </c>
      <c r="E1051" t="s">
        <v>20</v>
      </c>
      <c r="F1051">
        <v>0.0</v>
      </c>
    </row>
    <row r="1052" spans="1:6" ht="13.9">
      <c r="A1052" s="7">
        <v>44418.0</v>
      </c>
      <c r="B1052" t="s">
        <v>13</v>
      </c>
      <c r="C1052" s="4">
        <v>69977.74</v>
      </c>
      <c r="D1052" s="14" t="s">
        <v>83</v>
      </c>
      <c r="E1052" t="s">
        <v>21</v>
      </c>
      <c r="F1052">
        <v>0.0</v>
      </c>
    </row>
    <row r="1053" spans="1:6" ht="13.9">
      <c r="A1053" s="7">
        <v>44418.0</v>
      </c>
      <c r="B1053" t="s">
        <v>13</v>
      </c>
      <c r="C1053" s="4">
        <v>69977.74</v>
      </c>
      <c r="D1053" s="14" t="s">
        <v>84</v>
      </c>
      <c r="E1053" t="s">
        <v>23</v>
      </c>
      <c r="F1053">
        <v>0.0</v>
      </c>
    </row>
    <row r="1054" spans="1:6" ht="13.9">
      <c r="A1054" s="7">
        <v>44418.0</v>
      </c>
      <c r="B1054" t="s">
        <v>13</v>
      </c>
      <c r="C1054" s="4">
        <v>69977.74</v>
      </c>
      <c r="D1054" s="14" t="s">
        <v>85</v>
      </c>
      <c r="E1054" t="s">
        <v>18</v>
      </c>
      <c r="F1054">
        <v>0.0</v>
      </c>
    </row>
    <row r="1055" spans="1:6" ht="13.9">
      <c r="A1055" s="7">
        <v>44418.0</v>
      </c>
      <c r="B1055" t="s">
        <v>13</v>
      </c>
      <c r="C1055" s="4">
        <v>69977.74</v>
      </c>
      <c r="D1055" s="14" t="s">
        <v>86</v>
      </c>
      <c r="E1055" t="s">
        <v>42</v>
      </c>
      <c r="F1055">
        <v>139.0</v>
      </c>
    </row>
    <row r="1056" spans="1:6" ht="13.9">
      <c r="A1056" s="7">
        <v>44418.0</v>
      </c>
      <c r="B1056" t="s">
        <v>13</v>
      </c>
      <c r="C1056" s="4">
        <v>69977.74</v>
      </c>
      <c r="D1056" s="14" t="s">
        <v>87</v>
      </c>
      <c r="E1056" t="s">
        <v>44</v>
      </c>
      <c r="F1056">
        <v>0.0</v>
      </c>
    </row>
    <row r="1057" spans="1:6" ht="13.9">
      <c r="A1057" s="7">
        <v>44418.0</v>
      </c>
      <c r="B1057" t="s">
        <v>13</v>
      </c>
      <c r="C1057" s="4">
        <v>69977.74</v>
      </c>
      <c r="D1057" s="14" t="s">
        <v>88</v>
      </c>
      <c r="E1057" t="s">
        <v>17</v>
      </c>
      <c r="F1057">
        <v>0.0</v>
      </c>
    </row>
    <row r="1058" spans="1:6" ht="13.9">
      <c r="A1058" s="7">
        <v>44418.0</v>
      </c>
      <c r="B1058" t="s">
        <v>13</v>
      </c>
      <c r="C1058" s="4">
        <v>69977.74</v>
      </c>
      <c r="D1058" s="14" t="s">
        <v>89</v>
      </c>
      <c r="E1058" t="s">
        <v>41</v>
      </c>
      <c r="F1058">
        <v>0.0</v>
      </c>
    </row>
    <row r="1059" spans="1:6" ht="13.9">
      <c r="A1059" s="7">
        <v>44418.0</v>
      </c>
      <c r="B1059" t="s">
        <v>13</v>
      </c>
      <c r="C1059" s="4">
        <v>69977.74</v>
      </c>
      <c r="D1059" s="14" t="s">
        <v>90</v>
      </c>
      <c r="E1059" t="s">
        <v>43</v>
      </c>
      <c r="F1059">
        <v>0.0</v>
      </c>
    </row>
    <row r="1060" spans="1:6" ht="13.9">
      <c r="A1060" s="7">
        <v>44418.0</v>
      </c>
      <c r="B1060" t="s">
        <v>13</v>
      </c>
      <c r="C1060" s="4">
        <v>69977.74</v>
      </c>
      <c r="D1060" s="14" t="s">
        <v>91</v>
      </c>
      <c r="E1060" t="s">
        <v>24</v>
      </c>
      <c r="F1060">
        <v>131.0</v>
      </c>
    </row>
    <row r="1061" spans="1:6" ht="13.9">
      <c r="A1061" s="7">
        <v>44418.0</v>
      </c>
      <c r="B1061" t="s">
        <v>13</v>
      </c>
      <c r="C1061" s="4">
        <v>69977.74</v>
      </c>
      <c r="D1061" s="14" t="s">
        <v>91</v>
      </c>
      <c r="E1061" t="s">
        <v>25</v>
      </c>
      <c r="F1061">
        <v>11.0</v>
      </c>
    </row>
    <row r="1062" spans="1:6" ht="13.9">
      <c r="A1062" s="7">
        <v>44418.0</v>
      </c>
      <c r="B1062" t="s">
        <v>13</v>
      </c>
      <c r="C1062" s="4">
        <v>69977.74</v>
      </c>
      <c r="D1062" s="14" t="s">
        <v>91</v>
      </c>
      <c r="E1062" t="s">
        <v>26</v>
      </c>
      <c r="F1062">
        <v>262.0</v>
      </c>
    </row>
    <row r="1063" spans="1:6" ht="13.9">
      <c r="A1063" s="7">
        <v>44418.0</v>
      </c>
      <c r="B1063" t="s">
        <v>13</v>
      </c>
      <c r="C1063" s="4">
        <v>69977.74</v>
      </c>
      <c r="D1063" s="14" t="s">
        <v>92</v>
      </c>
      <c r="E1063" t="s">
        <v>93</v>
      </c>
      <c r="F1063">
        <v>0.0</v>
      </c>
    </row>
    <row r="1064" spans="1:6" ht="13.9">
      <c r="A1064" s="7">
        <v>44418.0</v>
      </c>
      <c r="B1064" t="s">
        <v>13</v>
      </c>
      <c r="C1064" s="4">
        <v>69977.74</v>
      </c>
      <c r="D1064" s="14" t="s">
        <v>92</v>
      </c>
      <c r="E1064" t="s">
        <v>22</v>
      </c>
      <c r="F1064">
        <v>0.0</v>
      </c>
    </row>
    <row r="1065" spans="1:6" ht="13.9">
      <c r="A1065" s="7">
        <v>44418.0</v>
      </c>
      <c r="B1065" t="s">
        <v>13</v>
      </c>
      <c r="C1065" s="4">
        <v>69977.74</v>
      </c>
      <c r="D1065" s="14" t="s">
        <v>92</v>
      </c>
      <c r="E1065" t="s">
        <v>94</v>
      </c>
      <c r="F1065">
        <v>0.0</v>
      </c>
    </row>
    <row r="1066" spans="1:6" ht="13.9">
      <c r="A1066" s="7">
        <v>44418.0</v>
      </c>
      <c r="B1066" t="s">
        <v>13</v>
      </c>
      <c r="C1066" s="4">
        <v>69977.74</v>
      </c>
      <c r="D1066" s="14" t="s">
        <v>92</v>
      </c>
      <c r="E1066" t="s">
        <v>95</v>
      </c>
      <c r="F1066">
        <v>0.0</v>
      </c>
    </row>
    <row r="1067" spans="1:6" ht="13.9">
      <c r="A1067" s="7">
        <v>44418.0</v>
      </c>
      <c r="B1067" t="s">
        <v>13</v>
      </c>
      <c r="C1067" s="4">
        <v>69977.74</v>
      </c>
      <c r="D1067" s="14" t="s">
        <v>92</v>
      </c>
      <c r="E1067" t="s">
        <v>96</v>
      </c>
      <c r="F1067">
        <v>0.0</v>
      </c>
    </row>
    <row r="1068" spans="1:6" ht="13.9">
      <c r="A1068" s="7">
        <v>44419.0</v>
      </c>
      <c r="B1068" t="s">
        <v>13</v>
      </c>
      <c r="C1068" s="4">
        <v>72016.92</v>
      </c>
      <c r="D1068" s="14" t="s">
        <v>76</v>
      </c>
      <c r="E1068" t="s">
        <v>59</v>
      </c>
      <c r="F1068">
        <v>0.0</v>
      </c>
    </row>
    <row r="1069" spans="1:6" ht="13.9">
      <c r="A1069" s="7">
        <v>44419.0</v>
      </c>
      <c r="B1069" t="s">
        <v>13</v>
      </c>
      <c r="C1069" s="4">
        <v>72016.92</v>
      </c>
      <c r="D1069" s="14" t="s">
        <v>76</v>
      </c>
      <c r="E1069" t="s">
        <v>58</v>
      </c>
      <c r="F1069">
        <v>0.0</v>
      </c>
    </row>
    <row r="1070" spans="1:6" ht="13.9">
      <c r="A1070" s="7">
        <v>44419.0</v>
      </c>
      <c r="B1070" t="s">
        <v>13</v>
      </c>
      <c r="C1070" s="4">
        <v>72016.92</v>
      </c>
      <c r="D1070" s="14" t="s">
        <v>79</v>
      </c>
      <c r="E1070" t="s">
        <v>29</v>
      </c>
      <c r="F1070">
        <v>24.0</v>
      </c>
    </row>
    <row r="1071" spans="1:6" ht="13.9">
      <c r="A1071" s="7">
        <v>44419.0</v>
      </c>
      <c r="B1071" t="s">
        <v>13</v>
      </c>
      <c r="C1071" s="4">
        <v>72016.92</v>
      </c>
      <c r="D1071" s="14" t="s">
        <v>80</v>
      </c>
      <c r="E1071" t="s">
        <v>60</v>
      </c>
      <c r="F1071">
        <v>19.0</v>
      </c>
    </row>
    <row r="1072" spans="1:6" ht="13.9">
      <c r="A1072" s="7">
        <v>44419.0</v>
      </c>
      <c r="B1072" t="s">
        <v>13</v>
      </c>
      <c r="C1072" s="4">
        <v>72016.92</v>
      </c>
      <c r="D1072" s="14" t="s">
        <v>80</v>
      </c>
      <c r="E1072" t="s">
        <v>61</v>
      </c>
      <c r="F1072">
        <v>7.0</v>
      </c>
    </row>
    <row r="1073" spans="1:6" ht="13.9">
      <c r="A1073" s="7">
        <v>44419.0</v>
      </c>
      <c r="B1073" t="s">
        <v>13</v>
      </c>
      <c r="C1073" s="4">
        <v>72016.92</v>
      </c>
      <c r="D1073" s="14" t="s">
        <v>81</v>
      </c>
      <c r="E1073" t="s">
        <v>40</v>
      </c>
      <c r="F1073">
        <v>0.0</v>
      </c>
    </row>
    <row r="1074" spans="1:6" ht="13.9">
      <c r="A1074" s="7">
        <v>44419.0</v>
      </c>
      <c r="B1074" t="s">
        <v>13</v>
      </c>
      <c r="C1074" s="4">
        <v>72016.92</v>
      </c>
      <c r="D1074" s="14" t="s">
        <v>82</v>
      </c>
      <c r="E1074" t="s">
        <v>63</v>
      </c>
      <c r="F1074">
        <v>0.0</v>
      </c>
    </row>
    <row r="1075" spans="1:6" ht="13.9">
      <c r="A1075" s="7">
        <v>44419.0</v>
      </c>
      <c r="B1075" t="s">
        <v>13</v>
      </c>
      <c r="C1075" s="4">
        <v>72016.92</v>
      </c>
      <c r="D1075" s="14" t="s">
        <v>82</v>
      </c>
      <c r="E1075" t="s">
        <v>62</v>
      </c>
      <c r="F1075">
        <v>0.0</v>
      </c>
    </row>
    <row r="1076" spans="1:6" ht="13.9">
      <c r="A1076" s="7">
        <v>44419.0</v>
      </c>
      <c r="B1076" t="s">
        <v>13</v>
      </c>
      <c r="C1076" s="4">
        <v>72016.92</v>
      </c>
      <c r="D1076" s="14" t="s">
        <v>83</v>
      </c>
      <c r="E1076" t="s">
        <v>19</v>
      </c>
      <c r="F1076">
        <v>0.0</v>
      </c>
    </row>
    <row r="1077" spans="1:6" ht="13.9">
      <c r="A1077" s="7">
        <v>44419.0</v>
      </c>
      <c r="B1077" t="s">
        <v>13</v>
      </c>
      <c r="C1077" s="4">
        <v>72016.92</v>
      </c>
      <c r="D1077" s="14" t="s">
        <v>83</v>
      </c>
      <c r="E1077" t="s">
        <v>20</v>
      </c>
      <c r="F1077">
        <v>0.0</v>
      </c>
    </row>
    <row r="1078" spans="1:6" ht="13.9">
      <c r="A1078" s="7">
        <v>44419.0</v>
      </c>
      <c r="B1078" t="s">
        <v>13</v>
      </c>
      <c r="C1078" s="4">
        <v>72016.92</v>
      </c>
      <c r="D1078" s="14" t="s">
        <v>83</v>
      </c>
      <c r="E1078" t="s">
        <v>21</v>
      </c>
      <c r="F1078">
        <v>0.0</v>
      </c>
    </row>
    <row r="1079" spans="1:6" ht="13.9">
      <c r="A1079" s="7">
        <v>44419.0</v>
      </c>
      <c r="B1079" t="s">
        <v>13</v>
      </c>
      <c r="C1079" s="4">
        <v>72016.92</v>
      </c>
      <c r="D1079" s="14" t="s">
        <v>84</v>
      </c>
      <c r="E1079" t="s">
        <v>23</v>
      </c>
      <c r="F1079">
        <v>0.0</v>
      </c>
    </row>
    <row r="1080" spans="1:6" ht="13.9">
      <c r="A1080" s="7">
        <v>44419.0</v>
      </c>
      <c r="B1080" t="s">
        <v>13</v>
      </c>
      <c r="C1080" s="4">
        <v>72016.92</v>
      </c>
      <c r="D1080" s="14" t="s">
        <v>85</v>
      </c>
      <c r="E1080" t="s">
        <v>18</v>
      </c>
      <c r="F1080">
        <v>0.0</v>
      </c>
    </row>
    <row r="1081" spans="1:6" ht="13.9">
      <c r="A1081" s="7">
        <v>44419.0</v>
      </c>
      <c r="B1081" t="s">
        <v>13</v>
      </c>
      <c r="C1081" s="4">
        <v>72016.92</v>
      </c>
      <c r="D1081" s="14" t="s">
        <v>86</v>
      </c>
      <c r="E1081" t="s">
        <v>42</v>
      </c>
      <c r="F1081">
        <v>124.0</v>
      </c>
    </row>
    <row r="1082" spans="1:6" ht="13.9">
      <c r="A1082" s="7">
        <v>44419.0</v>
      </c>
      <c r="B1082" t="s">
        <v>13</v>
      </c>
      <c r="C1082" s="4">
        <v>72016.92</v>
      </c>
      <c r="D1082" s="14" t="s">
        <v>87</v>
      </c>
      <c r="E1082" t="s">
        <v>44</v>
      </c>
      <c r="F1082">
        <v>0.0</v>
      </c>
    </row>
    <row r="1083" spans="1:6" ht="13.9">
      <c r="A1083" s="7">
        <v>44419.0</v>
      </c>
      <c r="B1083" t="s">
        <v>13</v>
      </c>
      <c r="C1083" s="4">
        <v>72016.92</v>
      </c>
      <c r="D1083" s="14" t="s">
        <v>88</v>
      </c>
      <c r="E1083" t="s">
        <v>17</v>
      </c>
      <c r="F1083">
        <v>0.0</v>
      </c>
    </row>
    <row r="1084" spans="1:6" ht="13.9">
      <c r="A1084" s="7">
        <v>44419.0</v>
      </c>
      <c r="B1084" t="s">
        <v>13</v>
      </c>
      <c r="C1084" s="4">
        <v>72016.92</v>
      </c>
      <c r="D1084" s="14" t="s">
        <v>89</v>
      </c>
      <c r="E1084" t="s">
        <v>41</v>
      </c>
      <c r="F1084">
        <v>0.0</v>
      </c>
    </row>
    <row r="1085" spans="1:6" ht="13.9">
      <c r="A1085" s="7">
        <v>44419.0</v>
      </c>
      <c r="B1085" t="s">
        <v>13</v>
      </c>
      <c r="C1085" s="4">
        <v>72016.92</v>
      </c>
      <c r="D1085" s="14" t="s">
        <v>90</v>
      </c>
      <c r="E1085" t="s">
        <v>43</v>
      </c>
      <c r="F1085">
        <v>0.0</v>
      </c>
    </row>
    <row r="1086" spans="1:6" ht="13.9">
      <c r="A1086" s="7">
        <v>44419.0</v>
      </c>
      <c r="B1086" t="s">
        <v>13</v>
      </c>
      <c r="C1086" s="4">
        <v>72016.92</v>
      </c>
      <c r="D1086" s="14" t="s">
        <v>91</v>
      </c>
      <c r="E1086" t="s">
        <v>24</v>
      </c>
      <c r="F1086">
        <v>130.0</v>
      </c>
    </row>
    <row r="1087" spans="1:6" ht="13.9">
      <c r="A1087" s="7">
        <v>44419.0</v>
      </c>
      <c r="B1087" t="s">
        <v>13</v>
      </c>
      <c r="C1087" s="4">
        <v>72016.92</v>
      </c>
      <c r="D1087" s="14" t="s">
        <v>91</v>
      </c>
      <c r="E1087" t="s">
        <v>25</v>
      </c>
      <c r="F1087">
        <v>11.0</v>
      </c>
    </row>
    <row r="1088" spans="1:6" ht="13.9">
      <c r="A1088" s="7">
        <v>44419.0</v>
      </c>
      <c r="B1088" t="s">
        <v>13</v>
      </c>
      <c r="C1088" s="4">
        <v>72016.92</v>
      </c>
      <c r="D1088" s="14" t="s">
        <v>91</v>
      </c>
      <c r="E1088" t="s">
        <v>26</v>
      </c>
      <c r="F1088">
        <v>262.0</v>
      </c>
    </row>
    <row r="1089" spans="1:6" ht="13.9">
      <c r="A1089" s="7">
        <v>44419.0</v>
      </c>
      <c r="B1089" t="s">
        <v>13</v>
      </c>
      <c r="C1089" s="4">
        <v>72016.92</v>
      </c>
      <c r="D1089" s="14" t="s">
        <v>92</v>
      </c>
      <c r="E1089" t="s">
        <v>93</v>
      </c>
      <c r="F1089">
        <v>1.0</v>
      </c>
    </row>
    <row r="1090" spans="1:6" ht="13.9">
      <c r="A1090" s="7">
        <v>44419.0</v>
      </c>
      <c r="B1090" t="s">
        <v>13</v>
      </c>
      <c r="C1090" s="4">
        <v>72016.92</v>
      </c>
      <c r="D1090" s="14" t="s">
        <v>92</v>
      </c>
      <c r="E1090" t="s">
        <v>22</v>
      </c>
      <c r="F1090">
        <v>0.0</v>
      </c>
    </row>
    <row r="1091" spans="1:6" ht="13.9">
      <c r="A1091" s="7">
        <v>44419.0</v>
      </c>
      <c r="B1091" t="s">
        <v>13</v>
      </c>
      <c r="C1091" s="4">
        <v>72016.92</v>
      </c>
      <c r="D1091" s="14" t="s">
        <v>92</v>
      </c>
      <c r="E1091" t="s">
        <v>94</v>
      </c>
      <c r="F1091">
        <v>0.0</v>
      </c>
    </row>
    <row r="1092" spans="1:6" ht="13.9">
      <c r="A1092" s="7">
        <v>44419.0</v>
      </c>
      <c r="B1092" t="s">
        <v>13</v>
      </c>
      <c r="C1092" s="4">
        <v>72016.92</v>
      </c>
      <c r="D1092" s="14" t="s">
        <v>92</v>
      </c>
      <c r="E1092" t="s">
        <v>95</v>
      </c>
      <c r="F1092">
        <v>0.0</v>
      </c>
    </row>
    <row r="1093" spans="1:6" ht="13.9">
      <c r="A1093" s="7">
        <v>44419.0</v>
      </c>
      <c r="B1093" t="s">
        <v>13</v>
      </c>
      <c r="C1093" s="4">
        <v>72016.92</v>
      </c>
      <c r="D1093" s="14" t="s">
        <v>92</v>
      </c>
      <c r="E1093" t="s">
        <v>96</v>
      </c>
      <c r="F1093">
        <v>0.0</v>
      </c>
    </row>
    <row r="1094" spans="1:6" ht="13.9">
      <c r="A1094" s="7">
        <v>44420.0</v>
      </c>
      <c r="B1094" t="s">
        <v>13</v>
      </c>
      <c r="C1094" s="4">
        <v>70775.41</v>
      </c>
      <c r="D1094" s="14" t="s">
        <v>76</v>
      </c>
      <c r="E1094" t="s">
        <v>59</v>
      </c>
      <c r="F1094">
        <v>0.0</v>
      </c>
    </row>
    <row r="1095" spans="1:6" ht="13.9">
      <c r="A1095" s="7">
        <v>44420.0</v>
      </c>
      <c r="B1095" t="s">
        <v>13</v>
      </c>
      <c r="C1095" s="4">
        <v>70775.41</v>
      </c>
      <c r="D1095" s="14" t="s">
        <v>76</v>
      </c>
      <c r="E1095" t="s">
        <v>58</v>
      </c>
      <c r="F1095">
        <v>0.0</v>
      </c>
    </row>
    <row r="1096" spans="1:6" ht="13.9">
      <c r="A1096" s="7">
        <v>44420.0</v>
      </c>
      <c r="B1096" t="s">
        <v>13</v>
      </c>
      <c r="C1096" s="4">
        <v>70775.41</v>
      </c>
      <c r="D1096" s="14" t="s">
        <v>79</v>
      </c>
      <c r="E1096" t="s">
        <v>29</v>
      </c>
      <c r="F1096">
        <v>33.0</v>
      </c>
    </row>
    <row r="1097" spans="1:6" ht="13.9">
      <c r="A1097" s="7">
        <v>44420.0</v>
      </c>
      <c r="B1097" t="s">
        <v>13</v>
      </c>
      <c r="C1097" s="4">
        <v>70775.41</v>
      </c>
      <c r="D1097" s="14" t="s">
        <v>80</v>
      </c>
      <c r="E1097" t="s">
        <v>60</v>
      </c>
      <c r="F1097">
        <v>21.0</v>
      </c>
    </row>
    <row r="1098" spans="1:6" ht="13.9">
      <c r="A1098" s="7">
        <v>44420.0</v>
      </c>
      <c r="B1098" t="s">
        <v>13</v>
      </c>
      <c r="C1098" s="4">
        <v>70775.41</v>
      </c>
      <c r="D1098" s="14" t="s">
        <v>80</v>
      </c>
      <c r="E1098" t="s">
        <v>61</v>
      </c>
      <c r="F1098">
        <v>5.0</v>
      </c>
    </row>
    <row r="1099" spans="1:6" ht="13.9">
      <c r="A1099" s="7">
        <v>44420.0</v>
      </c>
      <c r="B1099" t="s">
        <v>13</v>
      </c>
      <c r="C1099" s="4">
        <v>70775.41</v>
      </c>
      <c r="D1099" s="14" t="s">
        <v>81</v>
      </c>
      <c r="E1099" t="s">
        <v>40</v>
      </c>
      <c r="F1099">
        <v>0.0</v>
      </c>
    </row>
    <row r="1100" spans="1:6" ht="13.9">
      <c r="A1100" s="7">
        <v>44420.0</v>
      </c>
      <c r="B1100" t="s">
        <v>13</v>
      </c>
      <c r="C1100" s="4">
        <v>70775.41</v>
      </c>
      <c r="D1100" s="14" t="s">
        <v>82</v>
      </c>
      <c r="E1100" t="s">
        <v>63</v>
      </c>
      <c r="F1100">
        <v>0.0</v>
      </c>
    </row>
    <row r="1101" spans="1:6" ht="13.9">
      <c r="A1101" s="7">
        <v>44420.0</v>
      </c>
      <c r="B1101" t="s">
        <v>13</v>
      </c>
      <c r="C1101" s="4">
        <v>70775.41</v>
      </c>
      <c r="D1101" s="14" t="s">
        <v>82</v>
      </c>
      <c r="E1101" t="s">
        <v>62</v>
      </c>
      <c r="F1101">
        <v>0.0</v>
      </c>
    </row>
    <row r="1102" spans="1:6" ht="13.9">
      <c r="A1102" s="7">
        <v>44420.0</v>
      </c>
      <c r="B1102" t="s">
        <v>13</v>
      </c>
      <c r="C1102" s="4">
        <v>70775.41</v>
      </c>
      <c r="D1102" s="14" t="s">
        <v>83</v>
      </c>
      <c r="E1102" t="s">
        <v>19</v>
      </c>
      <c r="F1102">
        <v>0.0</v>
      </c>
    </row>
    <row r="1103" spans="1:6" ht="13.9">
      <c r="A1103" s="7">
        <v>44420.0</v>
      </c>
      <c r="B1103" t="s">
        <v>13</v>
      </c>
      <c r="C1103" s="4">
        <v>70775.41</v>
      </c>
      <c r="D1103" s="14" t="s">
        <v>83</v>
      </c>
      <c r="E1103" t="s">
        <v>20</v>
      </c>
      <c r="F1103">
        <v>0.0</v>
      </c>
    </row>
    <row r="1104" spans="1:6" ht="13.9">
      <c r="A1104" s="7">
        <v>44420.0</v>
      </c>
      <c r="B1104" t="s">
        <v>13</v>
      </c>
      <c r="C1104" s="4">
        <v>70775.41</v>
      </c>
      <c r="D1104" s="14" t="s">
        <v>83</v>
      </c>
      <c r="E1104" t="s">
        <v>21</v>
      </c>
      <c r="F1104">
        <v>0.0</v>
      </c>
    </row>
    <row r="1105" spans="1:6" ht="13.9">
      <c r="A1105" s="7">
        <v>44420.0</v>
      </c>
      <c r="B1105" t="s">
        <v>13</v>
      </c>
      <c r="C1105" s="4">
        <v>70775.41</v>
      </c>
      <c r="D1105" s="14" t="s">
        <v>84</v>
      </c>
      <c r="E1105" t="s">
        <v>23</v>
      </c>
      <c r="F1105">
        <v>0.0</v>
      </c>
    </row>
    <row r="1106" spans="1:6" ht="13.9">
      <c r="A1106" s="7">
        <v>44420.0</v>
      </c>
      <c r="B1106" t="s">
        <v>13</v>
      </c>
      <c r="C1106" s="4">
        <v>70775.41</v>
      </c>
      <c r="D1106" s="14" t="s">
        <v>85</v>
      </c>
      <c r="E1106" t="s">
        <v>18</v>
      </c>
      <c r="F1106">
        <v>0.0</v>
      </c>
    </row>
    <row r="1107" spans="1:6" ht="13.9">
      <c r="A1107" s="7">
        <v>44420.0</v>
      </c>
      <c r="B1107" t="s">
        <v>13</v>
      </c>
      <c r="C1107" s="4">
        <v>70775.41</v>
      </c>
      <c r="D1107" s="14" t="s">
        <v>86</v>
      </c>
      <c r="E1107" t="s">
        <v>42</v>
      </c>
      <c r="F1107">
        <v>108.0</v>
      </c>
    </row>
    <row r="1108" spans="1:6" ht="13.9">
      <c r="A1108" s="7">
        <v>44420.0</v>
      </c>
      <c r="B1108" t="s">
        <v>13</v>
      </c>
      <c r="C1108" s="4">
        <v>70775.41</v>
      </c>
      <c r="D1108" s="14" t="s">
        <v>87</v>
      </c>
      <c r="E1108" t="s">
        <v>44</v>
      </c>
      <c r="F1108">
        <v>0.0</v>
      </c>
    </row>
    <row r="1109" spans="1:6" ht="13.9">
      <c r="A1109" s="7">
        <v>44420.0</v>
      </c>
      <c r="B1109" t="s">
        <v>13</v>
      </c>
      <c r="C1109" s="4">
        <v>70775.41</v>
      </c>
      <c r="D1109" s="14" t="s">
        <v>88</v>
      </c>
      <c r="E1109" t="s">
        <v>17</v>
      </c>
      <c r="F1109">
        <v>0.0</v>
      </c>
    </row>
    <row r="1110" spans="1:6" ht="13.9">
      <c r="A1110" s="7">
        <v>44420.0</v>
      </c>
      <c r="B1110" t="s">
        <v>13</v>
      </c>
      <c r="C1110" s="4">
        <v>70775.41</v>
      </c>
      <c r="D1110" s="14" t="s">
        <v>89</v>
      </c>
      <c r="E1110" t="s">
        <v>41</v>
      </c>
      <c r="F1110">
        <v>0.0</v>
      </c>
    </row>
    <row r="1111" spans="1:6" ht="13.9">
      <c r="A1111" s="7">
        <v>44420.0</v>
      </c>
      <c r="B1111" t="s">
        <v>13</v>
      </c>
      <c r="C1111" s="4">
        <v>70775.41</v>
      </c>
      <c r="D1111" s="14" t="s">
        <v>90</v>
      </c>
      <c r="E1111" t="s">
        <v>43</v>
      </c>
      <c r="F1111">
        <v>0.0</v>
      </c>
    </row>
    <row r="1112" spans="1:6" ht="13.9">
      <c r="A1112" s="7">
        <v>44420.0</v>
      </c>
      <c r="B1112" t="s">
        <v>13</v>
      </c>
      <c r="C1112" s="4">
        <v>70775.41</v>
      </c>
      <c r="D1112" s="14" t="s">
        <v>91</v>
      </c>
      <c r="E1112" t="s">
        <v>24</v>
      </c>
      <c r="F1112">
        <v>102.0</v>
      </c>
    </row>
    <row r="1113" spans="1:6" ht="13.9">
      <c r="A1113" s="7">
        <v>44420.0</v>
      </c>
      <c r="B1113" t="s">
        <v>13</v>
      </c>
      <c r="C1113" s="4">
        <v>70775.41</v>
      </c>
      <c r="D1113" s="14" t="s">
        <v>91</v>
      </c>
      <c r="E1113" t="s">
        <v>25</v>
      </c>
      <c r="F1113">
        <v>11.0</v>
      </c>
    </row>
    <row r="1114" spans="1:6" ht="13.9">
      <c r="A1114" s="7">
        <v>44420.0</v>
      </c>
      <c r="B1114" t="s">
        <v>13</v>
      </c>
      <c r="C1114" s="4">
        <v>70775.41</v>
      </c>
      <c r="D1114" s="14" t="s">
        <v>91</v>
      </c>
      <c r="E1114" t="s">
        <v>26</v>
      </c>
      <c r="F1114">
        <v>259.0</v>
      </c>
    </row>
    <row r="1115" spans="1:6" ht="13.9">
      <c r="A1115" s="7">
        <v>44420.0</v>
      </c>
      <c r="B1115" t="s">
        <v>13</v>
      </c>
      <c r="C1115" s="4">
        <v>70775.41</v>
      </c>
      <c r="D1115" s="14" t="s">
        <v>92</v>
      </c>
      <c r="E1115" t="s">
        <v>93</v>
      </c>
      <c r="F1115">
        <v>0.0</v>
      </c>
    </row>
    <row r="1116" spans="1:6" ht="13.9">
      <c r="A1116" s="7">
        <v>44420.0</v>
      </c>
      <c r="B1116" t="s">
        <v>13</v>
      </c>
      <c r="C1116" s="4">
        <v>70775.41</v>
      </c>
      <c r="D1116" s="14" t="s">
        <v>92</v>
      </c>
      <c r="E1116" t="s">
        <v>22</v>
      </c>
      <c r="F1116">
        <v>0.0</v>
      </c>
    </row>
    <row r="1117" spans="1:6" ht="13.9">
      <c r="A1117" s="7">
        <v>44420.0</v>
      </c>
      <c r="B1117" t="s">
        <v>13</v>
      </c>
      <c r="C1117" s="4">
        <v>70775.41</v>
      </c>
      <c r="D1117" s="14" t="s">
        <v>92</v>
      </c>
      <c r="E1117" t="s">
        <v>94</v>
      </c>
      <c r="F1117">
        <v>0.0</v>
      </c>
    </row>
    <row r="1118" spans="1:6" ht="13.9">
      <c r="A1118" s="7">
        <v>44420.0</v>
      </c>
      <c r="B1118" t="s">
        <v>13</v>
      </c>
      <c r="C1118" s="4">
        <v>70775.41</v>
      </c>
      <c r="D1118" s="14" t="s">
        <v>92</v>
      </c>
      <c r="E1118" t="s">
        <v>95</v>
      </c>
      <c r="F1118">
        <v>0.0</v>
      </c>
    </row>
    <row r="1119" spans="1:6" ht="13.9">
      <c r="A1119" s="7">
        <v>44420.0</v>
      </c>
      <c r="B1119" t="s">
        <v>13</v>
      </c>
      <c r="C1119" s="4">
        <v>70775.41</v>
      </c>
      <c r="D1119" s="14" t="s">
        <v>92</v>
      </c>
      <c r="E1119" t="s">
        <v>96</v>
      </c>
      <c r="F1119">
        <v>0.0</v>
      </c>
    </row>
    <row r="1120" spans="1:6" ht="13.9">
      <c r="A1120" s="7">
        <v>44421.0</v>
      </c>
      <c r="B1120" t="s">
        <v>13</v>
      </c>
      <c r="C1120" s="4">
        <v>71548.81</v>
      </c>
      <c r="D1120" s="14" t="s">
        <v>76</v>
      </c>
      <c r="E1120" t="s">
        <v>59</v>
      </c>
      <c r="F1120">
        <v>0.0</v>
      </c>
    </row>
    <row r="1121" spans="1:6" ht="13.9">
      <c r="A1121" s="7">
        <v>44421.0</v>
      </c>
      <c r="B1121" t="s">
        <v>13</v>
      </c>
      <c r="C1121" s="4">
        <v>71548.81</v>
      </c>
      <c r="D1121" s="14" t="s">
        <v>76</v>
      </c>
      <c r="E1121" t="s">
        <v>58</v>
      </c>
      <c r="F1121">
        <v>0.0</v>
      </c>
    </row>
    <row r="1122" spans="1:6" ht="13.9">
      <c r="A1122" s="7">
        <v>44421.0</v>
      </c>
      <c r="B1122" t="s">
        <v>13</v>
      </c>
      <c r="C1122" s="4">
        <v>71548.81</v>
      </c>
      <c r="D1122" s="14" t="s">
        <v>79</v>
      </c>
      <c r="E1122" t="s">
        <v>29</v>
      </c>
      <c r="F1122">
        <v>29.0</v>
      </c>
    </row>
    <row r="1123" spans="1:6" ht="13.9">
      <c r="A1123" s="7">
        <v>44421.0</v>
      </c>
      <c r="B1123" t="s">
        <v>13</v>
      </c>
      <c r="C1123" s="4">
        <v>71548.81</v>
      </c>
      <c r="D1123" s="14" t="s">
        <v>80</v>
      </c>
      <c r="E1123" t="s">
        <v>60</v>
      </c>
      <c r="F1123">
        <v>21.0</v>
      </c>
    </row>
    <row r="1124" spans="1:6" ht="13.9">
      <c r="A1124" s="7">
        <v>44421.0</v>
      </c>
      <c r="B1124" t="s">
        <v>13</v>
      </c>
      <c r="C1124" s="4">
        <v>71548.81</v>
      </c>
      <c r="D1124" s="14" t="s">
        <v>80</v>
      </c>
      <c r="E1124" t="s">
        <v>61</v>
      </c>
      <c r="F1124">
        <v>49.0</v>
      </c>
    </row>
    <row r="1125" spans="1:6" ht="13.9">
      <c r="A1125" s="7">
        <v>44421.0</v>
      </c>
      <c r="B1125" t="s">
        <v>13</v>
      </c>
      <c r="C1125" s="4">
        <v>71548.81</v>
      </c>
      <c r="D1125" s="14" t="s">
        <v>81</v>
      </c>
      <c r="E1125" t="s">
        <v>40</v>
      </c>
      <c r="F1125">
        <v>0.0</v>
      </c>
    </row>
    <row r="1126" spans="1:6" ht="13.9">
      <c r="A1126" s="7">
        <v>44421.0</v>
      </c>
      <c r="B1126" t="s">
        <v>13</v>
      </c>
      <c r="C1126" s="4">
        <v>71548.81</v>
      </c>
      <c r="D1126" s="14" t="s">
        <v>82</v>
      </c>
      <c r="E1126" t="s">
        <v>63</v>
      </c>
      <c r="F1126">
        <v>0.0</v>
      </c>
    </row>
    <row r="1127" spans="1:6" ht="13.9">
      <c r="A1127" s="7">
        <v>44421.0</v>
      </c>
      <c r="B1127" t="s">
        <v>13</v>
      </c>
      <c r="C1127" s="4">
        <v>71548.81</v>
      </c>
      <c r="D1127" s="14" t="s">
        <v>82</v>
      </c>
      <c r="E1127" t="s">
        <v>62</v>
      </c>
      <c r="F1127">
        <v>0.0</v>
      </c>
    </row>
    <row r="1128" spans="1:6" ht="13.9">
      <c r="A1128" s="7">
        <v>44421.0</v>
      </c>
      <c r="B1128" t="s">
        <v>13</v>
      </c>
      <c r="C1128" s="4">
        <v>71548.81</v>
      </c>
      <c r="D1128" s="14" t="s">
        <v>83</v>
      </c>
      <c r="E1128" t="s">
        <v>19</v>
      </c>
      <c r="F1128">
        <v>0.0</v>
      </c>
    </row>
    <row r="1129" spans="1:6" ht="13.9">
      <c r="A1129" s="7">
        <v>44421.0</v>
      </c>
      <c r="B1129" t="s">
        <v>13</v>
      </c>
      <c r="C1129" s="4">
        <v>71548.81</v>
      </c>
      <c r="D1129" s="14" t="s">
        <v>83</v>
      </c>
      <c r="E1129" t="s">
        <v>20</v>
      </c>
      <c r="F1129">
        <v>0.0</v>
      </c>
    </row>
    <row r="1130" spans="1:6" ht="13.9">
      <c r="A1130" s="7">
        <v>44421.0</v>
      </c>
      <c r="B1130" t="s">
        <v>13</v>
      </c>
      <c r="C1130" s="4">
        <v>71548.81</v>
      </c>
      <c r="D1130" s="14" t="s">
        <v>83</v>
      </c>
      <c r="E1130" t="s">
        <v>21</v>
      </c>
      <c r="F1130">
        <v>0.0</v>
      </c>
    </row>
    <row r="1131" spans="1:6" ht="13.9">
      <c r="A1131" s="7">
        <v>44421.0</v>
      </c>
      <c r="B1131" t="s">
        <v>13</v>
      </c>
      <c r="C1131" s="4">
        <v>71548.81</v>
      </c>
      <c r="D1131" s="14" t="s">
        <v>84</v>
      </c>
      <c r="E1131" t="s">
        <v>23</v>
      </c>
      <c r="F1131">
        <v>0.0</v>
      </c>
    </row>
    <row r="1132" spans="1:6" ht="13.9">
      <c r="A1132" s="7">
        <v>44421.0</v>
      </c>
      <c r="B1132" t="s">
        <v>13</v>
      </c>
      <c r="C1132" s="4">
        <v>71548.81</v>
      </c>
      <c r="D1132" s="14" t="s">
        <v>85</v>
      </c>
      <c r="E1132" t="s">
        <v>18</v>
      </c>
      <c r="F1132">
        <v>0.0</v>
      </c>
    </row>
    <row r="1133" spans="1:6" ht="13.9">
      <c r="A1133" s="7">
        <v>44421.0</v>
      </c>
      <c r="B1133" t="s">
        <v>13</v>
      </c>
      <c r="C1133" s="4">
        <v>71548.81</v>
      </c>
      <c r="D1133" s="14" t="s">
        <v>86</v>
      </c>
      <c r="E1133" t="s">
        <v>42</v>
      </c>
      <c r="F1133">
        <v>84.0</v>
      </c>
    </row>
    <row r="1134" spans="1:6" ht="13.9">
      <c r="A1134" s="7">
        <v>44421.0</v>
      </c>
      <c r="B1134" t="s">
        <v>13</v>
      </c>
      <c r="C1134" s="4">
        <v>71548.81</v>
      </c>
      <c r="D1134" s="14" t="s">
        <v>87</v>
      </c>
      <c r="E1134" t="s">
        <v>44</v>
      </c>
      <c r="F1134">
        <v>0.0</v>
      </c>
    </row>
    <row r="1135" spans="1:6" ht="13.9">
      <c r="A1135" s="7">
        <v>44421.0</v>
      </c>
      <c r="B1135" t="s">
        <v>13</v>
      </c>
      <c r="C1135" s="4">
        <v>71548.81</v>
      </c>
      <c r="D1135" s="14" t="s">
        <v>88</v>
      </c>
      <c r="E1135" t="s">
        <v>17</v>
      </c>
      <c r="F1135">
        <v>0.0</v>
      </c>
    </row>
    <row r="1136" spans="1:6" ht="13.9">
      <c r="A1136" s="7">
        <v>44421.0</v>
      </c>
      <c r="B1136" t="s">
        <v>13</v>
      </c>
      <c r="C1136" s="4">
        <v>71548.81</v>
      </c>
      <c r="D1136" s="14" t="s">
        <v>89</v>
      </c>
      <c r="E1136" t="s">
        <v>41</v>
      </c>
      <c r="F1136">
        <v>0.0</v>
      </c>
    </row>
    <row r="1137" spans="1:6" ht="13.9">
      <c r="A1137" s="7">
        <v>44421.0</v>
      </c>
      <c r="B1137" t="s">
        <v>13</v>
      </c>
      <c r="C1137" s="4">
        <v>71548.81</v>
      </c>
      <c r="D1137" s="14" t="s">
        <v>90</v>
      </c>
      <c r="E1137" t="s">
        <v>43</v>
      </c>
      <c r="F1137">
        <v>0.0</v>
      </c>
    </row>
    <row r="1138" spans="1:6" ht="13.9">
      <c r="A1138" s="7">
        <v>44421.0</v>
      </c>
      <c r="B1138" t="s">
        <v>13</v>
      </c>
      <c r="C1138" s="4">
        <v>71548.81</v>
      </c>
      <c r="D1138" s="14" t="s">
        <v>91</v>
      </c>
      <c r="E1138" t="s">
        <v>24</v>
      </c>
      <c r="F1138">
        <v>123.0</v>
      </c>
    </row>
    <row r="1139" spans="1:6" ht="13.9">
      <c r="A1139" s="7">
        <v>44421.0</v>
      </c>
      <c r="B1139" t="s">
        <v>13</v>
      </c>
      <c r="C1139" s="4">
        <v>71548.81</v>
      </c>
      <c r="D1139" s="14" t="s">
        <v>91</v>
      </c>
      <c r="E1139" t="s">
        <v>25</v>
      </c>
      <c r="F1139">
        <v>10.0</v>
      </c>
    </row>
    <row r="1140" spans="1:6" ht="13.9">
      <c r="A1140" s="7">
        <v>44421.0</v>
      </c>
      <c r="B1140" t="s">
        <v>13</v>
      </c>
      <c r="C1140" s="4">
        <v>71548.81</v>
      </c>
      <c r="D1140" s="14" t="s">
        <v>91</v>
      </c>
      <c r="E1140" t="s">
        <v>26</v>
      </c>
      <c r="F1140">
        <v>276.0</v>
      </c>
    </row>
    <row r="1141" spans="1:6" ht="13.9">
      <c r="A1141" s="7">
        <v>44421.0</v>
      </c>
      <c r="B1141" t="s">
        <v>13</v>
      </c>
      <c r="C1141" s="4">
        <v>71548.81</v>
      </c>
      <c r="D1141" s="14" t="s">
        <v>92</v>
      </c>
      <c r="E1141" t="s">
        <v>93</v>
      </c>
      <c r="F1141">
        <v>0.0</v>
      </c>
    </row>
    <row r="1142" spans="1:6" ht="13.9">
      <c r="A1142" s="7">
        <v>44421.0</v>
      </c>
      <c r="B1142" t="s">
        <v>13</v>
      </c>
      <c r="C1142" s="4">
        <v>71548.81</v>
      </c>
      <c r="D1142" s="14" t="s">
        <v>92</v>
      </c>
      <c r="E1142" t="s">
        <v>22</v>
      </c>
      <c r="F1142">
        <v>0.0</v>
      </c>
    </row>
    <row r="1143" spans="1:6" ht="13.9">
      <c r="A1143" s="7">
        <v>44421.0</v>
      </c>
      <c r="B1143" t="s">
        <v>13</v>
      </c>
      <c r="C1143" s="4">
        <v>71548.81</v>
      </c>
      <c r="D1143" s="14" t="s">
        <v>92</v>
      </c>
      <c r="E1143" t="s">
        <v>94</v>
      </c>
      <c r="F1143">
        <v>0.0</v>
      </c>
    </row>
    <row r="1144" spans="1:6" ht="13.9">
      <c r="A1144" s="7">
        <v>44421.0</v>
      </c>
      <c r="B1144" t="s">
        <v>13</v>
      </c>
      <c r="C1144" s="4">
        <v>71548.81</v>
      </c>
      <c r="D1144" s="14" t="s">
        <v>92</v>
      </c>
      <c r="E1144" t="s">
        <v>95</v>
      </c>
      <c r="F1144">
        <v>0.0</v>
      </c>
    </row>
    <row r="1145" spans="1:6" ht="13.9">
      <c r="A1145" s="7">
        <v>44421.0</v>
      </c>
      <c r="B1145" t="s">
        <v>13</v>
      </c>
      <c r="C1145" s="4">
        <v>71548.81</v>
      </c>
      <c r="D1145" s="14" t="s">
        <v>92</v>
      </c>
      <c r="E1145" t="s">
        <v>96</v>
      </c>
      <c r="F1145">
        <v>0.0</v>
      </c>
    </row>
    <row r="1146" spans="1:6" ht="13.9">
      <c r="A1146" s="7">
        <v>44422.0</v>
      </c>
      <c r="B1146" t="s">
        <v>13</v>
      </c>
      <c r="C1146" s="4">
        <v>81561.51000000001</v>
      </c>
      <c r="D1146" s="14" t="s">
        <v>76</v>
      </c>
      <c r="E1146" t="s">
        <v>59</v>
      </c>
      <c r="F1146">
        <v>0.0</v>
      </c>
    </row>
    <row r="1147" spans="1:6" ht="13.9">
      <c r="A1147" s="7">
        <v>44422.0</v>
      </c>
      <c r="B1147" t="s">
        <v>13</v>
      </c>
      <c r="C1147" s="4">
        <v>81561.51000000001</v>
      </c>
      <c r="D1147" s="14" t="s">
        <v>76</v>
      </c>
      <c r="E1147" t="s">
        <v>58</v>
      </c>
      <c r="F1147">
        <v>0.0</v>
      </c>
    </row>
    <row r="1148" spans="1:6" ht="13.9">
      <c r="A1148" s="7">
        <v>44422.0</v>
      </c>
      <c r="B1148" t="s">
        <v>13</v>
      </c>
      <c r="C1148" s="4">
        <v>81561.51000000001</v>
      </c>
      <c r="D1148" s="14" t="s">
        <v>79</v>
      </c>
      <c r="E1148" t="s">
        <v>29</v>
      </c>
      <c r="F1148">
        <v>20.0</v>
      </c>
    </row>
    <row r="1149" spans="1:6" ht="13.9">
      <c r="A1149" s="7">
        <v>44422.0</v>
      </c>
      <c r="B1149" t="s">
        <v>13</v>
      </c>
      <c r="C1149" s="4">
        <v>81561.51000000001</v>
      </c>
      <c r="D1149" s="14" t="s">
        <v>80</v>
      </c>
      <c r="E1149" t="s">
        <v>60</v>
      </c>
      <c r="F1149">
        <v>22.0</v>
      </c>
    </row>
    <row r="1150" spans="1:6" ht="13.9">
      <c r="A1150" s="7">
        <v>44422.0</v>
      </c>
      <c r="B1150" t="s">
        <v>13</v>
      </c>
      <c r="C1150" s="4">
        <v>81561.51000000001</v>
      </c>
      <c r="D1150" s="14" t="s">
        <v>80</v>
      </c>
      <c r="E1150" t="s">
        <v>61</v>
      </c>
      <c r="F1150">
        <v>50.0</v>
      </c>
    </row>
    <row r="1151" spans="1:6" ht="13.9">
      <c r="A1151" s="7">
        <v>44422.0</v>
      </c>
      <c r="B1151" t="s">
        <v>13</v>
      </c>
      <c r="C1151" s="4">
        <v>81561.51000000001</v>
      </c>
      <c r="D1151" s="14" t="s">
        <v>81</v>
      </c>
      <c r="E1151" t="s">
        <v>40</v>
      </c>
      <c r="F1151">
        <v>0.0</v>
      </c>
    </row>
    <row r="1152" spans="1:6" ht="13.9">
      <c r="A1152" s="7">
        <v>44422.0</v>
      </c>
      <c r="B1152" t="s">
        <v>13</v>
      </c>
      <c r="C1152" s="4">
        <v>81561.51000000001</v>
      </c>
      <c r="D1152" s="14" t="s">
        <v>82</v>
      </c>
      <c r="E1152" t="s">
        <v>63</v>
      </c>
      <c r="F1152">
        <v>0.0</v>
      </c>
    </row>
    <row r="1153" spans="1:6" ht="13.9">
      <c r="A1153" s="7">
        <v>44422.0</v>
      </c>
      <c r="B1153" t="s">
        <v>13</v>
      </c>
      <c r="C1153" s="4">
        <v>81561.51000000001</v>
      </c>
      <c r="D1153" s="14" t="s">
        <v>82</v>
      </c>
      <c r="E1153" t="s">
        <v>62</v>
      </c>
      <c r="F1153">
        <v>0.0</v>
      </c>
    </row>
    <row r="1154" spans="1:6" ht="13.9">
      <c r="A1154" s="7">
        <v>44422.0</v>
      </c>
      <c r="B1154" t="s">
        <v>13</v>
      </c>
      <c r="C1154" s="4">
        <v>81561.51000000001</v>
      </c>
      <c r="D1154" s="14" t="s">
        <v>83</v>
      </c>
      <c r="E1154" t="s">
        <v>19</v>
      </c>
      <c r="F1154">
        <v>0.0</v>
      </c>
    </row>
    <row r="1155" spans="1:6" ht="13.9">
      <c r="A1155" s="7">
        <v>44422.0</v>
      </c>
      <c r="B1155" t="s">
        <v>13</v>
      </c>
      <c r="C1155" s="4">
        <v>81561.51000000001</v>
      </c>
      <c r="D1155" s="14" t="s">
        <v>83</v>
      </c>
      <c r="E1155" t="s">
        <v>20</v>
      </c>
      <c r="F1155">
        <v>0.0</v>
      </c>
    </row>
    <row r="1156" spans="1:6" ht="13.9">
      <c r="A1156" s="7">
        <v>44422.0</v>
      </c>
      <c r="B1156" t="s">
        <v>13</v>
      </c>
      <c r="C1156" s="4">
        <v>81561.51000000001</v>
      </c>
      <c r="D1156" s="14" t="s">
        <v>83</v>
      </c>
      <c r="E1156" t="s">
        <v>21</v>
      </c>
      <c r="F1156">
        <v>0.0</v>
      </c>
    </row>
    <row r="1157" spans="1:6" ht="13.9">
      <c r="A1157" s="7">
        <v>44422.0</v>
      </c>
      <c r="B1157" t="s">
        <v>13</v>
      </c>
      <c r="C1157" s="4">
        <v>81561.51000000001</v>
      </c>
      <c r="D1157" s="14" t="s">
        <v>84</v>
      </c>
      <c r="E1157" t="s">
        <v>23</v>
      </c>
      <c r="F1157">
        <v>0.0</v>
      </c>
    </row>
    <row r="1158" spans="1:6" ht="13.9">
      <c r="A1158" s="7">
        <v>44422.0</v>
      </c>
      <c r="B1158" t="s">
        <v>13</v>
      </c>
      <c r="C1158" s="4">
        <v>81561.51000000001</v>
      </c>
      <c r="D1158" s="14" t="s">
        <v>85</v>
      </c>
      <c r="E1158" t="s">
        <v>18</v>
      </c>
      <c r="F1158">
        <v>0.0</v>
      </c>
    </row>
    <row r="1159" spans="1:6" ht="13.9">
      <c r="A1159" s="7">
        <v>44422.0</v>
      </c>
      <c r="B1159" t="s">
        <v>13</v>
      </c>
      <c r="C1159" s="4">
        <v>81561.51000000001</v>
      </c>
      <c r="D1159" s="14" t="s">
        <v>86</v>
      </c>
      <c r="E1159" t="s">
        <v>42</v>
      </c>
      <c r="F1159">
        <v>74.0</v>
      </c>
    </row>
    <row r="1160" spans="1:6" ht="13.9">
      <c r="A1160" s="7">
        <v>44422.0</v>
      </c>
      <c r="B1160" t="s">
        <v>13</v>
      </c>
      <c r="C1160" s="4">
        <v>81561.51000000001</v>
      </c>
      <c r="D1160" s="14" t="s">
        <v>87</v>
      </c>
      <c r="E1160" t="s">
        <v>44</v>
      </c>
      <c r="F1160">
        <v>0.0</v>
      </c>
    </row>
    <row r="1161" spans="1:6" ht="13.9">
      <c r="A1161" s="7">
        <v>44422.0</v>
      </c>
      <c r="B1161" t="s">
        <v>13</v>
      </c>
      <c r="C1161" s="4">
        <v>81561.51000000001</v>
      </c>
      <c r="D1161" s="14" t="s">
        <v>88</v>
      </c>
      <c r="E1161" t="s">
        <v>17</v>
      </c>
      <c r="F1161">
        <v>0.0</v>
      </c>
    </row>
    <row r="1162" spans="1:6" ht="13.9">
      <c r="A1162" s="7">
        <v>44422.0</v>
      </c>
      <c r="B1162" t="s">
        <v>13</v>
      </c>
      <c r="C1162" s="4">
        <v>81561.51000000001</v>
      </c>
      <c r="D1162" s="14" t="s">
        <v>89</v>
      </c>
      <c r="E1162" t="s">
        <v>41</v>
      </c>
      <c r="F1162">
        <v>0.0</v>
      </c>
    </row>
    <row r="1163" spans="1:6" ht="13.9">
      <c r="A1163" s="7">
        <v>44422.0</v>
      </c>
      <c r="B1163" t="s">
        <v>13</v>
      </c>
      <c r="C1163" s="4">
        <v>81561.51000000001</v>
      </c>
      <c r="D1163" s="14" t="s">
        <v>90</v>
      </c>
      <c r="E1163" t="s">
        <v>43</v>
      </c>
      <c r="F1163">
        <v>0.0</v>
      </c>
    </row>
    <row r="1164" spans="1:6" ht="13.9">
      <c r="A1164" s="7">
        <v>44422.0</v>
      </c>
      <c r="B1164" t="s">
        <v>13</v>
      </c>
      <c r="C1164" s="4">
        <v>81561.51000000001</v>
      </c>
      <c r="D1164" s="14" t="s">
        <v>91</v>
      </c>
      <c r="E1164" t="s">
        <v>24</v>
      </c>
      <c r="F1164">
        <v>125.0</v>
      </c>
    </row>
    <row r="1165" spans="1:6" ht="13.9">
      <c r="A1165" s="7">
        <v>44422.0</v>
      </c>
      <c r="B1165" t="s">
        <v>13</v>
      </c>
      <c r="C1165" s="4">
        <v>81561.51000000001</v>
      </c>
      <c r="D1165" s="14" t="s">
        <v>91</v>
      </c>
      <c r="E1165" t="s">
        <v>25</v>
      </c>
      <c r="F1165">
        <v>10.0</v>
      </c>
    </row>
    <row r="1166" spans="1:6" ht="13.9">
      <c r="A1166" s="7">
        <v>44422.0</v>
      </c>
      <c r="B1166" t="s">
        <v>13</v>
      </c>
      <c r="C1166" s="4">
        <v>81561.51000000001</v>
      </c>
      <c r="D1166" s="14" t="s">
        <v>91</v>
      </c>
      <c r="E1166" t="s">
        <v>26</v>
      </c>
      <c r="F1166">
        <v>285.0</v>
      </c>
    </row>
    <row r="1167" spans="1:6" ht="13.9">
      <c r="A1167" s="7">
        <v>44422.0</v>
      </c>
      <c r="B1167" t="s">
        <v>13</v>
      </c>
      <c r="C1167" s="4">
        <v>81561.51000000001</v>
      </c>
      <c r="D1167" s="14" t="s">
        <v>92</v>
      </c>
      <c r="E1167" t="s">
        <v>93</v>
      </c>
      <c r="F1167">
        <v>0.0</v>
      </c>
    </row>
    <row r="1168" spans="1:6" ht="13.9">
      <c r="A1168" s="7">
        <v>44422.0</v>
      </c>
      <c r="B1168" t="s">
        <v>13</v>
      </c>
      <c r="C1168" s="4">
        <v>81561.51000000001</v>
      </c>
      <c r="D1168" s="14" t="s">
        <v>92</v>
      </c>
      <c r="E1168" t="s">
        <v>22</v>
      </c>
      <c r="F1168">
        <v>0.0</v>
      </c>
    </row>
    <row r="1169" spans="1:6" ht="13.9">
      <c r="A1169" s="7">
        <v>44422.0</v>
      </c>
      <c r="B1169" t="s">
        <v>13</v>
      </c>
      <c r="C1169" s="4">
        <v>81561.51000000001</v>
      </c>
      <c r="D1169" s="14" t="s">
        <v>92</v>
      </c>
      <c r="E1169" t="s">
        <v>94</v>
      </c>
      <c r="F1169">
        <v>0.0</v>
      </c>
    </row>
    <row r="1170" spans="1:6" ht="13.9">
      <c r="A1170" s="7">
        <v>44422.0</v>
      </c>
      <c r="B1170" t="s">
        <v>13</v>
      </c>
      <c r="C1170" s="4">
        <v>81561.51000000001</v>
      </c>
      <c r="D1170" s="14" t="s">
        <v>92</v>
      </c>
      <c r="E1170" t="s">
        <v>95</v>
      </c>
      <c r="F1170">
        <v>0.0</v>
      </c>
    </row>
    <row r="1171" spans="1:6" ht="13.9">
      <c r="A1171" s="7">
        <v>44422.0</v>
      </c>
      <c r="B1171" t="s">
        <v>13</v>
      </c>
      <c r="C1171" s="4">
        <v>81561.51000000001</v>
      </c>
      <c r="D1171" s="14" t="s">
        <v>92</v>
      </c>
      <c r="E1171" t="s">
        <v>96</v>
      </c>
      <c r="F1171">
        <v>0.0</v>
      </c>
    </row>
    <row r="1172" spans="1:6" ht="13.9">
      <c r="A1172" s="7">
        <v>44423.0</v>
      </c>
      <c r="B1172" t="s">
        <v>13</v>
      </c>
      <c r="C1172" s="4">
        <v>87308.01</v>
      </c>
      <c r="D1172" s="14" t="s">
        <v>76</v>
      </c>
      <c r="E1172" t="s">
        <v>59</v>
      </c>
      <c r="F1172">
        <v>0.0</v>
      </c>
    </row>
    <row r="1173" spans="1:6" ht="13.9">
      <c r="A1173" s="7">
        <v>44423.0</v>
      </c>
      <c r="B1173" t="s">
        <v>13</v>
      </c>
      <c r="C1173" s="4">
        <v>87308.01</v>
      </c>
      <c r="D1173" s="14" t="s">
        <v>76</v>
      </c>
      <c r="E1173" t="s">
        <v>58</v>
      </c>
      <c r="F1173">
        <v>0.0</v>
      </c>
    </row>
    <row r="1174" spans="1:6" ht="13.9">
      <c r="A1174" s="7">
        <v>44423.0</v>
      </c>
      <c r="B1174" t="s">
        <v>13</v>
      </c>
      <c r="C1174" s="4">
        <v>87308.01</v>
      </c>
      <c r="D1174" s="14" t="s">
        <v>79</v>
      </c>
      <c r="E1174" t="s">
        <v>29</v>
      </c>
      <c r="F1174">
        <v>18.0</v>
      </c>
    </row>
    <row r="1175" spans="1:6" ht="13.9">
      <c r="A1175" s="7">
        <v>44423.0</v>
      </c>
      <c r="B1175" t="s">
        <v>13</v>
      </c>
      <c r="C1175" s="4">
        <v>87308.01</v>
      </c>
      <c r="D1175" s="14" t="s">
        <v>80</v>
      </c>
      <c r="E1175" t="s">
        <v>60</v>
      </c>
      <c r="F1175">
        <v>21.0</v>
      </c>
    </row>
    <row r="1176" spans="1:6" ht="13.9">
      <c r="A1176" s="7">
        <v>44423.0</v>
      </c>
      <c r="B1176" t="s">
        <v>13</v>
      </c>
      <c r="C1176" s="4">
        <v>87308.01</v>
      </c>
      <c r="D1176" s="14" t="s">
        <v>80</v>
      </c>
      <c r="E1176" t="s">
        <v>61</v>
      </c>
      <c r="F1176">
        <v>45.0</v>
      </c>
    </row>
    <row r="1177" spans="1:6" ht="13.9">
      <c r="A1177" s="7">
        <v>44423.0</v>
      </c>
      <c r="B1177" t="s">
        <v>13</v>
      </c>
      <c r="C1177" s="4">
        <v>87308.01</v>
      </c>
      <c r="D1177" s="14" t="s">
        <v>81</v>
      </c>
      <c r="E1177" t="s">
        <v>40</v>
      </c>
      <c r="F1177">
        <v>0.0</v>
      </c>
    </row>
    <row r="1178" spans="1:6" ht="13.9">
      <c r="A1178" s="7">
        <v>44423.0</v>
      </c>
      <c r="B1178" t="s">
        <v>13</v>
      </c>
      <c r="C1178" s="4">
        <v>87308.01</v>
      </c>
      <c r="D1178" s="14" t="s">
        <v>82</v>
      </c>
      <c r="E1178" t="s">
        <v>63</v>
      </c>
      <c r="F1178">
        <v>0.0</v>
      </c>
    </row>
    <row r="1179" spans="1:6" ht="13.9">
      <c r="A1179" s="7">
        <v>44423.0</v>
      </c>
      <c r="B1179" t="s">
        <v>13</v>
      </c>
      <c r="C1179" s="4">
        <v>87308.01</v>
      </c>
      <c r="D1179" s="14" t="s">
        <v>82</v>
      </c>
      <c r="E1179" t="s">
        <v>62</v>
      </c>
      <c r="F1179">
        <v>0.0</v>
      </c>
    </row>
    <row r="1180" spans="1:6" ht="13.9">
      <c r="A1180" s="7">
        <v>44423.0</v>
      </c>
      <c r="B1180" t="s">
        <v>13</v>
      </c>
      <c r="C1180" s="4">
        <v>87308.01</v>
      </c>
      <c r="D1180" s="14" t="s">
        <v>83</v>
      </c>
      <c r="E1180" t="s">
        <v>19</v>
      </c>
      <c r="F1180">
        <v>0.0</v>
      </c>
    </row>
    <row r="1181" spans="1:6" ht="13.9">
      <c r="A1181" s="7">
        <v>44423.0</v>
      </c>
      <c r="B1181" t="s">
        <v>13</v>
      </c>
      <c r="C1181" s="4">
        <v>87308.01</v>
      </c>
      <c r="D1181" s="14" t="s">
        <v>83</v>
      </c>
      <c r="E1181" t="s">
        <v>20</v>
      </c>
      <c r="F1181">
        <v>0.0</v>
      </c>
    </row>
    <row r="1182" spans="1:6" ht="13.9">
      <c r="A1182" s="7">
        <v>44423.0</v>
      </c>
      <c r="B1182" t="s">
        <v>13</v>
      </c>
      <c r="C1182" s="4">
        <v>87308.01</v>
      </c>
      <c r="D1182" s="14" t="s">
        <v>83</v>
      </c>
      <c r="E1182" t="s">
        <v>21</v>
      </c>
      <c r="F1182">
        <v>0.0</v>
      </c>
    </row>
    <row r="1183" spans="1:6" ht="13.9">
      <c r="A1183" s="7">
        <v>44423.0</v>
      </c>
      <c r="B1183" t="s">
        <v>13</v>
      </c>
      <c r="C1183" s="4">
        <v>87308.01</v>
      </c>
      <c r="D1183" s="14" t="s">
        <v>84</v>
      </c>
      <c r="E1183" t="s">
        <v>23</v>
      </c>
      <c r="F1183">
        <v>0.0</v>
      </c>
    </row>
    <row r="1184" spans="1:6" ht="13.9">
      <c r="A1184" s="7">
        <v>44423.0</v>
      </c>
      <c r="B1184" t="s">
        <v>13</v>
      </c>
      <c r="C1184" s="4">
        <v>87308.01</v>
      </c>
      <c r="D1184" s="14" t="s">
        <v>85</v>
      </c>
      <c r="E1184" t="s">
        <v>18</v>
      </c>
      <c r="F1184">
        <v>0.0</v>
      </c>
    </row>
    <row r="1185" spans="1:6" ht="13.9">
      <c r="A1185" s="7">
        <v>44423.0</v>
      </c>
      <c r="B1185" t="s">
        <v>13</v>
      </c>
      <c r="C1185" s="4">
        <v>87308.01</v>
      </c>
      <c r="D1185" s="14" t="s">
        <v>86</v>
      </c>
      <c r="E1185" t="s">
        <v>42</v>
      </c>
      <c r="F1185">
        <v>78.0</v>
      </c>
    </row>
    <row r="1186" spans="1:6" ht="13.9">
      <c r="A1186" s="7">
        <v>44423.0</v>
      </c>
      <c r="B1186" t="s">
        <v>13</v>
      </c>
      <c r="C1186" s="4">
        <v>87308.01</v>
      </c>
      <c r="D1186" s="14" t="s">
        <v>87</v>
      </c>
      <c r="E1186" t="s">
        <v>44</v>
      </c>
      <c r="F1186">
        <v>0.0</v>
      </c>
    </row>
    <row r="1187" spans="1:6" ht="13.9">
      <c r="A1187" s="7">
        <v>44423.0</v>
      </c>
      <c r="B1187" t="s">
        <v>13</v>
      </c>
      <c r="C1187" s="4">
        <v>87308.01</v>
      </c>
      <c r="D1187" s="14" t="s">
        <v>88</v>
      </c>
      <c r="E1187" t="s">
        <v>17</v>
      </c>
      <c r="F1187">
        <v>0.0</v>
      </c>
    </row>
    <row r="1188" spans="1:6" ht="13.9">
      <c r="A1188" s="7">
        <v>44423.0</v>
      </c>
      <c r="B1188" t="s">
        <v>13</v>
      </c>
      <c r="C1188" s="4">
        <v>87308.01</v>
      </c>
      <c r="D1188" s="14" t="s">
        <v>89</v>
      </c>
      <c r="E1188" t="s">
        <v>41</v>
      </c>
      <c r="F1188">
        <v>0.0</v>
      </c>
    </row>
    <row r="1189" spans="1:6" ht="13.9">
      <c r="A1189" s="7">
        <v>44423.0</v>
      </c>
      <c r="B1189" t="s">
        <v>13</v>
      </c>
      <c r="C1189" s="4">
        <v>87308.01</v>
      </c>
      <c r="D1189" s="14" t="s">
        <v>90</v>
      </c>
      <c r="E1189" t="s">
        <v>43</v>
      </c>
      <c r="F1189">
        <v>0.0</v>
      </c>
    </row>
    <row r="1190" spans="1:6" ht="13.9">
      <c r="A1190" s="7">
        <v>44423.0</v>
      </c>
      <c r="B1190" t="s">
        <v>13</v>
      </c>
      <c r="C1190" s="4">
        <v>87308.01</v>
      </c>
      <c r="D1190" s="14" t="s">
        <v>91</v>
      </c>
      <c r="E1190" t="s">
        <v>24</v>
      </c>
      <c r="F1190">
        <v>121.0</v>
      </c>
    </row>
    <row r="1191" spans="1:6" ht="13.9">
      <c r="A1191" s="7">
        <v>44423.0</v>
      </c>
      <c r="B1191" t="s">
        <v>13</v>
      </c>
      <c r="C1191" s="4">
        <v>87308.01</v>
      </c>
      <c r="D1191" s="14" t="s">
        <v>91</v>
      </c>
      <c r="E1191" t="s">
        <v>25</v>
      </c>
      <c r="F1191">
        <v>11.0</v>
      </c>
    </row>
    <row r="1192" spans="1:6" ht="13.9">
      <c r="A1192" s="7">
        <v>44423.0</v>
      </c>
      <c r="B1192" t="s">
        <v>13</v>
      </c>
      <c r="C1192" s="4">
        <v>87308.01</v>
      </c>
      <c r="D1192" s="14" t="s">
        <v>91</v>
      </c>
      <c r="E1192" t="s">
        <v>26</v>
      </c>
      <c r="F1192">
        <v>310.0</v>
      </c>
    </row>
    <row r="1193" spans="1:6" ht="13.9">
      <c r="A1193" s="7">
        <v>44423.0</v>
      </c>
      <c r="B1193" t="s">
        <v>13</v>
      </c>
      <c r="C1193" s="4">
        <v>87308.01</v>
      </c>
      <c r="D1193" s="14" t="s">
        <v>92</v>
      </c>
      <c r="E1193" t="s">
        <v>93</v>
      </c>
      <c r="F1193">
        <v>0.0</v>
      </c>
    </row>
    <row r="1194" spans="1:6" ht="13.9">
      <c r="A1194" s="7">
        <v>44423.0</v>
      </c>
      <c r="B1194" t="s">
        <v>13</v>
      </c>
      <c r="C1194" s="4">
        <v>87308.01</v>
      </c>
      <c r="D1194" s="14" t="s">
        <v>92</v>
      </c>
      <c r="E1194" t="s">
        <v>22</v>
      </c>
      <c r="F1194">
        <v>0.0</v>
      </c>
    </row>
    <row r="1195" spans="1:6" ht="13.9">
      <c r="A1195" s="7">
        <v>44423.0</v>
      </c>
      <c r="B1195" t="s">
        <v>13</v>
      </c>
      <c r="C1195" s="4">
        <v>87308.01</v>
      </c>
      <c r="D1195" s="14" t="s">
        <v>92</v>
      </c>
      <c r="E1195" t="s">
        <v>94</v>
      </c>
      <c r="F1195">
        <v>0.0</v>
      </c>
    </row>
    <row r="1196" spans="1:6" ht="13.9">
      <c r="A1196" s="7">
        <v>44423.0</v>
      </c>
      <c r="B1196" t="s">
        <v>13</v>
      </c>
      <c r="C1196" s="4">
        <v>87308.01</v>
      </c>
      <c r="D1196" s="14" t="s">
        <v>92</v>
      </c>
      <c r="E1196" t="s">
        <v>95</v>
      </c>
      <c r="F1196">
        <v>0.0</v>
      </c>
    </row>
    <row r="1197" spans="1:6" ht="13.9">
      <c r="A1197" s="7">
        <v>44423.0</v>
      </c>
      <c r="B1197" t="s">
        <v>13</v>
      </c>
      <c r="C1197" s="4">
        <v>87308.01</v>
      </c>
      <c r="D1197" s="14" t="s">
        <v>92</v>
      </c>
      <c r="E1197" t="s">
        <v>96</v>
      </c>
      <c r="F1197">
        <v>0.0</v>
      </c>
    </row>
    <row r="1198" spans="1:6" ht="13.9">
      <c r="A1198" s="7">
        <v>44424.0</v>
      </c>
      <c r="B1198" t="s">
        <v>13</v>
      </c>
      <c r="C1198" s="4">
        <v>100286.55</v>
      </c>
      <c r="D1198" s="14" t="s">
        <v>76</v>
      </c>
      <c r="E1198" t="s">
        <v>59</v>
      </c>
      <c r="F1198">
        <v>0.0</v>
      </c>
    </row>
    <row r="1199" spans="1:6" ht="13.9">
      <c r="A1199" s="7">
        <v>44424.0</v>
      </c>
      <c r="B1199" t="s">
        <v>13</v>
      </c>
      <c r="C1199" s="4">
        <v>100286.55</v>
      </c>
      <c r="D1199" s="14" t="s">
        <v>76</v>
      </c>
      <c r="E1199" t="s">
        <v>58</v>
      </c>
      <c r="F1199">
        <v>0.0</v>
      </c>
    </row>
    <row r="1200" spans="1:6" ht="13.9">
      <c r="A1200" s="7">
        <v>44424.0</v>
      </c>
      <c r="B1200" t="s">
        <v>13</v>
      </c>
      <c r="C1200" s="4">
        <v>100286.55</v>
      </c>
      <c r="D1200" s="14" t="s">
        <v>79</v>
      </c>
      <c r="E1200" t="s">
        <v>29</v>
      </c>
      <c r="F1200">
        <v>12.0</v>
      </c>
    </row>
    <row r="1201" spans="1:6" ht="13.9">
      <c r="A1201" s="7">
        <v>44424.0</v>
      </c>
      <c r="B1201" t="s">
        <v>13</v>
      </c>
      <c r="C1201" s="4">
        <v>100286.55</v>
      </c>
      <c r="D1201" s="14" t="s">
        <v>80</v>
      </c>
      <c r="E1201" t="s">
        <v>60</v>
      </c>
      <c r="F1201">
        <v>20.0</v>
      </c>
    </row>
    <row r="1202" spans="1:6" ht="13.9">
      <c r="A1202" s="7">
        <v>44424.0</v>
      </c>
      <c r="B1202" t="s">
        <v>13</v>
      </c>
      <c r="C1202" s="4">
        <v>100286.55</v>
      </c>
      <c r="D1202" s="14" t="s">
        <v>80</v>
      </c>
      <c r="E1202" t="s">
        <v>61</v>
      </c>
      <c r="F1202">
        <v>38.0</v>
      </c>
    </row>
    <row r="1203" spans="1:6" ht="13.9">
      <c r="A1203" s="7">
        <v>44424.0</v>
      </c>
      <c r="B1203" t="s">
        <v>13</v>
      </c>
      <c r="C1203" s="4">
        <v>100286.55</v>
      </c>
      <c r="D1203" s="14" t="s">
        <v>81</v>
      </c>
      <c r="E1203" t="s">
        <v>40</v>
      </c>
      <c r="F1203">
        <v>0.0</v>
      </c>
    </row>
    <row r="1204" spans="1:6" ht="13.9">
      <c r="A1204" s="7">
        <v>44424.0</v>
      </c>
      <c r="B1204" t="s">
        <v>13</v>
      </c>
      <c r="C1204" s="4">
        <v>100286.55</v>
      </c>
      <c r="D1204" s="14" t="s">
        <v>82</v>
      </c>
      <c r="E1204" t="s">
        <v>63</v>
      </c>
      <c r="F1204">
        <v>0.0</v>
      </c>
    </row>
    <row r="1205" spans="1:6" ht="13.9">
      <c r="A1205" s="7">
        <v>44424.0</v>
      </c>
      <c r="B1205" t="s">
        <v>13</v>
      </c>
      <c r="C1205" s="4">
        <v>100286.55</v>
      </c>
      <c r="D1205" s="14" t="s">
        <v>82</v>
      </c>
      <c r="E1205" t="s">
        <v>62</v>
      </c>
      <c r="F1205">
        <v>0.0</v>
      </c>
    </row>
    <row r="1206" spans="1:6" ht="13.9">
      <c r="A1206" s="7">
        <v>44424.0</v>
      </c>
      <c r="B1206" t="s">
        <v>13</v>
      </c>
      <c r="C1206" s="4">
        <v>100286.55</v>
      </c>
      <c r="D1206" s="14" t="s">
        <v>83</v>
      </c>
      <c r="E1206" t="s">
        <v>19</v>
      </c>
      <c r="F1206">
        <v>0.0</v>
      </c>
    </row>
    <row r="1207" spans="1:6" ht="13.9">
      <c r="A1207" s="7">
        <v>44424.0</v>
      </c>
      <c r="B1207" t="s">
        <v>13</v>
      </c>
      <c r="C1207" s="4">
        <v>100286.55</v>
      </c>
      <c r="D1207" s="14" t="s">
        <v>83</v>
      </c>
      <c r="E1207" t="s">
        <v>20</v>
      </c>
      <c r="F1207">
        <v>0.0</v>
      </c>
    </row>
    <row r="1208" spans="1:6" ht="13.9">
      <c r="A1208" s="7">
        <v>44424.0</v>
      </c>
      <c r="B1208" t="s">
        <v>13</v>
      </c>
      <c r="C1208" s="4">
        <v>100286.55</v>
      </c>
      <c r="D1208" s="14" t="s">
        <v>83</v>
      </c>
      <c r="E1208" t="s">
        <v>21</v>
      </c>
      <c r="F1208">
        <v>0.0</v>
      </c>
    </row>
    <row r="1209" spans="1:6" ht="13.9">
      <c r="A1209" s="7">
        <v>44424.0</v>
      </c>
      <c r="B1209" t="s">
        <v>13</v>
      </c>
      <c r="C1209" s="4">
        <v>100286.55</v>
      </c>
      <c r="D1209" s="14" t="s">
        <v>84</v>
      </c>
      <c r="E1209" t="s">
        <v>23</v>
      </c>
      <c r="F1209">
        <v>0.0</v>
      </c>
    </row>
    <row r="1210" spans="1:6" ht="13.9">
      <c r="A1210" s="7">
        <v>44424.0</v>
      </c>
      <c r="B1210" t="s">
        <v>13</v>
      </c>
      <c r="C1210" s="4">
        <v>100286.55</v>
      </c>
      <c r="D1210" s="14" t="s">
        <v>85</v>
      </c>
      <c r="E1210" t="s">
        <v>18</v>
      </c>
      <c r="F1210">
        <v>0.0</v>
      </c>
    </row>
    <row r="1211" spans="1:6" ht="13.9">
      <c r="A1211" s="7">
        <v>44424.0</v>
      </c>
      <c r="B1211" t="s">
        <v>13</v>
      </c>
      <c r="C1211" s="4">
        <v>100286.55</v>
      </c>
      <c r="D1211" s="14" t="s">
        <v>86</v>
      </c>
      <c r="E1211" t="s">
        <v>42</v>
      </c>
      <c r="F1211">
        <v>77.0</v>
      </c>
    </row>
    <row r="1212" spans="1:6" ht="13.9">
      <c r="A1212" s="7">
        <v>44424.0</v>
      </c>
      <c r="B1212" t="s">
        <v>13</v>
      </c>
      <c r="C1212" s="4">
        <v>100286.55</v>
      </c>
      <c r="D1212" s="14" t="s">
        <v>87</v>
      </c>
      <c r="E1212" t="s">
        <v>44</v>
      </c>
      <c r="F1212">
        <v>0.0</v>
      </c>
    </row>
    <row r="1213" spans="1:6" ht="13.9">
      <c r="A1213" s="7">
        <v>44424.0</v>
      </c>
      <c r="B1213" t="s">
        <v>13</v>
      </c>
      <c r="C1213" s="4">
        <v>100286.55</v>
      </c>
      <c r="D1213" s="14" t="s">
        <v>88</v>
      </c>
      <c r="E1213" t="s">
        <v>17</v>
      </c>
      <c r="F1213">
        <v>0.0</v>
      </c>
    </row>
    <row r="1214" spans="1:6" ht="13.9">
      <c r="A1214" s="7">
        <v>44424.0</v>
      </c>
      <c r="B1214" t="s">
        <v>13</v>
      </c>
      <c r="C1214" s="4">
        <v>100286.55</v>
      </c>
      <c r="D1214" s="14" t="s">
        <v>89</v>
      </c>
      <c r="E1214" t="s">
        <v>41</v>
      </c>
      <c r="F1214">
        <v>0.0</v>
      </c>
    </row>
    <row r="1215" spans="1:6" ht="13.9">
      <c r="A1215" s="7">
        <v>44424.0</v>
      </c>
      <c r="B1215" t="s">
        <v>13</v>
      </c>
      <c r="C1215" s="4">
        <v>100286.55</v>
      </c>
      <c r="D1215" s="14" t="s">
        <v>90</v>
      </c>
      <c r="E1215" t="s">
        <v>43</v>
      </c>
      <c r="F1215">
        <v>0.0</v>
      </c>
    </row>
    <row r="1216" spans="1:6" ht="13.9">
      <c r="A1216" s="7">
        <v>44424.0</v>
      </c>
      <c r="B1216" t="s">
        <v>13</v>
      </c>
      <c r="C1216" s="4">
        <v>100286.55</v>
      </c>
      <c r="D1216" s="14" t="s">
        <v>91</v>
      </c>
      <c r="E1216" t="s">
        <v>24</v>
      </c>
      <c r="F1216">
        <v>103.0</v>
      </c>
    </row>
    <row r="1217" spans="1:6" ht="13.9">
      <c r="A1217" s="7">
        <v>44424.0</v>
      </c>
      <c r="B1217" t="s">
        <v>13</v>
      </c>
      <c r="C1217" s="4">
        <v>100286.55</v>
      </c>
      <c r="D1217" s="14" t="s">
        <v>91</v>
      </c>
      <c r="E1217" t="s">
        <v>25</v>
      </c>
      <c r="F1217">
        <v>12.0</v>
      </c>
    </row>
    <row r="1218" spans="1:6" ht="13.9">
      <c r="A1218" s="7">
        <v>44424.0</v>
      </c>
      <c r="B1218" t="s">
        <v>13</v>
      </c>
      <c r="C1218" s="4">
        <v>100286.55</v>
      </c>
      <c r="D1218" s="14" t="s">
        <v>91</v>
      </c>
      <c r="E1218" t="s">
        <v>26</v>
      </c>
      <c r="F1218">
        <v>283.0</v>
      </c>
    </row>
    <row r="1219" spans="1:6" ht="13.9">
      <c r="A1219" s="7">
        <v>44424.0</v>
      </c>
      <c r="B1219" t="s">
        <v>13</v>
      </c>
      <c r="C1219" s="4">
        <v>100286.55</v>
      </c>
      <c r="D1219" s="14" t="s">
        <v>92</v>
      </c>
      <c r="E1219" t="s">
        <v>93</v>
      </c>
      <c r="F1219">
        <v>1.0</v>
      </c>
    </row>
    <row r="1220" spans="1:6" ht="13.9">
      <c r="A1220" s="7">
        <v>44424.0</v>
      </c>
      <c r="B1220" t="s">
        <v>13</v>
      </c>
      <c r="C1220" s="4">
        <v>100286.55</v>
      </c>
      <c r="D1220" s="14" t="s">
        <v>92</v>
      </c>
      <c r="E1220" t="s">
        <v>22</v>
      </c>
      <c r="F1220">
        <v>0.0</v>
      </c>
    </row>
    <row r="1221" spans="1:6" ht="13.9">
      <c r="A1221" s="7">
        <v>44424.0</v>
      </c>
      <c r="B1221" t="s">
        <v>13</v>
      </c>
      <c r="C1221" s="4">
        <v>100286.55</v>
      </c>
      <c r="D1221" s="14" t="s">
        <v>92</v>
      </c>
      <c r="E1221" t="s">
        <v>94</v>
      </c>
      <c r="F1221">
        <v>0.0</v>
      </c>
    </row>
    <row r="1222" spans="1:6" ht="13.9">
      <c r="A1222" s="7">
        <v>44424.0</v>
      </c>
      <c r="B1222" t="s">
        <v>13</v>
      </c>
      <c r="C1222" s="4">
        <v>100286.55</v>
      </c>
      <c r="D1222" s="14" t="s">
        <v>92</v>
      </c>
      <c r="E1222" t="s">
        <v>95</v>
      </c>
      <c r="F1222">
        <v>0.0</v>
      </c>
    </row>
    <row r="1223" spans="1:6" ht="13.9">
      <c r="A1223" s="7">
        <v>44424.0</v>
      </c>
      <c r="B1223" t="s">
        <v>13</v>
      </c>
      <c r="C1223" s="4">
        <v>100286.55</v>
      </c>
      <c r="D1223" s="14" t="s">
        <v>92</v>
      </c>
      <c r="E1223" t="s">
        <v>96</v>
      </c>
      <c r="F1223">
        <v>0.0</v>
      </c>
    </row>
    <row r="1224" spans="1:6" ht="13.9">
      <c r="A1224" s="7">
        <v>44425.0</v>
      </c>
      <c r="B1224" t="s">
        <v>13</v>
      </c>
      <c r="C1224" s="4">
        <v>82149.76</v>
      </c>
      <c r="D1224" s="14" t="s">
        <v>76</v>
      </c>
      <c r="E1224" t="s">
        <v>59</v>
      </c>
      <c r="F1224">
        <v>0.0</v>
      </c>
    </row>
    <row r="1225" spans="1:6" ht="13.9">
      <c r="A1225" s="7">
        <v>44425.0</v>
      </c>
      <c r="B1225" t="s">
        <v>13</v>
      </c>
      <c r="C1225" s="4">
        <v>82149.76</v>
      </c>
      <c r="D1225" s="14" t="s">
        <v>76</v>
      </c>
      <c r="E1225" t="s">
        <v>58</v>
      </c>
      <c r="F1225">
        <v>0.0</v>
      </c>
    </row>
    <row r="1226" spans="1:6" ht="13.9">
      <c r="A1226" s="7">
        <v>44425.0</v>
      </c>
      <c r="B1226" t="s">
        <v>13</v>
      </c>
      <c r="C1226" s="4">
        <v>82149.76</v>
      </c>
      <c r="D1226" s="14" t="s">
        <v>79</v>
      </c>
      <c r="E1226" t="s">
        <v>29</v>
      </c>
      <c r="F1226">
        <v>38.0</v>
      </c>
    </row>
    <row r="1227" spans="1:6" ht="13.9">
      <c r="A1227" s="7">
        <v>44425.0</v>
      </c>
      <c r="B1227" t="s">
        <v>13</v>
      </c>
      <c r="C1227" s="4">
        <v>82149.76</v>
      </c>
      <c r="D1227" s="14" t="s">
        <v>80</v>
      </c>
      <c r="E1227" t="s">
        <v>60</v>
      </c>
      <c r="F1227">
        <v>20.0</v>
      </c>
    </row>
    <row r="1228" spans="1:6" ht="13.9">
      <c r="A1228" s="7">
        <v>44425.0</v>
      </c>
      <c r="B1228" t="s">
        <v>13</v>
      </c>
      <c r="C1228" s="4">
        <v>82149.76</v>
      </c>
      <c r="D1228" s="14" t="s">
        <v>80</v>
      </c>
      <c r="E1228" t="s">
        <v>61</v>
      </c>
      <c r="F1228">
        <v>43.0</v>
      </c>
    </row>
    <row r="1229" spans="1:6" ht="13.9">
      <c r="A1229" s="7">
        <v>44425.0</v>
      </c>
      <c r="B1229" t="s">
        <v>13</v>
      </c>
      <c r="C1229" s="4">
        <v>82149.76</v>
      </c>
      <c r="D1229" s="14" t="s">
        <v>81</v>
      </c>
      <c r="E1229" t="s">
        <v>40</v>
      </c>
      <c r="F1229">
        <v>25.0</v>
      </c>
    </row>
    <row r="1230" spans="1:6" ht="13.9">
      <c r="A1230" s="7">
        <v>44425.0</v>
      </c>
      <c r="B1230" t="s">
        <v>13</v>
      </c>
      <c r="C1230" s="4">
        <v>82149.76</v>
      </c>
      <c r="D1230" s="14" t="s">
        <v>82</v>
      </c>
      <c r="E1230" t="s">
        <v>63</v>
      </c>
      <c r="F1230">
        <v>0.0</v>
      </c>
    </row>
    <row r="1231" spans="1:6" ht="13.9">
      <c r="A1231" s="7">
        <v>44425.0</v>
      </c>
      <c r="B1231" t="s">
        <v>13</v>
      </c>
      <c r="C1231" s="4">
        <v>82149.76</v>
      </c>
      <c r="D1231" s="14" t="s">
        <v>82</v>
      </c>
      <c r="E1231" t="s">
        <v>62</v>
      </c>
      <c r="F1231">
        <v>0.0</v>
      </c>
    </row>
    <row r="1232" spans="1:6" ht="13.9">
      <c r="A1232" s="7">
        <v>44425.0</v>
      </c>
      <c r="B1232" t="s">
        <v>13</v>
      </c>
      <c r="C1232" s="4">
        <v>82149.76</v>
      </c>
      <c r="D1232" s="14" t="s">
        <v>83</v>
      </c>
      <c r="E1232" t="s">
        <v>19</v>
      </c>
      <c r="F1232">
        <v>0.0</v>
      </c>
    </row>
    <row r="1233" spans="1:6" ht="13.9">
      <c r="A1233" s="7">
        <v>44425.0</v>
      </c>
      <c r="B1233" t="s">
        <v>13</v>
      </c>
      <c r="C1233" s="4">
        <v>82149.76</v>
      </c>
      <c r="D1233" s="14" t="s">
        <v>83</v>
      </c>
      <c r="E1233" t="s">
        <v>20</v>
      </c>
      <c r="F1233">
        <v>0.0</v>
      </c>
    </row>
    <row r="1234" spans="1:6" ht="13.9">
      <c r="A1234" s="7">
        <v>44425.0</v>
      </c>
      <c r="B1234" t="s">
        <v>13</v>
      </c>
      <c r="C1234" s="4">
        <v>82149.76</v>
      </c>
      <c r="D1234" s="14" t="s">
        <v>83</v>
      </c>
      <c r="E1234" t="s">
        <v>21</v>
      </c>
      <c r="F1234">
        <v>0.0</v>
      </c>
    </row>
    <row r="1235" spans="1:6" ht="13.9">
      <c r="A1235" s="7">
        <v>44425.0</v>
      </c>
      <c r="B1235" t="s">
        <v>13</v>
      </c>
      <c r="C1235" s="4">
        <v>82149.76</v>
      </c>
      <c r="D1235" s="14" t="s">
        <v>84</v>
      </c>
      <c r="E1235" t="s">
        <v>23</v>
      </c>
      <c r="F1235">
        <v>0.0</v>
      </c>
    </row>
    <row r="1236" spans="1:6" ht="13.9">
      <c r="A1236" s="7">
        <v>44425.0</v>
      </c>
      <c r="B1236" t="s">
        <v>13</v>
      </c>
      <c r="C1236" s="4">
        <v>82149.76</v>
      </c>
      <c r="D1236" s="14" t="s">
        <v>85</v>
      </c>
      <c r="E1236" t="s">
        <v>18</v>
      </c>
      <c r="F1236">
        <v>0.0</v>
      </c>
    </row>
    <row r="1237" spans="1:6" ht="13.9">
      <c r="A1237" s="7">
        <v>44425.0</v>
      </c>
      <c r="B1237" t="s">
        <v>13</v>
      </c>
      <c r="C1237" s="4">
        <v>82149.76</v>
      </c>
      <c r="D1237" s="14" t="s">
        <v>86</v>
      </c>
      <c r="E1237" t="s">
        <v>42</v>
      </c>
      <c r="F1237">
        <v>121.0</v>
      </c>
    </row>
    <row r="1238" spans="1:6" ht="13.9">
      <c r="A1238" s="7">
        <v>44425.0</v>
      </c>
      <c r="B1238" t="s">
        <v>13</v>
      </c>
      <c r="C1238" s="4">
        <v>82149.76</v>
      </c>
      <c r="D1238" s="14" t="s">
        <v>87</v>
      </c>
      <c r="E1238" t="s">
        <v>44</v>
      </c>
      <c r="F1238">
        <v>0.0</v>
      </c>
    </row>
    <row r="1239" spans="1:6" ht="13.9">
      <c r="A1239" s="7">
        <v>44425.0</v>
      </c>
      <c r="B1239" t="s">
        <v>13</v>
      </c>
      <c r="C1239" s="4">
        <v>82149.76</v>
      </c>
      <c r="D1239" s="14" t="s">
        <v>88</v>
      </c>
      <c r="E1239" t="s">
        <v>17</v>
      </c>
      <c r="F1239">
        <v>0.0</v>
      </c>
    </row>
    <row r="1240" spans="1:6" ht="13.9">
      <c r="A1240" s="7">
        <v>44425.0</v>
      </c>
      <c r="B1240" t="s">
        <v>13</v>
      </c>
      <c r="C1240" s="4">
        <v>82149.76</v>
      </c>
      <c r="D1240" s="14" t="s">
        <v>89</v>
      </c>
      <c r="E1240" t="s">
        <v>41</v>
      </c>
      <c r="F1240">
        <v>0.0</v>
      </c>
    </row>
    <row r="1241" spans="1:6" ht="13.9">
      <c r="A1241" s="7">
        <v>44425.0</v>
      </c>
      <c r="B1241" t="s">
        <v>13</v>
      </c>
      <c r="C1241" s="4">
        <v>82149.76</v>
      </c>
      <c r="D1241" s="14" t="s">
        <v>90</v>
      </c>
      <c r="E1241" t="s">
        <v>43</v>
      </c>
      <c r="F1241">
        <v>0.0</v>
      </c>
    </row>
    <row r="1242" spans="1:6" ht="13.9">
      <c r="A1242" s="7">
        <v>44425.0</v>
      </c>
      <c r="B1242" t="s">
        <v>13</v>
      </c>
      <c r="C1242" s="4">
        <v>82149.76</v>
      </c>
      <c r="D1242" s="14" t="s">
        <v>91</v>
      </c>
      <c r="E1242" t="s">
        <v>24</v>
      </c>
      <c r="F1242">
        <v>154.0</v>
      </c>
    </row>
    <row r="1243" spans="1:6" ht="13.9">
      <c r="A1243" s="7">
        <v>44425.0</v>
      </c>
      <c r="B1243" t="s">
        <v>13</v>
      </c>
      <c r="C1243" s="4">
        <v>82149.76</v>
      </c>
      <c r="D1243" s="14" t="s">
        <v>91</v>
      </c>
      <c r="E1243" t="s">
        <v>25</v>
      </c>
      <c r="F1243">
        <v>12.0</v>
      </c>
    </row>
    <row r="1244" spans="1:6" ht="13.9">
      <c r="A1244" s="7">
        <v>44425.0</v>
      </c>
      <c r="B1244" t="s">
        <v>13</v>
      </c>
      <c r="C1244" s="4">
        <v>82149.76</v>
      </c>
      <c r="D1244" s="14" t="s">
        <v>91</v>
      </c>
      <c r="E1244" t="s">
        <v>26</v>
      </c>
      <c r="F1244">
        <v>348.0</v>
      </c>
    </row>
    <row r="1245" spans="1:6" ht="13.9">
      <c r="A1245" s="7">
        <v>44425.0</v>
      </c>
      <c r="B1245" t="s">
        <v>13</v>
      </c>
      <c r="C1245" s="4">
        <v>82149.76</v>
      </c>
      <c r="D1245" s="14" t="s">
        <v>92</v>
      </c>
      <c r="E1245" t="s">
        <v>93</v>
      </c>
      <c r="F1245">
        <v>0.0</v>
      </c>
    </row>
    <row r="1246" spans="1:6" ht="13.9">
      <c r="A1246" s="7">
        <v>44425.0</v>
      </c>
      <c r="B1246" t="s">
        <v>13</v>
      </c>
      <c r="C1246" s="4">
        <v>82149.76</v>
      </c>
      <c r="D1246" s="14" t="s">
        <v>92</v>
      </c>
      <c r="E1246" t="s">
        <v>22</v>
      </c>
      <c r="F1246">
        <v>0.0</v>
      </c>
    </row>
    <row r="1247" spans="1:6" ht="13.9">
      <c r="A1247" s="7">
        <v>44425.0</v>
      </c>
      <c r="B1247" t="s">
        <v>13</v>
      </c>
      <c r="C1247" s="4">
        <v>82149.76</v>
      </c>
      <c r="D1247" s="14" t="s">
        <v>92</v>
      </c>
      <c r="E1247" t="s">
        <v>94</v>
      </c>
      <c r="F1247">
        <v>0.0</v>
      </c>
    </row>
    <row r="1248" spans="1:6" ht="13.9">
      <c r="A1248" s="7">
        <v>44425.0</v>
      </c>
      <c r="B1248" t="s">
        <v>13</v>
      </c>
      <c r="C1248" s="4">
        <v>82149.76</v>
      </c>
      <c r="D1248" s="14" t="s">
        <v>92</v>
      </c>
      <c r="E1248" t="s">
        <v>95</v>
      </c>
      <c r="F1248">
        <v>0.0</v>
      </c>
    </row>
    <row r="1249" spans="1:6" ht="13.9">
      <c r="A1249" s="7">
        <v>44425.0</v>
      </c>
      <c r="B1249" t="s">
        <v>13</v>
      </c>
      <c r="C1249" s="4">
        <v>82149.76</v>
      </c>
      <c r="D1249" s="14" t="s">
        <v>92</v>
      </c>
      <c r="E1249" t="s">
        <v>96</v>
      </c>
      <c r="F1249">
        <v>0.0</v>
      </c>
    </row>
    <row r="1250" spans="1:6" ht="13.9">
      <c r="A1250" s="7">
        <v>44426.0</v>
      </c>
      <c r="B1250" t="s">
        <v>13</v>
      </c>
      <c r="C1250" s="4">
        <v>103566.5</v>
      </c>
      <c r="D1250" s="14" t="s">
        <v>76</v>
      </c>
      <c r="E1250" t="s">
        <v>59</v>
      </c>
      <c r="F1250">
        <v>0.0</v>
      </c>
    </row>
    <row r="1251" spans="1:6" ht="13.9">
      <c r="A1251" s="7">
        <v>44426.0</v>
      </c>
      <c r="B1251" t="s">
        <v>13</v>
      </c>
      <c r="C1251" s="4">
        <v>103566.5</v>
      </c>
      <c r="D1251" s="14" t="s">
        <v>76</v>
      </c>
      <c r="E1251" t="s">
        <v>58</v>
      </c>
      <c r="F1251">
        <v>0.0</v>
      </c>
    </row>
    <row r="1252" spans="1:6" ht="13.9">
      <c r="A1252" s="7">
        <v>44426.0</v>
      </c>
      <c r="B1252" t="s">
        <v>13</v>
      </c>
      <c r="C1252" s="4">
        <v>103566.5</v>
      </c>
      <c r="D1252" s="14" t="s">
        <v>79</v>
      </c>
      <c r="E1252" t="s">
        <v>29</v>
      </c>
      <c r="F1252">
        <v>27.0</v>
      </c>
    </row>
    <row r="1253" spans="1:6" ht="13.9">
      <c r="A1253" s="7">
        <v>44426.0</v>
      </c>
      <c r="B1253" t="s">
        <v>13</v>
      </c>
      <c r="C1253" s="4">
        <v>103566.5</v>
      </c>
      <c r="D1253" s="14" t="s">
        <v>80</v>
      </c>
      <c r="E1253" t="s">
        <v>60</v>
      </c>
      <c r="F1253">
        <v>21.0</v>
      </c>
    </row>
    <row r="1254" spans="1:6" ht="13.9">
      <c r="A1254" s="7">
        <v>44426.0</v>
      </c>
      <c r="B1254" t="s">
        <v>13</v>
      </c>
      <c r="C1254" s="4">
        <v>103566.5</v>
      </c>
      <c r="D1254" s="14" t="s">
        <v>80</v>
      </c>
      <c r="E1254" t="s">
        <v>61</v>
      </c>
      <c r="F1254">
        <v>47.0</v>
      </c>
    </row>
    <row r="1255" spans="1:6" ht="13.9">
      <c r="A1255" s="7">
        <v>44426.0</v>
      </c>
      <c r="B1255" t="s">
        <v>13</v>
      </c>
      <c r="C1255" s="4">
        <v>103566.5</v>
      </c>
      <c r="D1255" s="14" t="s">
        <v>81</v>
      </c>
      <c r="E1255" t="s">
        <v>40</v>
      </c>
      <c r="F1255">
        <v>34.0</v>
      </c>
    </row>
    <row r="1256" spans="1:6" ht="13.9">
      <c r="A1256" s="7">
        <v>44426.0</v>
      </c>
      <c r="B1256" t="s">
        <v>13</v>
      </c>
      <c r="C1256" s="4">
        <v>103566.5</v>
      </c>
      <c r="D1256" s="14" t="s">
        <v>82</v>
      </c>
      <c r="E1256" t="s">
        <v>63</v>
      </c>
      <c r="F1256">
        <v>0.0</v>
      </c>
    </row>
    <row r="1257" spans="1:6" ht="13.9">
      <c r="A1257" s="7">
        <v>44426.0</v>
      </c>
      <c r="B1257" t="s">
        <v>13</v>
      </c>
      <c r="C1257" s="4">
        <v>103566.5</v>
      </c>
      <c r="D1257" s="14" t="s">
        <v>82</v>
      </c>
      <c r="E1257" t="s">
        <v>62</v>
      </c>
      <c r="F1257">
        <v>0.0</v>
      </c>
    </row>
    <row r="1258" spans="1:6" ht="13.9">
      <c r="A1258" s="7">
        <v>44426.0</v>
      </c>
      <c r="B1258" t="s">
        <v>13</v>
      </c>
      <c r="C1258" s="4">
        <v>103566.5</v>
      </c>
      <c r="D1258" s="14" t="s">
        <v>83</v>
      </c>
      <c r="E1258" t="s">
        <v>19</v>
      </c>
      <c r="F1258">
        <v>0.0</v>
      </c>
    </row>
    <row r="1259" spans="1:6" ht="13.9">
      <c r="A1259" s="7">
        <v>44426.0</v>
      </c>
      <c r="B1259" t="s">
        <v>13</v>
      </c>
      <c r="C1259" s="4">
        <v>103566.5</v>
      </c>
      <c r="D1259" s="14" t="s">
        <v>83</v>
      </c>
      <c r="E1259" t="s">
        <v>20</v>
      </c>
      <c r="F1259">
        <v>0.0</v>
      </c>
    </row>
    <row r="1260" spans="1:6" ht="13.9">
      <c r="A1260" s="7">
        <v>44426.0</v>
      </c>
      <c r="B1260" t="s">
        <v>13</v>
      </c>
      <c r="C1260" s="4">
        <v>103566.5</v>
      </c>
      <c r="D1260" s="14" t="s">
        <v>83</v>
      </c>
      <c r="E1260" t="s">
        <v>21</v>
      </c>
      <c r="F1260">
        <v>0.0</v>
      </c>
    </row>
    <row r="1261" spans="1:6" ht="13.9">
      <c r="A1261" s="7">
        <v>44426.0</v>
      </c>
      <c r="B1261" t="s">
        <v>13</v>
      </c>
      <c r="C1261" s="4">
        <v>103566.5</v>
      </c>
      <c r="D1261" s="14" t="s">
        <v>84</v>
      </c>
      <c r="E1261" t="s">
        <v>23</v>
      </c>
      <c r="F1261">
        <v>0.0</v>
      </c>
    </row>
    <row r="1262" spans="1:6" ht="13.9">
      <c r="A1262" s="7">
        <v>44426.0</v>
      </c>
      <c r="B1262" t="s">
        <v>13</v>
      </c>
      <c r="C1262" s="4">
        <v>103566.5</v>
      </c>
      <c r="D1262" s="14" t="s">
        <v>85</v>
      </c>
      <c r="E1262" t="s">
        <v>18</v>
      </c>
      <c r="F1262">
        <v>0.0</v>
      </c>
    </row>
    <row r="1263" spans="1:6" ht="13.9">
      <c r="A1263" s="7">
        <v>44426.0</v>
      </c>
      <c r="B1263" t="s">
        <v>13</v>
      </c>
      <c r="C1263" s="4">
        <v>103566.5</v>
      </c>
      <c r="D1263" s="14" t="s">
        <v>86</v>
      </c>
      <c r="E1263" t="s">
        <v>42</v>
      </c>
      <c r="F1263">
        <v>100.0</v>
      </c>
    </row>
    <row r="1264" spans="1:6" ht="13.9">
      <c r="A1264" s="7">
        <v>44426.0</v>
      </c>
      <c r="B1264" t="s">
        <v>13</v>
      </c>
      <c r="C1264" s="4">
        <v>103566.5</v>
      </c>
      <c r="D1264" s="14" t="s">
        <v>87</v>
      </c>
      <c r="E1264" t="s">
        <v>44</v>
      </c>
      <c r="F1264">
        <v>0.0</v>
      </c>
    </row>
    <row r="1265" spans="1:6" ht="13.9">
      <c r="A1265" s="7">
        <v>44426.0</v>
      </c>
      <c r="B1265" t="s">
        <v>13</v>
      </c>
      <c r="C1265" s="4">
        <v>103566.5</v>
      </c>
      <c r="D1265" s="14" t="s">
        <v>88</v>
      </c>
      <c r="E1265" t="s">
        <v>17</v>
      </c>
      <c r="F1265">
        <v>0.0</v>
      </c>
    </row>
    <row r="1266" spans="1:6" ht="13.9">
      <c r="A1266" s="7">
        <v>44426.0</v>
      </c>
      <c r="B1266" t="s">
        <v>13</v>
      </c>
      <c r="C1266" s="4">
        <v>103566.5</v>
      </c>
      <c r="D1266" s="14" t="s">
        <v>89</v>
      </c>
      <c r="E1266" t="s">
        <v>41</v>
      </c>
      <c r="F1266">
        <v>0.0</v>
      </c>
    </row>
    <row r="1267" spans="1:6" ht="13.9">
      <c r="A1267" s="7">
        <v>44426.0</v>
      </c>
      <c r="B1267" t="s">
        <v>13</v>
      </c>
      <c r="C1267" s="4">
        <v>103566.5</v>
      </c>
      <c r="D1267" s="14" t="s">
        <v>90</v>
      </c>
      <c r="E1267" t="s">
        <v>43</v>
      </c>
      <c r="F1267">
        <v>0.0</v>
      </c>
    </row>
    <row r="1268" spans="1:6" ht="13.9">
      <c r="A1268" s="7">
        <v>44426.0</v>
      </c>
      <c r="B1268" t="s">
        <v>13</v>
      </c>
      <c r="C1268" s="4">
        <v>103566.5</v>
      </c>
      <c r="D1268" s="14" t="s">
        <v>91</v>
      </c>
      <c r="E1268" t="s">
        <v>24</v>
      </c>
      <c r="F1268">
        <v>161.0</v>
      </c>
    </row>
    <row r="1269" spans="1:6" ht="13.9">
      <c r="A1269" s="7">
        <v>44426.0</v>
      </c>
      <c r="B1269" t="s">
        <v>13</v>
      </c>
      <c r="C1269" s="4">
        <v>103566.5</v>
      </c>
      <c r="D1269" s="14" t="s">
        <v>91</v>
      </c>
      <c r="E1269" t="s">
        <v>25</v>
      </c>
      <c r="F1269">
        <v>12.0</v>
      </c>
    </row>
    <row r="1270" spans="1:6" ht="13.9">
      <c r="A1270" s="7">
        <v>44426.0</v>
      </c>
      <c r="B1270" t="s">
        <v>13</v>
      </c>
      <c r="C1270" s="4">
        <v>103566.5</v>
      </c>
      <c r="D1270" s="14" t="s">
        <v>91</v>
      </c>
      <c r="E1270" t="s">
        <v>26</v>
      </c>
      <c r="F1270">
        <v>336.0</v>
      </c>
    </row>
    <row r="1271" spans="1:6" ht="13.9">
      <c r="A1271" s="7">
        <v>44426.0</v>
      </c>
      <c r="B1271" t="s">
        <v>13</v>
      </c>
      <c r="C1271" s="4">
        <v>103566.5</v>
      </c>
      <c r="D1271" s="14" t="s">
        <v>92</v>
      </c>
      <c r="E1271" t="s">
        <v>93</v>
      </c>
      <c r="F1271">
        <v>1.0</v>
      </c>
    </row>
    <row r="1272" spans="1:6" ht="13.9">
      <c r="A1272" s="7">
        <v>44426.0</v>
      </c>
      <c r="B1272" t="s">
        <v>13</v>
      </c>
      <c r="C1272" s="4">
        <v>103566.5</v>
      </c>
      <c r="D1272" s="14" t="s">
        <v>92</v>
      </c>
      <c r="E1272" t="s">
        <v>22</v>
      </c>
      <c r="F1272">
        <v>0.0</v>
      </c>
    </row>
    <row r="1273" spans="1:6" ht="13.9">
      <c r="A1273" s="7">
        <v>44426.0</v>
      </c>
      <c r="B1273" t="s">
        <v>13</v>
      </c>
      <c r="C1273" s="4">
        <v>103566.5</v>
      </c>
      <c r="D1273" s="14" t="s">
        <v>92</v>
      </c>
      <c r="E1273" t="s">
        <v>94</v>
      </c>
      <c r="F1273">
        <v>0.0</v>
      </c>
    </row>
    <row r="1274" spans="1:6" ht="13.9">
      <c r="A1274" s="7">
        <v>44426.0</v>
      </c>
      <c r="B1274" t="s">
        <v>13</v>
      </c>
      <c r="C1274" s="4">
        <v>103566.5</v>
      </c>
      <c r="D1274" s="14" t="s">
        <v>92</v>
      </c>
      <c r="E1274" t="s">
        <v>95</v>
      </c>
      <c r="F1274">
        <v>0.0</v>
      </c>
    </row>
    <row r="1275" spans="1:6" ht="13.9">
      <c r="A1275" s="7">
        <v>44426.0</v>
      </c>
      <c r="B1275" t="s">
        <v>13</v>
      </c>
      <c r="C1275" s="4">
        <v>103566.5</v>
      </c>
      <c r="D1275" s="14" t="s">
        <v>92</v>
      </c>
      <c r="E1275" t="s">
        <v>96</v>
      </c>
      <c r="F1275">
        <v>0.0</v>
      </c>
    </row>
    <row r="1276" spans="1:6" ht="13.9">
      <c r="A1276" s="7">
        <v>44427.0</v>
      </c>
      <c r="B1276" t="s">
        <v>13</v>
      </c>
      <c r="C1276" s="4">
        <v>99221.65</v>
      </c>
      <c r="D1276" s="14" t="s">
        <v>76</v>
      </c>
      <c r="E1276" t="s">
        <v>59</v>
      </c>
      <c r="F1276">
        <v>0.0</v>
      </c>
    </row>
    <row r="1277" spans="1:6" ht="13.9">
      <c r="A1277" s="7">
        <v>44427.0</v>
      </c>
      <c r="B1277" t="s">
        <v>13</v>
      </c>
      <c r="C1277" s="4">
        <v>99221.65</v>
      </c>
      <c r="D1277" s="14" t="s">
        <v>76</v>
      </c>
      <c r="E1277" t="s">
        <v>58</v>
      </c>
      <c r="F1277">
        <v>0.0</v>
      </c>
    </row>
    <row r="1278" spans="1:6" ht="13.9">
      <c r="A1278" s="7">
        <v>44427.0</v>
      </c>
      <c r="B1278" t="s">
        <v>13</v>
      </c>
      <c r="C1278" s="4">
        <v>99221.65</v>
      </c>
      <c r="D1278" s="14" t="s">
        <v>79</v>
      </c>
      <c r="E1278" t="s">
        <v>29</v>
      </c>
      <c r="F1278">
        <v>43.0</v>
      </c>
    </row>
    <row r="1279" spans="1:6" ht="13.9">
      <c r="A1279" s="7">
        <v>44427.0</v>
      </c>
      <c r="B1279" t="s">
        <v>13</v>
      </c>
      <c r="C1279" s="4">
        <v>99221.65</v>
      </c>
      <c r="D1279" s="14" t="s">
        <v>80</v>
      </c>
      <c r="E1279" t="s">
        <v>60</v>
      </c>
      <c r="F1279">
        <v>19.0</v>
      </c>
    </row>
    <row r="1280" spans="1:6" ht="13.9">
      <c r="A1280" s="7">
        <v>44427.0</v>
      </c>
      <c r="B1280" t="s">
        <v>13</v>
      </c>
      <c r="C1280" s="4">
        <v>99221.65</v>
      </c>
      <c r="D1280" s="14" t="s">
        <v>80</v>
      </c>
      <c r="E1280" t="s">
        <v>61</v>
      </c>
      <c r="F1280">
        <v>52.0</v>
      </c>
    </row>
    <row r="1281" spans="1:6" ht="13.9">
      <c r="A1281" s="7">
        <v>44427.0</v>
      </c>
      <c r="B1281" t="s">
        <v>13</v>
      </c>
      <c r="C1281" s="4">
        <v>99221.65</v>
      </c>
      <c r="D1281" s="14" t="s">
        <v>81</v>
      </c>
      <c r="E1281" t="s">
        <v>40</v>
      </c>
      <c r="F1281">
        <v>33.0</v>
      </c>
    </row>
    <row r="1282" spans="1:6" ht="13.9">
      <c r="A1282" s="7">
        <v>44427.0</v>
      </c>
      <c r="B1282" t="s">
        <v>13</v>
      </c>
      <c r="C1282" s="4">
        <v>99221.65</v>
      </c>
      <c r="D1282" s="14" t="s">
        <v>82</v>
      </c>
      <c r="E1282" t="s">
        <v>63</v>
      </c>
      <c r="F1282">
        <v>0.0</v>
      </c>
    </row>
    <row r="1283" spans="1:6" ht="13.9">
      <c r="A1283" s="7">
        <v>44427.0</v>
      </c>
      <c r="B1283" t="s">
        <v>13</v>
      </c>
      <c r="C1283" s="4">
        <v>99221.65</v>
      </c>
      <c r="D1283" s="14" t="s">
        <v>82</v>
      </c>
      <c r="E1283" t="s">
        <v>62</v>
      </c>
      <c r="F1283">
        <v>0.0</v>
      </c>
    </row>
    <row r="1284" spans="1:6" ht="13.9">
      <c r="A1284" s="7">
        <v>44427.0</v>
      </c>
      <c r="B1284" t="s">
        <v>13</v>
      </c>
      <c r="C1284" s="4">
        <v>99221.65</v>
      </c>
      <c r="D1284" s="14" t="s">
        <v>83</v>
      </c>
      <c r="E1284" t="s">
        <v>19</v>
      </c>
      <c r="F1284">
        <v>0.0</v>
      </c>
    </row>
    <row r="1285" spans="1:6" ht="13.9">
      <c r="A1285" s="7">
        <v>44427.0</v>
      </c>
      <c r="B1285" t="s">
        <v>13</v>
      </c>
      <c r="C1285" s="4">
        <v>99221.65</v>
      </c>
      <c r="D1285" s="14" t="s">
        <v>83</v>
      </c>
      <c r="E1285" t="s">
        <v>20</v>
      </c>
      <c r="F1285">
        <v>0.0</v>
      </c>
    </row>
    <row r="1286" spans="1:6" ht="13.9">
      <c r="A1286" s="7">
        <v>44427.0</v>
      </c>
      <c r="B1286" t="s">
        <v>13</v>
      </c>
      <c r="C1286" s="4">
        <v>99221.65</v>
      </c>
      <c r="D1286" s="14" t="s">
        <v>83</v>
      </c>
      <c r="E1286" t="s">
        <v>21</v>
      </c>
      <c r="F1286">
        <v>0.0</v>
      </c>
    </row>
    <row r="1287" spans="1:6" ht="13.9">
      <c r="A1287" s="7">
        <v>44427.0</v>
      </c>
      <c r="B1287" t="s">
        <v>13</v>
      </c>
      <c r="C1287" s="4">
        <v>99221.65</v>
      </c>
      <c r="D1287" s="14" t="s">
        <v>84</v>
      </c>
      <c r="E1287" t="s">
        <v>23</v>
      </c>
      <c r="F1287">
        <v>0.0</v>
      </c>
    </row>
    <row r="1288" spans="1:6" ht="13.9">
      <c r="A1288" s="7">
        <v>44427.0</v>
      </c>
      <c r="B1288" t="s">
        <v>13</v>
      </c>
      <c r="C1288" s="4">
        <v>99221.65</v>
      </c>
      <c r="D1288" s="14" t="s">
        <v>85</v>
      </c>
      <c r="E1288" t="s">
        <v>18</v>
      </c>
      <c r="F1288">
        <v>0.0</v>
      </c>
    </row>
    <row r="1289" spans="1:6" ht="13.9">
      <c r="A1289" s="7">
        <v>44427.0</v>
      </c>
      <c r="B1289" t="s">
        <v>13</v>
      </c>
      <c r="C1289" s="4">
        <v>99221.65</v>
      </c>
      <c r="D1289" s="14" t="s">
        <v>86</v>
      </c>
      <c r="E1289" t="s">
        <v>42</v>
      </c>
      <c r="F1289">
        <v>170.0</v>
      </c>
    </row>
    <row r="1290" spans="1:6" ht="13.9">
      <c r="A1290" s="7">
        <v>44427.0</v>
      </c>
      <c r="B1290" t="s">
        <v>13</v>
      </c>
      <c r="C1290" s="4">
        <v>99221.65</v>
      </c>
      <c r="D1290" s="14" t="s">
        <v>87</v>
      </c>
      <c r="E1290" t="s">
        <v>44</v>
      </c>
      <c r="F1290">
        <v>0.0</v>
      </c>
    </row>
    <row r="1291" spans="1:6" ht="13.9">
      <c r="A1291" s="7">
        <v>44427.0</v>
      </c>
      <c r="B1291" t="s">
        <v>13</v>
      </c>
      <c r="C1291" s="4">
        <v>99221.65</v>
      </c>
      <c r="D1291" s="14" t="s">
        <v>88</v>
      </c>
      <c r="E1291" t="s">
        <v>17</v>
      </c>
      <c r="F1291">
        <v>0.0</v>
      </c>
    </row>
    <row r="1292" spans="1:6" ht="13.9">
      <c r="A1292" s="7">
        <v>44427.0</v>
      </c>
      <c r="B1292" t="s">
        <v>13</v>
      </c>
      <c r="C1292" s="4">
        <v>99221.65</v>
      </c>
      <c r="D1292" s="14" t="s">
        <v>89</v>
      </c>
      <c r="E1292" t="s">
        <v>41</v>
      </c>
      <c r="F1292">
        <v>0.0</v>
      </c>
    </row>
    <row r="1293" spans="1:6" ht="13.9">
      <c r="A1293" s="7">
        <v>44427.0</v>
      </c>
      <c r="B1293" t="s">
        <v>13</v>
      </c>
      <c r="C1293" s="4">
        <v>99221.65</v>
      </c>
      <c r="D1293" s="14" t="s">
        <v>90</v>
      </c>
      <c r="E1293" t="s">
        <v>43</v>
      </c>
      <c r="F1293">
        <v>0.0</v>
      </c>
    </row>
    <row r="1294" spans="1:6" ht="13.9">
      <c r="A1294" s="7">
        <v>44427.0</v>
      </c>
      <c r="B1294" t="s">
        <v>13</v>
      </c>
      <c r="C1294" s="4">
        <v>99221.65</v>
      </c>
      <c r="D1294" s="14" t="s">
        <v>91</v>
      </c>
      <c r="E1294" t="s">
        <v>24</v>
      </c>
      <c r="F1294">
        <v>147.0</v>
      </c>
    </row>
    <row r="1295" spans="1:6" ht="13.9">
      <c r="A1295" s="7">
        <v>44427.0</v>
      </c>
      <c r="B1295" t="s">
        <v>13</v>
      </c>
      <c r="C1295" s="4">
        <v>99221.65</v>
      </c>
      <c r="D1295" s="14" t="s">
        <v>91</v>
      </c>
      <c r="E1295" t="s">
        <v>25</v>
      </c>
      <c r="F1295">
        <v>12.0</v>
      </c>
    </row>
    <row r="1296" spans="1:6" ht="13.9">
      <c r="A1296" s="7">
        <v>44427.0</v>
      </c>
      <c r="B1296" t="s">
        <v>13</v>
      </c>
      <c r="C1296" s="4">
        <v>99221.65</v>
      </c>
      <c r="D1296" s="14" t="s">
        <v>91</v>
      </c>
      <c r="E1296" t="s">
        <v>26</v>
      </c>
      <c r="F1296">
        <v>274.0</v>
      </c>
    </row>
    <row r="1297" spans="1:6" ht="13.9">
      <c r="A1297" s="7">
        <v>44427.0</v>
      </c>
      <c r="B1297" t="s">
        <v>13</v>
      </c>
      <c r="C1297" s="4">
        <v>99221.65</v>
      </c>
      <c r="D1297" s="14" t="s">
        <v>92</v>
      </c>
      <c r="E1297" t="s">
        <v>93</v>
      </c>
      <c r="F1297">
        <v>1.0</v>
      </c>
    </row>
    <row r="1298" spans="1:6" ht="13.9">
      <c r="A1298" s="7">
        <v>44427.0</v>
      </c>
      <c r="B1298" t="s">
        <v>13</v>
      </c>
      <c r="C1298" s="4">
        <v>99221.65</v>
      </c>
      <c r="D1298" s="14" t="s">
        <v>92</v>
      </c>
      <c r="E1298" t="s">
        <v>22</v>
      </c>
      <c r="F1298">
        <v>0.0</v>
      </c>
    </row>
    <row r="1299" spans="1:6" ht="13.9">
      <c r="A1299" s="7">
        <v>44427.0</v>
      </c>
      <c r="B1299" t="s">
        <v>13</v>
      </c>
      <c r="C1299" s="4">
        <v>99221.65</v>
      </c>
      <c r="D1299" s="14" t="s">
        <v>92</v>
      </c>
      <c r="E1299" t="s">
        <v>94</v>
      </c>
      <c r="F1299">
        <v>0.0</v>
      </c>
    </row>
    <row r="1300" spans="1:6" ht="13.9">
      <c r="A1300" s="7">
        <v>44427.0</v>
      </c>
      <c r="B1300" t="s">
        <v>13</v>
      </c>
      <c r="C1300" s="4">
        <v>99221.65</v>
      </c>
      <c r="D1300" s="14" t="s">
        <v>92</v>
      </c>
      <c r="E1300" t="s">
        <v>95</v>
      </c>
      <c r="F1300">
        <v>0.0</v>
      </c>
    </row>
    <row r="1301" spans="1:6" ht="13.9">
      <c r="A1301" s="7">
        <v>44427.0</v>
      </c>
      <c r="B1301" t="s">
        <v>13</v>
      </c>
      <c r="C1301" s="4">
        <v>99221.65</v>
      </c>
      <c r="D1301" s="14" t="s">
        <v>92</v>
      </c>
      <c r="E1301" t="s">
        <v>96</v>
      </c>
      <c r="F1301">
        <v>0.0</v>
      </c>
    </row>
    <row r="1302" spans="1:6" ht="13.9">
      <c r="A1302" s="7">
        <v>44428.0</v>
      </c>
      <c r="B1302" t="s">
        <v>13</v>
      </c>
      <c r="C1302" s="4">
        <v>101402.82</v>
      </c>
      <c r="D1302" s="14" t="s">
        <v>76</v>
      </c>
      <c r="E1302" t="s">
        <v>59</v>
      </c>
      <c r="F1302">
        <v>0.0</v>
      </c>
    </row>
    <row r="1303" spans="1:6" ht="13.9">
      <c r="A1303" s="7">
        <v>44428.0</v>
      </c>
      <c r="B1303" t="s">
        <v>13</v>
      </c>
      <c r="C1303" s="4">
        <v>101402.82</v>
      </c>
      <c r="D1303" s="14" t="s">
        <v>76</v>
      </c>
      <c r="E1303" t="s">
        <v>58</v>
      </c>
      <c r="F1303">
        <v>0.0</v>
      </c>
    </row>
    <row r="1304" spans="1:6" ht="13.9">
      <c r="A1304" s="7">
        <v>44428.0</v>
      </c>
      <c r="B1304" t="s">
        <v>13</v>
      </c>
      <c r="C1304" s="4">
        <v>101402.82</v>
      </c>
      <c r="D1304" s="14" t="s">
        <v>79</v>
      </c>
      <c r="E1304" t="s">
        <v>29</v>
      </c>
      <c r="F1304">
        <v>45.0</v>
      </c>
    </row>
    <row r="1305" spans="1:6" ht="13.9">
      <c r="A1305" s="7">
        <v>44428.0</v>
      </c>
      <c r="B1305" t="s">
        <v>13</v>
      </c>
      <c r="C1305" s="4">
        <v>101402.82</v>
      </c>
      <c r="D1305" s="14" t="s">
        <v>80</v>
      </c>
      <c r="E1305" t="s">
        <v>60</v>
      </c>
      <c r="F1305">
        <v>18.0</v>
      </c>
    </row>
    <row r="1306" spans="1:6" ht="13.9">
      <c r="A1306" s="7">
        <v>44428.0</v>
      </c>
      <c r="B1306" t="s">
        <v>13</v>
      </c>
      <c r="C1306" s="4">
        <v>101402.82</v>
      </c>
      <c r="D1306" s="14" t="s">
        <v>80</v>
      </c>
      <c r="E1306" t="s">
        <v>61</v>
      </c>
      <c r="F1306">
        <v>43.0</v>
      </c>
    </row>
    <row r="1307" spans="1:6" ht="13.9">
      <c r="A1307" s="7">
        <v>44428.0</v>
      </c>
      <c r="B1307" t="s">
        <v>13</v>
      </c>
      <c r="C1307" s="4">
        <v>101402.82</v>
      </c>
      <c r="D1307" s="14" t="s">
        <v>81</v>
      </c>
      <c r="E1307" t="s">
        <v>40</v>
      </c>
      <c r="F1307">
        <v>28.0</v>
      </c>
    </row>
    <row r="1308" spans="1:6" ht="13.9">
      <c r="A1308" s="7">
        <v>44428.0</v>
      </c>
      <c r="B1308" t="s">
        <v>13</v>
      </c>
      <c r="C1308" s="4">
        <v>101402.82</v>
      </c>
      <c r="D1308" s="14" t="s">
        <v>82</v>
      </c>
      <c r="E1308" t="s">
        <v>63</v>
      </c>
      <c r="F1308">
        <v>0.0</v>
      </c>
    </row>
    <row r="1309" spans="1:6" ht="13.9">
      <c r="A1309" s="7">
        <v>44428.0</v>
      </c>
      <c r="B1309" t="s">
        <v>13</v>
      </c>
      <c r="C1309" s="4">
        <v>101402.82</v>
      </c>
      <c r="D1309" s="14" t="s">
        <v>82</v>
      </c>
      <c r="E1309" t="s">
        <v>62</v>
      </c>
      <c r="F1309">
        <v>0.0</v>
      </c>
    </row>
    <row r="1310" spans="1:6" ht="13.9">
      <c r="A1310" s="7">
        <v>44428.0</v>
      </c>
      <c r="B1310" t="s">
        <v>13</v>
      </c>
      <c r="C1310" s="4">
        <v>101402.82</v>
      </c>
      <c r="D1310" s="14" t="s">
        <v>83</v>
      </c>
      <c r="E1310" t="s">
        <v>19</v>
      </c>
      <c r="F1310">
        <v>0.0</v>
      </c>
    </row>
    <row r="1311" spans="1:6" ht="13.9">
      <c r="A1311" s="7">
        <v>44428.0</v>
      </c>
      <c r="B1311" t="s">
        <v>13</v>
      </c>
      <c r="C1311" s="4">
        <v>101402.82</v>
      </c>
      <c r="D1311" s="14" t="s">
        <v>83</v>
      </c>
      <c r="E1311" t="s">
        <v>20</v>
      </c>
      <c r="F1311">
        <v>0.0</v>
      </c>
    </row>
    <row r="1312" spans="1:6" ht="13.9">
      <c r="A1312" s="7">
        <v>44428.0</v>
      </c>
      <c r="B1312" t="s">
        <v>13</v>
      </c>
      <c r="C1312" s="4">
        <v>101402.82</v>
      </c>
      <c r="D1312" s="14" t="s">
        <v>83</v>
      </c>
      <c r="E1312" t="s">
        <v>21</v>
      </c>
      <c r="F1312">
        <v>0.0</v>
      </c>
    </row>
    <row r="1313" spans="1:6" ht="13.9">
      <c r="A1313" s="7">
        <v>44428.0</v>
      </c>
      <c r="B1313" t="s">
        <v>13</v>
      </c>
      <c r="C1313" s="4">
        <v>101402.82</v>
      </c>
      <c r="D1313" s="14" t="s">
        <v>84</v>
      </c>
      <c r="E1313" t="s">
        <v>23</v>
      </c>
      <c r="F1313">
        <v>0.0</v>
      </c>
    </row>
    <row r="1314" spans="1:6" ht="13.9">
      <c r="A1314" s="7">
        <v>44428.0</v>
      </c>
      <c r="B1314" t="s">
        <v>13</v>
      </c>
      <c r="C1314" s="4">
        <v>101402.82</v>
      </c>
      <c r="D1314" s="14" t="s">
        <v>85</v>
      </c>
      <c r="E1314" t="s">
        <v>18</v>
      </c>
      <c r="F1314">
        <v>0.0</v>
      </c>
    </row>
    <row r="1315" spans="1:6" ht="13.9">
      <c r="A1315" s="7">
        <v>44428.0</v>
      </c>
      <c r="B1315" t="s">
        <v>13</v>
      </c>
      <c r="C1315" s="4">
        <v>101402.82</v>
      </c>
      <c r="D1315" s="14" t="s">
        <v>86</v>
      </c>
      <c r="E1315" t="s">
        <v>42</v>
      </c>
      <c r="F1315">
        <v>123.0</v>
      </c>
    </row>
    <row r="1316" spans="1:6" ht="13.9">
      <c r="A1316" s="7">
        <v>44428.0</v>
      </c>
      <c r="B1316" t="s">
        <v>13</v>
      </c>
      <c r="C1316" s="4">
        <v>101402.82</v>
      </c>
      <c r="D1316" s="14" t="s">
        <v>87</v>
      </c>
      <c r="E1316" t="s">
        <v>44</v>
      </c>
      <c r="F1316">
        <v>0.0</v>
      </c>
    </row>
    <row r="1317" spans="1:6" ht="13.9">
      <c r="A1317" s="7">
        <v>44428.0</v>
      </c>
      <c r="B1317" t="s">
        <v>13</v>
      </c>
      <c r="C1317" s="4">
        <v>101402.82</v>
      </c>
      <c r="D1317" s="14" t="s">
        <v>88</v>
      </c>
      <c r="E1317" t="s">
        <v>17</v>
      </c>
      <c r="F1317">
        <v>0.0</v>
      </c>
    </row>
    <row r="1318" spans="1:6" ht="13.9">
      <c r="A1318" s="7">
        <v>44428.0</v>
      </c>
      <c r="B1318" t="s">
        <v>13</v>
      </c>
      <c r="C1318" s="4">
        <v>101402.82</v>
      </c>
      <c r="D1318" s="14" t="s">
        <v>89</v>
      </c>
      <c r="E1318" t="s">
        <v>41</v>
      </c>
      <c r="F1318">
        <v>0.0</v>
      </c>
    </row>
    <row r="1319" spans="1:6" ht="13.9">
      <c r="A1319" s="7">
        <v>44428.0</v>
      </c>
      <c r="B1319" t="s">
        <v>13</v>
      </c>
      <c r="C1319" s="4">
        <v>101402.82</v>
      </c>
      <c r="D1319" s="14" t="s">
        <v>90</v>
      </c>
      <c r="E1319" t="s">
        <v>43</v>
      </c>
      <c r="F1319">
        <v>0.0</v>
      </c>
    </row>
    <row r="1320" spans="1:6" ht="13.9">
      <c r="A1320" s="7">
        <v>44428.0</v>
      </c>
      <c r="B1320" t="s">
        <v>13</v>
      </c>
      <c r="C1320" s="4">
        <v>101402.82</v>
      </c>
      <c r="D1320" s="14" t="s">
        <v>91</v>
      </c>
      <c r="E1320" t="s">
        <v>24</v>
      </c>
      <c r="F1320">
        <v>148.0</v>
      </c>
    </row>
    <row r="1321" spans="1:6" ht="13.9">
      <c r="A1321" s="7">
        <v>44428.0</v>
      </c>
      <c r="B1321" t="s">
        <v>13</v>
      </c>
      <c r="C1321" s="4">
        <v>101402.82</v>
      </c>
      <c r="D1321" s="14" t="s">
        <v>91</v>
      </c>
      <c r="E1321" t="s">
        <v>25</v>
      </c>
      <c r="F1321">
        <v>11.0</v>
      </c>
    </row>
    <row r="1322" spans="1:6" ht="13.9">
      <c r="A1322" s="7">
        <v>44428.0</v>
      </c>
      <c r="B1322" t="s">
        <v>13</v>
      </c>
      <c r="C1322" s="4">
        <v>101402.82</v>
      </c>
      <c r="D1322" s="14" t="s">
        <v>91</v>
      </c>
      <c r="E1322" t="s">
        <v>26</v>
      </c>
      <c r="F1322">
        <v>281.0</v>
      </c>
    </row>
    <row r="1323" spans="1:6" ht="13.9">
      <c r="A1323" s="7">
        <v>44428.0</v>
      </c>
      <c r="B1323" t="s">
        <v>13</v>
      </c>
      <c r="C1323" s="4">
        <v>101402.82</v>
      </c>
      <c r="D1323" s="14" t="s">
        <v>92</v>
      </c>
      <c r="E1323" t="s">
        <v>93</v>
      </c>
      <c r="F1323">
        <v>0.0</v>
      </c>
    </row>
    <row r="1324" spans="1:6" ht="13.9">
      <c r="A1324" s="7">
        <v>44428.0</v>
      </c>
      <c r="B1324" t="s">
        <v>13</v>
      </c>
      <c r="C1324" s="4">
        <v>101402.82</v>
      </c>
      <c r="D1324" s="14" t="s">
        <v>92</v>
      </c>
      <c r="E1324" t="s">
        <v>22</v>
      </c>
      <c r="F1324">
        <v>0.0</v>
      </c>
    </row>
    <row r="1325" spans="1:6" ht="13.9">
      <c r="A1325" s="7">
        <v>44428.0</v>
      </c>
      <c r="B1325" t="s">
        <v>13</v>
      </c>
      <c r="C1325" s="4">
        <v>101402.82</v>
      </c>
      <c r="D1325" s="14" t="s">
        <v>92</v>
      </c>
      <c r="E1325" t="s">
        <v>94</v>
      </c>
      <c r="F1325">
        <v>0.0</v>
      </c>
    </row>
    <row r="1326" spans="1:6" ht="13.9">
      <c r="A1326" s="7">
        <v>44428.0</v>
      </c>
      <c r="B1326" t="s">
        <v>13</v>
      </c>
      <c r="C1326" s="4">
        <v>101402.82</v>
      </c>
      <c r="D1326" s="14" t="s">
        <v>92</v>
      </c>
      <c r="E1326" t="s">
        <v>95</v>
      </c>
      <c r="F1326">
        <v>0.0</v>
      </c>
    </row>
    <row r="1327" spans="1:6" ht="13.9">
      <c r="A1327" s="7">
        <v>44428.0</v>
      </c>
      <c r="B1327" t="s">
        <v>13</v>
      </c>
      <c r="C1327" s="4">
        <v>101402.82</v>
      </c>
      <c r="D1327" s="14" t="s">
        <v>92</v>
      </c>
      <c r="E1327" t="s">
        <v>96</v>
      </c>
      <c r="F1327">
        <v>0.0</v>
      </c>
    </row>
    <row r="1328" spans="1:6" ht="13.9">
      <c r="A1328" s="7">
        <v>44429.0</v>
      </c>
      <c r="B1328" t="s">
        <v>13</v>
      </c>
      <c r="C1328" s="4">
        <v>102729.2</v>
      </c>
      <c r="D1328" s="14" t="s">
        <v>76</v>
      </c>
      <c r="E1328" t="s">
        <v>59</v>
      </c>
      <c r="F1328">
        <v>0.0</v>
      </c>
    </row>
    <row r="1329" spans="1:6" ht="13.9">
      <c r="A1329" s="7">
        <v>44429.0</v>
      </c>
      <c r="B1329" t="s">
        <v>13</v>
      </c>
      <c r="C1329" s="4">
        <v>102729.2</v>
      </c>
      <c r="D1329" s="14" t="s">
        <v>76</v>
      </c>
      <c r="E1329" t="s">
        <v>58</v>
      </c>
      <c r="F1329">
        <v>0.0</v>
      </c>
    </row>
    <row r="1330" spans="1:6" ht="13.9">
      <c r="A1330" s="7">
        <v>44429.0</v>
      </c>
      <c r="B1330" t="s">
        <v>13</v>
      </c>
      <c r="C1330" s="4">
        <v>102729.2</v>
      </c>
      <c r="D1330" s="14" t="s">
        <v>79</v>
      </c>
      <c r="E1330" t="s">
        <v>29</v>
      </c>
      <c r="F1330">
        <v>30.0</v>
      </c>
    </row>
    <row r="1331" spans="1:6" ht="13.9">
      <c r="A1331" s="7">
        <v>44429.0</v>
      </c>
      <c r="B1331" t="s">
        <v>13</v>
      </c>
      <c r="C1331" s="4">
        <v>102729.2</v>
      </c>
      <c r="D1331" s="14" t="s">
        <v>80</v>
      </c>
      <c r="E1331" t="s">
        <v>60</v>
      </c>
      <c r="F1331">
        <v>19.0</v>
      </c>
    </row>
    <row r="1332" spans="1:6" ht="13.9">
      <c r="A1332" s="7">
        <v>44429.0</v>
      </c>
      <c r="B1332" t="s">
        <v>13</v>
      </c>
      <c r="C1332" s="4">
        <v>102729.2</v>
      </c>
      <c r="D1332" s="14" t="s">
        <v>80</v>
      </c>
      <c r="E1332" t="s">
        <v>61</v>
      </c>
      <c r="F1332">
        <v>49.0</v>
      </c>
    </row>
    <row r="1333" spans="1:6" ht="13.9">
      <c r="A1333" s="7">
        <v>44429.0</v>
      </c>
      <c r="B1333" t="s">
        <v>13</v>
      </c>
      <c r="C1333" s="4">
        <v>102729.2</v>
      </c>
      <c r="D1333" s="14" t="s">
        <v>81</v>
      </c>
      <c r="E1333" t="s">
        <v>40</v>
      </c>
      <c r="F1333">
        <v>39.0</v>
      </c>
    </row>
    <row r="1334" spans="1:6" ht="13.9">
      <c r="A1334" s="7">
        <v>44429.0</v>
      </c>
      <c r="B1334" t="s">
        <v>13</v>
      </c>
      <c r="C1334" s="4">
        <v>102729.2</v>
      </c>
      <c r="D1334" s="14" t="s">
        <v>82</v>
      </c>
      <c r="E1334" t="s">
        <v>63</v>
      </c>
      <c r="F1334">
        <v>0.0</v>
      </c>
    </row>
    <row r="1335" spans="1:6" ht="13.9">
      <c r="A1335" s="7">
        <v>44429.0</v>
      </c>
      <c r="B1335" t="s">
        <v>13</v>
      </c>
      <c r="C1335" s="4">
        <v>102729.2</v>
      </c>
      <c r="D1335" s="14" t="s">
        <v>82</v>
      </c>
      <c r="E1335" t="s">
        <v>62</v>
      </c>
      <c r="F1335">
        <v>0.0</v>
      </c>
    </row>
    <row r="1336" spans="1:6" ht="13.9">
      <c r="A1336" s="7">
        <v>44429.0</v>
      </c>
      <c r="B1336" t="s">
        <v>13</v>
      </c>
      <c r="C1336" s="4">
        <v>102729.2</v>
      </c>
      <c r="D1336" s="14" t="s">
        <v>83</v>
      </c>
      <c r="E1336" t="s">
        <v>19</v>
      </c>
      <c r="F1336">
        <v>0.0</v>
      </c>
    </row>
    <row r="1337" spans="1:6" ht="13.9">
      <c r="A1337" s="7">
        <v>44429.0</v>
      </c>
      <c r="B1337" t="s">
        <v>13</v>
      </c>
      <c r="C1337" s="4">
        <v>102729.2</v>
      </c>
      <c r="D1337" s="14" t="s">
        <v>83</v>
      </c>
      <c r="E1337" t="s">
        <v>20</v>
      </c>
      <c r="F1337">
        <v>0.0</v>
      </c>
    </row>
    <row r="1338" spans="1:6" ht="13.9">
      <c r="A1338" s="7">
        <v>44429.0</v>
      </c>
      <c r="B1338" t="s">
        <v>13</v>
      </c>
      <c r="C1338" s="4">
        <v>102729.2</v>
      </c>
      <c r="D1338" s="14" t="s">
        <v>83</v>
      </c>
      <c r="E1338" t="s">
        <v>21</v>
      </c>
      <c r="F1338">
        <v>0.0</v>
      </c>
    </row>
    <row r="1339" spans="1:6" ht="13.9">
      <c r="A1339" s="7">
        <v>44429.0</v>
      </c>
      <c r="B1339" t="s">
        <v>13</v>
      </c>
      <c r="C1339" s="4">
        <v>102729.2</v>
      </c>
      <c r="D1339" s="14" t="s">
        <v>84</v>
      </c>
      <c r="E1339" t="s">
        <v>23</v>
      </c>
      <c r="F1339">
        <v>0.0</v>
      </c>
    </row>
    <row r="1340" spans="1:6" ht="13.9">
      <c r="A1340" s="7">
        <v>44429.0</v>
      </c>
      <c r="B1340" t="s">
        <v>13</v>
      </c>
      <c r="C1340" s="4">
        <v>102729.2</v>
      </c>
      <c r="D1340" s="14" t="s">
        <v>85</v>
      </c>
      <c r="E1340" t="s">
        <v>18</v>
      </c>
      <c r="F1340">
        <v>0.0</v>
      </c>
    </row>
    <row r="1341" spans="1:6" ht="13.9">
      <c r="A1341" s="7">
        <v>44429.0</v>
      </c>
      <c r="B1341" t="s">
        <v>13</v>
      </c>
      <c r="C1341" s="4">
        <v>102729.2</v>
      </c>
      <c r="D1341" s="14" t="s">
        <v>86</v>
      </c>
      <c r="E1341" t="s">
        <v>42</v>
      </c>
      <c r="F1341">
        <v>104.0</v>
      </c>
    </row>
    <row r="1342" spans="1:6" ht="13.9">
      <c r="A1342" s="7">
        <v>44429.0</v>
      </c>
      <c r="B1342" t="s">
        <v>13</v>
      </c>
      <c r="C1342" s="4">
        <v>102729.2</v>
      </c>
      <c r="D1342" s="14" t="s">
        <v>87</v>
      </c>
      <c r="E1342" t="s">
        <v>44</v>
      </c>
      <c r="F1342">
        <v>0.0</v>
      </c>
    </row>
    <row r="1343" spans="1:6" ht="13.9">
      <c r="A1343" s="7">
        <v>44429.0</v>
      </c>
      <c r="B1343" t="s">
        <v>13</v>
      </c>
      <c r="C1343" s="4">
        <v>102729.2</v>
      </c>
      <c r="D1343" s="14" t="s">
        <v>88</v>
      </c>
      <c r="E1343" t="s">
        <v>17</v>
      </c>
      <c r="F1343">
        <v>0.0</v>
      </c>
    </row>
    <row r="1344" spans="1:6" ht="13.9">
      <c r="A1344" s="7">
        <v>44429.0</v>
      </c>
      <c r="B1344" t="s">
        <v>13</v>
      </c>
      <c r="C1344" s="4">
        <v>102729.2</v>
      </c>
      <c r="D1344" s="14" t="s">
        <v>89</v>
      </c>
      <c r="E1344" t="s">
        <v>41</v>
      </c>
      <c r="F1344">
        <v>0.0</v>
      </c>
    </row>
    <row r="1345" spans="1:6" ht="13.9">
      <c r="A1345" s="7">
        <v>44429.0</v>
      </c>
      <c r="B1345" t="s">
        <v>13</v>
      </c>
      <c r="C1345" s="4">
        <v>102729.2</v>
      </c>
      <c r="D1345" s="14" t="s">
        <v>90</v>
      </c>
      <c r="E1345" t="s">
        <v>43</v>
      </c>
      <c r="F1345">
        <v>0.0</v>
      </c>
    </row>
    <row r="1346" spans="1:6" ht="13.9">
      <c r="A1346" s="7">
        <v>44429.0</v>
      </c>
      <c r="B1346" t="s">
        <v>13</v>
      </c>
      <c r="C1346" s="4">
        <v>102729.2</v>
      </c>
      <c r="D1346" s="14" t="s">
        <v>91</v>
      </c>
      <c r="E1346" t="s">
        <v>24</v>
      </c>
      <c r="F1346">
        <v>143.0</v>
      </c>
    </row>
    <row r="1347" spans="1:6" ht="13.9">
      <c r="A1347" s="7">
        <v>44429.0</v>
      </c>
      <c r="B1347" t="s">
        <v>13</v>
      </c>
      <c r="C1347" s="4">
        <v>102729.2</v>
      </c>
      <c r="D1347" s="14" t="s">
        <v>91</v>
      </c>
      <c r="E1347" t="s">
        <v>25</v>
      </c>
      <c r="F1347">
        <v>10.0</v>
      </c>
    </row>
    <row r="1348" spans="1:6" ht="13.9">
      <c r="A1348" s="7">
        <v>44429.0</v>
      </c>
      <c r="B1348" t="s">
        <v>13</v>
      </c>
      <c r="C1348" s="4">
        <v>102729.2</v>
      </c>
      <c r="D1348" s="14" t="s">
        <v>91</v>
      </c>
      <c r="E1348" t="s">
        <v>26</v>
      </c>
      <c r="F1348">
        <v>301.0</v>
      </c>
    </row>
    <row r="1349" spans="1:6" ht="13.9">
      <c r="A1349" s="7">
        <v>44429.0</v>
      </c>
      <c r="B1349" t="s">
        <v>13</v>
      </c>
      <c r="C1349" s="4">
        <v>102729.2</v>
      </c>
      <c r="D1349" s="14" t="s">
        <v>92</v>
      </c>
      <c r="E1349" t="s">
        <v>93</v>
      </c>
      <c r="F1349">
        <v>0.0</v>
      </c>
    </row>
    <row r="1350" spans="1:6" ht="13.9">
      <c r="A1350" s="7">
        <v>44429.0</v>
      </c>
      <c r="B1350" t="s">
        <v>13</v>
      </c>
      <c r="C1350" s="4">
        <v>102729.2</v>
      </c>
      <c r="D1350" s="14" t="s">
        <v>92</v>
      </c>
      <c r="E1350" t="s">
        <v>22</v>
      </c>
      <c r="F1350">
        <v>0.0</v>
      </c>
    </row>
    <row r="1351" spans="1:6" ht="13.9">
      <c r="A1351" s="7">
        <v>44429.0</v>
      </c>
      <c r="B1351" t="s">
        <v>13</v>
      </c>
      <c r="C1351" s="4">
        <v>102729.2</v>
      </c>
      <c r="D1351" s="14" t="s">
        <v>92</v>
      </c>
      <c r="E1351" t="s">
        <v>94</v>
      </c>
      <c r="F1351">
        <v>0.0</v>
      </c>
    </row>
    <row r="1352" spans="1:6" ht="13.9">
      <c r="A1352" s="7">
        <v>44429.0</v>
      </c>
      <c r="B1352" t="s">
        <v>13</v>
      </c>
      <c r="C1352" s="4">
        <v>102729.2</v>
      </c>
      <c r="D1352" s="14" t="s">
        <v>92</v>
      </c>
      <c r="E1352" t="s">
        <v>95</v>
      </c>
      <c r="F1352">
        <v>0.0</v>
      </c>
    </row>
    <row r="1353" spans="1:6" ht="13.9">
      <c r="A1353" s="7">
        <v>44429.0</v>
      </c>
      <c r="B1353" t="s">
        <v>13</v>
      </c>
      <c r="C1353" s="4">
        <v>102729.2</v>
      </c>
      <c r="D1353" s="14" t="s">
        <v>92</v>
      </c>
      <c r="E1353" t="s">
        <v>96</v>
      </c>
      <c r="F1353">
        <v>0.0</v>
      </c>
    </row>
    <row r="1354" spans="1:6" ht="13.9">
      <c r="A1354" s="7">
        <v>44430.0</v>
      </c>
      <c r="B1354" t="s">
        <v>13</v>
      </c>
      <c r="C1354" s="4">
        <v>109277.96</v>
      </c>
      <c r="D1354" s="14" t="s">
        <v>76</v>
      </c>
      <c r="E1354" t="s">
        <v>59</v>
      </c>
      <c r="F1354">
        <v>0.0</v>
      </c>
    </row>
    <row r="1355" spans="1:6" ht="13.9">
      <c r="A1355" s="7">
        <v>44430.0</v>
      </c>
      <c r="B1355" t="s">
        <v>13</v>
      </c>
      <c r="C1355" s="4">
        <v>109277.96</v>
      </c>
      <c r="D1355" s="14" t="s">
        <v>76</v>
      </c>
      <c r="E1355" t="s">
        <v>58</v>
      </c>
      <c r="F1355">
        <v>0.0</v>
      </c>
    </row>
    <row r="1356" spans="1:6" ht="13.9">
      <c r="A1356" s="7">
        <v>44430.0</v>
      </c>
      <c r="B1356" t="s">
        <v>13</v>
      </c>
      <c r="C1356" s="4">
        <v>109277.96</v>
      </c>
      <c r="D1356" s="14" t="s">
        <v>79</v>
      </c>
      <c r="E1356" t="s">
        <v>29</v>
      </c>
      <c r="F1356">
        <v>25.0</v>
      </c>
    </row>
    <row r="1357" spans="1:6" ht="13.9">
      <c r="A1357" s="7">
        <v>44430.0</v>
      </c>
      <c r="B1357" t="s">
        <v>13</v>
      </c>
      <c r="C1357" s="4">
        <v>109277.96</v>
      </c>
      <c r="D1357" s="14" t="s">
        <v>80</v>
      </c>
      <c r="E1357" t="s">
        <v>60</v>
      </c>
      <c r="F1357">
        <v>22.0</v>
      </c>
    </row>
    <row r="1358" spans="1:6" ht="13.9">
      <c r="A1358" s="7">
        <v>44430.0</v>
      </c>
      <c r="B1358" t="s">
        <v>13</v>
      </c>
      <c r="C1358" s="4">
        <v>109277.96</v>
      </c>
      <c r="D1358" s="14" t="s">
        <v>80</v>
      </c>
      <c r="E1358" t="s">
        <v>61</v>
      </c>
      <c r="F1358">
        <v>69.0</v>
      </c>
    </row>
    <row r="1359" spans="1:6" ht="13.9">
      <c r="A1359" s="7">
        <v>44430.0</v>
      </c>
      <c r="B1359" t="s">
        <v>13</v>
      </c>
      <c r="C1359" s="4">
        <v>109277.96</v>
      </c>
      <c r="D1359" s="14" t="s">
        <v>81</v>
      </c>
      <c r="E1359" t="s">
        <v>40</v>
      </c>
      <c r="F1359">
        <v>44.0</v>
      </c>
    </row>
    <row r="1360" spans="1:6" ht="13.9">
      <c r="A1360" s="7">
        <v>44430.0</v>
      </c>
      <c r="B1360" t="s">
        <v>13</v>
      </c>
      <c r="C1360" s="4">
        <v>109277.96</v>
      </c>
      <c r="D1360" s="14" t="s">
        <v>82</v>
      </c>
      <c r="E1360" t="s">
        <v>63</v>
      </c>
      <c r="F1360">
        <v>0.0</v>
      </c>
    </row>
    <row r="1361" spans="1:6" ht="13.9">
      <c r="A1361" s="7">
        <v>44430.0</v>
      </c>
      <c r="B1361" t="s">
        <v>13</v>
      </c>
      <c r="C1361" s="4">
        <v>109277.96</v>
      </c>
      <c r="D1361" s="14" t="s">
        <v>82</v>
      </c>
      <c r="E1361" t="s">
        <v>62</v>
      </c>
      <c r="F1361">
        <v>0.0</v>
      </c>
    </row>
    <row r="1362" spans="1:6" ht="13.9">
      <c r="A1362" s="7">
        <v>44430.0</v>
      </c>
      <c r="B1362" t="s">
        <v>13</v>
      </c>
      <c r="C1362" s="4">
        <v>109277.96</v>
      </c>
      <c r="D1362" s="14" t="s">
        <v>83</v>
      </c>
      <c r="E1362" t="s">
        <v>19</v>
      </c>
      <c r="F1362">
        <v>0.0</v>
      </c>
    </row>
    <row r="1363" spans="1:6" ht="13.9">
      <c r="A1363" s="7">
        <v>44430.0</v>
      </c>
      <c r="B1363" t="s">
        <v>13</v>
      </c>
      <c r="C1363" s="4">
        <v>109277.96</v>
      </c>
      <c r="D1363" s="14" t="s">
        <v>83</v>
      </c>
      <c r="E1363" t="s">
        <v>20</v>
      </c>
      <c r="F1363">
        <v>0.0</v>
      </c>
    </row>
    <row r="1364" spans="1:6" ht="13.9">
      <c r="A1364" s="7">
        <v>44430.0</v>
      </c>
      <c r="B1364" t="s">
        <v>13</v>
      </c>
      <c r="C1364" s="4">
        <v>109277.96</v>
      </c>
      <c r="D1364" s="14" t="s">
        <v>83</v>
      </c>
      <c r="E1364" t="s">
        <v>21</v>
      </c>
      <c r="F1364">
        <v>0.0</v>
      </c>
    </row>
    <row r="1365" spans="1:6" ht="13.9">
      <c r="A1365" s="7">
        <v>44430.0</v>
      </c>
      <c r="B1365" t="s">
        <v>13</v>
      </c>
      <c r="C1365" s="4">
        <v>109277.96</v>
      </c>
      <c r="D1365" s="14" t="s">
        <v>84</v>
      </c>
      <c r="E1365" t="s">
        <v>23</v>
      </c>
      <c r="F1365">
        <v>0.0</v>
      </c>
    </row>
    <row r="1366" spans="1:6" ht="13.9">
      <c r="A1366" s="7">
        <v>44430.0</v>
      </c>
      <c r="B1366" t="s">
        <v>13</v>
      </c>
      <c r="C1366" s="4">
        <v>109277.96</v>
      </c>
      <c r="D1366" s="14" t="s">
        <v>85</v>
      </c>
      <c r="E1366" t="s">
        <v>18</v>
      </c>
      <c r="F1366">
        <v>0.0</v>
      </c>
    </row>
    <row r="1367" spans="1:6" ht="13.9">
      <c r="A1367" s="7">
        <v>44430.0</v>
      </c>
      <c r="B1367" t="s">
        <v>13</v>
      </c>
      <c r="C1367" s="4">
        <v>109277.96</v>
      </c>
      <c r="D1367" s="14" t="s">
        <v>86</v>
      </c>
      <c r="E1367" t="s">
        <v>42</v>
      </c>
      <c r="F1367">
        <v>113.0</v>
      </c>
    </row>
    <row r="1368" spans="1:6" ht="13.9">
      <c r="A1368" s="7">
        <v>44430.0</v>
      </c>
      <c r="B1368" t="s">
        <v>13</v>
      </c>
      <c r="C1368" s="4">
        <v>109277.96</v>
      </c>
      <c r="D1368" s="14" t="s">
        <v>87</v>
      </c>
      <c r="E1368" t="s">
        <v>44</v>
      </c>
      <c r="F1368">
        <v>0.0</v>
      </c>
    </row>
    <row r="1369" spans="1:6" ht="13.9">
      <c r="A1369" s="7">
        <v>44430.0</v>
      </c>
      <c r="B1369" t="s">
        <v>13</v>
      </c>
      <c r="C1369" s="4">
        <v>109277.96</v>
      </c>
      <c r="D1369" s="14" t="s">
        <v>88</v>
      </c>
      <c r="E1369" t="s">
        <v>17</v>
      </c>
      <c r="F1369">
        <v>0.0</v>
      </c>
    </row>
    <row r="1370" spans="1:6" ht="13.9">
      <c r="A1370" s="7">
        <v>44430.0</v>
      </c>
      <c r="B1370" t="s">
        <v>13</v>
      </c>
      <c r="C1370" s="4">
        <v>109277.96</v>
      </c>
      <c r="D1370" s="14" t="s">
        <v>89</v>
      </c>
      <c r="E1370" t="s">
        <v>41</v>
      </c>
      <c r="F1370">
        <v>0.0</v>
      </c>
    </row>
    <row r="1371" spans="1:6" ht="13.9">
      <c r="A1371" s="7">
        <v>44430.0</v>
      </c>
      <c r="B1371" t="s">
        <v>13</v>
      </c>
      <c r="C1371" s="4">
        <v>109277.96</v>
      </c>
      <c r="D1371" s="14" t="s">
        <v>90</v>
      </c>
      <c r="E1371" t="s">
        <v>43</v>
      </c>
      <c r="F1371">
        <v>0.0</v>
      </c>
    </row>
    <row r="1372" spans="1:6" ht="13.9">
      <c r="A1372" s="7">
        <v>44430.0</v>
      </c>
      <c r="B1372" t="s">
        <v>13</v>
      </c>
      <c r="C1372" s="4">
        <v>109277.96</v>
      </c>
      <c r="D1372" s="14" t="s">
        <v>91</v>
      </c>
      <c r="E1372" t="s">
        <v>24</v>
      </c>
      <c r="F1372">
        <v>154.0</v>
      </c>
    </row>
    <row r="1373" spans="1:6" ht="13.9">
      <c r="A1373" s="7">
        <v>44430.0</v>
      </c>
      <c r="B1373" t="s">
        <v>13</v>
      </c>
      <c r="C1373" s="4">
        <v>109277.96</v>
      </c>
      <c r="D1373" s="14" t="s">
        <v>91</v>
      </c>
      <c r="E1373" t="s">
        <v>25</v>
      </c>
      <c r="F1373">
        <v>11.0</v>
      </c>
    </row>
    <row r="1374" spans="1:6" ht="13.9">
      <c r="A1374" s="7">
        <v>44430.0</v>
      </c>
      <c r="B1374" t="s">
        <v>13</v>
      </c>
      <c r="C1374" s="4">
        <v>109277.96</v>
      </c>
      <c r="D1374" s="14" t="s">
        <v>91</v>
      </c>
      <c r="E1374" t="s">
        <v>26</v>
      </c>
      <c r="F1374">
        <v>292.0</v>
      </c>
    </row>
    <row r="1375" spans="1:6" ht="13.9">
      <c r="A1375" s="7">
        <v>44430.0</v>
      </c>
      <c r="B1375" t="s">
        <v>13</v>
      </c>
      <c r="C1375" s="4">
        <v>109277.96</v>
      </c>
      <c r="D1375" s="14" t="s">
        <v>92</v>
      </c>
      <c r="E1375" t="s">
        <v>93</v>
      </c>
      <c r="F1375">
        <v>0.0</v>
      </c>
    </row>
    <row r="1376" spans="1:6" ht="13.9">
      <c r="A1376" s="7">
        <v>44430.0</v>
      </c>
      <c r="B1376" t="s">
        <v>13</v>
      </c>
      <c r="C1376" s="4">
        <v>109277.96</v>
      </c>
      <c r="D1376" s="14" t="s">
        <v>92</v>
      </c>
      <c r="E1376" t="s">
        <v>22</v>
      </c>
      <c r="F1376">
        <v>0.0</v>
      </c>
    </row>
    <row r="1377" spans="1:6" ht="13.9">
      <c r="A1377" s="7">
        <v>44430.0</v>
      </c>
      <c r="B1377" t="s">
        <v>13</v>
      </c>
      <c r="C1377" s="4">
        <v>109277.96</v>
      </c>
      <c r="D1377" s="14" t="s">
        <v>92</v>
      </c>
      <c r="E1377" t="s">
        <v>94</v>
      </c>
      <c r="F1377">
        <v>0.0</v>
      </c>
    </row>
    <row r="1378" spans="1:6" ht="13.9">
      <c r="A1378" s="7">
        <v>44430.0</v>
      </c>
      <c r="B1378" t="s">
        <v>13</v>
      </c>
      <c r="C1378" s="4">
        <v>109277.96</v>
      </c>
      <c r="D1378" s="14" t="s">
        <v>92</v>
      </c>
      <c r="E1378" t="s">
        <v>95</v>
      </c>
      <c r="F1378">
        <v>0.0</v>
      </c>
    </row>
    <row r="1379" spans="1:6" ht="13.9">
      <c r="A1379" s="7">
        <v>44430.0</v>
      </c>
      <c r="B1379" t="s">
        <v>13</v>
      </c>
      <c r="C1379" s="4">
        <v>109277.96</v>
      </c>
      <c r="D1379" s="14" t="s">
        <v>92</v>
      </c>
      <c r="E1379" t="s">
        <v>96</v>
      </c>
      <c r="F1379">
        <v>0.0</v>
      </c>
    </row>
    <row r="1380" spans="1:6" ht="13.9">
      <c r="A1380" s="7">
        <v>44431.0</v>
      </c>
      <c r="B1380" t="s">
        <v>13</v>
      </c>
      <c r="C1380" s="4">
        <v>116409.06</v>
      </c>
      <c r="D1380" s="14" t="s">
        <v>76</v>
      </c>
      <c r="E1380" t="s">
        <v>59</v>
      </c>
      <c r="F1380">
        <v>0.0</v>
      </c>
    </row>
    <row r="1381" spans="1:6" ht="13.9">
      <c r="A1381" s="7">
        <v>44431.0</v>
      </c>
      <c r="B1381" t="s">
        <v>13</v>
      </c>
      <c r="C1381" s="4">
        <v>116409.06</v>
      </c>
      <c r="D1381" s="14" t="s">
        <v>76</v>
      </c>
      <c r="E1381" t="s">
        <v>58</v>
      </c>
      <c r="F1381">
        <v>0.0</v>
      </c>
    </row>
    <row r="1382" spans="1:6" ht="13.9">
      <c r="A1382" s="7">
        <v>44431.0</v>
      </c>
      <c r="B1382" t="s">
        <v>13</v>
      </c>
      <c r="C1382" s="4">
        <v>116409.06</v>
      </c>
      <c r="D1382" s="14" t="s">
        <v>79</v>
      </c>
      <c r="E1382" t="s">
        <v>29</v>
      </c>
      <c r="F1382">
        <v>20.0</v>
      </c>
    </row>
    <row r="1383" spans="1:6" ht="13.9">
      <c r="A1383" s="7">
        <v>44431.0</v>
      </c>
      <c r="B1383" t="s">
        <v>13</v>
      </c>
      <c r="C1383" s="4">
        <v>116409.06</v>
      </c>
      <c r="D1383" s="14" t="s">
        <v>80</v>
      </c>
      <c r="E1383" t="s">
        <v>60</v>
      </c>
      <c r="F1383">
        <v>24.0</v>
      </c>
    </row>
    <row r="1384" spans="1:6" ht="13.9">
      <c r="A1384" s="7">
        <v>44431.0</v>
      </c>
      <c r="B1384" t="s">
        <v>13</v>
      </c>
      <c r="C1384" s="4">
        <v>116409.06</v>
      </c>
      <c r="D1384" s="14" t="s">
        <v>80</v>
      </c>
      <c r="E1384" t="s">
        <v>61</v>
      </c>
      <c r="F1384">
        <v>51.0</v>
      </c>
    </row>
    <row r="1385" spans="1:6" ht="13.9">
      <c r="A1385" s="7">
        <v>44431.0</v>
      </c>
      <c r="B1385" t="s">
        <v>13</v>
      </c>
      <c r="C1385" s="4">
        <v>116409.06</v>
      </c>
      <c r="D1385" s="14" t="s">
        <v>81</v>
      </c>
      <c r="E1385" t="s">
        <v>40</v>
      </c>
      <c r="F1385">
        <v>42.0</v>
      </c>
    </row>
    <row r="1386" spans="1:6" ht="13.9">
      <c r="A1386" s="7">
        <v>44431.0</v>
      </c>
      <c r="B1386" t="s">
        <v>13</v>
      </c>
      <c r="C1386" s="4">
        <v>116409.06</v>
      </c>
      <c r="D1386" s="14" t="s">
        <v>82</v>
      </c>
      <c r="E1386" t="s">
        <v>63</v>
      </c>
      <c r="F1386">
        <v>0.0</v>
      </c>
    </row>
    <row r="1387" spans="1:6" ht="13.9">
      <c r="A1387" s="7">
        <v>44431.0</v>
      </c>
      <c r="B1387" t="s">
        <v>13</v>
      </c>
      <c r="C1387" s="4">
        <v>116409.06</v>
      </c>
      <c r="D1387" s="14" t="s">
        <v>82</v>
      </c>
      <c r="E1387" t="s">
        <v>62</v>
      </c>
      <c r="F1387">
        <v>0.0</v>
      </c>
    </row>
    <row r="1388" spans="1:6" ht="13.9">
      <c r="A1388" s="7">
        <v>44431.0</v>
      </c>
      <c r="B1388" t="s">
        <v>13</v>
      </c>
      <c r="C1388" s="4">
        <v>116409.06</v>
      </c>
      <c r="D1388" s="14" t="s">
        <v>83</v>
      </c>
      <c r="E1388" t="s">
        <v>19</v>
      </c>
      <c r="F1388">
        <v>0.0</v>
      </c>
    </row>
    <row r="1389" spans="1:6" ht="13.9">
      <c r="A1389" s="7">
        <v>44431.0</v>
      </c>
      <c r="B1389" t="s">
        <v>13</v>
      </c>
      <c r="C1389" s="4">
        <v>116409.06</v>
      </c>
      <c r="D1389" s="14" t="s">
        <v>83</v>
      </c>
      <c r="E1389" t="s">
        <v>20</v>
      </c>
      <c r="F1389">
        <v>0.0</v>
      </c>
    </row>
    <row r="1390" spans="1:6" ht="13.9">
      <c r="A1390" s="7">
        <v>44431.0</v>
      </c>
      <c r="B1390" t="s">
        <v>13</v>
      </c>
      <c r="C1390" s="4">
        <v>116409.06</v>
      </c>
      <c r="D1390" s="14" t="s">
        <v>83</v>
      </c>
      <c r="E1390" t="s">
        <v>21</v>
      </c>
      <c r="F1390">
        <v>0.0</v>
      </c>
    </row>
    <row r="1391" spans="1:6" ht="13.9">
      <c r="A1391" s="7">
        <v>44431.0</v>
      </c>
      <c r="B1391" t="s">
        <v>13</v>
      </c>
      <c r="C1391" s="4">
        <v>116409.06</v>
      </c>
      <c r="D1391" s="14" t="s">
        <v>84</v>
      </c>
      <c r="E1391" t="s">
        <v>23</v>
      </c>
      <c r="F1391">
        <v>0.0</v>
      </c>
    </row>
    <row r="1392" spans="1:6" ht="13.9">
      <c r="A1392" s="7">
        <v>44431.0</v>
      </c>
      <c r="B1392" t="s">
        <v>13</v>
      </c>
      <c r="C1392" s="4">
        <v>116409.06</v>
      </c>
      <c r="D1392" s="14" t="s">
        <v>85</v>
      </c>
      <c r="E1392" t="s">
        <v>18</v>
      </c>
      <c r="F1392">
        <v>0.0</v>
      </c>
    </row>
    <row r="1393" spans="1:6" ht="13.9">
      <c r="A1393" s="7">
        <v>44431.0</v>
      </c>
      <c r="B1393" t="s">
        <v>13</v>
      </c>
      <c r="C1393" s="4">
        <v>116409.06</v>
      </c>
      <c r="D1393" s="14" t="s">
        <v>86</v>
      </c>
      <c r="E1393" t="s">
        <v>42</v>
      </c>
      <c r="F1393">
        <v>93.0</v>
      </c>
    </row>
    <row r="1394" spans="1:6" ht="13.9">
      <c r="A1394" s="7">
        <v>44431.0</v>
      </c>
      <c r="B1394" t="s">
        <v>13</v>
      </c>
      <c r="C1394" s="4">
        <v>116409.06</v>
      </c>
      <c r="D1394" s="14" t="s">
        <v>87</v>
      </c>
      <c r="E1394" t="s">
        <v>44</v>
      </c>
      <c r="F1394">
        <v>0.0</v>
      </c>
    </row>
    <row r="1395" spans="1:6" ht="13.9">
      <c r="A1395" s="7">
        <v>44431.0</v>
      </c>
      <c r="B1395" t="s">
        <v>13</v>
      </c>
      <c r="C1395" s="4">
        <v>116409.06</v>
      </c>
      <c r="D1395" s="14" t="s">
        <v>88</v>
      </c>
      <c r="E1395" t="s">
        <v>17</v>
      </c>
      <c r="F1395">
        <v>0.0</v>
      </c>
    </row>
    <row r="1396" spans="1:6" ht="13.9">
      <c r="A1396" s="7">
        <v>44431.0</v>
      </c>
      <c r="B1396" t="s">
        <v>13</v>
      </c>
      <c r="C1396" s="4">
        <v>116409.06</v>
      </c>
      <c r="D1396" s="14" t="s">
        <v>89</v>
      </c>
      <c r="E1396" t="s">
        <v>41</v>
      </c>
      <c r="F1396">
        <v>0.0</v>
      </c>
    </row>
    <row r="1397" spans="1:6" ht="13.9">
      <c r="A1397" s="7">
        <v>44431.0</v>
      </c>
      <c r="B1397" t="s">
        <v>13</v>
      </c>
      <c r="C1397" s="4">
        <v>116409.06</v>
      </c>
      <c r="D1397" s="14" t="s">
        <v>90</v>
      </c>
      <c r="E1397" t="s">
        <v>43</v>
      </c>
      <c r="F1397">
        <v>0.0</v>
      </c>
    </row>
    <row r="1398" spans="1:6" ht="13.9">
      <c r="A1398" s="7">
        <v>44431.0</v>
      </c>
      <c r="B1398" t="s">
        <v>13</v>
      </c>
      <c r="C1398" s="4">
        <v>116409.06</v>
      </c>
      <c r="D1398" s="14" t="s">
        <v>91</v>
      </c>
      <c r="E1398" t="s">
        <v>24</v>
      </c>
      <c r="F1398">
        <v>153.0</v>
      </c>
    </row>
    <row r="1399" spans="1:6" ht="13.9">
      <c r="A1399" s="7">
        <v>44431.0</v>
      </c>
      <c r="B1399" t="s">
        <v>13</v>
      </c>
      <c r="C1399" s="4">
        <v>116409.06</v>
      </c>
      <c r="D1399" s="14" t="s">
        <v>91</v>
      </c>
      <c r="E1399" t="s">
        <v>25</v>
      </c>
      <c r="F1399">
        <v>11.0</v>
      </c>
    </row>
    <row r="1400" spans="1:6" ht="13.9">
      <c r="A1400" s="7">
        <v>44431.0</v>
      </c>
      <c r="B1400" t="s">
        <v>13</v>
      </c>
      <c r="C1400" s="4">
        <v>116409.06</v>
      </c>
      <c r="D1400" s="14" t="s">
        <v>91</v>
      </c>
      <c r="E1400" t="s">
        <v>26</v>
      </c>
      <c r="F1400">
        <v>306.0</v>
      </c>
    </row>
    <row r="1401" spans="1:6" ht="13.9">
      <c r="A1401" s="7">
        <v>44431.0</v>
      </c>
      <c r="B1401" t="s">
        <v>13</v>
      </c>
      <c r="C1401" s="4">
        <v>116409.06</v>
      </c>
      <c r="D1401" s="14" t="s">
        <v>92</v>
      </c>
      <c r="E1401" t="s">
        <v>93</v>
      </c>
      <c r="F1401">
        <v>1.0</v>
      </c>
    </row>
    <row r="1402" spans="1:6" ht="13.9">
      <c r="A1402" s="7">
        <v>44431.0</v>
      </c>
      <c r="B1402" t="s">
        <v>13</v>
      </c>
      <c r="C1402" s="4">
        <v>116409.06</v>
      </c>
      <c r="D1402" s="14" t="s">
        <v>92</v>
      </c>
      <c r="E1402" t="s">
        <v>22</v>
      </c>
      <c r="F1402">
        <v>0.0</v>
      </c>
    </row>
    <row r="1403" spans="1:6" ht="13.9">
      <c r="A1403" s="7">
        <v>44431.0</v>
      </c>
      <c r="B1403" t="s">
        <v>13</v>
      </c>
      <c r="C1403" s="4">
        <v>116409.06</v>
      </c>
      <c r="D1403" s="14" t="s">
        <v>92</v>
      </c>
      <c r="E1403" t="s">
        <v>94</v>
      </c>
      <c r="F1403">
        <v>0.0</v>
      </c>
    </row>
    <row r="1404" spans="1:6" ht="13.9">
      <c r="A1404" s="7">
        <v>44431.0</v>
      </c>
      <c r="B1404" t="s">
        <v>13</v>
      </c>
      <c r="C1404" s="4">
        <v>116409.06</v>
      </c>
      <c r="D1404" s="14" t="s">
        <v>92</v>
      </c>
      <c r="E1404" t="s">
        <v>95</v>
      </c>
      <c r="F1404">
        <v>0.0</v>
      </c>
    </row>
    <row r="1405" spans="1:6" ht="13.9">
      <c r="A1405" s="7">
        <v>44431.0</v>
      </c>
      <c r="B1405" t="s">
        <v>13</v>
      </c>
      <c r="C1405" s="4">
        <v>116409.06</v>
      </c>
      <c r="D1405" s="14" t="s">
        <v>92</v>
      </c>
      <c r="E1405" t="s">
        <v>96</v>
      </c>
      <c r="F1405">
        <v>0.0</v>
      </c>
    </row>
    <row r="1406" spans="1:6" ht="13.9">
      <c r="A1406" s="7">
        <v>44432.0</v>
      </c>
      <c r="B1406" t="s">
        <v>13</v>
      </c>
      <c r="C1406" s="4">
        <v>101561.74</v>
      </c>
      <c r="D1406" s="14" t="s">
        <v>76</v>
      </c>
      <c r="E1406" t="s">
        <v>59</v>
      </c>
      <c r="F1406">
        <v>0.0</v>
      </c>
    </row>
    <row r="1407" spans="1:6" ht="13.9">
      <c r="A1407" s="7">
        <v>44432.0</v>
      </c>
      <c r="B1407" t="s">
        <v>13</v>
      </c>
      <c r="C1407" s="4">
        <v>101561.74</v>
      </c>
      <c r="D1407" s="14" t="s">
        <v>76</v>
      </c>
      <c r="E1407" t="s">
        <v>58</v>
      </c>
      <c r="F1407">
        <v>0.0</v>
      </c>
    </row>
    <row r="1408" spans="1:6" ht="13.9">
      <c r="A1408" s="7">
        <v>44432.0</v>
      </c>
      <c r="B1408" t="s">
        <v>13</v>
      </c>
      <c r="C1408" s="4">
        <v>101561.74</v>
      </c>
      <c r="D1408" s="14" t="s">
        <v>79</v>
      </c>
      <c r="E1408" t="s">
        <v>29</v>
      </c>
      <c r="F1408">
        <v>19.0</v>
      </c>
    </row>
    <row r="1409" spans="1:6" ht="13.9">
      <c r="A1409" s="7">
        <v>44432.0</v>
      </c>
      <c r="B1409" t="s">
        <v>13</v>
      </c>
      <c r="C1409" s="4">
        <v>101561.74</v>
      </c>
      <c r="D1409" s="14" t="s">
        <v>80</v>
      </c>
      <c r="E1409" t="s">
        <v>60</v>
      </c>
      <c r="F1409">
        <v>19.0</v>
      </c>
    </row>
    <row r="1410" spans="1:6" ht="13.9">
      <c r="A1410" s="7">
        <v>44432.0</v>
      </c>
      <c r="B1410" t="s">
        <v>13</v>
      </c>
      <c r="C1410" s="4">
        <v>101561.74</v>
      </c>
      <c r="D1410" s="14" t="s">
        <v>80</v>
      </c>
      <c r="E1410" t="s">
        <v>61</v>
      </c>
      <c r="F1410">
        <v>49.0</v>
      </c>
    </row>
    <row r="1411" spans="1:6" ht="13.9">
      <c r="A1411" s="7">
        <v>44432.0</v>
      </c>
      <c r="B1411" t="s">
        <v>13</v>
      </c>
      <c r="C1411" s="4">
        <v>101561.74</v>
      </c>
      <c r="D1411" s="14" t="s">
        <v>81</v>
      </c>
      <c r="E1411" t="s">
        <v>40</v>
      </c>
      <c r="F1411">
        <v>37.0</v>
      </c>
    </row>
    <row r="1412" spans="1:6" ht="13.9">
      <c r="A1412" s="7">
        <v>44432.0</v>
      </c>
      <c r="B1412" t="s">
        <v>13</v>
      </c>
      <c r="C1412" s="4">
        <v>101561.74</v>
      </c>
      <c r="D1412" s="14" t="s">
        <v>82</v>
      </c>
      <c r="E1412" t="s">
        <v>63</v>
      </c>
      <c r="F1412">
        <v>0.0</v>
      </c>
    </row>
    <row r="1413" spans="1:6" ht="13.9">
      <c r="A1413" s="7">
        <v>44432.0</v>
      </c>
      <c r="B1413" t="s">
        <v>13</v>
      </c>
      <c r="C1413" s="4">
        <v>101561.74</v>
      </c>
      <c r="D1413" s="14" t="s">
        <v>82</v>
      </c>
      <c r="E1413" t="s">
        <v>62</v>
      </c>
      <c r="F1413">
        <v>0.0</v>
      </c>
    </row>
    <row r="1414" spans="1:6" ht="13.9">
      <c r="A1414" s="7">
        <v>44432.0</v>
      </c>
      <c r="B1414" t="s">
        <v>13</v>
      </c>
      <c r="C1414" s="4">
        <v>101561.74</v>
      </c>
      <c r="D1414" s="14" t="s">
        <v>83</v>
      </c>
      <c r="E1414" t="s">
        <v>19</v>
      </c>
      <c r="F1414">
        <v>0.0</v>
      </c>
    </row>
    <row r="1415" spans="1:6" ht="13.9">
      <c r="A1415" s="7">
        <v>44432.0</v>
      </c>
      <c r="B1415" t="s">
        <v>13</v>
      </c>
      <c r="C1415" s="4">
        <v>101561.74</v>
      </c>
      <c r="D1415" s="14" t="s">
        <v>83</v>
      </c>
      <c r="E1415" t="s">
        <v>20</v>
      </c>
      <c r="F1415">
        <v>0.0</v>
      </c>
    </row>
    <row r="1416" spans="1:6" ht="13.9">
      <c r="A1416" s="7">
        <v>44432.0</v>
      </c>
      <c r="B1416" t="s">
        <v>13</v>
      </c>
      <c r="C1416" s="4">
        <v>101561.74</v>
      </c>
      <c r="D1416" s="14" t="s">
        <v>83</v>
      </c>
      <c r="E1416" t="s">
        <v>21</v>
      </c>
      <c r="F1416">
        <v>0.0</v>
      </c>
    </row>
    <row r="1417" spans="1:6" ht="13.9">
      <c r="A1417" s="7">
        <v>44432.0</v>
      </c>
      <c r="B1417" t="s">
        <v>13</v>
      </c>
      <c r="C1417" s="4">
        <v>101561.74</v>
      </c>
      <c r="D1417" s="14" t="s">
        <v>84</v>
      </c>
      <c r="E1417" t="s">
        <v>23</v>
      </c>
      <c r="F1417">
        <v>0.0</v>
      </c>
    </row>
    <row r="1418" spans="1:6" ht="13.9">
      <c r="A1418" s="7">
        <v>44432.0</v>
      </c>
      <c r="B1418" t="s">
        <v>13</v>
      </c>
      <c r="C1418" s="4">
        <v>101561.74</v>
      </c>
      <c r="D1418" s="14" t="s">
        <v>85</v>
      </c>
      <c r="E1418" t="s">
        <v>18</v>
      </c>
      <c r="F1418">
        <v>0.0</v>
      </c>
    </row>
    <row r="1419" spans="1:6" ht="13.9">
      <c r="A1419" s="7">
        <v>44432.0</v>
      </c>
      <c r="B1419" t="s">
        <v>13</v>
      </c>
      <c r="C1419" s="4">
        <v>101561.74</v>
      </c>
      <c r="D1419" s="14" t="s">
        <v>86</v>
      </c>
      <c r="E1419" t="s">
        <v>42</v>
      </c>
      <c r="F1419">
        <v>123.0</v>
      </c>
    </row>
    <row r="1420" spans="1:6" ht="13.9">
      <c r="A1420" s="7">
        <v>44432.0</v>
      </c>
      <c r="B1420" t="s">
        <v>13</v>
      </c>
      <c r="C1420" s="4">
        <v>101561.74</v>
      </c>
      <c r="D1420" s="14" t="s">
        <v>87</v>
      </c>
      <c r="E1420" t="s">
        <v>44</v>
      </c>
      <c r="F1420">
        <v>0.0</v>
      </c>
    </row>
    <row r="1421" spans="1:6" ht="13.9">
      <c r="A1421" s="7">
        <v>44432.0</v>
      </c>
      <c r="B1421" t="s">
        <v>13</v>
      </c>
      <c r="C1421" s="4">
        <v>101561.74</v>
      </c>
      <c r="D1421" s="14" t="s">
        <v>88</v>
      </c>
      <c r="E1421" t="s">
        <v>17</v>
      </c>
      <c r="F1421">
        <v>0.0</v>
      </c>
    </row>
    <row r="1422" spans="1:6" ht="13.9">
      <c r="A1422" s="7">
        <v>44432.0</v>
      </c>
      <c r="B1422" t="s">
        <v>13</v>
      </c>
      <c r="C1422" s="4">
        <v>101561.74</v>
      </c>
      <c r="D1422" s="14" t="s">
        <v>89</v>
      </c>
      <c r="E1422" t="s">
        <v>41</v>
      </c>
      <c r="F1422">
        <v>0.0</v>
      </c>
    </row>
    <row r="1423" spans="1:6" ht="13.9">
      <c r="A1423" s="7">
        <v>44432.0</v>
      </c>
      <c r="B1423" t="s">
        <v>13</v>
      </c>
      <c r="C1423" s="4">
        <v>101561.74</v>
      </c>
      <c r="D1423" s="14" t="s">
        <v>90</v>
      </c>
      <c r="E1423" t="s">
        <v>43</v>
      </c>
      <c r="F1423">
        <v>0.0</v>
      </c>
    </row>
    <row r="1424" spans="1:6" ht="13.9">
      <c r="A1424" s="7">
        <v>44432.0</v>
      </c>
      <c r="B1424" t="s">
        <v>13</v>
      </c>
      <c r="C1424" s="4">
        <v>101561.74</v>
      </c>
      <c r="D1424" s="14" t="s">
        <v>91</v>
      </c>
      <c r="E1424" t="s">
        <v>24</v>
      </c>
      <c r="F1424">
        <v>177.0</v>
      </c>
    </row>
    <row r="1425" spans="1:6" ht="13.9">
      <c r="A1425" s="7">
        <v>44432.0</v>
      </c>
      <c r="B1425" t="s">
        <v>13</v>
      </c>
      <c r="C1425" s="4">
        <v>101561.74</v>
      </c>
      <c r="D1425" s="14" t="s">
        <v>91</v>
      </c>
      <c r="E1425" t="s">
        <v>25</v>
      </c>
      <c r="F1425">
        <v>11.0</v>
      </c>
    </row>
    <row r="1426" spans="1:6" ht="13.9">
      <c r="A1426" s="7">
        <v>44432.0</v>
      </c>
      <c r="B1426" t="s">
        <v>13</v>
      </c>
      <c r="C1426" s="4">
        <v>101561.74</v>
      </c>
      <c r="D1426" s="14" t="s">
        <v>91</v>
      </c>
      <c r="E1426" t="s">
        <v>26</v>
      </c>
      <c r="F1426">
        <v>288.0</v>
      </c>
    </row>
    <row r="1427" spans="1:6" ht="13.9">
      <c r="A1427" s="7">
        <v>44432.0</v>
      </c>
      <c r="B1427" t="s">
        <v>13</v>
      </c>
      <c r="C1427" s="4">
        <v>101561.74</v>
      </c>
      <c r="D1427" s="14" t="s">
        <v>92</v>
      </c>
      <c r="E1427" t="s">
        <v>93</v>
      </c>
      <c r="F1427">
        <v>0.0</v>
      </c>
    </row>
    <row r="1428" spans="1:6" ht="13.9">
      <c r="A1428" s="7">
        <v>44432.0</v>
      </c>
      <c r="B1428" t="s">
        <v>13</v>
      </c>
      <c r="C1428" s="4">
        <v>101561.74</v>
      </c>
      <c r="D1428" s="14" t="s">
        <v>92</v>
      </c>
      <c r="E1428" t="s">
        <v>22</v>
      </c>
      <c r="F1428">
        <v>0.0</v>
      </c>
    </row>
    <row r="1429" spans="1:6" ht="13.9">
      <c r="A1429" s="7">
        <v>44432.0</v>
      </c>
      <c r="B1429" t="s">
        <v>13</v>
      </c>
      <c r="C1429" s="4">
        <v>101561.74</v>
      </c>
      <c r="D1429" s="14" t="s">
        <v>92</v>
      </c>
      <c r="E1429" t="s">
        <v>94</v>
      </c>
      <c r="F1429">
        <v>0.0</v>
      </c>
    </row>
    <row r="1430" spans="1:6" ht="13.9">
      <c r="A1430" s="7">
        <v>44432.0</v>
      </c>
      <c r="B1430" t="s">
        <v>13</v>
      </c>
      <c r="C1430" s="4">
        <v>101561.74</v>
      </c>
      <c r="D1430" s="14" t="s">
        <v>92</v>
      </c>
      <c r="E1430" t="s">
        <v>95</v>
      </c>
      <c r="F1430">
        <v>0.0</v>
      </c>
    </row>
    <row r="1431" spans="1:6" ht="13.9">
      <c r="A1431" s="7">
        <v>44432.0</v>
      </c>
      <c r="B1431" t="s">
        <v>13</v>
      </c>
      <c r="C1431" s="4">
        <v>101561.74</v>
      </c>
      <c r="D1431" s="14" t="s">
        <v>92</v>
      </c>
      <c r="E1431" t="s">
        <v>96</v>
      </c>
      <c r="F1431">
        <v>0.0</v>
      </c>
    </row>
    <row r="1432" spans="1:6" ht="13.9">
      <c r="A1432" s="7">
        <v>44433.0</v>
      </c>
      <c r="B1432" t="s">
        <v>13</v>
      </c>
      <c r="C1432" s="4">
        <v>101505.8</v>
      </c>
      <c r="D1432" s="14" t="s">
        <v>76</v>
      </c>
      <c r="E1432" t="s">
        <v>59</v>
      </c>
      <c r="F1432">
        <v>0.0</v>
      </c>
    </row>
    <row r="1433" spans="1:6" ht="13.9">
      <c r="A1433" s="7">
        <v>44433.0</v>
      </c>
      <c r="B1433" t="s">
        <v>13</v>
      </c>
      <c r="C1433" s="4">
        <v>101505.8</v>
      </c>
      <c r="D1433" s="14" t="s">
        <v>76</v>
      </c>
      <c r="E1433" t="s">
        <v>58</v>
      </c>
      <c r="F1433">
        <v>0.0</v>
      </c>
    </row>
    <row r="1434" spans="1:6" ht="13.9">
      <c r="A1434" s="7">
        <v>44433.0</v>
      </c>
      <c r="B1434" t="s">
        <v>13</v>
      </c>
      <c r="C1434" s="4">
        <v>101505.8</v>
      </c>
      <c r="D1434" s="14" t="s">
        <v>79</v>
      </c>
      <c r="E1434" t="s">
        <v>29</v>
      </c>
      <c r="F1434">
        <v>39.0</v>
      </c>
    </row>
    <row r="1435" spans="1:6" ht="13.9">
      <c r="A1435" s="7">
        <v>44433.0</v>
      </c>
      <c r="B1435" t="s">
        <v>13</v>
      </c>
      <c r="C1435" s="4">
        <v>101505.8</v>
      </c>
      <c r="D1435" s="14" t="s">
        <v>80</v>
      </c>
      <c r="E1435" t="s">
        <v>60</v>
      </c>
      <c r="F1435">
        <v>21.0</v>
      </c>
    </row>
    <row r="1436" spans="1:6" ht="13.9">
      <c r="A1436" s="7">
        <v>44433.0</v>
      </c>
      <c r="B1436" t="s">
        <v>13</v>
      </c>
      <c r="C1436" s="4">
        <v>101505.8</v>
      </c>
      <c r="D1436" s="14" t="s">
        <v>80</v>
      </c>
      <c r="E1436" t="s">
        <v>61</v>
      </c>
      <c r="F1436">
        <v>50.0</v>
      </c>
    </row>
    <row r="1437" spans="1:6" ht="13.9">
      <c r="A1437" s="7">
        <v>44433.0</v>
      </c>
      <c r="B1437" t="s">
        <v>13</v>
      </c>
      <c r="C1437" s="4">
        <v>101505.8</v>
      </c>
      <c r="D1437" s="14" t="s">
        <v>81</v>
      </c>
      <c r="E1437" t="s">
        <v>40</v>
      </c>
      <c r="F1437">
        <v>37.0</v>
      </c>
    </row>
    <row r="1438" spans="1:6" ht="13.9">
      <c r="A1438" s="7">
        <v>44433.0</v>
      </c>
      <c r="B1438" t="s">
        <v>13</v>
      </c>
      <c r="C1438" s="4">
        <v>101505.8</v>
      </c>
      <c r="D1438" s="14" t="s">
        <v>82</v>
      </c>
      <c r="E1438" t="s">
        <v>63</v>
      </c>
      <c r="F1438">
        <v>0.0</v>
      </c>
    </row>
    <row r="1439" spans="1:6" ht="13.9">
      <c r="A1439" s="7">
        <v>44433.0</v>
      </c>
      <c r="B1439" t="s">
        <v>13</v>
      </c>
      <c r="C1439" s="4">
        <v>101505.8</v>
      </c>
      <c r="D1439" s="14" t="s">
        <v>82</v>
      </c>
      <c r="E1439" t="s">
        <v>62</v>
      </c>
      <c r="F1439">
        <v>0.0</v>
      </c>
    </row>
    <row r="1440" spans="1:6" ht="13.9">
      <c r="A1440" s="7">
        <v>44433.0</v>
      </c>
      <c r="B1440" t="s">
        <v>13</v>
      </c>
      <c r="C1440" s="4">
        <v>101505.8</v>
      </c>
      <c r="D1440" s="14" t="s">
        <v>83</v>
      </c>
      <c r="E1440" t="s">
        <v>19</v>
      </c>
      <c r="F1440">
        <v>0.0</v>
      </c>
    </row>
    <row r="1441" spans="1:6" ht="13.9">
      <c r="A1441" s="7">
        <v>44433.0</v>
      </c>
      <c r="B1441" t="s">
        <v>13</v>
      </c>
      <c r="C1441" s="4">
        <v>101505.8</v>
      </c>
      <c r="D1441" s="14" t="s">
        <v>83</v>
      </c>
      <c r="E1441" t="s">
        <v>20</v>
      </c>
      <c r="F1441">
        <v>0.0</v>
      </c>
    </row>
    <row r="1442" spans="1:6" ht="13.9">
      <c r="A1442" s="7">
        <v>44433.0</v>
      </c>
      <c r="B1442" t="s">
        <v>13</v>
      </c>
      <c r="C1442" s="4">
        <v>101505.8</v>
      </c>
      <c r="D1442" s="14" t="s">
        <v>83</v>
      </c>
      <c r="E1442" t="s">
        <v>21</v>
      </c>
      <c r="F1442">
        <v>0.0</v>
      </c>
    </row>
    <row r="1443" spans="1:6" ht="13.9">
      <c r="A1443" s="7">
        <v>44433.0</v>
      </c>
      <c r="B1443" t="s">
        <v>13</v>
      </c>
      <c r="C1443" s="4">
        <v>101505.8</v>
      </c>
      <c r="D1443" s="14" t="s">
        <v>84</v>
      </c>
      <c r="E1443" t="s">
        <v>23</v>
      </c>
      <c r="F1443">
        <v>0.0</v>
      </c>
    </row>
    <row r="1444" spans="1:6" ht="13.9">
      <c r="A1444" s="7">
        <v>44433.0</v>
      </c>
      <c r="B1444" t="s">
        <v>13</v>
      </c>
      <c r="C1444" s="4">
        <v>101505.8</v>
      </c>
      <c r="D1444" s="14" t="s">
        <v>85</v>
      </c>
      <c r="E1444" t="s">
        <v>18</v>
      </c>
      <c r="F1444">
        <v>0.0</v>
      </c>
    </row>
    <row r="1445" spans="1:6" ht="13.9">
      <c r="A1445" s="7">
        <v>44433.0</v>
      </c>
      <c r="B1445" t="s">
        <v>13</v>
      </c>
      <c r="C1445" s="4">
        <v>101505.8</v>
      </c>
      <c r="D1445" s="14" t="s">
        <v>86</v>
      </c>
      <c r="E1445" t="s">
        <v>42</v>
      </c>
      <c r="F1445">
        <v>87.0</v>
      </c>
    </row>
    <row r="1446" spans="1:6" ht="13.9">
      <c r="A1446" s="7">
        <v>44433.0</v>
      </c>
      <c r="B1446" t="s">
        <v>13</v>
      </c>
      <c r="C1446" s="4">
        <v>101505.8</v>
      </c>
      <c r="D1446" s="14" t="s">
        <v>87</v>
      </c>
      <c r="E1446" t="s">
        <v>44</v>
      </c>
      <c r="F1446">
        <v>0.0</v>
      </c>
    </row>
    <row r="1447" spans="1:6" ht="13.9">
      <c r="A1447" s="7">
        <v>44433.0</v>
      </c>
      <c r="B1447" t="s">
        <v>13</v>
      </c>
      <c r="C1447" s="4">
        <v>101505.8</v>
      </c>
      <c r="D1447" s="14" t="s">
        <v>88</v>
      </c>
      <c r="E1447" t="s">
        <v>17</v>
      </c>
      <c r="F1447">
        <v>0.0</v>
      </c>
    </row>
    <row r="1448" spans="1:6" ht="13.9">
      <c r="A1448" s="7">
        <v>44433.0</v>
      </c>
      <c r="B1448" t="s">
        <v>13</v>
      </c>
      <c r="C1448" s="4">
        <v>101505.8</v>
      </c>
      <c r="D1448" s="14" t="s">
        <v>89</v>
      </c>
      <c r="E1448" t="s">
        <v>41</v>
      </c>
      <c r="F1448">
        <v>0.0</v>
      </c>
    </row>
    <row r="1449" spans="1:6" ht="13.9">
      <c r="A1449" s="7">
        <v>44433.0</v>
      </c>
      <c r="B1449" t="s">
        <v>13</v>
      </c>
      <c r="C1449" s="4">
        <v>101505.8</v>
      </c>
      <c r="D1449" s="14" t="s">
        <v>90</v>
      </c>
      <c r="E1449" t="s">
        <v>43</v>
      </c>
      <c r="F1449">
        <v>0.0</v>
      </c>
    </row>
    <row r="1450" spans="1:6" ht="13.9">
      <c r="A1450" s="7">
        <v>44433.0</v>
      </c>
      <c r="B1450" t="s">
        <v>13</v>
      </c>
      <c r="C1450" s="4">
        <v>101505.8</v>
      </c>
      <c r="D1450" s="14" t="s">
        <v>91</v>
      </c>
      <c r="E1450" t="s">
        <v>24</v>
      </c>
      <c r="F1450">
        <v>178.0</v>
      </c>
    </row>
    <row r="1451" spans="1:6" ht="13.9">
      <c r="A1451" s="7">
        <v>44433.0</v>
      </c>
      <c r="B1451" t="s">
        <v>13</v>
      </c>
      <c r="C1451" s="4">
        <v>101505.8</v>
      </c>
      <c r="D1451" s="14" t="s">
        <v>91</v>
      </c>
      <c r="E1451" t="s">
        <v>25</v>
      </c>
      <c r="F1451">
        <v>10.0</v>
      </c>
    </row>
    <row r="1452" spans="1:6" ht="13.9">
      <c r="A1452" s="7">
        <v>44433.0</v>
      </c>
      <c r="B1452" t="s">
        <v>13</v>
      </c>
      <c r="C1452" s="4">
        <v>101505.8</v>
      </c>
      <c r="D1452" s="14" t="s">
        <v>91</v>
      </c>
      <c r="E1452" t="s">
        <v>26</v>
      </c>
      <c r="F1452">
        <v>287.0</v>
      </c>
    </row>
    <row r="1453" spans="1:6" ht="13.9">
      <c r="A1453" s="7">
        <v>44433.0</v>
      </c>
      <c r="B1453" t="s">
        <v>13</v>
      </c>
      <c r="C1453" s="4">
        <v>101505.8</v>
      </c>
      <c r="D1453" s="14" t="s">
        <v>92</v>
      </c>
      <c r="E1453" t="s">
        <v>93</v>
      </c>
      <c r="F1453">
        <v>0.0</v>
      </c>
    </row>
    <row r="1454" spans="1:6" ht="13.9">
      <c r="A1454" s="7">
        <v>44433.0</v>
      </c>
      <c r="B1454" t="s">
        <v>13</v>
      </c>
      <c r="C1454" s="4">
        <v>101505.8</v>
      </c>
      <c r="D1454" s="14" t="s">
        <v>92</v>
      </c>
      <c r="E1454" t="s">
        <v>22</v>
      </c>
      <c r="F1454">
        <v>0.0</v>
      </c>
    </row>
    <row r="1455" spans="1:6" ht="13.9">
      <c r="A1455" s="7">
        <v>44433.0</v>
      </c>
      <c r="B1455" t="s">
        <v>13</v>
      </c>
      <c r="C1455" s="4">
        <v>101505.8</v>
      </c>
      <c r="D1455" s="14" t="s">
        <v>92</v>
      </c>
      <c r="E1455" t="s">
        <v>94</v>
      </c>
      <c r="F1455">
        <v>0.0</v>
      </c>
    </row>
    <row r="1456" spans="1:6" ht="13.9">
      <c r="A1456" s="7">
        <v>44433.0</v>
      </c>
      <c r="B1456" t="s">
        <v>13</v>
      </c>
      <c r="C1456" s="4">
        <v>101505.8</v>
      </c>
      <c r="D1456" s="14" t="s">
        <v>92</v>
      </c>
      <c r="E1456" t="s">
        <v>95</v>
      </c>
      <c r="F1456">
        <v>0.0</v>
      </c>
    </row>
    <row r="1457" spans="1:6" ht="13.9">
      <c r="A1457" s="7">
        <v>44433.0</v>
      </c>
      <c r="B1457" t="s">
        <v>13</v>
      </c>
      <c r="C1457" s="4">
        <v>101505.8</v>
      </c>
      <c r="D1457" s="14" t="s">
        <v>92</v>
      </c>
      <c r="E1457" t="s">
        <v>96</v>
      </c>
      <c r="F1457">
        <v>0.0</v>
      </c>
    </row>
    <row r="1458" spans="1:6" ht="13.9">
      <c r="A1458" s="7">
        <v>44434.0</v>
      </c>
      <c r="B1458" t="s">
        <v>13</v>
      </c>
      <c r="C1458" s="4">
        <v>99569.25</v>
      </c>
      <c r="D1458" s="14" t="s">
        <v>76</v>
      </c>
      <c r="E1458" t="s">
        <v>59</v>
      </c>
      <c r="F1458">
        <v>0.0</v>
      </c>
    </row>
    <row r="1459" spans="1:6" ht="13.9">
      <c r="A1459" s="7">
        <v>44434.0</v>
      </c>
      <c r="B1459" t="s">
        <v>13</v>
      </c>
      <c r="C1459" s="4">
        <v>99569.25</v>
      </c>
      <c r="D1459" s="14" t="s">
        <v>76</v>
      </c>
      <c r="E1459" t="s">
        <v>58</v>
      </c>
      <c r="F1459">
        <v>0.0</v>
      </c>
    </row>
    <row r="1460" spans="1:6" ht="13.9">
      <c r="A1460" s="7">
        <v>44434.0</v>
      </c>
      <c r="B1460" t="s">
        <v>13</v>
      </c>
      <c r="C1460" s="4">
        <v>99569.25</v>
      </c>
      <c r="D1460" s="14" t="s">
        <v>79</v>
      </c>
      <c r="E1460" t="s">
        <v>29</v>
      </c>
      <c r="F1460">
        <v>23.0</v>
      </c>
    </row>
    <row r="1461" spans="1:6" ht="13.9">
      <c r="A1461" s="7">
        <v>44434.0</v>
      </c>
      <c r="B1461" t="s">
        <v>13</v>
      </c>
      <c r="C1461" s="4">
        <v>99569.25</v>
      </c>
      <c r="D1461" s="14" t="s">
        <v>80</v>
      </c>
      <c r="E1461" t="s">
        <v>60</v>
      </c>
      <c r="F1461">
        <v>22.0</v>
      </c>
    </row>
    <row r="1462" spans="1:6" ht="13.9">
      <c r="A1462" s="7">
        <v>44434.0</v>
      </c>
      <c r="B1462" t="s">
        <v>13</v>
      </c>
      <c r="C1462" s="4">
        <v>99569.25</v>
      </c>
      <c r="D1462" s="14" t="s">
        <v>80</v>
      </c>
      <c r="E1462" t="s">
        <v>61</v>
      </c>
      <c r="F1462">
        <v>50.0</v>
      </c>
    </row>
    <row r="1463" spans="1:6" ht="13.9">
      <c r="A1463" s="7">
        <v>44434.0</v>
      </c>
      <c r="B1463" t="s">
        <v>13</v>
      </c>
      <c r="C1463" s="4">
        <v>99569.25</v>
      </c>
      <c r="D1463" s="14" t="s">
        <v>81</v>
      </c>
      <c r="E1463" t="s">
        <v>40</v>
      </c>
      <c r="F1463">
        <v>31.0</v>
      </c>
    </row>
    <row r="1464" spans="1:6" ht="13.9">
      <c r="A1464" s="7">
        <v>44434.0</v>
      </c>
      <c r="B1464" t="s">
        <v>13</v>
      </c>
      <c r="C1464" s="4">
        <v>99569.25</v>
      </c>
      <c r="D1464" s="14" t="s">
        <v>82</v>
      </c>
      <c r="E1464" t="s">
        <v>63</v>
      </c>
      <c r="F1464">
        <v>0.0</v>
      </c>
    </row>
    <row r="1465" spans="1:6" ht="13.9">
      <c r="A1465" s="7">
        <v>44434.0</v>
      </c>
      <c r="B1465" t="s">
        <v>13</v>
      </c>
      <c r="C1465" s="4">
        <v>99569.25</v>
      </c>
      <c r="D1465" s="14" t="s">
        <v>82</v>
      </c>
      <c r="E1465" t="s">
        <v>62</v>
      </c>
      <c r="F1465">
        <v>0.0</v>
      </c>
    </row>
    <row r="1466" spans="1:6" ht="13.9">
      <c r="A1466" s="7">
        <v>44434.0</v>
      </c>
      <c r="B1466" t="s">
        <v>13</v>
      </c>
      <c r="C1466" s="4">
        <v>99569.25</v>
      </c>
      <c r="D1466" s="14" t="s">
        <v>83</v>
      </c>
      <c r="E1466" t="s">
        <v>19</v>
      </c>
      <c r="F1466">
        <v>0.0</v>
      </c>
    </row>
    <row r="1467" spans="1:6" ht="13.9">
      <c r="A1467" s="7">
        <v>44434.0</v>
      </c>
      <c r="B1467" t="s">
        <v>13</v>
      </c>
      <c r="C1467" s="4">
        <v>99569.25</v>
      </c>
      <c r="D1467" s="14" t="s">
        <v>83</v>
      </c>
      <c r="E1467" t="s">
        <v>20</v>
      </c>
      <c r="F1467">
        <v>0.0</v>
      </c>
    </row>
    <row r="1468" spans="1:6" ht="13.9">
      <c r="A1468" s="7">
        <v>44434.0</v>
      </c>
      <c r="B1468" t="s">
        <v>13</v>
      </c>
      <c r="C1468" s="4">
        <v>99569.25</v>
      </c>
      <c r="D1468" s="14" t="s">
        <v>83</v>
      </c>
      <c r="E1468" t="s">
        <v>21</v>
      </c>
      <c r="F1468">
        <v>0.0</v>
      </c>
    </row>
    <row r="1469" spans="1:6" ht="13.9">
      <c r="A1469" s="7">
        <v>44434.0</v>
      </c>
      <c r="B1469" t="s">
        <v>13</v>
      </c>
      <c r="C1469" s="4">
        <v>99569.25</v>
      </c>
      <c r="D1469" s="14" t="s">
        <v>84</v>
      </c>
      <c r="E1469" t="s">
        <v>23</v>
      </c>
      <c r="F1469">
        <v>0.0</v>
      </c>
    </row>
    <row r="1470" spans="1:6" ht="13.9">
      <c r="A1470" s="7">
        <v>44434.0</v>
      </c>
      <c r="B1470" t="s">
        <v>13</v>
      </c>
      <c r="C1470" s="4">
        <v>99569.25</v>
      </c>
      <c r="D1470" s="14" t="s">
        <v>85</v>
      </c>
      <c r="E1470" t="s">
        <v>18</v>
      </c>
      <c r="F1470">
        <v>0.0</v>
      </c>
    </row>
    <row r="1471" spans="1:6" ht="13.9">
      <c r="A1471" s="7">
        <v>44434.0</v>
      </c>
      <c r="B1471" t="s">
        <v>13</v>
      </c>
      <c r="C1471" s="4">
        <v>99569.25</v>
      </c>
      <c r="D1471" s="14" t="s">
        <v>86</v>
      </c>
      <c r="E1471" t="s">
        <v>42</v>
      </c>
      <c r="F1471">
        <v>93.0</v>
      </c>
    </row>
    <row r="1472" spans="1:6" ht="13.9">
      <c r="A1472" s="7">
        <v>44434.0</v>
      </c>
      <c r="B1472" t="s">
        <v>13</v>
      </c>
      <c r="C1472" s="4">
        <v>99569.25</v>
      </c>
      <c r="D1472" s="14" t="s">
        <v>87</v>
      </c>
      <c r="E1472" t="s">
        <v>44</v>
      </c>
      <c r="F1472">
        <v>0.0</v>
      </c>
    </row>
    <row r="1473" spans="1:6" ht="13.9">
      <c r="A1473" s="7">
        <v>44434.0</v>
      </c>
      <c r="B1473" t="s">
        <v>13</v>
      </c>
      <c r="C1473" s="4">
        <v>99569.25</v>
      </c>
      <c r="D1473" s="14" t="s">
        <v>88</v>
      </c>
      <c r="E1473" t="s">
        <v>17</v>
      </c>
      <c r="F1473">
        <v>0.0</v>
      </c>
    </row>
    <row r="1474" spans="1:6" ht="13.9">
      <c r="A1474" s="7">
        <v>44434.0</v>
      </c>
      <c r="B1474" t="s">
        <v>13</v>
      </c>
      <c r="C1474" s="4">
        <v>99569.25</v>
      </c>
      <c r="D1474" s="14" t="s">
        <v>89</v>
      </c>
      <c r="E1474" t="s">
        <v>41</v>
      </c>
      <c r="F1474">
        <v>0.0</v>
      </c>
    </row>
    <row r="1475" spans="1:6" ht="13.9">
      <c r="A1475" s="7">
        <v>44434.0</v>
      </c>
      <c r="B1475" t="s">
        <v>13</v>
      </c>
      <c r="C1475" s="4">
        <v>99569.25</v>
      </c>
      <c r="D1475" s="14" t="s">
        <v>90</v>
      </c>
      <c r="E1475" t="s">
        <v>43</v>
      </c>
      <c r="F1475">
        <v>0.0</v>
      </c>
    </row>
    <row r="1476" spans="1:6" ht="13.9">
      <c r="A1476" s="7">
        <v>44434.0</v>
      </c>
      <c r="B1476" t="s">
        <v>13</v>
      </c>
      <c r="C1476" s="4">
        <v>99569.25</v>
      </c>
      <c r="D1476" s="14" t="s">
        <v>91</v>
      </c>
      <c r="E1476" t="s">
        <v>24</v>
      </c>
      <c r="F1476">
        <v>186.0</v>
      </c>
    </row>
    <row r="1477" spans="1:6" ht="13.9">
      <c r="A1477" s="7">
        <v>44434.0</v>
      </c>
      <c r="B1477" t="s">
        <v>13</v>
      </c>
      <c r="C1477" s="4">
        <v>99569.25</v>
      </c>
      <c r="D1477" s="14" t="s">
        <v>91</v>
      </c>
      <c r="E1477" t="s">
        <v>25</v>
      </c>
      <c r="F1477">
        <v>10.0</v>
      </c>
    </row>
    <row r="1478" spans="1:6" ht="13.9">
      <c r="A1478" s="7">
        <v>44434.0</v>
      </c>
      <c r="B1478" t="s">
        <v>13</v>
      </c>
      <c r="C1478" s="4">
        <v>99569.25</v>
      </c>
      <c r="D1478" s="14" t="s">
        <v>91</v>
      </c>
      <c r="E1478" t="s">
        <v>26</v>
      </c>
      <c r="F1478">
        <v>300.0</v>
      </c>
    </row>
    <row r="1479" spans="1:6" ht="13.9">
      <c r="A1479" s="7">
        <v>44434.0</v>
      </c>
      <c r="B1479" t="s">
        <v>13</v>
      </c>
      <c r="C1479" s="4">
        <v>99569.25</v>
      </c>
      <c r="D1479" s="14" t="s">
        <v>92</v>
      </c>
      <c r="E1479" t="s">
        <v>93</v>
      </c>
      <c r="F1479">
        <v>1.0</v>
      </c>
    </row>
    <row r="1480" spans="1:6" ht="13.9">
      <c r="A1480" s="7">
        <v>44434.0</v>
      </c>
      <c r="B1480" t="s">
        <v>13</v>
      </c>
      <c r="C1480" s="4">
        <v>99569.25</v>
      </c>
      <c r="D1480" s="14" t="s">
        <v>92</v>
      </c>
      <c r="E1480" t="s">
        <v>22</v>
      </c>
      <c r="F1480">
        <v>0.0</v>
      </c>
    </row>
    <row r="1481" spans="1:6" ht="13.9">
      <c r="A1481" s="7">
        <v>44434.0</v>
      </c>
      <c r="B1481" t="s">
        <v>13</v>
      </c>
      <c r="C1481" s="4">
        <v>99569.25</v>
      </c>
      <c r="D1481" s="14" t="s">
        <v>92</v>
      </c>
      <c r="E1481" t="s">
        <v>94</v>
      </c>
      <c r="F1481">
        <v>0.0</v>
      </c>
    </row>
    <row r="1482" spans="1:6" ht="13.9">
      <c r="A1482" s="7">
        <v>44434.0</v>
      </c>
      <c r="B1482" t="s">
        <v>13</v>
      </c>
      <c r="C1482" s="4">
        <v>99569.25</v>
      </c>
      <c r="D1482" s="14" t="s">
        <v>92</v>
      </c>
      <c r="E1482" t="s">
        <v>95</v>
      </c>
      <c r="F1482">
        <v>0.0</v>
      </c>
    </row>
    <row r="1483" spans="1:6" ht="13.9">
      <c r="A1483" s="7">
        <v>44434.0</v>
      </c>
      <c r="B1483" t="s">
        <v>13</v>
      </c>
      <c r="C1483" s="4">
        <v>99569.25</v>
      </c>
      <c r="D1483" s="14" t="s">
        <v>92</v>
      </c>
      <c r="E1483" t="s">
        <v>96</v>
      </c>
      <c r="F1483">
        <v>0.0</v>
      </c>
    </row>
    <row r="1484" spans="1:6" ht="13.9">
      <c r="A1484" s="7">
        <v>44435.0</v>
      </c>
      <c r="B1484" t="s">
        <v>13</v>
      </c>
      <c r="C1484" s="4">
        <v>97162.65</v>
      </c>
      <c r="D1484" s="14" t="s">
        <v>76</v>
      </c>
      <c r="E1484" t="s">
        <v>59</v>
      </c>
      <c r="F1484">
        <v>0.0</v>
      </c>
    </row>
    <row r="1485" spans="1:6" ht="13.9">
      <c r="A1485" s="7">
        <v>44435.0</v>
      </c>
      <c r="B1485" t="s">
        <v>13</v>
      </c>
      <c r="C1485" s="4">
        <v>97162.65</v>
      </c>
      <c r="D1485" s="14" t="s">
        <v>76</v>
      </c>
      <c r="E1485" t="s">
        <v>58</v>
      </c>
      <c r="F1485">
        <v>0.0</v>
      </c>
    </row>
    <row r="1486" spans="1:6" ht="13.9">
      <c r="A1486" s="7">
        <v>44435.0</v>
      </c>
      <c r="B1486" t="s">
        <v>13</v>
      </c>
      <c r="C1486" s="4">
        <v>97162.65</v>
      </c>
      <c r="D1486" s="14" t="s">
        <v>79</v>
      </c>
      <c r="E1486" t="s">
        <v>29</v>
      </c>
      <c r="F1486">
        <v>94.0</v>
      </c>
    </row>
    <row r="1487" spans="1:6" ht="13.9">
      <c r="A1487" s="7">
        <v>44435.0</v>
      </c>
      <c r="B1487" t="s">
        <v>13</v>
      </c>
      <c r="C1487" s="4">
        <v>97162.65</v>
      </c>
      <c r="D1487" s="14" t="s">
        <v>80</v>
      </c>
      <c r="E1487" t="s">
        <v>60</v>
      </c>
      <c r="F1487">
        <v>37.0</v>
      </c>
    </row>
    <row r="1488" spans="1:6" ht="13.9">
      <c r="A1488" s="7">
        <v>44435.0</v>
      </c>
      <c r="B1488" t="s">
        <v>13</v>
      </c>
      <c r="C1488" s="4">
        <v>97162.65</v>
      </c>
      <c r="D1488" s="14" t="s">
        <v>80</v>
      </c>
      <c r="E1488" t="s">
        <v>61</v>
      </c>
      <c r="F1488">
        <v>48.0</v>
      </c>
    </row>
    <row r="1489" spans="1:6" ht="13.9">
      <c r="A1489" s="7">
        <v>44435.0</v>
      </c>
      <c r="B1489" t="s">
        <v>13</v>
      </c>
      <c r="C1489" s="4">
        <v>97162.65</v>
      </c>
      <c r="D1489" s="14" t="s">
        <v>81</v>
      </c>
      <c r="E1489" t="s">
        <v>40</v>
      </c>
      <c r="F1489">
        <v>18.0</v>
      </c>
    </row>
    <row r="1490" spans="1:6" ht="13.9">
      <c r="A1490" s="7">
        <v>44435.0</v>
      </c>
      <c r="B1490" t="s">
        <v>13</v>
      </c>
      <c r="C1490" s="4">
        <v>97162.65</v>
      </c>
      <c r="D1490" s="14" t="s">
        <v>82</v>
      </c>
      <c r="E1490" t="s">
        <v>63</v>
      </c>
      <c r="F1490">
        <v>0.0</v>
      </c>
    </row>
    <row r="1491" spans="1:6" ht="13.9">
      <c r="A1491" s="7">
        <v>44435.0</v>
      </c>
      <c r="B1491" t="s">
        <v>13</v>
      </c>
      <c r="C1491" s="4">
        <v>97162.65</v>
      </c>
      <c r="D1491" s="14" t="s">
        <v>82</v>
      </c>
      <c r="E1491" t="s">
        <v>62</v>
      </c>
      <c r="F1491">
        <v>0.0</v>
      </c>
    </row>
    <row r="1492" spans="1:6" ht="13.9">
      <c r="A1492" s="7">
        <v>44435.0</v>
      </c>
      <c r="B1492" t="s">
        <v>13</v>
      </c>
      <c r="C1492" s="4">
        <v>97162.65</v>
      </c>
      <c r="D1492" s="14" t="s">
        <v>83</v>
      </c>
      <c r="E1492" t="s">
        <v>19</v>
      </c>
      <c r="F1492">
        <v>0.0</v>
      </c>
    </row>
    <row r="1493" spans="1:6" ht="13.9">
      <c r="A1493" s="7">
        <v>44435.0</v>
      </c>
      <c r="B1493" t="s">
        <v>13</v>
      </c>
      <c r="C1493" s="4">
        <v>97162.65</v>
      </c>
      <c r="D1493" s="14" t="s">
        <v>83</v>
      </c>
      <c r="E1493" t="s">
        <v>20</v>
      </c>
      <c r="F1493">
        <v>0.0</v>
      </c>
    </row>
    <row r="1494" spans="1:6" ht="13.9">
      <c r="A1494" s="7">
        <v>44435.0</v>
      </c>
      <c r="B1494" t="s">
        <v>13</v>
      </c>
      <c r="C1494" s="4">
        <v>97162.65</v>
      </c>
      <c r="D1494" s="14" t="s">
        <v>83</v>
      </c>
      <c r="E1494" t="s">
        <v>21</v>
      </c>
      <c r="F1494">
        <v>0.0</v>
      </c>
    </row>
    <row r="1495" spans="1:6" ht="13.9">
      <c r="A1495" s="7">
        <v>44435.0</v>
      </c>
      <c r="B1495" t="s">
        <v>13</v>
      </c>
      <c r="C1495" s="4">
        <v>97162.65</v>
      </c>
      <c r="D1495" s="14" t="s">
        <v>84</v>
      </c>
      <c r="E1495" t="s">
        <v>23</v>
      </c>
      <c r="F1495">
        <v>0.0</v>
      </c>
    </row>
    <row r="1496" spans="1:6" ht="13.9">
      <c r="A1496" s="7">
        <v>44435.0</v>
      </c>
      <c r="B1496" t="s">
        <v>13</v>
      </c>
      <c r="C1496" s="4">
        <v>97162.65</v>
      </c>
      <c r="D1496" s="14" t="s">
        <v>85</v>
      </c>
      <c r="E1496" t="s">
        <v>18</v>
      </c>
      <c r="F1496">
        <v>0.0</v>
      </c>
    </row>
    <row r="1497" spans="1:6" ht="13.9">
      <c r="A1497" s="7">
        <v>44435.0</v>
      </c>
      <c r="B1497" t="s">
        <v>13</v>
      </c>
      <c r="C1497" s="4">
        <v>97162.65</v>
      </c>
      <c r="D1497" s="14" t="s">
        <v>86</v>
      </c>
      <c r="E1497" t="s">
        <v>42</v>
      </c>
      <c r="F1497">
        <v>106.0</v>
      </c>
    </row>
    <row r="1498" spans="1:6" ht="13.9">
      <c r="A1498" s="7">
        <v>44435.0</v>
      </c>
      <c r="B1498" t="s">
        <v>13</v>
      </c>
      <c r="C1498" s="4">
        <v>97162.65</v>
      </c>
      <c r="D1498" s="14" t="s">
        <v>87</v>
      </c>
      <c r="E1498" t="s">
        <v>44</v>
      </c>
      <c r="F1498">
        <v>0.0</v>
      </c>
    </row>
    <row r="1499" spans="1:6" ht="13.9">
      <c r="A1499" s="7">
        <v>44435.0</v>
      </c>
      <c r="B1499" t="s">
        <v>13</v>
      </c>
      <c r="C1499" s="4">
        <v>97162.65</v>
      </c>
      <c r="D1499" s="14" t="s">
        <v>88</v>
      </c>
      <c r="E1499" t="s">
        <v>17</v>
      </c>
      <c r="F1499">
        <v>0.0</v>
      </c>
    </row>
    <row r="1500" spans="1:6" ht="13.9">
      <c r="A1500" s="7">
        <v>44435.0</v>
      </c>
      <c r="B1500" t="s">
        <v>13</v>
      </c>
      <c r="C1500" s="4">
        <v>97162.65</v>
      </c>
      <c r="D1500" s="14" t="s">
        <v>89</v>
      </c>
      <c r="E1500" t="s">
        <v>41</v>
      </c>
      <c r="F1500">
        <v>0.0</v>
      </c>
    </row>
    <row r="1501" spans="1:6" ht="13.9">
      <c r="A1501" s="7">
        <v>44435.0</v>
      </c>
      <c r="B1501" t="s">
        <v>13</v>
      </c>
      <c r="C1501" s="4">
        <v>97162.65</v>
      </c>
      <c r="D1501" s="14" t="s">
        <v>90</v>
      </c>
      <c r="E1501" t="s">
        <v>43</v>
      </c>
      <c r="F1501">
        <v>0.0</v>
      </c>
    </row>
    <row r="1502" spans="1:6" ht="13.9">
      <c r="A1502" s="7">
        <v>44435.0</v>
      </c>
      <c r="B1502" t="s">
        <v>13</v>
      </c>
      <c r="C1502" s="4">
        <v>97162.65</v>
      </c>
      <c r="D1502" s="14" t="s">
        <v>91</v>
      </c>
      <c r="E1502" t="s">
        <v>24</v>
      </c>
      <c r="F1502">
        <v>182.0</v>
      </c>
    </row>
    <row r="1503" spans="1:6" ht="13.9">
      <c r="A1503" s="7">
        <v>44435.0</v>
      </c>
      <c r="B1503" t="s">
        <v>13</v>
      </c>
      <c r="C1503" s="4">
        <v>97162.65</v>
      </c>
      <c r="D1503" s="14" t="s">
        <v>91</v>
      </c>
      <c r="E1503" t="s">
        <v>25</v>
      </c>
      <c r="F1503">
        <v>10.0</v>
      </c>
    </row>
    <row r="1504" spans="1:6" ht="13.9">
      <c r="A1504" s="7">
        <v>44435.0</v>
      </c>
      <c r="B1504" t="s">
        <v>13</v>
      </c>
      <c r="C1504" s="4">
        <v>97162.65</v>
      </c>
      <c r="D1504" s="14" t="s">
        <v>91</v>
      </c>
      <c r="E1504" t="s">
        <v>26</v>
      </c>
      <c r="F1504">
        <v>282.0</v>
      </c>
    </row>
    <row r="1505" spans="1:6" ht="13.9">
      <c r="A1505" s="7">
        <v>44435.0</v>
      </c>
      <c r="B1505" t="s">
        <v>13</v>
      </c>
      <c r="C1505" s="4">
        <v>97162.65</v>
      </c>
      <c r="D1505" s="14" t="s">
        <v>92</v>
      </c>
      <c r="E1505" t="s">
        <v>93</v>
      </c>
      <c r="F1505">
        <v>0.0</v>
      </c>
    </row>
    <row r="1506" spans="1:6" ht="13.9">
      <c r="A1506" s="7">
        <v>44435.0</v>
      </c>
      <c r="B1506" t="s">
        <v>13</v>
      </c>
      <c r="C1506" s="4">
        <v>97162.65</v>
      </c>
      <c r="D1506" s="14" t="s">
        <v>92</v>
      </c>
      <c r="E1506" t="s">
        <v>22</v>
      </c>
      <c r="F1506">
        <v>0.0</v>
      </c>
    </row>
    <row r="1507" spans="1:6" ht="13.9">
      <c r="A1507" s="7">
        <v>44435.0</v>
      </c>
      <c r="B1507" t="s">
        <v>13</v>
      </c>
      <c r="C1507" s="4">
        <v>97162.65</v>
      </c>
      <c r="D1507" s="14" t="s">
        <v>92</v>
      </c>
      <c r="E1507" t="s">
        <v>94</v>
      </c>
      <c r="F1507">
        <v>0.0</v>
      </c>
    </row>
    <row r="1508" spans="1:6" ht="13.9">
      <c r="A1508" s="7">
        <v>44435.0</v>
      </c>
      <c r="B1508" t="s">
        <v>13</v>
      </c>
      <c r="C1508" s="4">
        <v>97162.65</v>
      </c>
      <c r="D1508" s="14" t="s">
        <v>92</v>
      </c>
      <c r="E1508" t="s">
        <v>95</v>
      </c>
      <c r="F1508">
        <v>0.0</v>
      </c>
    </row>
    <row r="1509" spans="1:6" ht="13.9">
      <c r="A1509" s="7">
        <v>44435.0</v>
      </c>
      <c r="B1509" t="s">
        <v>13</v>
      </c>
      <c r="C1509" s="4">
        <v>97162.65</v>
      </c>
      <c r="D1509" s="14" t="s">
        <v>92</v>
      </c>
      <c r="E1509" t="s">
        <v>96</v>
      </c>
      <c r="F1509">
        <v>0.0</v>
      </c>
    </row>
    <row r="1510" spans="1:6" ht="13.9">
      <c r="A1510" s="7">
        <v>44436.0</v>
      </c>
      <c r="B1510" t="s">
        <v>13</v>
      </c>
      <c r="C1510" s="4">
        <v>113875.5</v>
      </c>
      <c r="D1510" s="14" t="s">
        <v>76</v>
      </c>
      <c r="E1510" t="s">
        <v>59</v>
      </c>
      <c r="F1510">
        <v>0.0</v>
      </c>
    </row>
    <row r="1511" spans="1:6" ht="13.9">
      <c r="A1511" s="7">
        <v>44436.0</v>
      </c>
      <c r="B1511" t="s">
        <v>13</v>
      </c>
      <c r="C1511" s="4">
        <v>113875.5</v>
      </c>
      <c r="D1511" s="14" t="s">
        <v>76</v>
      </c>
      <c r="E1511" t="s">
        <v>58</v>
      </c>
      <c r="F1511">
        <v>0.0</v>
      </c>
    </row>
    <row r="1512" spans="1:6" ht="13.9">
      <c r="A1512" s="7">
        <v>44436.0</v>
      </c>
      <c r="B1512" t="s">
        <v>13</v>
      </c>
      <c r="C1512" s="4">
        <v>113875.5</v>
      </c>
      <c r="D1512" s="14" t="s">
        <v>79</v>
      </c>
      <c r="E1512" t="s">
        <v>29</v>
      </c>
      <c r="F1512">
        <v>54.0</v>
      </c>
    </row>
    <row r="1513" spans="1:6" ht="13.9">
      <c r="A1513" s="7">
        <v>44436.0</v>
      </c>
      <c r="B1513" t="s">
        <v>13</v>
      </c>
      <c r="C1513" s="4">
        <v>113875.5</v>
      </c>
      <c r="D1513" s="14" t="s">
        <v>80</v>
      </c>
      <c r="E1513" t="s">
        <v>60</v>
      </c>
      <c r="F1513">
        <v>40.0</v>
      </c>
    </row>
    <row r="1514" spans="1:6" ht="13.9">
      <c r="A1514" s="7">
        <v>44436.0</v>
      </c>
      <c r="B1514" t="s">
        <v>13</v>
      </c>
      <c r="C1514" s="4">
        <v>113875.5</v>
      </c>
      <c r="D1514" s="14" t="s">
        <v>80</v>
      </c>
      <c r="E1514" t="s">
        <v>61</v>
      </c>
      <c r="F1514">
        <v>59.0</v>
      </c>
    </row>
    <row r="1515" spans="1:6" ht="13.9">
      <c r="A1515" s="7">
        <v>44436.0</v>
      </c>
      <c r="B1515" t="s">
        <v>13</v>
      </c>
      <c r="C1515" s="4">
        <v>113875.5</v>
      </c>
      <c r="D1515" s="14" t="s">
        <v>81</v>
      </c>
      <c r="E1515" t="s">
        <v>40</v>
      </c>
      <c r="F1515">
        <v>24.0</v>
      </c>
    </row>
    <row r="1516" spans="1:6" ht="13.9">
      <c r="A1516" s="7">
        <v>44436.0</v>
      </c>
      <c r="B1516" t="s">
        <v>13</v>
      </c>
      <c r="C1516" s="4">
        <v>113875.5</v>
      </c>
      <c r="D1516" s="14" t="s">
        <v>82</v>
      </c>
      <c r="E1516" t="s">
        <v>63</v>
      </c>
      <c r="F1516">
        <v>0.0</v>
      </c>
    </row>
    <row r="1517" spans="1:6" ht="13.9">
      <c r="A1517" s="7">
        <v>44436.0</v>
      </c>
      <c r="B1517" t="s">
        <v>13</v>
      </c>
      <c r="C1517" s="4">
        <v>113875.5</v>
      </c>
      <c r="D1517" s="14" t="s">
        <v>82</v>
      </c>
      <c r="E1517" t="s">
        <v>62</v>
      </c>
      <c r="F1517">
        <v>0.0</v>
      </c>
    </row>
    <row r="1518" spans="1:6" ht="13.9">
      <c r="A1518" s="7">
        <v>44436.0</v>
      </c>
      <c r="B1518" t="s">
        <v>13</v>
      </c>
      <c r="C1518" s="4">
        <v>113875.5</v>
      </c>
      <c r="D1518" s="14" t="s">
        <v>83</v>
      </c>
      <c r="E1518" t="s">
        <v>19</v>
      </c>
      <c r="F1518">
        <v>0.0</v>
      </c>
    </row>
    <row r="1519" spans="1:6" ht="13.9">
      <c r="A1519" s="7">
        <v>44436.0</v>
      </c>
      <c r="B1519" t="s">
        <v>13</v>
      </c>
      <c r="C1519" s="4">
        <v>113875.5</v>
      </c>
      <c r="D1519" s="14" t="s">
        <v>83</v>
      </c>
      <c r="E1519" t="s">
        <v>20</v>
      </c>
      <c r="F1519">
        <v>0.0</v>
      </c>
    </row>
    <row r="1520" spans="1:6" ht="13.9">
      <c r="A1520" s="7">
        <v>44436.0</v>
      </c>
      <c r="B1520" t="s">
        <v>13</v>
      </c>
      <c r="C1520" s="4">
        <v>113875.5</v>
      </c>
      <c r="D1520" s="14" t="s">
        <v>83</v>
      </c>
      <c r="E1520" t="s">
        <v>21</v>
      </c>
      <c r="F1520">
        <v>0.0</v>
      </c>
    </row>
    <row r="1521" spans="1:6" ht="13.9">
      <c r="A1521" s="7">
        <v>44436.0</v>
      </c>
      <c r="B1521" t="s">
        <v>13</v>
      </c>
      <c r="C1521" s="4">
        <v>113875.5</v>
      </c>
      <c r="D1521" s="14" t="s">
        <v>84</v>
      </c>
      <c r="E1521" t="s">
        <v>23</v>
      </c>
      <c r="F1521">
        <v>0.0</v>
      </c>
    </row>
    <row r="1522" spans="1:6" ht="13.9">
      <c r="A1522" s="7">
        <v>44436.0</v>
      </c>
      <c r="B1522" t="s">
        <v>13</v>
      </c>
      <c r="C1522" s="4">
        <v>113875.5</v>
      </c>
      <c r="D1522" s="14" t="s">
        <v>85</v>
      </c>
      <c r="E1522" t="s">
        <v>18</v>
      </c>
      <c r="F1522">
        <v>0.0</v>
      </c>
    </row>
    <row r="1523" spans="1:6" ht="13.9">
      <c r="A1523" s="7">
        <v>44436.0</v>
      </c>
      <c r="B1523" t="s">
        <v>13</v>
      </c>
      <c r="C1523" s="4">
        <v>113875.5</v>
      </c>
      <c r="D1523" s="14" t="s">
        <v>86</v>
      </c>
      <c r="E1523" t="s">
        <v>42</v>
      </c>
      <c r="F1523">
        <v>108.0</v>
      </c>
    </row>
    <row r="1524" spans="1:6" ht="13.9">
      <c r="A1524" s="7">
        <v>44436.0</v>
      </c>
      <c r="B1524" t="s">
        <v>13</v>
      </c>
      <c r="C1524" s="4">
        <v>113875.5</v>
      </c>
      <c r="D1524" s="14" t="s">
        <v>87</v>
      </c>
      <c r="E1524" t="s">
        <v>44</v>
      </c>
      <c r="F1524">
        <v>0.0</v>
      </c>
    </row>
    <row r="1525" spans="1:6" ht="13.9">
      <c r="A1525" s="7">
        <v>44436.0</v>
      </c>
      <c r="B1525" t="s">
        <v>13</v>
      </c>
      <c r="C1525" s="4">
        <v>113875.5</v>
      </c>
      <c r="D1525" s="14" t="s">
        <v>88</v>
      </c>
      <c r="E1525" t="s">
        <v>17</v>
      </c>
      <c r="F1525">
        <v>0.0</v>
      </c>
    </row>
    <row r="1526" spans="1:6" ht="13.9">
      <c r="A1526" s="7">
        <v>44436.0</v>
      </c>
      <c r="B1526" t="s">
        <v>13</v>
      </c>
      <c r="C1526" s="4">
        <v>113875.5</v>
      </c>
      <c r="D1526" s="14" t="s">
        <v>89</v>
      </c>
      <c r="E1526" t="s">
        <v>41</v>
      </c>
      <c r="F1526">
        <v>0.0</v>
      </c>
    </row>
    <row r="1527" spans="1:6" ht="13.9">
      <c r="A1527" s="7">
        <v>44436.0</v>
      </c>
      <c r="B1527" t="s">
        <v>13</v>
      </c>
      <c r="C1527" s="4">
        <v>113875.5</v>
      </c>
      <c r="D1527" s="14" t="s">
        <v>90</v>
      </c>
      <c r="E1527" t="s">
        <v>43</v>
      </c>
      <c r="F1527">
        <v>0.0</v>
      </c>
    </row>
    <row r="1528" spans="1:6" ht="13.9">
      <c r="A1528" s="7">
        <v>44436.0</v>
      </c>
      <c r="B1528" t="s">
        <v>13</v>
      </c>
      <c r="C1528" s="4">
        <v>113875.5</v>
      </c>
      <c r="D1528" s="14" t="s">
        <v>91</v>
      </c>
      <c r="E1528" t="s">
        <v>24</v>
      </c>
      <c r="F1528">
        <v>183.0</v>
      </c>
    </row>
    <row r="1529" spans="1:6" ht="13.9">
      <c r="A1529" s="7">
        <v>44436.0</v>
      </c>
      <c r="B1529" t="s">
        <v>13</v>
      </c>
      <c r="C1529" s="4">
        <v>113875.5</v>
      </c>
      <c r="D1529" s="14" t="s">
        <v>91</v>
      </c>
      <c r="E1529" t="s">
        <v>25</v>
      </c>
      <c r="F1529">
        <v>11.0</v>
      </c>
    </row>
    <row r="1530" spans="1:6" ht="13.9">
      <c r="A1530" s="7">
        <v>44436.0</v>
      </c>
      <c r="B1530" t="s">
        <v>13</v>
      </c>
      <c r="C1530" s="4">
        <v>113875.5</v>
      </c>
      <c r="D1530" s="14" t="s">
        <v>91</v>
      </c>
      <c r="E1530" t="s">
        <v>26</v>
      </c>
      <c r="F1530">
        <v>272.0</v>
      </c>
    </row>
    <row r="1531" spans="1:6" ht="13.9">
      <c r="A1531" s="7">
        <v>44436.0</v>
      </c>
      <c r="B1531" t="s">
        <v>13</v>
      </c>
      <c r="C1531" s="4">
        <v>113875.5</v>
      </c>
      <c r="D1531" s="14" t="s">
        <v>92</v>
      </c>
      <c r="E1531" t="s">
        <v>93</v>
      </c>
      <c r="F1531">
        <v>0.0</v>
      </c>
    </row>
    <row r="1532" spans="1:6" ht="13.9">
      <c r="A1532" s="7">
        <v>44436.0</v>
      </c>
      <c r="B1532" t="s">
        <v>13</v>
      </c>
      <c r="C1532" s="4">
        <v>113875.5</v>
      </c>
      <c r="D1532" s="14" t="s">
        <v>92</v>
      </c>
      <c r="E1532" t="s">
        <v>22</v>
      </c>
      <c r="F1532">
        <v>0.0</v>
      </c>
    </row>
    <row r="1533" spans="1:6" ht="13.9">
      <c r="A1533" s="7">
        <v>44436.0</v>
      </c>
      <c r="B1533" t="s">
        <v>13</v>
      </c>
      <c r="C1533" s="4">
        <v>113875.5</v>
      </c>
      <c r="D1533" s="14" t="s">
        <v>92</v>
      </c>
      <c r="E1533" t="s">
        <v>94</v>
      </c>
      <c r="F1533">
        <v>0.0</v>
      </c>
    </row>
    <row r="1534" spans="1:6" ht="13.9">
      <c r="A1534" s="7">
        <v>44436.0</v>
      </c>
      <c r="B1534" t="s">
        <v>13</v>
      </c>
      <c r="C1534" s="4">
        <v>113875.5</v>
      </c>
      <c r="D1534" s="14" t="s">
        <v>92</v>
      </c>
      <c r="E1534" t="s">
        <v>95</v>
      </c>
      <c r="F1534">
        <v>0.0</v>
      </c>
    </row>
    <row r="1535" spans="1:6" ht="13.9">
      <c r="A1535" s="7">
        <v>44436.0</v>
      </c>
      <c r="B1535" t="s">
        <v>13</v>
      </c>
      <c r="C1535" s="4">
        <v>113875.5</v>
      </c>
      <c r="D1535" s="14" t="s">
        <v>92</v>
      </c>
      <c r="E1535" t="s">
        <v>96</v>
      </c>
      <c r="F1535">
        <v>0.0</v>
      </c>
    </row>
    <row r="1536" spans="1:6" ht="13.9">
      <c r="A1536" s="7">
        <v>44437.0</v>
      </c>
      <c r="B1536" t="s">
        <v>13</v>
      </c>
      <c r="C1536" s="4">
        <v>109796.58</v>
      </c>
      <c r="D1536" s="14" t="s">
        <v>76</v>
      </c>
      <c r="E1536" t="s">
        <v>59</v>
      </c>
      <c r="F1536">
        <v>0.0</v>
      </c>
    </row>
    <row r="1537" spans="1:6" ht="13.9">
      <c r="A1537" s="7">
        <v>44437.0</v>
      </c>
      <c r="B1537" t="s">
        <v>13</v>
      </c>
      <c r="C1537" s="4">
        <v>109796.58</v>
      </c>
      <c r="D1537" s="14" t="s">
        <v>76</v>
      </c>
      <c r="E1537" t="s">
        <v>58</v>
      </c>
      <c r="F1537">
        <v>0.0</v>
      </c>
    </row>
    <row r="1538" spans="1:6" ht="13.9">
      <c r="A1538" s="7">
        <v>44437.0</v>
      </c>
      <c r="B1538" t="s">
        <v>13</v>
      </c>
      <c r="C1538" s="4">
        <v>109796.58</v>
      </c>
      <c r="D1538" s="14" t="s">
        <v>79</v>
      </c>
      <c r="E1538" t="s">
        <v>29</v>
      </c>
      <c r="F1538">
        <v>51.0</v>
      </c>
    </row>
    <row r="1539" spans="1:6" ht="13.9">
      <c r="A1539" s="7">
        <v>44437.0</v>
      </c>
      <c r="B1539" t="s">
        <v>13</v>
      </c>
      <c r="C1539" s="4">
        <v>109796.58</v>
      </c>
      <c r="D1539" s="14" t="s">
        <v>80</v>
      </c>
      <c r="E1539" t="s">
        <v>60</v>
      </c>
      <c r="F1539">
        <v>42.0</v>
      </c>
    </row>
    <row r="1540" spans="1:6" ht="13.9">
      <c r="A1540" s="7">
        <v>44437.0</v>
      </c>
      <c r="B1540" t="s">
        <v>13</v>
      </c>
      <c r="C1540" s="4">
        <v>109796.58</v>
      </c>
      <c r="D1540" s="14" t="s">
        <v>80</v>
      </c>
      <c r="E1540" t="s">
        <v>61</v>
      </c>
      <c r="F1540">
        <v>58.0</v>
      </c>
    </row>
    <row r="1541" spans="1:6" ht="13.9">
      <c r="A1541" s="7">
        <v>44437.0</v>
      </c>
      <c r="B1541" t="s">
        <v>13</v>
      </c>
      <c r="C1541" s="4">
        <v>109796.58</v>
      </c>
      <c r="D1541" s="14" t="s">
        <v>81</v>
      </c>
      <c r="E1541" t="s">
        <v>40</v>
      </c>
      <c r="F1541">
        <v>31.0</v>
      </c>
    </row>
    <row r="1542" spans="1:6" ht="13.9">
      <c r="A1542" s="7">
        <v>44437.0</v>
      </c>
      <c r="B1542" t="s">
        <v>13</v>
      </c>
      <c r="C1542" s="4">
        <v>109796.58</v>
      </c>
      <c r="D1542" s="14" t="s">
        <v>82</v>
      </c>
      <c r="E1542" t="s">
        <v>63</v>
      </c>
      <c r="F1542">
        <v>0.0</v>
      </c>
    </row>
    <row r="1543" spans="1:6" ht="13.9">
      <c r="A1543" s="7">
        <v>44437.0</v>
      </c>
      <c r="B1543" t="s">
        <v>13</v>
      </c>
      <c r="C1543" s="4">
        <v>109796.58</v>
      </c>
      <c r="D1543" s="14" t="s">
        <v>82</v>
      </c>
      <c r="E1543" t="s">
        <v>62</v>
      </c>
      <c r="F1543">
        <v>0.0</v>
      </c>
    </row>
    <row r="1544" spans="1:6" ht="13.9">
      <c r="A1544" s="7">
        <v>44437.0</v>
      </c>
      <c r="B1544" t="s">
        <v>13</v>
      </c>
      <c r="C1544" s="4">
        <v>109796.58</v>
      </c>
      <c r="D1544" s="14" t="s">
        <v>83</v>
      </c>
      <c r="E1544" t="s">
        <v>19</v>
      </c>
      <c r="F1544">
        <v>0.0</v>
      </c>
    </row>
    <row r="1545" spans="1:6" ht="13.9">
      <c r="A1545" s="7">
        <v>44437.0</v>
      </c>
      <c r="B1545" t="s">
        <v>13</v>
      </c>
      <c r="C1545" s="4">
        <v>109796.58</v>
      </c>
      <c r="D1545" s="14" t="s">
        <v>83</v>
      </c>
      <c r="E1545" t="s">
        <v>20</v>
      </c>
      <c r="F1545">
        <v>0.0</v>
      </c>
    </row>
    <row r="1546" spans="1:6" ht="13.9">
      <c r="A1546" s="7">
        <v>44437.0</v>
      </c>
      <c r="B1546" t="s">
        <v>13</v>
      </c>
      <c r="C1546" s="4">
        <v>109796.58</v>
      </c>
      <c r="D1546" s="14" t="s">
        <v>83</v>
      </c>
      <c r="E1546" t="s">
        <v>21</v>
      </c>
      <c r="F1546">
        <v>0.0</v>
      </c>
    </row>
    <row r="1547" spans="1:6" ht="13.9">
      <c r="A1547" s="7">
        <v>44437.0</v>
      </c>
      <c r="B1547" t="s">
        <v>13</v>
      </c>
      <c r="C1547" s="4">
        <v>109796.58</v>
      </c>
      <c r="D1547" s="14" t="s">
        <v>84</v>
      </c>
      <c r="E1547" t="s">
        <v>23</v>
      </c>
      <c r="F1547">
        <v>0.0</v>
      </c>
    </row>
    <row r="1548" spans="1:6" ht="13.9">
      <c r="A1548" s="7">
        <v>44437.0</v>
      </c>
      <c r="B1548" t="s">
        <v>13</v>
      </c>
      <c r="C1548" s="4">
        <v>109796.58</v>
      </c>
      <c r="D1548" s="14" t="s">
        <v>85</v>
      </c>
      <c r="E1548" t="s">
        <v>18</v>
      </c>
      <c r="F1548">
        <v>0.0</v>
      </c>
    </row>
    <row r="1549" spans="1:6" ht="13.9">
      <c r="A1549" s="7">
        <v>44437.0</v>
      </c>
      <c r="B1549" t="s">
        <v>13</v>
      </c>
      <c r="C1549" s="4">
        <v>109796.58</v>
      </c>
      <c r="D1549" s="14" t="s">
        <v>86</v>
      </c>
      <c r="E1549" t="s">
        <v>42</v>
      </c>
      <c r="F1549">
        <v>96.0</v>
      </c>
    </row>
    <row r="1550" spans="1:6" ht="13.9">
      <c r="A1550" s="7">
        <v>44437.0</v>
      </c>
      <c r="B1550" t="s">
        <v>13</v>
      </c>
      <c r="C1550" s="4">
        <v>109796.58</v>
      </c>
      <c r="D1550" s="14" t="s">
        <v>87</v>
      </c>
      <c r="E1550" t="s">
        <v>44</v>
      </c>
      <c r="F1550">
        <v>0.0</v>
      </c>
    </row>
    <row r="1551" spans="1:6" ht="13.9">
      <c r="A1551" s="7">
        <v>44437.0</v>
      </c>
      <c r="B1551" t="s">
        <v>13</v>
      </c>
      <c r="C1551" s="4">
        <v>109796.58</v>
      </c>
      <c r="D1551" s="14" t="s">
        <v>88</v>
      </c>
      <c r="E1551" t="s">
        <v>17</v>
      </c>
      <c r="F1551">
        <v>0.0</v>
      </c>
    </row>
    <row r="1552" spans="1:6" ht="13.9">
      <c r="A1552" s="7">
        <v>44437.0</v>
      </c>
      <c r="B1552" t="s">
        <v>13</v>
      </c>
      <c r="C1552" s="4">
        <v>109796.58</v>
      </c>
      <c r="D1552" s="14" t="s">
        <v>89</v>
      </c>
      <c r="E1552" t="s">
        <v>41</v>
      </c>
      <c r="F1552">
        <v>0.0</v>
      </c>
    </row>
    <row r="1553" spans="1:6" ht="13.9">
      <c r="A1553" s="7">
        <v>44437.0</v>
      </c>
      <c r="B1553" t="s">
        <v>13</v>
      </c>
      <c r="C1553" s="4">
        <v>109796.58</v>
      </c>
      <c r="D1553" s="14" t="s">
        <v>90</v>
      </c>
      <c r="E1553" t="s">
        <v>43</v>
      </c>
      <c r="F1553">
        <v>0.0</v>
      </c>
    </row>
    <row r="1554" spans="1:6" ht="13.9">
      <c r="A1554" s="7">
        <v>44437.0</v>
      </c>
      <c r="B1554" t="s">
        <v>13</v>
      </c>
      <c r="C1554" s="4">
        <v>109796.58</v>
      </c>
      <c r="D1554" s="14" t="s">
        <v>91</v>
      </c>
      <c r="E1554" t="s">
        <v>24</v>
      </c>
      <c r="F1554">
        <v>192.0</v>
      </c>
    </row>
    <row r="1555" spans="1:6" ht="13.9">
      <c r="A1555" s="7">
        <v>44437.0</v>
      </c>
      <c r="B1555" t="s">
        <v>13</v>
      </c>
      <c r="C1555" s="4">
        <v>109796.58</v>
      </c>
      <c r="D1555" s="14" t="s">
        <v>91</v>
      </c>
      <c r="E1555" t="s">
        <v>25</v>
      </c>
      <c r="F1555">
        <v>11.0</v>
      </c>
    </row>
    <row r="1556" spans="1:6" ht="13.9">
      <c r="A1556" s="7">
        <v>44437.0</v>
      </c>
      <c r="B1556" t="s">
        <v>13</v>
      </c>
      <c r="C1556" s="4">
        <v>109796.58</v>
      </c>
      <c r="D1556" s="14" t="s">
        <v>91</v>
      </c>
      <c r="E1556" t="s">
        <v>26</v>
      </c>
      <c r="F1556">
        <v>288.0</v>
      </c>
    </row>
    <row r="1557" spans="1:6" ht="13.9">
      <c r="A1557" s="7">
        <v>44437.0</v>
      </c>
      <c r="B1557" t="s">
        <v>13</v>
      </c>
      <c r="C1557" s="4">
        <v>109796.58</v>
      </c>
      <c r="D1557" s="14" t="s">
        <v>92</v>
      </c>
      <c r="E1557" t="s">
        <v>93</v>
      </c>
      <c r="F1557">
        <v>0.0</v>
      </c>
    </row>
    <row r="1558" spans="1:6" ht="13.9">
      <c r="A1558" s="7">
        <v>44437.0</v>
      </c>
      <c r="B1558" t="s">
        <v>13</v>
      </c>
      <c r="C1558" s="4">
        <v>109796.58</v>
      </c>
      <c r="D1558" s="14" t="s">
        <v>92</v>
      </c>
      <c r="E1558" t="s">
        <v>22</v>
      </c>
      <c r="F1558">
        <v>0.0</v>
      </c>
    </row>
    <row r="1559" spans="1:6" ht="13.9">
      <c r="A1559" s="7">
        <v>44437.0</v>
      </c>
      <c r="B1559" t="s">
        <v>13</v>
      </c>
      <c r="C1559" s="4">
        <v>109796.58</v>
      </c>
      <c r="D1559" s="14" t="s">
        <v>92</v>
      </c>
      <c r="E1559" t="s">
        <v>94</v>
      </c>
      <c r="F1559">
        <v>0.0</v>
      </c>
    </row>
    <row r="1560" spans="1:6" ht="13.9">
      <c r="A1560" s="7">
        <v>44437.0</v>
      </c>
      <c r="B1560" t="s">
        <v>13</v>
      </c>
      <c r="C1560" s="4">
        <v>109796.58</v>
      </c>
      <c r="D1560" s="14" t="s">
        <v>92</v>
      </c>
      <c r="E1560" t="s">
        <v>95</v>
      </c>
      <c r="F1560">
        <v>0.0</v>
      </c>
    </row>
    <row r="1561" spans="1:6" ht="13.9">
      <c r="A1561" s="7">
        <v>44437.0</v>
      </c>
      <c r="B1561" t="s">
        <v>13</v>
      </c>
      <c r="C1561" s="4">
        <v>109796.58</v>
      </c>
      <c r="D1561" s="14" t="s">
        <v>92</v>
      </c>
      <c r="E1561" t="s">
        <v>96</v>
      </c>
      <c r="F1561">
        <v>0.0</v>
      </c>
    </row>
    <row r="1562" spans="1:6" ht="13.9">
      <c r="A1562" s="7">
        <v>44438.0</v>
      </c>
      <c r="B1562" t="s">
        <v>13</v>
      </c>
      <c r="C1562" s="4">
        <v>123960.57</v>
      </c>
      <c r="D1562" s="14" t="s">
        <v>76</v>
      </c>
      <c r="E1562" t="s">
        <v>59</v>
      </c>
      <c r="F1562">
        <v>0.0</v>
      </c>
    </row>
    <row r="1563" spans="1:6" ht="13.9">
      <c r="A1563" s="7">
        <v>44438.0</v>
      </c>
      <c r="B1563" t="s">
        <v>13</v>
      </c>
      <c r="C1563" s="4">
        <v>123960.57</v>
      </c>
      <c r="D1563" s="14" t="s">
        <v>76</v>
      </c>
      <c r="E1563" t="s">
        <v>58</v>
      </c>
      <c r="F1563">
        <v>0.0</v>
      </c>
    </row>
    <row r="1564" spans="1:6" ht="13.9">
      <c r="A1564" s="7">
        <v>44438.0</v>
      </c>
      <c r="B1564" t="s">
        <v>13</v>
      </c>
      <c r="C1564" s="4">
        <v>123960.57</v>
      </c>
      <c r="D1564" s="14" t="s">
        <v>79</v>
      </c>
      <c r="E1564" t="s">
        <v>29</v>
      </c>
      <c r="F1564">
        <v>42.0</v>
      </c>
    </row>
    <row r="1565" spans="1:6" ht="13.9">
      <c r="A1565" s="7">
        <v>44438.0</v>
      </c>
      <c r="B1565" t="s">
        <v>13</v>
      </c>
      <c r="C1565" s="4">
        <v>123960.57</v>
      </c>
      <c r="D1565" s="14" t="s">
        <v>80</v>
      </c>
      <c r="E1565" t="s">
        <v>60</v>
      </c>
      <c r="F1565">
        <v>47.0</v>
      </c>
    </row>
    <row r="1566" spans="1:6" ht="13.9">
      <c r="A1566" s="7">
        <v>44438.0</v>
      </c>
      <c r="B1566" t="s">
        <v>13</v>
      </c>
      <c r="C1566" s="4">
        <v>123960.57</v>
      </c>
      <c r="D1566" s="14" t="s">
        <v>80</v>
      </c>
      <c r="E1566" t="s">
        <v>61</v>
      </c>
      <c r="F1566">
        <v>64.0</v>
      </c>
    </row>
    <row r="1567" spans="1:6" ht="13.9">
      <c r="A1567" s="7">
        <v>44438.0</v>
      </c>
      <c r="B1567" t="s">
        <v>13</v>
      </c>
      <c r="C1567" s="4">
        <v>123960.57</v>
      </c>
      <c r="D1567" s="14" t="s">
        <v>81</v>
      </c>
      <c r="E1567" t="s">
        <v>40</v>
      </c>
      <c r="F1567">
        <v>18.0</v>
      </c>
    </row>
    <row r="1568" spans="1:6" ht="13.9">
      <c r="A1568" s="7">
        <v>44438.0</v>
      </c>
      <c r="B1568" t="s">
        <v>13</v>
      </c>
      <c r="C1568" s="4">
        <v>123960.57</v>
      </c>
      <c r="D1568" s="14" t="s">
        <v>82</v>
      </c>
      <c r="E1568" t="s">
        <v>63</v>
      </c>
      <c r="F1568">
        <v>0.0</v>
      </c>
    </row>
    <row r="1569" spans="1:6" ht="13.9">
      <c r="A1569" s="7">
        <v>44438.0</v>
      </c>
      <c r="B1569" t="s">
        <v>13</v>
      </c>
      <c r="C1569" s="4">
        <v>123960.57</v>
      </c>
      <c r="D1569" s="14" t="s">
        <v>82</v>
      </c>
      <c r="E1569" t="s">
        <v>62</v>
      </c>
      <c r="F1569">
        <v>0.0</v>
      </c>
    </row>
    <row r="1570" spans="1:6" ht="13.9">
      <c r="A1570" s="7">
        <v>44438.0</v>
      </c>
      <c r="B1570" t="s">
        <v>13</v>
      </c>
      <c r="C1570" s="4">
        <v>123960.57</v>
      </c>
      <c r="D1570" s="14" t="s">
        <v>83</v>
      </c>
      <c r="E1570" t="s">
        <v>19</v>
      </c>
      <c r="F1570">
        <v>0.0</v>
      </c>
    </row>
    <row r="1571" spans="1:6" ht="13.9">
      <c r="A1571" s="7">
        <v>44438.0</v>
      </c>
      <c r="B1571" t="s">
        <v>13</v>
      </c>
      <c r="C1571" s="4">
        <v>123960.57</v>
      </c>
      <c r="D1571" s="14" t="s">
        <v>83</v>
      </c>
      <c r="E1571" t="s">
        <v>20</v>
      </c>
      <c r="F1571">
        <v>0.0</v>
      </c>
    </row>
    <row r="1572" spans="1:6" ht="13.9">
      <c r="A1572" s="7">
        <v>44438.0</v>
      </c>
      <c r="B1572" t="s">
        <v>13</v>
      </c>
      <c r="C1572" s="4">
        <v>123960.57</v>
      </c>
      <c r="D1572" s="14" t="s">
        <v>83</v>
      </c>
      <c r="E1572" t="s">
        <v>21</v>
      </c>
      <c r="F1572">
        <v>0.0</v>
      </c>
    </row>
    <row r="1573" spans="1:6" ht="13.9">
      <c r="A1573" s="7">
        <v>44438.0</v>
      </c>
      <c r="B1573" t="s">
        <v>13</v>
      </c>
      <c r="C1573" s="4">
        <v>123960.57</v>
      </c>
      <c r="D1573" s="14" t="s">
        <v>84</v>
      </c>
      <c r="E1573" t="s">
        <v>23</v>
      </c>
      <c r="F1573">
        <v>0.0</v>
      </c>
    </row>
    <row r="1574" spans="1:6" ht="13.9">
      <c r="A1574" s="7">
        <v>44438.0</v>
      </c>
      <c r="B1574" t="s">
        <v>13</v>
      </c>
      <c r="C1574" s="4">
        <v>123960.57</v>
      </c>
      <c r="D1574" s="14" t="s">
        <v>85</v>
      </c>
      <c r="E1574" t="s">
        <v>18</v>
      </c>
      <c r="F1574">
        <v>0.0</v>
      </c>
    </row>
    <row r="1575" spans="1:6" ht="13.9">
      <c r="A1575" s="7">
        <v>44438.0</v>
      </c>
      <c r="B1575" t="s">
        <v>13</v>
      </c>
      <c r="C1575" s="4">
        <v>123960.57</v>
      </c>
      <c r="D1575" s="14" t="s">
        <v>86</v>
      </c>
      <c r="E1575" t="s">
        <v>42</v>
      </c>
      <c r="F1575">
        <v>96.0</v>
      </c>
    </row>
    <row r="1576" spans="1:6" ht="13.9">
      <c r="A1576" s="7">
        <v>44438.0</v>
      </c>
      <c r="B1576" t="s">
        <v>13</v>
      </c>
      <c r="C1576" s="4">
        <v>123960.57</v>
      </c>
      <c r="D1576" s="14" t="s">
        <v>87</v>
      </c>
      <c r="E1576" t="s">
        <v>44</v>
      </c>
      <c r="F1576">
        <v>0.0</v>
      </c>
    </row>
    <row r="1577" spans="1:6" ht="13.9">
      <c r="A1577" s="7">
        <v>44438.0</v>
      </c>
      <c r="B1577" t="s">
        <v>13</v>
      </c>
      <c r="C1577" s="4">
        <v>123960.57</v>
      </c>
      <c r="D1577" s="14" t="s">
        <v>88</v>
      </c>
      <c r="E1577" t="s">
        <v>17</v>
      </c>
      <c r="F1577">
        <v>0.0</v>
      </c>
    </row>
    <row r="1578" spans="1:6" ht="13.9">
      <c r="A1578" s="7">
        <v>44438.0</v>
      </c>
      <c r="B1578" t="s">
        <v>13</v>
      </c>
      <c r="C1578" s="4">
        <v>123960.57</v>
      </c>
      <c r="D1578" s="14" t="s">
        <v>89</v>
      </c>
      <c r="E1578" t="s">
        <v>41</v>
      </c>
      <c r="F1578">
        <v>0.0</v>
      </c>
    </row>
    <row r="1579" spans="1:6" ht="13.9">
      <c r="A1579" s="7">
        <v>44438.0</v>
      </c>
      <c r="B1579" t="s">
        <v>13</v>
      </c>
      <c r="C1579" s="4">
        <v>123960.57</v>
      </c>
      <c r="D1579" s="14" t="s">
        <v>90</v>
      </c>
      <c r="E1579" t="s">
        <v>43</v>
      </c>
      <c r="F1579">
        <v>0.0</v>
      </c>
    </row>
    <row r="1580" spans="1:6" ht="13.9">
      <c r="A1580" s="7">
        <v>44438.0</v>
      </c>
      <c r="B1580" t="s">
        <v>13</v>
      </c>
      <c r="C1580" s="4">
        <v>123960.57</v>
      </c>
      <c r="D1580" s="14" t="s">
        <v>91</v>
      </c>
      <c r="E1580" t="s">
        <v>24</v>
      </c>
      <c r="F1580">
        <v>234.0</v>
      </c>
    </row>
    <row r="1581" spans="1:6" ht="13.9">
      <c r="A1581" s="7">
        <v>44438.0</v>
      </c>
      <c r="B1581" t="s">
        <v>13</v>
      </c>
      <c r="C1581" s="4">
        <v>123960.57</v>
      </c>
      <c r="D1581" s="14" t="s">
        <v>91</v>
      </c>
      <c r="E1581" t="s">
        <v>25</v>
      </c>
      <c r="F1581">
        <v>11.0</v>
      </c>
    </row>
    <row r="1582" spans="1:6" ht="13.9">
      <c r="A1582" s="7">
        <v>44438.0</v>
      </c>
      <c r="B1582" t="s">
        <v>13</v>
      </c>
      <c r="C1582" s="4">
        <v>123960.57</v>
      </c>
      <c r="D1582" s="14" t="s">
        <v>91</v>
      </c>
      <c r="E1582" t="s">
        <v>26</v>
      </c>
      <c r="F1582">
        <v>277.0</v>
      </c>
    </row>
    <row r="1583" spans="1:6" ht="13.9">
      <c r="A1583" s="7">
        <v>44438.0</v>
      </c>
      <c r="B1583" t="s">
        <v>13</v>
      </c>
      <c r="C1583" s="4">
        <v>123960.57</v>
      </c>
      <c r="D1583" s="14" t="s">
        <v>92</v>
      </c>
      <c r="E1583" t="s">
        <v>93</v>
      </c>
      <c r="F1583">
        <v>0.0</v>
      </c>
    </row>
    <row r="1584" spans="1:6" ht="13.9">
      <c r="A1584" s="7">
        <v>44438.0</v>
      </c>
      <c r="B1584" t="s">
        <v>13</v>
      </c>
      <c r="C1584" s="4">
        <v>123960.57</v>
      </c>
      <c r="D1584" s="14" t="s">
        <v>92</v>
      </c>
      <c r="E1584" t="s">
        <v>22</v>
      </c>
      <c r="F1584">
        <v>0.0</v>
      </c>
    </row>
    <row r="1585" spans="1:6" ht="13.9">
      <c r="A1585" s="7">
        <v>44438.0</v>
      </c>
      <c r="B1585" t="s">
        <v>13</v>
      </c>
      <c r="C1585" s="4">
        <v>123960.57</v>
      </c>
      <c r="D1585" s="14" t="s">
        <v>92</v>
      </c>
      <c r="E1585" t="s">
        <v>94</v>
      </c>
      <c r="F1585">
        <v>0.0</v>
      </c>
    </row>
    <row r="1586" spans="1:6" ht="13.9">
      <c r="A1586" s="7">
        <v>44438.0</v>
      </c>
      <c r="B1586" t="s">
        <v>13</v>
      </c>
      <c r="C1586" s="4">
        <v>123960.57</v>
      </c>
      <c r="D1586" s="14" t="s">
        <v>92</v>
      </c>
      <c r="E1586" t="s">
        <v>95</v>
      </c>
      <c r="F1586">
        <v>0.0</v>
      </c>
    </row>
    <row r="1587" spans="1:6" ht="13.9">
      <c r="A1587" s="7">
        <v>44438.0</v>
      </c>
      <c r="B1587" t="s">
        <v>13</v>
      </c>
      <c r="C1587" s="4">
        <v>123960.57</v>
      </c>
      <c r="D1587" s="14" t="s">
        <v>92</v>
      </c>
      <c r="E1587" t="s">
        <v>96</v>
      </c>
      <c r="F1587">
        <v>0.0</v>
      </c>
    </row>
    <row r="1588" spans="1:6" ht="13.9">
      <c r="A1588" s="7">
        <v>44439.0</v>
      </c>
      <c r="B1588" t="s">
        <v>13</v>
      </c>
      <c r="C1588" s="4">
        <v>101186.6</v>
      </c>
      <c r="D1588" s="14" t="s">
        <v>76</v>
      </c>
      <c r="E1588" t="s">
        <v>59</v>
      </c>
      <c r="F1588">
        <v>0.0</v>
      </c>
    </row>
    <row r="1589" spans="1:6" ht="13.9">
      <c r="A1589" s="7">
        <v>44439.0</v>
      </c>
      <c r="B1589" t="s">
        <v>13</v>
      </c>
      <c r="C1589" s="4">
        <v>101186.6</v>
      </c>
      <c r="D1589" s="14" t="s">
        <v>76</v>
      </c>
      <c r="E1589" t="s">
        <v>58</v>
      </c>
      <c r="F1589">
        <v>0.0</v>
      </c>
    </row>
    <row r="1590" spans="1:6" ht="13.9">
      <c r="A1590" s="7">
        <v>44439.0</v>
      </c>
      <c r="B1590" t="s">
        <v>13</v>
      </c>
      <c r="C1590" s="4">
        <v>101186.6</v>
      </c>
      <c r="D1590" s="14" t="s">
        <v>79</v>
      </c>
      <c r="E1590" t="s">
        <v>29</v>
      </c>
      <c r="F1590">
        <v>42.0</v>
      </c>
    </row>
    <row r="1591" spans="1:6" ht="13.9">
      <c r="A1591" s="7">
        <v>44439.0</v>
      </c>
      <c r="B1591" t="s">
        <v>13</v>
      </c>
      <c r="C1591" s="4">
        <v>101186.6</v>
      </c>
      <c r="D1591" s="14" t="s">
        <v>80</v>
      </c>
      <c r="E1591" t="s">
        <v>60</v>
      </c>
      <c r="F1591">
        <v>39.0</v>
      </c>
    </row>
    <row r="1592" spans="1:6" ht="13.9">
      <c r="A1592" s="7">
        <v>44439.0</v>
      </c>
      <c r="B1592" t="s">
        <v>13</v>
      </c>
      <c r="C1592" s="4">
        <v>101186.6</v>
      </c>
      <c r="D1592" s="14" t="s">
        <v>80</v>
      </c>
      <c r="E1592" t="s">
        <v>61</v>
      </c>
      <c r="F1592">
        <v>60.0</v>
      </c>
    </row>
    <row r="1593" spans="1:6" ht="13.9">
      <c r="A1593" s="7">
        <v>44439.0</v>
      </c>
      <c r="B1593" t="s">
        <v>13</v>
      </c>
      <c r="C1593" s="4">
        <v>101186.6</v>
      </c>
      <c r="D1593" s="14" t="s">
        <v>81</v>
      </c>
      <c r="E1593" t="s">
        <v>40</v>
      </c>
      <c r="F1593">
        <v>18.0</v>
      </c>
    </row>
    <row r="1594" spans="1:6" ht="13.9">
      <c r="A1594" s="7">
        <v>44439.0</v>
      </c>
      <c r="B1594" t="s">
        <v>13</v>
      </c>
      <c r="C1594" s="4">
        <v>101186.6</v>
      </c>
      <c r="D1594" s="14" t="s">
        <v>82</v>
      </c>
      <c r="E1594" t="s">
        <v>63</v>
      </c>
      <c r="F1594">
        <v>0.0</v>
      </c>
    </row>
    <row r="1595" spans="1:6" ht="13.9">
      <c r="A1595" s="7">
        <v>44439.0</v>
      </c>
      <c r="B1595" t="s">
        <v>13</v>
      </c>
      <c r="C1595" s="4">
        <v>101186.6</v>
      </c>
      <c r="D1595" s="14" t="s">
        <v>82</v>
      </c>
      <c r="E1595" t="s">
        <v>62</v>
      </c>
      <c r="F1595">
        <v>0.0</v>
      </c>
    </row>
    <row r="1596" spans="1:6" ht="13.9">
      <c r="A1596" s="7">
        <v>44439.0</v>
      </c>
      <c r="B1596" t="s">
        <v>13</v>
      </c>
      <c r="C1596" s="4">
        <v>101186.6</v>
      </c>
      <c r="D1596" s="14" t="s">
        <v>83</v>
      </c>
      <c r="E1596" t="s">
        <v>19</v>
      </c>
      <c r="F1596">
        <v>0.0</v>
      </c>
    </row>
    <row r="1597" spans="1:6" ht="13.9">
      <c r="A1597" s="7">
        <v>44439.0</v>
      </c>
      <c r="B1597" t="s">
        <v>13</v>
      </c>
      <c r="C1597" s="4">
        <v>101186.6</v>
      </c>
      <c r="D1597" s="14" t="s">
        <v>83</v>
      </c>
      <c r="E1597" t="s">
        <v>20</v>
      </c>
      <c r="F1597">
        <v>0.0</v>
      </c>
    </row>
    <row r="1598" spans="1:6" ht="13.9">
      <c r="A1598" s="7">
        <v>44439.0</v>
      </c>
      <c r="B1598" t="s">
        <v>13</v>
      </c>
      <c r="C1598" s="4">
        <v>101186.6</v>
      </c>
      <c r="D1598" s="14" t="s">
        <v>83</v>
      </c>
      <c r="E1598" t="s">
        <v>21</v>
      </c>
      <c r="F1598">
        <v>0.0</v>
      </c>
    </row>
    <row r="1599" spans="1:6" ht="13.9">
      <c r="A1599" s="7">
        <v>44439.0</v>
      </c>
      <c r="B1599" t="s">
        <v>13</v>
      </c>
      <c r="C1599" s="4">
        <v>101186.6</v>
      </c>
      <c r="D1599" s="14" t="s">
        <v>84</v>
      </c>
      <c r="E1599" t="s">
        <v>23</v>
      </c>
      <c r="F1599">
        <v>0.0</v>
      </c>
    </row>
    <row r="1600" spans="1:6" ht="13.9">
      <c r="A1600" s="7">
        <v>44439.0</v>
      </c>
      <c r="B1600" t="s">
        <v>13</v>
      </c>
      <c r="C1600" s="4">
        <v>101186.6</v>
      </c>
      <c r="D1600" s="14" t="s">
        <v>85</v>
      </c>
      <c r="E1600" t="s">
        <v>18</v>
      </c>
      <c r="F1600">
        <v>0.0</v>
      </c>
    </row>
    <row r="1601" spans="1:6" ht="13.9">
      <c r="A1601" s="7">
        <v>44439.0</v>
      </c>
      <c r="B1601" t="s">
        <v>13</v>
      </c>
      <c r="C1601" s="4">
        <v>101186.6</v>
      </c>
      <c r="D1601" s="14" t="s">
        <v>86</v>
      </c>
      <c r="E1601" t="s">
        <v>42</v>
      </c>
      <c r="F1601">
        <v>67.0</v>
      </c>
    </row>
    <row r="1602" spans="1:6" ht="13.9">
      <c r="A1602" s="7">
        <v>44439.0</v>
      </c>
      <c r="B1602" t="s">
        <v>13</v>
      </c>
      <c r="C1602" s="4">
        <v>101186.6</v>
      </c>
      <c r="D1602" s="14" t="s">
        <v>87</v>
      </c>
      <c r="E1602" t="s">
        <v>44</v>
      </c>
      <c r="F1602">
        <v>0.0</v>
      </c>
    </row>
    <row r="1603" spans="1:6" ht="13.9">
      <c r="A1603" s="7">
        <v>44439.0</v>
      </c>
      <c r="B1603" t="s">
        <v>13</v>
      </c>
      <c r="C1603" s="4">
        <v>101186.6</v>
      </c>
      <c r="D1603" s="14" t="s">
        <v>88</v>
      </c>
      <c r="E1603" t="s">
        <v>17</v>
      </c>
      <c r="F1603">
        <v>0.0</v>
      </c>
    </row>
    <row r="1604" spans="1:6" ht="13.9">
      <c r="A1604" s="7">
        <v>44439.0</v>
      </c>
      <c r="B1604" t="s">
        <v>13</v>
      </c>
      <c r="C1604" s="4">
        <v>101186.6</v>
      </c>
      <c r="D1604" s="14" t="s">
        <v>89</v>
      </c>
      <c r="E1604" t="s">
        <v>41</v>
      </c>
      <c r="F1604">
        <v>0.0</v>
      </c>
    </row>
    <row r="1605" spans="1:6" ht="13.9">
      <c r="A1605" s="7">
        <v>44439.0</v>
      </c>
      <c r="B1605" t="s">
        <v>13</v>
      </c>
      <c r="C1605" s="4">
        <v>101186.6</v>
      </c>
      <c r="D1605" s="14" t="s">
        <v>90</v>
      </c>
      <c r="E1605" t="s">
        <v>43</v>
      </c>
      <c r="F1605">
        <v>0.0</v>
      </c>
    </row>
    <row r="1606" spans="1:6" ht="13.9">
      <c r="A1606" s="7">
        <v>44439.0</v>
      </c>
      <c r="B1606" t="s">
        <v>13</v>
      </c>
      <c r="C1606" s="4">
        <v>101186.6</v>
      </c>
      <c r="D1606" s="14" t="s">
        <v>91</v>
      </c>
      <c r="E1606" t="s">
        <v>24</v>
      </c>
      <c r="F1606">
        <v>256.0</v>
      </c>
    </row>
    <row r="1607" spans="1:6" ht="13.9">
      <c r="A1607" s="7">
        <v>44439.0</v>
      </c>
      <c r="B1607" t="s">
        <v>13</v>
      </c>
      <c r="C1607" s="4">
        <v>101186.6</v>
      </c>
      <c r="D1607" s="14" t="s">
        <v>91</v>
      </c>
      <c r="E1607" t="s">
        <v>25</v>
      </c>
      <c r="F1607">
        <v>10.0</v>
      </c>
    </row>
    <row r="1608" spans="1:6" ht="13.9">
      <c r="A1608" s="7">
        <v>44439.0</v>
      </c>
      <c r="B1608" t="s">
        <v>13</v>
      </c>
      <c r="C1608" s="4">
        <v>101186.6</v>
      </c>
      <c r="D1608" s="14" t="s">
        <v>91</v>
      </c>
      <c r="E1608" t="s">
        <v>26</v>
      </c>
      <c r="F1608">
        <v>268.0</v>
      </c>
    </row>
    <row r="1609" spans="1:6" ht="13.9">
      <c r="A1609" s="7">
        <v>44439.0</v>
      </c>
      <c r="B1609" t="s">
        <v>13</v>
      </c>
      <c r="C1609" s="4">
        <v>101186.6</v>
      </c>
      <c r="D1609" s="14" t="s">
        <v>92</v>
      </c>
      <c r="E1609" t="s">
        <v>93</v>
      </c>
      <c r="F1609">
        <v>1.0</v>
      </c>
    </row>
    <row r="1610" spans="1:6" ht="13.9">
      <c r="A1610" s="7">
        <v>44439.0</v>
      </c>
      <c r="B1610" t="s">
        <v>13</v>
      </c>
      <c r="C1610" s="4">
        <v>101186.6</v>
      </c>
      <c r="D1610" s="14" t="s">
        <v>92</v>
      </c>
      <c r="E1610" t="s">
        <v>22</v>
      </c>
      <c r="F1610">
        <v>0.0</v>
      </c>
    </row>
    <row r="1611" spans="1:6" ht="13.9">
      <c r="A1611" s="7">
        <v>44439.0</v>
      </c>
      <c r="B1611" t="s">
        <v>13</v>
      </c>
      <c r="C1611" s="4">
        <v>101186.6</v>
      </c>
      <c r="D1611" s="14" t="s">
        <v>92</v>
      </c>
      <c r="E1611" t="s">
        <v>94</v>
      </c>
      <c r="F1611">
        <v>0.0</v>
      </c>
    </row>
    <row r="1612" spans="1:6" ht="13.9">
      <c r="A1612" s="7">
        <v>44439.0</v>
      </c>
      <c r="B1612" t="s">
        <v>13</v>
      </c>
      <c r="C1612" s="4">
        <v>101186.6</v>
      </c>
      <c r="D1612" s="14" t="s">
        <v>92</v>
      </c>
      <c r="E1612" t="s">
        <v>95</v>
      </c>
      <c r="F1612">
        <v>0.0</v>
      </c>
    </row>
    <row r="1613" spans="1:6" ht="13.9">
      <c r="A1613" s="7">
        <v>44439.0</v>
      </c>
      <c r="B1613" t="s">
        <v>13</v>
      </c>
      <c r="C1613" s="4">
        <v>101186.6</v>
      </c>
      <c r="D1613" s="14" t="s">
        <v>92</v>
      </c>
      <c r="E1613" t="s">
        <v>96</v>
      </c>
      <c r="F1613">
        <v>0.0</v>
      </c>
    </row>
    <row r="1614" spans="1:6" ht="13.9">
      <c r="A1614" s="7">
        <v>44440.0</v>
      </c>
      <c r="B1614" t="s">
        <v>13</v>
      </c>
      <c r="C1614" s="4">
        <v>105045.66</v>
      </c>
      <c r="D1614" s="14" t="s">
        <v>76</v>
      </c>
      <c r="E1614" t="s">
        <v>59</v>
      </c>
      <c r="F1614">
        <v>0.0</v>
      </c>
    </row>
    <row r="1615" spans="1:6" ht="13.9">
      <c r="A1615" s="7">
        <v>44440.0</v>
      </c>
      <c r="B1615" t="s">
        <v>13</v>
      </c>
      <c r="C1615" s="4">
        <v>105045.66</v>
      </c>
      <c r="D1615" s="14" t="s">
        <v>76</v>
      </c>
      <c r="E1615" t="s">
        <v>58</v>
      </c>
      <c r="F1615">
        <v>0.0</v>
      </c>
    </row>
    <row r="1616" spans="1:6" ht="13.9">
      <c r="A1616" s="7">
        <v>44440.0</v>
      </c>
      <c r="B1616" t="s">
        <v>13</v>
      </c>
      <c r="C1616" s="4">
        <v>105045.66</v>
      </c>
      <c r="D1616" s="14" t="s">
        <v>79</v>
      </c>
      <c r="E1616" t="s">
        <v>29</v>
      </c>
      <c r="F1616">
        <v>39.0</v>
      </c>
    </row>
    <row r="1617" spans="1:6" ht="13.9">
      <c r="A1617" s="7">
        <v>44440.0</v>
      </c>
      <c r="B1617" t="s">
        <v>13</v>
      </c>
      <c r="C1617" s="4">
        <v>105045.66</v>
      </c>
      <c r="D1617" s="14" t="s">
        <v>80</v>
      </c>
      <c r="E1617" t="s">
        <v>60</v>
      </c>
      <c r="F1617">
        <v>42.0</v>
      </c>
    </row>
    <row r="1618" spans="1:6" ht="13.9">
      <c r="A1618" s="7">
        <v>44440.0</v>
      </c>
      <c r="B1618" t="s">
        <v>13</v>
      </c>
      <c r="C1618" s="4">
        <v>105045.66</v>
      </c>
      <c r="D1618" s="14" t="s">
        <v>80</v>
      </c>
      <c r="E1618" t="s">
        <v>61</v>
      </c>
      <c r="F1618">
        <v>51.0</v>
      </c>
    </row>
    <row r="1619" spans="1:6" ht="13.9">
      <c r="A1619" s="7">
        <v>44440.0</v>
      </c>
      <c r="B1619" t="s">
        <v>13</v>
      </c>
      <c r="C1619" s="4">
        <v>105045.66</v>
      </c>
      <c r="D1619" s="14" t="s">
        <v>81</v>
      </c>
      <c r="E1619" t="s">
        <v>40</v>
      </c>
      <c r="F1619">
        <v>12.0</v>
      </c>
    </row>
    <row r="1620" spans="1:6" ht="13.9">
      <c r="A1620" s="7">
        <v>44440.0</v>
      </c>
      <c r="B1620" t="s">
        <v>13</v>
      </c>
      <c r="C1620" s="4">
        <v>105045.66</v>
      </c>
      <c r="D1620" s="14" t="s">
        <v>82</v>
      </c>
      <c r="E1620" t="s">
        <v>63</v>
      </c>
      <c r="F1620">
        <v>0.0</v>
      </c>
    </row>
    <row r="1621" spans="1:6" ht="13.9">
      <c r="A1621" s="7">
        <v>44440.0</v>
      </c>
      <c r="B1621" t="s">
        <v>13</v>
      </c>
      <c r="C1621" s="4">
        <v>105045.66</v>
      </c>
      <c r="D1621" s="14" t="s">
        <v>82</v>
      </c>
      <c r="E1621" t="s">
        <v>62</v>
      </c>
      <c r="F1621">
        <v>0.0</v>
      </c>
    </row>
    <row r="1622" spans="1:6" ht="13.9">
      <c r="A1622" s="7">
        <v>44440.0</v>
      </c>
      <c r="B1622" t="s">
        <v>13</v>
      </c>
      <c r="C1622" s="4">
        <v>105045.66</v>
      </c>
      <c r="D1622" s="14" t="s">
        <v>83</v>
      </c>
      <c r="E1622" t="s">
        <v>19</v>
      </c>
      <c r="F1622">
        <v>0.0</v>
      </c>
    </row>
    <row r="1623" spans="1:6" ht="13.9">
      <c r="A1623" s="7">
        <v>44440.0</v>
      </c>
      <c r="B1623" t="s">
        <v>13</v>
      </c>
      <c r="C1623" s="4">
        <v>105045.66</v>
      </c>
      <c r="D1623" s="14" t="s">
        <v>83</v>
      </c>
      <c r="E1623" t="s">
        <v>20</v>
      </c>
      <c r="F1623">
        <v>0.0</v>
      </c>
    </row>
    <row r="1624" spans="1:6" ht="13.9">
      <c r="A1624" s="7">
        <v>44440.0</v>
      </c>
      <c r="B1624" t="s">
        <v>13</v>
      </c>
      <c r="C1624" s="4">
        <v>105045.66</v>
      </c>
      <c r="D1624" s="14" t="s">
        <v>83</v>
      </c>
      <c r="E1624" t="s">
        <v>21</v>
      </c>
      <c r="F1624">
        <v>0.0</v>
      </c>
    </row>
    <row r="1625" spans="1:6" ht="13.9">
      <c r="A1625" s="7">
        <v>44440.0</v>
      </c>
      <c r="B1625" t="s">
        <v>13</v>
      </c>
      <c r="C1625" s="4">
        <v>105045.66</v>
      </c>
      <c r="D1625" s="14" t="s">
        <v>84</v>
      </c>
      <c r="E1625" t="s">
        <v>23</v>
      </c>
      <c r="F1625">
        <v>0.0</v>
      </c>
    </row>
    <row r="1626" spans="1:6" ht="13.9">
      <c r="A1626" s="7">
        <v>44440.0</v>
      </c>
      <c r="B1626" t="s">
        <v>13</v>
      </c>
      <c r="C1626" s="4">
        <v>105045.66</v>
      </c>
      <c r="D1626" s="14" t="s">
        <v>85</v>
      </c>
      <c r="E1626" t="s">
        <v>18</v>
      </c>
      <c r="F1626">
        <v>0.0</v>
      </c>
    </row>
    <row r="1627" spans="1:6" ht="13.9">
      <c r="A1627" s="7">
        <v>44440.0</v>
      </c>
      <c r="B1627" t="s">
        <v>13</v>
      </c>
      <c r="C1627" s="4">
        <v>105045.66</v>
      </c>
      <c r="D1627" s="14" t="s">
        <v>86</v>
      </c>
      <c r="E1627" t="s">
        <v>42</v>
      </c>
      <c r="F1627">
        <v>110.0</v>
      </c>
    </row>
    <row r="1628" spans="1:6" ht="13.9">
      <c r="A1628" s="7">
        <v>44440.0</v>
      </c>
      <c r="B1628" t="s">
        <v>13</v>
      </c>
      <c r="C1628" s="4">
        <v>105045.66</v>
      </c>
      <c r="D1628" s="14" t="s">
        <v>87</v>
      </c>
      <c r="E1628" t="s">
        <v>44</v>
      </c>
      <c r="F1628">
        <v>0.0</v>
      </c>
    </row>
    <row r="1629" spans="1:6" ht="13.9">
      <c r="A1629" s="7">
        <v>44440.0</v>
      </c>
      <c r="B1629" t="s">
        <v>13</v>
      </c>
      <c r="C1629" s="4">
        <v>105045.66</v>
      </c>
      <c r="D1629" s="14" t="s">
        <v>88</v>
      </c>
      <c r="E1629" t="s">
        <v>17</v>
      </c>
      <c r="F1629">
        <v>0.0</v>
      </c>
    </row>
    <row r="1630" spans="1:6" ht="13.9">
      <c r="A1630" s="7">
        <v>44440.0</v>
      </c>
      <c r="B1630" t="s">
        <v>13</v>
      </c>
      <c r="C1630" s="4">
        <v>105045.66</v>
      </c>
      <c r="D1630" s="14" t="s">
        <v>89</v>
      </c>
      <c r="E1630" t="s">
        <v>41</v>
      </c>
      <c r="F1630">
        <v>0.0</v>
      </c>
    </row>
    <row r="1631" spans="1:6" ht="13.9">
      <c r="A1631" s="7">
        <v>44440.0</v>
      </c>
      <c r="B1631" t="s">
        <v>13</v>
      </c>
      <c r="C1631" s="4">
        <v>105045.66</v>
      </c>
      <c r="D1631" s="14" t="s">
        <v>90</v>
      </c>
      <c r="E1631" t="s">
        <v>43</v>
      </c>
      <c r="F1631">
        <v>0.0</v>
      </c>
    </row>
    <row r="1632" spans="1:6" ht="13.9">
      <c r="A1632" s="7">
        <v>44440.0</v>
      </c>
      <c r="B1632" t="s">
        <v>13</v>
      </c>
      <c r="C1632" s="4">
        <v>105045.66</v>
      </c>
      <c r="D1632" s="14" t="s">
        <v>91</v>
      </c>
      <c r="E1632" t="s">
        <v>24</v>
      </c>
      <c r="F1632">
        <v>280.0</v>
      </c>
    </row>
    <row r="1633" spans="1:6" ht="13.9">
      <c r="A1633" s="7">
        <v>44440.0</v>
      </c>
      <c r="B1633" t="s">
        <v>13</v>
      </c>
      <c r="C1633" s="4">
        <v>105045.66</v>
      </c>
      <c r="D1633" s="14" t="s">
        <v>91</v>
      </c>
      <c r="E1633" t="s">
        <v>25</v>
      </c>
      <c r="F1633">
        <v>13.0</v>
      </c>
    </row>
    <row r="1634" spans="1:6" ht="13.9">
      <c r="A1634" s="7">
        <v>44440.0</v>
      </c>
      <c r="B1634" t="s">
        <v>13</v>
      </c>
      <c r="C1634" s="4">
        <v>105045.66</v>
      </c>
      <c r="D1634" s="14" t="s">
        <v>91</v>
      </c>
      <c r="E1634" t="s">
        <v>26</v>
      </c>
      <c r="F1634">
        <v>384.0</v>
      </c>
    </row>
    <row r="1635" spans="1:6" ht="13.9">
      <c r="A1635" s="7">
        <v>44440.0</v>
      </c>
      <c r="B1635" t="s">
        <v>13</v>
      </c>
      <c r="C1635" s="4">
        <v>105045.66</v>
      </c>
      <c r="D1635" s="14" t="s">
        <v>92</v>
      </c>
      <c r="E1635" t="s">
        <v>93</v>
      </c>
      <c r="F1635">
        <v>0.0</v>
      </c>
    </row>
    <row r="1636" spans="1:6" ht="13.9">
      <c r="A1636" s="7">
        <v>44440.0</v>
      </c>
      <c r="B1636" t="s">
        <v>13</v>
      </c>
      <c r="C1636" s="4">
        <v>105045.66</v>
      </c>
      <c r="D1636" s="14" t="s">
        <v>92</v>
      </c>
      <c r="E1636" t="s">
        <v>22</v>
      </c>
      <c r="F1636">
        <v>0.0</v>
      </c>
    </row>
    <row r="1637" spans="1:6" ht="13.9">
      <c r="A1637" s="7">
        <v>44440.0</v>
      </c>
      <c r="B1637" t="s">
        <v>13</v>
      </c>
      <c r="C1637" s="4">
        <v>105045.66</v>
      </c>
      <c r="D1637" s="14" t="s">
        <v>92</v>
      </c>
      <c r="E1637" t="s">
        <v>94</v>
      </c>
      <c r="F1637">
        <v>0.0</v>
      </c>
    </row>
    <row r="1638" spans="1:6" ht="13.9">
      <c r="A1638" s="7">
        <v>44440.0</v>
      </c>
      <c r="B1638" t="s">
        <v>13</v>
      </c>
      <c r="C1638" s="4">
        <v>105045.66</v>
      </c>
      <c r="D1638" s="14" t="s">
        <v>92</v>
      </c>
      <c r="E1638" t="s">
        <v>95</v>
      </c>
      <c r="F1638">
        <v>0.0</v>
      </c>
    </row>
    <row r="1639" spans="1:6" ht="13.9">
      <c r="A1639" s="7">
        <v>44440.0</v>
      </c>
      <c r="B1639" t="s">
        <v>13</v>
      </c>
      <c r="C1639" s="4">
        <v>105045.66</v>
      </c>
      <c r="D1639" s="14" t="s">
        <v>92</v>
      </c>
      <c r="E1639" t="s">
        <v>96</v>
      </c>
      <c r="F1639">
        <v>0.0</v>
      </c>
    </row>
    <row r="1640" spans="1:6" ht="13.9">
      <c r="A1640" s="7">
        <v>44441.0</v>
      </c>
      <c r="B1640" t="s">
        <v>13</v>
      </c>
      <c r="C1640" s="4">
        <v>122369.87</v>
      </c>
      <c r="D1640" s="14" t="s">
        <v>76</v>
      </c>
      <c r="E1640" t="s">
        <v>59</v>
      </c>
      <c r="F1640">
        <v>0.0</v>
      </c>
    </row>
    <row r="1641" spans="1:6" ht="13.9">
      <c r="A1641" s="7">
        <v>44441.0</v>
      </c>
      <c r="B1641" t="s">
        <v>13</v>
      </c>
      <c r="C1641" s="4">
        <v>122369.87</v>
      </c>
      <c r="D1641" s="14" t="s">
        <v>76</v>
      </c>
      <c r="E1641" t="s">
        <v>58</v>
      </c>
      <c r="F1641">
        <v>0.0</v>
      </c>
    </row>
    <row r="1642" spans="1:6" ht="13.9">
      <c r="A1642" s="7">
        <v>44441.0</v>
      </c>
      <c r="B1642" t="s">
        <v>13</v>
      </c>
      <c r="C1642" s="4">
        <v>122369.87</v>
      </c>
      <c r="D1642" s="14" t="s">
        <v>79</v>
      </c>
      <c r="E1642" t="s">
        <v>29</v>
      </c>
      <c r="F1642">
        <v>14.0</v>
      </c>
    </row>
    <row r="1643" spans="1:6" ht="13.9">
      <c r="A1643" s="7">
        <v>44441.0</v>
      </c>
      <c r="B1643" t="s">
        <v>13</v>
      </c>
      <c r="C1643" s="4">
        <v>122369.87</v>
      </c>
      <c r="D1643" s="14" t="s">
        <v>80</v>
      </c>
      <c r="E1643" t="s">
        <v>60</v>
      </c>
      <c r="F1643">
        <v>45.0</v>
      </c>
    </row>
    <row r="1644" spans="1:6" ht="13.9">
      <c r="A1644" s="7">
        <v>44441.0</v>
      </c>
      <c r="B1644" t="s">
        <v>13</v>
      </c>
      <c r="C1644" s="4">
        <v>122369.87</v>
      </c>
      <c r="D1644" s="14" t="s">
        <v>80</v>
      </c>
      <c r="E1644" t="s">
        <v>61</v>
      </c>
      <c r="F1644">
        <v>57.0</v>
      </c>
    </row>
    <row r="1645" spans="1:6" ht="13.9">
      <c r="A1645" s="7">
        <v>44441.0</v>
      </c>
      <c r="B1645" t="s">
        <v>13</v>
      </c>
      <c r="C1645" s="4">
        <v>122369.87</v>
      </c>
      <c r="D1645" s="14" t="s">
        <v>81</v>
      </c>
      <c r="E1645" t="s">
        <v>40</v>
      </c>
      <c r="F1645">
        <v>13.0</v>
      </c>
    </row>
    <row r="1646" spans="1:6" ht="13.9">
      <c r="A1646" s="7">
        <v>44441.0</v>
      </c>
      <c r="B1646" t="s">
        <v>13</v>
      </c>
      <c r="C1646" s="4">
        <v>122369.87</v>
      </c>
      <c r="D1646" s="14" t="s">
        <v>82</v>
      </c>
      <c r="E1646" t="s">
        <v>63</v>
      </c>
      <c r="F1646">
        <v>0.0</v>
      </c>
    </row>
    <row r="1647" spans="1:6" ht="13.9">
      <c r="A1647" s="7">
        <v>44441.0</v>
      </c>
      <c r="B1647" t="s">
        <v>13</v>
      </c>
      <c r="C1647" s="4">
        <v>122369.87</v>
      </c>
      <c r="D1647" s="14" t="s">
        <v>82</v>
      </c>
      <c r="E1647" t="s">
        <v>62</v>
      </c>
      <c r="F1647">
        <v>0.0</v>
      </c>
    </row>
    <row r="1648" spans="1:6" ht="13.9">
      <c r="A1648" s="7">
        <v>44441.0</v>
      </c>
      <c r="B1648" t="s">
        <v>13</v>
      </c>
      <c r="C1648" s="4">
        <v>122369.87</v>
      </c>
      <c r="D1648" s="14" t="s">
        <v>83</v>
      </c>
      <c r="E1648" t="s">
        <v>19</v>
      </c>
      <c r="F1648">
        <v>0.0</v>
      </c>
    </row>
    <row r="1649" spans="1:6" ht="13.9">
      <c r="A1649" s="7">
        <v>44441.0</v>
      </c>
      <c r="B1649" t="s">
        <v>13</v>
      </c>
      <c r="C1649" s="4">
        <v>122369.87</v>
      </c>
      <c r="D1649" s="14" t="s">
        <v>83</v>
      </c>
      <c r="E1649" t="s">
        <v>20</v>
      </c>
      <c r="F1649">
        <v>0.0</v>
      </c>
    </row>
    <row r="1650" spans="1:6" ht="13.9">
      <c r="A1650" s="7">
        <v>44441.0</v>
      </c>
      <c r="B1650" t="s">
        <v>13</v>
      </c>
      <c r="C1650" s="4">
        <v>122369.87</v>
      </c>
      <c r="D1650" s="14" t="s">
        <v>83</v>
      </c>
      <c r="E1650" t="s">
        <v>21</v>
      </c>
      <c r="F1650">
        <v>0.0</v>
      </c>
    </row>
    <row r="1651" spans="1:6" ht="13.9">
      <c r="A1651" s="7">
        <v>44441.0</v>
      </c>
      <c r="B1651" t="s">
        <v>13</v>
      </c>
      <c r="C1651" s="4">
        <v>122369.87</v>
      </c>
      <c r="D1651" s="14" t="s">
        <v>84</v>
      </c>
      <c r="E1651" t="s">
        <v>23</v>
      </c>
      <c r="F1651">
        <v>0.0</v>
      </c>
    </row>
    <row r="1652" spans="1:6" ht="13.9">
      <c r="A1652" s="7">
        <v>44441.0</v>
      </c>
      <c r="B1652" t="s">
        <v>13</v>
      </c>
      <c r="C1652" s="4">
        <v>122369.87</v>
      </c>
      <c r="D1652" s="14" t="s">
        <v>85</v>
      </c>
      <c r="E1652" t="s">
        <v>18</v>
      </c>
      <c r="F1652">
        <v>0.0</v>
      </c>
    </row>
    <row r="1653" spans="1:6" ht="13.9">
      <c r="A1653" s="7">
        <v>44441.0</v>
      </c>
      <c r="B1653" t="s">
        <v>13</v>
      </c>
      <c r="C1653" s="4">
        <v>122369.87</v>
      </c>
      <c r="D1653" s="14" t="s">
        <v>86</v>
      </c>
      <c r="E1653" t="s">
        <v>42</v>
      </c>
      <c r="F1653">
        <v>130.0</v>
      </c>
    </row>
    <row r="1654" spans="1:6" ht="13.9">
      <c r="A1654" s="7">
        <v>44441.0</v>
      </c>
      <c r="B1654" t="s">
        <v>13</v>
      </c>
      <c r="C1654" s="4">
        <v>122369.87</v>
      </c>
      <c r="D1654" s="14" t="s">
        <v>87</v>
      </c>
      <c r="E1654" t="s">
        <v>44</v>
      </c>
      <c r="F1654">
        <v>0.0</v>
      </c>
    </row>
    <row r="1655" spans="1:6" ht="13.9">
      <c r="A1655" s="7">
        <v>44441.0</v>
      </c>
      <c r="B1655" t="s">
        <v>13</v>
      </c>
      <c r="C1655" s="4">
        <v>122369.87</v>
      </c>
      <c r="D1655" s="14" t="s">
        <v>88</v>
      </c>
      <c r="E1655" t="s">
        <v>17</v>
      </c>
      <c r="F1655">
        <v>0.0</v>
      </c>
    </row>
    <row r="1656" spans="1:6" ht="13.9">
      <c r="A1656" s="7">
        <v>44441.0</v>
      </c>
      <c r="B1656" t="s">
        <v>13</v>
      </c>
      <c r="C1656" s="4">
        <v>122369.87</v>
      </c>
      <c r="D1656" s="14" t="s">
        <v>89</v>
      </c>
      <c r="E1656" t="s">
        <v>41</v>
      </c>
      <c r="F1656">
        <v>0.0</v>
      </c>
    </row>
    <row r="1657" spans="1:6" ht="13.9">
      <c r="A1657" s="7">
        <v>44441.0</v>
      </c>
      <c r="B1657" t="s">
        <v>13</v>
      </c>
      <c r="C1657" s="4">
        <v>122369.87</v>
      </c>
      <c r="D1657" s="14" t="s">
        <v>90</v>
      </c>
      <c r="E1657" t="s">
        <v>43</v>
      </c>
      <c r="F1657">
        <v>0.0</v>
      </c>
    </row>
    <row r="1658" spans="1:6" ht="13.9">
      <c r="A1658" s="7">
        <v>44441.0</v>
      </c>
      <c r="B1658" t="s">
        <v>13</v>
      </c>
      <c r="C1658" s="4">
        <v>122369.87</v>
      </c>
      <c r="D1658" s="14" t="s">
        <v>91</v>
      </c>
      <c r="E1658" t="s">
        <v>24</v>
      </c>
      <c r="F1658">
        <v>269.0</v>
      </c>
    </row>
    <row r="1659" spans="1:6" ht="13.9">
      <c r="A1659" s="7">
        <v>44441.0</v>
      </c>
      <c r="B1659" t="s">
        <v>13</v>
      </c>
      <c r="C1659" s="4">
        <v>122369.87</v>
      </c>
      <c r="D1659" s="14" t="s">
        <v>91</v>
      </c>
      <c r="E1659" t="s">
        <v>25</v>
      </c>
      <c r="F1659">
        <v>12.0</v>
      </c>
    </row>
    <row r="1660" spans="1:6" ht="13.9">
      <c r="A1660" s="7">
        <v>44441.0</v>
      </c>
      <c r="B1660" t="s">
        <v>13</v>
      </c>
      <c r="C1660" s="4">
        <v>122369.87</v>
      </c>
      <c r="D1660" s="14" t="s">
        <v>91</v>
      </c>
      <c r="E1660" t="s">
        <v>26</v>
      </c>
      <c r="F1660">
        <v>363.0</v>
      </c>
    </row>
    <row r="1661" spans="1:6" ht="13.9">
      <c r="A1661" s="7">
        <v>44441.0</v>
      </c>
      <c r="B1661" t="s">
        <v>13</v>
      </c>
      <c r="C1661" s="4">
        <v>122369.87</v>
      </c>
      <c r="D1661" s="14" t="s">
        <v>92</v>
      </c>
      <c r="E1661" t="s">
        <v>93</v>
      </c>
      <c r="F1661">
        <v>1.0</v>
      </c>
    </row>
    <row r="1662" spans="1:6" ht="13.9">
      <c r="A1662" s="7">
        <v>44441.0</v>
      </c>
      <c r="B1662" t="s">
        <v>13</v>
      </c>
      <c r="C1662" s="4">
        <v>122369.87</v>
      </c>
      <c r="D1662" s="14" t="s">
        <v>92</v>
      </c>
      <c r="E1662" t="s">
        <v>22</v>
      </c>
      <c r="F1662">
        <v>0.0</v>
      </c>
    </row>
    <row r="1663" spans="1:6" ht="13.9">
      <c r="A1663" s="7">
        <v>44441.0</v>
      </c>
      <c r="B1663" t="s">
        <v>13</v>
      </c>
      <c r="C1663" s="4">
        <v>122369.87</v>
      </c>
      <c r="D1663" s="14" t="s">
        <v>92</v>
      </c>
      <c r="E1663" t="s">
        <v>94</v>
      </c>
      <c r="F1663">
        <v>0.0</v>
      </c>
    </row>
    <row r="1664" spans="1:6" ht="13.9">
      <c r="A1664" s="7">
        <v>44441.0</v>
      </c>
      <c r="B1664" t="s">
        <v>13</v>
      </c>
      <c r="C1664" s="4">
        <v>122369.87</v>
      </c>
      <c r="D1664" s="14" t="s">
        <v>92</v>
      </c>
      <c r="E1664" t="s">
        <v>95</v>
      </c>
      <c r="F1664">
        <v>0.0</v>
      </c>
    </row>
    <row r="1665" spans="1:6" ht="13.9">
      <c r="A1665" s="7">
        <v>44441.0</v>
      </c>
      <c r="B1665" t="s">
        <v>13</v>
      </c>
      <c r="C1665" s="4">
        <v>122369.87</v>
      </c>
      <c r="D1665" s="14" t="s">
        <v>92</v>
      </c>
      <c r="E1665" t="s">
        <v>96</v>
      </c>
      <c r="F1665">
        <v>0.0</v>
      </c>
    </row>
    <row r="1666" spans="1:6" ht="13.9">
      <c r="A1666" s="7">
        <v>44442.0</v>
      </c>
      <c r="B1666" t="s">
        <v>13</v>
      </c>
      <c r="C1666" s="4">
        <v>110607.36</v>
      </c>
      <c r="D1666" s="14" t="s">
        <v>76</v>
      </c>
      <c r="E1666" t="s">
        <v>59</v>
      </c>
      <c r="F1666">
        <v>0.0</v>
      </c>
    </row>
    <row r="1667" spans="1:6" ht="13.9">
      <c r="A1667" s="7">
        <v>44442.0</v>
      </c>
      <c r="B1667" t="s">
        <v>13</v>
      </c>
      <c r="C1667" s="4">
        <v>110607.36</v>
      </c>
      <c r="D1667" s="14" t="s">
        <v>76</v>
      </c>
      <c r="E1667" t="s">
        <v>58</v>
      </c>
      <c r="F1667">
        <v>0.0</v>
      </c>
    </row>
    <row r="1668" spans="1:6" ht="13.9">
      <c r="A1668" s="7">
        <v>44442.0</v>
      </c>
      <c r="B1668" t="s">
        <v>13</v>
      </c>
      <c r="C1668" s="4">
        <v>110607.36</v>
      </c>
      <c r="D1668" s="14" t="s">
        <v>79</v>
      </c>
      <c r="E1668" t="s">
        <v>29</v>
      </c>
      <c r="F1668">
        <v>33.0</v>
      </c>
    </row>
    <row r="1669" spans="1:6" ht="13.9">
      <c r="A1669" s="7">
        <v>44442.0</v>
      </c>
      <c r="B1669" t="s">
        <v>13</v>
      </c>
      <c r="C1669" s="4">
        <v>110607.36</v>
      </c>
      <c r="D1669" s="14" t="s">
        <v>80</v>
      </c>
      <c r="E1669" t="s">
        <v>60</v>
      </c>
      <c r="F1669">
        <v>41.0</v>
      </c>
    </row>
    <row r="1670" spans="1:6" ht="13.9">
      <c r="A1670" s="7">
        <v>44442.0</v>
      </c>
      <c r="B1670" t="s">
        <v>13</v>
      </c>
      <c r="C1670" s="4">
        <v>110607.36</v>
      </c>
      <c r="D1670" s="14" t="s">
        <v>80</v>
      </c>
      <c r="E1670" t="s">
        <v>61</v>
      </c>
      <c r="F1670">
        <v>58.0</v>
      </c>
    </row>
    <row r="1671" spans="1:6" ht="13.9">
      <c r="A1671" s="7">
        <v>44442.0</v>
      </c>
      <c r="B1671" t="s">
        <v>13</v>
      </c>
      <c r="C1671" s="4">
        <v>110607.36</v>
      </c>
      <c r="D1671" s="14" t="s">
        <v>81</v>
      </c>
      <c r="E1671" t="s">
        <v>40</v>
      </c>
      <c r="F1671">
        <v>11.0</v>
      </c>
    </row>
    <row r="1672" spans="1:6" ht="13.9">
      <c r="A1672" s="7">
        <v>44442.0</v>
      </c>
      <c r="B1672" t="s">
        <v>13</v>
      </c>
      <c r="C1672" s="4">
        <v>110607.36</v>
      </c>
      <c r="D1672" s="14" t="s">
        <v>82</v>
      </c>
      <c r="E1672" t="s">
        <v>63</v>
      </c>
      <c r="F1672">
        <v>0.0</v>
      </c>
    </row>
    <row r="1673" spans="1:6" ht="13.9">
      <c r="A1673" s="7">
        <v>44442.0</v>
      </c>
      <c r="B1673" t="s">
        <v>13</v>
      </c>
      <c r="C1673" s="4">
        <v>110607.36</v>
      </c>
      <c r="D1673" s="14" t="s">
        <v>82</v>
      </c>
      <c r="E1673" t="s">
        <v>62</v>
      </c>
      <c r="F1673">
        <v>0.0</v>
      </c>
    </row>
    <row r="1674" spans="1:6" ht="13.9">
      <c r="A1674" s="7">
        <v>44442.0</v>
      </c>
      <c r="B1674" t="s">
        <v>13</v>
      </c>
      <c r="C1674" s="4">
        <v>110607.36</v>
      </c>
      <c r="D1674" s="14" t="s">
        <v>83</v>
      </c>
      <c r="E1674" t="s">
        <v>19</v>
      </c>
      <c r="F1674">
        <v>0.0</v>
      </c>
    </row>
    <row r="1675" spans="1:6" ht="13.9">
      <c r="A1675" s="7">
        <v>44442.0</v>
      </c>
      <c r="B1675" t="s">
        <v>13</v>
      </c>
      <c r="C1675" s="4">
        <v>110607.36</v>
      </c>
      <c r="D1675" s="14" t="s">
        <v>83</v>
      </c>
      <c r="E1675" t="s">
        <v>20</v>
      </c>
      <c r="F1675">
        <v>0.0</v>
      </c>
    </row>
    <row r="1676" spans="1:6" ht="13.9">
      <c r="A1676" s="7">
        <v>44442.0</v>
      </c>
      <c r="B1676" t="s">
        <v>13</v>
      </c>
      <c r="C1676" s="4">
        <v>110607.36</v>
      </c>
      <c r="D1676" s="14" t="s">
        <v>83</v>
      </c>
      <c r="E1676" t="s">
        <v>21</v>
      </c>
      <c r="F1676">
        <v>0.0</v>
      </c>
    </row>
    <row r="1677" spans="1:6" ht="13.9">
      <c r="A1677" s="7">
        <v>44442.0</v>
      </c>
      <c r="B1677" t="s">
        <v>13</v>
      </c>
      <c r="C1677" s="4">
        <v>110607.36</v>
      </c>
      <c r="D1677" s="14" t="s">
        <v>84</v>
      </c>
      <c r="E1677" t="s">
        <v>23</v>
      </c>
      <c r="F1677">
        <v>0.0</v>
      </c>
    </row>
    <row r="1678" spans="1:6" ht="13.9">
      <c r="A1678" s="7">
        <v>44442.0</v>
      </c>
      <c r="B1678" t="s">
        <v>13</v>
      </c>
      <c r="C1678" s="4">
        <v>110607.36</v>
      </c>
      <c r="D1678" s="14" t="s">
        <v>85</v>
      </c>
      <c r="E1678" t="s">
        <v>18</v>
      </c>
      <c r="F1678">
        <v>0.0</v>
      </c>
    </row>
    <row r="1679" spans="1:6" ht="13.9">
      <c r="A1679" s="7">
        <v>44442.0</v>
      </c>
      <c r="B1679" t="s">
        <v>13</v>
      </c>
      <c r="C1679" s="4">
        <v>110607.36</v>
      </c>
      <c r="D1679" s="14" t="s">
        <v>86</v>
      </c>
      <c r="E1679" t="s">
        <v>42</v>
      </c>
      <c r="F1679">
        <v>118.0</v>
      </c>
    </row>
    <row r="1680" spans="1:6" ht="13.9">
      <c r="A1680" s="7">
        <v>44442.0</v>
      </c>
      <c r="B1680" t="s">
        <v>13</v>
      </c>
      <c r="C1680" s="4">
        <v>110607.36</v>
      </c>
      <c r="D1680" s="14" t="s">
        <v>87</v>
      </c>
      <c r="E1680" t="s">
        <v>44</v>
      </c>
      <c r="F1680">
        <v>0.0</v>
      </c>
    </row>
    <row r="1681" spans="1:6" ht="13.9">
      <c r="A1681" s="7">
        <v>44442.0</v>
      </c>
      <c r="B1681" t="s">
        <v>13</v>
      </c>
      <c r="C1681" s="4">
        <v>110607.36</v>
      </c>
      <c r="D1681" s="14" t="s">
        <v>88</v>
      </c>
      <c r="E1681" t="s">
        <v>17</v>
      </c>
      <c r="F1681">
        <v>0.0</v>
      </c>
    </row>
    <row r="1682" spans="1:6" ht="13.9">
      <c r="A1682" s="7">
        <v>44442.0</v>
      </c>
      <c r="B1682" t="s">
        <v>13</v>
      </c>
      <c r="C1682" s="4">
        <v>110607.36</v>
      </c>
      <c r="D1682" s="14" t="s">
        <v>89</v>
      </c>
      <c r="E1682" t="s">
        <v>41</v>
      </c>
      <c r="F1682">
        <v>0.0</v>
      </c>
    </row>
    <row r="1683" spans="1:6" ht="13.9">
      <c r="A1683" s="7">
        <v>44442.0</v>
      </c>
      <c r="B1683" t="s">
        <v>13</v>
      </c>
      <c r="C1683" s="4">
        <v>110607.36</v>
      </c>
      <c r="D1683" s="14" t="s">
        <v>90</v>
      </c>
      <c r="E1683" t="s">
        <v>43</v>
      </c>
      <c r="F1683">
        <v>0.0</v>
      </c>
    </row>
    <row r="1684" spans="1:6" ht="13.9">
      <c r="A1684" s="7">
        <v>44442.0</v>
      </c>
      <c r="B1684" t="s">
        <v>13</v>
      </c>
      <c r="C1684" s="4">
        <v>110607.36</v>
      </c>
      <c r="D1684" s="14" t="s">
        <v>91</v>
      </c>
      <c r="E1684" t="s">
        <v>24</v>
      </c>
      <c r="F1684">
        <v>233.0</v>
      </c>
    </row>
    <row r="1685" spans="1:6" ht="13.9">
      <c r="A1685" s="7">
        <v>44442.0</v>
      </c>
      <c r="B1685" t="s">
        <v>13</v>
      </c>
      <c r="C1685" s="4">
        <v>110607.36</v>
      </c>
      <c r="D1685" s="14" t="s">
        <v>91</v>
      </c>
      <c r="E1685" t="s">
        <v>25</v>
      </c>
      <c r="F1685">
        <v>9.0</v>
      </c>
    </row>
    <row r="1686" spans="1:6" ht="13.9">
      <c r="A1686" s="7">
        <v>44442.0</v>
      </c>
      <c r="B1686" t="s">
        <v>13</v>
      </c>
      <c r="C1686" s="4">
        <v>110607.36</v>
      </c>
      <c r="D1686" s="14" t="s">
        <v>91</v>
      </c>
      <c r="E1686" t="s">
        <v>26</v>
      </c>
      <c r="F1686">
        <v>330.0</v>
      </c>
    </row>
    <row r="1687" spans="1:6" ht="13.9">
      <c r="A1687" s="7">
        <v>44442.0</v>
      </c>
      <c r="B1687" t="s">
        <v>13</v>
      </c>
      <c r="C1687" s="4">
        <v>110607.36</v>
      </c>
      <c r="D1687" s="14" t="s">
        <v>92</v>
      </c>
      <c r="E1687" t="s">
        <v>93</v>
      </c>
      <c r="F1687">
        <v>0.0</v>
      </c>
    </row>
    <row r="1688" spans="1:6" ht="13.9">
      <c r="A1688" s="7">
        <v>44442.0</v>
      </c>
      <c r="B1688" t="s">
        <v>13</v>
      </c>
      <c r="C1688" s="4">
        <v>110607.36</v>
      </c>
      <c r="D1688" s="14" t="s">
        <v>92</v>
      </c>
      <c r="E1688" t="s">
        <v>22</v>
      </c>
      <c r="F1688">
        <v>0.0</v>
      </c>
    </row>
    <row r="1689" spans="1:6" ht="13.9">
      <c r="A1689" s="7">
        <v>44442.0</v>
      </c>
      <c r="B1689" t="s">
        <v>13</v>
      </c>
      <c r="C1689" s="4">
        <v>110607.36</v>
      </c>
      <c r="D1689" s="14" t="s">
        <v>92</v>
      </c>
      <c r="E1689" t="s">
        <v>94</v>
      </c>
      <c r="F1689">
        <v>0.0</v>
      </c>
    </row>
    <row r="1690" spans="1:6" ht="13.9">
      <c r="A1690" s="7">
        <v>44442.0</v>
      </c>
      <c r="B1690" t="s">
        <v>13</v>
      </c>
      <c r="C1690" s="4">
        <v>110607.36</v>
      </c>
      <c r="D1690" s="14" t="s">
        <v>92</v>
      </c>
      <c r="E1690" t="s">
        <v>95</v>
      </c>
      <c r="F1690">
        <v>0.0</v>
      </c>
    </row>
    <row r="1691" spans="1:6" ht="13.9">
      <c r="A1691" s="7">
        <v>44442.0</v>
      </c>
      <c r="B1691" t="s">
        <v>13</v>
      </c>
      <c r="C1691" s="4">
        <v>110607.36</v>
      </c>
      <c r="D1691" s="14" t="s">
        <v>92</v>
      </c>
      <c r="E1691" t="s">
        <v>96</v>
      </c>
      <c r="F1691">
        <v>0.0</v>
      </c>
    </row>
    <row r="1692" spans="1:6" ht="13.9">
      <c r="A1692" s="7">
        <v>44443.0</v>
      </c>
      <c r="B1692" t="s">
        <v>13</v>
      </c>
      <c r="C1692" s="4">
        <v>112185.55</v>
      </c>
      <c r="D1692" s="14" t="s">
        <v>76</v>
      </c>
      <c r="E1692" t="s">
        <v>59</v>
      </c>
      <c r="F1692">
        <v>0.0</v>
      </c>
    </row>
    <row r="1693" spans="1:6" ht="13.9">
      <c r="A1693" s="7">
        <v>44443.0</v>
      </c>
      <c r="B1693" t="s">
        <v>13</v>
      </c>
      <c r="C1693" s="4">
        <v>112185.55</v>
      </c>
      <c r="D1693" s="14" t="s">
        <v>76</v>
      </c>
      <c r="E1693" t="s">
        <v>58</v>
      </c>
      <c r="F1693">
        <v>0.0</v>
      </c>
    </row>
    <row r="1694" spans="1:6" ht="13.9">
      <c r="A1694" s="7">
        <v>44443.0</v>
      </c>
      <c r="B1694" t="s">
        <v>13</v>
      </c>
      <c r="C1694" s="4">
        <v>112185.55</v>
      </c>
      <c r="D1694" s="14" t="s">
        <v>79</v>
      </c>
      <c r="E1694" t="s">
        <v>29</v>
      </c>
      <c r="F1694">
        <v>57.0</v>
      </c>
    </row>
    <row r="1695" spans="1:6" ht="13.9">
      <c r="A1695" s="7">
        <v>44443.0</v>
      </c>
      <c r="B1695" t="s">
        <v>13</v>
      </c>
      <c r="C1695" s="4">
        <v>112185.55</v>
      </c>
      <c r="D1695" s="14" t="s">
        <v>80</v>
      </c>
      <c r="E1695" t="s">
        <v>60</v>
      </c>
      <c r="F1695">
        <v>44.0</v>
      </c>
    </row>
    <row r="1696" spans="1:6" ht="13.9">
      <c r="A1696" s="7">
        <v>44443.0</v>
      </c>
      <c r="B1696" t="s">
        <v>13</v>
      </c>
      <c r="C1696" s="4">
        <v>112185.55</v>
      </c>
      <c r="D1696" s="14" t="s">
        <v>80</v>
      </c>
      <c r="E1696" t="s">
        <v>61</v>
      </c>
      <c r="F1696">
        <v>35.0</v>
      </c>
    </row>
    <row r="1697" spans="1:6" ht="13.9">
      <c r="A1697" s="7">
        <v>44443.0</v>
      </c>
      <c r="B1697" t="s">
        <v>13</v>
      </c>
      <c r="C1697" s="4">
        <v>112185.55</v>
      </c>
      <c r="D1697" s="14" t="s">
        <v>81</v>
      </c>
      <c r="E1697" t="s">
        <v>40</v>
      </c>
      <c r="F1697">
        <v>11.0</v>
      </c>
    </row>
    <row r="1698" spans="1:6" ht="13.9">
      <c r="A1698" s="7">
        <v>44443.0</v>
      </c>
      <c r="B1698" t="s">
        <v>13</v>
      </c>
      <c r="C1698" s="4">
        <v>112185.55</v>
      </c>
      <c r="D1698" s="14" t="s">
        <v>82</v>
      </c>
      <c r="E1698" t="s">
        <v>63</v>
      </c>
      <c r="F1698">
        <v>0.0</v>
      </c>
    </row>
    <row r="1699" spans="1:6" ht="13.9">
      <c r="A1699" s="7">
        <v>44443.0</v>
      </c>
      <c r="B1699" t="s">
        <v>13</v>
      </c>
      <c r="C1699" s="4">
        <v>112185.55</v>
      </c>
      <c r="D1699" s="14" t="s">
        <v>82</v>
      </c>
      <c r="E1699" t="s">
        <v>62</v>
      </c>
      <c r="F1699">
        <v>0.0</v>
      </c>
    </row>
    <row r="1700" spans="1:6" ht="13.9">
      <c r="A1700" s="7">
        <v>44443.0</v>
      </c>
      <c r="B1700" t="s">
        <v>13</v>
      </c>
      <c r="C1700" s="4">
        <v>112185.55</v>
      </c>
      <c r="D1700" s="14" t="s">
        <v>83</v>
      </c>
      <c r="E1700" t="s">
        <v>19</v>
      </c>
      <c r="F1700">
        <v>0.0</v>
      </c>
    </row>
    <row r="1701" spans="1:6" ht="13.9">
      <c r="A1701" s="7">
        <v>44443.0</v>
      </c>
      <c r="B1701" t="s">
        <v>13</v>
      </c>
      <c r="C1701" s="4">
        <v>112185.55</v>
      </c>
      <c r="D1701" s="14" t="s">
        <v>83</v>
      </c>
      <c r="E1701" t="s">
        <v>20</v>
      </c>
      <c r="F1701">
        <v>0.0</v>
      </c>
    </row>
    <row r="1702" spans="1:6" ht="13.9">
      <c r="A1702" s="7">
        <v>44443.0</v>
      </c>
      <c r="B1702" t="s">
        <v>13</v>
      </c>
      <c r="C1702" s="4">
        <v>112185.55</v>
      </c>
      <c r="D1702" s="14" t="s">
        <v>83</v>
      </c>
      <c r="E1702" t="s">
        <v>21</v>
      </c>
      <c r="F1702">
        <v>0.0</v>
      </c>
    </row>
    <row r="1703" spans="1:6" ht="13.9">
      <c r="A1703" s="7">
        <v>44443.0</v>
      </c>
      <c r="B1703" t="s">
        <v>13</v>
      </c>
      <c r="C1703" s="4">
        <v>112185.55</v>
      </c>
      <c r="D1703" s="14" t="s">
        <v>84</v>
      </c>
      <c r="E1703" t="s">
        <v>23</v>
      </c>
      <c r="F1703">
        <v>0.0</v>
      </c>
    </row>
    <row r="1704" spans="1:6" ht="13.9">
      <c r="A1704" s="7">
        <v>44443.0</v>
      </c>
      <c r="B1704" t="s">
        <v>13</v>
      </c>
      <c r="C1704" s="4">
        <v>112185.55</v>
      </c>
      <c r="D1704" s="14" t="s">
        <v>85</v>
      </c>
      <c r="E1704" t="s">
        <v>18</v>
      </c>
      <c r="F1704">
        <v>0.0</v>
      </c>
    </row>
    <row r="1705" spans="1:6" ht="13.9">
      <c r="A1705" s="7">
        <v>44443.0</v>
      </c>
      <c r="B1705" t="s">
        <v>13</v>
      </c>
      <c r="C1705" s="4">
        <v>112185.55</v>
      </c>
      <c r="D1705" s="14" t="s">
        <v>86</v>
      </c>
      <c r="E1705" t="s">
        <v>42</v>
      </c>
      <c r="F1705">
        <v>101.0</v>
      </c>
    </row>
    <row r="1706" spans="1:6" ht="13.9">
      <c r="A1706" s="7">
        <v>44443.0</v>
      </c>
      <c r="B1706" t="s">
        <v>13</v>
      </c>
      <c r="C1706" s="4">
        <v>112185.55</v>
      </c>
      <c r="D1706" s="14" t="s">
        <v>87</v>
      </c>
      <c r="E1706" t="s">
        <v>44</v>
      </c>
      <c r="F1706">
        <v>0.0</v>
      </c>
    </row>
    <row r="1707" spans="1:6" ht="13.9">
      <c r="A1707" s="7">
        <v>44443.0</v>
      </c>
      <c r="B1707" t="s">
        <v>13</v>
      </c>
      <c r="C1707" s="4">
        <v>112185.55</v>
      </c>
      <c r="D1707" s="14" t="s">
        <v>88</v>
      </c>
      <c r="E1707" t="s">
        <v>17</v>
      </c>
      <c r="F1707">
        <v>0.0</v>
      </c>
    </row>
    <row r="1708" spans="1:6" ht="13.9">
      <c r="A1708" s="7">
        <v>44443.0</v>
      </c>
      <c r="B1708" t="s">
        <v>13</v>
      </c>
      <c r="C1708" s="4">
        <v>112185.55</v>
      </c>
      <c r="D1708" s="14" t="s">
        <v>89</v>
      </c>
      <c r="E1708" t="s">
        <v>41</v>
      </c>
      <c r="F1708">
        <v>0.0</v>
      </c>
    </row>
    <row r="1709" spans="1:6" ht="13.9">
      <c r="A1709" s="7">
        <v>44443.0</v>
      </c>
      <c r="B1709" t="s">
        <v>13</v>
      </c>
      <c r="C1709" s="4">
        <v>112185.55</v>
      </c>
      <c r="D1709" s="14" t="s">
        <v>90</v>
      </c>
      <c r="E1709" t="s">
        <v>43</v>
      </c>
      <c r="F1709">
        <v>0.0</v>
      </c>
    </row>
    <row r="1710" spans="1:6" ht="13.9">
      <c r="A1710" s="7">
        <v>44443.0</v>
      </c>
      <c r="B1710" t="s">
        <v>13</v>
      </c>
      <c r="C1710" s="4">
        <v>112185.55</v>
      </c>
      <c r="D1710" s="14" t="s">
        <v>91</v>
      </c>
      <c r="E1710" t="s">
        <v>24</v>
      </c>
      <c r="F1710">
        <v>246.0</v>
      </c>
    </row>
    <row r="1711" spans="1:6" ht="13.9">
      <c r="A1711" s="7">
        <v>44443.0</v>
      </c>
      <c r="B1711" t="s">
        <v>13</v>
      </c>
      <c r="C1711" s="4">
        <v>112185.55</v>
      </c>
      <c r="D1711" s="14" t="s">
        <v>91</v>
      </c>
      <c r="E1711" t="s">
        <v>25</v>
      </c>
      <c r="F1711">
        <v>9.0</v>
      </c>
    </row>
    <row r="1712" spans="1:6" ht="13.9">
      <c r="A1712" s="7">
        <v>44443.0</v>
      </c>
      <c r="B1712" t="s">
        <v>13</v>
      </c>
      <c r="C1712" s="4">
        <v>112185.55</v>
      </c>
      <c r="D1712" s="14" t="s">
        <v>91</v>
      </c>
      <c r="E1712" t="s">
        <v>26</v>
      </c>
      <c r="F1712">
        <v>379.0</v>
      </c>
    </row>
    <row r="1713" spans="1:6" ht="13.9">
      <c r="A1713" s="7">
        <v>44443.0</v>
      </c>
      <c r="B1713" t="s">
        <v>13</v>
      </c>
      <c r="C1713" s="4">
        <v>112185.55</v>
      </c>
      <c r="D1713" s="14" t="s">
        <v>92</v>
      </c>
      <c r="E1713" t="s">
        <v>93</v>
      </c>
      <c r="F1713">
        <v>0.0</v>
      </c>
    </row>
    <row r="1714" spans="1:6" ht="13.9">
      <c r="A1714" s="7">
        <v>44443.0</v>
      </c>
      <c r="B1714" t="s">
        <v>13</v>
      </c>
      <c r="C1714" s="4">
        <v>112185.55</v>
      </c>
      <c r="D1714" s="14" t="s">
        <v>92</v>
      </c>
      <c r="E1714" t="s">
        <v>22</v>
      </c>
      <c r="F1714">
        <v>0.0</v>
      </c>
    </row>
    <row r="1715" spans="1:6" ht="13.9">
      <c r="A1715" s="7">
        <v>44443.0</v>
      </c>
      <c r="B1715" t="s">
        <v>13</v>
      </c>
      <c r="C1715" s="4">
        <v>112185.55</v>
      </c>
      <c r="D1715" s="14" t="s">
        <v>92</v>
      </c>
      <c r="E1715" t="s">
        <v>94</v>
      </c>
      <c r="F1715">
        <v>0.0</v>
      </c>
    </row>
    <row r="1716" spans="1:6" ht="13.9">
      <c r="A1716" s="7">
        <v>44443.0</v>
      </c>
      <c r="B1716" t="s">
        <v>13</v>
      </c>
      <c r="C1716" s="4">
        <v>112185.55</v>
      </c>
      <c r="D1716" s="14" t="s">
        <v>92</v>
      </c>
      <c r="E1716" t="s">
        <v>95</v>
      </c>
      <c r="F1716">
        <v>0.0</v>
      </c>
    </row>
    <row r="1717" spans="1:6" ht="13.9">
      <c r="A1717" s="7">
        <v>44443.0</v>
      </c>
      <c r="B1717" t="s">
        <v>13</v>
      </c>
      <c r="C1717" s="4">
        <v>112185.55</v>
      </c>
      <c r="D1717" s="14" t="s">
        <v>92</v>
      </c>
      <c r="E1717" t="s">
        <v>96</v>
      </c>
      <c r="F1717">
        <v>0.0</v>
      </c>
    </row>
    <row r="1718" spans="1:6" ht="13.9">
      <c r="A1718" s="7">
        <v>44444.0</v>
      </c>
      <c r="B1718" t="s">
        <v>13</v>
      </c>
      <c r="C1718" s="4">
        <v>124419.12</v>
      </c>
      <c r="D1718" s="14" t="s">
        <v>76</v>
      </c>
      <c r="E1718" t="s">
        <v>59</v>
      </c>
      <c r="F1718">
        <v>0.0</v>
      </c>
    </row>
    <row r="1719" spans="1:6" ht="13.9">
      <c r="A1719" s="7">
        <v>44444.0</v>
      </c>
      <c r="B1719" t="s">
        <v>13</v>
      </c>
      <c r="C1719" s="4">
        <v>124419.12</v>
      </c>
      <c r="D1719" s="14" t="s">
        <v>76</v>
      </c>
      <c r="E1719" t="s">
        <v>58</v>
      </c>
      <c r="F1719">
        <v>0.0</v>
      </c>
    </row>
    <row r="1720" spans="1:6" ht="13.9">
      <c r="A1720" s="7">
        <v>44444.0</v>
      </c>
      <c r="B1720" t="s">
        <v>13</v>
      </c>
      <c r="C1720" s="4">
        <v>124419.12</v>
      </c>
      <c r="D1720" s="14" t="s">
        <v>79</v>
      </c>
      <c r="E1720" t="s">
        <v>29</v>
      </c>
      <c r="F1720">
        <v>67.0</v>
      </c>
    </row>
    <row r="1721" spans="1:6" ht="13.9">
      <c r="A1721" s="7">
        <v>44444.0</v>
      </c>
      <c r="B1721" t="s">
        <v>13</v>
      </c>
      <c r="C1721" s="4">
        <v>124419.12</v>
      </c>
      <c r="D1721" s="14" t="s">
        <v>80</v>
      </c>
      <c r="E1721" t="s">
        <v>60</v>
      </c>
      <c r="F1721">
        <v>40.0</v>
      </c>
    </row>
    <row r="1722" spans="1:6" ht="13.9">
      <c r="A1722" s="7">
        <v>44444.0</v>
      </c>
      <c r="B1722" t="s">
        <v>13</v>
      </c>
      <c r="C1722" s="4">
        <v>124419.12</v>
      </c>
      <c r="D1722" s="14" t="s">
        <v>80</v>
      </c>
      <c r="E1722" t="s">
        <v>61</v>
      </c>
      <c r="F1722">
        <v>41.0</v>
      </c>
    </row>
    <row r="1723" spans="1:6" ht="13.9">
      <c r="A1723" s="7">
        <v>44444.0</v>
      </c>
      <c r="B1723" t="s">
        <v>13</v>
      </c>
      <c r="C1723" s="4">
        <v>124419.12</v>
      </c>
      <c r="D1723" s="14" t="s">
        <v>81</v>
      </c>
      <c r="E1723" t="s">
        <v>40</v>
      </c>
      <c r="F1723">
        <v>9.0</v>
      </c>
    </row>
    <row r="1724" spans="1:6" ht="13.9">
      <c r="A1724" s="7">
        <v>44444.0</v>
      </c>
      <c r="B1724" t="s">
        <v>13</v>
      </c>
      <c r="C1724" s="4">
        <v>124419.12</v>
      </c>
      <c r="D1724" s="14" t="s">
        <v>82</v>
      </c>
      <c r="E1724" t="s">
        <v>63</v>
      </c>
      <c r="F1724">
        <v>0.0</v>
      </c>
    </row>
    <row r="1725" spans="1:6" ht="13.9">
      <c r="A1725" s="7">
        <v>44444.0</v>
      </c>
      <c r="B1725" t="s">
        <v>13</v>
      </c>
      <c r="C1725" s="4">
        <v>124419.12</v>
      </c>
      <c r="D1725" s="14" t="s">
        <v>82</v>
      </c>
      <c r="E1725" t="s">
        <v>62</v>
      </c>
      <c r="F1725">
        <v>0.0</v>
      </c>
    </row>
    <row r="1726" spans="1:6" ht="13.9">
      <c r="A1726" s="7">
        <v>44444.0</v>
      </c>
      <c r="B1726" t="s">
        <v>13</v>
      </c>
      <c r="C1726" s="4">
        <v>124419.12</v>
      </c>
      <c r="D1726" s="14" t="s">
        <v>83</v>
      </c>
      <c r="E1726" t="s">
        <v>19</v>
      </c>
      <c r="F1726">
        <v>0.0</v>
      </c>
    </row>
    <row r="1727" spans="1:6" ht="13.9">
      <c r="A1727" s="7">
        <v>44444.0</v>
      </c>
      <c r="B1727" t="s">
        <v>13</v>
      </c>
      <c r="C1727" s="4">
        <v>124419.12</v>
      </c>
      <c r="D1727" s="14" t="s">
        <v>83</v>
      </c>
      <c r="E1727" t="s">
        <v>20</v>
      </c>
      <c r="F1727">
        <v>0.0</v>
      </c>
    </row>
    <row r="1728" spans="1:6" ht="13.9">
      <c r="A1728" s="7">
        <v>44444.0</v>
      </c>
      <c r="B1728" t="s">
        <v>13</v>
      </c>
      <c r="C1728" s="4">
        <v>124419.12</v>
      </c>
      <c r="D1728" s="14" t="s">
        <v>83</v>
      </c>
      <c r="E1728" t="s">
        <v>21</v>
      </c>
      <c r="F1728">
        <v>0.0</v>
      </c>
    </row>
    <row r="1729" spans="1:6" ht="13.9">
      <c r="A1729" s="7">
        <v>44444.0</v>
      </c>
      <c r="B1729" t="s">
        <v>13</v>
      </c>
      <c r="C1729" s="4">
        <v>124419.12</v>
      </c>
      <c r="D1729" s="14" t="s">
        <v>84</v>
      </c>
      <c r="E1729" t="s">
        <v>23</v>
      </c>
      <c r="F1729">
        <v>0.0</v>
      </c>
    </row>
    <row r="1730" spans="1:6" ht="13.9">
      <c r="A1730" s="7">
        <v>44444.0</v>
      </c>
      <c r="B1730" t="s">
        <v>13</v>
      </c>
      <c r="C1730" s="4">
        <v>124419.12</v>
      </c>
      <c r="D1730" s="14" t="s">
        <v>85</v>
      </c>
      <c r="E1730" t="s">
        <v>18</v>
      </c>
      <c r="F1730">
        <v>0.0</v>
      </c>
    </row>
    <row r="1731" spans="1:6" ht="13.9">
      <c r="A1731" s="7">
        <v>44444.0</v>
      </c>
      <c r="B1731" t="s">
        <v>13</v>
      </c>
      <c r="C1731" s="4">
        <v>124419.12</v>
      </c>
      <c r="D1731" s="14" t="s">
        <v>86</v>
      </c>
      <c r="E1731" t="s">
        <v>42</v>
      </c>
      <c r="F1731">
        <v>107.0</v>
      </c>
    </row>
    <row r="1732" spans="1:6" ht="13.9">
      <c r="A1732" s="7">
        <v>44444.0</v>
      </c>
      <c r="B1732" t="s">
        <v>13</v>
      </c>
      <c r="C1732" s="4">
        <v>124419.12</v>
      </c>
      <c r="D1732" s="14" t="s">
        <v>87</v>
      </c>
      <c r="E1732" t="s">
        <v>44</v>
      </c>
      <c r="F1732">
        <v>0.0</v>
      </c>
    </row>
    <row r="1733" spans="1:6" ht="13.9">
      <c r="A1733" s="7">
        <v>44444.0</v>
      </c>
      <c r="B1733" t="s">
        <v>13</v>
      </c>
      <c r="C1733" s="4">
        <v>124419.12</v>
      </c>
      <c r="D1733" s="14" t="s">
        <v>88</v>
      </c>
      <c r="E1733" t="s">
        <v>17</v>
      </c>
      <c r="F1733">
        <v>0.0</v>
      </c>
    </row>
    <row r="1734" spans="1:6" ht="13.9">
      <c r="A1734" s="7">
        <v>44444.0</v>
      </c>
      <c r="B1734" t="s">
        <v>13</v>
      </c>
      <c r="C1734" s="4">
        <v>124419.12</v>
      </c>
      <c r="D1734" s="14" t="s">
        <v>89</v>
      </c>
      <c r="E1734" t="s">
        <v>41</v>
      </c>
      <c r="F1734">
        <v>0.0</v>
      </c>
    </row>
    <row r="1735" spans="1:6" ht="13.9">
      <c r="A1735" s="7">
        <v>44444.0</v>
      </c>
      <c r="B1735" t="s">
        <v>13</v>
      </c>
      <c r="C1735" s="4">
        <v>124419.12</v>
      </c>
      <c r="D1735" s="14" t="s">
        <v>90</v>
      </c>
      <c r="E1735" t="s">
        <v>43</v>
      </c>
      <c r="F1735">
        <v>0.0</v>
      </c>
    </row>
    <row r="1736" spans="1:6" ht="13.9">
      <c r="A1736" s="7">
        <v>44444.0</v>
      </c>
      <c r="B1736" t="s">
        <v>13</v>
      </c>
      <c r="C1736" s="4">
        <v>124419.12</v>
      </c>
      <c r="D1736" s="14" t="s">
        <v>91</v>
      </c>
      <c r="E1736" t="s">
        <v>24</v>
      </c>
      <c r="F1736">
        <v>241.0</v>
      </c>
    </row>
    <row r="1737" spans="1:6" ht="13.9">
      <c r="A1737" s="7">
        <v>44444.0</v>
      </c>
      <c r="B1737" t="s">
        <v>13</v>
      </c>
      <c r="C1737" s="4">
        <v>124419.12</v>
      </c>
      <c r="D1737" s="14" t="s">
        <v>91</v>
      </c>
      <c r="E1737" t="s">
        <v>25</v>
      </c>
      <c r="F1737">
        <v>9.0</v>
      </c>
    </row>
    <row r="1738" spans="1:6" ht="13.9">
      <c r="A1738" s="7">
        <v>44444.0</v>
      </c>
      <c r="B1738" t="s">
        <v>13</v>
      </c>
      <c r="C1738" s="4">
        <v>124419.12</v>
      </c>
      <c r="D1738" s="14" t="s">
        <v>91</v>
      </c>
      <c r="E1738" t="s">
        <v>26</v>
      </c>
      <c r="F1738">
        <v>396.0</v>
      </c>
    </row>
    <row r="1739" spans="1:6" ht="13.9">
      <c r="A1739" s="7">
        <v>44444.0</v>
      </c>
      <c r="B1739" t="s">
        <v>13</v>
      </c>
      <c r="C1739" s="4">
        <v>124419.12</v>
      </c>
      <c r="D1739" s="14" t="s">
        <v>92</v>
      </c>
      <c r="E1739" t="s">
        <v>93</v>
      </c>
      <c r="F1739">
        <v>0.0</v>
      </c>
    </row>
    <row r="1740" spans="1:6" ht="13.9">
      <c r="A1740" s="7">
        <v>44444.0</v>
      </c>
      <c r="B1740" t="s">
        <v>13</v>
      </c>
      <c r="C1740" s="4">
        <v>124419.12</v>
      </c>
      <c r="D1740" s="14" t="s">
        <v>92</v>
      </c>
      <c r="E1740" t="s">
        <v>22</v>
      </c>
      <c r="F1740">
        <v>0.0</v>
      </c>
    </row>
    <row r="1741" spans="1:6" ht="13.9">
      <c r="A1741" s="7">
        <v>44444.0</v>
      </c>
      <c r="B1741" t="s">
        <v>13</v>
      </c>
      <c r="C1741" s="4">
        <v>124419.12</v>
      </c>
      <c r="D1741" s="14" t="s">
        <v>92</v>
      </c>
      <c r="E1741" t="s">
        <v>94</v>
      </c>
      <c r="F1741">
        <v>0.0</v>
      </c>
    </row>
    <row r="1742" spans="1:6" ht="13.9">
      <c r="A1742" s="7">
        <v>44444.0</v>
      </c>
      <c r="B1742" t="s">
        <v>13</v>
      </c>
      <c r="C1742" s="4">
        <v>124419.12</v>
      </c>
      <c r="D1742" s="14" t="s">
        <v>92</v>
      </c>
      <c r="E1742" t="s">
        <v>95</v>
      </c>
      <c r="F1742">
        <v>0.0</v>
      </c>
    </row>
    <row r="1743" spans="1:6" ht="13.9">
      <c r="A1743" s="7">
        <v>44444.0</v>
      </c>
      <c r="B1743" t="s">
        <v>13</v>
      </c>
      <c r="C1743" s="4">
        <v>124419.12</v>
      </c>
      <c r="D1743" s="14" t="s">
        <v>92</v>
      </c>
      <c r="E1743" t="s">
        <v>96</v>
      </c>
      <c r="F1743">
        <v>0.0</v>
      </c>
    </row>
    <row r="1744" spans="1:6" ht="13.9">
      <c r="A1744" s="7">
        <v>44445.0</v>
      </c>
      <c r="B1744" t="s">
        <v>13</v>
      </c>
      <c r="C1744" s="4">
        <v>122690.97</v>
      </c>
      <c r="D1744" s="14" t="s">
        <v>76</v>
      </c>
      <c r="E1744" t="s">
        <v>59</v>
      </c>
      <c r="F1744">
        <v>0.0</v>
      </c>
    </row>
    <row r="1745" spans="1:6" ht="13.9">
      <c r="A1745" s="7">
        <v>44445.0</v>
      </c>
      <c r="B1745" t="s">
        <v>13</v>
      </c>
      <c r="C1745" s="4">
        <v>122690.97</v>
      </c>
      <c r="D1745" s="14" t="s">
        <v>76</v>
      </c>
      <c r="E1745" t="s">
        <v>58</v>
      </c>
      <c r="F1745">
        <v>0.0</v>
      </c>
    </row>
    <row r="1746" spans="1:6" ht="13.9">
      <c r="A1746" s="7">
        <v>44445.0</v>
      </c>
      <c r="B1746" t="s">
        <v>13</v>
      </c>
      <c r="C1746" s="4">
        <v>122690.97</v>
      </c>
      <c r="D1746" s="14" t="s">
        <v>79</v>
      </c>
      <c r="E1746" t="s">
        <v>29</v>
      </c>
      <c r="F1746">
        <v>63.0</v>
      </c>
    </row>
    <row r="1747" spans="1:6" ht="13.9">
      <c r="A1747" s="7">
        <v>44445.0</v>
      </c>
      <c r="B1747" t="s">
        <v>13</v>
      </c>
      <c r="C1747" s="4">
        <v>122690.97</v>
      </c>
      <c r="D1747" s="14" t="s">
        <v>80</v>
      </c>
      <c r="E1747" t="s">
        <v>60</v>
      </c>
      <c r="F1747">
        <v>46.0</v>
      </c>
    </row>
    <row r="1748" spans="1:6" ht="13.9">
      <c r="A1748" s="7">
        <v>44445.0</v>
      </c>
      <c r="B1748" t="s">
        <v>13</v>
      </c>
      <c r="C1748" s="4">
        <v>122690.97</v>
      </c>
      <c r="D1748" s="14" t="s">
        <v>80</v>
      </c>
      <c r="E1748" t="s">
        <v>61</v>
      </c>
      <c r="F1748">
        <v>62.0</v>
      </c>
    </row>
    <row r="1749" spans="1:6" ht="13.9">
      <c r="A1749" s="7">
        <v>44445.0</v>
      </c>
      <c r="B1749" t="s">
        <v>13</v>
      </c>
      <c r="C1749" s="4">
        <v>122690.97</v>
      </c>
      <c r="D1749" s="14" t="s">
        <v>81</v>
      </c>
      <c r="E1749" t="s">
        <v>40</v>
      </c>
      <c r="F1749">
        <v>11.0</v>
      </c>
    </row>
    <row r="1750" spans="1:6" ht="13.9">
      <c r="A1750" s="7">
        <v>44445.0</v>
      </c>
      <c r="B1750" t="s">
        <v>13</v>
      </c>
      <c r="C1750" s="4">
        <v>122690.97</v>
      </c>
      <c r="D1750" s="14" t="s">
        <v>82</v>
      </c>
      <c r="E1750" t="s">
        <v>63</v>
      </c>
      <c r="F1750">
        <v>0.0</v>
      </c>
    </row>
    <row r="1751" spans="1:6" ht="13.9">
      <c r="A1751" s="7">
        <v>44445.0</v>
      </c>
      <c r="B1751" t="s">
        <v>13</v>
      </c>
      <c r="C1751" s="4">
        <v>122690.97</v>
      </c>
      <c r="D1751" s="14" t="s">
        <v>82</v>
      </c>
      <c r="E1751" t="s">
        <v>62</v>
      </c>
      <c r="F1751">
        <v>0.0</v>
      </c>
    </row>
    <row r="1752" spans="1:6" ht="13.9">
      <c r="A1752" s="7">
        <v>44445.0</v>
      </c>
      <c r="B1752" t="s">
        <v>13</v>
      </c>
      <c r="C1752" s="4">
        <v>122690.97</v>
      </c>
      <c r="D1752" s="14" t="s">
        <v>83</v>
      </c>
      <c r="E1752" t="s">
        <v>19</v>
      </c>
      <c r="F1752">
        <v>0.0</v>
      </c>
    </row>
    <row r="1753" spans="1:6" ht="13.9">
      <c r="A1753" s="7">
        <v>44445.0</v>
      </c>
      <c r="B1753" t="s">
        <v>13</v>
      </c>
      <c r="C1753" s="4">
        <v>122690.97</v>
      </c>
      <c r="D1753" s="14" t="s">
        <v>83</v>
      </c>
      <c r="E1753" t="s">
        <v>20</v>
      </c>
      <c r="F1753">
        <v>0.0</v>
      </c>
    </row>
    <row r="1754" spans="1:6" ht="13.9">
      <c r="A1754" s="7">
        <v>44445.0</v>
      </c>
      <c r="B1754" t="s">
        <v>13</v>
      </c>
      <c r="C1754" s="4">
        <v>122690.97</v>
      </c>
      <c r="D1754" s="14" t="s">
        <v>83</v>
      </c>
      <c r="E1754" t="s">
        <v>21</v>
      </c>
      <c r="F1754">
        <v>0.0</v>
      </c>
    </row>
    <row r="1755" spans="1:6" ht="13.9">
      <c r="A1755" s="7">
        <v>44445.0</v>
      </c>
      <c r="B1755" t="s">
        <v>13</v>
      </c>
      <c r="C1755" s="4">
        <v>122690.97</v>
      </c>
      <c r="D1755" s="14" t="s">
        <v>84</v>
      </c>
      <c r="E1755" t="s">
        <v>23</v>
      </c>
      <c r="F1755">
        <v>0.0</v>
      </c>
    </row>
    <row r="1756" spans="1:6" ht="13.9">
      <c r="A1756" s="7">
        <v>44445.0</v>
      </c>
      <c r="B1756" t="s">
        <v>13</v>
      </c>
      <c r="C1756" s="4">
        <v>122690.97</v>
      </c>
      <c r="D1756" s="14" t="s">
        <v>85</v>
      </c>
      <c r="E1756" t="s">
        <v>18</v>
      </c>
      <c r="F1756">
        <v>0.0</v>
      </c>
    </row>
    <row r="1757" spans="1:6" ht="13.9">
      <c r="A1757" s="7">
        <v>44445.0</v>
      </c>
      <c r="B1757" t="s">
        <v>13</v>
      </c>
      <c r="C1757" s="4">
        <v>122690.97</v>
      </c>
      <c r="D1757" s="14" t="s">
        <v>86</v>
      </c>
      <c r="E1757" t="s">
        <v>42</v>
      </c>
      <c r="F1757">
        <v>129.0</v>
      </c>
    </row>
    <row r="1758" spans="1:6" ht="13.9">
      <c r="A1758" s="7">
        <v>44445.0</v>
      </c>
      <c r="B1758" t="s">
        <v>13</v>
      </c>
      <c r="C1758" s="4">
        <v>122690.97</v>
      </c>
      <c r="D1758" s="14" t="s">
        <v>87</v>
      </c>
      <c r="E1758" t="s">
        <v>44</v>
      </c>
      <c r="F1758">
        <v>0.0</v>
      </c>
    </row>
    <row r="1759" spans="1:6" ht="13.9">
      <c r="A1759" s="7">
        <v>44445.0</v>
      </c>
      <c r="B1759" t="s">
        <v>13</v>
      </c>
      <c r="C1759" s="4">
        <v>122690.97</v>
      </c>
      <c r="D1759" s="14" t="s">
        <v>88</v>
      </c>
      <c r="E1759" t="s">
        <v>17</v>
      </c>
      <c r="F1759">
        <v>0.0</v>
      </c>
    </row>
    <row r="1760" spans="1:6" ht="13.9">
      <c r="A1760" s="7">
        <v>44445.0</v>
      </c>
      <c r="B1760" t="s">
        <v>13</v>
      </c>
      <c r="C1760" s="4">
        <v>122690.97</v>
      </c>
      <c r="D1760" s="14" t="s">
        <v>89</v>
      </c>
      <c r="E1760" t="s">
        <v>41</v>
      </c>
      <c r="F1760">
        <v>0.0</v>
      </c>
    </row>
    <row r="1761" spans="1:6" ht="13.9">
      <c r="A1761" s="7">
        <v>44445.0</v>
      </c>
      <c r="B1761" t="s">
        <v>13</v>
      </c>
      <c r="C1761" s="4">
        <v>122690.97</v>
      </c>
      <c r="D1761" s="14" t="s">
        <v>90</v>
      </c>
      <c r="E1761" t="s">
        <v>43</v>
      </c>
      <c r="F1761">
        <v>0.0</v>
      </c>
    </row>
    <row r="1762" spans="1:6" ht="13.9">
      <c r="A1762" s="7">
        <v>44445.0</v>
      </c>
      <c r="B1762" t="s">
        <v>13</v>
      </c>
      <c r="C1762" s="4">
        <v>122690.97</v>
      </c>
      <c r="D1762" s="14" t="s">
        <v>91</v>
      </c>
      <c r="E1762" t="s">
        <v>24</v>
      </c>
      <c r="F1762">
        <v>238.0</v>
      </c>
    </row>
    <row r="1763" spans="1:6" ht="13.9">
      <c r="A1763" s="7">
        <v>44445.0</v>
      </c>
      <c r="B1763" t="s">
        <v>13</v>
      </c>
      <c r="C1763" s="4">
        <v>122690.97</v>
      </c>
      <c r="D1763" s="14" t="s">
        <v>91</v>
      </c>
      <c r="E1763" t="s">
        <v>25</v>
      </c>
      <c r="F1763">
        <v>10.0</v>
      </c>
    </row>
    <row r="1764" spans="1:6" ht="13.9">
      <c r="A1764" s="7">
        <v>44445.0</v>
      </c>
      <c r="B1764" t="s">
        <v>13</v>
      </c>
      <c r="C1764" s="4">
        <v>122690.97</v>
      </c>
      <c r="D1764" s="14" t="s">
        <v>91</v>
      </c>
      <c r="E1764" t="s">
        <v>26</v>
      </c>
      <c r="F1764">
        <v>474.0</v>
      </c>
    </row>
    <row r="1765" spans="1:6" ht="13.9">
      <c r="A1765" s="7">
        <v>44445.0</v>
      </c>
      <c r="B1765" t="s">
        <v>13</v>
      </c>
      <c r="C1765" s="4">
        <v>122690.97</v>
      </c>
      <c r="D1765" s="14" t="s">
        <v>92</v>
      </c>
      <c r="E1765" t="s">
        <v>93</v>
      </c>
      <c r="F1765">
        <v>0.0</v>
      </c>
    </row>
    <row r="1766" spans="1:6" ht="13.9">
      <c r="A1766" s="7">
        <v>44445.0</v>
      </c>
      <c r="B1766" t="s">
        <v>13</v>
      </c>
      <c r="C1766" s="4">
        <v>122690.97</v>
      </c>
      <c r="D1766" s="14" t="s">
        <v>92</v>
      </c>
      <c r="E1766" t="s">
        <v>22</v>
      </c>
      <c r="F1766">
        <v>0.0</v>
      </c>
    </row>
    <row r="1767" spans="1:6" ht="13.9">
      <c r="A1767" s="7">
        <v>44445.0</v>
      </c>
      <c r="B1767" t="s">
        <v>13</v>
      </c>
      <c r="C1767" s="4">
        <v>122690.97</v>
      </c>
      <c r="D1767" s="14" t="s">
        <v>92</v>
      </c>
      <c r="E1767" t="s">
        <v>94</v>
      </c>
      <c r="F1767">
        <v>0.0</v>
      </c>
    </row>
    <row r="1768" spans="1:6" ht="13.9">
      <c r="A1768" s="7">
        <v>44445.0</v>
      </c>
      <c r="B1768" t="s">
        <v>13</v>
      </c>
      <c r="C1768" s="4">
        <v>122690.97</v>
      </c>
      <c r="D1768" s="14" t="s">
        <v>92</v>
      </c>
      <c r="E1768" t="s">
        <v>95</v>
      </c>
      <c r="F1768">
        <v>0.0</v>
      </c>
    </row>
    <row r="1769" spans="1:6" ht="13.9">
      <c r="A1769" s="7">
        <v>44445.0</v>
      </c>
      <c r="B1769" t="s">
        <v>13</v>
      </c>
      <c r="C1769" s="4">
        <v>122690.97</v>
      </c>
      <c r="D1769" s="14" t="s">
        <v>92</v>
      </c>
      <c r="E1769" t="s">
        <v>96</v>
      </c>
      <c r="F1769">
        <v>0.0</v>
      </c>
    </row>
    <row r="1770" spans="1:6" ht="13.9">
      <c r="A1770" s="7">
        <v>44446.0</v>
      </c>
      <c r="B1770" t="s">
        <v>13</v>
      </c>
      <c r="C1770" s="4">
        <v>131513.18</v>
      </c>
      <c r="D1770" s="14" t="s">
        <v>76</v>
      </c>
      <c r="E1770" t="s">
        <v>59</v>
      </c>
      <c r="F1770">
        <v>0.0</v>
      </c>
    </row>
    <row r="1771" spans="1:6" ht="13.9">
      <c r="A1771" s="7">
        <v>44446.0</v>
      </c>
      <c r="B1771" t="s">
        <v>13</v>
      </c>
      <c r="C1771" s="4">
        <v>131513.18</v>
      </c>
      <c r="D1771" s="14" t="s">
        <v>76</v>
      </c>
      <c r="E1771" t="s">
        <v>58</v>
      </c>
      <c r="F1771">
        <v>0.0</v>
      </c>
    </row>
    <row r="1772" spans="1:6" ht="13.9">
      <c r="A1772" s="7">
        <v>44446.0</v>
      </c>
      <c r="B1772" t="s">
        <v>13</v>
      </c>
      <c r="C1772" s="4">
        <v>131513.18</v>
      </c>
      <c r="D1772" s="14" t="s">
        <v>79</v>
      </c>
      <c r="E1772" t="s">
        <v>29</v>
      </c>
      <c r="F1772">
        <v>29.0</v>
      </c>
    </row>
    <row r="1773" spans="1:6" ht="13.9">
      <c r="A1773" s="7">
        <v>44446.0</v>
      </c>
      <c r="B1773" t="s">
        <v>13</v>
      </c>
      <c r="C1773" s="4">
        <v>131513.18</v>
      </c>
      <c r="D1773" s="14" t="s">
        <v>80</v>
      </c>
      <c r="E1773" t="s">
        <v>60</v>
      </c>
      <c r="F1773">
        <v>41.0</v>
      </c>
    </row>
    <row r="1774" spans="1:6" ht="13.9">
      <c r="A1774" s="7">
        <v>44446.0</v>
      </c>
      <c r="B1774" t="s">
        <v>13</v>
      </c>
      <c r="C1774" s="4">
        <v>131513.18</v>
      </c>
      <c r="D1774" s="14" t="s">
        <v>80</v>
      </c>
      <c r="E1774" t="s">
        <v>61</v>
      </c>
      <c r="F1774">
        <v>64.0</v>
      </c>
    </row>
    <row r="1775" spans="1:6" ht="13.9">
      <c r="A1775" s="7">
        <v>44446.0</v>
      </c>
      <c r="B1775" t="s">
        <v>13</v>
      </c>
      <c r="C1775" s="4">
        <v>131513.18</v>
      </c>
      <c r="D1775" s="14" t="s">
        <v>81</v>
      </c>
      <c r="E1775" t="s">
        <v>40</v>
      </c>
      <c r="F1775">
        <v>6.0</v>
      </c>
    </row>
    <row r="1776" spans="1:6" ht="13.9">
      <c r="A1776" s="7">
        <v>44446.0</v>
      </c>
      <c r="B1776" t="s">
        <v>13</v>
      </c>
      <c r="C1776" s="4">
        <v>131513.18</v>
      </c>
      <c r="D1776" s="14" t="s">
        <v>82</v>
      </c>
      <c r="E1776" t="s">
        <v>63</v>
      </c>
      <c r="F1776">
        <v>0.0</v>
      </c>
    </row>
    <row r="1777" spans="1:6" ht="13.9">
      <c r="A1777" s="7">
        <v>44446.0</v>
      </c>
      <c r="B1777" t="s">
        <v>13</v>
      </c>
      <c r="C1777" s="4">
        <v>131513.18</v>
      </c>
      <c r="D1777" s="14" t="s">
        <v>82</v>
      </c>
      <c r="E1777" t="s">
        <v>62</v>
      </c>
      <c r="F1777">
        <v>0.0</v>
      </c>
    </row>
    <row r="1778" spans="1:6" ht="13.9">
      <c r="A1778" s="7">
        <v>44446.0</v>
      </c>
      <c r="B1778" t="s">
        <v>13</v>
      </c>
      <c r="C1778" s="4">
        <v>131513.18</v>
      </c>
      <c r="D1778" s="14" t="s">
        <v>83</v>
      </c>
      <c r="E1778" t="s">
        <v>19</v>
      </c>
      <c r="F1778">
        <v>0.0</v>
      </c>
    </row>
    <row r="1779" spans="1:6" ht="13.9">
      <c r="A1779" s="7">
        <v>44446.0</v>
      </c>
      <c r="B1779" t="s">
        <v>13</v>
      </c>
      <c r="C1779" s="4">
        <v>131513.18</v>
      </c>
      <c r="D1779" s="14" t="s">
        <v>83</v>
      </c>
      <c r="E1779" t="s">
        <v>20</v>
      </c>
      <c r="F1779">
        <v>0.0</v>
      </c>
    </row>
    <row r="1780" spans="1:6" ht="13.9">
      <c r="A1780" s="7">
        <v>44446.0</v>
      </c>
      <c r="B1780" t="s">
        <v>13</v>
      </c>
      <c r="C1780" s="4">
        <v>131513.18</v>
      </c>
      <c r="D1780" s="14" t="s">
        <v>83</v>
      </c>
      <c r="E1780" t="s">
        <v>21</v>
      </c>
      <c r="F1780">
        <v>0.0</v>
      </c>
    </row>
    <row r="1781" spans="1:6" ht="13.9">
      <c r="A1781" s="7">
        <v>44446.0</v>
      </c>
      <c r="B1781" t="s">
        <v>13</v>
      </c>
      <c r="C1781" s="4">
        <v>131513.18</v>
      </c>
      <c r="D1781" s="14" t="s">
        <v>84</v>
      </c>
      <c r="E1781" t="s">
        <v>23</v>
      </c>
      <c r="F1781">
        <v>0.0</v>
      </c>
    </row>
    <row r="1782" spans="1:6" ht="13.9">
      <c r="A1782" s="7">
        <v>44446.0</v>
      </c>
      <c r="B1782" t="s">
        <v>13</v>
      </c>
      <c r="C1782" s="4">
        <v>131513.18</v>
      </c>
      <c r="D1782" s="14" t="s">
        <v>85</v>
      </c>
      <c r="E1782" t="s">
        <v>18</v>
      </c>
      <c r="F1782">
        <v>0.0</v>
      </c>
    </row>
    <row r="1783" spans="1:6" ht="13.9">
      <c r="A1783" s="7">
        <v>44446.0</v>
      </c>
      <c r="B1783" t="s">
        <v>13</v>
      </c>
      <c r="C1783" s="4">
        <v>131513.18</v>
      </c>
      <c r="D1783" s="14" t="s">
        <v>86</v>
      </c>
      <c r="E1783" t="s">
        <v>42</v>
      </c>
      <c r="F1783">
        <v>119.0</v>
      </c>
    </row>
    <row r="1784" spans="1:6" ht="13.9">
      <c r="A1784" s="7">
        <v>44446.0</v>
      </c>
      <c r="B1784" t="s">
        <v>13</v>
      </c>
      <c r="C1784" s="4">
        <v>131513.18</v>
      </c>
      <c r="D1784" s="14" t="s">
        <v>87</v>
      </c>
      <c r="E1784" t="s">
        <v>44</v>
      </c>
      <c r="F1784">
        <v>0.0</v>
      </c>
    </row>
    <row r="1785" spans="1:6" ht="13.9">
      <c r="A1785" s="7">
        <v>44446.0</v>
      </c>
      <c r="B1785" t="s">
        <v>13</v>
      </c>
      <c r="C1785" s="4">
        <v>131513.18</v>
      </c>
      <c r="D1785" s="14" t="s">
        <v>88</v>
      </c>
      <c r="E1785" t="s">
        <v>17</v>
      </c>
      <c r="F1785">
        <v>0.0</v>
      </c>
    </row>
    <row r="1786" spans="1:6" ht="13.9">
      <c r="A1786" s="7">
        <v>44446.0</v>
      </c>
      <c r="B1786" t="s">
        <v>13</v>
      </c>
      <c r="C1786" s="4">
        <v>131513.18</v>
      </c>
      <c r="D1786" s="14" t="s">
        <v>89</v>
      </c>
      <c r="E1786" t="s">
        <v>41</v>
      </c>
      <c r="F1786">
        <v>0.0</v>
      </c>
    </row>
    <row r="1787" spans="1:6" ht="13.9">
      <c r="A1787" s="7">
        <v>44446.0</v>
      </c>
      <c r="B1787" t="s">
        <v>13</v>
      </c>
      <c r="C1787" s="4">
        <v>131513.18</v>
      </c>
      <c r="D1787" s="14" t="s">
        <v>90</v>
      </c>
      <c r="E1787" t="s">
        <v>43</v>
      </c>
      <c r="F1787">
        <v>0.0</v>
      </c>
    </row>
    <row r="1788" spans="1:6" ht="13.9">
      <c r="A1788" s="7">
        <v>44446.0</v>
      </c>
      <c r="B1788" t="s">
        <v>13</v>
      </c>
      <c r="C1788" s="4">
        <v>131513.18</v>
      </c>
      <c r="D1788" s="14" t="s">
        <v>91</v>
      </c>
      <c r="E1788" t="s">
        <v>24</v>
      </c>
      <c r="F1788">
        <v>240.0</v>
      </c>
    </row>
    <row r="1789" spans="1:6" ht="13.9">
      <c r="A1789" s="7">
        <v>44446.0</v>
      </c>
      <c r="B1789" t="s">
        <v>13</v>
      </c>
      <c r="C1789" s="4">
        <v>131513.18</v>
      </c>
      <c r="D1789" s="14" t="s">
        <v>91</v>
      </c>
      <c r="E1789" t="s">
        <v>25</v>
      </c>
      <c r="F1789">
        <v>12.0</v>
      </c>
    </row>
    <row r="1790" spans="1:6" ht="13.9">
      <c r="A1790" s="7">
        <v>44446.0</v>
      </c>
      <c r="B1790" t="s">
        <v>13</v>
      </c>
      <c r="C1790" s="4">
        <v>131513.18</v>
      </c>
      <c r="D1790" s="14" t="s">
        <v>91</v>
      </c>
      <c r="E1790" t="s">
        <v>26</v>
      </c>
      <c r="F1790">
        <v>475.0</v>
      </c>
    </row>
    <row r="1791" spans="1:6" ht="13.9">
      <c r="A1791" s="7">
        <v>44446.0</v>
      </c>
      <c r="B1791" t="s">
        <v>13</v>
      </c>
      <c r="C1791" s="4">
        <v>131513.18</v>
      </c>
      <c r="D1791" s="14" t="s">
        <v>92</v>
      </c>
      <c r="E1791" t="s">
        <v>93</v>
      </c>
      <c r="F1791">
        <v>0.0</v>
      </c>
    </row>
    <row r="1792" spans="1:6" ht="13.9">
      <c r="A1792" s="7">
        <v>44446.0</v>
      </c>
      <c r="B1792" t="s">
        <v>13</v>
      </c>
      <c r="C1792" s="4">
        <v>131513.18</v>
      </c>
      <c r="D1792" s="14" t="s">
        <v>92</v>
      </c>
      <c r="E1792" t="s">
        <v>22</v>
      </c>
      <c r="F1792">
        <v>0.0</v>
      </c>
    </row>
    <row r="1793" spans="1:6" ht="13.9">
      <c r="A1793" s="7">
        <v>44446.0</v>
      </c>
      <c r="B1793" t="s">
        <v>13</v>
      </c>
      <c r="C1793" s="4">
        <v>131513.18</v>
      </c>
      <c r="D1793" s="14" t="s">
        <v>92</v>
      </c>
      <c r="E1793" t="s">
        <v>94</v>
      </c>
      <c r="F1793">
        <v>0.0</v>
      </c>
    </row>
    <row r="1794" spans="1:6" ht="13.9">
      <c r="A1794" s="7">
        <v>44446.0</v>
      </c>
      <c r="B1794" t="s">
        <v>13</v>
      </c>
      <c r="C1794" s="4">
        <v>131513.18</v>
      </c>
      <c r="D1794" s="14" t="s">
        <v>92</v>
      </c>
      <c r="E1794" t="s">
        <v>95</v>
      </c>
      <c r="F1794">
        <v>0.0</v>
      </c>
    </row>
    <row r="1795" spans="1:6" ht="13.9">
      <c r="A1795" s="7">
        <v>44446.0</v>
      </c>
      <c r="B1795" t="s">
        <v>13</v>
      </c>
      <c r="C1795" s="4">
        <v>131513.18</v>
      </c>
      <c r="D1795" s="14" t="s">
        <v>92</v>
      </c>
      <c r="E1795" t="s">
        <v>96</v>
      </c>
      <c r="F1795">
        <v>0.0</v>
      </c>
    </row>
    <row r="1796" spans="1:6" ht="13.9">
      <c r="A1796" s="7">
        <v>44447.0</v>
      </c>
      <c r="B1796" t="s">
        <v>13</v>
      </c>
      <c r="C1796" s="4">
        <v>114650.7</v>
      </c>
      <c r="D1796" s="14" t="s">
        <v>76</v>
      </c>
      <c r="E1796" t="s">
        <v>59</v>
      </c>
      <c r="F1796">
        <v>0.0</v>
      </c>
    </row>
    <row r="1797" spans="1:6" ht="13.9">
      <c r="A1797" s="7">
        <v>44447.0</v>
      </c>
      <c r="B1797" t="s">
        <v>13</v>
      </c>
      <c r="C1797" s="4">
        <v>114650.7</v>
      </c>
      <c r="D1797" s="14" t="s">
        <v>76</v>
      </c>
      <c r="E1797" t="s">
        <v>58</v>
      </c>
      <c r="F1797">
        <v>0.0</v>
      </c>
    </row>
    <row r="1798" spans="1:6" ht="13.9">
      <c r="A1798" s="7">
        <v>44447.0</v>
      </c>
      <c r="B1798" t="s">
        <v>13</v>
      </c>
      <c r="C1798" s="4">
        <v>114650.7</v>
      </c>
      <c r="D1798" s="14" t="s">
        <v>79</v>
      </c>
      <c r="E1798" t="s">
        <v>29</v>
      </c>
      <c r="F1798">
        <v>79.0</v>
      </c>
    </row>
    <row r="1799" spans="1:6" ht="13.9">
      <c r="A1799" s="7">
        <v>44447.0</v>
      </c>
      <c r="B1799" t="s">
        <v>13</v>
      </c>
      <c r="C1799" s="4">
        <v>114650.7</v>
      </c>
      <c r="D1799" s="14" t="s">
        <v>80</v>
      </c>
      <c r="E1799" t="s">
        <v>60</v>
      </c>
      <c r="F1799">
        <v>45.0</v>
      </c>
    </row>
    <row r="1800" spans="1:6" ht="13.9">
      <c r="A1800" s="7">
        <v>44447.0</v>
      </c>
      <c r="B1800" t="s">
        <v>13</v>
      </c>
      <c r="C1800" s="4">
        <v>114650.7</v>
      </c>
      <c r="D1800" s="14" t="s">
        <v>80</v>
      </c>
      <c r="E1800" t="s">
        <v>61</v>
      </c>
      <c r="F1800">
        <v>68.0</v>
      </c>
    </row>
    <row r="1801" spans="1:6" ht="13.9">
      <c r="A1801" s="7">
        <v>44447.0</v>
      </c>
      <c r="B1801" t="s">
        <v>13</v>
      </c>
      <c r="C1801" s="4">
        <v>114650.7</v>
      </c>
      <c r="D1801" s="14" t="s">
        <v>81</v>
      </c>
      <c r="E1801" t="s">
        <v>40</v>
      </c>
      <c r="F1801">
        <v>13.0</v>
      </c>
    </row>
    <row r="1802" spans="1:6" ht="13.9">
      <c r="A1802" s="7">
        <v>44447.0</v>
      </c>
      <c r="B1802" t="s">
        <v>13</v>
      </c>
      <c r="C1802" s="4">
        <v>114650.7</v>
      </c>
      <c r="D1802" s="14" t="s">
        <v>82</v>
      </c>
      <c r="E1802" t="s">
        <v>63</v>
      </c>
      <c r="F1802">
        <v>0.0</v>
      </c>
    </row>
    <row r="1803" spans="1:6" ht="13.9">
      <c r="A1803" s="7">
        <v>44447.0</v>
      </c>
      <c r="B1803" t="s">
        <v>13</v>
      </c>
      <c r="C1803" s="4">
        <v>114650.7</v>
      </c>
      <c r="D1803" s="14" t="s">
        <v>82</v>
      </c>
      <c r="E1803" t="s">
        <v>62</v>
      </c>
      <c r="F1803">
        <v>0.0</v>
      </c>
    </row>
    <row r="1804" spans="1:6" ht="13.9">
      <c r="A1804" s="7">
        <v>44447.0</v>
      </c>
      <c r="B1804" t="s">
        <v>13</v>
      </c>
      <c r="C1804" s="4">
        <v>114650.7</v>
      </c>
      <c r="D1804" s="14" t="s">
        <v>83</v>
      </c>
      <c r="E1804" t="s">
        <v>19</v>
      </c>
      <c r="F1804">
        <v>0.0</v>
      </c>
    </row>
    <row r="1805" spans="1:6" ht="13.9">
      <c r="A1805" s="7">
        <v>44447.0</v>
      </c>
      <c r="B1805" t="s">
        <v>13</v>
      </c>
      <c r="C1805" s="4">
        <v>114650.7</v>
      </c>
      <c r="D1805" s="14" t="s">
        <v>83</v>
      </c>
      <c r="E1805" t="s">
        <v>20</v>
      </c>
      <c r="F1805">
        <v>0.0</v>
      </c>
    </row>
    <row r="1806" spans="1:6" ht="13.9">
      <c r="A1806" s="7">
        <v>44447.0</v>
      </c>
      <c r="B1806" t="s">
        <v>13</v>
      </c>
      <c r="C1806" s="4">
        <v>114650.7</v>
      </c>
      <c r="D1806" s="14" t="s">
        <v>83</v>
      </c>
      <c r="E1806" t="s">
        <v>21</v>
      </c>
      <c r="F1806">
        <v>0.0</v>
      </c>
    </row>
    <row r="1807" spans="1:6" ht="13.9">
      <c r="A1807" s="7">
        <v>44447.0</v>
      </c>
      <c r="B1807" t="s">
        <v>13</v>
      </c>
      <c r="C1807" s="4">
        <v>114650.7</v>
      </c>
      <c r="D1807" s="14" t="s">
        <v>84</v>
      </c>
      <c r="E1807" t="s">
        <v>23</v>
      </c>
      <c r="F1807">
        <v>0.0</v>
      </c>
    </row>
    <row r="1808" spans="1:6" ht="13.9">
      <c r="A1808" s="7">
        <v>44447.0</v>
      </c>
      <c r="B1808" t="s">
        <v>13</v>
      </c>
      <c r="C1808" s="4">
        <v>114650.7</v>
      </c>
      <c r="D1808" s="14" t="s">
        <v>85</v>
      </c>
      <c r="E1808" t="s">
        <v>18</v>
      </c>
      <c r="F1808">
        <v>0.0</v>
      </c>
    </row>
    <row r="1809" spans="1:6" ht="13.9">
      <c r="A1809" s="7">
        <v>44447.0</v>
      </c>
      <c r="B1809" t="s">
        <v>13</v>
      </c>
      <c r="C1809" s="4">
        <v>114650.7</v>
      </c>
      <c r="D1809" s="14" t="s">
        <v>86</v>
      </c>
      <c r="E1809" t="s">
        <v>42</v>
      </c>
      <c r="F1809">
        <v>169.0</v>
      </c>
    </row>
    <row r="1810" spans="1:6" ht="13.9">
      <c r="A1810" s="7">
        <v>44447.0</v>
      </c>
      <c r="B1810" t="s">
        <v>13</v>
      </c>
      <c r="C1810" s="4">
        <v>114650.7</v>
      </c>
      <c r="D1810" s="14" t="s">
        <v>87</v>
      </c>
      <c r="E1810" t="s">
        <v>44</v>
      </c>
      <c r="F1810">
        <v>0.0</v>
      </c>
    </row>
    <row r="1811" spans="1:6" ht="13.9">
      <c r="A1811" s="7">
        <v>44447.0</v>
      </c>
      <c r="B1811" t="s">
        <v>13</v>
      </c>
      <c r="C1811" s="4">
        <v>114650.7</v>
      </c>
      <c r="D1811" s="14" t="s">
        <v>88</v>
      </c>
      <c r="E1811" t="s">
        <v>17</v>
      </c>
      <c r="F1811">
        <v>0.0</v>
      </c>
    </row>
    <row r="1812" spans="1:6" ht="13.9">
      <c r="A1812" s="7">
        <v>44447.0</v>
      </c>
      <c r="B1812" t="s">
        <v>13</v>
      </c>
      <c r="C1812" s="4">
        <v>114650.7</v>
      </c>
      <c r="D1812" s="14" t="s">
        <v>89</v>
      </c>
      <c r="E1812" t="s">
        <v>41</v>
      </c>
      <c r="F1812">
        <v>0.0</v>
      </c>
    </row>
    <row r="1813" spans="1:6" ht="13.9">
      <c r="A1813" s="7">
        <v>44447.0</v>
      </c>
      <c r="B1813" t="s">
        <v>13</v>
      </c>
      <c r="C1813" s="4">
        <v>114650.7</v>
      </c>
      <c r="D1813" s="14" t="s">
        <v>90</v>
      </c>
      <c r="E1813" t="s">
        <v>43</v>
      </c>
      <c r="F1813">
        <v>0.0</v>
      </c>
    </row>
    <row r="1814" spans="1:6" ht="13.9">
      <c r="A1814" s="7">
        <v>44447.0</v>
      </c>
      <c r="B1814" t="s">
        <v>13</v>
      </c>
      <c r="C1814" s="4">
        <v>114650.7</v>
      </c>
      <c r="D1814" s="14" t="s">
        <v>91</v>
      </c>
      <c r="E1814" t="s">
        <v>24</v>
      </c>
      <c r="F1814">
        <v>237.0</v>
      </c>
    </row>
    <row r="1815" spans="1:6" ht="13.9">
      <c r="A1815" s="7">
        <v>44447.0</v>
      </c>
      <c r="B1815" t="s">
        <v>13</v>
      </c>
      <c r="C1815" s="4">
        <v>114650.7</v>
      </c>
      <c r="D1815" s="14" t="s">
        <v>91</v>
      </c>
      <c r="E1815" t="s">
        <v>25</v>
      </c>
      <c r="F1815">
        <v>10.0</v>
      </c>
    </row>
    <row r="1816" spans="1:6" ht="13.9">
      <c r="A1816" s="7">
        <v>44447.0</v>
      </c>
      <c r="B1816" t="s">
        <v>13</v>
      </c>
      <c r="C1816" s="4">
        <v>114650.7</v>
      </c>
      <c r="D1816" s="14" t="s">
        <v>91</v>
      </c>
      <c r="E1816" t="s">
        <v>26</v>
      </c>
      <c r="F1816">
        <v>499.0</v>
      </c>
    </row>
    <row r="1817" spans="1:6" ht="13.9">
      <c r="A1817" s="7">
        <v>44447.0</v>
      </c>
      <c r="B1817" t="s">
        <v>13</v>
      </c>
      <c r="C1817" s="4">
        <v>114650.7</v>
      </c>
      <c r="D1817" s="14" t="s">
        <v>92</v>
      </c>
      <c r="E1817" t="s">
        <v>93</v>
      </c>
      <c r="F1817">
        <v>1.0</v>
      </c>
    </row>
    <row r="1818" spans="1:6" ht="13.9">
      <c r="A1818" s="7">
        <v>44447.0</v>
      </c>
      <c r="B1818" t="s">
        <v>13</v>
      </c>
      <c r="C1818" s="4">
        <v>114650.7</v>
      </c>
      <c r="D1818" s="14" t="s">
        <v>92</v>
      </c>
      <c r="E1818" t="s">
        <v>22</v>
      </c>
      <c r="F1818">
        <v>0.0</v>
      </c>
    </row>
    <row r="1819" spans="1:6" ht="13.9">
      <c r="A1819" s="7">
        <v>44447.0</v>
      </c>
      <c r="B1819" t="s">
        <v>13</v>
      </c>
      <c r="C1819" s="4">
        <v>114650.7</v>
      </c>
      <c r="D1819" s="14" t="s">
        <v>92</v>
      </c>
      <c r="E1819" t="s">
        <v>94</v>
      </c>
      <c r="F1819">
        <v>0.0</v>
      </c>
    </row>
    <row r="1820" spans="1:6" ht="13.9">
      <c r="A1820" s="7">
        <v>44447.0</v>
      </c>
      <c r="B1820" t="s">
        <v>13</v>
      </c>
      <c r="C1820" s="4">
        <v>114650.7</v>
      </c>
      <c r="D1820" s="14" t="s">
        <v>92</v>
      </c>
      <c r="E1820" t="s">
        <v>95</v>
      </c>
      <c r="F1820">
        <v>0.0</v>
      </c>
    </row>
    <row r="1821" spans="1:6" ht="13.9">
      <c r="A1821" s="7">
        <v>44447.0</v>
      </c>
      <c r="B1821" t="s">
        <v>13</v>
      </c>
      <c r="C1821" s="4">
        <v>114650.7</v>
      </c>
      <c r="D1821" s="14" t="s">
        <v>92</v>
      </c>
      <c r="E1821" t="s">
        <v>96</v>
      </c>
      <c r="F1821">
        <v>0.0</v>
      </c>
    </row>
    <row r="1822" spans="1:6" ht="13.9">
      <c r="A1822" s="7">
        <v>44448.0</v>
      </c>
      <c r="B1822" t="s">
        <v>13</v>
      </c>
      <c r="C1822" s="4">
        <v>131063.08</v>
      </c>
      <c r="D1822" s="14" t="s">
        <v>76</v>
      </c>
      <c r="E1822" t="s">
        <v>59</v>
      </c>
      <c r="F1822">
        <v>0.0</v>
      </c>
    </row>
    <row r="1823" spans="1:6" ht="13.9">
      <c r="A1823" s="7">
        <v>44448.0</v>
      </c>
      <c r="B1823" t="s">
        <v>13</v>
      </c>
      <c r="C1823" s="4">
        <v>131063.08</v>
      </c>
      <c r="D1823" s="14" t="s">
        <v>76</v>
      </c>
      <c r="E1823" t="s">
        <v>58</v>
      </c>
      <c r="F1823">
        <v>0.0</v>
      </c>
    </row>
    <row r="1824" spans="1:6" ht="13.9">
      <c r="A1824" s="7">
        <v>44448.0</v>
      </c>
      <c r="B1824" t="s">
        <v>13</v>
      </c>
      <c r="C1824" s="4">
        <v>131063.08</v>
      </c>
      <c r="D1824" s="14" t="s">
        <v>79</v>
      </c>
      <c r="E1824" t="s">
        <v>29</v>
      </c>
      <c r="F1824">
        <v>47.0</v>
      </c>
    </row>
    <row r="1825" spans="1:6" ht="13.9">
      <c r="A1825" s="7">
        <v>44448.0</v>
      </c>
      <c r="B1825" t="s">
        <v>13</v>
      </c>
      <c r="C1825" s="4">
        <v>131063.08</v>
      </c>
      <c r="D1825" s="14" t="s">
        <v>80</v>
      </c>
      <c r="E1825" t="s">
        <v>60</v>
      </c>
      <c r="F1825">
        <v>46.0</v>
      </c>
    </row>
    <row r="1826" spans="1:6" ht="13.9">
      <c r="A1826" s="7">
        <v>44448.0</v>
      </c>
      <c r="B1826" t="s">
        <v>13</v>
      </c>
      <c r="C1826" s="4">
        <v>131063.08</v>
      </c>
      <c r="D1826" s="14" t="s">
        <v>80</v>
      </c>
      <c r="E1826" t="s">
        <v>61</v>
      </c>
      <c r="F1826">
        <v>72.0</v>
      </c>
    </row>
    <row r="1827" spans="1:6" ht="13.9">
      <c r="A1827" s="7">
        <v>44448.0</v>
      </c>
      <c r="B1827" t="s">
        <v>13</v>
      </c>
      <c r="C1827" s="4">
        <v>131063.08</v>
      </c>
      <c r="D1827" s="14" t="s">
        <v>81</v>
      </c>
      <c r="E1827" t="s">
        <v>40</v>
      </c>
      <c r="F1827">
        <v>18.0</v>
      </c>
    </row>
    <row r="1828" spans="1:6" ht="13.9">
      <c r="A1828" s="7">
        <v>44448.0</v>
      </c>
      <c r="B1828" t="s">
        <v>13</v>
      </c>
      <c r="C1828" s="4">
        <v>131063.08</v>
      </c>
      <c r="D1828" s="14" t="s">
        <v>82</v>
      </c>
      <c r="E1828" t="s">
        <v>63</v>
      </c>
      <c r="F1828">
        <v>0.0</v>
      </c>
    </row>
    <row r="1829" spans="1:6" ht="13.9">
      <c r="A1829" s="7">
        <v>44448.0</v>
      </c>
      <c r="B1829" t="s">
        <v>13</v>
      </c>
      <c r="C1829" s="4">
        <v>131063.08</v>
      </c>
      <c r="D1829" s="14" t="s">
        <v>82</v>
      </c>
      <c r="E1829" t="s">
        <v>62</v>
      </c>
      <c r="F1829">
        <v>0.0</v>
      </c>
    </row>
    <row r="1830" spans="1:6" ht="13.9">
      <c r="A1830" s="7">
        <v>44448.0</v>
      </c>
      <c r="B1830" t="s">
        <v>13</v>
      </c>
      <c r="C1830" s="4">
        <v>131063.08</v>
      </c>
      <c r="D1830" s="14" t="s">
        <v>83</v>
      </c>
      <c r="E1830" t="s">
        <v>19</v>
      </c>
      <c r="F1830">
        <v>0.0</v>
      </c>
    </row>
    <row r="1831" spans="1:6" ht="13.9">
      <c r="A1831" s="7">
        <v>44448.0</v>
      </c>
      <c r="B1831" t="s">
        <v>13</v>
      </c>
      <c r="C1831" s="4">
        <v>131063.08</v>
      </c>
      <c r="D1831" s="14" t="s">
        <v>83</v>
      </c>
      <c r="E1831" t="s">
        <v>20</v>
      </c>
      <c r="F1831">
        <v>0.0</v>
      </c>
    </row>
    <row r="1832" spans="1:6" ht="13.9">
      <c r="A1832" s="7">
        <v>44448.0</v>
      </c>
      <c r="B1832" t="s">
        <v>13</v>
      </c>
      <c r="C1832" s="4">
        <v>131063.08</v>
      </c>
      <c r="D1832" s="14" t="s">
        <v>83</v>
      </c>
      <c r="E1832" t="s">
        <v>21</v>
      </c>
      <c r="F1832">
        <v>0.0</v>
      </c>
    </row>
    <row r="1833" spans="1:6" ht="13.9">
      <c r="A1833" s="7">
        <v>44448.0</v>
      </c>
      <c r="B1833" t="s">
        <v>13</v>
      </c>
      <c r="C1833" s="4">
        <v>131063.08</v>
      </c>
      <c r="D1833" s="14" t="s">
        <v>84</v>
      </c>
      <c r="E1833" t="s">
        <v>23</v>
      </c>
      <c r="F1833">
        <v>0.0</v>
      </c>
    </row>
    <row r="1834" spans="1:6" ht="13.9">
      <c r="A1834" s="7">
        <v>44448.0</v>
      </c>
      <c r="B1834" t="s">
        <v>13</v>
      </c>
      <c r="C1834" s="4">
        <v>131063.08</v>
      </c>
      <c r="D1834" s="14" t="s">
        <v>85</v>
      </c>
      <c r="E1834" t="s">
        <v>18</v>
      </c>
      <c r="F1834">
        <v>0.0</v>
      </c>
    </row>
    <row r="1835" spans="1:6" ht="13.9">
      <c r="A1835" s="7">
        <v>44448.0</v>
      </c>
      <c r="B1835" t="s">
        <v>13</v>
      </c>
      <c r="C1835" s="4">
        <v>131063.08</v>
      </c>
      <c r="D1835" s="14" t="s">
        <v>86</v>
      </c>
      <c r="E1835" t="s">
        <v>42</v>
      </c>
      <c r="F1835">
        <v>95.0</v>
      </c>
    </row>
    <row r="1836" spans="1:6" ht="13.9">
      <c r="A1836" s="7">
        <v>44448.0</v>
      </c>
      <c r="B1836" t="s">
        <v>13</v>
      </c>
      <c r="C1836" s="4">
        <v>131063.08</v>
      </c>
      <c r="D1836" s="14" t="s">
        <v>87</v>
      </c>
      <c r="E1836" t="s">
        <v>44</v>
      </c>
      <c r="F1836">
        <v>0.0</v>
      </c>
    </row>
    <row r="1837" spans="1:6" ht="13.9">
      <c r="A1837" s="7">
        <v>44448.0</v>
      </c>
      <c r="B1837" t="s">
        <v>13</v>
      </c>
      <c r="C1837" s="4">
        <v>131063.08</v>
      </c>
      <c r="D1837" s="14" t="s">
        <v>88</v>
      </c>
      <c r="E1837" t="s">
        <v>17</v>
      </c>
      <c r="F1837">
        <v>0.0</v>
      </c>
    </row>
    <row r="1838" spans="1:6" ht="13.9">
      <c r="A1838" s="7">
        <v>44448.0</v>
      </c>
      <c r="B1838" t="s">
        <v>13</v>
      </c>
      <c r="C1838" s="4">
        <v>131063.08</v>
      </c>
      <c r="D1838" s="14" t="s">
        <v>89</v>
      </c>
      <c r="E1838" t="s">
        <v>41</v>
      </c>
      <c r="F1838">
        <v>0.0</v>
      </c>
    </row>
    <row r="1839" spans="1:6" ht="13.9">
      <c r="A1839" s="7">
        <v>44448.0</v>
      </c>
      <c r="B1839" t="s">
        <v>13</v>
      </c>
      <c r="C1839" s="4">
        <v>131063.08</v>
      </c>
      <c r="D1839" s="14" t="s">
        <v>90</v>
      </c>
      <c r="E1839" t="s">
        <v>43</v>
      </c>
      <c r="F1839">
        <v>0.0</v>
      </c>
    </row>
    <row r="1840" spans="1:6" ht="13.9">
      <c r="A1840" s="7">
        <v>44448.0</v>
      </c>
      <c r="B1840" t="s">
        <v>13</v>
      </c>
      <c r="C1840" s="4">
        <v>131063.08</v>
      </c>
      <c r="D1840" s="14" t="s">
        <v>91</v>
      </c>
      <c r="E1840" t="s">
        <v>24</v>
      </c>
      <c r="F1840">
        <v>223.0</v>
      </c>
    </row>
    <row r="1841" spans="1:6" ht="13.9">
      <c r="A1841" s="7">
        <v>44448.0</v>
      </c>
      <c r="B1841" t="s">
        <v>13</v>
      </c>
      <c r="C1841" s="4">
        <v>131063.08</v>
      </c>
      <c r="D1841" s="14" t="s">
        <v>91</v>
      </c>
      <c r="E1841" t="s">
        <v>25</v>
      </c>
      <c r="F1841">
        <v>9.0</v>
      </c>
    </row>
    <row r="1842" spans="1:6" ht="13.9">
      <c r="A1842" s="7">
        <v>44448.0</v>
      </c>
      <c r="B1842" t="s">
        <v>13</v>
      </c>
      <c r="C1842" s="4">
        <v>131063.08</v>
      </c>
      <c r="D1842" s="14" t="s">
        <v>91</v>
      </c>
      <c r="E1842" t="s">
        <v>26</v>
      </c>
      <c r="F1842">
        <v>475.0</v>
      </c>
    </row>
    <row r="1843" spans="1:6" ht="13.9">
      <c r="A1843" s="7">
        <v>44448.0</v>
      </c>
      <c r="B1843" t="s">
        <v>13</v>
      </c>
      <c r="C1843" s="4">
        <v>131063.08</v>
      </c>
      <c r="D1843" s="14" t="s">
        <v>92</v>
      </c>
      <c r="E1843" t="s">
        <v>93</v>
      </c>
      <c r="F1843">
        <v>0.0</v>
      </c>
    </row>
    <row r="1844" spans="1:6" ht="13.9">
      <c r="A1844" s="7">
        <v>44448.0</v>
      </c>
      <c r="B1844" t="s">
        <v>13</v>
      </c>
      <c r="C1844" s="4">
        <v>131063.08</v>
      </c>
      <c r="D1844" s="14" t="s">
        <v>92</v>
      </c>
      <c r="E1844" t="s">
        <v>22</v>
      </c>
      <c r="F1844">
        <v>0.0</v>
      </c>
    </row>
    <row r="1845" spans="1:6" ht="13.9">
      <c r="A1845" s="7">
        <v>44448.0</v>
      </c>
      <c r="B1845" t="s">
        <v>13</v>
      </c>
      <c r="C1845" s="4">
        <v>131063.08</v>
      </c>
      <c r="D1845" s="14" t="s">
        <v>92</v>
      </c>
      <c r="E1845" t="s">
        <v>94</v>
      </c>
      <c r="F1845">
        <v>0.0</v>
      </c>
    </row>
    <row r="1846" spans="1:6" ht="13.9">
      <c r="A1846" s="7">
        <v>44448.0</v>
      </c>
      <c r="B1846" t="s">
        <v>13</v>
      </c>
      <c r="C1846" s="4">
        <v>131063.08</v>
      </c>
      <c r="D1846" s="14" t="s">
        <v>92</v>
      </c>
      <c r="E1846" t="s">
        <v>95</v>
      </c>
      <c r="F1846">
        <v>0.0</v>
      </c>
    </row>
    <row r="1847" spans="1:6" ht="13.9">
      <c r="A1847" s="7">
        <v>44448.0</v>
      </c>
      <c r="B1847" t="s">
        <v>13</v>
      </c>
      <c r="C1847" s="4">
        <v>131063.08</v>
      </c>
      <c r="D1847" s="14" t="s">
        <v>92</v>
      </c>
      <c r="E1847" t="s">
        <v>96</v>
      </c>
      <c r="F1847">
        <v>0.0</v>
      </c>
    </row>
    <row r="1848" spans="1:6" ht="13.9">
      <c r="A1848" s="7">
        <v>44449.0</v>
      </c>
      <c r="B1848" t="s">
        <v>13</v>
      </c>
      <c r="C1848" s="4">
        <v>117255.84</v>
      </c>
      <c r="D1848" s="14" t="s">
        <v>76</v>
      </c>
      <c r="E1848" t="s">
        <v>59</v>
      </c>
      <c r="F1848">
        <v>0.0</v>
      </c>
    </row>
    <row r="1849" spans="1:6" ht="13.9">
      <c r="A1849" s="7">
        <v>44449.0</v>
      </c>
      <c r="B1849" t="s">
        <v>13</v>
      </c>
      <c r="C1849" s="4">
        <v>117255.84</v>
      </c>
      <c r="D1849" s="14" t="s">
        <v>76</v>
      </c>
      <c r="E1849" t="s">
        <v>58</v>
      </c>
      <c r="F1849">
        <v>0.0</v>
      </c>
    </row>
    <row r="1850" spans="1:6" ht="13.9">
      <c r="A1850" s="7">
        <v>44449.0</v>
      </c>
      <c r="B1850" t="s">
        <v>13</v>
      </c>
      <c r="C1850" s="4">
        <v>117255.84</v>
      </c>
      <c r="D1850" s="14" t="s">
        <v>79</v>
      </c>
      <c r="E1850" t="s">
        <v>29</v>
      </c>
      <c r="F1850">
        <v>49.0</v>
      </c>
    </row>
    <row r="1851" spans="1:6" ht="13.9">
      <c r="A1851" s="7">
        <v>44449.0</v>
      </c>
      <c r="B1851" t="s">
        <v>13</v>
      </c>
      <c r="C1851" s="4">
        <v>117255.84</v>
      </c>
      <c r="D1851" s="14" t="s">
        <v>80</v>
      </c>
      <c r="E1851" t="s">
        <v>60</v>
      </c>
      <c r="F1851">
        <v>46.0</v>
      </c>
    </row>
    <row r="1852" spans="1:6" ht="13.9">
      <c r="A1852" s="7">
        <v>44449.0</v>
      </c>
      <c r="B1852" t="s">
        <v>13</v>
      </c>
      <c r="C1852" s="4">
        <v>117255.84</v>
      </c>
      <c r="D1852" s="14" t="s">
        <v>80</v>
      </c>
      <c r="E1852" t="s">
        <v>61</v>
      </c>
      <c r="F1852">
        <v>73.0</v>
      </c>
    </row>
    <row r="1853" spans="1:6" ht="13.9">
      <c r="A1853" s="7">
        <v>44449.0</v>
      </c>
      <c r="B1853" t="s">
        <v>13</v>
      </c>
      <c r="C1853" s="4">
        <v>117255.84</v>
      </c>
      <c r="D1853" s="14" t="s">
        <v>81</v>
      </c>
      <c r="E1853" t="s">
        <v>40</v>
      </c>
      <c r="F1853">
        <v>12.0</v>
      </c>
    </row>
    <row r="1854" spans="1:6" ht="13.9">
      <c r="A1854" s="7">
        <v>44449.0</v>
      </c>
      <c r="B1854" t="s">
        <v>13</v>
      </c>
      <c r="C1854" s="4">
        <v>117255.84</v>
      </c>
      <c r="D1854" s="14" t="s">
        <v>82</v>
      </c>
      <c r="E1854" t="s">
        <v>63</v>
      </c>
      <c r="F1854">
        <v>0.0</v>
      </c>
    </row>
    <row r="1855" spans="1:6" ht="13.9">
      <c r="A1855" s="7">
        <v>44449.0</v>
      </c>
      <c r="B1855" t="s">
        <v>13</v>
      </c>
      <c r="C1855" s="4">
        <v>117255.84</v>
      </c>
      <c r="D1855" s="14" t="s">
        <v>82</v>
      </c>
      <c r="E1855" t="s">
        <v>62</v>
      </c>
      <c r="F1855">
        <v>0.0</v>
      </c>
    </row>
    <row r="1856" spans="1:6" ht="13.9">
      <c r="A1856" s="7">
        <v>44449.0</v>
      </c>
      <c r="B1856" t="s">
        <v>13</v>
      </c>
      <c r="C1856" s="4">
        <v>117255.84</v>
      </c>
      <c r="D1856" s="14" t="s">
        <v>83</v>
      </c>
      <c r="E1856" t="s">
        <v>19</v>
      </c>
      <c r="F1856">
        <v>0.0</v>
      </c>
    </row>
    <row r="1857" spans="1:6" ht="13.9">
      <c r="A1857" s="7">
        <v>44449.0</v>
      </c>
      <c r="B1857" t="s">
        <v>13</v>
      </c>
      <c r="C1857" s="4">
        <v>117255.84</v>
      </c>
      <c r="D1857" s="14" t="s">
        <v>83</v>
      </c>
      <c r="E1857" t="s">
        <v>20</v>
      </c>
      <c r="F1857">
        <v>0.0</v>
      </c>
    </row>
    <row r="1858" spans="1:6" ht="13.9">
      <c r="A1858" s="7">
        <v>44449.0</v>
      </c>
      <c r="B1858" t="s">
        <v>13</v>
      </c>
      <c r="C1858" s="4">
        <v>117255.84</v>
      </c>
      <c r="D1858" s="14" t="s">
        <v>83</v>
      </c>
      <c r="E1858" t="s">
        <v>21</v>
      </c>
      <c r="F1858">
        <v>0.0</v>
      </c>
    </row>
    <row r="1859" spans="1:6" ht="13.9">
      <c r="A1859" s="7">
        <v>44449.0</v>
      </c>
      <c r="B1859" t="s">
        <v>13</v>
      </c>
      <c r="C1859" s="4">
        <v>117255.84</v>
      </c>
      <c r="D1859" s="14" t="s">
        <v>84</v>
      </c>
      <c r="E1859" t="s">
        <v>23</v>
      </c>
      <c r="F1859">
        <v>0.0</v>
      </c>
    </row>
    <row r="1860" spans="1:6" ht="13.9">
      <c r="A1860" s="7">
        <v>44449.0</v>
      </c>
      <c r="B1860" t="s">
        <v>13</v>
      </c>
      <c r="C1860" s="4">
        <v>117255.84</v>
      </c>
      <c r="D1860" s="14" t="s">
        <v>85</v>
      </c>
      <c r="E1860" t="s">
        <v>18</v>
      </c>
      <c r="F1860">
        <v>0.0</v>
      </c>
    </row>
    <row r="1861" spans="1:6" ht="13.9">
      <c r="A1861" s="7">
        <v>44449.0</v>
      </c>
      <c r="B1861" t="s">
        <v>13</v>
      </c>
      <c r="C1861" s="4">
        <v>117255.84</v>
      </c>
      <c r="D1861" s="14" t="s">
        <v>86</v>
      </c>
      <c r="E1861" t="s">
        <v>42</v>
      </c>
      <c r="F1861">
        <v>212.0</v>
      </c>
    </row>
    <row r="1862" spans="1:6" ht="13.9">
      <c r="A1862" s="7">
        <v>44449.0</v>
      </c>
      <c r="B1862" t="s">
        <v>13</v>
      </c>
      <c r="C1862" s="4">
        <v>117255.84</v>
      </c>
      <c r="D1862" s="14" t="s">
        <v>87</v>
      </c>
      <c r="E1862" t="s">
        <v>44</v>
      </c>
      <c r="F1862">
        <v>0.0</v>
      </c>
    </row>
    <row r="1863" spans="1:6" ht="13.9">
      <c r="A1863" s="7">
        <v>44449.0</v>
      </c>
      <c r="B1863" t="s">
        <v>13</v>
      </c>
      <c r="C1863" s="4">
        <v>117255.84</v>
      </c>
      <c r="D1863" s="14" t="s">
        <v>88</v>
      </c>
      <c r="E1863" t="s">
        <v>17</v>
      </c>
      <c r="F1863">
        <v>0.0</v>
      </c>
    </row>
    <row r="1864" spans="1:6" ht="13.9">
      <c r="A1864" s="7">
        <v>44449.0</v>
      </c>
      <c r="B1864" t="s">
        <v>13</v>
      </c>
      <c r="C1864" s="4">
        <v>117255.84</v>
      </c>
      <c r="D1864" s="14" t="s">
        <v>89</v>
      </c>
      <c r="E1864" t="s">
        <v>41</v>
      </c>
      <c r="F1864">
        <v>0.0</v>
      </c>
    </row>
    <row r="1865" spans="1:6" ht="13.9">
      <c r="A1865" s="7">
        <v>44449.0</v>
      </c>
      <c r="B1865" t="s">
        <v>13</v>
      </c>
      <c r="C1865" s="4">
        <v>117255.84</v>
      </c>
      <c r="D1865" s="14" t="s">
        <v>90</v>
      </c>
      <c r="E1865" t="s">
        <v>43</v>
      </c>
      <c r="F1865">
        <v>0.0</v>
      </c>
    </row>
    <row r="1866" spans="1:6" ht="13.9">
      <c r="A1866" s="7">
        <v>44449.0</v>
      </c>
      <c r="B1866" t="s">
        <v>13</v>
      </c>
      <c r="C1866" s="4">
        <v>117255.84</v>
      </c>
      <c r="D1866" s="14" t="s">
        <v>91</v>
      </c>
      <c r="E1866" t="s">
        <v>24</v>
      </c>
      <c r="F1866">
        <v>265.0</v>
      </c>
    </row>
    <row r="1867" spans="1:6" ht="13.9">
      <c r="A1867" s="7">
        <v>44449.0</v>
      </c>
      <c r="B1867" t="s">
        <v>13</v>
      </c>
      <c r="C1867" s="4">
        <v>117255.84</v>
      </c>
      <c r="D1867" s="14" t="s">
        <v>91</v>
      </c>
      <c r="E1867" t="s">
        <v>25</v>
      </c>
      <c r="F1867">
        <v>10.0</v>
      </c>
    </row>
    <row r="1868" spans="1:6" ht="13.9">
      <c r="A1868" s="7">
        <v>44449.0</v>
      </c>
      <c r="B1868" t="s">
        <v>13</v>
      </c>
      <c r="C1868" s="4">
        <v>117255.84</v>
      </c>
      <c r="D1868" s="14" t="s">
        <v>91</v>
      </c>
      <c r="E1868" t="s">
        <v>26</v>
      </c>
      <c r="F1868">
        <v>471.0</v>
      </c>
    </row>
    <row r="1869" spans="1:6" ht="13.9">
      <c r="A1869" s="7">
        <v>44449.0</v>
      </c>
      <c r="B1869" t="s">
        <v>13</v>
      </c>
      <c r="C1869" s="4">
        <v>117255.84</v>
      </c>
      <c r="D1869" s="14" t="s">
        <v>92</v>
      </c>
      <c r="E1869" t="s">
        <v>93</v>
      </c>
      <c r="F1869">
        <v>0.0</v>
      </c>
    </row>
    <row r="1870" spans="1:6" ht="13.9">
      <c r="A1870" s="7">
        <v>44449.0</v>
      </c>
      <c r="B1870" t="s">
        <v>13</v>
      </c>
      <c r="C1870" s="4">
        <v>117255.84</v>
      </c>
      <c r="D1870" s="14" t="s">
        <v>92</v>
      </c>
      <c r="E1870" t="s">
        <v>22</v>
      </c>
      <c r="F1870">
        <v>0.0</v>
      </c>
    </row>
    <row r="1871" spans="1:6" ht="13.9">
      <c r="A1871" s="7">
        <v>44449.0</v>
      </c>
      <c r="B1871" t="s">
        <v>13</v>
      </c>
      <c r="C1871" s="4">
        <v>117255.84</v>
      </c>
      <c r="D1871" s="14" t="s">
        <v>92</v>
      </c>
      <c r="E1871" t="s">
        <v>94</v>
      </c>
      <c r="F1871">
        <v>0.0</v>
      </c>
    </row>
    <row r="1872" spans="1:6" ht="13.9">
      <c r="A1872" s="7">
        <v>44449.0</v>
      </c>
      <c r="B1872" t="s">
        <v>13</v>
      </c>
      <c r="C1872" s="4">
        <v>117255.84</v>
      </c>
      <c r="D1872" s="14" t="s">
        <v>92</v>
      </c>
      <c r="E1872" t="s">
        <v>95</v>
      </c>
      <c r="F1872">
        <v>0.0</v>
      </c>
    </row>
    <row r="1873" spans="1:6" ht="13.9">
      <c r="A1873" s="7">
        <v>44449.0</v>
      </c>
      <c r="B1873" t="s">
        <v>13</v>
      </c>
      <c r="C1873" s="4">
        <v>117255.84</v>
      </c>
      <c r="D1873" s="14" t="s">
        <v>92</v>
      </c>
      <c r="E1873" t="s">
        <v>96</v>
      </c>
      <c r="F1873">
        <v>0.0</v>
      </c>
    </row>
    <row r="1874" spans="1:6" ht="13.9">
      <c r="A1874" s="7">
        <v>44450.0</v>
      </c>
      <c r="B1874" t="s">
        <v>13</v>
      </c>
      <c r="C1874" s="4">
        <v>126258.08</v>
      </c>
      <c r="D1874" s="14" t="s">
        <v>76</v>
      </c>
      <c r="E1874" t="s">
        <v>59</v>
      </c>
      <c r="F1874">
        <v>0.0</v>
      </c>
    </row>
    <row r="1875" spans="1:6" ht="13.9">
      <c r="A1875" s="7">
        <v>44450.0</v>
      </c>
      <c r="B1875" t="s">
        <v>13</v>
      </c>
      <c r="C1875" s="4">
        <v>126258.08</v>
      </c>
      <c r="D1875" s="14" t="s">
        <v>76</v>
      </c>
      <c r="E1875" t="s">
        <v>58</v>
      </c>
      <c r="F1875">
        <v>0.0</v>
      </c>
    </row>
    <row r="1876" spans="1:6" ht="13.9">
      <c r="A1876" s="7">
        <v>44450.0</v>
      </c>
      <c r="B1876" t="s">
        <v>13</v>
      </c>
      <c r="C1876" s="4">
        <v>126258.08</v>
      </c>
      <c r="D1876" s="14" t="s">
        <v>79</v>
      </c>
      <c r="E1876" t="s">
        <v>29</v>
      </c>
      <c r="F1876">
        <v>42.0</v>
      </c>
    </row>
    <row r="1877" spans="1:6" ht="13.9">
      <c r="A1877" s="7">
        <v>44450.0</v>
      </c>
      <c r="B1877" t="s">
        <v>13</v>
      </c>
      <c r="C1877" s="4">
        <v>126258.08</v>
      </c>
      <c r="D1877" s="14" t="s">
        <v>80</v>
      </c>
      <c r="E1877" t="s">
        <v>60</v>
      </c>
      <c r="F1877">
        <v>53.0</v>
      </c>
    </row>
    <row r="1878" spans="1:6" ht="13.9">
      <c r="A1878" s="7">
        <v>44450.0</v>
      </c>
      <c r="B1878" t="s">
        <v>13</v>
      </c>
      <c r="C1878" s="4">
        <v>126258.08</v>
      </c>
      <c r="D1878" s="14" t="s">
        <v>80</v>
      </c>
      <c r="E1878" t="s">
        <v>61</v>
      </c>
      <c r="F1878">
        <v>98.0</v>
      </c>
    </row>
    <row r="1879" spans="1:6" ht="13.9">
      <c r="A1879" s="7">
        <v>44450.0</v>
      </c>
      <c r="B1879" t="s">
        <v>13</v>
      </c>
      <c r="C1879" s="4">
        <v>126258.08</v>
      </c>
      <c r="D1879" s="14" t="s">
        <v>81</v>
      </c>
      <c r="E1879" t="s">
        <v>40</v>
      </c>
      <c r="F1879">
        <v>8.0</v>
      </c>
    </row>
    <row r="1880" spans="1:6" ht="13.9">
      <c r="A1880" s="7">
        <v>44450.0</v>
      </c>
      <c r="B1880" t="s">
        <v>13</v>
      </c>
      <c r="C1880" s="4">
        <v>126258.08</v>
      </c>
      <c r="D1880" s="14" t="s">
        <v>82</v>
      </c>
      <c r="E1880" t="s">
        <v>63</v>
      </c>
      <c r="F1880">
        <v>0.0</v>
      </c>
    </row>
    <row r="1881" spans="1:6" ht="13.9">
      <c r="A1881" s="7">
        <v>44450.0</v>
      </c>
      <c r="B1881" t="s">
        <v>13</v>
      </c>
      <c r="C1881" s="4">
        <v>126258.08</v>
      </c>
      <c r="D1881" s="14" t="s">
        <v>82</v>
      </c>
      <c r="E1881" t="s">
        <v>62</v>
      </c>
      <c r="F1881">
        <v>0.0</v>
      </c>
    </row>
    <row r="1882" spans="1:6" ht="13.9">
      <c r="A1882" s="7">
        <v>44450.0</v>
      </c>
      <c r="B1882" t="s">
        <v>13</v>
      </c>
      <c r="C1882" s="4">
        <v>126258.08</v>
      </c>
      <c r="D1882" s="14" t="s">
        <v>83</v>
      </c>
      <c r="E1882" t="s">
        <v>19</v>
      </c>
      <c r="F1882">
        <v>0.0</v>
      </c>
    </row>
    <row r="1883" spans="1:6" ht="13.9">
      <c r="A1883" s="7">
        <v>44450.0</v>
      </c>
      <c r="B1883" t="s">
        <v>13</v>
      </c>
      <c r="C1883" s="4">
        <v>126258.08</v>
      </c>
      <c r="D1883" s="14" t="s">
        <v>83</v>
      </c>
      <c r="E1883" t="s">
        <v>20</v>
      </c>
      <c r="F1883">
        <v>0.0</v>
      </c>
    </row>
    <row r="1884" spans="1:6" ht="13.9">
      <c r="A1884" s="7">
        <v>44450.0</v>
      </c>
      <c r="B1884" t="s">
        <v>13</v>
      </c>
      <c r="C1884" s="4">
        <v>126258.08</v>
      </c>
      <c r="D1884" s="14" t="s">
        <v>83</v>
      </c>
      <c r="E1884" t="s">
        <v>21</v>
      </c>
      <c r="F1884">
        <v>0.0</v>
      </c>
    </row>
    <row r="1885" spans="1:6" ht="13.9">
      <c r="A1885" s="7">
        <v>44450.0</v>
      </c>
      <c r="B1885" t="s">
        <v>13</v>
      </c>
      <c r="C1885" s="4">
        <v>126258.08</v>
      </c>
      <c r="D1885" s="14" t="s">
        <v>84</v>
      </c>
      <c r="E1885" t="s">
        <v>23</v>
      </c>
      <c r="F1885">
        <v>0.0</v>
      </c>
    </row>
    <row r="1886" spans="1:6" ht="13.9">
      <c r="A1886" s="7">
        <v>44450.0</v>
      </c>
      <c r="B1886" t="s">
        <v>13</v>
      </c>
      <c r="C1886" s="4">
        <v>126258.08</v>
      </c>
      <c r="D1886" s="14" t="s">
        <v>85</v>
      </c>
      <c r="E1886" t="s">
        <v>18</v>
      </c>
      <c r="F1886">
        <v>0.0</v>
      </c>
    </row>
    <row r="1887" spans="1:6" ht="13.9">
      <c r="A1887" s="7">
        <v>44450.0</v>
      </c>
      <c r="B1887" t="s">
        <v>13</v>
      </c>
      <c r="C1887" s="4">
        <v>126258.08</v>
      </c>
      <c r="D1887" s="14" t="s">
        <v>86</v>
      </c>
      <c r="E1887" t="s">
        <v>42</v>
      </c>
      <c r="F1887">
        <v>170.0</v>
      </c>
    </row>
    <row r="1888" spans="1:6" ht="13.9">
      <c r="A1888" s="7">
        <v>44450.0</v>
      </c>
      <c r="B1888" t="s">
        <v>13</v>
      </c>
      <c r="C1888" s="4">
        <v>126258.08</v>
      </c>
      <c r="D1888" s="14" t="s">
        <v>87</v>
      </c>
      <c r="E1888" t="s">
        <v>44</v>
      </c>
      <c r="F1888">
        <v>0.0</v>
      </c>
    </row>
    <row r="1889" spans="1:6" ht="13.9">
      <c r="A1889" s="7">
        <v>44450.0</v>
      </c>
      <c r="B1889" t="s">
        <v>13</v>
      </c>
      <c r="C1889" s="4">
        <v>126258.08</v>
      </c>
      <c r="D1889" s="14" t="s">
        <v>88</v>
      </c>
      <c r="E1889" t="s">
        <v>17</v>
      </c>
      <c r="F1889">
        <v>0.0</v>
      </c>
    </row>
    <row r="1890" spans="1:6" ht="13.9">
      <c r="A1890" s="7">
        <v>44450.0</v>
      </c>
      <c r="B1890" t="s">
        <v>13</v>
      </c>
      <c r="C1890" s="4">
        <v>126258.08</v>
      </c>
      <c r="D1890" s="14" t="s">
        <v>89</v>
      </c>
      <c r="E1890" t="s">
        <v>41</v>
      </c>
      <c r="F1890">
        <v>0.0</v>
      </c>
    </row>
    <row r="1891" spans="1:6" ht="13.9">
      <c r="A1891" s="7">
        <v>44450.0</v>
      </c>
      <c r="B1891" t="s">
        <v>13</v>
      </c>
      <c r="C1891" s="4">
        <v>126258.08</v>
      </c>
      <c r="D1891" s="14" t="s">
        <v>90</v>
      </c>
      <c r="E1891" t="s">
        <v>43</v>
      </c>
      <c r="F1891">
        <v>0.0</v>
      </c>
    </row>
    <row r="1892" spans="1:6" ht="13.9">
      <c r="A1892" s="7">
        <v>44450.0</v>
      </c>
      <c r="B1892" t="s">
        <v>13</v>
      </c>
      <c r="C1892" s="4">
        <v>126258.08</v>
      </c>
      <c r="D1892" s="14" t="s">
        <v>91</v>
      </c>
      <c r="E1892" t="s">
        <v>24</v>
      </c>
      <c r="F1892">
        <v>263.0</v>
      </c>
    </row>
    <row r="1893" spans="1:6" ht="13.9">
      <c r="A1893" s="7">
        <v>44450.0</v>
      </c>
      <c r="B1893" t="s">
        <v>13</v>
      </c>
      <c r="C1893" s="4">
        <v>126258.08</v>
      </c>
      <c r="D1893" s="14" t="s">
        <v>91</v>
      </c>
      <c r="E1893" t="s">
        <v>25</v>
      </c>
      <c r="F1893">
        <v>9.0</v>
      </c>
    </row>
    <row r="1894" spans="1:6" ht="13.9">
      <c r="A1894" s="7">
        <v>44450.0</v>
      </c>
      <c r="B1894" t="s">
        <v>13</v>
      </c>
      <c r="C1894" s="4">
        <v>126258.08</v>
      </c>
      <c r="D1894" s="14" t="s">
        <v>91</v>
      </c>
      <c r="E1894" t="s">
        <v>26</v>
      </c>
      <c r="F1894">
        <v>452.0</v>
      </c>
    </row>
    <row r="1895" spans="1:6" ht="13.9">
      <c r="A1895" s="7">
        <v>44450.0</v>
      </c>
      <c r="B1895" t="s">
        <v>13</v>
      </c>
      <c r="C1895" s="4">
        <v>126258.08</v>
      </c>
      <c r="D1895" s="14" t="s">
        <v>92</v>
      </c>
      <c r="E1895" t="s">
        <v>93</v>
      </c>
      <c r="F1895">
        <v>0.0</v>
      </c>
    </row>
    <row r="1896" spans="1:6" ht="13.9">
      <c r="A1896" s="7">
        <v>44450.0</v>
      </c>
      <c r="B1896" t="s">
        <v>13</v>
      </c>
      <c r="C1896" s="4">
        <v>126258.08</v>
      </c>
      <c r="D1896" s="14" t="s">
        <v>92</v>
      </c>
      <c r="E1896" t="s">
        <v>22</v>
      </c>
      <c r="F1896">
        <v>0.0</v>
      </c>
    </row>
    <row r="1897" spans="1:6" ht="13.9">
      <c r="A1897" s="7">
        <v>44450.0</v>
      </c>
      <c r="B1897" t="s">
        <v>13</v>
      </c>
      <c r="C1897" s="4">
        <v>126258.08</v>
      </c>
      <c r="D1897" s="14" t="s">
        <v>92</v>
      </c>
      <c r="E1897" t="s">
        <v>94</v>
      </c>
      <c r="F1897">
        <v>0.0</v>
      </c>
    </row>
    <row r="1898" spans="1:6" ht="13.9">
      <c r="A1898" s="7">
        <v>44450.0</v>
      </c>
      <c r="B1898" t="s">
        <v>13</v>
      </c>
      <c r="C1898" s="4">
        <v>126258.08</v>
      </c>
      <c r="D1898" s="14" t="s">
        <v>92</v>
      </c>
      <c r="E1898" t="s">
        <v>95</v>
      </c>
      <c r="F1898">
        <v>0.0</v>
      </c>
    </row>
    <row r="1899" spans="1:6" ht="13.9">
      <c r="A1899" s="7">
        <v>44450.0</v>
      </c>
      <c r="B1899" t="s">
        <v>13</v>
      </c>
      <c r="C1899" s="4">
        <v>126258.08</v>
      </c>
      <c r="D1899" s="14" t="s">
        <v>92</v>
      </c>
      <c r="E1899" t="s">
        <v>96</v>
      </c>
      <c r="F1899">
        <v>0.0</v>
      </c>
    </row>
    <row r="1900" spans="1:6" ht="13.9">
      <c r="A1900" s="7">
        <v>44451.0</v>
      </c>
      <c r="B1900" t="s">
        <v>13</v>
      </c>
      <c r="C1900" s="4">
        <v>144322.2</v>
      </c>
      <c r="D1900" s="14" t="s">
        <v>76</v>
      </c>
      <c r="E1900" t="s">
        <v>59</v>
      </c>
      <c r="F1900">
        <v>0.0</v>
      </c>
    </row>
    <row r="1901" spans="1:6" ht="13.9">
      <c r="A1901" s="7">
        <v>44451.0</v>
      </c>
      <c r="B1901" t="s">
        <v>13</v>
      </c>
      <c r="C1901" s="4">
        <v>144322.2</v>
      </c>
      <c r="D1901" s="14" t="s">
        <v>76</v>
      </c>
      <c r="E1901" t="s">
        <v>58</v>
      </c>
      <c r="F1901">
        <v>0.0</v>
      </c>
    </row>
    <row r="1902" spans="1:6" ht="13.9">
      <c r="A1902" s="7">
        <v>44451.0</v>
      </c>
      <c r="B1902" t="s">
        <v>13</v>
      </c>
      <c r="C1902" s="4">
        <v>144322.2</v>
      </c>
      <c r="D1902" s="14" t="s">
        <v>79</v>
      </c>
      <c r="E1902" t="s">
        <v>29</v>
      </c>
      <c r="F1902">
        <v>41.0</v>
      </c>
    </row>
    <row r="1903" spans="1:6" ht="13.9">
      <c r="A1903" s="7">
        <v>44451.0</v>
      </c>
      <c r="B1903" t="s">
        <v>13</v>
      </c>
      <c r="C1903" s="4">
        <v>144322.2</v>
      </c>
      <c r="D1903" s="14" t="s">
        <v>80</v>
      </c>
      <c r="E1903" t="s">
        <v>60</v>
      </c>
      <c r="F1903">
        <v>62.0</v>
      </c>
    </row>
    <row r="1904" spans="1:6" ht="13.9">
      <c r="A1904" s="7">
        <v>44451.0</v>
      </c>
      <c r="B1904" t="s">
        <v>13</v>
      </c>
      <c r="C1904" s="4">
        <v>144322.2</v>
      </c>
      <c r="D1904" s="14" t="s">
        <v>80</v>
      </c>
      <c r="E1904" t="s">
        <v>61</v>
      </c>
      <c r="F1904">
        <v>106.0</v>
      </c>
    </row>
    <row r="1905" spans="1:6" ht="13.9">
      <c r="A1905" s="7">
        <v>44451.0</v>
      </c>
      <c r="B1905" t="s">
        <v>13</v>
      </c>
      <c r="C1905" s="4">
        <v>144322.2</v>
      </c>
      <c r="D1905" s="14" t="s">
        <v>81</v>
      </c>
      <c r="E1905" t="s">
        <v>40</v>
      </c>
      <c r="F1905">
        <v>8.0</v>
      </c>
    </row>
    <row r="1906" spans="1:6" ht="13.9">
      <c r="A1906" s="7">
        <v>44451.0</v>
      </c>
      <c r="B1906" t="s">
        <v>13</v>
      </c>
      <c r="C1906" s="4">
        <v>144322.2</v>
      </c>
      <c r="D1906" s="14" t="s">
        <v>82</v>
      </c>
      <c r="E1906" t="s">
        <v>63</v>
      </c>
      <c r="F1906">
        <v>0.0</v>
      </c>
    </row>
    <row r="1907" spans="1:6" ht="13.9">
      <c r="A1907" s="7">
        <v>44451.0</v>
      </c>
      <c r="B1907" t="s">
        <v>13</v>
      </c>
      <c r="C1907" s="4">
        <v>144322.2</v>
      </c>
      <c r="D1907" s="14" t="s">
        <v>82</v>
      </c>
      <c r="E1907" t="s">
        <v>62</v>
      </c>
      <c r="F1907">
        <v>0.0</v>
      </c>
    </row>
    <row r="1908" spans="1:6" ht="13.9">
      <c r="A1908" s="7">
        <v>44451.0</v>
      </c>
      <c r="B1908" t="s">
        <v>13</v>
      </c>
      <c r="C1908" s="4">
        <v>144322.2</v>
      </c>
      <c r="D1908" s="14" t="s">
        <v>83</v>
      </c>
      <c r="E1908" t="s">
        <v>19</v>
      </c>
      <c r="F1908">
        <v>0.0</v>
      </c>
    </row>
    <row r="1909" spans="1:6" ht="13.9">
      <c r="A1909" s="7">
        <v>44451.0</v>
      </c>
      <c r="B1909" t="s">
        <v>13</v>
      </c>
      <c r="C1909" s="4">
        <v>144322.2</v>
      </c>
      <c r="D1909" s="14" t="s">
        <v>83</v>
      </c>
      <c r="E1909" t="s">
        <v>20</v>
      </c>
      <c r="F1909">
        <v>0.0</v>
      </c>
    </row>
    <row r="1910" spans="1:6" ht="13.9">
      <c r="A1910" s="7">
        <v>44451.0</v>
      </c>
      <c r="B1910" t="s">
        <v>13</v>
      </c>
      <c r="C1910" s="4">
        <v>144322.2</v>
      </c>
      <c r="D1910" s="14" t="s">
        <v>83</v>
      </c>
      <c r="E1910" t="s">
        <v>21</v>
      </c>
      <c r="F1910">
        <v>0.0</v>
      </c>
    </row>
    <row r="1911" spans="1:6" ht="13.9">
      <c r="A1911" s="7">
        <v>44451.0</v>
      </c>
      <c r="B1911" t="s">
        <v>13</v>
      </c>
      <c r="C1911" s="4">
        <v>144322.2</v>
      </c>
      <c r="D1911" s="14" t="s">
        <v>84</v>
      </c>
      <c r="E1911" t="s">
        <v>23</v>
      </c>
      <c r="F1911">
        <v>0.0</v>
      </c>
    </row>
    <row r="1912" spans="1:6" ht="13.9">
      <c r="A1912" s="7">
        <v>44451.0</v>
      </c>
      <c r="B1912" t="s">
        <v>13</v>
      </c>
      <c r="C1912" s="4">
        <v>144322.2</v>
      </c>
      <c r="D1912" s="14" t="s">
        <v>85</v>
      </c>
      <c r="E1912" t="s">
        <v>18</v>
      </c>
      <c r="F1912">
        <v>0.0</v>
      </c>
    </row>
    <row r="1913" spans="1:6" ht="13.9">
      <c r="A1913" s="7">
        <v>44451.0</v>
      </c>
      <c r="B1913" t="s">
        <v>13</v>
      </c>
      <c r="C1913" s="4">
        <v>144322.2</v>
      </c>
      <c r="D1913" s="14" t="s">
        <v>86</v>
      </c>
      <c r="E1913" t="s">
        <v>42</v>
      </c>
      <c r="F1913">
        <v>146.0</v>
      </c>
    </row>
    <row r="1914" spans="1:6" ht="13.9">
      <c r="A1914" s="7">
        <v>44451.0</v>
      </c>
      <c r="B1914" t="s">
        <v>13</v>
      </c>
      <c r="C1914" s="4">
        <v>144322.2</v>
      </c>
      <c r="D1914" s="14" t="s">
        <v>87</v>
      </c>
      <c r="E1914" t="s">
        <v>44</v>
      </c>
      <c r="F1914">
        <v>0.0</v>
      </c>
    </row>
    <row r="1915" spans="1:6" ht="13.9">
      <c r="A1915" s="7">
        <v>44451.0</v>
      </c>
      <c r="B1915" t="s">
        <v>13</v>
      </c>
      <c r="C1915" s="4">
        <v>144322.2</v>
      </c>
      <c r="D1915" s="14" t="s">
        <v>88</v>
      </c>
      <c r="E1915" t="s">
        <v>17</v>
      </c>
      <c r="F1915">
        <v>0.0</v>
      </c>
    </row>
    <row r="1916" spans="1:6" ht="13.9">
      <c r="A1916" s="7">
        <v>44451.0</v>
      </c>
      <c r="B1916" t="s">
        <v>13</v>
      </c>
      <c r="C1916" s="4">
        <v>144322.2</v>
      </c>
      <c r="D1916" s="14" t="s">
        <v>89</v>
      </c>
      <c r="E1916" t="s">
        <v>41</v>
      </c>
      <c r="F1916">
        <v>0.0</v>
      </c>
    </row>
    <row r="1917" spans="1:6" ht="13.9">
      <c r="A1917" s="7">
        <v>44451.0</v>
      </c>
      <c r="B1917" t="s">
        <v>13</v>
      </c>
      <c r="C1917" s="4">
        <v>144322.2</v>
      </c>
      <c r="D1917" s="14" t="s">
        <v>90</v>
      </c>
      <c r="E1917" t="s">
        <v>43</v>
      </c>
      <c r="F1917">
        <v>0.0</v>
      </c>
    </row>
    <row r="1918" spans="1:6" ht="13.9">
      <c r="A1918" s="7">
        <v>44451.0</v>
      </c>
      <c r="B1918" t="s">
        <v>13</v>
      </c>
      <c r="C1918" s="4">
        <v>144322.2</v>
      </c>
      <c r="D1918" s="14" t="s">
        <v>91</v>
      </c>
      <c r="E1918" t="s">
        <v>24</v>
      </c>
      <c r="F1918">
        <v>259.0</v>
      </c>
    </row>
    <row r="1919" spans="1:6" ht="13.9">
      <c r="A1919" s="7">
        <v>44451.0</v>
      </c>
      <c r="B1919" t="s">
        <v>13</v>
      </c>
      <c r="C1919" s="4">
        <v>144322.2</v>
      </c>
      <c r="D1919" s="14" t="s">
        <v>91</v>
      </c>
      <c r="E1919" t="s">
        <v>25</v>
      </c>
      <c r="F1919">
        <v>9.0</v>
      </c>
    </row>
    <row r="1920" spans="1:6" ht="13.9">
      <c r="A1920" s="7">
        <v>44451.0</v>
      </c>
      <c r="B1920" t="s">
        <v>13</v>
      </c>
      <c r="C1920" s="4">
        <v>144322.2</v>
      </c>
      <c r="D1920" s="14" t="s">
        <v>91</v>
      </c>
      <c r="E1920" t="s">
        <v>26</v>
      </c>
      <c r="F1920">
        <v>460.0</v>
      </c>
    </row>
    <row r="1921" spans="1:6" ht="13.9">
      <c r="A1921" s="7">
        <v>44451.0</v>
      </c>
      <c r="B1921" t="s">
        <v>13</v>
      </c>
      <c r="C1921" s="4">
        <v>144322.2</v>
      </c>
      <c r="D1921" s="14" t="s">
        <v>92</v>
      </c>
      <c r="E1921" t="s">
        <v>93</v>
      </c>
      <c r="F1921">
        <v>0.0</v>
      </c>
    </row>
    <row r="1922" spans="1:6" ht="13.9">
      <c r="A1922" s="7">
        <v>44451.0</v>
      </c>
      <c r="B1922" t="s">
        <v>13</v>
      </c>
      <c r="C1922" s="4">
        <v>144322.2</v>
      </c>
      <c r="D1922" s="14" t="s">
        <v>92</v>
      </c>
      <c r="E1922" t="s">
        <v>22</v>
      </c>
      <c r="F1922">
        <v>0.0</v>
      </c>
    </row>
    <row r="1923" spans="1:6" ht="13.9">
      <c r="A1923" s="7">
        <v>44451.0</v>
      </c>
      <c r="B1923" t="s">
        <v>13</v>
      </c>
      <c r="C1923" s="4">
        <v>144322.2</v>
      </c>
      <c r="D1923" s="14" t="s">
        <v>92</v>
      </c>
      <c r="E1923" t="s">
        <v>94</v>
      </c>
      <c r="F1923">
        <v>0.0</v>
      </c>
    </row>
    <row r="1924" spans="1:6" ht="13.9">
      <c r="A1924" s="7">
        <v>44451.0</v>
      </c>
      <c r="B1924" t="s">
        <v>13</v>
      </c>
      <c r="C1924" s="4">
        <v>144322.2</v>
      </c>
      <c r="D1924" s="14" t="s">
        <v>92</v>
      </c>
      <c r="E1924" t="s">
        <v>95</v>
      </c>
      <c r="F1924">
        <v>0.0</v>
      </c>
    </row>
    <row r="1925" spans="1:6" ht="13.9">
      <c r="A1925" s="7">
        <v>44451.0</v>
      </c>
      <c r="B1925" t="s">
        <v>13</v>
      </c>
      <c r="C1925" s="4">
        <v>144322.2</v>
      </c>
      <c r="D1925" s="14" t="s">
        <v>92</v>
      </c>
      <c r="E1925" t="s">
        <v>96</v>
      </c>
      <c r="F1925">
        <v>0.0</v>
      </c>
    </row>
    <row r="1926" spans="1:6" ht="13.9">
      <c r="A1926" s="7">
        <v>44452.0</v>
      </c>
      <c r="B1926" t="s">
        <v>13</v>
      </c>
      <c r="C1926" s="4">
        <v>151019.08</v>
      </c>
      <c r="D1926" s="14" t="s">
        <v>76</v>
      </c>
      <c r="E1926" t="s">
        <v>59</v>
      </c>
      <c r="F1926">
        <v>0.0</v>
      </c>
    </row>
    <row r="1927" spans="1:6" ht="13.9">
      <c r="A1927" s="7">
        <v>44452.0</v>
      </c>
      <c r="B1927" t="s">
        <v>13</v>
      </c>
      <c r="C1927" s="4">
        <v>151019.08</v>
      </c>
      <c r="D1927" s="14" t="s">
        <v>76</v>
      </c>
      <c r="E1927" t="s">
        <v>58</v>
      </c>
      <c r="F1927">
        <v>0.0</v>
      </c>
    </row>
    <row r="1928" spans="1:6" ht="13.9">
      <c r="A1928" s="7">
        <v>44452.0</v>
      </c>
      <c r="B1928" t="s">
        <v>13</v>
      </c>
      <c r="C1928" s="4">
        <v>151019.08</v>
      </c>
      <c r="D1928" s="14" t="s">
        <v>79</v>
      </c>
      <c r="E1928" t="s">
        <v>29</v>
      </c>
      <c r="F1928">
        <v>20.0</v>
      </c>
    </row>
    <row r="1929" spans="1:6" ht="13.9">
      <c r="A1929" s="7">
        <v>44452.0</v>
      </c>
      <c r="B1929" t="s">
        <v>13</v>
      </c>
      <c r="C1929" s="4">
        <v>151019.08</v>
      </c>
      <c r="D1929" s="14" t="s">
        <v>80</v>
      </c>
      <c r="E1929" t="s">
        <v>60</v>
      </c>
      <c r="F1929">
        <v>73.0</v>
      </c>
    </row>
    <row r="1930" spans="1:6" ht="13.9">
      <c r="A1930" s="7">
        <v>44452.0</v>
      </c>
      <c r="B1930" t="s">
        <v>13</v>
      </c>
      <c r="C1930" s="4">
        <v>151019.08</v>
      </c>
      <c r="D1930" s="14" t="s">
        <v>80</v>
      </c>
      <c r="E1930" t="s">
        <v>61</v>
      </c>
      <c r="F1930">
        <v>109.0</v>
      </c>
    </row>
    <row r="1931" spans="1:6" ht="13.9">
      <c r="A1931" s="7">
        <v>44452.0</v>
      </c>
      <c r="B1931" t="s">
        <v>13</v>
      </c>
      <c r="C1931" s="4">
        <v>151019.08</v>
      </c>
      <c r="D1931" s="14" t="s">
        <v>81</v>
      </c>
      <c r="E1931" t="s">
        <v>40</v>
      </c>
      <c r="F1931">
        <v>34.0</v>
      </c>
    </row>
    <row r="1932" spans="1:6" ht="13.9">
      <c r="A1932" s="7">
        <v>44452.0</v>
      </c>
      <c r="B1932" t="s">
        <v>13</v>
      </c>
      <c r="C1932" s="4">
        <v>151019.08</v>
      </c>
      <c r="D1932" s="14" t="s">
        <v>82</v>
      </c>
      <c r="E1932" t="s">
        <v>63</v>
      </c>
      <c r="F1932">
        <v>0.0</v>
      </c>
    </row>
    <row r="1933" spans="1:6" ht="13.9">
      <c r="A1933" s="7">
        <v>44452.0</v>
      </c>
      <c r="B1933" t="s">
        <v>13</v>
      </c>
      <c r="C1933" s="4">
        <v>151019.08</v>
      </c>
      <c r="D1933" s="14" t="s">
        <v>82</v>
      </c>
      <c r="E1933" t="s">
        <v>62</v>
      </c>
      <c r="F1933">
        <v>0.0</v>
      </c>
    </row>
    <row r="1934" spans="1:6" ht="13.9">
      <c r="A1934" s="7">
        <v>44452.0</v>
      </c>
      <c r="B1934" t="s">
        <v>13</v>
      </c>
      <c r="C1934" s="4">
        <v>151019.08</v>
      </c>
      <c r="D1934" s="14" t="s">
        <v>83</v>
      </c>
      <c r="E1934" t="s">
        <v>19</v>
      </c>
      <c r="F1934">
        <v>0.0</v>
      </c>
    </row>
    <row r="1935" spans="1:6" ht="13.9">
      <c r="A1935" s="7">
        <v>44452.0</v>
      </c>
      <c r="B1935" t="s">
        <v>13</v>
      </c>
      <c r="C1935" s="4">
        <v>151019.08</v>
      </c>
      <c r="D1935" s="14" t="s">
        <v>83</v>
      </c>
      <c r="E1935" t="s">
        <v>20</v>
      </c>
      <c r="F1935">
        <v>0.0</v>
      </c>
    </row>
    <row r="1936" spans="1:6" ht="13.9">
      <c r="A1936" s="7">
        <v>44452.0</v>
      </c>
      <c r="B1936" t="s">
        <v>13</v>
      </c>
      <c r="C1936" s="4">
        <v>151019.08</v>
      </c>
      <c r="D1936" s="14" t="s">
        <v>83</v>
      </c>
      <c r="E1936" t="s">
        <v>21</v>
      </c>
      <c r="F1936">
        <v>0.0</v>
      </c>
    </row>
    <row r="1937" spans="1:6" ht="13.9">
      <c r="A1937" s="7">
        <v>44452.0</v>
      </c>
      <c r="B1937" t="s">
        <v>13</v>
      </c>
      <c r="C1937" s="4">
        <v>151019.08</v>
      </c>
      <c r="D1937" s="14" t="s">
        <v>84</v>
      </c>
      <c r="E1937" t="s">
        <v>23</v>
      </c>
      <c r="F1937">
        <v>0.0</v>
      </c>
    </row>
    <row r="1938" spans="1:6" ht="13.9">
      <c r="A1938" s="7">
        <v>44452.0</v>
      </c>
      <c r="B1938" t="s">
        <v>13</v>
      </c>
      <c r="C1938" s="4">
        <v>151019.08</v>
      </c>
      <c r="D1938" s="14" t="s">
        <v>85</v>
      </c>
      <c r="E1938" t="s">
        <v>18</v>
      </c>
      <c r="F1938">
        <v>0.0</v>
      </c>
    </row>
    <row r="1939" spans="1:6" ht="13.9">
      <c r="A1939" s="7">
        <v>44452.0</v>
      </c>
      <c r="B1939" t="s">
        <v>13</v>
      </c>
      <c r="C1939" s="4">
        <v>151019.08</v>
      </c>
      <c r="D1939" s="14" t="s">
        <v>86</v>
      </c>
      <c r="E1939" t="s">
        <v>42</v>
      </c>
      <c r="F1939">
        <v>170.0</v>
      </c>
    </row>
    <row r="1940" spans="1:6" ht="13.9">
      <c r="A1940" s="7">
        <v>44452.0</v>
      </c>
      <c r="B1940" t="s">
        <v>13</v>
      </c>
      <c r="C1940" s="4">
        <v>151019.08</v>
      </c>
      <c r="D1940" s="14" t="s">
        <v>87</v>
      </c>
      <c r="E1940" t="s">
        <v>44</v>
      </c>
      <c r="F1940">
        <v>0.0</v>
      </c>
    </row>
    <row r="1941" spans="1:6" ht="13.9">
      <c r="A1941" s="7">
        <v>44452.0</v>
      </c>
      <c r="B1941" t="s">
        <v>13</v>
      </c>
      <c r="C1941" s="4">
        <v>151019.08</v>
      </c>
      <c r="D1941" s="14" t="s">
        <v>88</v>
      </c>
      <c r="E1941" t="s">
        <v>17</v>
      </c>
      <c r="F1941">
        <v>0.0</v>
      </c>
    </row>
    <row r="1942" spans="1:6" ht="13.9">
      <c r="A1942" s="7">
        <v>44452.0</v>
      </c>
      <c r="B1942" t="s">
        <v>13</v>
      </c>
      <c r="C1942" s="4">
        <v>151019.08</v>
      </c>
      <c r="D1942" s="14" t="s">
        <v>89</v>
      </c>
      <c r="E1942" t="s">
        <v>41</v>
      </c>
      <c r="F1942">
        <v>0.0</v>
      </c>
    </row>
    <row r="1943" spans="1:6" ht="13.9">
      <c r="A1943" s="7">
        <v>44452.0</v>
      </c>
      <c r="B1943" t="s">
        <v>13</v>
      </c>
      <c r="C1943" s="4">
        <v>151019.08</v>
      </c>
      <c r="D1943" s="14" t="s">
        <v>90</v>
      </c>
      <c r="E1943" t="s">
        <v>43</v>
      </c>
      <c r="F1943">
        <v>0.0</v>
      </c>
    </row>
    <row r="1944" spans="1:6" ht="13.9">
      <c r="A1944" s="7">
        <v>44452.0</v>
      </c>
      <c r="B1944" t="s">
        <v>13</v>
      </c>
      <c r="C1944" s="4">
        <v>151019.08</v>
      </c>
      <c r="D1944" s="14" t="s">
        <v>91</v>
      </c>
      <c r="E1944" t="s">
        <v>24</v>
      </c>
      <c r="F1944">
        <v>282.0</v>
      </c>
    </row>
    <row r="1945" spans="1:6" ht="13.9">
      <c r="A1945" s="7">
        <v>44452.0</v>
      </c>
      <c r="B1945" t="s">
        <v>13</v>
      </c>
      <c r="C1945" s="4">
        <v>151019.08</v>
      </c>
      <c r="D1945" s="14" t="s">
        <v>91</v>
      </c>
      <c r="E1945" t="s">
        <v>25</v>
      </c>
      <c r="F1945">
        <v>9.0</v>
      </c>
    </row>
    <row r="1946" spans="1:6" ht="13.9">
      <c r="A1946" s="7">
        <v>44452.0</v>
      </c>
      <c r="B1946" t="s">
        <v>13</v>
      </c>
      <c r="C1946" s="4">
        <v>151019.08</v>
      </c>
      <c r="D1946" s="14" t="s">
        <v>91</v>
      </c>
      <c r="E1946" t="s">
        <v>26</v>
      </c>
      <c r="F1946">
        <v>440.0</v>
      </c>
    </row>
    <row r="1947" spans="1:6" ht="13.9">
      <c r="A1947" s="7">
        <v>44452.0</v>
      </c>
      <c r="B1947" t="s">
        <v>13</v>
      </c>
      <c r="C1947" s="4">
        <v>151019.08</v>
      </c>
      <c r="D1947" s="14" t="s">
        <v>92</v>
      </c>
      <c r="E1947" t="s">
        <v>93</v>
      </c>
      <c r="F1947">
        <v>0.0</v>
      </c>
    </row>
    <row r="1948" spans="1:6" ht="13.9">
      <c r="A1948" s="7">
        <v>44452.0</v>
      </c>
      <c r="B1948" t="s">
        <v>13</v>
      </c>
      <c r="C1948" s="4">
        <v>151019.08</v>
      </c>
      <c r="D1948" s="14" t="s">
        <v>92</v>
      </c>
      <c r="E1948" t="s">
        <v>22</v>
      </c>
      <c r="F1948">
        <v>0.0</v>
      </c>
    </row>
    <row r="1949" spans="1:6" ht="13.9">
      <c r="A1949" s="7">
        <v>44452.0</v>
      </c>
      <c r="B1949" t="s">
        <v>13</v>
      </c>
      <c r="C1949" s="4">
        <v>151019.08</v>
      </c>
      <c r="D1949" s="14" t="s">
        <v>92</v>
      </c>
      <c r="E1949" t="s">
        <v>94</v>
      </c>
      <c r="F1949">
        <v>0.0</v>
      </c>
    </row>
    <row r="1950" spans="1:6" ht="13.9">
      <c r="A1950" s="7">
        <v>44452.0</v>
      </c>
      <c r="B1950" t="s">
        <v>13</v>
      </c>
      <c r="C1950" s="4">
        <v>151019.08</v>
      </c>
      <c r="D1950" s="14" t="s">
        <v>92</v>
      </c>
      <c r="E1950" t="s">
        <v>95</v>
      </c>
      <c r="F1950">
        <v>0.0</v>
      </c>
    </row>
    <row r="1951" spans="1:6" ht="13.9">
      <c r="A1951" s="7">
        <v>44452.0</v>
      </c>
      <c r="B1951" t="s">
        <v>13</v>
      </c>
      <c r="C1951" s="4">
        <v>151019.08</v>
      </c>
      <c r="D1951" s="14" t="s">
        <v>92</v>
      </c>
      <c r="E1951" t="s">
        <v>96</v>
      </c>
      <c r="F1951">
        <v>0.0</v>
      </c>
    </row>
    <row r="1952" spans="1:6" ht="13.9">
      <c r="A1952" s="7">
        <v>44453.0</v>
      </c>
      <c r="B1952" t="s">
        <v>13</v>
      </c>
      <c r="C1952" s="4">
        <v>143199.25</v>
      </c>
      <c r="D1952" s="14" t="s">
        <v>76</v>
      </c>
      <c r="E1952" t="s">
        <v>59</v>
      </c>
      <c r="F1952">
        <v>0.0</v>
      </c>
    </row>
    <row r="1953" spans="1:6" ht="13.9">
      <c r="A1953" s="7">
        <v>44453.0</v>
      </c>
      <c r="B1953" t="s">
        <v>13</v>
      </c>
      <c r="C1953" s="4">
        <v>143199.25</v>
      </c>
      <c r="D1953" s="14" t="s">
        <v>76</v>
      </c>
      <c r="E1953" t="s">
        <v>58</v>
      </c>
      <c r="F1953">
        <v>0.0</v>
      </c>
    </row>
    <row r="1954" spans="1:6" ht="13.9">
      <c r="A1954" s="7">
        <v>44453.0</v>
      </c>
      <c r="B1954" t="s">
        <v>13</v>
      </c>
      <c r="C1954" s="4">
        <v>143199.25</v>
      </c>
      <c r="D1954" s="14" t="s">
        <v>79</v>
      </c>
      <c r="E1954" t="s">
        <v>29</v>
      </c>
      <c r="F1954">
        <v>52.0</v>
      </c>
    </row>
    <row r="1955" spans="1:6" ht="13.9">
      <c r="A1955" s="7">
        <v>44453.0</v>
      </c>
      <c r="B1955" t="s">
        <v>13</v>
      </c>
      <c r="C1955" s="4">
        <v>143199.25</v>
      </c>
      <c r="D1955" s="14" t="s">
        <v>80</v>
      </c>
      <c r="E1955" t="s">
        <v>60</v>
      </c>
      <c r="F1955">
        <v>57.0</v>
      </c>
    </row>
    <row r="1956" spans="1:6" ht="13.9">
      <c r="A1956" s="7">
        <v>44453.0</v>
      </c>
      <c r="B1956" t="s">
        <v>13</v>
      </c>
      <c r="C1956" s="4">
        <v>143199.25</v>
      </c>
      <c r="D1956" s="14" t="s">
        <v>80</v>
      </c>
      <c r="E1956" t="s">
        <v>61</v>
      </c>
      <c r="F1956">
        <v>117.0</v>
      </c>
    </row>
    <row r="1957" spans="1:6" ht="13.9">
      <c r="A1957" s="7">
        <v>44453.0</v>
      </c>
      <c r="B1957" t="s">
        <v>13</v>
      </c>
      <c r="C1957" s="4">
        <v>143199.25</v>
      </c>
      <c r="D1957" s="14" t="s">
        <v>81</v>
      </c>
      <c r="E1957" t="s">
        <v>40</v>
      </c>
      <c r="F1957">
        <v>43.0</v>
      </c>
    </row>
    <row r="1958" spans="1:6" ht="13.9">
      <c r="A1958" s="7">
        <v>44453.0</v>
      </c>
      <c r="B1958" t="s">
        <v>13</v>
      </c>
      <c r="C1958" s="4">
        <v>143199.25</v>
      </c>
      <c r="D1958" s="14" t="s">
        <v>82</v>
      </c>
      <c r="E1958" t="s">
        <v>63</v>
      </c>
      <c r="F1958">
        <v>0.0</v>
      </c>
    </row>
    <row r="1959" spans="1:6" ht="13.9">
      <c r="A1959" s="7">
        <v>44453.0</v>
      </c>
      <c r="B1959" t="s">
        <v>13</v>
      </c>
      <c r="C1959" s="4">
        <v>143199.25</v>
      </c>
      <c r="D1959" s="14" t="s">
        <v>82</v>
      </c>
      <c r="E1959" t="s">
        <v>62</v>
      </c>
      <c r="F1959">
        <v>0.0</v>
      </c>
    </row>
    <row r="1960" spans="1:6" ht="13.9">
      <c r="A1960" s="7">
        <v>44453.0</v>
      </c>
      <c r="B1960" t="s">
        <v>13</v>
      </c>
      <c r="C1960" s="4">
        <v>143199.25</v>
      </c>
      <c r="D1960" s="14" t="s">
        <v>83</v>
      </c>
      <c r="E1960" t="s">
        <v>19</v>
      </c>
      <c r="F1960">
        <v>0.0</v>
      </c>
    </row>
    <row r="1961" spans="1:6" ht="13.9">
      <c r="A1961" s="7">
        <v>44453.0</v>
      </c>
      <c r="B1961" t="s">
        <v>13</v>
      </c>
      <c r="C1961" s="4">
        <v>143199.25</v>
      </c>
      <c r="D1961" s="14" t="s">
        <v>83</v>
      </c>
      <c r="E1961" t="s">
        <v>20</v>
      </c>
      <c r="F1961">
        <v>0.0</v>
      </c>
    </row>
    <row r="1962" spans="1:6" ht="13.9">
      <c r="A1962" s="7">
        <v>44453.0</v>
      </c>
      <c r="B1962" t="s">
        <v>13</v>
      </c>
      <c r="C1962" s="4">
        <v>143199.25</v>
      </c>
      <c r="D1962" s="14" t="s">
        <v>83</v>
      </c>
      <c r="E1962" t="s">
        <v>21</v>
      </c>
      <c r="F1962">
        <v>0.0</v>
      </c>
    </row>
    <row r="1963" spans="1:6" ht="13.9">
      <c r="A1963" s="7">
        <v>44453.0</v>
      </c>
      <c r="B1963" t="s">
        <v>13</v>
      </c>
      <c r="C1963" s="4">
        <v>143199.25</v>
      </c>
      <c r="D1963" s="14" t="s">
        <v>84</v>
      </c>
      <c r="E1963" t="s">
        <v>23</v>
      </c>
      <c r="F1963">
        <v>0.0</v>
      </c>
    </row>
    <row r="1964" spans="1:6" ht="13.9">
      <c r="A1964" s="7">
        <v>44453.0</v>
      </c>
      <c r="B1964" t="s">
        <v>13</v>
      </c>
      <c r="C1964" s="4">
        <v>143199.25</v>
      </c>
      <c r="D1964" s="14" t="s">
        <v>85</v>
      </c>
      <c r="E1964" t="s">
        <v>18</v>
      </c>
      <c r="F1964">
        <v>0.0</v>
      </c>
    </row>
    <row r="1965" spans="1:6" ht="13.9">
      <c r="A1965" s="7">
        <v>44453.0</v>
      </c>
      <c r="B1965" t="s">
        <v>13</v>
      </c>
      <c r="C1965" s="4">
        <v>143199.25</v>
      </c>
      <c r="D1965" s="14" t="s">
        <v>86</v>
      </c>
      <c r="E1965" t="s">
        <v>42</v>
      </c>
      <c r="F1965">
        <v>147.0</v>
      </c>
    </row>
    <row r="1966" spans="1:6" ht="13.9">
      <c r="A1966" s="7">
        <v>44453.0</v>
      </c>
      <c r="B1966" t="s">
        <v>13</v>
      </c>
      <c r="C1966" s="4">
        <v>143199.25</v>
      </c>
      <c r="D1966" s="14" t="s">
        <v>87</v>
      </c>
      <c r="E1966" t="s">
        <v>44</v>
      </c>
      <c r="F1966">
        <v>0.0</v>
      </c>
    </row>
    <row r="1967" spans="1:6" ht="13.9">
      <c r="A1967" s="7">
        <v>44453.0</v>
      </c>
      <c r="B1967" t="s">
        <v>13</v>
      </c>
      <c r="C1967" s="4">
        <v>143199.25</v>
      </c>
      <c r="D1967" s="14" t="s">
        <v>88</v>
      </c>
      <c r="E1967" t="s">
        <v>17</v>
      </c>
      <c r="F1967">
        <v>0.0</v>
      </c>
    </row>
    <row r="1968" spans="1:6" ht="13.9">
      <c r="A1968" s="7">
        <v>44453.0</v>
      </c>
      <c r="B1968" t="s">
        <v>13</v>
      </c>
      <c r="C1968" s="4">
        <v>143199.25</v>
      </c>
      <c r="D1968" s="14" t="s">
        <v>89</v>
      </c>
      <c r="E1968" t="s">
        <v>41</v>
      </c>
      <c r="F1968">
        <v>0.0</v>
      </c>
    </row>
    <row r="1969" spans="1:6" ht="13.9">
      <c r="A1969" s="7">
        <v>44453.0</v>
      </c>
      <c r="B1969" t="s">
        <v>13</v>
      </c>
      <c r="C1969" s="4">
        <v>143199.25</v>
      </c>
      <c r="D1969" s="14" t="s">
        <v>90</v>
      </c>
      <c r="E1969" t="s">
        <v>43</v>
      </c>
      <c r="F1969">
        <v>0.0</v>
      </c>
    </row>
    <row r="1970" spans="1:6" ht="13.9">
      <c r="A1970" s="7">
        <v>44453.0</v>
      </c>
      <c r="B1970" t="s">
        <v>13</v>
      </c>
      <c r="C1970" s="4">
        <v>143199.25</v>
      </c>
      <c r="D1970" s="14" t="s">
        <v>91</v>
      </c>
      <c r="E1970" t="s">
        <v>24</v>
      </c>
      <c r="F1970">
        <v>300.0</v>
      </c>
    </row>
    <row r="1971" spans="1:6" ht="13.9">
      <c r="A1971" s="7">
        <v>44453.0</v>
      </c>
      <c r="B1971" t="s">
        <v>13</v>
      </c>
      <c r="C1971" s="4">
        <v>143199.25</v>
      </c>
      <c r="D1971" s="14" t="s">
        <v>91</v>
      </c>
      <c r="E1971" t="s">
        <v>25</v>
      </c>
      <c r="F1971">
        <v>11.0</v>
      </c>
    </row>
    <row r="1972" spans="1:6" ht="13.9">
      <c r="A1972" s="7">
        <v>44453.0</v>
      </c>
      <c r="B1972" t="s">
        <v>13</v>
      </c>
      <c r="C1972" s="4">
        <v>143199.25</v>
      </c>
      <c r="D1972" s="14" t="s">
        <v>91</v>
      </c>
      <c r="E1972" t="s">
        <v>26</v>
      </c>
      <c r="F1972">
        <v>356.0</v>
      </c>
    </row>
    <row r="1973" spans="1:6" ht="13.9">
      <c r="A1973" s="7">
        <v>44453.0</v>
      </c>
      <c r="B1973" t="s">
        <v>13</v>
      </c>
      <c r="C1973" s="4">
        <v>143199.25</v>
      </c>
      <c r="D1973" s="14" t="s">
        <v>92</v>
      </c>
      <c r="E1973" t="s">
        <v>93</v>
      </c>
      <c r="F1973">
        <v>0.0</v>
      </c>
    </row>
    <row r="1974" spans="1:6" ht="13.9">
      <c r="A1974" s="7">
        <v>44453.0</v>
      </c>
      <c r="B1974" t="s">
        <v>13</v>
      </c>
      <c r="C1974" s="4">
        <v>143199.25</v>
      </c>
      <c r="D1974" s="14" t="s">
        <v>92</v>
      </c>
      <c r="E1974" t="s">
        <v>22</v>
      </c>
      <c r="F1974">
        <v>0.0</v>
      </c>
    </row>
    <row r="1975" spans="1:6" ht="13.9">
      <c r="A1975" s="7">
        <v>44453.0</v>
      </c>
      <c r="B1975" t="s">
        <v>13</v>
      </c>
      <c r="C1975" s="4">
        <v>143199.25</v>
      </c>
      <c r="D1975" s="14" t="s">
        <v>92</v>
      </c>
      <c r="E1975" t="s">
        <v>94</v>
      </c>
      <c r="F1975">
        <v>0.0</v>
      </c>
    </row>
    <row r="1976" spans="1:6" ht="13.9">
      <c r="A1976" s="7">
        <v>44453.0</v>
      </c>
      <c r="B1976" t="s">
        <v>13</v>
      </c>
      <c r="C1976" s="4">
        <v>143199.25</v>
      </c>
      <c r="D1976" s="14" t="s">
        <v>92</v>
      </c>
      <c r="E1976" t="s">
        <v>95</v>
      </c>
      <c r="F1976">
        <v>0.0</v>
      </c>
    </row>
    <row r="1977" spans="1:6" ht="13.9">
      <c r="A1977" s="7">
        <v>44453.0</v>
      </c>
      <c r="B1977" t="s">
        <v>13</v>
      </c>
      <c r="C1977" s="4">
        <v>143199.25</v>
      </c>
      <c r="D1977" s="14" t="s">
        <v>92</v>
      </c>
      <c r="E1977" t="s">
        <v>96</v>
      </c>
      <c r="F1977">
        <v>0.0</v>
      </c>
    </row>
    <row r="1978" spans="1:6" ht="13.9">
      <c r="A1978" s="7">
        <v>44454.0</v>
      </c>
      <c r="B1978" t="s">
        <v>13</v>
      </c>
      <c r="C1978" s="4">
        <v>125497.72</v>
      </c>
      <c r="D1978" s="14" t="s">
        <v>76</v>
      </c>
      <c r="E1978" t="s">
        <v>59</v>
      </c>
      <c r="F1978">
        <v>0.0</v>
      </c>
    </row>
    <row r="1979" spans="1:6" ht="13.9">
      <c r="A1979" s="7">
        <v>44454.0</v>
      </c>
      <c r="B1979" t="s">
        <v>13</v>
      </c>
      <c r="C1979" s="4">
        <v>125497.72</v>
      </c>
      <c r="D1979" s="14" t="s">
        <v>76</v>
      </c>
      <c r="E1979" t="s">
        <v>58</v>
      </c>
      <c r="F1979">
        <v>0.0</v>
      </c>
    </row>
    <row r="1980" spans="1:6" ht="13.9">
      <c r="A1980" s="7">
        <v>44454.0</v>
      </c>
      <c r="B1980" t="s">
        <v>13</v>
      </c>
      <c r="C1980" s="4">
        <v>125497.72</v>
      </c>
      <c r="D1980" s="14" t="s">
        <v>79</v>
      </c>
      <c r="E1980" t="s">
        <v>29</v>
      </c>
      <c r="F1980">
        <v>32.0</v>
      </c>
    </row>
    <row r="1981" spans="1:6" ht="13.9">
      <c r="A1981" s="7">
        <v>44454.0</v>
      </c>
      <c r="B1981" t="s">
        <v>13</v>
      </c>
      <c r="C1981" s="4">
        <v>125497.72</v>
      </c>
      <c r="D1981" s="14" t="s">
        <v>80</v>
      </c>
      <c r="E1981" t="s">
        <v>60</v>
      </c>
      <c r="F1981">
        <v>56.0</v>
      </c>
    </row>
    <row r="1982" spans="1:6" ht="13.9">
      <c r="A1982" s="7">
        <v>44454.0</v>
      </c>
      <c r="B1982" t="s">
        <v>13</v>
      </c>
      <c r="C1982" s="4">
        <v>125497.72</v>
      </c>
      <c r="D1982" s="14" t="s">
        <v>80</v>
      </c>
      <c r="E1982" t="s">
        <v>61</v>
      </c>
      <c r="F1982">
        <v>128.0</v>
      </c>
    </row>
    <row r="1983" spans="1:6" ht="13.9">
      <c r="A1983" s="7">
        <v>44454.0</v>
      </c>
      <c r="B1983" t="s">
        <v>13</v>
      </c>
      <c r="C1983" s="4">
        <v>125497.72</v>
      </c>
      <c r="D1983" s="14" t="s">
        <v>81</v>
      </c>
      <c r="E1983" t="s">
        <v>40</v>
      </c>
      <c r="F1983">
        <v>46.0</v>
      </c>
    </row>
    <row r="1984" spans="1:6" ht="13.9">
      <c r="A1984" s="7">
        <v>44454.0</v>
      </c>
      <c r="B1984" t="s">
        <v>13</v>
      </c>
      <c r="C1984" s="4">
        <v>125497.72</v>
      </c>
      <c r="D1984" s="14" t="s">
        <v>82</v>
      </c>
      <c r="E1984" t="s">
        <v>63</v>
      </c>
      <c r="F1984">
        <v>0.0</v>
      </c>
    </row>
    <row r="1985" spans="1:6" ht="13.9">
      <c r="A1985" s="7">
        <v>44454.0</v>
      </c>
      <c r="B1985" t="s">
        <v>13</v>
      </c>
      <c r="C1985" s="4">
        <v>125497.72</v>
      </c>
      <c r="D1985" s="14" t="s">
        <v>82</v>
      </c>
      <c r="E1985" t="s">
        <v>62</v>
      </c>
      <c r="F1985">
        <v>0.0</v>
      </c>
    </row>
    <row r="1986" spans="1:6" ht="13.9">
      <c r="A1986" s="7">
        <v>44454.0</v>
      </c>
      <c r="B1986" t="s">
        <v>13</v>
      </c>
      <c r="C1986" s="4">
        <v>125497.72</v>
      </c>
      <c r="D1986" s="14" t="s">
        <v>83</v>
      </c>
      <c r="E1986" t="s">
        <v>19</v>
      </c>
      <c r="F1986">
        <v>0.0</v>
      </c>
    </row>
    <row r="1987" spans="1:6" ht="13.9">
      <c r="A1987" s="7">
        <v>44454.0</v>
      </c>
      <c r="B1987" t="s">
        <v>13</v>
      </c>
      <c r="C1987" s="4">
        <v>125497.72</v>
      </c>
      <c r="D1987" s="14" t="s">
        <v>83</v>
      </c>
      <c r="E1987" t="s">
        <v>20</v>
      </c>
      <c r="F1987">
        <v>0.0</v>
      </c>
    </row>
    <row r="1988" spans="1:6" ht="13.9">
      <c r="A1988" s="7">
        <v>44454.0</v>
      </c>
      <c r="B1988" t="s">
        <v>13</v>
      </c>
      <c r="C1988" s="4">
        <v>125497.72</v>
      </c>
      <c r="D1988" s="14" t="s">
        <v>83</v>
      </c>
      <c r="E1988" t="s">
        <v>21</v>
      </c>
      <c r="F1988">
        <v>0.0</v>
      </c>
    </row>
    <row r="1989" spans="1:6" ht="13.9">
      <c r="A1989" s="7">
        <v>44454.0</v>
      </c>
      <c r="B1989" t="s">
        <v>13</v>
      </c>
      <c r="C1989" s="4">
        <v>125497.72</v>
      </c>
      <c r="D1989" s="14" t="s">
        <v>84</v>
      </c>
      <c r="E1989" t="s">
        <v>23</v>
      </c>
      <c r="F1989">
        <v>0.0</v>
      </c>
    </row>
    <row r="1990" spans="1:6" ht="13.9">
      <c r="A1990" s="7">
        <v>44454.0</v>
      </c>
      <c r="B1990" t="s">
        <v>13</v>
      </c>
      <c r="C1990" s="4">
        <v>125497.72</v>
      </c>
      <c r="D1990" s="14" t="s">
        <v>85</v>
      </c>
      <c r="E1990" t="s">
        <v>18</v>
      </c>
      <c r="F1990">
        <v>0.0</v>
      </c>
    </row>
    <row r="1991" spans="1:6" ht="13.9">
      <c r="A1991" s="7">
        <v>44454.0</v>
      </c>
      <c r="B1991" t="s">
        <v>13</v>
      </c>
      <c r="C1991" s="4">
        <v>125497.72</v>
      </c>
      <c r="D1991" s="14" t="s">
        <v>86</v>
      </c>
      <c r="E1991" t="s">
        <v>42</v>
      </c>
      <c r="F1991">
        <v>140.0</v>
      </c>
    </row>
    <row r="1992" spans="1:6" ht="13.9">
      <c r="A1992" s="7">
        <v>44454.0</v>
      </c>
      <c r="B1992" t="s">
        <v>13</v>
      </c>
      <c r="C1992" s="4">
        <v>125497.72</v>
      </c>
      <c r="D1992" s="14" t="s">
        <v>87</v>
      </c>
      <c r="E1992" t="s">
        <v>44</v>
      </c>
      <c r="F1992">
        <v>0.0</v>
      </c>
    </row>
    <row r="1993" spans="1:6" ht="13.9">
      <c r="A1993" s="7">
        <v>44454.0</v>
      </c>
      <c r="B1993" t="s">
        <v>13</v>
      </c>
      <c r="C1993" s="4">
        <v>125497.72</v>
      </c>
      <c r="D1993" s="14" t="s">
        <v>88</v>
      </c>
      <c r="E1993" t="s">
        <v>17</v>
      </c>
      <c r="F1993">
        <v>0.0</v>
      </c>
    </row>
    <row r="1994" spans="1:6" ht="13.9">
      <c r="A1994" s="7">
        <v>44454.0</v>
      </c>
      <c r="B1994" t="s">
        <v>13</v>
      </c>
      <c r="C1994" s="4">
        <v>125497.72</v>
      </c>
      <c r="D1994" s="14" t="s">
        <v>89</v>
      </c>
      <c r="E1994" t="s">
        <v>41</v>
      </c>
      <c r="F1994">
        <v>0.0</v>
      </c>
    </row>
    <row r="1995" spans="1:6" ht="13.9">
      <c r="A1995" s="7">
        <v>44454.0</v>
      </c>
      <c r="B1995" t="s">
        <v>13</v>
      </c>
      <c r="C1995" s="4">
        <v>125497.72</v>
      </c>
      <c r="D1995" s="14" t="s">
        <v>90</v>
      </c>
      <c r="E1995" t="s">
        <v>43</v>
      </c>
      <c r="F1995">
        <v>0.0</v>
      </c>
    </row>
    <row r="1996" spans="1:6" ht="13.9">
      <c r="A1996" s="7">
        <v>44454.0</v>
      </c>
      <c r="B1996" t="s">
        <v>13</v>
      </c>
      <c r="C1996" s="4">
        <v>125497.72</v>
      </c>
      <c r="D1996" s="14" t="s">
        <v>91</v>
      </c>
      <c r="E1996" t="s">
        <v>24</v>
      </c>
      <c r="F1996">
        <v>305.0</v>
      </c>
    </row>
    <row r="1997" spans="1:6" ht="13.9">
      <c r="A1997" s="7">
        <v>44454.0</v>
      </c>
      <c r="B1997" t="s">
        <v>13</v>
      </c>
      <c r="C1997" s="4">
        <v>125497.72</v>
      </c>
      <c r="D1997" s="14" t="s">
        <v>91</v>
      </c>
      <c r="E1997" t="s">
        <v>25</v>
      </c>
      <c r="F1997">
        <v>12.0</v>
      </c>
    </row>
    <row r="1998" spans="1:6" ht="13.9">
      <c r="A1998" s="7">
        <v>44454.0</v>
      </c>
      <c r="B1998" t="s">
        <v>13</v>
      </c>
      <c r="C1998" s="4">
        <v>125497.72</v>
      </c>
      <c r="D1998" s="14" t="s">
        <v>91</v>
      </c>
      <c r="E1998" t="s">
        <v>26</v>
      </c>
      <c r="F1998">
        <v>437.0</v>
      </c>
    </row>
    <row r="1999" spans="1:6" ht="13.9">
      <c r="A1999" s="7">
        <v>44454.0</v>
      </c>
      <c r="B1999" t="s">
        <v>13</v>
      </c>
      <c r="C1999" s="4">
        <v>125497.72</v>
      </c>
      <c r="D1999" s="14" t="s">
        <v>92</v>
      </c>
      <c r="E1999" t="s">
        <v>93</v>
      </c>
      <c r="F1999">
        <v>0.0</v>
      </c>
    </row>
    <row r="2000" spans="1:6" ht="13.9">
      <c r="A2000" s="7">
        <v>44454.0</v>
      </c>
      <c r="B2000" t="s">
        <v>13</v>
      </c>
      <c r="C2000" s="4">
        <v>125497.72</v>
      </c>
      <c r="D2000" s="14" t="s">
        <v>92</v>
      </c>
      <c r="E2000" t="s">
        <v>22</v>
      </c>
      <c r="F2000">
        <v>0.0</v>
      </c>
    </row>
    <row r="2001" spans="1:6" ht="13.9">
      <c r="A2001" s="7">
        <v>44454.0</v>
      </c>
      <c r="B2001" t="s">
        <v>13</v>
      </c>
      <c r="C2001" s="4">
        <v>125497.72</v>
      </c>
      <c r="D2001" s="14" t="s">
        <v>92</v>
      </c>
      <c r="E2001" t="s">
        <v>94</v>
      </c>
      <c r="F2001">
        <v>0.0</v>
      </c>
    </row>
    <row r="2002" spans="1:6" ht="13.9">
      <c r="A2002" s="7">
        <v>44454.0</v>
      </c>
      <c r="B2002" t="s">
        <v>13</v>
      </c>
      <c r="C2002" s="4">
        <v>125497.72</v>
      </c>
      <c r="D2002" s="14" t="s">
        <v>92</v>
      </c>
      <c r="E2002" t="s">
        <v>95</v>
      </c>
      <c r="F2002">
        <v>0.0</v>
      </c>
    </row>
    <row r="2003" spans="1:6" ht="13.9">
      <c r="A2003" s="7">
        <v>44454.0</v>
      </c>
      <c r="B2003" t="s">
        <v>13</v>
      </c>
      <c r="C2003" s="4">
        <v>125497.72</v>
      </c>
      <c r="D2003" s="14" t="s">
        <v>92</v>
      </c>
      <c r="E2003" t="s">
        <v>96</v>
      </c>
      <c r="F2003">
        <v>0.0</v>
      </c>
    </row>
    <row r="2004" spans="1:6" ht="13.9">
      <c r="A2004" s="7">
        <v>44455.0</v>
      </c>
      <c r="B2004" t="s">
        <v>13</v>
      </c>
      <c r="C2004" s="4">
        <v>145728.56</v>
      </c>
      <c r="D2004" s="14" t="s">
        <v>76</v>
      </c>
      <c r="E2004" t="s">
        <v>59</v>
      </c>
      <c r="F2004">
        <v>0.0</v>
      </c>
    </row>
    <row r="2005" spans="1:6" ht="13.9">
      <c r="A2005" s="7">
        <v>44455.0</v>
      </c>
      <c r="B2005" t="s">
        <v>13</v>
      </c>
      <c r="C2005" s="4">
        <v>145728.56</v>
      </c>
      <c r="D2005" s="14" t="s">
        <v>76</v>
      </c>
      <c r="E2005" t="s">
        <v>58</v>
      </c>
      <c r="F2005">
        <v>0.0</v>
      </c>
    </row>
    <row r="2006" spans="1:6" ht="13.9">
      <c r="A2006" s="7">
        <v>44455.0</v>
      </c>
      <c r="B2006" t="s">
        <v>13</v>
      </c>
      <c r="C2006" s="4">
        <v>145728.56</v>
      </c>
      <c r="D2006" s="14" t="s">
        <v>79</v>
      </c>
      <c r="E2006" t="s">
        <v>29</v>
      </c>
      <c r="F2006">
        <v>21.0</v>
      </c>
    </row>
    <row r="2007" spans="1:6" ht="13.9">
      <c r="A2007" s="7">
        <v>44455.0</v>
      </c>
      <c r="B2007" t="s">
        <v>13</v>
      </c>
      <c r="C2007" s="4">
        <v>145728.56</v>
      </c>
      <c r="D2007" s="14" t="s">
        <v>80</v>
      </c>
      <c r="E2007" t="s">
        <v>60</v>
      </c>
      <c r="F2007">
        <v>51.0</v>
      </c>
    </row>
    <row r="2008" spans="1:6" ht="13.9">
      <c r="A2008" s="7">
        <v>44455.0</v>
      </c>
      <c r="B2008" t="s">
        <v>13</v>
      </c>
      <c r="C2008" s="4">
        <v>145728.56</v>
      </c>
      <c r="D2008" s="14" t="s">
        <v>80</v>
      </c>
      <c r="E2008" t="s">
        <v>61</v>
      </c>
      <c r="F2008">
        <v>136.0</v>
      </c>
    </row>
    <row r="2009" spans="1:6" ht="13.9">
      <c r="A2009" s="7">
        <v>44455.0</v>
      </c>
      <c r="B2009" t="s">
        <v>13</v>
      </c>
      <c r="C2009" s="4">
        <v>145728.56</v>
      </c>
      <c r="D2009" s="14" t="s">
        <v>81</v>
      </c>
      <c r="E2009" t="s">
        <v>40</v>
      </c>
      <c r="F2009">
        <v>33.0</v>
      </c>
    </row>
    <row r="2010" spans="1:6" ht="13.9">
      <c r="A2010" s="7">
        <v>44455.0</v>
      </c>
      <c r="B2010" t="s">
        <v>13</v>
      </c>
      <c r="C2010" s="4">
        <v>145728.56</v>
      </c>
      <c r="D2010" s="14" t="s">
        <v>82</v>
      </c>
      <c r="E2010" t="s">
        <v>63</v>
      </c>
      <c r="F2010">
        <v>0.0</v>
      </c>
    </row>
    <row r="2011" spans="1:6" ht="13.9">
      <c r="A2011" s="7">
        <v>44455.0</v>
      </c>
      <c r="B2011" t="s">
        <v>13</v>
      </c>
      <c r="C2011" s="4">
        <v>145728.56</v>
      </c>
      <c r="D2011" s="14" t="s">
        <v>82</v>
      </c>
      <c r="E2011" t="s">
        <v>62</v>
      </c>
      <c r="F2011">
        <v>0.0</v>
      </c>
    </row>
    <row r="2012" spans="1:6" ht="13.9">
      <c r="A2012" s="7">
        <v>44455.0</v>
      </c>
      <c r="B2012" t="s">
        <v>13</v>
      </c>
      <c r="C2012" s="4">
        <v>145728.56</v>
      </c>
      <c r="D2012" s="14" t="s">
        <v>83</v>
      </c>
      <c r="E2012" t="s">
        <v>19</v>
      </c>
      <c r="F2012">
        <v>0.0</v>
      </c>
    </row>
    <row r="2013" spans="1:6" ht="13.9">
      <c r="A2013" s="7">
        <v>44455.0</v>
      </c>
      <c r="B2013" t="s">
        <v>13</v>
      </c>
      <c r="C2013" s="4">
        <v>145728.56</v>
      </c>
      <c r="D2013" s="14" t="s">
        <v>83</v>
      </c>
      <c r="E2013" t="s">
        <v>20</v>
      </c>
      <c r="F2013">
        <v>0.0</v>
      </c>
    </row>
    <row r="2014" spans="1:6" ht="13.9">
      <c r="A2014" s="7">
        <v>44455.0</v>
      </c>
      <c r="B2014" t="s">
        <v>13</v>
      </c>
      <c r="C2014" s="4">
        <v>145728.56</v>
      </c>
      <c r="D2014" s="14" t="s">
        <v>83</v>
      </c>
      <c r="E2014" t="s">
        <v>21</v>
      </c>
      <c r="F2014">
        <v>0.0</v>
      </c>
    </row>
    <row r="2015" spans="1:6" ht="13.9">
      <c r="A2015" s="7">
        <v>44455.0</v>
      </c>
      <c r="B2015" t="s">
        <v>13</v>
      </c>
      <c r="C2015" s="4">
        <v>145728.56</v>
      </c>
      <c r="D2015" s="14" t="s">
        <v>84</v>
      </c>
      <c r="E2015" t="s">
        <v>23</v>
      </c>
      <c r="F2015">
        <v>0.0</v>
      </c>
    </row>
    <row r="2016" spans="1:6" ht="13.9">
      <c r="A2016" s="7">
        <v>44455.0</v>
      </c>
      <c r="B2016" t="s">
        <v>13</v>
      </c>
      <c r="C2016" s="4">
        <v>145728.56</v>
      </c>
      <c r="D2016" s="14" t="s">
        <v>85</v>
      </c>
      <c r="E2016" t="s">
        <v>18</v>
      </c>
      <c r="F2016">
        <v>0.0</v>
      </c>
    </row>
    <row r="2017" spans="1:6" ht="13.9">
      <c r="A2017" s="7">
        <v>44455.0</v>
      </c>
      <c r="B2017" t="s">
        <v>13</v>
      </c>
      <c r="C2017" s="4">
        <v>145728.56</v>
      </c>
      <c r="D2017" s="14" t="s">
        <v>86</v>
      </c>
      <c r="E2017" t="s">
        <v>42</v>
      </c>
      <c r="F2017">
        <v>146.0</v>
      </c>
    </row>
    <row r="2018" spans="1:6" ht="13.9">
      <c r="A2018" s="7">
        <v>44455.0</v>
      </c>
      <c r="B2018" t="s">
        <v>13</v>
      </c>
      <c r="C2018" s="4">
        <v>145728.56</v>
      </c>
      <c r="D2018" s="14" t="s">
        <v>87</v>
      </c>
      <c r="E2018" t="s">
        <v>44</v>
      </c>
      <c r="F2018">
        <v>0.0</v>
      </c>
    </row>
    <row r="2019" spans="1:6" ht="13.9">
      <c r="A2019" s="7">
        <v>44455.0</v>
      </c>
      <c r="B2019" t="s">
        <v>13</v>
      </c>
      <c r="C2019" s="4">
        <v>145728.56</v>
      </c>
      <c r="D2019" s="14" t="s">
        <v>88</v>
      </c>
      <c r="E2019" t="s">
        <v>17</v>
      </c>
      <c r="F2019">
        <v>0.0</v>
      </c>
    </row>
    <row r="2020" spans="1:6" ht="13.9">
      <c r="A2020" s="7">
        <v>44455.0</v>
      </c>
      <c r="B2020" t="s">
        <v>13</v>
      </c>
      <c r="C2020" s="4">
        <v>145728.56</v>
      </c>
      <c r="D2020" s="14" t="s">
        <v>89</v>
      </c>
      <c r="E2020" t="s">
        <v>41</v>
      </c>
      <c r="F2020">
        <v>0.0</v>
      </c>
    </row>
    <row r="2021" spans="1:6" ht="13.9">
      <c r="A2021" s="7">
        <v>44455.0</v>
      </c>
      <c r="B2021" t="s">
        <v>13</v>
      </c>
      <c r="C2021" s="4">
        <v>145728.56</v>
      </c>
      <c r="D2021" s="14" t="s">
        <v>90</v>
      </c>
      <c r="E2021" t="s">
        <v>43</v>
      </c>
      <c r="F2021">
        <v>0.0</v>
      </c>
    </row>
    <row r="2022" spans="1:6" ht="13.9">
      <c r="A2022" s="7">
        <v>44455.0</v>
      </c>
      <c r="B2022" t="s">
        <v>13</v>
      </c>
      <c r="C2022" s="4">
        <v>145728.56</v>
      </c>
      <c r="D2022" s="14" t="s">
        <v>91</v>
      </c>
      <c r="E2022" t="s">
        <v>24</v>
      </c>
      <c r="F2022">
        <v>226.0</v>
      </c>
    </row>
    <row r="2023" spans="1:6" ht="13.9">
      <c r="A2023" s="7">
        <v>44455.0</v>
      </c>
      <c r="B2023" t="s">
        <v>13</v>
      </c>
      <c r="C2023" s="4">
        <v>145728.56</v>
      </c>
      <c r="D2023" s="14" t="s">
        <v>91</v>
      </c>
      <c r="E2023" t="s">
        <v>25</v>
      </c>
      <c r="F2023">
        <v>11.0</v>
      </c>
    </row>
    <row r="2024" spans="1:6" ht="13.9">
      <c r="A2024" s="7">
        <v>44455.0</v>
      </c>
      <c r="B2024" t="s">
        <v>13</v>
      </c>
      <c r="C2024" s="4">
        <v>145728.56</v>
      </c>
      <c r="D2024" s="14" t="s">
        <v>91</v>
      </c>
      <c r="E2024" t="s">
        <v>26</v>
      </c>
      <c r="F2024">
        <v>432.0</v>
      </c>
    </row>
    <row r="2025" spans="1:6" ht="13.9">
      <c r="A2025" s="7">
        <v>44455.0</v>
      </c>
      <c r="B2025" t="s">
        <v>13</v>
      </c>
      <c r="C2025" s="4">
        <v>145728.56</v>
      </c>
      <c r="D2025" s="14" t="s">
        <v>92</v>
      </c>
      <c r="E2025" t="s">
        <v>93</v>
      </c>
      <c r="F2025">
        <v>0.0</v>
      </c>
    </row>
    <row r="2026" spans="1:6" ht="13.9">
      <c r="A2026" s="7">
        <v>44455.0</v>
      </c>
      <c r="B2026" t="s">
        <v>13</v>
      </c>
      <c r="C2026" s="4">
        <v>145728.56</v>
      </c>
      <c r="D2026" s="14" t="s">
        <v>92</v>
      </c>
      <c r="E2026" t="s">
        <v>22</v>
      </c>
      <c r="F2026">
        <v>0.0</v>
      </c>
    </row>
    <row r="2027" spans="1:6" ht="13.9">
      <c r="A2027" s="7">
        <v>44455.0</v>
      </c>
      <c r="B2027" t="s">
        <v>13</v>
      </c>
      <c r="C2027" s="4">
        <v>145728.56</v>
      </c>
      <c r="D2027" s="14" t="s">
        <v>92</v>
      </c>
      <c r="E2027" t="s">
        <v>94</v>
      </c>
      <c r="F2027">
        <v>0.0</v>
      </c>
    </row>
    <row r="2028" spans="1:6" ht="13.9">
      <c r="A2028" s="7">
        <v>44455.0</v>
      </c>
      <c r="B2028" t="s">
        <v>13</v>
      </c>
      <c r="C2028" s="4">
        <v>145728.56</v>
      </c>
      <c r="D2028" s="14" t="s">
        <v>92</v>
      </c>
      <c r="E2028" t="s">
        <v>95</v>
      </c>
      <c r="F2028">
        <v>0.0</v>
      </c>
    </row>
    <row r="2029" spans="1:6" ht="13.9">
      <c r="A2029" s="7">
        <v>44455.0</v>
      </c>
      <c r="B2029" t="s">
        <v>13</v>
      </c>
      <c r="C2029" s="4">
        <v>145728.56</v>
      </c>
      <c r="D2029" s="14" t="s">
        <v>92</v>
      </c>
      <c r="E2029" t="s">
        <v>96</v>
      </c>
      <c r="F2029">
        <v>0.0</v>
      </c>
    </row>
    <row r="2030" spans="1:6" ht="13.9">
      <c r="A2030" s="7">
        <v>44456.0</v>
      </c>
      <c r="B2030" t="s">
        <v>13</v>
      </c>
      <c r="C2030" s="4">
        <v>119778.04</v>
      </c>
      <c r="D2030" s="14" t="s">
        <v>76</v>
      </c>
      <c r="E2030" t="s">
        <v>59</v>
      </c>
      <c r="F2030">
        <v>0.0</v>
      </c>
    </row>
    <row r="2031" spans="1:6" ht="13.9">
      <c r="A2031" s="7">
        <v>44456.0</v>
      </c>
      <c r="B2031" t="s">
        <v>13</v>
      </c>
      <c r="C2031" s="4">
        <v>119778.04</v>
      </c>
      <c r="D2031" s="14" t="s">
        <v>76</v>
      </c>
      <c r="E2031" t="s">
        <v>58</v>
      </c>
      <c r="F2031">
        <v>0.0</v>
      </c>
    </row>
    <row r="2032" spans="1:6" ht="13.9">
      <c r="A2032" s="7">
        <v>44456.0</v>
      </c>
      <c r="B2032" t="s">
        <v>13</v>
      </c>
      <c r="C2032" s="4">
        <v>119778.04</v>
      </c>
      <c r="D2032" s="14" t="s">
        <v>79</v>
      </c>
      <c r="E2032" t="s">
        <v>29</v>
      </c>
      <c r="F2032">
        <v>20.0</v>
      </c>
    </row>
    <row r="2033" spans="1:6" ht="13.9">
      <c r="A2033" s="7">
        <v>44456.0</v>
      </c>
      <c r="B2033" t="s">
        <v>13</v>
      </c>
      <c r="C2033" s="4">
        <v>119778.04</v>
      </c>
      <c r="D2033" s="14" t="s">
        <v>80</v>
      </c>
      <c r="E2033" t="s">
        <v>60</v>
      </c>
      <c r="F2033">
        <v>49.0</v>
      </c>
    </row>
    <row r="2034" spans="1:6" ht="13.9">
      <c r="A2034" s="7">
        <v>44456.0</v>
      </c>
      <c r="B2034" t="s">
        <v>13</v>
      </c>
      <c r="C2034" s="4">
        <v>119778.04</v>
      </c>
      <c r="D2034" s="14" t="s">
        <v>80</v>
      </c>
      <c r="E2034" t="s">
        <v>61</v>
      </c>
      <c r="F2034">
        <v>103.0</v>
      </c>
    </row>
    <row r="2035" spans="1:6" ht="13.9">
      <c r="A2035" s="7">
        <v>44456.0</v>
      </c>
      <c r="B2035" t="s">
        <v>13</v>
      </c>
      <c r="C2035" s="4">
        <v>119778.04</v>
      </c>
      <c r="D2035" s="14" t="s">
        <v>81</v>
      </c>
      <c r="E2035" t="s">
        <v>40</v>
      </c>
      <c r="F2035">
        <v>10.0</v>
      </c>
    </row>
    <row r="2036" spans="1:6" ht="13.9">
      <c r="A2036" s="7">
        <v>44456.0</v>
      </c>
      <c r="B2036" t="s">
        <v>13</v>
      </c>
      <c r="C2036" s="4">
        <v>119778.04</v>
      </c>
      <c r="D2036" s="14" t="s">
        <v>82</v>
      </c>
      <c r="E2036" t="s">
        <v>63</v>
      </c>
      <c r="F2036">
        <v>0.0</v>
      </c>
    </row>
    <row r="2037" spans="1:6" ht="13.9">
      <c r="A2037" s="7">
        <v>44456.0</v>
      </c>
      <c r="B2037" t="s">
        <v>13</v>
      </c>
      <c r="C2037" s="4">
        <v>119778.04</v>
      </c>
      <c r="D2037" s="14" t="s">
        <v>82</v>
      </c>
      <c r="E2037" t="s">
        <v>62</v>
      </c>
      <c r="F2037">
        <v>0.0</v>
      </c>
    </row>
    <row r="2038" spans="1:6" ht="13.9">
      <c r="A2038" s="7">
        <v>44456.0</v>
      </c>
      <c r="B2038" t="s">
        <v>13</v>
      </c>
      <c r="C2038" s="4">
        <v>119778.04</v>
      </c>
      <c r="D2038" s="14" t="s">
        <v>83</v>
      </c>
      <c r="E2038" t="s">
        <v>19</v>
      </c>
      <c r="F2038">
        <v>0.0</v>
      </c>
    </row>
    <row r="2039" spans="1:6" ht="13.9">
      <c r="A2039" s="7">
        <v>44456.0</v>
      </c>
      <c r="B2039" t="s">
        <v>13</v>
      </c>
      <c r="C2039" s="4">
        <v>119778.04</v>
      </c>
      <c r="D2039" s="14" t="s">
        <v>83</v>
      </c>
      <c r="E2039" t="s">
        <v>20</v>
      </c>
      <c r="F2039">
        <v>0.0</v>
      </c>
    </row>
    <row r="2040" spans="1:6" ht="13.9">
      <c r="A2040" s="7">
        <v>44456.0</v>
      </c>
      <c r="B2040" t="s">
        <v>13</v>
      </c>
      <c r="C2040" s="4">
        <v>119778.04</v>
      </c>
      <c r="D2040" s="14" t="s">
        <v>83</v>
      </c>
      <c r="E2040" t="s">
        <v>21</v>
      </c>
      <c r="F2040">
        <v>0.0</v>
      </c>
    </row>
    <row r="2041" spans="1:6" ht="13.9">
      <c r="A2041" s="7">
        <v>44456.0</v>
      </c>
      <c r="B2041" t="s">
        <v>13</v>
      </c>
      <c r="C2041" s="4">
        <v>119778.04</v>
      </c>
      <c r="D2041" s="14" t="s">
        <v>84</v>
      </c>
      <c r="E2041" t="s">
        <v>23</v>
      </c>
      <c r="F2041">
        <v>0.0</v>
      </c>
    </row>
    <row r="2042" spans="1:6" ht="13.9">
      <c r="A2042" s="7">
        <v>44456.0</v>
      </c>
      <c r="B2042" t="s">
        <v>13</v>
      </c>
      <c r="C2042" s="4">
        <v>119778.04</v>
      </c>
      <c r="D2042" s="14" t="s">
        <v>85</v>
      </c>
      <c r="E2042" t="s">
        <v>18</v>
      </c>
      <c r="F2042">
        <v>0.0</v>
      </c>
    </row>
    <row r="2043" spans="1:6" ht="13.9">
      <c r="A2043" s="7">
        <v>44456.0</v>
      </c>
      <c r="B2043" t="s">
        <v>13</v>
      </c>
      <c r="C2043" s="4">
        <v>119778.04</v>
      </c>
      <c r="D2043" s="14" t="s">
        <v>86</v>
      </c>
      <c r="E2043" t="s">
        <v>42</v>
      </c>
      <c r="F2043">
        <v>143.0</v>
      </c>
    </row>
    <row r="2044" spans="1:6" ht="13.9">
      <c r="A2044" s="7">
        <v>44456.0</v>
      </c>
      <c r="B2044" t="s">
        <v>13</v>
      </c>
      <c r="C2044" s="4">
        <v>119778.04</v>
      </c>
      <c r="D2044" s="14" t="s">
        <v>87</v>
      </c>
      <c r="E2044" t="s">
        <v>44</v>
      </c>
      <c r="F2044">
        <v>0.0</v>
      </c>
    </row>
    <row r="2045" spans="1:6" ht="13.9">
      <c r="A2045" s="7">
        <v>44456.0</v>
      </c>
      <c r="B2045" t="s">
        <v>13</v>
      </c>
      <c r="C2045" s="4">
        <v>119778.04</v>
      </c>
      <c r="D2045" s="14" t="s">
        <v>88</v>
      </c>
      <c r="E2045" t="s">
        <v>17</v>
      </c>
      <c r="F2045">
        <v>0.0</v>
      </c>
    </row>
    <row r="2046" spans="1:6" ht="13.9">
      <c r="A2046" s="7">
        <v>44456.0</v>
      </c>
      <c r="B2046" t="s">
        <v>13</v>
      </c>
      <c r="C2046" s="4">
        <v>119778.04</v>
      </c>
      <c r="D2046" s="14" t="s">
        <v>89</v>
      </c>
      <c r="E2046" t="s">
        <v>41</v>
      </c>
      <c r="F2046">
        <v>0.0</v>
      </c>
    </row>
    <row r="2047" spans="1:6" ht="13.9">
      <c r="A2047" s="7">
        <v>44456.0</v>
      </c>
      <c r="B2047" t="s">
        <v>13</v>
      </c>
      <c r="C2047" s="4">
        <v>119778.04</v>
      </c>
      <c r="D2047" s="14" t="s">
        <v>90</v>
      </c>
      <c r="E2047" t="s">
        <v>43</v>
      </c>
      <c r="F2047">
        <v>0.0</v>
      </c>
    </row>
    <row r="2048" spans="1:6" ht="13.9">
      <c r="A2048" s="7">
        <v>44456.0</v>
      </c>
      <c r="B2048" t="s">
        <v>13</v>
      </c>
      <c r="C2048" s="4">
        <v>119778.04</v>
      </c>
      <c r="D2048" s="14" t="s">
        <v>91</v>
      </c>
      <c r="E2048" t="s">
        <v>24</v>
      </c>
      <c r="F2048">
        <v>252.0</v>
      </c>
    </row>
    <row r="2049" spans="1:6" ht="13.9">
      <c r="A2049" s="7">
        <v>44456.0</v>
      </c>
      <c r="B2049" t="s">
        <v>13</v>
      </c>
      <c r="C2049" s="4">
        <v>119778.04</v>
      </c>
      <c r="D2049" s="14" t="s">
        <v>91</v>
      </c>
      <c r="E2049" t="s">
        <v>25</v>
      </c>
      <c r="F2049">
        <v>11.0</v>
      </c>
    </row>
    <row r="2050" spans="1:6" ht="13.9">
      <c r="A2050" s="7">
        <v>44456.0</v>
      </c>
      <c r="B2050" t="s">
        <v>13</v>
      </c>
      <c r="C2050" s="4">
        <v>119778.04</v>
      </c>
      <c r="D2050" s="14" t="s">
        <v>91</v>
      </c>
      <c r="E2050" t="s">
        <v>26</v>
      </c>
      <c r="F2050">
        <v>448.0</v>
      </c>
    </row>
    <row r="2051" spans="1:6" ht="13.9">
      <c r="A2051" s="7">
        <v>44456.0</v>
      </c>
      <c r="B2051" t="s">
        <v>13</v>
      </c>
      <c r="C2051" s="4">
        <v>119778.04</v>
      </c>
      <c r="D2051" s="14" t="s">
        <v>92</v>
      </c>
      <c r="E2051" t="s">
        <v>93</v>
      </c>
      <c r="F2051">
        <v>1.0</v>
      </c>
    </row>
    <row r="2052" spans="1:6" ht="13.9">
      <c r="A2052" s="7">
        <v>44456.0</v>
      </c>
      <c r="B2052" t="s">
        <v>13</v>
      </c>
      <c r="C2052" s="4">
        <v>119778.04</v>
      </c>
      <c r="D2052" s="14" t="s">
        <v>92</v>
      </c>
      <c r="E2052" t="s">
        <v>22</v>
      </c>
      <c r="F2052">
        <v>0.0</v>
      </c>
    </row>
    <row r="2053" spans="1:6" ht="13.9">
      <c r="A2053" s="7">
        <v>44456.0</v>
      </c>
      <c r="B2053" t="s">
        <v>13</v>
      </c>
      <c r="C2053" s="4">
        <v>119778.04</v>
      </c>
      <c r="D2053" s="14" t="s">
        <v>92</v>
      </c>
      <c r="E2053" t="s">
        <v>94</v>
      </c>
      <c r="F2053">
        <v>0.0</v>
      </c>
    </row>
    <row r="2054" spans="1:6" ht="13.9">
      <c r="A2054" s="7">
        <v>44456.0</v>
      </c>
      <c r="B2054" t="s">
        <v>13</v>
      </c>
      <c r="C2054" s="4">
        <v>119778.04</v>
      </c>
      <c r="D2054" s="14" t="s">
        <v>92</v>
      </c>
      <c r="E2054" t="s">
        <v>95</v>
      </c>
      <c r="F2054">
        <v>0.0</v>
      </c>
    </row>
    <row r="2055" spans="1:6" ht="13.9">
      <c r="A2055" s="7">
        <v>44456.0</v>
      </c>
      <c r="B2055" t="s">
        <v>13</v>
      </c>
      <c r="C2055" s="4">
        <v>119778.04</v>
      </c>
      <c r="D2055" s="14" t="s">
        <v>92</v>
      </c>
      <c r="E2055" t="s">
        <v>96</v>
      </c>
      <c r="F2055">
        <v>0.0</v>
      </c>
    </row>
    <row r="2056" spans="1:6" ht="13.9">
      <c r="A2056" s="7">
        <v>44457.0</v>
      </c>
      <c r="B2056" t="s">
        <v>13</v>
      </c>
      <c r="C2056" s="4">
        <v>130716.63</v>
      </c>
      <c r="D2056" s="14" t="s">
        <v>76</v>
      </c>
      <c r="E2056" t="s">
        <v>59</v>
      </c>
      <c r="F2056">
        <v>0.0</v>
      </c>
    </row>
    <row r="2057" spans="1:6" ht="13.9">
      <c r="A2057" s="7">
        <v>44457.0</v>
      </c>
      <c r="B2057" t="s">
        <v>13</v>
      </c>
      <c r="C2057" s="4">
        <v>130716.63</v>
      </c>
      <c r="D2057" s="14" t="s">
        <v>76</v>
      </c>
      <c r="E2057" t="s">
        <v>58</v>
      </c>
      <c r="F2057">
        <v>0.0</v>
      </c>
    </row>
    <row r="2058" spans="1:6" ht="13.9">
      <c r="A2058" s="7">
        <v>44457.0</v>
      </c>
      <c r="B2058" t="s">
        <v>13</v>
      </c>
      <c r="C2058" s="4">
        <v>130716.63</v>
      </c>
      <c r="D2058" s="14" t="s">
        <v>79</v>
      </c>
      <c r="E2058" t="s">
        <v>29</v>
      </c>
      <c r="F2058">
        <v>37.0</v>
      </c>
    </row>
    <row r="2059" spans="1:6" ht="13.9">
      <c r="A2059" s="7">
        <v>44457.0</v>
      </c>
      <c r="B2059" t="s">
        <v>13</v>
      </c>
      <c r="C2059" s="4">
        <v>130716.63</v>
      </c>
      <c r="D2059" s="14" t="s">
        <v>80</v>
      </c>
      <c r="E2059" t="s">
        <v>60</v>
      </c>
      <c r="F2059">
        <v>48.0</v>
      </c>
    </row>
    <row r="2060" spans="1:6" ht="13.9">
      <c r="A2060" s="7">
        <v>44457.0</v>
      </c>
      <c r="B2060" t="s">
        <v>13</v>
      </c>
      <c r="C2060" s="4">
        <v>130716.63</v>
      </c>
      <c r="D2060" s="14" t="s">
        <v>80</v>
      </c>
      <c r="E2060" t="s">
        <v>61</v>
      </c>
      <c r="F2060">
        <v>104.0</v>
      </c>
    </row>
    <row r="2061" spans="1:6" ht="13.9">
      <c r="A2061" s="7">
        <v>44457.0</v>
      </c>
      <c r="B2061" t="s">
        <v>13</v>
      </c>
      <c r="C2061" s="4">
        <v>130716.63</v>
      </c>
      <c r="D2061" s="14" t="s">
        <v>81</v>
      </c>
      <c r="E2061" t="s">
        <v>40</v>
      </c>
      <c r="F2061">
        <v>12.0</v>
      </c>
    </row>
    <row r="2062" spans="1:6" ht="13.9">
      <c r="A2062" s="7">
        <v>44457.0</v>
      </c>
      <c r="B2062" t="s">
        <v>13</v>
      </c>
      <c r="C2062" s="4">
        <v>130716.63</v>
      </c>
      <c r="D2062" s="14" t="s">
        <v>82</v>
      </c>
      <c r="E2062" t="s">
        <v>63</v>
      </c>
      <c r="F2062">
        <v>0.0</v>
      </c>
    </row>
    <row r="2063" spans="1:6" ht="13.9">
      <c r="A2063" s="7">
        <v>44457.0</v>
      </c>
      <c r="B2063" t="s">
        <v>13</v>
      </c>
      <c r="C2063" s="4">
        <v>130716.63</v>
      </c>
      <c r="D2063" s="14" t="s">
        <v>82</v>
      </c>
      <c r="E2063" t="s">
        <v>62</v>
      </c>
      <c r="F2063">
        <v>0.0</v>
      </c>
    </row>
    <row r="2064" spans="1:6" ht="13.9">
      <c r="A2064" s="7">
        <v>44457.0</v>
      </c>
      <c r="B2064" t="s">
        <v>13</v>
      </c>
      <c r="C2064" s="4">
        <v>130716.63</v>
      </c>
      <c r="D2064" s="14" t="s">
        <v>83</v>
      </c>
      <c r="E2064" t="s">
        <v>19</v>
      </c>
      <c r="F2064">
        <v>0.0</v>
      </c>
    </row>
    <row r="2065" spans="1:6" ht="13.9">
      <c r="A2065" s="7">
        <v>44457.0</v>
      </c>
      <c r="B2065" t="s">
        <v>13</v>
      </c>
      <c r="C2065" s="4">
        <v>130716.63</v>
      </c>
      <c r="D2065" s="14" t="s">
        <v>83</v>
      </c>
      <c r="E2065" t="s">
        <v>20</v>
      </c>
      <c r="F2065">
        <v>0.0</v>
      </c>
    </row>
    <row r="2066" spans="1:6" ht="13.9">
      <c r="A2066" s="7">
        <v>44457.0</v>
      </c>
      <c r="B2066" t="s">
        <v>13</v>
      </c>
      <c r="C2066" s="4">
        <v>130716.63</v>
      </c>
      <c r="D2066" s="14" t="s">
        <v>83</v>
      </c>
      <c r="E2066" t="s">
        <v>21</v>
      </c>
      <c r="F2066">
        <v>0.0</v>
      </c>
    </row>
    <row r="2067" spans="1:6" ht="13.9">
      <c r="A2067" s="7">
        <v>44457.0</v>
      </c>
      <c r="B2067" t="s">
        <v>13</v>
      </c>
      <c r="C2067" s="4">
        <v>130716.63</v>
      </c>
      <c r="D2067" s="14" t="s">
        <v>84</v>
      </c>
      <c r="E2067" t="s">
        <v>23</v>
      </c>
      <c r="F2067">
        <v>0.0</v>
      </c>
    </row>
    <row r="2068" spans="1:6" ht="13.9">
      <c r="A2068" s="7">
        <v>44457.0</v>
      </c>
      <c r="B2068" t="s">
        <v>13</v>
      </c>
      <c r="C2068" s="4">
        <v>130716.63</v>
      </c>
      <c r="D2068" s="14" t="s">
        <v>85</v>
      </c>
      <c r="E2068" t="s">
        <v>18</v>
      </c>
      <c r="F2068">
        <v>0.0</v>
      </c>
    </row>
    <row r="2069" spans="1:6" ht="13.9">
      <c r="A2069" s="7">
        <v>44457.0</v>
      </c>
      <c r="B2069" t="s">
        <v>13</v>
      </c>
      <c r="C2069" s="4">
        <v>130716.63</v>
      </c>
      <c r="D2069" s="14" t="s">
        <v>86</v>
      </c>
      <c r="E2069" t="s">
        <v>42</v>
      </c>
      <c r="F2069">
        <v>154.0</v>
      </c>
    </row>
    <row r="2070" spans="1:6" ht="13.9">
      <c r="A2070" s="7">
        <v>44457.0</v>
      </c>
      <c r="B2070" t="s">
        <v>13</v>
      </c>
      <c r="C2070" s="4">
        <v>130716.63</v>
      </c>
      <c r="D2070" s="14" t="s">
        <v>87</v>
      </c>
      <c r="E2070" t="s">
        <v>44</v>
      </c>
      <c r="F2070">
        <v>0.0</v>
      </c>
    </row>
    <row r="2071" spans="1:6" ht="13.9">
      <c r="A2071" s="7">
        <v>44457.0</v>
      </c>
      <c r="B2071" t="s">
        <v>13</v>
      </c>
      <c r="C2071" s="4">
        <v>130716.63</v>
      </c>
      <c r="D2071" s="14" t="s">
        <v>88</v>
      </c>
      <c r="E2071" t="s">
        <v>17</v>
      </c>
      <c r="F2071">
        <v>0.0</v>
      </c>
    </row>
    <row r="2072" spans="1:6" ht="13.9">
      <c r="A2072" s="7">
        <v>44457.0</v>
      </c>
      <c r="B2072" t="s">
        <v>13</v>
      </c>
      <c r="C2072" s="4">
        <v>130716.63</v>
      </c>
      <c r="D2072" s="14" t="s">
        <v>89</v>
      </c>
      <c r="E2072" t="s">
        <v>41</v>
      </c>
      <c r="F2072">
        <v>0.0</v>
      </c>
    </row>
    <row r="2073" spans="1:6" ht="13.9">
      <c r="A2073" s="7">
        <v>44457.0</v>
      </c>
      <c r="B2073" t="s">
        <v>13</v>
      </c>
      <c r="C2073" s="4">
        <v>130716.63</v>
      </c>
      <c r="D2073" s="14" t="s">
        <v>90</v>
      </c>
      <c r="E2073" t="s">
        <v>43</v>
      </c>
      <c r="F2073">
        <v>0.0</v>
      </c>
    </row>
    <row r="2074" spans="1:6" ht="13.9">
      <c r="A2074" s="7">
        <v>44457.0</v>
      </c>
      <c r="B2074" t="s">
        <v>13</v>
      </c>
      <c r="C2074" s="4">
        <v>130716.63</v>
      </c>
      <c r="D2074" s="14" t="s">
        <v>91</v>
      </c>
      <c r="E2074" t="s">
        <v>24</v>
      </c>
      <c r="F2074">
        <v>254.0</v>
      </c>
    </row>
    <row r="2075" spans="1:6" ht="13.9">
      <c r="A2075" s="7">
        <v>44457.0</v>
      </c>
      <c r="B2075" t="s">
        <v>13</v>
      </c>
      <c r="C2075" s="4">
        <v>130716.63</v>
      </c>
      <c r="D2075" s="14" t="s">
        <v>91</v>
      </c>
      <c r="E2075" t="s">
        <v>25</v>
      </c>
      <c r="F2075">
        <v>11.0</v>
      </c>
    </row>
    <row r="2076" spans="1:6" ht="13.9">
      <c r="A2076" s="7">
        <v>44457.0</v>
      </c>
      <c r="B2076" t="s">
        <v>13</v>
      </c>
      <c r="C2076" s="4">
        <v>130716.63</v>
      </c>
      <c r="D2076" s="14" t="s">
        <v>91</v>
      </c>
      <c r="E2076" t="s">
        <v>26</v>
      </c>
      <c r="F2076">
        <v>447.0</v>
      </c>
    </row>
    <row r="2077" spans="1:6" ht="13.9">
      <c r="A2077" s="7">
        <v>44457.0</v>
      </c>
      <c r="B2077" t="s">
        <v>13</v>
      </c>
      <c r="C2077" s="4">
        <v>130716.63</v>
      </c>
      <c r="D2077" s="14" t="s">
        <v>92</v>
      </c>
      <c r="E2077" t="s">
        <v>93</v>
      </c>
      <c r="F2077">
        <v>1.0</v>
      </c>
    </row>
    <row r="2078" spans="1:6" ht="13.9">
      <c r="A2078" s="7">
        <v>44457.0</v>
      </c>
      <c r="B2078" t="s">
        <v>13</v>
      </c>
      <c r="C2078" s="4">
        <v>130716.63</v>
      </c>
      <c r="D2078" s="14" t="s">
        <v>92</v>
      </c>
      <c r="E2078" t="s">
        <v>22</v>
      </c>
      <c r="F2078">
        <v>0.0</v>
      </c>
    </row>
    <row r="2079" spans="1:6" ht="13.9">
      <c r="A2079" s="7">
        <v>44457.0</v>
      </c>
      <c r="B2079" t="s">
        <v>13</v>
      </c>
      <c r="C2079" s="4">
        <v>130716.63</v>
      </c>
      <c r="D2079" s="14" t="s">
        <v>92</v>
      </c>
      <c r="E2079" t="s">
        <v>94</v>
      </c>
      <c r="F2079">
        <v>0.0</v>
      </c>
    </row>
    <row r="2080" spans="1:6" ht="13.9">
      <c r="A2080" s="7">
        <v>44457.0</v>
      </c>
      <c r="B2080" t="s">
        <v>13</v>
      </c>
      <c r="C2080" s="4">
        <v>130716.63</v>
      </c>
      <c r="D2080" s="14" t="s">
        <v>92</v>
      </c>
      <c r="E2080" t="s">
        <v>95</v>
      </c>
      <c r="F2080">
        <v>0.0</v>
      </c>
    </row>
    <row r="2081" spans="1:6" ht="13.9">
      <c r="A2081" s="7">
        <v>44457.0</v>
      </c>
      <c r="B2081" t="s">
        <v>13</v>
      </c>
      <c r="C2081" s="4">
        <v>130716.63</v>
      </c>
      <c r="D2081" s="14" t="s">
        <v>92</v>
      </c>
      <c r="E2081" t="s">
        <v>96</v>
      </c>
      <c r="F2081">
        <v>0.0</v>
      </c>
    </row>
    <row r="2082" spans="1:6" ht="13.9">
      <c r="A2082" s="7">
        <v>44458.0</v>
      </c>
      <c r="B2082" t="s">
        <v>13</v>
      </c>
      <c r="C2082" s="4">
        <v>130201.83</v>
      </c>
      <c r="D2082" s="14" t="s">
        <v>76</v>
      </c>
      <c r="E2082" t="s">
        <v>59</v>
      </c>
      <c r="F2082">
        <v>0.0</v>
      </c>
    </row>
    <row r="2083" spans="1:6" ht="13.9">
      <c r="A2083" s="7">
        <v>44458.0</v>
      </c>
      <c r="B2083" t="s">
        <v>13</v>
      </c>
      <c r="C2083" s="4">
        <v>130201.83</v>
      </c>
      <c r="D2083" s="14" t="s">
        <v>76</v>
      </c>
      <c r="E2083" t="s">
        <v>58</v>
      </c>
      <c r="F2083">
        <v>0.0</v>
      </c>
    </row>
    <row r="2084" spans="1:6" ht="13.9">
      <c r="A2084" s="7">
        <v>44458.0</v>
      </c>
      <c r="B2084" t="s">
        <v>13</v>
      </c>
      <c r="C2084" s="4">
        <v>130201.83</v>
      </c>
      <c r="D2084" s="14" t="s">
        <v>79</v>
      </c>
      <c r="E2084" t="s">
        <v>29</v>
      </c>
      <c r="F2084">
        <v>38.0</v>
      </c>
    </row>
    <row r="2085" spans="1:6" ht="13.9">
      <c r="A2085" s="7">
        <v>44458.0</v>
      </c>
      <c r="B2085" t="s">
        <v>13</v>
      </c>
      <c r="C2085" s="4">
        <v>130201.83</v>
      </c>
      <c r="D2085" s="14" t="s">
        <v>80</v>
      </c>
      <c r="E2085" t="s">
        <v>60</v>
      </c>
      <c r="F2085">
        <v>52.0</v>
      </c>
    </row>
    <row r="2086" spans="1:6" ht="13.9">
      <c r="A2086" s="7">
        <v>44458.0</v>
      </c>
      <c r="B2086" t="s">
        <v>13</v>
      </c>
      <c r="C2086" s="4">
        <v>130201.83</v>
      </c>
      <c r="D2086" s="14" t="s">
        <v>80</v>
      </c>
      <c r="E2086" t="s">
        <v>61</v>
      </c>
      <c r="F2086">
        <v>119.0</v>
      </c>
    </row>
    <row r="2087" spans="1:6" ht="13.9">
      <c r="A2087" s="7">
        <v>44458.0</v>
      </c>
      <c r="B2087" t="s">
        <v>13</v>
      </c>
      <c r="C2087" s="4">
        <v>130201.83</v>
      </c>
      <c r="D2087" s="14" t="s">
        <v>81</v>
      </c>
      <c r="E2087" t="s">
        <v>40</v>
      </c>
      <c r="F2087">
        <v>12.0</v>
      </c>
    </row>
    <row r="2088" spans="1:6" ht="13.9">
      <c r="A2088" s="7">
        <v>44458.0</v>
      </c>
      <c r="B2088" t="s">
        <v>13</v>
      </c>
      <c r="C2088" s="4">
        <v>130201.83</v>
      </c>
      <c r="D2088" s="14" t="s">
        <v>82</v>
      </c>
      <c r="E2088" t="s">
        <v>63</v>
      </c>
      <c r="F2088">
        <v>0.0</v>
      </c>
    </row>
    <row r="2089" spans="1:6" ht="13.9">
      <c r="A2089" s="7">
        <v>44458.0</v>
      </c>
      <c r="B2089" t="s">
        <v>13</v>
      </c>
      <c r="C2089" s="4">
        <v>130201.83</v>
      </c>
      <c r="D2089" s="14" t="s">
        <v>82</v>
      </c>
      <c r="E2089" t="s">
        <v>62</v>
      </c>
      <c r="F2089">
        <v>0.0</v>
      </c>
    </row>
    <row r="2090" spans="1:6" ht="13.9">
      <c r="A2090" s="7">
        <v>44458.0</v>
      </c>
      <c r="B2090" t="s">
        <v>13</v>
      </c>
      <c r="C2090" s="4">
        <v>130201.83</v>
      </c>
      <c r="D2090" s="14" t="s">
        <v>83</v>
      </c>
      <c r="E2090" t="s">
        <v>19</v>
      </c>
      <c r="F2090">
        <v>0.0</v>
      </c>
    </row>
    <row r="2091" spans="1:6" ht="13.9">
      <c r="A2091" s="7">
        <v>44458.0</v>
      </c>
      <c r="B2091" t="s">
        <v>13</v>
      </c>
      <c r="C2091" s="4">
        <v>130201.83</v>
      </c>
      <c r="D2091" s="14" t="s">
        <v>83</v>
      </c>
      <c r="E2091" t="s">
        <v>20</v>
      </c>
      <c r="F2091">
        <v>0.0</v>
      </c>
    </row>
    <row r="2092" spans="1:6" ht="13.9">
      <c r="A2092" s="7">
        <v>44458.0</v>
      </c>
      <c r="B2092" t="s">
        <v>13</v>
      </c>
      <c r="C2092" s="4">
        <v>130201.83</v>
      </c>
      <c r="D2092" s="14" t="s">
        <v>83</v>
      </c>
      <c r="E2092" t="s">
        <v>21</v>
      </c>
      <c r="F2092">
        <v>0.0</v>
      </c>
    </row>
    <row r="2093" spans="1:6" ht="13.9">
      <c r="A2093" s="7">
        <v>44458.0</v>
      </c>
      <c r="B2093" t="s">
        <v>13</v>
      </c>
      <c r="C2093" s="4">
        <v>130201.83</v>
      </c>
      <c r="D2093" s="14" t="s">
        <v>84</v>
      </c>
      <c r="E2093" t="s">
        <v>23</v>
      </c>
      <c r="F2093">
        <v>0.0</v>
      </c>
    </row>
    <row r="2094" spans="1:6" ht="13.9">
      <c r="A2094" s="7">
        <v>44458.0</v>
      </c>
      <c r="B2094" t="s">
        <v>13</v>
      </c>
      <c r="C2094" s="4">
        <v>130201.83</v>
      </c>
      <c r="D2094" s="14" t="s">
        <v>85</v>
      </c>
      <c r="E2094" t="s">
        <v>18</v>
      </c>
      <c r="F2094">
        <v>0.0</v>
      </c>
    </row>
    <row r="2095" spans="1:6" ht="13.9">
      <c r="A2095" s="7">
        <v>44458.0</v>
      </c>
      <c r="B2095" t="s">
        <v>13</v>
      </c>
      <c r="C2095" s="4">
        <v>130201.83</v>
      </c>
      <c r="D2095" s="14" t="s">
        <v>86</v>
      </c>
      <c r="E2095" t="s">
        <v>42</v>
      </c>
      <c r="F2095">
        <v>149.0</v>
      </c>
    </row>
    <row r="2096" spans="1:6" ht="13.9">
      <c r="A2096" s="7">
        <v>44458.0</v>
      </c>
      <c r="B2096" t="s">
        <v>13</v>
      </c>
      <c r="C2096" s="4">
        <v>130201.83</v>
      </c>
      <c r="D2096" s="14" t="s">
        <v>87</v>
      </c>
      <c r="E2096" t="s">
        <v>44</v>
      </c>
      <c r="F2096">
        <v>0.0</v>
      </c>
    </row>
    <row r="2097" spans="1:6" ht="13.9">
      <c r="A2097" s="7">
        <v>44458.0</v>
      </c>
      <c r="B2097" t="s">
        <v>13</v>
      </c>
      <c r="C2097" s="4">
        <v>130201.83</v>
      </c>
      <c r="D2097" s="14" t="s">
        <v>88</v>
      </c>
      <c r="E2097" t="s">
        <v>17</v>
      </c>
      <c r="F2097">
        <v>0.0</v>
      </c>
    </row>
    <row r="2098" spans="1:6" ht="13.9">
      <c r="A2098" s="7">
        <v>44458.0</v>
      </c>
      <c r="B2098" t="s">
        <v>13</v>
      </c>
      <c r="C2098" s="4">
        <v>130201.83</v>
      </c>
      <c r="D2098" s="14" t="s">
        <v>89</v>
      </c>
      <c r="E2098" t="s">
        <v>41</v>
      </c>
      <c r="F2098">
        <v>0.0</v>
      </c>
    </row>
    <row r="2099" spans="1:6" ht="13.9">
      <c r="A2099" s="7">
        <v>44458.0</v>
      </c>
      <c r="B2099" t="s">
        <v>13</v>
      </c>
      <c r="C2099" s="4">
        <v>130201.83</v>
      </c>
      <c r="D2099" s="14" t="s">
        <v>90</v>
      </c>
      <c r="E2099" t="s">
        <v>43</v>
      </c>
      <c r="F2099">
        <v>0.0</v>
      </c>
    </row>
    <row r="2100" spans="1:6" ht="13.9">
      <c r="A2100" s="7">
        <v>44458.0</v>
      </c>
      <c r="B2100" t="s">
        <v>13</v>
      </c>
      <c r="C2100" s="4">
        <v>130201.83</v>
      </c>
      <c r="D2100" s="14" t="s">
        <v>91</v>
      </c>
      <c r="E2100" t="s">
        <v>24</v>
      </c>
      <c r="F2100">
        <v>248.0</v>
      </c>
    </row>
    <row r="2101" spans="1:6" ht="13.9">
      <c r="A2101" s="7">
        <v>44458.0</v>
      </c>
      <c r="B2101" t="s">
        <v>13</v>
      </c>
      <c r="C2101" s="4">
        <v>130201.83</v>
      </c>
      <c r="D2101" s="14" t="s">
        <v>91</v>
      </c>
      <c r="E2101" t="s">
        <v>25</v>
      </c>
      <c r="F2101">
        <v>10.0</v>
      </c>
    </row>
    <row r="2102" spans="1:6" ht="13.9">
      <c r="A2102" s="7">
        <v>44458.0</v>
      </c>
      <c r="B2102" t="s">
        <v>13</v>
      </c>
      <c r="C2102" s="4">
        <v>130201.83</v>
      </c>
      <c r="D2102" s="14" t="s">
        <v>91</v>
      </c>
      <c r="E2102" t="s">
        <v>26</v>
      </c>
      <c r="F2102">
        <v>472.0</v>
      </c>
    </row>
    <row r="2103" spans="1:6" ht="13.9">
      <c r="A2103" s="7">
        <v>44458.0</v>
      </c>
      <c r="B2103" t="s">
        <v>13</v>
      </c>
      <c r="C2103" s="4">
        <v>130201.83</v>
      </c>
      <c r="D2103" s="14" t="s">
        <v>92</v>
      </c>
      <c r="E2103" t="s">
        <v>93</v>
      </c>
      <c r="F2103">
        <v>0.0</v>
      </c>
    </row>
    <row r="2104" spans="1:6" ht="13.9">
      <c r="A2104" s="7">
        <v>44458.0</v>
      </c>
      <c r="B2104" t="s">
        <v>13</v>
      </c>
      <c r="C2104" s="4">
        <v>130201.83</v>
      </c>
      <c r="D2104" s="14" t="s">
        <v>92</v>
      </c>
      <c r="E2104" t="s">
        <v>22</v>
      </c>
      <c r="F2104">
        <v>0.0</v>
      </c>
    </row>
    <row r="2105" spans="1:6" ht="13.9">
      <c r="A2105" s="7">
        <v>44458.0</v>
      </c>
      <c r="B2105" t="s">
        <v>13</v>
      </c>
      <c r="C2105" s="4">
        <v>130201.83</v>
      </c>
      <c r="D2105" s="14" t="s">
        <v>92</v>
      </c>
      <c r="E2105" t="s">
        <v>94</v>
      </c>
      <c r="F2105">
        <v>0.0</v>
      </c>
    </row>
    <row r="2106" spans="1:6" ht="13.9">
      <c r="A2106" s="7">
        <v>44458.0</v>
      </c>
      <c r="B2106" t="s">
        <v>13</v>
      </c>
      <c r="C2106" s="4">
        <v>130201.83</v>
      </c>
      <c r="D2106" s="14" t="s">
        <v>92</v>
      </c>
      <c r="E2106" t="s">
        <v>95</v>
      </c>
      <c r="F2106">
        <v>0.0</v>
      </c>
    </row>
    <row r="2107" spans="1:6" ht="13.9">
      <c r="A2107" s="7">
        <v>44458.0</v>
      </c>
      <c r="B2107" t="s">
        <v>13</v>
      </c>
      <c r="C2107" s="4">
        <v>130201.83</v>
      </c>
      <c r="D2107" s="14" t="s">
        <v>92</v>
      </c>
      <c r="E2107" t="s">
        <v>96</v>
      </c>
      <c r="F2107">
        <v>0.0</v>
      </c>
    </row>
    <row r="2108" spans="1:6" ht="13.9">
      <c r="A2108" s="7">
        <v>44459.0</v>
      </c>
      <c r="B2108" t="s">
        <v>13</v>
      </c>
      <c r="C2108" s="4">
        <v>155484.7</v>
      </c>
      <c r="D2108" s="14" t="s">
        <v>76</v>
      </c>
      <c r="E2108" t="s">
        <v>59</v>
      </c>
      <c r="F2108">
        <v>0.0</v>
      </c>
    </row>
    <row r="2109" spans="1:6" ht="13.9">
      <c r="A2109" s="7">
        <v>44459.0</v>
      </c>
      <c r="B2109" t="s">
        <v>13</v>
      </c>
      <c r="C2109" s="4">
        <v>155484.7</v>
      </c>
      <c r="D2109" s="14" t="s">
        <v>76</v>
      </c>
      <c r="E2109" t="s">
        <v>58</v>
      </c>
      <c r="F2109">
        <v>0.0</v>
      </c>
    </row>
    <row r="2110" spans="1:6" ht="13.9">
      <c r="A2110" s="7">
        <v>44459.0</v>
      </c>
      <c r="B2110" t="s">
        <v>13</v>
      </c>
      <c r="C2110" s="4">
        <v>155484.7</v>
      </c>
      <c r="D2110" s="14" t="s">
        <v>79</v>
      </c>
      <c r="E2110" t="s">
        <v>29</v>
      </c>
      <c r="F2110">
        <v>37.0</v>
      </c>
    </row>
    <row r="2111" spans="1:6" ht="13.9">
      <c r="A2111" s="7">
        <v>44459.0</v>
      </c>
      <c r="B2111" t="s">
        <v>13</v>
      </c>
      <c r="C2111" s="4">
        <v>155484.7</v>
      </c>
      <c r="D2111" s="14" t="s">
        <v>80</v>
      </c>
      <c r="E2111" t="s">
        <v>60</v>
      </c>
      <c r="F2111">
        <v>51.0</v>
      </c>
    </row>
    <row r="2112" spans="1:6" ht="13.9">
      <c r="A2112" s="7">
        <v>44459.0</v>
      </c>
      <c r="B2112" t="s">
        <v>13</v>
      </c>
      <c r="C2112" s="4">
        <v>155484.7</v>
      </c>
      <c r="D2112" s="14" t="s">
        <v>80</v>
      </c>
      <c r="E2112" t="s">
        <v>61</v>
      </c>
      <c r="F2112">
        <v>114.0</v>
      </c>
    </row>
    <row r="2113" spans="1:6" ht="13.9">
      <c r="A2113" s="7">
        <v>44459.0</v>
      </c>
      <c r="B2113" t="s">
        <v>13</v>
      </c>
      <c r="C2113" s="4">
        <v>155484.7</v>
      </c>
      <c r="D2113" s="14" t="s">
        <v>81</v>
      </c>
      <c r="E2113" t="s">
        <v>40</v>
      </c>
      <c r="F2113">
        <v>19.0</v>
      </c>
    </row>
    <row r="2114" spans="1:6" ht="13.9">
      <c r="A2114" s="7">
        <v>44459.0</v>
      </c>
      <c r="B2114" t="s">
        <v>13</v>
      </c>
      <c r="C2114" s="4">
        <v>155484.7</v>
      </c>
      <c r="D2114" s="14" t="s">
        <v>82</v>
      </c>
      <c r="E2114" t="s">
        <v>63</v>
      </c>
      <c r="F2114">
        <v>0.0</v>
      </c>
    </row>
    <row r="2115" spans="1:6" ht="13.9">
      <c r="A2115" s="7">
        <v>44459.0</v>
      </c>
      <c r="B2115" t="s">
        <v>13</v>
      </c>
      <c r="C2115" s="4">
        <v>155484.7</v>
      </c>
      <c r="D2115" s="14" t="s">
        <v>82</v>
      </c>
      <c r="E2115" t="s">
        <v>62</v>
      </c>
      <c r="F2115">
        <v>0.0</v>
      </c>
    </row>
    <row r="2116" spans="1:6" ht="13.9">
      <c r="A2116" s="7">
        <v>44459.0</v>
      </c>
      <c r="B2116" t="s">
        <v>13</v>
      </c>
      <c r="C2116" s="4">
        <v>155484.7</v>
      </c>
      <c r="D2116" s="14" t="s">
        <v>83</v>
      </c>
      <c r="E2116" t="s">
        <v>19</v>
      </c>
      <c r="F2116">
        <v>0.0</v>
      </c>
    </row>
    <row r="2117" spans="1:6" ht="13.9">
      <c r="A2117" s="7">
        <v>44459.0</v>
      </c>
      <c r="B2117" t="s">
        <v>13</v>
      </c>
      <c r="C2117" s="4">
        <v>155484.7</v>
      </c>
      <c r="D2117" s="14" t="s">
        <v>83</v>
      </c>
      <c r="E2117" t="s">
        <v>20</v>
      </c>
      <c r="F2117">
        <v>0.0</v>
      </c>
    </row>
    <row r="2118" spans="1:6" ht="13.9">
      <c r="A2118" s="7">
        <v>44459.0</v>
      </c>
      <c r="B2118" t="s">
        <v>13</v>
      </c>
      <c r="C2118" s="4">
        <v>155484.7</v>
      </c>
      <c r="D2118" s="14" t="s">
        <v>83</v>
      </c>
      <c r="E2118" t="s">
        <v>21</v>
      </c>
      <c r="F2118">
        <v>0.0</v>
      </c>
    </row>
    <row r="2119" spans="1:6" ht="13.9">
      <c r="A2119" s="7">
        <v>44459.0</v>
      </c>
      <c r="B2119" t="s">
        <v>13</v>
      </c>
      <c r="C2119" s="4">
        <v>155484.7</v>
      </c>
      <c r="D2119" s="14" t="s">
        <v>84</v>
      </c>
      <c r="E2119" t="s">
        <v>23</v>
      </c>
      <c r="F2119">
        <v>0.0</v>
      </c>
    </row>
    <row r="2120" spans="1:6" ht="13.9">
      <c r="A2120" s="7">
        <v>44459.0</v>
      </c>
      <c r="B2120" t="s">
        <v>13</v>
      </c>
      <c r="C2120" s="4">
        <v>155484.7</v>
      </c>
      <c r="D2120" s="14" t="s">
        <v>85</v>
      </c>
      <c r="E2120" t="s">
        <v>18</v>
      </c>
      <c r="F2120">
        <v>0.0</v>
      </c>
    </row>
    <row r="2121" spans="1:6" ht="13.9">
      <c r="A2121" s="7">
        <v>44459.0</v>
      </c>
      <c r="B2121" t="s">
        <v>13</v>
      </c>
      <c r="C2121" s="4">
        <v>155484.7</v>
      </c>
      <c r="D2121" s="14" t="s">
        <v>86</v>
      </c>
      <c r="E2121" t="s">
        <v>42</v>
      </c>
      <c r="F2121">
        <v>158.0</v>
      </c>
    </row>
    <row r="2122" spans="1:6" ht="13.9">
      <c r="A2122" s="7">
        <v>44459.0</v>
      </c>
      <c r="B2122" t="s">
        <v>13</v>
      </c>
      <c r="C2122" s="4">
        <v>155484.7</v>
      </c>
      <c r="D2122" s="14" t="s">
        <v>87</v>
      </c>
      <c r="E2122" t="s">
        <v>44</v>
      </c>
      <c r="F2122">
        <v>0.0</v>
      </c>
    </row>
    <row r="2123" spans="1:6" ht="13.9">
      <c r="A2123" s="7">
        <v>44459.0</v>
      </c>
      <c r="B2123" t="s">
        <v>13</v>
      </c>
      <c r="C2123" s="4">
        <v>155484.7</v>
      </c>
      <c r="D2123" s="14" t="s">
        <v>88</v>
      </c>
      <c r="E2123" t="s">
        <v>17</v>
      </c>
      <c r="F2123">
        <v>0.0</v>
      </c>
    </row>
    <row r="2124" spans="1:6" ht="13.9">
      <c r="A2124" s="7">
        <v>44459.0</v>
      </c>
      <c r="B2124" t="s">
        <v>13</v>
      </c>
      <c r="C2124" s="4">
        <v>155484.7</v>
      </c>
      <c r="D2124" s="14" t="s">
        <v>89</v>
      </c>
      <c r="E2124" t="s">
        <v>41</v>
      </c>
      <c r="F2124">
        <v>0.0</v>
      </c>
    </row>
    <row r="2125" spans="1:6" ht="13.9">
      <c r="A2125" s="7">
        <v>44459.0</v>
      </c>
      <c r="B2125" t="s">
        <v>13</v>
      </c>
      <c r="C2125" s="4">
        <v>155484.7</v>
      </c>
      <c r="D2125" s="14" t="s">
        <v>90</v>
      </c>
      <c r="E2125" t="s">
        <v>43</v>
      </c>
      <c r="F2125">
        <v>0.0</v>
      </c>
    </row>
    <row r="2126" spans="1:6" ht="13.9">
      <c r="A2126" s="7">
        <v>44459.0</v>
      </c>
      <c r="B2126" t="s">
        <v>13</v>
      </c>
      <c r="C2126" s="4">
        <v>155484.7</v>
      </c>
      <c r="D2126" s="14" t="s">
        <v>91</v>
      </c>
      <c r="E2126" t="s">
        <v>24</v>
      </c>
      <c r="F2126">
        <v>283.0</v>
      </c>
    </row>
    <row r="2127" spans="1:6" ht="13.9">
      <c r="A2127" s="7">
        <v>44459.0</v>
      </c>
      <c r="B2127" t="s">
        <v>13</v>
      </c>
      <c r="C2127" s="4">
        <v>155484.7</v>
      </c>
      <c r="D2127" s="14" t="s">
        <v>91</v>
      </c>
      <c r="E2127" t="s">
        <v>25</v>
      </c>
      <c r="F2127">
        <v>11.0</v>
      </c>
    </row>
    <row r="2128" spans="1:6" ht="13.9">
      <c r="A2128" s="7">
        <v>44459.0</v>
      </c>
      <c r="B2128" t="s">
        <v>13</v>
      </c>
      <c r="C2128" s="4">
        <v>155484.7</v>
      </c>
      <c r="D2128" s="14" t="s">
        <v>91</v>
      </c>
      <c r="E2128" t="s">
        <v>26</v>
      </c>
      <c r="F2128">
        <v>530.0</v>
      </c>
    </row>
    <row r="2129" spans="1:6" ht="13.9">
      <c r="A2129" s="7">
        <v>44459.0</v>
      </c>
      <c r="B2129" t="s">
        <v>13</v>
      </c>
      <c r="C2129" s="4">
        <v>155484.7</v>
      </c>
      <c r="D2129" s="14" t="s">
        <v>92</v>
      </c>
      <c r="E2129" t="s">
        <v>93</v>
      </c>
      <c r="F2129">
        <v>0.0</v>
      </c>
    </row>
    <row r="2130" spans="1:6" ht="13.9">
      <c r="A2130" s="7">
        <v>44459.0</v>
      </c>
      <c r="B2130" t="s">
        <v>13</v>
      </c>
      <c r="C2130" s="4">
        <v>155484.7</v>
      </c>
      <c r="D2130" s="14" t="s">
        <v>92</v>
      </c>
      <c r="E2130" t="s">
        <v>22</v>
      </c>
      <c r="F2130">
        <v>0.0</v>
      </c>
    </row>
    <row r="2131" spans="1:6" ht="13.9">
      <c r="A2131" s="7">
        <v>44459.0</v>
      </c>
      <c r="B2131" t="s">
        <v>13</v>
      </c>
      <c r="C2131" s="4">
        <v>155484.7</v>
      </c>
      <c r="D2131" s="14" t="s">
        <v>92</v>
      </c>
      <c r="E2131" t="s">
        <v>94</v>
      </c>
      <c r="F2131">
        <v>0.0</v>
      </c>
    </row>
    <row r="2132" spans="1:6" ht="13.9">
      <c r="A2132" s="7">
        <v>44459.0</v>
      </c>
      <c r="B2132" t="s">
        <v>13</v>
      </c>
      <c r="C2132" s="4">
        <v>155484.7</v>
      </c>
      <c r="D2132" s="14" t="s">
        <v>92</v>
      </c>
      <c r="E2132" t="s">
        <v>95</v>
      </c>
      <c r="F2132">
        <v>0.0</v>
      </c>
    </row>
    <row r="2133" spans="1:6" ht="13.9">
      <c r="A2133" s="7">
        <v>44459.0</v>
      </c>
      <c r="B2133" t="s">
        <v>13</v>
      </c>
      <c r="C2133" s="4">
        <v>155484.7</v>
      </c>
      <c r="D2133" s="14" t="s">
        <v>92</v>
      </c>
      <c r="E2133" t="s">
        <v>96</v>
      </c>
      <c r="F2133">
        <v>0.0</v>
      </c>
    </row>
    <row r="2134" spans="1:6" ht="13.9">
      <c r="A2134" s="7">
        <v>44460.0</v>
      </c>
      <c r="B2134" t="s">
        <v>13</v>
      </c>
      <c r="C2134" s="4">
        <v>145051.2</v>
      </c>
      <c r="D2134" s="14" t="s">
        <v>76</v>
      </c>
      <c r="E2134" t="s">
        <v>59</v>
      </c>
      <c r="F2134">
        <v>0.0</v>
      </c>
    </row>
    <row r="2135" spans="1:6" ht="13.9">
      <c r="A2135" s="7">
        <v>44460.0</v>
      </c>
      <c r="B2135" t="s">
        <v>13</v>
      </c>
      <c r="C2135" s="4">
        <v>145051.2</v>
      </c>
      <c r="D2135" s="14" t="s">
        <v>76</v>
      </c>
      <c r="E2135" t="s">
        <v>58</v>
      </c>
      <c r="F2135">
        <v>0.0</v>
      </c>
    </row>
    <row r="2136" spans="1:6" ht="13.9">
      <c r="A2136" s="7">
        <v>44460.0</v>
      </c>
      <c r="B2136" t="s">
        <v>13</v>
      </c>
      <c r="C2136" s="4">
        <v>145051.2</v>
      </c>
      <c r="D2136" s="14" t="s">
        <v>79</v>
      </c>
      <c r="E2136" t="s">
        <v>29</v>
      </c>
      <c r="F2136">
        <v>29.0</v>
      </c>
    </row>
    <row r="2137" spans="1:6" ht="13.9">
      <c r="A2137" s="7">
        <v>44460.0</v>
      </c>
      <c r="B2137" t="s">
        <v>13</v>
      </c>
      <c r="C2137" s="4">
        <v>145051.2</v>
      </c>
      <c r="D2137" s="14" t="s">
        <v>80</v>
      </c>
      <c r="E2137" t="s">
        <v>60</v>
      </c>
      <c r="F2137">
        <v>51.0</v>
      </c>
    </row>
    <row r="2138" spans="1:6" ht="13.9">
      <c r="A2138" s="7">
        <v>44460.0</v>
      </c>
      <c r="B2138" t="s">
        <v>13</v>
      </c>
      <c r="C2138" s="4">
        <v>145051.2</v>
      </c>
      <c r="D2138" s="14" t="s">
        <v>80</v>
      </c>
      <c r="E2138" t="s">
        <v>61</v>
      </c>
      <c r="F2138">
        <v>109.0</v>
      </c>
    </row>
    <row r="2139" spans="1:6" ht="13.9">
      <c r="A2139" s="7">
        <v>44460.0</v>
      </c>
      <c r="B2139" t="s">
        <v>13</v>
      </c>
      <c r="C2139" s="4">
        <v>145051.2</v>
      </c>
      <c r="D2139" s="14" t="s">
        <v>81</v>
      </c>
      <c r="E2139" t="s">
        <v>40</v>
      </c>
      <c r="F2139">
        <v>17.0</v>
      </c>
    </row>
    <row r="2140" spans="1:6" ht="13.9">
      <c r="A2140" s="7">
        <v>44460.0</v>
      </c>
      <c r="B2140" t="s">
        <v>13</v>
      </c>
      <c r="C2140" s="4">
        <v>145051.2</v>
      </c>
      <c r="D2140" s="14" t="s">
        <v>82</v>
      </c>
      <c r="E2140" t="s">
        <v>63</v>
      </c>
      <c r="F2140">
        <v>0.0</v>
      </c>
    </row>
    <row r="2141" spans="1:6" ht="13.9">
      <c r="A2141" s="7">
        <v>44460.0</v>
      </c>
      <c r="B2141" t="s">
        <v>13</v>
      </c>
      <c r="C2141" s="4">
        <v>145051.2</v>
      </c>
      <c r="D2141" s="14" t="s">
        <v>82</v>
      </c>
      <c r="E2141" t="s">
        <v>62</v>
      </c>
      <c r="F2141">
        <v>0.0</v>
      </c>
    </row>
    <row r="2142" spans="1:6" ht="13.9">
      <c r="A2142" s="7">
        <v>44460.0</v>
      </c>
      <c r="B2142" t="s">
        <v>13</v>
      </c>
      <c r="C2142" s="4">
        <v>145051.2</v>
      </c>
      <c r="D2142" s="14" t="s">
        <v>83</v>
      </c>
      <c r="E2142" t="s">
        <v>19</v>
      </c>
      <c r="F2142">
        <v>0.0</v>
      </c>
    </row>
    <row r="2143" spans="1:6" ht="13.9">
      <c r="A2143" s="7">
        <v>44460.0</v>
      </c>
      <c r="B2143" t="s">
        <v>13</v>
      </c>
      <c r="C2143" s="4">
        <v>145051.2</v>
      </c>
      <c r="D2143" s="14" t="s">
        <v>83</v>
      </c>
      <c r="E2143" t="s">
        <v>20</v>
      </c>
      <c r="F2143">
        <v>0.0</v>
      </c>
    </row>
    <row r="2144" spans="1:6" ht="13.9">
      <c r="A2144" s="7">
        <v>44460.0</v>
      </c>
      <c r="B2144" t="s">
        <v>13</v>
      </c>
      <c r="C2144" s="4">
        <v>145051.2</v>
      </c>
      <c r="D2144" s="14" t="s">
        <v>83</v>
      </c>
      <c r="E2144" t="s">
        <v>21</v>
      </c>
      <c r="F2144">
        <v>0.0</v>
      </c>
    </row>
    <row r="2145" spans="1:6" ht="13.9">
      <c r="A2145" s="7">
        <v>44460.0</v>
      </c>
      <c r="B2145" t="s">
        <v>13</v>
      </c>
      <c r="C2145" s="4">
        <v>145051.2</v>
      </c>
      <c r="D2145" s="14" t="s">
        <v>84</v>
      </c>
      <c r="E2145" t="s">
        <v>23</v>
      </c>
      <c r="F2145">
        <v>0.0</v>
      </c>
    </row>
    <row r="2146" spans="1:6" ht="13.9">
      <c r="A2146" s="7">
        <v>44460.0</v>
      </c>
      <c r="B2146" t="s">
        <v>13</v>
      </c>
      <c r="C2146" s="4">
        <v>145051.2</v>
      </c>
      <c r="D2146" s="14" t="s">
        <v>85</v>
      </c>
      <c r="E2146" t="s">
        <v>18</v>
      </c>
      <c r="F2146">
        <v>0.0</v>
      </c>
    </row>
    <row r="2147" spans="1:6" ht="13.9">
      <c r="A2147" s="7">
        <v>44460.0</v>
      </c>
      <c r="B2147" t="s">
        <v>13</v>
      </c>
      <c r="C2147" s="4">
        <v>145051.2</v>
      </c>
      <c r="D2147" s="14" t="s">
        <v>86</v>
      </c>
      <c r="E2147" t="s">
        <v>42</v>
      </c>
      <c r="F2147">
        <v>166.0</v>
      </c>
    </row>
    <row r="2148" spans="1:6" ht="13.9">
      <c r="A2148" s="7">
        <v>44460.0</v>
      </c>
      <c r="B2148" t="s">
        <v>13</v>
      </c>
      <c r="C2148" s="4">
        <v>145051.2</v>
      </c>
      <c r="D2148" s="14" t="s">
        <v>87</v>
      </c>
      <c r="E2148" t="s">
        <v>44</v>
      </c>
      <c r="F2148">
        <v>0.0</v>
      </c>
    </row>
    <row r="2149" spans="1:6" ht="13.9">
      <c r="A2149" s="7">
        <v>44460.0</v>
      </c>
      <c r="B2149" t="s">
        <v>13</v>
      </c>
      <c r="C2149" s="4">
        <v>145051.2</v>
      </c>
      <c r="D2149" s="14" t="s">
        <v>88</v>
      </c>
      <c r="E2149" t="s">
        <v>17</v>
      </c>
      <c r="F2149">
        <v>0.0</v>
      </c>
    </row>
    <row r="2150" spans="1:6" ht="13.9">
      <c r="A2150" s="7">
        <v>44460.0</v>
      </c>
      <c r="B2150" t="s">
        <v>13</v>
      </c>
      <c r="C2150" s="4">
        <v>145051.2</v>
      </c>
      <c r="D2150" s="14" t="s">
        <v>89</v>
      </c>
      <c r="E2150" t="s">
        <v>41</v>
      </c>
      <c r="F2150">
        <v>0.0</v>
      </c>
    </row>
    <row r="2151" spans="1:6" ht="13.9">
      <c r="A2151" s="7">
        <v>44460.0</v>
      </c>
      <c r="B2151" t="s">
        <v>13</v>
      </c>
      <c r="C2151" s="4">
        <v>145051.2</v>
      </c>
      <c r="D2151" s="14" t="s">
        <v>90</v>
      </c>
      <c r="E2151" t="s">
        <v>43</v>
      </c>
      <c r="F2151">
        <v>0.0</v>
      </c>
    </row>
    <row r="2152" spans="1:6" ht="13.9">
      <c r="A2152" s="7">
        <v>44460.0</v>
      </c>
      <c r="B2152" t="s">
        <v>13</v>
      </c>
      <c r="C2152" s="4">
        <v>145051.2</v>
      </c>
      <c r="D2152" s="14" t="s">
        <v>91</v>
      </c>
      <c r="E2152" t="s">
        <v>24</v>
      </c>
      <c r="F2152">
        <v>288.0</v>
      </c>
    </row>
    <row r="2153" spans="1:6" ht="13.9">
      <c r="A2153" s="7">
        <v>44460.0</v>
      </c>
      <c r="B2153" t="s">
        <v>13</v>
      </c>
      <c r="C2153" s="4">
        <v>145051.2</v>
      </c>
      <c r="D2153" s="14" t="s">
        <v>91</v>
      </c>
      <c r="E2153" t="s">
        <v>25</v>
      </c>
      <c r="F2153">
        <v>10.0</v>
      </c>
    </row>
    <row r="2154" spans="1:6" ht="13.9">
      <c r="A2154" s="7">
        <v>44460.0</v>
      </c>
      <c r="B2154" t="s">
        <v>13</v>
      </c>
      <c r="C2154" s="4">
        <v>145051.2</v>
      </c>
      <c r="D2154" s="14" t="s">
        <v>91</v>
      </c>
      <c r="E2154" t="s">
        <v>26</v>
      </c>
      <c r="F2154">
        <v>537.0</v>
      </c>
    </row>
    <row r="2155" spans="1:6" ht="13.9">
      <c r="A2155" s="7">
        <v>44460.0</v>
      </c>
      <c r="B2155" t="s">
        <v>13</v>
      </c>
      <c r="C2155" s="4">
        <v>145051.2</v>
      </c>
      <c r="D2155" s="14" t="s">
        <v>92</v>
      </c>
      <c r="E2155" t="s">
        <v>93</v>
      </c>
      <c r="F2155">
        <v>0.0</v>
      </c>
    </row>
    <row r="2156" spans="1:6" ht="13.9">
      <c r="A2156" s="7">
        <v>44460.0</v>
      </c>
      <c r="B2156" t="s">
        <v>13</v>
      </c>
      <c r="C2156" s="4">
        <v>145051.2</v>
      </c>
      <c r="D2156" s="14" t="s">
        <v>92</v>
      </c>
      <c r="E2156" t="s">
        <v>22</v>
      </c>
      <c r="F2156">
        <v>0.0</v>
      </c>
    </row>
    <row r="2157" spans="1:6" ht="13.9">
      <c r="A2157" s="7">
        <v>44460.0</v>
      </c>
      <c r="B2157" t="s">
        <v>13</v>
      </c>
      <c r="C2157" s="4">
        <v>145051.2</v>
      </c>
      <c r="D2157" s="14" t="s">
        <v>92</v>
      </c>
      <c r="E2157" t="s">
        <v>94</v>
      </c>
      <c r="F2157">
        <v>0.0</v>
      </c>
    </row>
    <row r="2158" spans="1:6" ht="13.9">
      <c r="A2158" s="7">
        <v>44460.0</v>
      </c>
      <c r="B2158" t="s">
        <v>13</v>
      </c>
      <c r="C2158" s="4">
        <v>145051.2</v>
      </c>
      <c r="D2158" s="14" t="s">
        <v>92</v>
      </c>
      <c r="E2158" t="s">
        <v>95</v>
      </c>
      <c r="F2158">
        <v>0.0</v>
      </c>
    </row>
    <row r="2159" spans="1:6" ht="13.9">
      <c r="A2159" s="7">
        <v>44460.0</v>
      </c>
      <c r="B2159" t="s">
        <v>13</v>
      </c>
      <c r="C2159" s="4">
        <v>145051.2</v>
      </c>
      <c r="D2159" s="14" t="s">
        <v>92</v>
      </c>
      <c r="E2159" t="s">
        <v>96</v>
      </c>
      <c r="F2159">
        <v>0.0</v>
      </c>
    </row>
    <row r="2160" spans="1:6" ht="13.9">
      <c r="A2160" s="7">
        <v>44461.0</v>
      </c>
      <c r="B2160" t="s">
        <v>13</v>
      </c>
      <c r="C2160" s="4">
        <v>146467.58</v>
      </c>
      <c r="D2160" s="14" t="s">
        <v>76</v>
      </c>
      <c r="E2160" t="s">
        <v>59</v>
      </c>
      <c r="F2160">
        <v>0.0</v>
      </c>
    </row>
    <row r="2161" spans="1:6" ht="13.9">
      <c r="A2161" s="7">
        <v>44461.0</v>
      </c>
      <c r="B2161" t="s">
        <v>13</v>
      </c>
      <c r="C2161" s="4">
        <v>146467.58</v>
      </c>
      <c r="D2161" s="14" t="s">
        <v>76</v>
      </c>
      <c r="E2161" t="s">
        <v>58</v>
      </c>
      <c r="F2161">
        <v>0.0</v>
      </c>
    </row>
    <row r="2162" spans="1:6" ht="13.9">
      <c r="A2162" s="7">
        <v>44461.0</v>
      </c>
      <c r="B2162" t="s">
        <v>13</v>
      </c>
      <c r="C2162" s="4">
        <v>146467.58</v>
      </c>
      <c r="D2162" s="14" t="s">
        <v>79</v>
      </c>
      <c r="E2162" t="s">
        <v>29</v>
      </c>
      <c r="F2162">
        <v>23.0</v>
      </c>
    </row>
    <row r="2163" spans="1:6" ht="13.9">
      <c r="A2163" s="7">
        <v>44461.0</v>
      </c>
      <c r="B2163" t="s">
        <v>13</v>
      </c>
      <c r="C2163" s="4">
        <v>146467.58</v>
      </c>
      <c r="D2163" s="14" t="s">
        <v>80</v>
      </c>
      <c r="E2163" t="s">
        <v>60</v>
      </c>
      <c r="F2163">
        <v>50.0</v>
      </c>
    </row>
    <row r="2164" spans="1:6" ht="13.9">
      <c r="A2164" s="7">
        <v>44461.0</v>
      </c>
      <c r="B2164" t="s">
        <v>13</v>
      </c>
      <c r="C2164" s="4">
        <v>146467.58</v>
      </c>
      <c r="D2164" s="14" t="s">
        <v>80</v>
      </c>
      <c r="E2164" t="s">
        <v>61</v>
      </c>
      <c r="F2164">
        <v>112.0</v>
      </c>
    </row>
    <row r="2165" spans="1:6" ht="13.9">
      <c r="A2165" s="7">
        <v>44461.0</v>
      </c>
      <c r="B2165" t="s">
        <v>13</v>
      </c>
      <c r="C2165" s="4">
        <v>146467.58</v>
      </c>
      <c r="D2165" s="14" t="s">
        <v>81</v>
      </c>
      <c r="E2165" t="s">
        <v>40</v>
      </c>
      <c r="F2165">
        <v>11.0</v>
      </c>
    </row>
    <row r="2166" spans="1:6" ht="13.9">
      <c r="A2166" s="7">
        <v>44461.0</v>
      </c>
      <c r="B2166" t="s">
        <v>13</v>
      </c>
      <c r="C2166" s="4">
        <v>146467.58</v>
      </c>
      <c r="D2166" s="14" t="s">
        <v>82</v>
      </c>
      <c r="E2166" t="s">
        <v>63</v>
      </c>
      <c r="F2166">
        <v>0.0</v>
      </c>
    </row>
    <row r="2167" spans="1:6" ht="13.9">
      <c r="A2167" s="7">
        <v>44461.0</v>
      </c>
      <c r="B2167" t="s">
        <v>13</v>
      </c>
      <c r="C2167" s="4">
        <v>146467.58</v>
      </c>
      <c r="D2167" s="14" t="s">
        <v>82</v>
      </c>
      <c r="E2167" t="s">
        <v>62</v>
      </c>
      <c r="F2167">
        <v>0.0</v>
      </c>
    </row>
    <row r="2168" spans="1:6" ht="13.9">
      <c r="A2168" s="7">
        <v>44461.0</v>
      </c>
      <c r="B2168" t="s">
        <v>13</v>
      </c>
      <c r="C2168" s="4">
        <v>146467.58</v>
      </c>
      <c r="D2168" s="14" t="s">
        <v>83</v>
      </c>
      <c r="E2168" t="s">
        <v>19</v>
      </c>
      <c r="F2168">
        <v>0.0</v>
      </c>
    </row>
    <row r="2169" spans="1:6" ht="13.9">
      <c r="A2169" s="7">
        <v>44461.0</v>
      </c>
      <c r="B2169" t="s">
        <v>13</v>
      </c>
      <c r="C2169" s="4">
        <v>146467.58</v>
      </c>
      <c r="D2169" s="14" t="s">
        <v>83</v>
      </c>
      <c r="E2169" t="s">
        <v>20</v>
      </c>
      <c r="F2169">
        <v>0.0</v>
      </c>
    </row>
    <row r="2170" spans="1:6" ht="13.9">
      <c r="A2170" s="7">
        <v>44461.0</v>
      </c>
      <c r="B2170" t="s">
        <v>13</v>
      </c>
      <c r="C2170" s="4">
        <v>146467.58</v>
      </c>
      <c r="D2170" s="14" t="s">
        <v>83</v>
      </c>
      <c r="E2170" t="s">
        <v>21</v>
      </c>
      <c r="F2170">
        <v>0.0</v>
      </c>
    </row>
    <row r="2171" spans="1:6" ht="13.9">
      <c r="A2171" s="7">
        <v>44461.0</v>
      </c>
      <c r="B2171" t="s">
        <v>13</v>
      </c>
      <c r="C2171" s="4">
        <v>146467.58</v>
      </c>
      <c r="D2171" s="14" t="s">
        <v>84</v>
      </c>
      <c r="E2171" t="s">
        <v>23</v>
      </c>
      <c r="F2171">
        <v>0.0</v>
      </c>
    </row>
    <row r="2172" spans="1:6" ht="13.9">
      <c r="A2172" s="7">
        <v>44461.0</v>
      </c>
      <c r="B2172" t="s">
        <v>13</v>
      </c>
      <c r="C2172" s="4">
        <v>146467.58</v>
      </c>
      <c r="D2172" s="14" t="s">
        <v>85</v>
      </c>
      <c r="E2172" t="s">
        <v>18</v>
      </c>
      <c r="F2172">
        <v>0.0</v>
      </c>
    </row>
    <row r="2173" spans="1:6" ht="13.9">
      <c r="A2173" s="7">
        <v>44461.0</v>
      </c>
      <c r="B2173" t="s">
        <v>13</v>
      </c>
      <c r="C2173" s="4">
        <v>146467.58</v>
      </c>
      <c r="D2173" s="14" t="s">
        <v>86</v>
      </c>
      <c r="E2173" t="s">
        <v>42</v>
      </c>
      <c r="F2173">
        <v>188.0</v>
      </c>
    </row>
    <row r="2174" spans="1:6" ht="13.9">
      <c r="A2174" s="7">
        <v>44461.0</v>
      </c>
      <c r="B2174" t="s">
        <v>13</v>
      </c>
      <c r="C2174" s="4">
        <v>146467.58</v>
      </c>
      <c r="D2174" s="14" t="s">
        <v>87</v>
      </c>
      <c r="E2174" t="s">
        <v>44</v>
      </c>
      <c r="F2174">
        <v>0.0</v>
      </c>
    </row>
    <row r="2175" spans="1:6" ht="13.9">
      <c r="A2175" s="7">
        <v>44461.0</v>
      </c>
      <c r="B2175" t="s">
        <v>13</v>
      </c>
      <c r="C2175" s="4">
        <v>146467.58</v>
      </c>
      <c r="D2175" s="14" t="s">
        <v>88</v>
      </c>
      <c r="E2175" t="s">
        <v>17</v>
      </c>
      <c r="F2175">
        <v>0.0</v>
      </c>
    </row>
    <row r="2176" spans="1:6" ht="13.9">
      <c r="A2176" s="7">
        <v>44461.0</v>
      </c>
      <c r="B2176" t="s">
        <v>13</v>
      </c>
      <c r="C2176" s="4">
        <v>146467.58</v>
      </c>
      <c r="D2176" s="14" t="s">
        <v>89</v>
      </c>
      <c r="E2176" t="s">
        <v>41</v>
      </c>
      <c r="F2176">
        <v>0.0</v>
      </c>
    </row>
    <row r="2177" spans="1:6" ht="13.9">
      <c r="A2177" s="7">
        <v>44461.0</v>
      </c>
      <c r="B2177" t="s">
        <v>13</v>
      </c>
      <c r="C2177" s="4">
        <v>146467.58</v>
      </c>
      <c r="D2177" s="14" t="s">
        <v>90</v>
      </c>
      <c r="E2177" t="s">
        <v>43</v>
      </c>
      <c r="F2177">
        <v>0.0</v>
      </c>
    </row>
    <row r="2178" spans="1:6" ht="13.9">
      <c r="A2178" s="7">
        <v>44461.0</v>
      </c>
      <c r="B2178" t="s">
        <v>13</v>
      </c>
      <c r="C2178" s="4">
        <v>146467.58</v>
      </c>
      <c r="D2178" s="14" t="s">
        <v>91</v>
      </c>
      <c r="E2178" t="s">
        <v>24</v>
      </c>
      <c r="F2178">
        <v>262.0</v>
      </c>
    </row>
    <row r="2179" spans="1:6" ht="13.9">
      <c r="A2179" s="7">
        <v>44461.0</v>
      </c>
      <c r="B2179" t="s">
        <v>13</v>
      </c>
      <c r="C2179" s="4">
        <v>146467.58</v>
      </c>
      <c r="D2179" s="14" t="s">
        <v>91</v>
      </c>
      <c r="E2179" t="s">
        <v>25</v>
      </c>
      <c r="F2179">
        <v>8.0</v>
      </c>
    </row>
    <row r="2180" spans="1:6" ht="13.9">
      <c r="A2180" s="7">
        <v>44461.0</v>
      </c>
      <c r="B2180" t="s">
        <v>13</v>
      </c>
      <c r="C2180" s="4">
        <v>146467.58</v>
      </c>
      <c r="D2180" s="14" t="s">
        <v>91</v>
      </c>
      <c r="E2180" t="s">
        <v>26</v>
      </c>
      <c r="F2180">
        <v>484.0</v>
      </c>
    </row>
    <row r="2181" spans="1:6" ht="13.9">
      <c r="A2181" s="7">
        <v>44461.0</v>
      </c>
      <c r="B2181" t="s">
        <v>13</v>
      </c>
      <c r="C2181" s="4">
        <v>146467.58</v>
      </c>
      <c r="D2181" s="14" t="s">
        <v>92</v>
      </c>
      <c r="E2181" t="s">
        <v>93</v>
      </c>
      <c r="F2181">
        <v>0.0</v>
      </c>
    </row>
    <row r="2182" spans="1:6" ht="13.9">
      <c r="A2182" s="7">
        <v>44461.0</v>
      </c>
      <c r="B2182" t="s">
        <v>13</v>
      </c>
      <c r="C2182" s="4">
        <v>146467.58</v>
      </c>
      <c r="D2182" s="14" t="s">
        <v>92</v>
      </c>
      <c r="E2182" t="s">
        <v>22</v>
      </c>
      <c r="F2182">
        <v>0.0</v>
      </c>
    </row>
    <row r="2183" spans="1:6" ht="13.9">
      <c r="A2183" s="7">
        <v>44461.0</v>
      </c>
      <c r="B2183" t="s">
        <v>13</v>
      </c>
      <c r="C2183" s="4">
        <v>146467.58</v>
      </c>
      <c r="D2183" s="14" t="s">
        <v>92</v>
      </c>
      <c r="E2183" t="s">
        <v>94</v>
      </c>
      <c r="F2183">
        <v>0.0</v>
      </c>
    </row>
    <row r="2184" spans="1:6" ht="13.9">
      <c r="A2184" s="7">
        <v>44461.0</v>
      </c>
      <c r="B2184" t="s">
        <v>13</v>
      </c>
      <c r="C2184" s="4">
        <v>146467.58</v>
      </c>
      <c r="D2184" s="14" t="s">
        <v>92</v>
      </c>
      <c r="E2184" t="s">
        <v>95</v>
      </c>
      <c r="F2184">
        <v>0.0</v>
      </c>
    </row>
    <row r="2185" spans="1:6" ht="13.9">
      <c r="A2185" s="7">
        <v>44461.0</v>
      </c>
      <c r="B2185" t="s">
        <v>13</v>
      </c>
      <c r="C2185" s="4">
        <v>146467.58</v>
      </c>
      <c r="D2185" s="14" t="s">
        <v>92</v>
      </c>
      <c r="E2185" t="s">
        <v>96</v>
      </c>
      <c r="F2185">
        <v>0.0</v>
      </c>
    </row>
    <row r="2186" spans="1:6" ht="13.9">
      <c r="A2186" s="7">
        <v>44462.0</v>
      </c>
      <c r="B2186" t="s">
        <v>13</v>
      </c>
      <c r="C2186" s="4">
        <v>132594.59</v>
      </c>
      <c r="D2186" s="14" t="s">
        <v>76</v>
      </c>
      <c r="E2186" t="s">
        <v>59</v>
      </c>
      <c r="F2186">
        <v>0.0</v>
      </c>
    </row>
    <row r="2187" spans="1:6" ht="13.9">
      <c r="A2187" s="7">
        <v>44462.0</v>
      </c>
      <c r="B2187" t="s">
        <v>13</v>
      </c>
      <c r="C2187" s="4">
        <v>132594.59</v>
      </c>
      <c r="D2187" s="14" t="s">
        <v>76</v>
      </c>
      <c r="E2187" t="s">
        <v>58</v>
      </c>
      <c r="F2187">
        <v>0.0</v>
      </c>
    </row>
    <row r="2188" spans="1:6" ht="13.9">
      <c r="A2188" s="7">
        <v>44462.0</v>
      </c>
      <c r="B2188" t="s">
        <v>13</v>
      </c>
      <c r="C2188" s="4">
        <v>132594.59</v>
      </c>
      <c r="D2188" s="14" t="s">
        <v>79</v>
      </c>
      <c r="E2188" t="s">
        <v>29</v>
      </c>
      <c r="F2188">
        <v>25.0</v>
      </c>
    </row>
    <row r="2189" spans="1:6" ht="13.9">
      <c r="A2189" s="7">
        <v>44462.0</v>
      </c>
      <c r="B2189" t="s">
        <v>13</v>
      </c>
      <c r="C2189" s="4">
        <v>132594.59</v>
      </c>
      <c r="D2189" s="14" t="s">
        <v>80</v>
      </c>
      <c r="E2189" t="s">
        <v>60</v>
      </c>
      <c r="F2189">
        <v>46.0</v>
      </c>
    </row>
    <row r="2190" spans="1:6" ht="13.9">
      <c r="A2190" s="7">
        <v>44462.0</v>
      </c>
      <c r="B2190" t="s">
        <v>13</v>
      </c>
      <c r="C2190" s="4">
        <v>132594.59</v>
      </c>
      <c r="D2190" s="14" t="s">
        <v>80</v>
      </c>
      <c r="E2190" t="s">
        <v>61</v>
      </c>
      <c r="F2190">
        <v>119.0</v>
      </c>
    </row>
    <row r="2191" spans="1:6" ht="13.9">
      <c r="A2191" s="7">
        <v>44462.0</v>
      </c>
      <c r="B2191" t="s">
        <v>13</v>
      </c>
      <c r="C2191" s="4">
        <v>132594.59</v>
      </c>
      <c r="D2191" s="14" t="s">
        <v>81</v>
      </c>
      <c r="E2191" t="s">
        <v>40</v>
      </c>
      <c r="F2191">
        <v>11.0</v>
      </c>
    </row>
    <row r="2192" spans="1:6" ht="13.9">
      <c r="A2192" s="7">
        <v>44462.0</v>
      </c>
      <c r="B2192" t="s">
        <v>13</v>
      </c>
      <c r="C2192" s="4">
        <v>132594.59</v>
      </c>
      <c r="D2192" s="14" t="s">
        <v>82</v>
      </c>
      <c r="E2192" t="s">
        <v>63</v>
      </c>
      <c r="F2192">
        <v>0.0</v>
      </c>
    </row>
    <row r="2193" spans="1:6" ht="13.9">
      <c r="A2193" s="7">
        <v>44462.0</v>
      </c>
      <c r="B2193" t="s">
        <v>13</v>
      </c>
      <c r="C2193" s="4">
        <v>132594.59</v>
      </c>
      <c r="D2193" s="14" t="s">
        <v>82</v>
      </c>
      <c r="E2193" t="s">
        <v>62</v>
      </c>
      <c r="F2193">
        <v>0.0</v>
      </c>
    </row>
    <row r="2194" spans="1:6" ht="13.9">
      <c r="A2194" s="7">
        <v>44462.0</v>
      </c>
      <c r="B2194" t="s">
        <v>13</v>
      </c>
      <c r="C2194" s="4">
        <v>132594.59</v>
      </c>
      <c r="D2194" s="14" t="s">
        <v>83</v>
      </c>
      <c r="E2194" t="s">
        <v>19</v>
      </c>
      <c r="F2194">
        <v>0.0</v>
      </c>
    </row>
    <row r="2195" spans="1:6" ht="13.9">
      <c r="A2195" s="7">
        <v>44462.0</v>
      </c>
      <c r="B2195" t="s">
        <v>13</v>
      </c>
      <c r="C2195" s="4">
        <v>132594.59</v>
      </c>
      <c r="D2195" s="14" t="s">
        <v>83</v>
      </c>
      <c r="E2195" t="s">
        <v>20</v>
      </c>
      <c r="F2195">
        <v>0.0</v>
      </c>
    </row>
    <row r="2196" spans="1:6" ht="13.9">
      <c r="A2196" s="7">
        <v>44462.0</v>
      </c>
      <c r="B2196" t="s">
        <v>13</v>
      </c>
      <c r="C2196" s="4">
        <v>132594.59</v>
      </c>
      <c r="D2196" s="14" t="s">
        <v>83</v>
      </c>
      <c r="E2196" t="s">
        <v>21</v>
      </c>
      <c r="F2196">
        <v>0.0</v>
      </c>
    </row>
    <row r="2197" spans="1:6" ht="13.9">
      <c r="A2197" s="7">
        <v>44462.0</v>
      </c>
      <c r="B2197" t="s">
        <v>13</v>
      </c>
      <c r="C2197" s="4">
        <v>132594.59</v>
      </c>
      <c r="D2197" s="14" t="s">
        <v>84</v>
      </c>
      <c r="E2197" t="s">
        <v>23</v>
      </c>
      <c r="F2197">
        <v>0.0</v>
      </c>
    </row>
    <row r="2198" spans="1:6" ht="13.9">
      <c r="A2198" s="7">
        <v>44462.0</v>
      </c>
      <c r="B2198" t="s">
        <v>13</v>
      </c>
      <c r="C2198" s="4">
        <v>132594.59</v>
      </c>
      <c r="D2198" s="14" t="s">
        <v>85</v>
      </c>
      <c r="E2198" t="s">
        <v>18</v>
      </c>
      <c r="F2198">
        <v>0.0</v>
      </c>
    </row>
    <row r="2199" spans="1:6" ht="13.9">
      <c r="A2199" s="7">
        <v>44462.0</v>
      </c>
      <c r="B2199" t="s">
        <v>13</v>
      </c>
      <c r="C2199" s="4">
        <v>132594.59</v>
      </c>
      <c r="D2199" s="14" t="s">
        <v>86</v>
      </c>
      <c r="E2199" t="s">
        <v>42</v>
      </c>
      <c r="F2199">
        <v>151.0</v>
      </c>
    </row>
    <row r="2200" spans="1:6" ht="13.9">
      <c r="A2200" s="7">
        <v>44462.0</v>
      </c>
      <c r="B2200" t="s">
        <v>13</v>
      </c>
      <c r="C2200" s="4">
        <v>132594.59</v>
      </c>
      <c r="D2200" s="14" t="s">
        <v>87</v>
      </c>
      <c r="E2200" t="s">
        <v>44</v>
      </c>
      <c r="F2200">
        <v>0.0</v>
      </c>
    </row>
    <row r="2201" spans="1:6" ht="13.9">
      <c r="A2201" s="7">
        <v>44462.0</v>
      </c>
      <c r="B2201" t="s">
        <v>13</v>
      </c>
      <c r="C2201" s="4">
        <v>132594.59</v>
      </c>
      <c r="D2201" s="14" t="s">
        <v>88</v>
      </c>
      <c r="E2201" t="s">
        <v>17</v>
      </c>
      <c r="F2201">
        <v>0.0</v>
      </c>
    </row>
    <row r="2202" spans="1:6" ht="13.9">
      <c r="A2202" s="7">
        <v>44462.0</v>
      </c>
      <c r="B2202" t="s">
        <v>13</v>
      </c>
      <c r="C2202" s="4">
        <v>132594.59</v>
      </c>
      <c r="D2202" s="14" t="s">
        <v>89</v>
      </c>
      <c r="E2202" t="s">
        <v>41</v>
      </c>
      <c r="F2202">
        <v>0.0</v>
      </c>
    </row>
    <row r="2203" spans="1:6" ht="13.9">
      <c r="A2203" s="7">
        <v>44462.0</v>
      </c>
      <c r="B2203" t="s">
        <v>13</v>
      </c>
      <c r="C2203" s="4">
        <v>132594.59</v>
      </c>
      <c r="D2203" s="14" t="s">
        <v>90</v>
      </c>
      <c r="E2203" t="s">
        <v>43</v>
      </c>
      <c r="F2203">
        <v>0.0</v>
      </c>
    </row>
    <row r="2204" spans="1:6" ht="13.9">
      <c r="A2204" s="7">
        <v>44462.0</v>
      </c>
      <c r="B2204" t="s">
        <v>13</v>
      </c>
      <c r="C2204" s="4">
        <v>132594.59</v>
      </c>
      <c r="D2204" s="14" t="s">
        <v>91</v>
      </c>
      <c r="E2204" t="s">
        <v>24</v>
      </c>
      <c r="F2204">
        <v>247.0</v>
      </c>
    </row>
    <row r="2205" spans="1:6" ht="13.9">
      <c r="A2205" s="7">
        <v>44462.0</v>
      </c>
      <c r="B2205" t="s">
        <v>13</v>
      </c>
      <c r="C2205" s="4">
        <v>132594.59</v>
      </c>
      <c r="D2205" s="14" t="s">
        <v>91</v>
      </c>
      <c r="E2205" t="s">
        <v>25</v>
      </c>
      <c r="F2205">
        <v>7.0</v>
      </c>
    </row>
    <row r="2206" spans="1:6" ht="13.9">
      <c r="A2206" s="7">
        <v>44462.0</v>
      </c>
      <c r="B2206" t="s">
        <v>13</v>
      </c>
      <c r="C2206" s="4">
        <v>132594.59</v>
      </c>
      <c r="D2206" s="14" t="s">
        <v>91</v>
      </c>
      <c r="E2206" t="s">
        <v>26</v>
      </c>
      <c r="F2206">
        <v>461.0</v>
      </c>
    </row>
    <row r="2207" spans="1:6" ht="13.9">
      <c r="A2207" s="7">
        <v>44462.0</v>
      </c>
      <c r="B2207" t="s">
        <v>13</v>
      </c>
      <c r="C2207" s="4">
        <v>132594.59</v>
      </c>
      <c r="D2207" s="14" t="s">
        <v>92</v>
      </c>
      <c r="E2207" t="s">
        <v>93</v>
      </c>
      <c r="F2207">
        <v>0.0</v>
      </c>
    </row>
    <row r="2208" spans="1:6" ht="13.9">
      <c r="A2208" s="7">
        <v>44462.0</v>
      </c>
      <c r="B2208" t="s">
        <v>13</v>
      </c>
      <c r="C2208" s="4">
        <v>132594.59</v>
      </c>
      <c r="D2208" s="14" t="s">
        <v>92</v>
      </c>
      <c r="E2208" t="s">
        <v>22</v>
      </c>
      <c r="F2208">
        <v>0.0</v>
      </c>
    </row>
    <row r="2209" spans="1:6" ht="13.9">
      <c r="A2209" s="7">
        <v>44462.0</v>
      </c>
      <c r="B2209" t="s">
        <v>13</v>
      </c>
      <c r="C2209" s="4">
        <v>132594.59</v>
      </c>
      <c r="D2209" s="14" t="s">
        <v>92</v>
      </c>
      <c r="E2209" t="s">
        <v>94</v>
      </c>
      <c r="F2209">
        <v>0.0</v>
      </c>
    </row>
    <row r="2210" spans="1:6" ht="13.9">
      <c r="A2210" s="7">
        <v>44462.0</v>
      </c>
      <c r="B2210" t="s">
        <v>13</v>
      </c>
      <c r="C2210" s="4">
        <v>132594.59</v>
      </c>
      <c r="D2210" s="14" t="s">
        <v>92</v>
      </c>
      <c r="E2210" t="s">
        <v>95</v>
      </c>
      <c r="F2210">
        <v>0.0</v>
      </c>
    </row>
    <row r="2211" spans="1:6" ht="13.9">
      <c r="A2211" s="7">
        <v>44462.0</v>
      </c>
      <c r="B2211" t="s">
        <v>13</v>
      </c>
      <c r="C2211" s="4">
        <v>132594.59</v>
      </c>
      <c r="D2211" s="14" t="s">
        <v>92</v>
      </c>
      <c r="E2211" t="s">
        <v>96</v>
      </c>
      <c r="F2211">
        <v>0.0</v>
      </c>
    </row>
    <row r="2212" spans="1:6" ht="13.9">
      <c r="A2212" s="7">
        <v>44463.0</v>
      </c>
      <c r="B2212" t="s">
        <v>13</v>
      </c>
      <c r="C2212" s="4">
        <v>119079.1</v>
      </c>
      <c r="D2212" s="14" t="s">
        <v>76</v>
      </c>
      <c r="E2212" t="s">
        <v>59</v>
      </c>
      <c r="F2212">
        <v>0.0</v>
      </c>
    </row>
    <row r="2213" spans="1:6" ht="13.9">
      <c r="A2213" s="7">
        <v>44463.0</v>
      </c>
      <c r="B2213" t="s">
        <v>13</v>
      </c>
      <c r="C2213" s="4">
        <v>119079.1</v>
      </c>
      <c r="D2213" s="14" t="s">
        <v>76</v>
      </c>
      <c r="E2213" t="s">
        <v>58</v>
      </c>
      <c r="F2213">
        <v>0.0</v>
      </c>
    </row>
    <row r="2214" spans="1:6" ht="13.9">
      <c r="A2214" s="7">
        <v>44463.0</v>
      </c>
      <c r="B2214" t="s">
        <v>13</v>
      </c>
      <c r="C2214" s="4">
        <v>119079.1</v>
      </c>
      <c r="D2214" s="14" t="s">
        <v>79</v>
      </c>
      <c r="E2214" t="s">
        <v>29</v>
      </c>
      <c r="F2214">
        <v>25.0</v>
      </c>
    </row>
    <row r="2215" spans="1:6" ht="13.9">
      <c r="A2215" s="7">
        <v>44463.0</v>
      </c>
      <c r="B2215" t="s">
        <v>13</v>
      </c>
      <c r="C2215" s="4">
        <v>119079.1</v>
      </c>
      <c r="D2215" s="14" t="s">
        <v>80</v>
      </c>
      <c r="E2215" t="s">
        <v>60</v>
      </c>
      <c r="F2215">
        <v>43.0</v>
      </c>
    </row>
    <row r="2216" spans="1:6" ht="13.9">
      <c r="A2216" s="7">
        <v>44463.0</v>
      </c>
      <c r="B2216" t="s">
        <v>13</v>
      </c>
      <c r="C2216" s="4">
        <v>119079.1</v>
      </c>
      <c r="D2216" s="14" t="s">
        <v>80</v>
      </c>
      <c r="E2216" t="s">
        <v>61</v>
      </c>
      <c r="F2216">
        <v>102.0</v>
      </c>
    </row>
    <row r="2217" spans="1:6" ht="13.9">
      <c r="A2217" s="7">
        <v>44463.0</v>
      </c>
      <c r="B2217" t="s">
        <v>13</v>
      </c>
      <c r="C2217" s="4">
        <v>119079.1</v>
      </c>
      <c r="D2217" s="14" t="s">
        <v>81</v>
      </c>
      <c r="E2217" t="s">
        <v>40</v>
      </c>
      <c r="F2217">
        <v>9.0</v>
      </c>
    </row>
    <row r="2218" spans="1:6" ht="13.9">
      <c r="A2218" s="7">
        <v>44463.0</v>
      </c>
      <c r="B2218" t="s">
        <v>13</v>
      </c>
      <c r="C2218" s="4">
        <v>119079.1</v>
      </c>
      <c r="D2218" s="14" t="s">
        <v>82</v>
      </c>
      <c r="E2218" t="s">
        <v>63</v>
      </c>
      <c r="F2218">
        <v>0.0</v>
      </c>
    </row>
    <row r="2219" spans="1:6" ht="13.9">
      <c r="A2219" s="7">
        <v>44463.0</v>
      </c>
      <c r="B2219" t="s">
        <v>13</v>
      </c>
      <c r="C2219" s="4">
        <v>119079.1</v>
      </c>
      <c r="D2219" s="14" t="s">
        <v>82</v>
      </c>
      <c r="E2219" t="s">
        <v>62</v>
      </c>
      <c r="F2219">
        <v>0.0</v>
      </c>
    </row>
    <row r="2220" spans="1:6" ht="13.9">
      <c r="A2220" s="7">
        <v>44463.0</v>
      </c>
      <c r="B2220" t="s">
        <v>13</v>
      </c>
      <c r="C2220" s="4">
        <v>119079.1</v>
      </c>
      <c r="D2220" s="14" t="s">
        <v>83</v>
      </c>
      <c r="E2220" t="s">
        <v>19</v>
      </c>
      <c r="F2220">
        <v>0.0</v>
      </c>
    </row>
    <row r="2221" spans="1:6" ht="13.9">
      <c r="A2221" s="7">
        <v>44463.0</v>
      </c>
      <c r="B2221" t="s">
        <v>13</v>
      </c>
      <c r="C2221" s="4">
        <v>119079.1</v>
      </c>
      <c r="D2221" s="14" t="s">
        <v>83</v>
      </c>
      <c r="E2221" t="s">
        <v>20</v>
      </c>
      <c r="F2221">
        <v>0.0</v>
      </c>
    </row>
    <row r="2222" spans="1:6" ht="13.9">
      <c r="A2222" s="7">
        <v>44463.0</v>
      </c>
      <c r="B2222" t="s">
        <v>13</v>
      </c>
      <c r="C2222" s="4">
        <v>119079.1</v>
      </c>
      <c r="D2222" s="14" t="s">
        <v>83</v>
      </c>
      <c r="E2222" t="s">
        <v>21</v>
      </c>
      <c r="F2222">
        <v>0.0</v>
      </c>
    </row>
    <row r="2223" spans="1:6" ht="13.9">
      <c r="A2223" s="7">
        <v>44463.0</v>
      </c>
      <c r="B2223" t="s">
        <v>13</v>
      </c>
      <c r="C2223" s="4">
        <v>119079.1</v>
      </c>
      <c r="D2223" s="14" t="s">
        <v>84</v>
      </c>
      <c r="E2223" t="s">
        <v>23</v>
      </c>
      <c r="F2223">
        <v>0.0</v>
      </c>
    </row>
    <row r="2224" spans="1:6" ht="13.9">
      <c r="A2224" s="7">
        <v>44463.0</v>
      </c>
      <c r="B2224" t="s">
        <v>13</v>
      </c>
      <c r="C2224" s="4">
        <v>119079.1</v>
      </c>
      <c r="D2224" s="14" t="s">
        <v>85</v>
      </c>
      <c r="E2224" t="s">
        <v>18</v>
      </c>
      <c r="F2224">
        <v>0.0</v>
      </c>
    </row>
    <row r="2225" spans="1:6" ht="13.9">
      <c r="A2225" s="7">
        <v>44463.0</v>
      </c>
      <c r="B2225" t="s">
        <v>13</v>
      </c>
      <c r="C2225" s="4">
        <v>119079.1</v>
      </c>
      <c r="D2225" s="14" t="s">
        <v>86</v>
      </c>
      <c r="E2225" t="s">
        <v>42</v>
      </c>
      <c r="F2225">
        <v>181.0</v>
      </c>
    </row>
    <row r="2226" spans="1:6" ht="13.9">
      <c r="A2226" s="7">
        <v>44463.0</v>
      </c>
      <c r="B2226" t="s">
        <v>13</v>
      </c>
      <c r="C2226" s="4">
        <v>119079.1</v>
      </c>
      <c r="D2226" s="14" t="s">
        <v>87</v>
      </c>
      <c r="E2226" t="s">
        <v>44</v>
      </c>
      <c r="F2226">
        <v>0.0</v>
      </c>
    </row>
    <row r="2227" spans="1:6" ht="13.9">
      <c r="A2227" s="7">
        <v>44463.0</v>
      </c>
      <c r="B2227" t="s">
        <v>13</v>
      </c>
      <c r="C2227" s="4">
        <v>119079.1</v>
      </c>
      <c r="D2227" s="14" t="s">
        <v>88</v>
      </c>
      <c r="E2227" t="s">
        <v>17</v>
      </c>
      <c r="F2227">
        <v>0.0</v>
      </c>
    </row>
    <row r="2228" spans="1:6" ht="13.9">
      <c r="A2228" s="7">
        <v>44463.0</v>
      </c>
      <c r="B2228" t="s">
        <v>13</v>
      </c>
      <c r="C2228" s="4">
        <v>119079.1</v>
      </c>
      <c r="D2228" s="14" t="s">
        <v>89</v>
      </c>
      <c r="E2228" t="s">
        <v>41</v>
      </c>
      <c r="F2228">
        <v>0.0</v>
      </c>
    </row>
    <row r="2229" spans="1:6" ht="13.9">
      <c r="A2229" s="7">
        <v>44463.0</v>
      </c>
      <c r="B2229" t="s">
        <v>13</v>
      </c>
      <c r="C2229" s="4">
        <v>119079.1</v>
      </c>
      <c r="D2229" s="14" t="s">
        <v>90</v>
      </c>
      <c r="E2229" t="s">
        <v>43</v>
      </c>
      <c r="F2229">
        <v>0.0</v>
      </c>
    </row>
    <row r="2230" spans="1:6" ht="13.9">
      <c r="A2230" s="7">
        <v>44463.0</v>
      </c>
      <c r="B2230" t="s">
        <v>13</v>
      </c>
      <c r="C2230" s="4">
        <v>119079.1</v>
      </c>
      <c r="D2230" s="14" t="s">
        <v>91</v>
      </c>
      <c r="E2230" t="s">
        <v>24</v>
      </c>
      <c r="F2230">
        <v>239.0</v>
      </c>
    </row>
    <row r="2231" spans="1:6" ht="13.9">
      <c r="A2231" s="7">
        <v>44463.0</v>
      </c>
      <c r="B2231" t="s">
        <v>13</v>
      </c>
      <c r="C2231" s="4">
        <v>119079.1</v>
      </c>
      <c r="D2231" s="14" t="s">
        <v>91</v>
      </c>
      <c r="E2231" t="s">
        <v>25</v>
      </c>
      <c r="F2231">
        <v>8.0</v>
      </c>
    </row>
    <row r="2232" spans="1:6" ht="13.9">
      <c r="A2232" s="7">
        <v>44463.0</v>
      </c>
      <c r="B2232" t="s">
        <v>13</v>
      </c>
      <c r="C2232" s="4">
        <v>119079.1</v>
      </c>
      <c r="D2232" s="14" t="s">
        <v>91</v>
      </c>
      <c r="E2232" t="s">
        <v>26</v>
      </c>
      <c r="F2232">
        <v>446.0</v>
      </c>
    </row>
    <row r="2233" spans="1:6" ht="13.9">
      <c r="A2233" s="7">
        <v>44463.0</v>
      </c>
      <c r="B2233" t="s">
        <v>13</v>
      </c>
      <c r="C2233" s="4">
        <v>119079.1</v>
      </c>
      <c r="D2233" s="14" t="s">
        <v>92</v>
      </c>
      <c r="E2233" t="s">
        <v>93</v>
      </c>
      <c r="F2233">
        <v>1.0</v>
      </c>
    </row>
    <row r="2234" spans="1:6" ht="13.9">
      <c r="A2234" s="7">
        <v>44463.0</v>
      </c>
      <c r="B2234" t="s">
        <v>13</v>
      </c>
      <c r="C2234" s="4">
        <v>119079.1</v>
      </c>
      <c r="D2234" s="14" t="s">
        <v>92</v>
      </c>
      <c r="E2234" t="s">
        <v>22</v>
      </c>
      <c r="F2234">
        <v>0.0</v>
      </c>
    </row>
    <row r="2235" spans="1:6" ht="13.9">
      <c r="A2235" s="7">
        <v>44463.0</v>
      </c>
      <c r="B2235" t="s">
        <v>13</v>
      </c>
      <c r="C2235" s="4">
        <v>119079.1</v>
      </c>
      <c r="D2235" s="14" t="s">
        <v>92</v>
      </c>
      <c r="E2235" t="s">
        <v>94</v>
      </c>
      <c r="F2235">
        <v>0.0</v>
      </c>
    </row>
    <row r="2236" spans="1:6" ht="13.9">
      <c r="A2236" s="7">
        <v>44463.0</v>
      </c>
      <c r="B2236" t="s">
        <v>13</v>
      </c>
      <c r="C2236" s="4">
        <v>119079.1</v>
      </c>
      <c r="D2236" s="14" t="s">
        <v>92</v>
      </c>
      <c r="E2236" t="s">
        <v>95</v>
      </c>
      <c r="F2236">
        <v>0.0</v>
      </c>
    </row>
    <row r="2237" spans="1:6" ht="13.9">
      <c r="A2237" s="7">
        <v>44463.0</v>
      </c>
      <c r="B2237" t="s">
        <v>13</v>
      </c>
      <c r="C2237" s="4">
        <v>119079.1</v>
      </c>
      <c r="D2237" s="14" t="s">
        <v>92</v>
      </c>
      <c r="E2237" t="s">
        <v>96</v>
      </c>
      <c r="F2237">
        <v>0.0</v>
      </c>
    </row>
    <row r="2238" spans="1:6" ht="13.9">
      <c r="A2238" s="7">
        <v>44464.0</v>
      </c>
      <c r="B2238" t="s">
        <v>13</v>
      </c>
      <c r="C2238" s="4">
        <v>113141.0</v>
      </c>
      <c r="D2238" s="14" t="s">
        <v>76</v>
      </c>
      <c r="E2238" t="s">
        <v>59</v>
      </c>
      <c r="F2238">
        <v>0.0</v>
      </c>
    </row>
    <row r="2239" spans="1:6" ht="13.9">
      <c r="A2239" s="7">
        <v>44464.0</v>
      </c>
      <c r="B2239" t="s">
        <v>13</v>
      </c>
      <c r="C2239" s="4">
        <v>113141.0</v>
      </c>
      <c r="D2239" s="14" t="s">
        <v>76</v>
      </c>
      <c r="E2239" t="s">
        <v>58</v>
      </c>
      <c r="F2239">
        <v>0.0</v>
      </c>
    </row>
    <row r="2240" spans="1:6" ht="13.9">
      <c r="A2240" s="7">
        <v>44464.0</v>
      </c>
      <c r="B2240" t="s">
        <v>13</v>
      </c>
      <c r="C2240" s="4">
        <v>113141.0</v>
      </c>
      <c r="D2240" s="14" t="s">
        <v>79</v>
      </c>
      <c r="E2240" t="s">
        <v>29</v>
      </c>
      <c r="F2240">
        <v>22.0</v>
      </c>
    </row>
    <row r="2241" spans="1:6" ht="13.9">
      <c r="A2241" s="7">
        <v>44464.0</v>
      </c>
      <c r="B2241" t="s">
        <v>13</v>
      </c>
      <c r="C2241" s="4">
        <v>113141.0</v>
      </c>
      <c r="D2241" s="14" t="s">
        <v>80</v>
      </c>
      <c r="E2241" t="s">
        <v>60</v>
      </c>
      <c r="F2241">
        <v>40.0</v>
      </c>
    </row>
    <row r="2242" spans="1:6" ht="13.9">
      <c r="A2242" s="7">
        <v>44464.0</v>
      </c>
      <c r="B2242" t="s">
        <v>13</v>
      </c>
      <c r="C2242" s="4">
        <v>113141.0</v>
      </c>
      <c r="D2242" s="14" t="s">
        <v>80</v>
      </c>
      <c r="E2242" t="s">
        <v>61</v>
      </c>
      <c r="F2242">
        <v>88.0</v>
      </c>
    </row>
    <row r="2243" spans="1:6" ht="13.9">
      <c r="A2243" s="7">
        <v>44464.0</v>
      </c>
      <c r="B2243" t="s">
        <v>13</v>
      </c>
      <c r="C2243" s="4">
        <v>113141.0</v>
      </c>
      <c r="D2243" s="14" t="s">
        <v>81</v>
      </c>
      <c r="E2243" t="s">
        <v>40</v>
      </c>
      <c r="F2243">
        <v>7.0</v>
      </c>
    </row>
    <row r="2244" spans="1:6" ht="13.9">
      <c r="A2244" s="7">
        <v>44464.0</v>
      </c>
      <c r="B2244" t="s">
        <v>13</v>
      </c>
      <c r="C2244" s="4">
        <v>113141.0</v>
      </c>
      <c r="D2244" s="14" t="s">
        <v>82</v>
      </c>
      <c r="E2244" t="s">
        <v>63</v>
      </c>
      <c r="F2244">
        <v>0.0</v>
      </c>
    </row>
    <row r="2245" spans="1:6" ht="13.9">
      <c r="A2245" s="7">
        <v>44464.0</v>
      </c>
      <c r="B2245" t="s">
        <v>13</v>
      </c>
      <c r="C2245" s="4">
        <v>113141.0</v>
      </c>
      <c r="D2245" s="14" t="s">
        <v>82</v>
      </c>
      <c r="E2245" t="s">
        <v>62</v>
      </c>
      <c r="F2245">
        <v>0.0</v>
      </c>
    </row>
    <row r="2246" spans="1:6" ht="13.9">
      <c r="A2246" s="7">
        <v>44464.0</v>
      </c>
      <c r="B2246" t="s">
        <v>13</v>
      </c>
      <c r="C2246" s="4">
        <v>113141.0</v>
      </c>
      <c r="D2246" s="14" t="s">
        <v>83</v>
      </c>
      <c r="E2246" t="s">
        <v>19</v>
      </c>
      <c r="F2246">
        <v>0.0</v>
      </c>
    </row>
    <row r="2247" spans="1:6" ht="13.9">
      <c r="A2247" s="7">
        <v>44464.0</v>
      </c>
      <c r="B2247" t="s">
        <v>13</v>
      </c>
      <c r="C2247" s="4">
        <v>113141.0</v>
      </c>
      <c r="D2247" s="14" t="s">
        <v>83</v>
      </c>
      <c r="E2247" t="s">
        <v>20</v>
      </c>
      <c r="F2247">
        <v>0.0</v>
      </c>
    </row>
    <row r="2248" spans="1:6" ht="13.9">
      <c r="A2248" s="7">
        <v>44464.0</v>
      </c>
      <c r="B2248" t="s">
        <v>13</v>
      </c>
      <c r="C2248" s="4">
        <v>113141.0</v>
      </c>
      <c r="D2248" s="14" t="s">
        <v>83</v>
      </c>
      <c r="E2248" t="s">
        <v>21</v>
      </c>
      <c r="F2248">
        <v>0.0</v>
      </c>
    </row>
    <row r="2249" spans="1:6" ht="13.9">
      <c r="A2249" s="7">
        <v>44464.0</v>
      </c>
      <c r="B2249" t="s">
        <v>13</v>
      </c>
      <c r="C2249" s="4">
        <v>113141.0</v>
      </c>
      <c r="D2249" s="14" t="s">
        <v>84</v>
      </c>
      <c r="E2249" t="s">
        <v>23</v>
      </c>
      <c r="F2249">
        <v>0.0</v>
      </c>
    </row>
    <row r="2250" spans="1:6" ht="13.9">
      <c r="A2250" s="7">
        <v>44464.0</v>
      </c>
      <c r="B2250" t="s">
        <v>13</v>
      </c>
      <c r="C2250" s="4">
        <v>113141.0</v>
      </c>
      <c r="D2250" s="14" t="s">
        <v>85</v>
      </c>
      <c r="E2250" t="s">
        <v>18</v>
      </c>
      <c r="F2250">
        <v>0.0</v>
      </c>
    </row>
    <row r="2251" spans="1:6" ht="13.9">
      <c r="A2251" s="7">
        <v>44464.0</v>
      </c>
      <c r="B2251" t="s">
        <v>13</v>
      </c>
      <c r="C2251" s="4">
        <v>113141.0</v>
      </c>
      <c r="D2251" s="14" t="s">
        <v>86</v>
      </c>
      <c r="E2251" t="s">
        <v>42</v>
      </c>
      <c r="F2251">
        <v>174.0</v>
      </c>
    </row>
    <row r="2252" spans="1:6" ht="13.9">
      <c r="A2252" s="7">
        <v>44464.0</v>
      </c>
      <c r="B2252" t="s">
        <v>13</v>
      </c>
      <c r="C2252" s="4">
        <v>113141.0</v>
      </c>
      <c r="D2252" s="14" t="s">
        <v>87</v>
      </c>
      <c r="E2252" t="s">
        <v>44</v>
      </c>
      <c r="F2252">
        <v>0.0</v>
      </c>
    </row>
    <row r="2253" spans="1:6" ht="13.9">
      <c r="A2253" s="7">
        <v>44464.0</v>
      </c>
      <c r="B2253" t="s">
        <v>13</v>
      </c>
      <c r="C2253" s="4">
        <v>113141.0</v>
      </c>
      <c r="D2253" s="14" t="s">
        <v>88</v>
      </c>
      <c r="E2253" t="s">
        <v>17</v>
      </c>
      <c r="F2253">
        <v>0.0</v>
      </c>
    </row>
    <row r="2254" spans="1:6" ht="13.9">
      <c r="A2254" s="7">
        <v>44464.0</v>
      </c>
      <c r="B2254" t="s">
        <v>13</v>
      </c>
      <c r="C2254" s="4">
        <v>113141.0</v>
      </c>
      <c r="D2254" s="14" t="s">
        <v>89</v>
      </c>
      <c r="E2254" t="s">
        <v>41</v>
      </c>
      <c r="F2254">
        <v>0.0</v>
      </c>
    </row>
    <row r="2255" spans="1:6" ht="13.9">
      <c r="A2255" s="7">
        <v>44464.0</v>
      </c>
      <c r="B2255" t="s">
        <v>13</v>
      </c>
      <c r="C2255" s="4">
        <v>113141.0</v>
      </c>
      <c r="D2255" s="14" t="s">
        <v>90</v>
      </c>
      <c r="E2255" t="s">
        <v>43</v>
      </c>
      <c r="F2255">
        <v>0.0</v>
      </c>
    </row>
    <row r="2256" spans="1:6" ht="13.9">
      <c r="A2256" s="7">
        <v>44464.0</v>
      </c>
      <c r="B2256" t="s">
        <v>13</v>
      </c>
      <c r="C2256" s="4">
        <v>113141.0</v>
      </c>
      <c r="D2256" s="14" t="s">
        <v>91</v>
      </c>
      <c r="E2256" t="s">
        <v>24</v>
      </c>
      <c r="F2256">
        <v>271.0</v>
      </c>
    </row>
    <row r="2257" spans="1:6" ht="13.9">
      <c r="A2257" s="7">
        <v>44464.0</v>
      </c>
      <c r="B2257" t="s">
        <v>13</v>
      </c>
      <c r="C2257" s="4">
        <v>113141.0</v>
      </c>
      <c r="D2257" s="14" t="s">
        <v>91</v>
      </c>
      <c r="E2257" t="s">
        <v>25</v>
      </c>
      <c r="F2257">
        <v>8.0</v>
      </c>
    </row>
    <row r="2258" spans="1:6" ht="13.9">
      <c r="A2258" s="7">
        <v>44464.0</v>
      </c>
      <c r="B2258" t="s">
        <v>13</v>
      </c>
      <c r="C2258" s="4">
        <v>113141.0</v>
      </c>
      <c r="D2258" s="14" t="s">
        <v>91</v>
      </c>
      <c r="E2258" t="s">
        <v>26</v>
      </c>
      <c r="F2258">
        <v>445.0</v>
      </c>
    </row>
    <row r="2259" spans="1:6" ht="13.9">
      <c r="A2259" s="7">
        <v>44464.0</v>
      </c>
      <c r="B2259" t="s">
        <v>13</v>
      </c>
      <c r="C2259" s="4">
        <v>113141.0</v>
      </c>
      <c r="D2259" s="14" t="s">
        <v>92</v>
      </c>
      <c r="E2259" t="s">
        <v>93</v>
      </c>
      <c r="F2259">
        <v>0.0</v>
      </c>
    </row>
    <row r="2260" spans="1:6" ht="13.9">
      <c r="A2260" s="7">
        <v>44464.0</v>
      </c>
      <c r="B2260" t="s">
        <v>13</v>
      </c>
      <c r="C2260" s="4">
        <v>113141.0</v>
      </c>
      <c r="D2260" s="14" t="s">
        <v>92</v>
      </c>
      <c r="E2260" t="s">
        <v>22</v>
      </c>
      <c r="F2260">
        <v>0.0</v>
      </c>
    </row>
    <row r="2261" spans="1:6" ht="13.9">
      <c r="A2261" s="7">
        <v>44464.0</v>
      </c>
      <c r="B2261" t="s">
        <v>13</v>
      </c>
      <c r="C2261" s="4">
        <v>113141.0</v>
      </c>
      <c r="D2261" s="14" t="s">
        <v>92</v>
      </c>
      <c r="E2261" t="s">
        <v>94</v>
      </c>
      <c r="F2261">
        <v>0.0</v>
      </c>
    </row>
    <row r="2262" spans="1:6" ht="13.9">
      <c r="A2262" s="7">
        <v>44464.0</v>
      </c>
      <c r="B2262" t="s">
        <v>13</v>
      </c>
      <c r="C2262" s="4">
        <v>113141.0</v>
      </c>
      <c r="D2262" s="14" t="s">
        <v>92</v>
      </c>
      <c r="E2262" t="s">
        <v>95</v>
      </c>
      <c r="F2262">
        <v>0.0</v>
      </c>
    </row>
    <row r="2263" spans="1:6" ht="13.9">
      <c r="A2263" s="7">
        <v>44464.0</v>
      </c>
      <c r="B2263" t="s">
        <v>13</v>
      </c>
      <c r="C2263" s="4">
        <v>113141.0</v>
      </c>
      <c r="D2263" s="14" t="s">
        <v>92</v>
      </c>
      <c r="E2263" t="s">
        <v>96</v>
      </c>
      <c r="F2263">
        <v>0.0</v>
      </c>
    </row>
    <row r="2264" spans="1:6" ht="13.9">
      <c r="A2264" s="7">
        <v>44465.0</v>
      </c>
      <c r="B2264" t="s">
        <v>13</v>
      </c>
      <c r="C2264" s="4">
        <v>124010.92</v>
      </c>
      <c r="D2264" s="14" t="s">
        <v>76</v>
      </c>
      <c r="E2264" t="s">
        <v>59</v>
      </c>
      <c r="F2264">
        <v>0.0</v>
      </c>
    </row>
    <row r="2265" spans="1:6" ht="13.9">
      <c r="A2265" s="7">
        <v>44465.0</v>
      </c>
      <c r="B2265" t="s">
        <v>13</v>
      </c>
      <c r="C2265" s="4">
        <v>124010.92</v>
      </c>
      <c r="D2265" s="14" t="s">
        <v>76</v>
      </c>
      <c r="E2265" t="s">
        <v>58</v>
      </c>
      <c r="F2265">
        <v>0.0</v>
      </c>
    </row>
    <row r="2266" spans="1:6" ht="13.9">
      <c r="A2266" s="7">
        <v>44465.0</v>
      </c>
      <c r="B2266" t="s">
        <v>13</v>
      </c>
      <c r="C2266" s="4">
        <v>124010.92</v>
      </c>
      <c r="D2266" s="14" t="s">
        <v>79</v>
      </c>
      <c r="E2266" t="s">
        <v>29</v>
      </c>
      <c r="F2266">
        <v>16.0</v>
      </c>
    </row>
    <row r="2267" spans="1:6" ht="13.9">
      <c r="A2267" s="7">
        <v>44465.0</v>
      </c>
      <c r="B2267" t="s">
        <v>13</v>
      </c>
      <c r="C2267" s="4">
        <v>124010.92</v>
      </c>
      <c r="D2267" s="14" t="s">
        <v>80</v>
      </c>
      <c r="E2267" t="s">
        <v>60</v>
      </c>
      <c r="F2267">
        <v>39.0</v>
      </c>
    </row>
    <row r="2268" spans="1:6" ht="13.9">
      <c r="A2268" s="7">
        <v>44465.0</v>
      </c>
      <c r="B2268" t="s">
        <v>13</v>
      </c>
      <c r="C2268" s="4">
        <v>124010.92</v>
      </c>
      <c r="D2268" s="14" t="s">
        <v>80</v>
      </c>
      <c r="E2268" t="s">
        <v>61</v>
      </c>
      <c r="F2268">
        <v>88.0</v>
      </c>
    </row>
    <row r="2269" spans="1:6" ht="13.9">
      <c r="A2269" s="7">
        <v>44465.0</v>
      </c>
      <c r="B2269" t="s">
        <v>13</v>
      </c>
      <c r="C2269" s="4">
        <v>124010.92</v>
      </c>
      <c r="D2269" s="14" t="s">
        <v>81</v>
      </c>
      <c r="E2269" t="s">
        <v>40</v>
      </c>
      <c r="F2269">
        <v>11.0</v>
      </c>
    </row>
    <row r="2270" spans="1:6" ht="13.9">
      <c r="A2270" s="7">
        <v>44465.0</v>
      </c>
      <c r="B2270" t="s">
        <v>13</v>
      </c>
      <c r="C2270" s="4">
        <v>124010.92</v>
      </c>
      <c r="D2270" s="14" t="s">
        <v>82</v>
      </c>
      <c r="E2270" t="s">
        <v>63</v>
      </c>
      <c r="F2270">
        <v>0.0</v>
      </c>
    </row>
    <row r="2271" spans="1:6" ht="13.9">
      <c r="A2271" s="7">
        <v>44465.0</v>
      </c>
      <c r="B2271" t="s">
        <v>13</v>
      </c>
      <c r="C2271" s="4">
        <v>124010.92</v>
      </c>
      <c r="D2271" s="14" t="s">
        <v>82</v>
      </c>
      <c r="E2271" t="s">
        <v>62</v>
      </c>
      <c r="F2271">
        <v>0.0</v>
      </c>
    </row>
    <row r="2272" spans="1:6" ht="13.9">
      <c r="A2272" s="7">
        <v>44465.0</v>
      </c>
      <c r="B2272" t="s">
        <v>13</v>
      </c>
      <c r="C2272" s="4">
        <v>124010.92</v>
      </c>
      <c r="D2272" s="14" t="s">
        <v>83</v>
      </c>
      <c r="E2272" t="s">
        <v>19</v>
      </c>
      <c r="F2272">
        <v>0.0</v>
      </c>
    </row>
    <row r="2273" spans="1:6" ht="13.9">
      <c r="A2273" s="7">
        <v>44465.0</v>
      </c>
      <c r="B2273" t="s">
        <v>13</v>
      </c>
      <c r="C2273" s="4">
        <v>124010.92</v>
      </c>
      <c r="D2273" s="14" t="s">
        <v>83</v>
      </c>
      <c r="E2273" t="s">
        <v>20</v>
      </c>
      <c r="F2273">
        <v>0.0</v>
      </c>
    </row>
    <row r="2274" spans="1:6" ht="13.9">
      <c r="A2274" s="7">
        <v>44465.0</v>
      </c>
      <c r="B2274" t="s">
        <v>13</v>
      </c>
      <c r="C2274" s="4">
        <v>124010.92</v>
      </c>
      <c r="D2274" s="14" t="s">
        <v>83</v>
      </c>
      <c r="E2274" t="s">
        <v>21</v>
      </c>
      <c r="F2274">
        <v>0.0</v>
      </c>
    </row>
    <row r="2275" spans="1:6" ht="13.9">
      <c r="A2275" s="7">
        <v>44465.0</v>
      </c>
      <c r="B2275" t="s">
        <v>13</v>
      </c>
      <c r="C2275" s="4">
        <v>124010.92</v>
      </c>
      <c r="D2275" s="14" t="s">
        <v>84</v>
      </c>
      <c r="E2275" t="s">
        <v>23</v>
      </c>
      <c r="F2275">
        <v>0.0</v>
      </c>
    </row>
    <row r="2276" spans="1:6" ht="13.9">
      <c r="A2276" s="7">
        <v>44465.0</v>
      </c>
      <c r="B2276" t="s">
        <v>13</v>
      </c>
      <c r="C2276" s="4">
        <v>124010.92</v>
      </c>
      <c r="D2276" s="14" t="s">
        <v>85</v>
      </c>
      <c r="E2276" t="s">
        <v>18</v>
      </c>
      <c r="F2276">
        <v>0.0</v>
      </c>
    </row>
    <row r="2277" spans="1:6" ht="13.9">
      <c r="A2277" s="7">
        <v>44465.0</v>
      </c>
      <c r="B2277" t="s">
        <v>13</v>
      </c>
      <c r="C2277" s="4">
        <v>124010.92</v>
      </c>
      <c r="D2277" s="14" t="s">
        <v>86</v>
      </c>
      <c r="E2277" t="s">
        <v>42</v>
      </c>
      <c r="F2277">
        <v>184.0</v>
      </c>
    </row>
    <row r="2278" spans="1:6" ht="13.9">
      <c r="A2278" s="7">
        <v>44465.0</v>
      </c>
      <c r="B2278" t="s">
        <v>13</v>
      </c>
      <c r="C2278" s="4">
        <v>124010.92</v>
      </c>
      <c r="D2278" s="14" t="s">
        <v>87</v>
      </c>
      <c r="E2278" t="s">
        <v>44</v>
      </c>
      <c r="F2278">
        <v>0.0</v>
      </c>
    </row>
    <row r="2279" spans="1:6" ht="13.9">
      <c r="A2279" s="7">
        <v>44465.0</v>
      </c>
      <c r="B2279" t="s">
        <v>13</v>
      </c>
      <c r="C2279" s="4">
        <v>124010.92</v>
      </c>
      <c r="D2279" s="14" t="s">
        <v>88</v>
      </c>
      <c r="E2279" t="s">
        <v>17</v>
      </c>
      <c r="F2279">
        <v>0.0</v>
      </c>
    </row>
    <row r="2280" spans="1:6" ht="13.9">
      <c r="A2280" s="7">
        <v>44465.0</v>
      </c>
      <c r="B2280" t="s">
        <v>13</v>
      </c>
      <c r="C2280" s="4">
        <v>124010.92</v>
      </c>
      <c r="D2280" s="14" t="s">
        <v>89</v>
      </c>
      <c r="E2280" t="s">
        <v>41</v>
      </c>
      <c r="F2280">
        <v>0.0</v>
      </c>
    </row>
    <row r="2281" spans="1:6" ht="13.9">
      <c r="A2281" s="7">
        <v>44465.0</v>
      </c>
      <c r="B2281" t="s">
        <v>13</v>
      </c>
      <c r="C2281" s="4">
        <v>124010.92</v>
      </c>
      <c r="D2281" s="14" t="s">
        <v>90</v>
      </c>
      <c r="E2281" t="s">
        <v>43</v>
      </c>
      <c r="F2281">
        <v>0.0</v>
      </c>
    </row>
    <row r="2282" spans="1:6" ht="13.9">
      <c r="A2282" s="7">
        <v>44465.0</v>
      </c>
      <c r="B2282" t="s">
        <v>13</v>
      </c>
      <c r="C2282" s="4">
        <v>124010.92</v>
      </c>
      <c r="D2282" s="14" t="s">
        <v>91</v>
      </c>
      <c r="E2282" t="s">
        <v>24</v>
      </c>
      <c r="F2282">
        <v>259.0</v>
      </c>
    </row>
    <row r="2283" spans="1:6" ht="13.9">
      <c r="A2283" s="7">
        <v>44465.0</v>
      </c>
      <c r="B2283" t="s">
        <v>13</v>
      </c>
      <c r="C2283" s="4">
        <v>124010.92</v>
      </c>
      <c r="D2283" s="14" t="s">
        <v>91</v>
      </c>
      <c r="E2283" t="s">
        <v>25</v>
      </c>
      <c r="F2283">
        <v>8.0</v>
      </c>
    </row>
    <row r="2284" spans="1:6" ht="13.9">
      <c r="A2284" s="7">
        <v>44465.0</v>
      </c>
      <c r="B2284" t="s">
        <v>13</v>
      </c>
      <c r="C2284" s="4">
        <v>124010.92</v>
      </c>
      <c r="D2284" s="14" t="s">
        <v>91</v>
      </c>
      <c r="E2284" t="s">
        <v>26</v>
      </c>
      <c r="F2284">
        <v>425.0</v>
      </c>
    </row>
    <row r="2285" spans="1:6" ht="13.9">
      <c r="A2285" s="7">
        <v>44465.0</v>
      </c>
      <c r="B2285" t="s">
        <v>13</v>
      </c>
      <c r="C2285" s="4">
        <v>124010.92</v>
      </c>
      <c r="D2285" s="14" t="s">
        <v>92</v>
      </c>
      <c r="E2285" t="s">
        <v>93</v>
      </c>
      <c r="F2285">
        <v>0.0</v>
      </c>
    </row>
    <row r="2286" spans="1:6" ht="13.9">
      <c r="A2286" s="7">
        <v>44465.0</v>
      </c>
      <c r="B2286" t="s">
        <v>13</v>
      </c>
      <c r="C2286" s="4">
        <v>124010.92</v>
      </c>
      <c r="D2286" s="14" t="s">
        <v>92</v>
      </c>
      <c r="E2286" t="s">
        <v>22</v>
      </c>
      <c r="F2286">
        <v>0.0</v>
      </c>
    </row>
    <row r="2287" spans="1:6" ht="13.9">
      <c r="A2287" s="7">
        <v>44465.0</v>
      </c>
      <c r="B2287" t="s">
        <v>13</v>
      </c>
      <c r="C2287" s="4">
        <v>124010.92</v>
      </c>
      <c r="D2287" s="14" t="s">
        <v>92</v>
      </c>
      <c r="E2287" t="s">
        <v>94</v>
      </c>
      <c r="F2287">
        <v>0.0</v>
      </c>
    </row>
    <row r="2288" spans="1:6" ht="13.9">
      <c r="A2288" s="7">
        <v>44465.0</v>
      </c>
      <c r="B2288" t="s">
        <v>13</v>
      </c>
      <c r="C2288" s="4">
        <v>124010.92</v>
      </c>
      <c r="D2288" s="14" t="s">
        <v>92</v>
      </c>
      <c r="E2288" t="s">
        <v>95</v>
      </c>
      <c r="F2288">
        <v>0.0</v>
      </c>
    </row>
    <row r="2289" spans="1:6" ht="13.9">
      <c r="A2289" s="7">
        <v>44465.0</v>
      </c>
      <c r="B2289" t="s">
        <v>13</v>
      </c>
      <c r="C2289" s="4">
        <v>124010.92</v>
      </c>
      <c r="D2289" s="14" t="s">
        <v>92</v>
      </c>
      <c r="E2289" t="s">
        <v>96</v>
      </c>
      <c r="F2289">
        <v>0.0</v>
      </c>
    </row>
    <row r="2290" spans="1:6" ht="13.9">
      <c r="A2290" s="7">
        <v>44466.0</v>
      </c>
      <c r="B2290" t="s">
        <v>13</v>
      </c>
      <c r="C2290" s="4">
        <v>131941.48</v>
      </c>
      <c r="D2290" s="14" t="s">
        <v>76</v>
      </c>
      <c r="E2290" t="s">
        <v>59</v>
      </c>
      <c r="F2290">
        <v>0.0</v>
      </c>
    </row>
    <row r="2291" spans="1:6" ht="13.9">
      <c r="A2291" s="7">
        <v>44466.0</v>
      </c>
      <c r="B2291" t="s">
        <v>13</v>
      </c>
      <c r="C2291" s="4">
        <v>131941.48</v>
      </c>
      <c r="D2291" s="14" t="s">
        <v>76</v>
      </c>
      <c r="E2291" t="s">
        <v>58</v>
      </c>
      <c r="F2291">
        <v>0.0</v>
      </c>
    </row>
    <row r="2292" spans="1:6" ht="13.9">
      <c r="A2292" s="7">
        <v>44466.0</v>
      </c>
      <c r="B2292" t="s">
        <v>13</v>
      </c>
      <c r="C2292" s="4">
        <v>131941.48</v>
      </c>
      <c r="D2292" s="14" t="s">
        <v>79</v>
      </c>
      <c r="E2292" t="s">
        <v>29</v>
      </c>
      <c r="F2292">
        <v>20.0</v>
      </c>
    </row>
    <row r="2293" spans="1:6" ht="13.9">
      <c r="A2293" s="7">
        <v>44466.0</v>
      </c>
      <c r="B2293" t="s">
        <v>13</v>
      </c>
      <c r="C2293" s="4">
        <v>131941.48</v>
      </c>
      <c r="D2293" s="14" t="s">
        <v>80</v>
      </c>
      <c r="E2293" t="s">
        <v>60</v>
      </c>
      <c r="F2293">
        <v>41.0</v>
      </c>
    </row>
    <row r="2294" spans="1:6" ht="13.9">
      <c r="A2294" s="7">
        <v>44466.0</v>
      </c>
      <c r="B2294" t="s">
        <v>13</v>
      </c>
      <c r="C2294" s="4">
        <v>131941.48</v>
      </c>
      <c r="D2294" s="14" t="s">
        <v>80</v>
      </c>
      <c r="E2294" t="s">
        <v>61</v>
      </c>
      <c r="F2294">
        <v>82.0</v>
      </c>
    </row>
    <row r="2295" spans="1:6" ht="13.9">
      <c r="A2295" s="7">
        <v>44466.0</v>
      </c>
      <c r="B2295" t="s">
        <v>13</v>
      </c>
      <c r="C2295" s="4">
        <v>131941.48</v>
      </c>
      <c r="D2295" s="14" t="s">
        <v>81</v>
      </c>
      <c r="E2295" t="s">
        <v>40</v>
      </c>
      <c r="F2295">
        <v>11.0</v>
      </c>
    </row>
    <row r="2296" spans="1:6" ht="13.9">
      <c r="A2296" s="7">
        <v>44466.0</v>
      </c>
      <c r="B2296" t="s">
        <v>13</v>
      </c>
      <c r="C2296" s="4">
        <v>131941.48</v>
      </c>
      <c r="D2296" s="14" t="s">
        <v>82</v>
      </c>
      <c r="E2296" t="s">
        <v>63</v>
      </c>
      <c r="F2296">
        <v>0.0</v>
      </c>
    </row>
    <row r="2297" spans="1:6" ht="13.9">
      <c r="A2297" s="7">
        <v>44466.0</v>
      </c>
      <c r="B2297" t="s">
        <v>13</v>
      </c>
      <c r="C2297" s="4">
        <v>131941.48</v>
      </c>
      <c r="D2297" s="14" t="s">
        <v>82</v>
      </c>
      <c r="E2297" t="s">
        <v>62</v>
      </c>
      <c r="F2297">
        <v>0.0</v>
      </c>
    </row>
    <row r="2298" spans="1:6" ht="13.9">
      <c r="A2298" s="7">
        <v>44466.0</v>
      </c>
      <c r="B2298" t="s">
        <v>13</v>
      </c>
      <c r="C2298" s="4">
        <v>131941.48</v>
      </c>
      <c r="D2298" s="14" t="s">
        <v>83</v>
      </c>
      <c r="E2298" t="s">
        <v>19</v>
      </c>
      <c r="F2298">
        <v>0.0</v>
      </c>
    </row>
    <row r="2299" spans="1:6" ht="13.9">
      <c r="A2299" s="7">
        <v>44466.0</v>
      </c>
      <c r="B2299" t="s">
        <v>13</v>
      </c>
      <c r="C2299" s="4">
        <v>131941.48</v>
      </c>
      <c r="D2299" s="14" t="s">
        <v>83</v>
      </c>
      <c r="E2299" t="s">
        <v>20</v>
      </c>
      <c r="F2299">
        <v>0.0</v>
      </c>
    </row>
    <row r="2300" spans="1:6" ht="13.9">
      <c r="A2300" s="7">
        <v>44466.0</v>
      </c>
      <c r="B2300" t="s">
        <v>13</v>
      </c>
      <c r="C2300" s="4">
        <v>131941.48</v>
      </c>
      <c r="D2300" s="14" t="s">
        <v>83</v>
      </c>
      <c r="E2300" t="s">
        <v>21</v>
      </c>
      <c r="F2300">
        <v>0.0</v>
      </c>
    </row>
    <row r="2301" spans="1:6" ht="13.9">
      <c r="A2301" s="7">
        <v>44466.0</v>
      </c>
      <c r="B2301" t="s">
        <v>13</v>
      </c>
      <c r="C2301" s="4">
        <v>131941.48</v>
      </c>
      <c r="D2301" s="14" t="s">
        <v>84</v>
      </c>
      <c r="E2301" t="s">
        <v>23</v>
      </c>
      <c r="F2301">
        <v>0.0</v>
      </c>
    </row>
    <row r="2302" spans="1:6" ht="13.9">
      <c r="A2302" s="7">
        <v>44466.0</v>
      </c>
      <c r="B2302" t="s">
        <v>13</v>
      </c>
      <c r="C2302" s="4">
        <v>131941.48</v>
      </c>
      <c r="D2302" s="14" t="s">
        <v>85</v>
      </c>
      <c r="E2302" t="s">
        <v>18</v>
      </c>
      <c r="F2302">
        <v>11.0</v>
      </c>
    </row>
    <row r="2303" spans="1:6" ht="13.9">
      <c r="A2303" s="7">
        <v>44466.0</v>
      </c>
      <c r="B2303" t="s">
        <v>13</v>
      </c>
      <c r="C2303" s="4">
        <v>131941.48</v>
      </c>
      <c r="D2303" s="14" t="s">
        <v>86</v>
      </c>
      <c r="E2303" t="s">
        <v>42</v>
      </c>
      <c r="F2303">
        <v>139.0</v>
      </c>
    </row>
    <row r="2304" spans="1:6" ht="13.9">
      <c r="A2304" s="7">
        <v>44466.0</v>
      </c>
      <c r="B2304" t="s">
        <v>13</v>
      </c>
      <c r="C2304" s="4">
        <v>131941.48</v>
      </c>
      <c r="D2304" s="14" t="s">
        <v>87</v>
      </c>
      <c r="E2304" t="s">
        <v>44</v>
      </c>
      <c r="F2304">
        <v>0.0</v>
      </c>
    </row>
    <row r="2305" spans="1:6" ht="13.9">
      <c r="A2305" s="7">
        <v>44466.0</v>
      </c>
      <c r="B2305" t="s">
        <v>13</v>
      </c>
      <c r="C2305" s="4">
        <v>131941.48</v>
      </c>
      <c r="D2305" s="14" t="s">
        <v>88</v>
      </c>
      <c r="E2305" t="s">
        <v>17</v>
      </c>
      <c r="F2305">
        <v>0.0</v>
      </c>
    </row>
    <row r="2306" spans="1:6" ht="13.9">
      <c r="A2306" s="7">
        <v>44466.0</v>
      </c>
      <c r="B2306" t="s">
        <v>13</v>
      </c>
      <c r="C2306" s="4">
        <v>131941.48</v>
      </c>
      <c r="D2306" s="14" t="s">
        <v>89</v>
      </c>
      <c r="E2306" t="s">
        <v>41</v>
      </c>
      <c r="F2306">
        <v>0.0</v>
      </c>
    </row>
    <row r="2307" spans="1:6" ht="13.9">
      <c r="A2307" s="7">
        <v>44466.0</v>
      </c>
      <c r="B2307" t="s">
        <v>13</v>
      </c>
      <c r="C2307" s="4">
        <v>131941.48</v>
      </c>
      <c r="D2307" s="14" t="s">
        <v>90</v>
      </c>
      <c r="E2307" t="s">
        <v>43</v>
      </c>
      <c r="F2307">
        <v>0.0</v>
      </c>
    </row>
    <row r="2308" spans="1:6" ht="13.9">
      <c r="A2308" s="7">
        <v>44466.0</v>
      </c>
      <c r="B2308" t="s">
        <v>13</v>
      </c>
      <c r="C2308" s="4">
        <v>131941.48</v>
      </c>
      <c r="D2308" s="14" t="s">
        <v>91</v>
      </c>
      <c r="E2308" t="s">
        <v>24</v>
      </c>
      <c r="F2308">
        <v>274.0</v>
      </c>
    </row>
    <row r="2309" spans="1:6" ht="13.9">
      <c r="A2309" s="7">
        <v>44466.0</v>
      </c>
      <c r="B2309" t="s">
        <v>13</v>
      </c>
      <c r="C2309" s="4">
        <v>131941.48</v>
      </c>
      <c r="D2309" s="14" t="s">
        <v>91</v>
      </c>
      <c r="E2309" t="s">
        <v>25</v>
      </c>
      <c r="F2309">
        <v>8.0</v>
      </c>
    </row>
    <row r="2310" spans="1:6" ht="13.9">
      <c r="A2310" s="7">
        <v>44466.0</v>
      </c>
      <c r="B2310" t="s">
        <v>13</v>
      </c>
      <c r="C2310" s="4">
        <v>131941.48</v>
      </c>
      <c r="D2310" s="14" t="s">
        <v>91</v>
      </c>
      <c r="E2310" t="s">
        <v>26</v>
      </c>
      <c r="F2310">
        <v>423.0</v>
      </c>
    </row>
    <row r="2311" spans="1:6" ht="13.9">
      <c r="A2311" s="7">
        <v>44466.0</v>
      </c>
      <c r="B2311" t="s">
        <v>13</v>
      </c>
      <c r="C2311" s="4">
        <v>131941.48</v>
      </c>
      <c r="D2311" s="14" t="s">
        <v>92</v>
      </c>
      <c r="E2311" t="s">
        <v>93</v>
      </c>
      <c r="F2311">
        <v>0.0</v>
      </c>
    </row>
    <row r="2312" spans="1:6" ht="13.9">
      <c r="A2312" s="7">
        <v>44466.0</v>
      </c>
      <c r="B2312" t="s">
        <v>13</v>
      </c>
      <c r="C2312" s="4">
        <v>131941.48</v>
      </c>
      <c r="D2312" s="14" t="s">
        <v>92</v>
      </c>
      <c r="E2312" t="s">
        <v>22</v>
      </c>
      <c r="F2312">
        <v>0.0</v>
      </c>
    </row>
    <row r="2313" spans="1:6" ht="13.9">
      <c r="A2313" s="7">
        <v>44466.0</v>
      </c>
      <c r="B2313" t="s">
        <v>13</v>
      </c>
      <c r="C2313" s="4">
        <v>131941.48</v>
      </c>
      <c r="D2313" s="14" t="s">
        <v>92</v>
      </c>
      <c r="E2313" t="s">
        <v>94</v>
      </c>
      <c r="F2313">
        <v>0.0</v>
      </c>
    </row>
    <row r="2314" spans="1:6" ht="13.9">
      <c r="A2314" s="7">
        <v>44466.0</v>
      </c>
      <c r="B2314" t="s">
        <v>13</v>
      </c>
      <c r="C2314" s="4">
        <v>131941.48</v>
      </c>
      <c r="D2314" s="14" t="s">
        <v>92</v>
      </c>
      <c r="E2314" t="s">
        <v>95</v>
      </c>
      <c r="F2314">
        <v>0.0</v>
      </c>
    </row>
    <row r="2315" spans="1:6" ht="13.9">
      <c r="A2315" s="7">
        <v>44466.0</v>
      </c>
      <c r="B2315" t="s">
        <v>13</v>
      </c>
      <c r="C2315" s="4">
        <v>131941.48</v>
      </c>
      <c r="D2315" s="14" t="s">
        <v>92</v>
      </c>
      <c r="E2315" t="s">
        <v>96</v>
      </c>
      <c r="F2315">
        <v>0.0</v>
      </c>
    </row>
    <row r="2316" spans="1:6" ht="13.9">
      <c r="A2316" s="7">
        <v>44467.0</v>
      </c>
      <c r="B2316" t="s">
        <v>13</v>
      </c>
      <c r="C2316" s="4">
        <v>125307.35</v>
      </c>
      <c r="D2316" s="14" t="s">
        <v>76</v>
      </c>
      <c r="E2316" t="s">
        <v>59</v>
      </c>
      <c r="F2316">
        <v>0.0</v>
      </c>
    </row>
    <row r="2317" spans="1:6" ht="13.9">
      <c r="A2317" s="7">
        <v>44467.0</v>
      </c>
      <c r="B2317" t="s">
        <v>13</v>
      </c>
      <c r="C2317" s="4">
        <v>125307.35</v>
      </c>
      <c r="D2317" s="14" t="s">
        <v>76</v>
      </c>
      <c r="E2317" t="s">
        <v>58</v>
      </c>
      <c r="F2317">
        <v>0.0</v>
      </c>
    </row>
    <row r="2318" spans="1:6" ht="13.9">
      <c r="A2318" s="7">
        <v>44467.0</v>
      </c>
      <c r="B2318" t="s">
        <v>13</v>
      </c>
      <c r="C2318" s="4">
        <v>125307.35</v>
      </c>
      <c r="D2318" s="14" t="s">
        <v>79</v>
      </c>
      <c r="E2318" t="s">
        <v>29</v>
      </c>
      <c r="F2318">
        <v>16.0</v>
      </c>
    </row>
    <row r="2319" spans="1:6" ht="13.9">
      <c r="A2319" s="7">
        <v>44467.0</v>
      </c>
      <c r="B2319" t="s">
        <v>13</v>
      </c>
      <c r="C2319" s="4">
        <v>125307.35</v>
      </c>
      <c r="D2319" s="14" t="s">
        <v>80</v>
      </c>
      <c r="E2319" t="s">
        <v>60</v>
      </c>
      <c r="F2319">
        <v>38.0</v>
      </c>
    </row>
    <row r="2320" spans="1:6" ht="13.9">
      <c r="A2320" s="7">
        <v>44467.0</v>
      </c>
      <c r="B2320" t="s">
        <v>13</v>
      </c>
      <c r="C2320" s="4">
        <v>125307.35</v>
      </c>
      <c r="D2320" s="14" t="s">
        <v>80</v>
      </c>
      <c r="E2320" t="s">
        <v>61</v>
      </c>
      <c r="F2320">
        <v>88.0</v>
      </c>
    </row>
    <row r="2321" spans="1:6" ht="13.9">
      <c r="A2321" s="7">
        <v>44467.0</v>
      </c>
      <c r="B2321" t="s">
        <v>13</v>
      </c>
      <c r="C2321" s="4">
        <v>125307.35</v>
      </c>
      <c r="D2321" s="14" t="s">
        <v>81</v>
      </c>
      <c r="E2321" t="s">
        <v>40</v>
      </c>
      <c r="F2321">
        <v>11.0</v>
      </c>
    </row>
    <row r="2322" spans="1:6" ht="13.9">
      <c r="A2322" s="7">
        <v>44467.0</v>
      </c>
      <c r="B2322" t="s">
        <v>13</v>
      </c>
      <c r="C2322" s="4">
        <v>125307.35</v>
      </c>
      <c r="D2322" s="14" t="s">
        <v>82</v>
      </c>
      <c r="E2322" t="s">
        <v>63</v>
      </c>
      <c r="F2322">
        <v>0.0</v>
      </c>
    </row>
    <row r="2323" spans="1:6" ht="13.9">
      <c r="A2323" s="7">
        <v>44467.0</v>
      </c>
      <c r="B2323" t="s">
        <v>13</v>
      </c>
      <c r="C2323" s="4">
        <v>125307.35</v>
      </c>
      <c r="D2323" s="14" t="s">
        <v>82</v>
      </c>
      <c r="E2323" t="s">
        <v>62</v>
      </c>
      <c r="F2323">
        <v>0.0</v>
      </c>
    </row>
    <row r="2324" spans="1:6" ht="13.9">
      <c r="A2324" s="7">
        <v>44467.0</v>
      </c>
      <c r="B2324" t="s">
        <v>13</v>
      </c>
      <c r="C2324" s="4">
        <v>125307.35</v>
      </c>
      <c r="D2324" s="14" t="s">
        <v>83</v>
      </c>
      <c r="E2324" t="s">
        <v>19</v>
      </c>
      <c r="F2324">
        <v>0.0</v>
      </c>
    </row>
    <row r="2325" spans="1:6" ht="13.9">
      <c r="A2325" s="7">
        <v>44467.0</v>
      </c>
      <c r="B2325" t="s">
        <v>13</v>
      </c>
      <c r="C2325" s="4">
        <v>125307.35</v>
      </c>
      <c r="D2325" s="14" t="s">
        <v>83</v>
      </c>
      <c r="E2325" t="s">
        <v>20</v>
      </c>
      <c r="F2325">
        <v>0.0</v>
      </c>
    </row>
    <row r="2326" spans="1:6" ht="13.9">
      <c r="A2326" s="7">
        <v>44467.0</v>
      </c>
      <c r="B2326" t="s">
        <v>13</v>
      </c>
      <c r="C2326" s="4">
        <v>125307.35</v>
      </c>
      <c r="D2326" s="14" t="s">
        <v>83</v>
      </c>
      <c r="E2326" t="s">
        <v>21</v>
      </c>
      <c r="F2326">
        <v>0.0</v>
      </c>
    </row>
    <row r="2327" spans="1:6" ht="13.9">
      <c r="A2327" s="7">
        <v>44467.0</v>
      </c>
      <c r="B2327" t="s">
        <v>13</v>
      </c>
      <c r="C2327" s="4">
        <v>125307.35</v>
      </c>
      <c r="D2327" s="14" t="s">
        <v>84</v>
      </c>
      <c r="E2327" t="s">
        <v>23</v>
      </c>
      <c r="F2327">
        <v>0.0</v>
      </c>
    </row>
    <row r="2328" spans="1:6" ht="13.9">
      <c r="A2328" s="7">
        <v>44467.0</v>
      </c>
      <c r="B2328" t="s">
        <v>13</v>
      </c>
      <c r="C2328" s="4">
        <v>125307.35</v>
      </c>
      <c r="D2328" s="14" t="s">
        <v>85</v>
      </c>
      <c r="E2328" t="s">
        <v>18</v>
      </c>
      <c r="F2328">
        <v>5.0</v>
      </c>
    </row>
    <row r="2329" spans="1:6" ht="13.9">
      <c r="A2329" s="7">
        <v>44467.0</v>
      </c>
      <c r="B2329" t="s">
        <v>13</v>
      </c>
      <c r="C2329" s="4">
        <v>125307.35</v>
      </c>
      <c r="D2329" s="14" t="s">
        <v>86</v>
      </c>
      <c r="E2329" t="s">
        <v>42</v>
      </c>
      <c r="F2329">
        <v>285.0</v>
      </c>
    </row>
    <row r="2330" spans="1:6" ht="13.9">
      <c r="A2330" s="7">
        <v>44467.0</v>
      </c>
      <c r="B2330" t="s">
        <v>13</v>
      </c>
      <c r="C2330" s="4">
        <v>125307.35</v>
      </c>
      <c r="D2330" s="14" t="s">
        <v>87</v>
      </c>
      <c r="E2330" t="s">
        <v>44</v>
      </c>
      <c r="F2330">
        <v>0.0</v>
      </c>
    </row>
    <row r="2331" spans="1:6" ht="13.9">
      <c r="A2331" s="7">
        <v>44467.0</v>
      </c>
      <c r="B2331" t="s">
        <v>13</v>
      </c>
      <c r="C2331" s="4">
        <v>125307.35</v>
      </c>
      <c r="D2331" s="14" t="s">
        <v>88</v>
      </c>
      <c r="E2331" t="s">
        <v>17</v>
      </c>
      <c r="F2331">
        <v>0.0</v>
      </c>
    </row>
    <row r="2332" spans="1:6" ht="13.9">
      <c r="A2332" s="7">
        <v>44467.0</v>
      </c>
      <c r="B2332" t="s">
        <v>13</v>
      </c>
      <c r="C2332" s="4">
        <v>125307.35</v>
      </c>
      <c r="D2332" s="14" t="s">
        <v>89</v>
      </c>
      <c r="E2332" t="s">
        <v>41</v>
      </c>
      <c r="F2332">
        <v>0.0</v>
      </c>
    </row>
    <row r="2333" spans="1:6" ht="13.9">
      <c r="A2333" s="7">
        <v>44467.0</v>
      </c>
      <c r="B2333" t="s">
        <v>13</v>
      </c>
      <c r="C2333" s="4">
        <v>125307.35</v>
      </c>
      <c r="D2333" s="14" t="s">
        <v>90</v>
      </c>
      <c r="E2333" t="s">
        <v>43</v>
      </c>
      <c r="F2333">
        <v>0.0</v>
      </c>
    </row>
    <row r="2334" spans="1:6" ht="13.9">
      <c r="A2334" s="7">
        <v>44467.0</v>
      </c>
      <c r="B2334" t="s">
        <v>13</v>
      </c>
      <c r="C2334" s="4">
        <v>125307.35</v>
      </c>
      <c r="D2334" s="14" t="s">
        <v>91</v>
      </c>
      <c r="E2334" t="s">
        <v>24</v>
      </c>
      <c r="F2334">
        <v>266.0</v>
      </c>
    </row>
    <row r="2335" spans="1:6" ht="13.9">
      <c r="A2335" s="7">
        <v>44467.0</v>
      </c>
      <c r="B2335" t="s">
        <v>13</v>
      </c>
      <c r="C2335" s="4">
        <v>125307.35</v>
      </c>
      <c r="D2335" s="14" t="s">
        <v>91</v>
      </c>
      <c r="E2335" t="s">
        <v>25</v>
      </c>
      <c r="F2335">
        <v>9.0</v>
      </c>
    </row>
    <row r="2336" spans="1:6" ht="13.9">
      <c r="A2336" s="7">
        <v>44467.0</v>
      </c>
      <c r="B2336" t="s">
        <v>13</v>
      </c>
      <c r="C2336" s="4">
        <v>125307.35</v>
      </c>
      <c r="D2336" s="14" t="s">
        <v>91</v>
      </c>
      <c r="E2336" t="s">
        <v>26</v>
      </c>
      <c r="F2336">
        <v>413.0</v>
      </c>
    </row>
    <row r="2337" spans="1:6" ht="13.9">
      <c r="A2337" s="7">
        <v>44467.0</v>
      </c>
      <c r="B2337" t="s">
        <v>13</v>
      </c>
      <c r="C2337" s="4">
        <v>125307.35</v>
      </c>
      <c r="D2337" s="14" t="s">
        <v>92</v>
      </c>
      <c r="E2337" t="s">
        <v>93</v>
      </c>
      <c r="F2337">
        <v>1.0</v>
      </c>
    </row>
    <row r="2338" spans="1:6" ht="13.9">
      <c r="A2338" s="7">
        <v>44467.0</v>
      </c>
      <c r="B2338" t="s">
        <v>13</v>
      </c>
      <c r="C2338" s="4">
        <v>125307.35</v>
      </c>
      <c r="D2338" s="14" t="s">
        <v>92</v>
      </c>
      <c r="E2338" t="s">
        <v>22</v>
      </c>
      <c r="F2338">
        <v>0.0</v>
      </c>
    </row>
    <row r="2339" spans="1:6" ht="13.9">
      <c r="A2339" s="7">
        <v>44467.0</v>
      </c>
      <c r="B2339" t="s">
        <v>13</v>
      </c>
      <c r="C2339" s="4">
        <v>125307.35</v>
      </c>
      <c r="D2339" s="14" t="s">
        <v>92</v>
      </c>
      <c r="E2339" t="s">
        <v>94</v>
      </c>
      <c r="F2339">
        <v>0.0</v>
      </c>
    </row>
    <row r="2340" spans="1:6" ht="13.9">
      <c r="A2340" s="7">
        <v>44467.0</v>
      </c>
      <c r="B2340" t="s">
        <v>13</v>
      </c>
      <c r="C2340" s="4">
        <v>125307.35</v>
      </c>
      <c r="D2340" s="14" t="s">
        <v>92</v>
      </c>
      <c r="E2340" t="s">
        <v>95</v>
      </c>
      <c r="F2340">
        <v>0.0</v>
      </c>
    </row>
    <row r="2341" spans="1:6" ht="13.9">
      <c r="A2341" s="7">
        <v>44467.0</v>
      </c>
      <c r="B2341" t="s">
        <v>13</v>
      </c>
      <c r="C2341" s="4">
        <v>125307.35</v>
      </c>
      <c r="D2341" s="14" t="s">
        <v>92</v>
      </c>
      <c r="E2341" t="s">
        <v>96</v>
      </c>
      <c r="F2341">
        <v>0.0</v>
      </c>
    </row>
    <row r="2342" spans="1:6" ht="13.9">
      <c r="A2342" s="7">
        <v>44468.0</v>
      </c>
      <c r="B2342" t="s">
        <v>13</v>
      </c>
      <c r="C2342" s="4">
        <v>124227.32</v>
      </c>
      <c r="D2342" s="14" t="s">
        <v>76</v>
      </c>
      <c r="E2342" t="s">
        <v>59</v>
      </c>
      <c r="F2342">
        <v>0.0</v>
      </c>
    </row>
    <row r="2343" spans="1:6" ht="13.9">
      <c r="A2343" s="7">
        <v>44468.0</v>
      </c>
      <c r="B2343" t="s">
        <v>13</v>
      </c>
      <c r="C2343" s="4">
        <v>124227.32</v>
      </c>
      <c r="D2343" s="14" t="s">
        <v>76</v>
      </c>
      <c r="E2343" t="s">
        <v>58</v>
      </c>
      <c r="F2343">
        <v>0.0</v>
      </c>
    </row>
    <row r="2344" spans="1:6" ht="13.9">
      <c r="A2344" s="7">
        <v>44468.0</v>
      </c>
      <c r="B2344" t="s">
        <v>13</v>
      </c>
      <c r="C2344" s="4">
        <v>124227.32</v>
      </c>
      <c r="D2344" s="14" t="s">
        <v>79</v>
      </c>
      <c r="E2344" t="s">
        <v>29</v>
      </c>
      <c r="F2344">
        <v>18.0</v>
      </c>
    </row>
    <row r="2345" spans="1:6" ht="13.9">
      <c r="A2345" s="7">
        <v>44468.0</v>
      </c>
      <c r="B2345" t="s">
        <v>13</v>
      </c>
      <c r="C2345" s="4">
        <v>124227.32</v>
      </c>
      <c r="D2345" s="14" t="s">
        <v>80</v>
      </c>
      <c r="E2345" t="s">
        <v>60</v>
      </c>
      <c r="F2345">
        <v>41.0</v>
      </c>
    </row>
    <row r="2346" spans="1:6" ht="13.9">
      <c r="A2346" s="7">
        <v>44468.0</v>
      </c>
      <c r="B2346" t="s">
        <v>13</v>
      </c>
      <c r="C2346" s="4">
        <v>124227.32</v>
      </c>
      <c r="D2346" s="14" t="s">
        <v>80</v>
      </c>
      <c r="E2346" t="s">
        <v>61</v>
      </c>
      <c r="F2346">
        <v>93.0</v>
      </c>
    </row>
    <row r="2347" spans="1:6" ht="13.9">
      <c r="A2347" s="7">
        <v>44468.0</v>
      </c>
      <c r="B2347" t="s">
        <v>13</v>
      </c>
      <c r="C2347" s="4">
        <v>124227.32</v>
      </c>
      <c r="D2347" s="14" t="s">
        <v>81</v>
      </c>
      <c r="E2347" t="s">
        <v>40</v>
      </c>
      <c r="F2347">
        <v>8.0</v>
      </c>
    </row>
    <row r="2348" spans="1:6" ht="13.9">
      <c r="A2348" s="7">
        <v>44468.0</v>
      </c>
      <c r="B2348" t="s">
        <v>13</v>
      </c>
      <c r="C2348" s="4">
        <v>124227.32</v>
      </c>
      <c r="D2348" s="14" t="s">
        <v>82</v>
      </c>
      <c r="E2348" t="s">
        <v>63</v>
      </c>
      <c r="F2348">
        <v>0.0</v>
      </c>
    </row>
    <row r="2349" spans="1:6" ht="13.9">
      <c r="A2349" s="7">
        <v>44468.0</v>
      </c>
      <c r="B2349" t="s">
        <v>13</v>
      </c>
      <c r="C2349" s="4">
        <v>124227.32</v>
      </c>
      <c r="D2349" s="14" t="s">
        <v>82</v>
      </c>
      <c r="E2349" t="s">
        <v>62</v>
      </c>
      <c r="F2349">
        <v>0.0</v>
      </c>
    </row>
    <row r="2350" spans="1:6" ht="13.9">
      <c r="A2350" s="7">
        <v>44468.0</v>
      </c>
      <c r="B2350" t="s">
        <v>13</v>
      </c>
      <c r="C2350" s="4">
        <v>124227.32</v>
      </c>
      <c r="D2350" s="14" t="s">
        <v>83</v>
      </c>
      <c r="E2350" t="s">
        <v>19</v>
      </c>
      <c r="F2350">
        <v>0.0</v>
      </c>
    </row>
    <row r="2351" spans="1:6" ht="13.9">
      <c r="A2351" s="7">
        <v>44468.0</v>
      </c>
      <c r="B2351" t="s">
        <v>13</v>
      </c>
      <c r="C2351" s="4">
        <v>124227.32</v>
      </c>
      <c r="D2351" s="14" t="s">
        <v>83</v>
      </c>
      <c r="E2351" t="s">
        <v>20</v>
      </c>
      <c r="F2351">
        <v>0.0</v>
      </c>
    </row>
    <row r="2352" spans="1:6" ht="13.9">
      <c r="A2352" s="7">
        <v>44468.0</v>
      </c>
      <c r="B2352" t="s">
        <v>13</v>
      </c>
      <c r="C2352" s="4">
        <v>124227.32</v>
      </c>
      <c r="D2352" s="14" t="s">
        <v>83</v>
      </c>
      <c r="E2352" t="s">
        <v>21</v>
      </c>
      <c r="F2352">
        <v>0.0</v>
      </c>
    </row>
    <row r="2353" spans="1:6" ht="13.9">
      <c r="A2353" s="7">
        <v>44468.0</v>
      </c>
      <c r="B2353" t="s">
        <v>13</v>
      </c>
      <c r="C2353" s="4">
        <v>124227.32</v>
      </c>
      <c r="D2353" s="14" t="s">
        <v>84</v>
      </c>
      <c r="E2353" t="s">
        <v>23</v>
      </c>
      <c r="F2353">
        <v>0.0</v>
      </c>
    </row>
    <row r="2354" spans="1:6" ht="13.9">
      <c r="A2354" s="7">
        <v>44468.0</v>
      </c>
      <c r="B2354" t="s">
        <v>13</v>
      </c>
      <c r="C2354" s="4">
        <v>124227.32</v>
      </c>
      <c r="D2354" s="14" t="s">
        <v>85</v>
      </c>
      <c r="E2354" t="s">
        <v>18</v>
      </c>
      <c r="F2354">
        <v>2.0</v>
      </c>
    </row>
    <row r="2355" spans="1:6" ht="13.9">
      <c r="A2355" s="7">
        <v>44468.0</v>
      </c>
      <c r="B2355" t="s">
        <v>13</v>
      </c>
      <c r="C2355" s="4">
        <v>124227.32</v>
      </c>
      <c r="D2355" s="14" t="s">
        <v>86</v>
      </c>
      <c r="E2355" t="s">
        <v>42</v>
      </c>
      <c r="F2355">
        <v>253.0</v>
      </c>
    </row>
    <row r="2356" spans="1:6" ht="13.9">
      <c r="A2356" s="7">
        <v>44468.0</v>
      </c>
      <c r="B2356" t="s">
        <v>13</v>
      </c>
      <c r="C2356" s="4">
        <v>124227.32</v>
      </c>
      <c r="D2356" s="14" t="s">
        <v>87</v>
      </c>
      <c r="E2356" t="s">
        <v>44</v>
      </c>
      <c r="F2356">
        <v>0.0</v>
      </c>
    </row>
    <row r="2357" spans="1:6" ht="13.9">
      <c r="A2357" s="7">
        <v>44468.0</v>
      </c>
      <c r="B2357" t="s">
        <v>13</v>
      </c>
      <c r="C2357" s="4">
        <v>124227.32</v>
      </c>
      <c r="D2357" s="14" t="s">
        <v>88</v>
      </c>
      <c r="E2357" t="s">
        <v>17</v>
      </c>
      <c r="F2357">
        <v>0.0</v>
      </c>
    </row>
    <row r="2358" spans="1:6" ht="13.9">
      <c r="A2358" s="7">
        <v>44468.0</v>
      </c>
      <c r="B2358" t="s">
        <v>13</v>
      </c>
      <c r="C2358" s="4">
        <v>124227.32</v>
      </c>
      <c r="D2358" s="14" t="s">
        <v>89</v>
      </c>
      <c r="E2358" t="s">
        <v>41</v>
      </c>
      <c r="F2358">
        <v>0.0</v>
      </c>
    </row>
    <row r="2359" spans="1:6" ht="13.9">
      <c r="A2359" s="7">
        <v>44468.0</v>
      </c>
      <c r="B2359" t="s">
        <v>13</v>
      </c>
      <c r="C2359" s="4">
        <v>124227.32</v>
      </c>
      <c r="D2359" s="14" t="s">
        <v>90</v>
      </c>
      <c r="E2359" t="s">
        <v>43</v>
      </c>
      <c r="F2359">
        <v>0.0</v>
      </c>
    </row>
    <row r="2360" spans="1:6" ht="13.9">
      <c r="A2360" s="7">
        <v>44468.0</v>
      </c>
      <c r="B2360" t="s">
        <v>13</v>
      </c>
      <c r="C2360" s="4">
        <v>124227.32</v>
      </c>
      <c r="D2360" s="14" t="s">
        <v>91</v>
      </c>
      <c r="E2360" t="s">
        <v>24</v>
      </c>
      <c r="F2360">
        <v>264.0</v>
      </c>
    </row>
    <row r="2361" spans="1:6" ht="13.9">
      <c r="A2361" s="7">
        <v>44468.0</v>
      </c>
      <c r="B2361" t="s">
        <v>13</v>
      </c>
      <c r="C2361" s="4">
        <v>124227.32</v>
      </c>
      <c r="D2361" s="14" t="s">
        <v>91</v>
      </c>
      <c r="E2361" t="s">
        <v>25</v>
      </c>
      <c r="F2361">
        <v>8.0</v>
      </c>
    </row>
    <row r="2362" spans="1:6" ht="13.9">
      <c r="A2362" s="7">
        <v>44468.0</v>
      </c>
      <c r="B2362" t="s">
        <v>13</v>
      </c>
      <c r="C2362" s="4">
        <v>124227.32</v>
      </c>
      <c r="D2362" s="14" t="s">
        <v>91</v>
      </c>
      <c r="E2362" t="s">
        <v>26</v>
      </c>
      <c r="F2362">
        <v>438.0</v>
      </c>
    </row>
    <row r="2363" spans="1:6" ht="13.9">
      <c r="A2363" s="7">
        <v>44468.0</v>
      </c>
      <c r="B2363" t="s">
        <v>13</v>
      </c>
      <c r="C2363" s="4">
        <v>124227.32</v>
      </c>
      <c r="D2363" s="14" t="s">
        <v>92</v>
      </c>
      <c r="E2363" t="s">
        <v>93</v>
      </c>
      <c r="F2363">
        <v>1.0</v>
      </c>
    </row>
    <row r="2364" spans="1:6" ht="13.9">
      <c r="A2364" s="7">
        <v>44468.0</v>
      </c>
      <c r="B2364" t="s">
        <v>13</v>
      </c>
      <c r="C2364" s="4">
        <v>124227.32</v>
      </c>
      <c r="D2364" s="14" t="s">
        <v>92</v>
      </c>
      <c r="E2364" t="s">
        <v>22</v>
      </c>
      <c r="F2364">
        <v>1.0</v>
      </c>
    </row>
    <row r="2365" spans="1:6" ht="13.9">
      <c r="A2365" s="7">
        <v>44468.0</v>
      </c>
      <c r="B2365" t="s">
        <v>13</v>
      </c>
      <c r="C2365" s="4">
        <v>124227.32</v>
      </c>
      <c r="D2365" s="14" t="s">
        <v>92</v>
      </c>
      <c r="E2365" t="s">
        <v>94</v>
      </c>
      <c r="F2365">
        <v>0.0</v>
      </c>
    </row>
    <row r="2366" spans="1:6" ht="13.9">
      <c r="A2366" s="7">
        <v>44468.0</v>
      </c>
      <c r="B2366" t="s">
        <v>13</v>
      </c>
      <c r="C2366" s="4">
        <v>124227.32</v>
      </c>
      <c r="D2366" s="14" t="s">
        <v>92</v>
      </c>
      <c r="E2366" t="s">
        <v>95</v>
      </c>
      <c r="F2366">
        <v>0.0</v>
      </c>
    </row>
    <row r="2367" spans="1:6" ht="13.9">
      <c r="A2367" s="7">
        <v>44468.0</v>
      </c>
      <c r="B2367" t="s">
        <v>13</v>
      </c>
      <c r="C2367" s="4">
        <v>124227.32</v>
      </c>
      <c r="D2367" s="14" t="s">
        <v>92</v>
      </c>
      <c r="E2367" t="s">
        <v>96</v>
      </c>
      <c r="F2367">
        <v>0.0</v>
      </c>
    </row>
    <row r="2368" spans="1:6" ht="13.9">
      <c r="A2368" s="7">
        <v>44469.0</v>
      </c>
      <c r="B2368" t="s">
        <v>13</v>
      </c>
      <c r="C2368" s="4">
        <v>129047.43</v>
      </c>
      <c r="D2368" s="14" t="s">
        <v>76</v>
      </c>
      <c r="E2368" t="s">
        <v>59</v>
      </c>
      <c r="F2368">
        <v>0.0</v>
      </c>
    </row>
    <row r="2369" spans="1:6" ht="13.9">
      <c r="A2369" s="7">
        <v>44469.0</v>
      </c>
      <c r="B2369" t="s">
        <v>13</v>
      </c>
      <c r="C2369" s="4">
        <v>129047.43</v>
      </c>
      <c r="D2369" s="14" t="s">
        <v>76</v>
      </c>
      <c r="E2369" t="s">
        <v>58</v>
      </c>
      <c r="F2369">
        <v>0.0</v>
      </c>
    </row>
    <row r="2370" spans="1:6" ht="13.9">
      <c r="A2370" s="7">
        <v>44469.0</v>
      </c>
      <c r="B2370" t="s">
        <v>13</v>
      </c>
      <c r="C2370" s="4">
        <v>129047.43</v>
      </c>
      <c r="D2370" s="14" t="s">
        <v>79</v>
      </c>
      <c r="E2370" t="s">
        <v>29</v>
      </c>
      <c r="F2370">
        <v>14.0</v>
      </c>
    </row>
    <row r="2371" spans="1:6" ht="13.9">
      <c r="A2371" s="7">
        <v>44469.0</v>
      </c>
      <c r="B2371" t="s">
        <v>13</v>
      </c>
      <c r="C2371" s="4">
        <v>129047.43</v>
      </c>
      <c r="D2371" s="14" t="s">
        <v>80</v>
      </c>
      <c r="E2371" t="s">
        <v>60</v>
      </c>
      <c r="F2371">
        <v>41.0</v>
      </c>
    </row>
    <row r="2372" spans="1:6" ht="13.9">
      <c r="A2372" s="7">
        <v>44469.0</v>
      </c>
      <c r="B2372" t="s">
        <v>13</v>
      </c>
      <c r="C2372" s="4">
        <v>129047.43</v>
      </c>
      <c r="D2372" s="14" t="s">
        <v>80</v>
      </c>
      <c r="E2372" t="s">
        <v>61</v>
      </c>
      <c r="F2372">
        <v>76.0</v>
      </c>
    </row>
    <row r="2373" spans="1:6" ht="13.9">
      <c r="A2373" s="7">
        <v>44469.0</v>
      </c>
      <c r="B2373" t="s">
        <v>13</v>
      </c>
      <c r="C2373" s="4">
        <v>129047.43</v>
      </c>
      <c r="D2373" s="14" t="s">
        <v>81</v>
      </c>
      <c r="E2373" t="s">
        <v>40</v>
      </c>
      <c r="F2373">
        <v>16.0</v>
      </c>
    </row>
    <row r="2374" spans="1:6" ht="13.9">
      <c r="A2374" s="7">
        <v>44469.0</v>
      </c>
      <c r="B2374" t="s">
        <v>13</v>
      </c>
      <c r="C2374" s="4">
        <v>129047.43</v>
      </c>
      <c r="D2374" s="14" t="s">
        <v>82</v>
      </c>
      <c r="E2374" t="s">
        <v>63</v>
      </c>
      <c r="F2374">
        <v>0.0</v>
      </c>
    </row>
    <row r="2375" spans="1:6" ht="13.9">
      <c r="A2375" s="7">
        <v>44469.0</v>
      </c>
      <c r="B2375" t="s">
        <v>13</v>
      </c>
      <c r="C2375" s="4">
        <v>129047.43</v>
      </c>
      <c r="D2375" s="14" t="s">
        <v>82</v>
      </c>
      <c r="E2375" t="s">
        <v>62</v>
      </c>
      <c r="F2375">
        <v>0.0</v>
      </c>
    </row>
    <row r="2376" spans="1:6" ht="13.9">
      <c r="A2376" s="7">
        <v>44469.0</v>
      </c>
      <c r="B2376" t="s">
        <v>13</v>
      </c>
      <c r="C2376" s="4">
        <v>129047.43</v>
      </c>
      <c r="D2376" s="14" t="s">
        <v>83</v>
      </c>
      <c r="E2376" t="s">
        <v>19</v>
      </c>
      <c r="F2376">
        <v>0.0</v>
      </c>
    </row>
    <row r="2377" spans="1:6" ht="13.9">
      <c r="A2377" s="7">
        <v>44469.0</v>
      </c>
      <c r="B2377" t="s">
        <v>13</v>
      </c>
      <c r="C2377" s="4">
        <v>129047.43</v>
      </c>
      <c r="D2377" s="14" t="s">
        <v>83</v>
      </c>
      <c r="E2377" t="s">
        <v>20</v>
      </c>
      <c r="F2377">
        <v>0.0</v>
      </c>
    </row>
    <row r="2378" spans="1:6" ht="13.9">
      <c r="A2378" s="7">
        <v>44469.0</v>
      </c>
      <c r="B2378" t="s">
        <v>13</v>
      </c>
      <c r="C2378" s="4">
        <v>129047.43</v>
      </c>
      <c r="D2378" s="14" t="s">
        <v>83</v>
      </c>
      <c r="E2378" t="s">
        <v>21</v>
      </c>
      <c r="F2378">
        <v>0.0</v>
      </c>
    </row>
    <row r="2379" spans="1:6" ht="13.9">
      <c r="A2379" s="7">
        <v>44469.0</v>
      </c>
      <c r="B2379" t="s">
        <v>13</v>
      </c>
      <c r="C2379" s="4">
        <v>129047.43</v>
      </c>
      <c r="D2379" s="14" t="s">
        <v>84</v>
      </c>
      <c r="E2379" t="s">
        <v>23</v>
      </c>
      <c r="F2379">
        <v>0.0</v>
      </c>
    </row>
    <row r="2380" spans="1:6" ht="13.9">
      <c r="A2380" s="7">
        <v>44469.0</v>
      </c>
      <c r="B2380" t="s">
        <v>13</v>
      </c>
      <c r="C2380" s="4">
        <v>129047.43</v>
      </c>
      <c r="D2380" s="14" t="s">
        <v>85</v>
      </c>
      <c r="E2380" t="s">
        <v>18</v>
      </c>
      <c r="F2380">
        <v>3.0</v>
      </c>
    </row>
    <row r="2381" spans="1:6" ht="13.9">
      <c r="A2381" s="7">
        <v>44469.0</v>
      </c>
      <c r="B2381" t="s">
        <v>13</v>
      </c>
      <c r="C2381" s="4">
        <v>129047.43</v>
      </c>
      <c r="D2381" s="14" t="s">
        <v>86</v>
      </c>
      <c r="E2381" t="s">
        <v>42</v>
      </c>
      <c r="F2381">
        <v>254.0</v>
      </c>
    </row>
    <row r="2382" spans="1:6" ht="13.9">
      <c r="A2382" s="7">
        <v>44469.0</v>
      </c>
      <c r="B2382" t="s">
        <v>13</v>
      </c>
      <c r="C2382" s="4">
        <v>129047.43</v>
      </c>
      <c r="D2382" s="14" t="s">
        <v>87</v>
      </c>
      <c r="E2382" t="s">
        <v>44</v>
      </c>
      <c r="F2382">
        <v>0.0</v>
      </c>
    </row>
    <row r="2383" spans="1:6" ht="13.9">
      <c r="A2383" s="7">
        <v>44469.0</v>
      </c>
      <c r="B2383" t="s">
        <v>13</v>
      </c>
      <c r="C2383" s="4">
        <v>129047.43</v>
      </c>
      <c r="D2383" s="14" t="s">
        <v>88</v>
      </c>
      <c r="E2383" t="s">
        <v>17</v>
      </c>
      <c r="F2383">
        <v>0.0</v>
      </c>
    </row>
    <row r="2384" spans="1:6" ht="13.9">
      <c r="A2384" s="7">
        <v>44469.0</v>
      </c>
      <c r="B2384" t="s">
        <v>13</v>
      </c>
      <c r="C2384" s="4">
        <v>129047.43</v>
      </c>
      <c r="D2384" s="14" t="s">
        <v>89</v>
      </c>
      <c r="E2384" t="s">
        <v>41</v>
      </c>
      <c r="F2384">
        <v>0.0</v>
      </c>
    </row>
    <row r="2385" spans="1:6" ht="13.9">
      <c r="A2385" s="7">
        <v>44469.0</v>
      </c>
      <c r="B2385" t="s">
        <v>13</v>
      </c>
      <c r="C2385" s="4">
        <v>129047.43</v>
      </c>
      <c r="D2385" s="14" t="s">
        <v>90</v>
      </c>
      <c r="E2385" t="s">
        <v>43</v>
      </c>
      <c r="F2385">
        <v>0.0</v>
      </c>
    </row>
    <row r="2386" spans="1:6" ht="13.9">
      <c r="A2386" s="7">
        <v>44469.0</v>
      </c>
      <c r="B2386" t="s">
        <v>13</v>
      </c>
      <c r="C2386" s="4">
        <v>129047.43</v>
      </c>
      <c r="D2386" s="14" t="s">
        <v>91</v>
      </c>
      <c r="E2386" t="s">
        <v>24</v>
      </c>
      <c r="F2386">
        <v>288.0</v>
      </c>
    </row>
    <row r="2387" spans="1:6" ht="13.9">
      <c r="A2387" s="7">
        <v>44469.0</v>
      </c>
      <c r="B2387" t="s">
        <v>13</v>
      </c>
      <c r="C2387" s="4">
        <v>129047.43</v>
      </c>
      <c r="D2387" s="14" t="s">
        <v>91</v>
      </c>
      <c r="E2387" t="s">
        <v>25</v>
      </c>
      <c r="F2387">
        <v>9.0</v>
      </c>
    </row>
    <row r="2388" spans="1:6" ht="13.9">
      <c r="A2388" s="7">
        <v>44469.0</v>
      </c>
      <c r="B2388" t="s">
        <v>13</v>
      </c>
      <c r="C2388" s="4">
        <v>129047.43</v>
      </c>
      <c r="D2388" s="14" t="s">
        <v>91</v>
      </c>
      <c r="E2388" t="s">
        <v>26</v>
      </c>
      <c r="F2388">
        <v>508.0</v>
      </c>
    </row>
    <row r="2389" spans="1:6" ht="13.9">
      <c r="A2389" s="7">
        <v>44469.0</v>
      </c>
      <c r="B2389" t="s">
        <v>13</v>
      </c>
      <c r="C2389" s="4">
        <v>129047.43</v>
      </c>
      <c r="D2389" s="14" t="s">
        <v>92</v>
      </c>
      <c r="E2389" t="s">
        <v>93</v>
      </c>
      <c r="F2389">
        <v>0.0</v>
      </c>
    </row>
    <row r="2390" spans="1:6" ht="13.9">
      <c r="A2390" s="7">
        <v>44469.0</v>
      </c>
      <c r="B2390" t="s">
        <v>13</v>
      </c>
      <c r="C2390" s="4">
        <v>129047.43</v>
      </c>
      <c r="D2390" s="14" t="s">
        <v>92</v>
      </c>
      <c r="E2390" t="s">
        <v>22</v>
      </c>
      <c r="F2390">
        <v>0.0</v>
      </c>
    </row>
    <row r="2391" spans="1:6" ht="13.9">
      <c r="A2391" s="7">
        <v>44469.0</v>
      </c>
      <c r="B2391" t="s">
        <v>13</v>
      </c>
      <c r="C2391" s="4">
        <v>129047.43</v>
      </c>
      <c r="D2391" s="14" t="s">
        <v>92</v>
      </c>
      <c r="E2391" t="s">
        <v>94</v>
      </c>
      <c r="F2391">
        <v>0.0</v>
      </c>
    </row>
    <row r="2392" spans="1:6" ht="13.9">
      <c r="A2392" s="7">
        <v>44469.0</v>
      </c>
      <c r="B2392" t="s">
        <v>13</v>
      </c>
      <c r="C2392" s="4">
        <v>129047.43</v>
      </c>
      <c r="D2392" s="14" t="s">
        <v>92</v>
      </c>
      <c r="E2392" t="s">
        <v>95</v>
      </c>
      <c r="F2392">
        <v>0.0</v>
      </c>
    </row>
    <row r="2393" spans="1:6" ht="13.9">
      <c r="A2393" s="7">
        <v>44469.0</v>
      </c>
      <c r="B2393" t="s">
        <v>13</v>
      </c>
      <c r="C2393" s="4">
        <v>129047.43</v>
      </c>
      <c r="D2393" s="14" t="s">
        <v>92</v>
      </c>
      <c r="E2393" t="s">
        <v>96</v>
      </c>
      <c r="F2393">
        <v>0.0</v>
      </c>
    </row>
    <row r="2394" spans="1:6" ht="13.9">
      <c r="A2394" s="7">
        <v>44470.0</v>
      </c>
      <c r="B2394" t="s">
        <v>13</v>
      </c>
      <c r="C2394" s="4">
        <v>134672.8</v>
      </c>
      <c r="D2394" s="14" t="s">
        <v>76</v>
      </c>
      <c r="E2394" t="s">
        <v>59</v>
      </c>
      <c r="F2394">
        <v>0.0</v>
      </c>
    </row>
    <row r="2395" spans="1:6" ht="13.9">
      <c r="A2395" s="7">
        <v>44470.0</v>
      </c>
      <c r="B2395" t="s">
        <v>13</v>
      </c>
      <c r="C2395" s="4">
        <v>134672.8</v>
      </c>
      <c r="D2395" s="14" t="s">
        <v>76</v>
      </c>
      <c r="E2395" t="s">
        <v>58</v>
      </c>
      <c r="F2395">
        <v>0.0</v>
      </c>
    </row>
    <row r="2396" spans="1:6" ht="13.9">
      <c r="A2396" s="7">
        <v>44470.0</v>
      </c>
      <c r="B2396" t="s">
        <v>13</v>
      </c>
      <c r="C2396" s="4">
        <v>134672.8</v>
      </c>
      <c r="D2396" s="14" t="s">
        <v>79</v>
      </c>
      <c r="E2396" t="s">
        <v>29</v>
      </c>
      <c r="F2396">
        <v>14.0</v>
      </c>
    </row>
    <row r="2397" spans="1:6" ht="13.9">
      <c r="A2397" s="7">
        <v>44470.0</v>
      </c>
      <c r="B2397" t="s">
        <v>13</v>
      </c>
      <c r="C2397" s="4">
        <v>134672.8</v>
      </c>
      <c r="D2397" s="14" t="s">
        <v>80</v>
      </c>
      <c r="E2397" t="s">
        <v>60</v>
      </c>
      <c r="F2397">
        <v>35.0</v>
      </c>
    </row>
    <row r="2398" spans="1:6" ht="13.9">
      <c r="A2398" s="7">
        <v>44470.0</v>
      </c>
      <c r="B2398" t="s">
        <v>13</v>
      </c>
      <c r="C2398" s="4">
        <v>134672.8</v>
      </c>
      <c r="D2398" s="14" t="s">
        <v>80</v>
      </c>
      <c r="E2398" t="s">
        <v>61</v>
      </c>
      <c r="F2398">
        <v>71.0</v>
      </c>
    </row>
    <row r="2399" spans="1:6" ht="13.9">
      <c r="A2399" s="7">
        <v>44470.0</v>
      </c>
      <c r="B2399" t="s">
        <v>13</v>
      </c>
      <c r="C2399" s="4">
        <v>134672.8</v>
      </c>
      <c r="D2399" s="14" t="s">
        <v>81</v>
      </c>
      <c r="E2399" t="s">
        <v>40</v>
      </c>
      <c r="F2399">
        <v>15.0</v>
      </c>
    </row>
    <row r="2400" spans="1:6" ht="13.9">
      <c r="A2400" s="7">
        <v>44470.0</v>
      </c>
      <c r="B2400" t="s">
        <v>13</v>
      </c>
      <c r="C2400" s="4">
        <v>134672.8</v>
      </c>
      <c r="D2400" s="14" t="s">
        <v>82</v>
      </c>
      <c r="E2400" t="s">
        <v>63</v>
      </c>
      <c r="F2400">
        <v>0.0</v>
      </c>
    </row>
    <row r="2401" spans="1:6" ht="13.9">
      <c r="A2401" s="7">
        <v>44470.0</v>
      </c>
      <c r="B2401" t="s">
        <v>13</v>
      </c>
      <c r="C2401" s="4">
        <v>134672.8</v>
      </c>
      <c r="D2401" s="14" t="s">
        <v>82</v>
      </c>
      <c r="E2401" t="s">
        <v>62</v>
      </c>
      <c r="F2401">
        <v>0.0</v>
      </c>
    </row>
    <row r="2402" spans="1:6" ht="13.9">
      <c r="A2402" s="7">
        <v>44470.0</v>
      </c>
      <c r="B2402" t="s">
        <v>13</v>
      </c>
      <c r="C2402" s="4">
        <v>134672.8</v>
      </c>
      <c r="D2402" s="14" t="s">
        <v>83</v>
      </c>
      <c r="E2402" t="s">
        <v>19</v>
      </c>
      <c r="F2402">
        <v>0.0</v>
      </c>
    </row>
    <row r="2403" spans="1:6" ht="13.9">
      <c r="A2403" s="7">
        <v>44470.0</v>
      </c>
      <c r="B2403" t="s">
        <v>13</v>
      </c>
      <c r="C2403" s="4">
        <v>134672.8</v>
      </c>
      <c r="D2403" s="14" t="s">
        <v>83</v>
      </c>
      <c r="E2403" t="s">
        <v>20</v>
      </c>
      <c r="F2403">
        <v>0.0</v>
      </c>
    </row>
    <row r="2404" spans="1:6" ht="13.9">
      <c r="A2404" s="7">
        <v>44470.0</v>
      </c>
      <c r="B2404" t="s">
        <v>13</v>
      </c>
      <c r="C2404" s="4">
        <v>134672.8</v>
      </c>
      <c r="D2404" s="14" t="s">
        <v>83</v>
      </c>
      <c r="E2404" t="s">
        <v>21</v>
      </c>
      <c r="F2404">
        <v>0.0</v>
      </c>
    </row>
    <row r="2405" spans="1:6" ht="13.9">
      <c r="A2405" s="7">
        <v>44470.0</v>
      </c>
      <c r="B2405" t="s">
        <v>13</v>
      </c>
      <c r="C2405" s="4">
        <v>134672.8</v>
      </c>
      <c r="D2405" s="14" t="s">
        <v>84</v>
      </c>
      <c r="E2405" t="s">
        <v>23</v>
      </c>
      <c r="F2405">
        <v>0.0</v>
      </c>
    </row>
    <row r="2406" spans="1:6" ht="13.9">
      <c r="A2406" s="7">
        <v>44470.0</v>
      </c>
      <c r="B2406" t="s">
        <v>13</v>
      </c>
      <c r="C2406" s="4">
        <v>134672.8</v>
      </c>
      <c r="D2406" s="14" t="s">
        <v>85</v>
      </c>
      <c r="E2406" t="s">
        <v>18</v>
      </c>
      <c r="F2406">
        <v>3.0</v>
      </c>
    </row>
    <row r="2407" spans="1:6" ht="13.9">
      <c r="A2407" s="7">
        <v>44470.0</v>
      </c>
      <c r="B2407" t="s">
        <v>13</v>
      </c>
      <c r="C2407" s="4">
        <v>134672.8</v>
      </c>
      <c r="D2407" s="14" t="s">
        <v>86</v>
      </c>
      <c r="E2407" t="s">
        <v>42</v>
      </c>
      <c r="F2407">
        <v>263.0</v>
      </c>
    </row>
    <row r="2408" spans="1:6" ht="13.9">
      <c r="A2408" s="7">
        <v>44470.0</v>
      </c>
      <c r="B2408" t="s">
        <v>13</v>
      </c>
      <c r="C2408" s="4">
        <v>134672.8</v>
      </c>
      <c r="D2408" s="14" t="s">
        <v>87</v>
      </c>
      <c r="E2408" t="s">
        <v>44</v>
      </c>
      <c r="F2408">
        <v>0.0</v>
      </c>
    </row>
    <row r="2409" spans="1:6" ht="13.9">
      <c r="A2409" s="7">
        <v>44470.0</v>
      </c>
      <c r="B2409" t="s">
        <v>13</v>
      </c>
      <c r="C2409" s="4">
        <v>134672.8</v>
      </c>
      <c r="D2409" s="14" t="s">
        <v>88</v>
      </c>
      <c r="E2409" t="s">
        <v>17</v>
      </c>
      <c r="F2409">
        <v>0.0</v>
      </c>
    </row>
    <row r="2410" spans="1:6" ht="13.9">
      <c r="A2410" s="7">
        <v>44470.0</v>
      </c>
      <c r="B2410" t="s">
        <v>13</v>
      </c>
      <c r="C2410" s="4">
        <v>134672.8</v>
      </c>
      <c r="D2410" s="14" t="s">
        <v>89</v>
      </c>
      <c r="E2410" t="s">
        <v>41</v>
      </c>
      <c r="F2410">
        <v>0.0</v>
      </c>
    </row>
    <row r="2411" spans="1:6" ht="13.9">
      <c r="A2411" s="7">
        <v>44470.0</v>
      </c>
      <c r="B2411" t="s">
        <v>13</v>
      </c>
      <c r="C2411" s="4">
        <v>134672.8</v>
      </c>
      <c r="D2411" s="14" t="s">
        <v>90</v>
      </c>
      <c r="E2411" t="s">
        <v>43</v>
      </c>
      <c r="F2411">
        <v>0.0</v>
      </c>
    </row>
    <row r="2412" spans="1:6" ht="13.9">
      <c r="A2412" s="7">
        <v>44470.0</v>
      </c>
      <c r="B2412" t="s">
        <v>13</v>
      </c>
      <c r="C2412" s="4">
        <v>134672.8</v>
      </c>
      <c r="D2412" s="14" t="s">
        <v>91</v>
      </c>
      <c r="E2412" t="s">
        <v>24</v>
      </c>
      <c r="F2412">
        <v>339.0</v>
      </c>
    </row>
    <row r="2413" spans="1:6" ht="13.9">
      <c r="A2413" s="7">
        <v>44470.0</v>
      </c>
      <c r="B2413" t="s">
        <v>13</v>
      </c>
      <c r="C2413" s="4">
        <v>134672.8</v>
      </c>
      <c r="D2413" s="14" t="s">
        <v>91</v>
      </c>
      <c r="E2413" t="s">
        <v>25</v>
      </c>
      <c r="F2413">
        <v>10.0</v>
      </c>
    </row>
    <row r="2414" spans="1:6" ht="13.9">
      <c r="A2414" s="7">
        <v>44470.0</v>
      </c>
      <c r="B2414" t="s">
        <v>13</v>
      </c>
      <c r="C2414" s="4">
        <v>134672.8</v>
      </c>
      <c r="D2414" s="14" t="s">
        <v>91</v>
      </c>
      <c r="E2414" t="s">
        <v>26</v>
      </c>
      <c r="F2414">
        <v>549.0</v>
      </c>
    </row>
    <row r="2415" spans="1:6" ht="13.9">
      <c r="A2415" s="7">
        <v>44470.0</v>
      </c>
      <c r="B2415" t="s">
        <v>13</v>
      </c>
      <c r="C2415" s="4">
        <v>134672.8</v>
      </c>
      <c r="D2415" s="14" t="s">
        <v>92</v>
      </c>
      <c r="E2415" t="s">
        <v>93</v>
      </c>
      <c r="F2415">
        <v>0.0</v>
      </c>
    </row>
    <row r="2416" spans="1:6" ht="13.9">
      <c r="A2416" s="7">
        <v>44470.0</v>
      </c>
      <c r="B2416" t="s">
        <v>13</v>
      </c>
      <c r="C2416" s="4">
        <v>134672.8</v>
      </c>
      <c r="D2416" s="14" t="s">
        <v>92</v>
      </c>
      <c r="E2416" t="s">
        <v>22</v>
      </c>
      <c r="F2416">
        <v>0.0</v>
      </c>
    </row>
    <row r="2417" spans="1:6" ht="13.9">
      <c r="A2417" s="7">
        <v>44470.0</v>
      </c>
      <c r="B2417" t="s">
        <v>13</v>
      </c>
      <c r="C2417" s="4">
        <v>134672.8</v>
      </c>
      <c r="D2417" s="14" t="s">
        <v>92</v>
      </c>
      <c r="E2417" t="s">
        <v>94</v>
      </c>
      <c r="F2417">
        <v>0.0</v>
      </c>
    </row>
    <row r="2418" spans="1:6" ht="13.9">
      <c r="A2418" s="7">
        <v>44470.0</v>
      </c>
      <c r="B2418" t="s">
        <v>13</v>
      </c>
      <c r="C2418" s="4">
        <v>134672.8</v>
      </c>
      <c r="D2418" s="14" t="s">
        <v>92</v>
      </c>
      <c r="E2418" t="s">
        <v>95</v>
      </c>
      <c r="F2418">
        <v>0.0</v>
      </c>
    </row>
    <row r="2419" spans="1:6" ht="13.9">
      <c r="A2419" s="7">
        <v>44470.0</v>
      </c>
      <c r="B2419" t="s">
        <v>13</v>
      </c>
      <c r="C2419" s="4">
        <v>134672.8</v>
      </c>
      <c r="D2419" s="14" t="s">
        <v>92</v>
      </c>
      <c r="E2419" t="s">
        <v>96</v>
      </c>
      <c r="F2419">
        <v>0.0</v>
      </c>
    </row>
    <row r="2420" spans="1:6" ht="13.9">
      <c r="A2420" s="7">
        <v>44471.0</v>
      </c>
      <c r="B2420" t="s">
        <v>13</v>
      </c>
      <c r="C2420" s="4">
        <v>137878.08</v>
      </c>
      <c r="D2420" s="14" t="s">
        <v>76</v>
      </c>
      <c r="E2420" t="s">
        <v>59</v>
      </c>
      <c r="F2420">
        <v>0.0</v>
      </c>
    </row>
    <row r="2421" spans="1:6" ht="13.9">
      <c r="A2421" s="7">
        <v>44471.0</v>
      </c>
      <c r="B2421" t="s">
        <v>13</v>
      </c>
      <c r="C2421" s="4">
        <v>137878.08</v>
      </c>
      <c r="D2421" s="14" t="s">
        <v>76</v>
      </c>
      <c r="E2421" t="s">
        <v>58</v>
      </c>
      <c r="F2421">
        <v>0.0</v>
      </c>
    </row>
    <row r="2422" spans="1:6" ht="13.9">
      <c r="A2422" s="7">
        <v>44471.0</v>
      </c>
      <c r="B2422" t="s">
        <v>13</v>
      </c>
      <c r="C2422" s="4">
        <v>137878.08</v>
      </c>
      <c r="D2422" s="14" t="s">
        <v>79</v>
      </c>
      <c r="E2422" t="s">
        <v>29</v>
      </c>
      <c r="F2422">
        <v>29.0</v>
      </c>
    </row>
    <row r="2423" spans="1:6" ht="13.9">
      <c r="A2423" s="7">
        <v>44471.0</v>
      </c>
      <c r="B2423" t="s">
        <v>13</v>
      </c>
      <c r="C2423" s="4">
        <v>137878.08</v>
      </c>
      <c r="D2423" s="14" t="s">
        <v>80</v>
      </c>
      <c r="E2423" t="s">
        <v>60</v>
      </c>
      <c r="F2423">
        <v>36.0</v>
      </c>
    </row>
    <row r="2424" spans="1:6" ht="13.9">
      <c r="A2424" s="7">
        <v>44471.0</v>
      </c>
      <c r="B2424" t="s">
        <v>13</v>
      </c>
      <c r="C2424" s="4">
        <v>137878.08</v>
      </c>
      <c r="D2424" s="14" t="s">
        <v>80</v>
      </c>
      <c r="E2424" t="s">
        <v>61</v>
      </c>
      <c r="F2424">
        <v>75.0</v>
      </c>
    </row>
    <row r="2425" spans="1:6" ht="13.9">
      <c r="A2425" s="7">
        <v>44471.0</v>
      </c>
      <c r="B2425" t="s">
        <v>13</v>
      </c>
      <c r="C2425" s="4">
        <v>137878.08</v>
      </c>
      <c r="D2425" s="14" t="s">
        <v>81</v>
      </c>
      <c r="E2425" t="s">
        <v>40</v>
      </c>
      <c r="F2425">
        <v>0.0</v>
      </c>
    </row>
    <row r="2426" spans="1:6" ht="13.9">
      <c r="A2426" s="7">
        <v>44471.0</v>
      </c>
      <c r="B2426" t="s">
        <v>13</v>
      </c>
      <c r="C2426" s="4">
        <v>137878.08</v>
      </c>
      <c r="D2426" s="14" t="s">
        <v>82</v>
      </c>
      <c r="E2426" t="s">
        <v>63</v>
      </c>
      <c r="F2426">
        <v>0.0</v>
      </c>
    </row>
    <row r="2427" spans="1:6" ht="13.9">
      <c r="A2427" s="7">
        <v>44471.0</v>
      </c>
      <c r="B2427" t="s">
        <v>13</v>
      </c>
      <c r="C2427" s="4">
        <v>137878.08</v>
      </c>
      <c r="D2427" s="14" t="s">
        <v>82</v>
      </c>
      <c r="E2427" t="s">
        <v>62</v>
      </c>
      <c r="F2427">
        <v>0.0</v>
      </c>
    </row>
    <row r="2428" spans="1:6" ht="13.9">
      <c r="A2428" s="7">
        <v>44471.0</v>
      </c>
      <c r="B2428" t="s">
        <v>13</v>
      </c>
      <c r="C2428" s="4">
        <v>137878.08</v>
      </c>
      <c r="D2428" s="14" t="s">
        <v>83</v>
      </c>
      <c r="E2428" t="s">
        <v>19</v>
      </c>
      <c r="F2428">
        <v>0.0</v>
      </c>
    </row>
    <row r="2429" spans="1:6" ht="13.9">
      <c r="A2429" s="7">
        <v>44471.0</v>
      </c>
      <c r="B2429" t="s">
        <v>13</v>
      </c>
      <c r="C2429" s="4">
        <v>137878.08</v>
      </c>
      <c r="D2429" s="14" t="s">
        <v>83</v>
      </c>
      <c r="E2429" t="s">
        <v>20</v>
      </c>
      <c r="F2429">
        <v>0.0</v>
      </c>
    </row>
    <row r="2430" spans="1:6" ht="13.9">
      <c r="A2430" s="7">
        <v>44471.0</v>
      </c>
      <c r="B2430" t="s">
        <v>13</v>
      </c>
      <c r="C2430" s="4">
        <v>137878.08</v>
      </c>
      <c r="D2430" s="14" t="s">
        <v>83</v>
      </c>
      <c r="E2430" t="s">
        <v>21</v>
      </c>
      <c r="F2430">
        <v>0.0</v>
      </c>
    </row>
    <row r="2431" spans="1:6" ht="13.9">
      <c r="A2431" s="7">
        <v>44471.0</v>
      </c>
      <c r="B2431" t="s">
        <v>13</v>
      </c>
      <c r="C2431" s="4">
        <v>137878.08</v>
      </c>
      <c r="D2431" s="14" t="s">
        <v>84</v>
      </c>
      <c r="E2431" t="s">
        <v>23</v>
      </c>
      <c r="F2431">
        <v>0.0</v>
      </c>
    </row>
    <row r="2432" spans="1:6" ht="13.9">
      <c r="A2432" s="7">
        <v>44471.0</v>
      </c>
      <c r="B2432" t="s">
        <v>13</v>
      </c>
      <c r="C2432" s="4">
        <v>137878.08</v>
      </c>
      <c r="D2432" s="14" t="s">
        <v>85</v>
      </c>
      <c r="E2432" t="s">
        <v>18</v>
      </c>
      <c r="F2432">
        <v>3.0</v>
      </c>
    </row>
    <row r="2433" spans="1:6" ht="13.9">
      <c r="A2433" s="7">
        <v>44471.0</v>
      </c>
      <c r="B2433" t="s">
        <v>13</v>
      </c>
      <c r="C2433" s="4">
        <v>137878.08</v>
      </c>
      <c r="D2433" s="14" t="s">
        <v>86</v>
      </c>
      <c r="E2433" t="s">
        <v>42</v>
      </c>
      <c r="F2433">
        <v>314.0</v>
      </c>
    </row>
    <row r="2434" spans="1:6" ht="13.9">
      <c r="A2434" s="7">
        <v>44471.0</v>
      </c>
      <c r="B2434" t="s">
        <v>13</v>
      </c>
      <c r="C2434" s="4">
        <v>137878.08</v>
      </c>
      <c r="D2434" s="14" t="s">
        <v>87</v>
      </c>
      <c r="E2434" t="s">
        <v>44</v>
      </c>
      <c r="F2434">
        <v>0.0</v>
      </c>
    </row>
    <row r="2435" spans="1:6" ht="13.9">
      <c r="A2435" s="7">
        <v>44471.0</v>
      </c>
      <c r="B2435" t="s">
        <v>13</v>
      </c>
      <c r="C2435" s="4">
        <v>137878.08</v>
      </c>
      <c r="D2435" s="14" t="s">
        <v>88</v>
      </c>
      <c r="E2435" t="s">
        <v>17</v>
      </c>
      <c r="F2435">
        <v>0.0</v>
      </c>
    </row>
    <row r="2436" spans="1:6" ht="13.9">
      <c r="A2436" s="7">
        <v>44471.0</v>
      </c>
      <c r="B2436" t="s">
        <v>13</v>
      </c>
      <c r="C2436" s="4">
        <v>137878.08</v>
      </c>
      <c r="D2436" s="14" t="s">
        <v>89</v>
      </c>
      <c r="E2436" t="s">
        <v>41</v>
      </c>
      <c r="F2436">
        <v>0.0</v>
      </c>
    </row>
    <row r="2437" spans="1:6" ht="13.9">
      <c r="A2437" s="7">
        <v>44471.0</v>
      </c>
      <c r="B2437" t="s">
        <v>13</v>
      </c>
      <c r="C2437" s="4">
        <v>137878.08</v>
      </c>
      <c r="D2437" s="14" t="s">
        <v>90</v>
      </c>
      <c r="E2437" t="s">
        <v>43</v>
      </c>
      <c r="F2437">
        <v>0.0</v>
      </c>
    </row>
    <row r="2438" spans="1:6" ht="13.9">
      <c r="A2438" s="7">
        <v>44471.0</v>
      </c>
      <c r="B2438" t="s">
        <v>13</v>
      </c>
      <c r="C2438" s="4">
        <v>137878.08</v>
      </c>
      <c r="D2438" s="14" t="s">
        <v>91</v>
      </c>
      <c r="E2438" t="s">
        <v>24</v>
      </c>
      <c r="F2438">
        <v>349.0</v>
      </c>
    </row>
    <row r="2439" spans="1:6" ht="13.9">
      <c r="A2439" s="7">
        <v>44471.0</v>
      </c>
      <c r="B2439" t="s">
        <v>13</v>
      </c>
      <c r="C2439" s="4">
        <v>137878.08</v>
      </c>
      <c r="D2439" s="14" t="s">
        <v>91</v>
      </c>
      <c r="E2439" t="s">
        <v>25</v>
      </c>
      <c r="F2439">
        <v>10.0</v>
      </c>
    </row>
    <row r="2440" spans="1:6" ht="13.9">
      <c r="A2440" s="7">
        <v>44471.0</v>
      </c>
      <c r="B2440" t="s">
        <v>13</v>
      </c>
      <c r="C2440" s="4">
        <v>137878.08</v>
      </c>
      <c r="D2440" s="14" t="s">
        <v>91</v>
      </c>
      <c r="E2440" t="s">
        <v>26</v>
      </c>
      <c r="F2440">
        <v>559.0</v>
      </c>
    </row>
    <row r="2441" spans="1:6" ht="13.9">
      <c r="A2441" s="7">
        <v>44471.0</v>
      </c>
      <c r="B2441" t="s">
        <v>13</v>
      </c>
      <c r="C2441" s="4">
        <v>137878.08</v>
      </c>
      <c r="D2441" s="14" t="s">
        <v>92</v>
      </c>
      <c r="E2441" t="s">
        <v>93</v>
      </c>
      <c r="F2441">
        <v>0.0</v>
      </c>
    </row>
    <row r="2442" spans="1:6" ht="13.9">
      <c r="A2442" s="7">
        <v>44471.0</v>
      </c>
      <c r="B2442" t="s">
        <v>13</v>
      </c>
      <c r="C2442" s="4">
        <v>137878.08</v>
      </c>
      <c r="D2442" s="14" t="s">
        <v>92</v>
      </c>
      <c r="E2442" t="s">
        <v>22</v>
      </c>
      <c r="F2442">
        <v>0.0</v>
      </c>
    </row>
    <row r="2443" spans="1:6" ht="13.9">
      <c r="A2443" s="7">
        <v>44471.0</v>
      </c>
      <c r="B2443" t="s">
        <v>13</v>
      </c>
      <c r="C2443" s="4">
        <v>137878.08</v>
      </c>
      <c r="D2443" s="14" t="s">
        <v>92</v>
      </c>
      <c r="E2443" t="s">
        <v>94</v>
      </c>
      <c r="F2443">
        <v>0.0</v>
      </c>
    </row>
    <row r="2444" spans="1:6" ht="13.9">
      <c r="A2444" s="7">
        <v>44471.0</v>
      </c>
      <c r="B2444" t="s">
        <v>13</v>
      </c>
      <c r="C2444" s="4">
        <v>137878.08</v>
      </c>
      <c r="D2444" s="14" t="s">
        <v>92</v>
      </c>
      <c r="E2444" t="s">
        <v>95</v>
      </c>
      <c r="F2444">
        <v>0.0</v>
      </c>
    </row>
    <row r="2445" spans="1:6" ht="13.9">
      <c r="A2445" s="7">
        <v>44471.0</v>
      </c>
      <c r="B2445" t="s">
        <v>13</v>
      </c>
      <c r="C2445" s="4">
        <v>137878.08</v>
      </c>
      <c r="D2445" s="14" t="s">
        <v>92</v>
      </c>
      <c r="E2445" t="s">
        <v>96</v>
      </c>
      <c r="F2445">
        <v>0.0</v>
      </c>
    </row>
    <row r="2446" spans="1:6" ht="13.9">
      <c r="A2446" s="7">
        <v>44472.0</v>
      </c>
      <c r="B2446" t="s">
        <v>13</v>
      </c>
      <c r="C2446" s="4">
        <v>151074.12</v>
      </c>
      <c r="D2446" s="14" t="s">
        <v>76</v>
      </c>
      <c r="E2446" t="s">
        <v>59</v>
      </c>
      <c r="F2446">
        <v>0.0</v>
      </c>
    </row>
    <row r="2447" spans="1:6" ht="13.9">
      <c r="A2447" s="7">
        <v>44472.0</v>
      </c>
      <c r="B2447" t="s">
        <v>13</v>
      </c>
      <c r="C2447" s="4">
        <v>151074.12</v>
      </c>
      <c r="D2447" s="14" t="s">
        <v>76</v>
      </c>
      <c r="E2447" t="s">
        <v>58</v>
      </c>
      <c r="F2447">
        <v>0.0</v>
      </c>
    </row>
    <row r="2448" spans="1:6" ht="13.9">
      <c r="A2448" s="7">
        <v>44472.0</v>
      </c>
      <c r="B2448" t="s">
        <v>13</v>
      </c>
      <c r="C2448" s="4">
        <v>151074.12</v>
      </c>
      <c r="D2448" s="14" t="s">
        <v>79</v>
      </c>
      <c r="E2448" t="s">
        <v>29</v>
      </c>
      <c r="F2448">
        <v>52.0</v>
      </c>
    </row>
    <row r="2449" spans="1:6" ht="13.9">
      <c r="A2449" s="7">
        <v>44472.0</v>
      </c>
      <c r="B2449" t="s">
        <v>13</v>
      </c>
      <c r="C2449" s="4">
        <v>151074.12</v>
      </c>
      <c r="D2449" s="14" t="s">
        <v>80</v>
      </c>
      <c r="E2449" t="s">
        <v>60</v>
      </c>
      <c r="F2449">
        <v>37.0</v>
      </c>
    </row>
    <row r="2450" spans="1:6" ht="13.9">
      <c r="A2450" s="7">
        <v>44472.0</v>
      </c>
      <c r="B2450" t="s">
        <v>13</v>
      </c>
      <c r="C2450" s="4">
        <v>151074.12</v>
      </c>
      <c r="D2450" s="14" t="s">
        <v>80</v>
      </c>
      <c r="E2450" t="s">
        <v>61</v>
      </c>
      <c r="F2450">
        <v>86.0</v>
      </c>
    </row>
    <row r="2451" spans="1:6" ht="13.9">
      <c r="A2451" s="7">
        <v>44472.0</v>
      </c>
      <c r="B2451" t="s">
        <v>13</v>
      </c>
      <c r="C2451" s="4">
        <v>151074.12</v>
      </c>
      <c r="D2451" s="14" t="s">
        <v>81</v>
      </c>
      <c r="E2451" t="s">
        <v>40</v>
      </c>
      <c r="F2451">
        <v>9.0</v>
      </c>
    </row>
    <row r="2452" spans="1:6" ht="13.9">
      <c r="A2452" s="7">
        <v>44472.0</v>
      </c>
      <c r="B2452" t="s">
        <v>13</v>
      </c>
      <c r="C2452" s="4">
        <v>151074.12</v>
      </c>
      <c r="D2452" s="14" t="s">
        <v>82</v>
      </c>
      <c r="E2452" t="s">
        <v>63</v>
      </c>
      <c r="F2452">
        <v>0.0</v>
      </c>
    </row>
    <row r="2453" spans="1:6" ht="13.9">
      <c r="A2453" s="7">
        <v>44472.0</v>
      </c>
      <c r="B2453" t="s">
        <v>13</v>
      </c>
      <c r="C2453" s="4">
        <v>151074.12</v>
      </c>
      <c r="D2453" s="14" t="s">
        <v>82</v>
      </c>
      <c r="E2453" t="s">
        <v>62</v>
      </c>
      <c r="F2453">
        <v>0.0</v>
      </c>
    </row>
    <row r="2454" spans="1:6" ht="13.9">
      <c r="A2454" s="7">
        <v>44472.0</v>
      </c>
      <c r="B2454" t="s">
        <v>13</v>
      </c>
      <c r="C2454" s="4">
        <v>151074.12</v>
      </c>
      <c r="D2454" s="14" t="s">
        <v>83</v>
      </c>
      <c r="E2454" t="s">
        <v>19</v>
      </c>
      <c r="F2454">
        <v>0.0</v>
      </c>
    </row>
    <row r="2455" spans="1:6" ht="13.9">
      <c r="A2455" s="7">
        <v>44472.0</v>
      </c>
      <c r="B2455" t="s">
        <v>13</v>
      </c>
      <c r="C2455" s="4">
        <v>151074.12</v>
      </c>
      <c r="D2455" s="14" t="s">
        <v>83</v>
      </c>
      <c r="E2455" t="s">
        <v>20</v>
      </c>
      <c r="F2455">
        <v>0.0</v>
      </c>
    </row>
    <row r="2456" spans="1:6" ht="13.9">
      <c r="A2456" s="7">
        <v>44472.0</v>
      </c>
      <c r="B2456" t="s">
        <v>13</v>
      </c>
      <c r="C2456" s="4">
        <v>151074.12</v>
      </c>
      <c r="D2456" s="14" t="s">
        <v>83</v>
      </c>
      <c r="E2456" t="s">
        <v>21</v>
      </c>
      <c r="F2456">
        <v>0.0</v>
      </c>
    </row>
    <row r="2457" spans="1:6" ht="13.9">
      <c r="A2457" s="7">
        <v>44472.0</v>
      </c>
      <c r="B2457" t="s">
        <v>13</v>
      </c>
      <c r="C2457" s="4">
        <v>151074.12</v>
      </c>
      <c r="D2457" s="14" t="s">
        <v>84</v>
      </c>
      <c r="E2457" t="s">
        <v>23</v>
      </c>
      <c r="F2457">
        <v>0.0</v>
      </c>
    </row>
    <row r="2458" spans="1:6" ht="13.9">
      <c r="A2458" s="7">
        <v>44472.0</v>
      </c>
      <c r="B2458" t="s">
        <v>13</v>
      </c>
      <c r="C2458" s="4">
        <v>151074.12</v>
      </c>
      <c r="D2458" s="14" t="s">
        <v>85</v>
      </c>
      <c r="E2458" t="s">
        <v>18</v>
      </c>
      <c r="F2458">
        <v>3.0</v>
      </c>
    </row>
    <row r="2459" spans="1:6" ht="13.9">
      <c r="A2459" s="7">
        <v>44472.0</v>
      </c>
      <c r="B2459" t="s">
        <v>13</v>
      </c>
      <c r="C2459" s="4">
        <v>151074.12</v>
      </c>
      <c r="D2459" s="14" t="s">
        <v>86</v>
      </c>
      <c r="E2459" t="s">
        <v>42</v>
      </c>
      <c r="F2459">
        <v>306.0</v>
      </c>
    </row>
    <row r="2460" spans="1:6" ht="13.9">
      <c r="A2460" s="7">
        <v>44472.0</v>
      </c>
      <c r="B2460" t="s">
        <v>13</v>
      </c>
      <c r="C2460" s="4">
        <v>151074.12</v>
      </c>
      <c r="D2460" s="14" t="s">
        <v>87</v>
      </c>
      <c r="E2460" t="s">
        <v>44</v>
      </c>
      <c r="F2460">
        <v>0.0</v>
      </c>
    </row>
    <row r="2461" spans="1:6" ht="13.9">
      <c r="A2461" s="7">
        <v>44472.0</v>
      </c>
      <c r="B2461" t="s">
        <v>13</v>
      </c>
      <c r="C2461" s="4">
        <v>151074.12</v>
      </c>
      <c r="D2461" s="14" t="s">
        <v>88</v>
      </c>
      <c r="E2461" t="s">
        <v>17</v>
      </c>
      <c r="F2461">
        <v>0.0</v>
      </c>
    </row>
    <row r="2462" spans="1:6" ht="13.9">
      <c r="A2462" s="7">
        <v>44472.0</v>
      </c>
      <c r="B2462" t="s">
        <v>13</v>
      </c>
      <c r="C2462" s="4">
        <v>151074.12</v>
      </c>
      <c r="D2462" s="14" t="s">
        <v>89</v>
      </c>
      <c r="E2462" t="s">
        <v>41</v>
      </c>
      <c r="F2462">
        <v>0.0</v>
      </c>
    </row>
    <row r="2463" spans="1:6" ht="13.9">
      <c r="A2463" s="7">
        <v>44472.0</v>
      </c>
      <c r="B2463" t="s">
        <v>13</v>
      </c>
      <c r="C2463" s="4">
        <v>151074.12</v>
      </c>
      <c r="D2463" s="14" t="s">
        <v>90</v>
      </c>
      <c r="E2463" t="s">
        <v>43</v>
      </c>
      <c r="F2463">
        <v>0.0</v>
      </c>
    </row>
    <row r="2464" spans="1:6" ht="13.9">
      <c r="A2464" s="7">
        <v>44472.0</v>
      </c>
      <c r="B2464" t="s">
        <v>13</v>
      </c>
      <c r="C2464" s="4">
        <v>151074.12</v>
      </c>
      <c r="D2464" s="14" t="s">
        <v>91</v>
      </c>
      <c r="E2464" t="s">
        <v>24</v>
      </c>
      <c r="F2464">
        <v>369.0</v>
      </c>
    </row>
    <row r="2465" spans="1:6" ht="13.9">
      <c r="A2465" s="7">
        <v>44472.0</v>
      </c>
      <c r="B2465" t="s">
        <v>13</v>
      </c>
      <c r="C2465" s="4">
        <v>151074.12</v>
      </c>
      <c r="D2465" s="14" t="s">
        <v>91</v>
      </c>
      <c r="E2465" t="s">
        <v>25</v>
      </c>
      <c r="F2465">
        <v>11.0</v>
      </c>
    </row>
    <row r="2466" spans="1:6" ht="13.9">
      <c r="A2466" s="7">
        <v>44472.0</v>
      </c>
      <c r="B2466" t="s">
        <v>13</v>
      </c>
      <c r="C2466" s="4">
        <v>151074.12</v>
      </c>
      <c r="D2466" s="14" t="s">
        <v>91</v>
      </c>
      <c r="E2466" t="s">
        <v>26</v>
      </c>
      <c r="F2466">
        <v>581.0</v>
      </c>
    </row>
    <row r="2467" spans="1:6" ht="13.9">
      <c r="A2467" s="7">
        <v>44472.0</v>
      </c>
      <c r="B2467" t="s">
        <v>13</v>
      </c>
      <c r="C2467" s="4">
        <v>151074.12</v>
      </c>
      <c r="D2467" s="14" t="s">
        <v>92</v>
      </c>
      <c r="E2467" t="s">
        <v>93</v>
      </c>
      <c r="F2467">
        <v>0.0</v>
      </c>
    </row>
    <row r="2468" spans="1:6" ht="13.9">
      <c r="A2468" s="7">
        <v>44472.0</v>
      </c>
      <c r="B2468" t="s">
        <v>13</v>
      </c>
      <c r="C2468" s="4">
        <v>151074.12</v>
      </c>
      <c r="D2468" s="14" t="s">
        <v>92</v>
      </c>
      <c r="E2468" t="s">
        <v>22</v>
      </c>
      <c r="F2468">
        <v>0.0</v>
      </c>
    </row>
    <row r="2469" spans="1:6" ht="13.9">
      <c r="A2469" s="7">
        <v>44472.0</v>
      </c>
      <c r="B2469" t="s">
        <v>13</v>
      </c>
      <c r="C2469" s="4">
        <v>151074.12</v>
      </c>
      <c r="D2469" s="14" t="s">
        <v>92</v>
      </c>
      <c r="E2469" t="s">
        <v>94</v>
      </c>
      <c r="F2469">
        <v>0.0</v>
      </c>
    </row>
    <row r="2470" spans="1:6" ht="13.9">
      <c r="A2470" s="7">
        <v>44472.0</v>
      </c>
      <c r="B2470" t="s">
        <v>13</v>
      </c>
      <c r="C2470" s="4">
        <v>151074.12</v>
      </c>
      <c r="D2470" s="14" t="s">
        <v>92</v>
      </c>
      <c r="E2470" t="s">
        <v>95</v>
      </c>
      <c r="F2470">
        <v>0.0</v>
      </c>
    </row>
    <row r="2471" spans="1:6" ht="13.9">
      <c r="A2471" s="7">
        <v>44472.0</v>
      </c>
      <c r="B2471" t="s">
        <v>13</v>
      </c>
      <c r="C2471" s="4">
        <v>151074.12</v>
      </c>
      <c r="D2471" s="14" t="s">
        <v>92</v>
      </c>
      <c r="E2471" t="s">
        <v>96</v>
      </c>
      <c r="F2471">
        <v>0.0</v>
      </c>
    </row>
    <row r="2472" spans="1:6" ht="13.9">
      <c r="A2472" s="7">
        <v>44473.0</v>
      </c>
      <c r="B2472" t="s">
        <v>13</v>
      </c>
      <c r="C2472" s="4">
        <v>162242.28</v>
      </c>
      <c r="D2472" s="14" t="s">
        <v>76</v>
      </c>
      <c r="E2472" t="s">
        <v>59</v>
      </c>
      <c r="F2472">
        <v>0.0</v>
      </c>
    </row>
    <row r="2473" spans="1:6" ht="13.9">
      <c r="A2473" s="7">
        <v>44473.0</v>
      </c>
      <c r="B2473" t="s">
        <v>13</v>
      </c>
      <c r="C2473" s="4">
        <v>162242.28</v>
      </c>
      <c r="D2473" s="14" t="s">
        <v>76</v>
      </c>
      <c r="E2473" t="s">
        <v>58</v>
      </c>
      <c r="F2473">
        <v>0.0</v>
      </c>
    </row>
    <row r="2474" spans="1:6" ht="13.9">
      <c r="A2474" s="7">
        <v>44473.0</v>
      </c>
      <c r="B2474" t="s">
        <v>13</v>
      </c>
      <c r="C2474" s="4">
        <v>162242.28</v>
      </c>
      <c r="D2474" s="14" t="s">
        <v>79</v>
      </c>
      <c r="E2474" t="s">
        <v>29</v>
      </c>
      <c r="F2474">
        <v>49.0</v>
      </c>
    </row>
    <row r="2475" spans="1:6" ht="13.9">
      <c r="A2475" s="7">
        <v>44473.0</v>
      </c>
      <c r="B2475" t="s">
        <v>13</v>
      </c>
      <c r="C2475" s="4">
        <v>162242.28</v>
      </c>
      <c r="D2475" s="14" t="s">
        <v>80</v>
      </c>
      <c r="E2475" t="s">
        <v>60</v>
      </c>
      <c r="F2475">
        <v>38.0</v>
      </c>
    </row>
    <row r="2476" spans="1:6" ht="13.9">
      <c r="A2476" s="7">
        <v>44473.0</v>
      </c>
      <c r="B2476" t="s">
        <v>13</v>
      </c>
      <c r="C2476" s="4">
        <v>162242.28</v>
      </c>
      <c r="D2476" s="14" t="s">
        <v>80</v>
      </c>
      <c r="E2476" t="s">
        <v>61</v>
      </c>
      <c r="F2476">
        <v>78.0</v>
      </c>
    </row>
    <row r="2477" spans="1:6" ht="13.9">
      <c r="A2477" s="7">
        <v>44473.0</v>
      </c>
      <c r="B2477" t="s">
        <v>13</v>
      </c>
      <c r="C2477" s="4">
        <v>162242.28</v>
      </c>
      <c r="D2477" s="14" t="s">
        <v>81</v>
      </c>
      <c r="E2477" t="s">
        <v>40</v>
      </c>
      <c r="F2477">
        <v>5.0</v>
      </c>
    </row>
    <row r="2478" spans="1:6" ht="13.9">
      <c r="A2478" s="7">
        <v>44473.0</v>
      </c>
      <c r="B2478" t="s">
        <v>13</v>
      </c>
      <c r="C2478" s="4">
        <v>162242.28</v>
      </c>
      <c r="D2478" s="14" t="s">
        <v>82</v>
      </c>
      <c r="E2478" t="s">
        <v>63</v>
      </c>
      <c r="F2478">
        <v>0.0</v>
      </c>
    </row>
    <row r="2479" spans="1:6" ht="13.9">
      <c r="A2479" s="7">
        <v>44473.0</v>
      </c>
      <c r="B2479" t="s">
        <v>13</v>
      </c>
      <c r="C2479" s="4">
        <v>162242.28</v>
      </c>
      <c r="D2479" s="14" t="s">
        <v>82</v>
      </c>
      <c r="E2479" t="s">
        <v>62</v>
      </c>
      <c r="F2479">
        <v>0.0</v>
      </c>
    </row>
    <row r="2480" spans="1:6" ht="13.9">
      <c r="A2480" s="7">
        <v>44473.0</v>
      </c>
      <c r="B2480" t="s">
        <v>13</v>
      </c>
      <c r="C2480" s="4">
        <v>162242.28</v>
      </c>
      <c r="D2480" s="14" t="s">
        <v>83</v>
      </c>
      <c r="E2480" t="s">
        <v>19</v>
      </c>
      <c r="F2480">
        <v>0.0</v>
      </c>
    </row>
    <row r="2481" spans="1:6" ht="13.9">
      <c r="A2481" s="7">
        <v>44473.0</v>
      </c>
      <c r="B2481" t="s">
        <v>13</v>
      </c>
      <c r="C2481" s="4">
        <v>162242.28</v>
      </c>
      <c r="D2481" s="14" t="s">
        <v>83</v>
      </c>
      <c r="E2481" t="s">
        <v>20</v>
      </c>
      <c r="F2481">
        <v>0.0</v>
      </c>
    </row>
    <row r="2482" spans="1:6" ht="13.9">
      <c r="A2482" s="7">
        <v>44473.0</v>
      </c>
      <c r="B2482" t="s">
        <v>13</v>
      </c>
      <c r="C2482" s="4">
        <v>162242.28</v>
      </c>
      <c r="D2482" s="14" t="s">
        <v>83</v>
      </c>
      <c r="E2482" t="s">
        <v>21</v>
      </c>
      <c r="F2482">
        <v>0.0</v>
      </c>
    </row>
    <row r="2483" spans="1:6" ht="13.9">
      <c r="A2483" s="7">
        <v>44473.0</v>
      </c>
      <c r="B2483" t="s">
        <v>13</v>
      </c>
      <c r="C2483" s="4">
        <v>162242.28</v>
      </c>
      <c r="D2483" s="14" t="s">
        <v>84</v>
      </c>
      <c r="E2483" t="s">
        <v>23</v>
      </c>
      <c r="F2483">
        <v>0.0</v>
      </c>
    </row>
    <row r="2484" spans="1:6" ht="13.9">
      <c r="A2484" s="7">
        <v>44473.0</v>
      </c>
      <c r="B2484" t="s">
        <v>13</v>
      </c>
      <c r="C2484" s="4">
        <v>162242.28</v>
      </c>
      <c r="D2484" s="14" t="s">
        <v>85</v>
      </c>
      <c r="E2484" t="s">
        <v>18</v>
      </c>
      <c r="F2484">
        <v>3.0</v>
      </c>
    </row>
    <row r="2485" spans="1:6" ht="13.9">
      <c r="A2485" s="7">
        <v>44473.0</v>
      </c>
      <c r="B2485" t="s">
        <v>13</v>
      </c>
      <c r="C2485" s="4">
        <v>162242.28</v>
      </c>
      <c r="D2485" s="14" t="s">
        <v>86</v>
      </c>
      <c r="E2485" t="s">
        <v>42</v>
      </c>
      <c r="F2485">
        <v>266.0</v>
      </c>
    </row>
    <row r="2486" spans="1:6" ht="13.9">
      <c r="A2486" s="7">
        <v>44473.0</v>
      </c>
      <c r="B2486" t="s">
        <v>13</v>
      </c>
      <c r="C2486" s="4">
        <v>162242.28</v>
      </c>
      <c r="D2486" s="14" t="s">
        <v>87</v>
      </c>
      <c r="E2486" t="s">
        <v>44</v>
      </c>
      <c r="F2486">
        <v>0.0</v>
      </c>
    </row>
    <row r="2487" spans="1:6" ht="13.9">
      <c r="A2487" s="7">
        <v>44473.0</v>
      </c>
      <c r="B2487" t="s">
        <v>13</v>
      </c>
      <c r="C2487" s="4">
        <v>162242.28</v>
      </c>
      <c r="D2487" s="14" t="s">
        <v>88</v>
      </c>
      <c r="E2487" t="s">
        <v>17</v>
      </c>
      <c r="F2487">
        <v>0.0</v>
      </c>
    </row>
    <row r="2488" spans="1:6" ht="13.9">
      <c r="A2488" s="7">
        <v>44473.0</v>
      </c>
      <c r="B2488" t="s">
        <v>13</v>
      </c>
      <c r="C2488" s="4">
        <v>162242.28</v>
      </c>
      <c r="D2488" s="14" t="s">
        <v>89</v>
      </c>
      <c r="E2488" t="s">
        <v>41</v>
      </c>
      <c r="F2488">
        <v>0.0</v>
      </c>
    </row>
    <row r="2489" spans="1:6" ht="13.9">
      <c r="A2489" s="7">
        <v>44473.0</v>
      </c>
      <c r="B2489" t="s">
        <v>13</v>
      </c>
      <c r="C2489" s="4">
        <v>162242.28</v>
      </c>
      <c r="D2489" s="14" t="s">
        <v>90</v>
      </c>
      <c r="E2489" t="s">
        <v>43</v>
      </c>
      <c r="F2489">
        <v>0.0</v>
      </c>
    </row>
    <row r="2490" spans="1:6" ht="13.9">
      <c r="A2490" s="7">
        <v>44473.0</v>
      </c>
      <c r="B2490" t="s">
        <v>13</v>
      </c>
      <c r="C2490" s="4">
        <v>162242.28</v>
      </c>
      <c r="D2490" s="14" t="s">
        <v>91</v>
      </c>
      <c r="E2490" t="s">
        <v>24</v>
      </c>
      <c r="F2490">
        <v>329.0</v>
      </c>
    </row>
    <row r="2491" spans="1:6" ht="13.9">
      <c r="A2491" s="7">
        <v>44473.0</v>
      </c>
      <c r="B2491" t="s">
        <v>13</v>
      </c>
      <c r="C2491" s="4">
        <v>162242.28</v>
      </c>
      <c r="D2491" s="14" t="s">
        <v>91</v>
      </c>
      <c r="E2491" t="s">
        <v>25</v>
      </c>
      <c r="F2491">
        <v>9.0</v>
      </c>
    </row>
    <row r="2492" spans="1:6" ht="13.9">
      <c r="A2492" s="7">
        <v>44473.0</v>
      </c>
      <c r="B2492" t="s">
        <v>13</v>
      </c>
      <c r="C2492" s="4">
        <v>162242.28</v>
      </c>
      <c r="D2492" s="14" t="s">
        <v>91</v>
      </c>
      <c r="E2492" t="s">
        <v>26</v>
      </c>
      <c r="F2492">
        <v>545.0</v>
      </c>
    </row>
    <row r="2493" spans="1:6" ht="13.9">
      <c r="A2493" s="7">
        <v>44473.0</v>
      </c>
      <c r="B2493" t="s">
        <v>13</v>
      </c>
      <c r="C2493" s="4">
        <v>162242.28</v>
      </c>
      <c r="D2493" s="14" t="s">
        <v>92</v>
      </c>
      <c r="E2493" t="s">
        <v>93</v>
      </c>
      <c r="F2493">
        <v>0.0</v>
      </c>
    </row>
    <row r="2494" spans="1:6" ht="13.9">
      <c r="A2494" s="7">
        <v>44473.0</v>
      </c>
      <c r="B2494" t="s">
        <v>13</v>
      </c>
      <c r="C2494" s="4">
        <v>162242.28</v>
      </c>
      <c r="D2494" s="14" t="s">
        <v>92</v>
      </c>
      <c r="E2494" t="s">
        <v>22</v>
      </c>
      <c r="F2494">
        <v>0.0</v>
      </c>
    </row>
    <row r="2495" spans="1:6" ht="13.9">
      <c r="A2495" s="7">
        <v>44473.0</v>
      </c>
      <c r="B2495" t="s">
        <v>13</v>
      </c>
      <c r="C2495" s="4">
        <v>162242.28</v>
      </c>
      <c r="D2495" s="14" t="s">
        <v>92</v>
      </c>
      <c r="E2495" t="s">
        <v>94</v>
      </c>
      <c r="F2495">
        <v>0.0</v>
      </c>
    </row>
    <row r="2496" spans="1:6" ht="13.9">
      <c r="A2496" s="7">
        <v>44473.0</v>
      </c>
      <c r="B2496" t="s">
        <v>13</v>
      </c>
      <c r="C2496" s="4">
        <v>162242.28</v>
      </c>
      <c r="D2496" s="14" t="s">
        <v>92</v>
      </c>
      <c r="E2496" t="s">
        <v>95</v>
      </c>
      <c r="F2496">
        <v>0.0</v>
      </c>
    </row>
    <row r="2497" spans="1:6" ht="13.9">
      <c r="A2497" s="7">
        <v>44473.0</v>
      </c>
      <c r="B2497" t="s">
        <v>13</v>
      </c>
      <c r="C2497" s="4">
        <v>162242.28</v>
      </c>
      <c r="D2497" s="14" t="s">
        <v>92</v>
      </c>
      <c r="E2497" t="s">
        <v>96</v>
      </c>
      <c r="F2497">
        <v>0.0</v>
      </c>
    </row>
    <row r="2498" spans="1:6" ht="13.9">
      <c r="A2498" s="7">
        <v>44474.0</v>
      </c>
      <c r="B2498" t="s">
        <v>13</v>
      </c>
      <c r="C2498" s="4">
        <v>142801.28</v>
      </c>
      <c r="D2498" s="14" t="s">
        <v>76</v>
      </c>
      <c r="E2498" t="s">
        <v>59</v>
      </c>
      <c r="F2498">
        <v>0.0</v>
      </c>
    </row>
    <row r="2499" spans="1:6" ht="13.9">
      <c r="A2499" s="7">
        <v>44474.0</v>
      </c>
      <c r="B2499" t="s">
        <v>13</v>
      </c>
      <c r="C2499" s="4">
        <v>142801.28</v>
      </c>
      <c r="D2499" s="14" t="s">
        <v>76</v>
      </c>
      <c r="E2499" t="s">
        <v>58</v>
      </c>
      <c r="F2499">
        <v>0.0</v>
      </c>
    </row>
    <row r="2500" spans="1:6" ht="13.9">
      <c r="A2500" s="7">
        <v>44474.0</v>
      </c>
      <c r="B2500" t="s">
        <v>13</v>
      </c>
      <c r="C2500" s="4">
        <v>142801.28</v>
      </c>
      <c r="D2500" s="14" t="s">
        <v>79</v>
      </c>
      <c r="E2500" t="s">
        <v>29</v>
      </c>
      <c r="F2500">
        <v>38.0</v>
      </c>
    </row>
    <row r="2501" spans="1:6" ht="13.9">
      <c r="A2501" s="7">
        <v>44474.0</v>
      </c>
      <c r="B2501" t="s">
        <v>13</v>
      </c>
      <c r="C2501" s="4">
        <v>142801.28</v>
      </c>
      <c r="D2501" s="14" t="s">
        <v>80</v>
      </c>
      <c r="E2501" t="s">
        <v>60</v>
      </c>
      <c r="F2501">
        <v>34.0</v>
      </c>
    </row>
    <row r="2502" spans="1:6" ht="13.9">
      <c r="A2502" s="7">
        <v>44474.0</v>
      </c>
      <c r="B2502" t="s">
        <v>13</v>
      </c>
      <c r="C2502" s="4">
        <v>142801.28</v>
      </c>
      <c r="D2502" s="14" t="s">
        <v>80</v>
      </c>
      <c r="E2502" t="s">
        <v>61</v>
      </c>
      <c r="F2502">
        <v>75.0</v>
      </c>
    </row>
    <row r="2503" spans="1:6" ht="13.9">
      <c r="A2503" s="7">
        <v>44474.0</v>
      </c>
      <c r="B2503" t="s">
        <v>13</v>
      </c>
      <c r="C2503" s="4">
        <v>142801.28</v>
      </c>
      <c r="D2503" s="14" t="s">
        <v>81</v>
      </c>
      <c r="E2503" t="s">
        <v>40</v>
      </c>
      <c r="F2503">
        <v>6.0</v>
      </c>
    </row>
    <row r="2504" spans="1:6" ht="13.9">
      <c r="A2504" s="7">
        <v>44474.0</v>
      </c>
      <c r="B2504" t="s">
        <v>13</v>
      </c>
      <c r="C2504" s="4">
        <v>142801.28</v>
      </c>
      <c r="D2504" s="14" t="s">
        <v>82</v>
      </c>
      <c r="E2504" t="s">
        <v>63</v>
      </c>
      <c r="F2504">
        <v>0.0</v>
      </c>
    </row>
    <row r="2505" spans="1:6" ht="13.9">
      <c r="A2505" s="7">
        <v>44474.0</v>
      </c>
      <c r="B2505" t="s">
        <v>13</v>
      </c>
      <c r="C2505" s="4">
        <v>142801.28</v>
      </c>
      <c r="D2505" s="14" t="s">
        <v>82</v>
      </c>
      <c r="E2505" t="s">
        <v>62</v>
      </c>
      <c r="F2505">
        <v>0.0</v>
      </c>
    </row>
    <row r="2506" spans="1:6" ht="13.9">
      <c r="A2506" s="7">
        <v>44474.0</v>
      </c>
      <c r="B2506" t="s">
        <v>13</v>
      </c>
      <c r="C2506" s="4">
        <v>142801.28</v>
      </c>
      <c r="D2506" s="14" t="s">
        <v>83</v>
      </c>
      <c r="E2506" t="s">
        <v>19</v>
      </c>
      <c r="F2506">
        <v>0.0</v>
      </c>
    </row>
    <row r="2507" spans="1:6" ht="13.9">
      <c r="A2507" s="7">
        <v>44474.0</v>
      </c>
      <c r="B2507" t="s">
        <v>13</v>
      </c>
      <c r="C2507" s="4">
        <v>142801.28</v>
      </c>
      <c r="D2507" s="14" t="s">
        <v>83</v>
      </c>
      <c r="E2507" t="s">
        <v>20</v>
      </c>
      <c r="F2507">
        <v>0.0</v>
      </c>
    </row>
    <row r="2508" spans="1:6" ht="13.9">
      <c r="A2508" s="7">
        <v>44474.0</v>
      </c>
      <c r="B2508" t="s">
        <v>13</v>
      </c>
      <c r="C2508" s="4">
        <v>142801.28</v>
      </c>
      <c r="D2508" s="14" t="s">
        <v>83</v>
      </c>
      <c r="E2508" t="s">
        <v>21</v>
      </c>
      <c r="F2508">
        <v>0.0</v>
      </c>
    </row>
    <row r="2509" spans="1:6" ht="13.9">
      <c r="A2509" s="7">
        <v>44474.0</v>
      </c>
      <c r="B2509" t="s">
        <v>13</v>
      </c>
      <c r="C2509" s="4">
        <v>142801.28</v>
      </c>
      <c r="D2509" s="14" t="s">
        <v>84</v>
      </c>
      <c r="E2509" t="s">
        <v>23</v>
      </c>
      <c r="F2509">
        <v>0.0</v>
      </c>
    </row>
    <row r="2510" spans="1:6" ht="13.9">
      <c r="A2510" s="7">
        <v>44474.0</v>
      </c>
      <c r="B2510" t="s">
        <v>13</v>
      </c>
      <c r="C2510" s="4">
        <v>142801.28</v>
      </c>
      <c r="D2510" s="14" t="s">
        <v>85</v>
      </c>
      <c r="E2510" t="s">
        <v>18</v>
      </c>
      <c r="F2510">
        <v>2.0</v>
      </c>
    </row>
    <row r="2511" spans="1:6" ht="13.9">
      <c r="A2511" s="7">
        <v>44474.0</v>
      </c>
      <c r="B2511" t="s">
        <v>13</v>
      </c>
      <c r="C2511" s="4">
        <v>142801.28</v>
      </c>
      <c r="D2511" s="14" t="s">
        <v>86</v>
      </c>
      <c r="E2511" t="s">
        <v>42</v>
      </c>
      <c r="F2511">
        <v>306.0</v>
      </c>
    </row>
    <row r="2512" spans="1:6" ht="13.9">
      <c r="A2512" s="7">
        <v>44474.0</v>
      </c>
      <c r="B2512" t="s">
        <v>13</v>
      </c>
      <c r="C2512" s="4">
        <v>142801.28</v>
      </c>
      <c r="D2512" s="14" t="s">
        <v>87</v>
      </c>
      <c r="E2512" t="s">
        <v>44</v>
      </c>
      <c r="F2512">
        <v>0.0</v>
      </c>
    </row>
    <row r="2513" spans="1:6" ht="13.9">
      <c r="A2513" s="7">
        <v>44474.0</v>
      </c>
      <c r="B2513" t="s">
        <v>13</v>
      </c>
      <c r="C2513" s="4">
        <v>142801.28</v>
      </c>
      <c r="D2513" s="14" t="s">
        <v>88</v>
      </c>
      <c r="E2513" t="s">
        <v>17</v>
      </c>
      <c r="F2513">
        <v>0.0</v>
      </c>
    </row>
    <row r="2514" spans="1:6" ht="13.9">
      <c r="A2514" s="7">
        <v>44474.0</v>
      </c>
      <c r="B2514" t="s">
        <v>13</v>
      </c>
      <c r="C2514" s="4">
        <v>142801.28</v>
      </c>
      <c r="D2514" s="14" t="s">
        <v>89</v>
      </c>
      <c r="E2514" t="s">
        <v>41</v>
      </c>
      <c r="F2514">
        <v>0.0</v>
      </c>
    </row>
    <row r="2515" spans="1:6" ht="13.9">
      <c r="A2515" s="7">
        <v>44474.0</v>
      </c>
      <c r="B2515" t="s">
        <v>13</v>
      </c>
      <c r="C2515" s="4">
        <v>142801.28</v>
      </c>
      <c r="D2515" s="14" t="s">
        <v>90</v>
      </c>
      <c r="E2515" t="s">
        <v>43</v>
      </c>
      <c r="F2515">
        <v>0.0</v>
      </c>
    </row>
    <row r="2516" spans="1:6" ht="13.9">
      <c r="A2516" s="7">
        <v>44474.0</v>
      </c>
      <c r="B2516" t="s">
        <v>13</v>
      </c>
      <c r="C2516" s="4">
        <v>142801.28</v>
      </c>
      <c r="D2516" s="14" t="s">
        <v>91</v>
      </c>
      <c r="E2516" t="s">
        <v>24</v>
      </c>
      <c r="F2516">
        <v>346.0</v>
      </c>
    </row>
    <row r="2517" spans="1:6" ht="13.9">
      <c r="A2517" s="7">
        <v>44474.0</v>
      </c>
      <c r="B2517" t="s">
        <v>13</v>
      </c>
      <c r="C2517" s="4">
        <v>142801.28</v>
      </c>
      <c r="D2517" s="14" t="s">
        <v>91</v>
      </c>
      <c r="E2517" t="s">
        <v>25</v>
      </c>
      <c r="F2517">
        <v>9.0</v>
      </c>
    </row>
    <row r="2518" spans="1:6" ht="13.9">
      <c r="A2518" s="7">
        <v>44474.0</v>
      </c>
      <c r="B2518" t="s">
        <v>13</v>
      </c>
      <c r="C2518" s="4">
        <v>142801.28</v>
      </c>
      <c r="D2518" s="14" t="s">
        <v>91</v>
      </c>
      <c r="E2518" t="s">
        <v>26</v>
      </c>
      <c r="F2518">
        <v>589.0</v>
      </c>
    </row>
    <row r="2519" spans="1:6" ht="13.9">
      <c r="A2519" s="7">
        <v>44474.0</v>
      </c>
      <c r="B2519" t="s">
        <v>13</v>
      </c>
      <c r="C2519" s="4">
        <v>142801.28</v>
      </c>
      <c r="D2519" s="14" t="s">
        <v>92</v>
      </c>
      <c r="E2519" t="s">
        <v>93</v>
      </c>
      <c r="F2519">
        <v>0.0</v>
      </c>
    </row>
    <row r="2520" spans="1:6" ht="13.9">
      <c r="A2520" s="7">
        <v>44474.0</v>
      </c>
      <c r="B2520" t="s">
        <v>13</v>
      </c>
      <c r="C2520" s="4">
        <v>142801.28</v>
      </c>
      <c r="D2520" s="14" t="s">
        <v>92</v>
      </c>
      <c r="E2520" t="s">
        <v>22</v>
      </c>
      <c r="F2520">
        <v>0.0</v>
      </c>
    </row>
    <row r="2521" spans="1:6" ht="13.9">
      <c r="A2521" s="7">
        <v>44474.0</v>
      </c>
      <c r="B2521" t="s">
        <v>13</v>
      </c>
      <c r="C2521" s="4">
        <v>142801.28</v>
      </c>
      <c r="D2521" s="14" t="s">
        <v>92</v>
      </c>
      <c r="E2521" t="s">
        <v>94</v>
      </c>
      <c r="F2521">
        <v>0.0</v>
      </c>
    </row>
    <row r="2522" spans="1:6" ht="13.9">
      <c r="A2522" s="7">
        <v>44474.0</v>
      </c>
      <c r="B2522" t="s">
        <v>13</v>
      </c>
      <c r="C2522" s="4">
        <v>142801.28</v>
      </c>
      <c r="D2522" s="14" t="s">
        <v>92</v>
      </c>
      <c r="E2522" t="s">
        <v>95</v>
      </c>
      <c r="F2522">
        <v>0.0</v>
      </c>
    </row>
    <row r="2523" spans="1:6" ht="13.9">
      <c r="A2523" s="7">
        <v>44474.0</v>
      </c>
      <c r="B2523" t="s">
        <v>13</v>
      </c>
      <c r="C2523" s="4">
        <v>142801.28</v>
      </c>
      <c r="D2523" s="14" t="s">
        <v>92</v>
      </c>
      <c r="E2523" t="s">
        <v>96</v>
      </c>
      <c r="F2523">
        <v>0.0</v>
      </c>
    </row>
    <row r="2524" spans="1:6" ht="13.9">
      <c r="A2524" s="7">
        <v>44475.0</v>
      </c>
      <c r="B2524" t="s">
        <v>13</v>
      </c>
      <c r="C2524" s="4">
        <v>130400.01</v>
      </c>
      <c r="D2524" s="14" t="s">
        <v>76</v>
      </c>
      <c r="E2524" t="s">
        <v>59</v>
      </c>
      <c r="F2524">
        <v>0.0</v>
      </c>
    </row>
    <row r="2525" spans="1:6" ht="13.9">
      <c r="A2525" s="7">
        <v>44475.0</v>
      </c>
      <c r="B2525" t="s">
        <v>13</v>
      </c>
      <c r="C2525" s="4">
        <v>130400.01</v>
      </c>
      <c r="D2525" s="14" t="s">
        <v>76</v>
      </c>
      <c r="E2525" t="s">
        <v>58</v>
      </c>
      <c r="F2525">
        <v>0.0</v>
      </c>
    </row>
    <row r="2526" spans="1:6" ht="13.9">
      <c r="A2526" s="7">
        <v>44475.0</v>
      </c>
      <c r="B2526" t="s">
        <v>13</v>
      </c>
      <c r="C2526" s="4">
        <v>130400.01</v>
      </c>
      <c r="D2526" s="14" t="s">
        <v>79</v>
      </c>
      <c r="E2526" t="s">
        <v>29</v>
      </c>
      <c r="F2526">
        <v>39.0</v>
      </c>
    </row>
    <row r="2527" spans="1:6" ht="13.9">
      <c r="A2527" s="7">
        <v>44475.0</v>
      </c>
      <c r="B2527" t="s">
        <v>13</v>
      </c>
      <c r="C2527" s="4">
        <v>130400.01</v>
      </c>
      <c r="D2527" s="14" t="s">
        <v>80</v>
      </c>
      <c r="E2527" t="s">
        <v>60</v>
      </c>
      <c r="F2527">
        <v>36.0</v>
      </c>
    </row>
    <row r="2528" spans="1:6" ht="13.9">
      <c r="A2528" s="7">
        <v>44475.0</v>
      </c>
      <c r="B2528" t="s">
        <v>13</v>
      </c>
      <c r="C2528" s="4">
        <v>130400.01</v>
      </c>
      <c r="D2528" s="14" t="s">
        <v>80</v>
      </c>
      <c r="E2528" t="s">
        <v>61</v>
      </c>
      <c r="F2528">
        <v>78.0</v>
      </c>
    </row>
    <row r="2529" spans="1:6" ht="13.9">
      <c r="A2529" s="7">
        <v>44475.0</v>
      </c>
      <c r="B2529" t="s">
        <v>13</v>
      </c>
      <c r="C2529" s="4">
        <v>130400.01</v>
      </c>
      <c r="D2529" s="14" t="s">
        <v>81</v>
      </c>
      <c r="E2529" t="s">
        <v>40</v>
      </c>
      <c r="F2529">
        <v>8.0</v>
      </c>
    </row>
    <row r="2530" spans="1:6" ht="13.9">
      <c r="A2530" s="7">
        <v>44475.0</v>
      </c>
      <c r="B2530" t="s">
        <v>13</v>
      </c>
      <c r="C2530" s="4">
        <v>130400.01</v>
      </c>
      <c r="D2530" s="14" t="s">
        <v>82</v>
      </c>
      <c r="E2530" t="s">
        <v>63</v>
      </c>
      <c r="F2530">
        <v>0.0</v>
      </c>
    </row>
    <row r="2531" spans="1:6" ht="13.9">
      <c r="A2531" s="7">
        <v>44475.0</v>
      </c>
      <c r="B2531" t="s">
        <v>13</v>
      </c>
      <c r="C2531" s="4">
        <v>130400.01</v>
      </c>
      <c r="D2531" s="14" t="s">
        <v>82</v>
      </c>
      <c r="E2531" t="s">
        <v>62</v>
      </c>
      <c r="F2531">
        <v>0.0</v>
      </c>
    </row>
    <row r="2532" spans="1:6" ht="13.9">
      <c r="A2532" s="7">
        <v>44475.0</v>
      </c>
      <c r="B2532" t="s">
        <v>13</v>
      </c>
      <c r="C2532" s="4">
        <v>130400.01</v>
      </c>
      <c r="D2532" s="14" t="s">
        <v>83</v>
      </c>
      <c r="E2532" t="s">
        <v>19</v>
      </c>
      <c r="F2532">
        <v>0.0</v>
      </c>
    </row>
    <row r="2533" spans="1:6" ht="13.9">
      <c r="A2533" s="7">
        <v>44475.0</v>
      </c>
      <c r="B2533" t="s">
        <v>13</v>
      </c>
      <c r="C2533" s="4">
        <v>130400.01</v>
      </c>
      <c r="D2533" s="14" t="s">
        <v>83</v>
      </c>
      <c r="E2533" t="s">
        <v>20</v>
      </c>
      <c r="F2533">
        <v>0.0</v>
      </c>
    </row>
    <row r="2534" spans="1:6" ht="13.9">
      <c r="A2534" s="7">
        <v>44475.0</v>
      </c>
      <c r="B2534" t="s">
        <v>13</v>
      </c>
      <c r="C2534" s="4">
        <v>130400.01</v>
      </c>
      <c r="D2534" s="14" t="s">
        <v>83</v>
      </c>
      <c r="E2534" t="s">
        <v>21</v>
      </c>
      <c r="F2534">
        <v>0.0</v>
      </c>
    </row>
    <row r="2535" spans="1:6" ht="13.9">
      <c r="A2535" s="7">
        <v>44475.0</v>
      </c>
      <c r="B2535" t="s">
        <v>13</v>
      </c>
      <c r="C2535" s="4">
        <v>130400.01</v>
      </c>
      <c r="D2535" s="14" t="s">
        <v>84</v>
      </c>
      <c r="E2535" t="s">
        <v>23</v>
      </c>
      <c r="F2535">
        <v>0.0</v>
      </c>
    </row>
    <row r="2536" spans="1:6" ht="13.9">
      <c r="A2536" s="7">
        <v>44475.0</v>
      </c>
      <c r="B2536" t="s">
        <v>13</v>
      </c>
      <c r="C2536" s="4">
        <v>130400.01</v>
      </c>
      <c r="D2536" s="14" t="s">
        <v>85</v>
      </c>
      <c r="E2536" t="s">
        <v>18</v>
      </c>
      <c r="F2536">
        <v>2.0</v>
      </c>
    </row>
    <row r="2537" spans="1:6" ht="13.9">
      <c r="A2537" s="7">
        <v>44475.0</v>
      </c>
      <c r="B2537" t="s">
        <v>13</v>
      </c>
      <c r="C2537" s="4">
        <v>130400.01</v>
      </c>
      <c r="D2537" s="14" t="s">
        <v>86</v>
      </c>
      <c r="E2537" t="s">
        <v>42</v>
      </c>
      <c r="F2537">
        <v>276.0</v>
      </c>
    </row>
    <row r="2538" spans="1:6" ht="13.9">
      <c r="A2538" s="7">
        <v>44475.0</v>
      </c>
      <c r="B2538" t="s">
        <v>13</v>
      </c>
      <c r="C2538" s="4">
        <v>130400.01</v>
      </c>
      <c r="D2538" s="14" t="s">
        <v>87</v>
      </c>
      <c r="E2538" t="s">
        <v>44</v>
      </c>
      <c r="F2538">
        <v>0.0</v>
      </c>
    </row>
    <row r="2539" spans="1:6" ht="13.9">
      <c r="A2539" s="7">
        <v>44475.0</v>
      </c>
      <c r="B2539" t="s">
        <v>13</v>
      </c>
      <c r="C2539" s="4">
        <v>130400.01</v>
      </c>
      <c r="D2539" s="14" t="s">
        <v>88</v>
      </c>
      <c r="E2539" t="s">
        <v>17</v>
      </c>
      <c r="F2539">
        <v>0.0</v>
      </c>
    </row>
    <row r="2540" spans="1:6" ht="13.9">
      <c r="A2540" s="7">
        <v>44475.0</v>
      </c>
      <c r="B2540" t="s">
        <v>13</v>
      </c>
      <c r="C2540" s="4">
        <v>130400.01</v>
      </c>
      <c r="D2540" s="14" t="s">
        <v>89</v>
      </c>
      <c r="E2540" t="s">
        <v>41</v>
      </c>
      <c r="F2540">
        <v>0.0</v>
      </c>
    </row>
    <row r="2541" spans="1:6" ht="13.9">
      <c r="A2541" s="7">
        <v>44475.0</v>
      </c>
      <c r="B2541" t="s">
        <v>13</v>
      </c>
      <c r="C2541" s="4">
        <v>130400.01</v>
      </c>
      <c r="D2541" s="14" t="s">
        <v>90</v>
      </c>
      <c r="E2541" t="s">
        <v>43</v>
      </c>
      <c r="F2541">
        <v>0.0</v>
      </c>
    </row>
    <row r="2542" spans="1:6" ht="13.9">
      <c r="A2542" s="7">
        <v>44475.0</v>
      </c>
      <c r="B2542" t="s">
        <v>13</v>
      </c>
      <c r="C2542" s="4">
        <v>130400.01</v>
      </c>
      <c r="D2542" s="14" t="s">
        <v>91</v>
      </c>
      <c r="E2542" t="s">
        <v>24</v>
      </c>
      <c r="F2542">
        <v>347.0</v>
      </c>
    </row>
    <row r="2543" spans="1:6" ht="13.9">
      <c r="A2543" s="7">
        <v>44475.0</v>
      </c>
      <c r="B2543" t="s">
        <v>13</v>
      </c>
      <c r="C2543" s="4">
        <v>130400.01</v>
      </c>
      <c r="D2543" s="14" t="s">
        <v>91</v>
      </c>
      <c r="E2543" t="s">
        <v>25</v>
      </c>
      <c r="F2543">
        <v>10.0</v>
      </c>
    </row>
    <row r="2544" spans="1:6" ht="13.9">
      <c r="A2544" s="7">
        <v>44475.0</v>
      </c>
      <c r="B2544" t="s">
        <v>13</v>
      </c>
      <c r="C2544" s="4">
        <v>130400.01</v>
      </c>
      <c r="D2544" s="14" t="s">
        <v>91</v>
      </c>
      <c r="E2544" t="s">
        <v>26</v>
      </c>
      <c r="F2544">
        <v>573.0</v>
      </c>
    </row>
    <row r="2545" spans="1:6" ht="13.9">
      <c r="A2545" s="7">
        <v>44475.0</v>
      </c>
      <c r="B2545" t="s">
        <v>13</v>
      </c>
      <c r="C2545" s="4">
        <v>130400.01</v>
      </c>
      <c r="D2545" s="14" t="s">
        <v>92</v>
      </c>
      <c r="E2545" t="s">
        <v>93</v>
      </c>
      <c r="F2545">
        <v>0.0</v>
      </c>
    </row>
    <row r="2546" spans="1:6" ht="13.9">
      <c r="A2546" s="7">
        <v>44475.0</v>
      </c>
      <c r="B2546" t="s">
        <v>13</v>
      </c>
      <c r="C2546" s="4">
        <v>130400.01</v>
      </c>
      <c r="D2546" s="14" t="s">
        <v>92</v>
      </c>
      <c r="E2546" t="s">
        <v>22</v>
      </c>
      <c r="F2546">
        <v>0.0</v>
      </c>
    </row>
    <row r="2547" spans="1:6" ht="13.9">
      <c r="A2547" s="7">
        <v>44475.0</v>
      </c>
      <c r="B2547" t="s">
        <v>13</v>
      </c>
      <c r="C2547" s="4">
        <v>130400.01</v>
      </c>
      <c r="D2547" s="14" t="s">
        <v>92</v>
      </c>
      <c r="E2547" t="s">
        <v>94</v>
      </c>
      <c r="F2547">
        <v>0.0</v>
      </c>
    </row>
    <row r="2548" spans="1:6" ht="13.9">
      <c r="A2548" s="7">
        <v>44475.0</v>
      </c>
      <c r="B2548" t="s">
        <v>13</v>
      </c>
      <c r="C2548" s="4">
        <v>130400.01</v>
      </c>
      <c r="D2548" s="14" t="s">
        <v>92</v>
      </c>
      <c r="E2548" t="s">
        <v>95</v>
      </c>
      <c r="F2548">
        <v>0.0</v>
      </c>
    </row>
    <row r="2549" spans="1:6" ht="13.9">
      <c r="A2549" s="7">
        <v>44475.0</v>
      </c>
      <c r="B2549" t="s">
        <v>13</v>
      </c>
      <c r="C2549" s="4">
        <v>130400.01</v>
      </c>
      <c r="D2549" s="14" t="s">
        <v>92</v>
      </c>
      <c r="E2549" t="s">
        <v>96</v>
      </c>
      <c r="F2549">
        <v>0.0</v>
      </c>
    </row>
    <row r="2550" spans="1:6" ht="13.9">
      <c r="A2550" s="7">
        <v>44476.0</v>
      </c>
      <c r="B2550" t="s">
        <v>13</v>
      </c>
      <c r="C2550" s="4">
        <v>132186.12</v>
      </c>
      <c r="D2550" s="14" t="s">
        <v>76</v>
      </c>
      <c r="E2550" t="s">
        <v>59</v>
      </c>
      <c r="F2550">
        <v>0.0</v>
      </c>
    </row>
    <row r="2551" spans="1:6" ht="13.9">
      <c r="A2551" s="7">
        <v>44476.0</v>
      </c>
      <c r="B2551" t="s">
        <v>13</v>
      </c>
      <c r="C2551" s="4">
        <v>132186.12</v>
      </c>
      <c r="D2551" s="14" t="s">
        <v>76</v>
      </c>
      <c r="E2551" t="s">
        <v>58</v>
      </c>
      <c r="F2551">
        <v>0.0</v>
      </c>
    </row>
    <row r="2552" spans="1:6" ht="13.9">
      <c r="A2552" s="7">
        <v>44476.0</v>
      </c>
      <c r="B2552" t="s">
        <v>13</v>
      </c>
      <c r="C2552" s="4">
        <v>132186.12</v>
      </c>
      <c r="D2552" s="14" t="s">
        <v>79</v>
      </c>
      <c r="E2552" t="s">
        <v>29</v>
      </c>
      <c r="F2552">
        <v>21.0</v>
      </c>
    </row>
    <row r="2553" spans="1:6" ht="13.9">
      <c r="A2553" s="7">
        <v>44476.0</v>
      </c>
      <c r="B2553" t="s">
        <v>13</v>
      </c>
      <c r="C2553" s="4">
        <v>132186.12</v>
      </c>
      <c r="D2553" s="14" t="s">
        <v>80</v>
      </c>
      <c r="E2553" t="s">
        <v>60</v>
      </c>
      <c r="F2553">
        <v>35.0</v>
      </c>
    </row>
    <row r="2554" spans="1:6" ht="13.9">
      <c r="A2554" s="7">
        <v>44476.0</v>
      </c>
      <c r="B2554" t="s">
        <v>13</v>
      </c>
      <c r="C2554" s="4">
        <v>132186.12</v>
      </c>
      <c r="D2554" s="14" t="s">
        <v>80</v>
      </c>
      <c r="E2554" t="s">
        <v>61</v>
      </c>
      <c r="F2554">
        <v>64.0</v>
      </c>
    </row>
    <row r="2555" spans="1:6" ht="13.9">
      <c r="A2555" s="7">
        <v>44476.0</v>
      </c>
      <c r="B2555" t="s">
        <v>13</v>
      </c>
      <c r="C2555" s="4">
        <v>132186.12</v>
      </c>
      <c r="D2555" s="14" t="s">
        <v>81</v>
      </c>
      <c r="E2555" t="s">
        <v>40</v>
      </c>
      <c r="F2555">
        <v>8.0</v>
      </c>
    </row>
    <row r="2556" spans="1:6" ht="13.9">
      <c r="A2556" s="7">
        <v>44476.0</v>
      </c>
      <c r="B2556" t="s">
        <v>13</v>
      </c>
      <c r="C2556" s="4">
        <v>132186.12</v>
      </c>
      <c r="D2556" s="14" t="s">
        <v>82</v>
      </c>
      <c r="E2556" t="s">
        <v>63</v>
      </c>
      <c r="F2556">
        <v>0.0</v>
      </c>
    </row>
    <row r="2557" spans="1:6" ht="13.9">
      <c r="A2557" s="7">
        <v>44476.0</v>
      </c>
      <c r="B2557" t="s">
        <v>13</v>
      </c>
      <c r="C2557" s="4">
        <v>132186.12</v>
      </c>
      <c r="D2557" s="14" t="s">
        <v>82</v>
      </c>
      <c r="E2557" t="s">
        <v>62</v>
      </c>
      <c r="F2557">
        <v>0.0</v>
      </c>
    </row>
    <row r="2558" spans="1:6" ht="13.9">
      <c r="A2558" s="7">
        <v>44476.0</v>
      </c>
      <c r="B2558" t="s">
        <v>13</v>
      </c>
      <c r="C2558" s="4">
        <v>132186.12</v>
      </c>
      <c r="D2558" s="14" t="s">
        <v>83</v>
      </c>
      <c r="E2558" t="s">
        <v>19</v>
      </c>
      <c r="F2558">
        <v>0.0</v>
      </c>
    </row>
    <row r="2559" spans="1:6" ht="13.9">
      <c r="A2559" s="7">
        <v>44476.0</v>
      </c>
      <c r="B2559" t="s">
        <v>13</v>
      </c>
      <c r="C2559" s="4">
        <v>132186.12</v>
      </c>
      <c r="D2559" s="14" t="s">
        <v>83</v>
      </c>
      <c r="E2559" t="s">
        <v>20</v>
      </c>
      <c r="F2559">
        <v>0.0</v>
      </c>
    </row>
    <row r="2560" spans="1:6" ht="13.9">
      <c r="A2560" s="7">
        <v>44476.0</v>
      </c>
      <c r="B2560" t="s">
        <v>13</v>
      </c>
      <c r="C2560" s="4">
        <v>132186.12</v>
      </c>
      <c r="D2560" s="14" t="s">
        <v>83</v>
      </c>
      <c r="E2560" t="s">
        <v>21</v>
      </c>
      <c r="F2560">
        <v>0.0</v>
      </c>
    </row>
    <row r="2561" spans="1:6" ht="13.9">
      <c r="A2561" s="7">
        <v>44476.0</v>
      </c>
      <c r="B2561" t="s">
        <v>13</v>
      </c>
      <c r="C2561" s="4">
        <v>132186.12</v>
      </c>
      <c r="D2561" s="14" t="s">
        <v>84</v>
      </c>
      <c r="E2561" t="s">
        <v>23</v>
      </c>
      <c r="F2561">
        <v>0.0</v>
      </c>
    </row>
    <row r="2562" spans="1:6" ht="13.9">
      <c r="A2562" s="7">
        <v>44476.0</v>
      </c>
      <c r="B2562" t="s">
        <v>13</v>
      </c>
      <c r="C2562" s="4">
        <v>132186.12</v>
      </c>
      <c r="D2562" s="14" t="s">
        <v>85</v>
      </c>
      <c r="E2562" t="s">
        <v>18</v>
      </c>
      <c r="F2562">
        <v>3.0</v>
      </c>
    </row>
    <row r="2563" spans="1:6" ht="13.9">
      <c r="A2563" s="7">
        <v>44476.0</v>
      </c>
      <c r="B2563" t="s">
        <v>13</v>
      </c>
      <c r="C2563" s="4">
        <v>132186.12</v>
      </c>
      <c r="D2563" s="14" t="s">
        <v>86</v>
      </c>
      <c r="E2563" t="s">
        <v>42</v>
      </c>
      <c r="F2563">
        <v>306.0</v>
      </c>
    </row>
    <row r="2564" spans="1:6" ht="13.9">
      <c r="A2564" s="7">
        <v>44476.0</v>
      </c>
      <c r="B2564" t="s">
        <v>13</v>
      </c>
      <c r="C2564" s="4">
        <v>132186.12</v>
      </c>
      <c r="D2564" s="14" t="s">
        <v>87</v>
      </c>
      <c r="E2564" t="s">
        <v>44</v>
      </c>
      <c r="F2564">
        <v>0.0</v>
      </c>
    </row>
    <row r="2565" spans="1:6" ht="13.9">
      <c r="A2565" s="7">
        <v>44476.0</v>
      </c>
      <c r="B2565" t="s">
        <v>13</v>
      </c>
      <c r="C2565" s="4">
        <v>132186.12</v>
      </c>
      <c r="D2565" s="14" t="s">
        <v>88</v>
      </c>
      <c r="E2565" t="s">
        <v>17</v>
      </c>
      <c r="F2565">
        <v>0.0</v>
      </c>
    </row>
    <row r="2566" spans="1:6" ht="13.9">
      <c r="A2566" s="7">
        <v>44476.0</v>
      </c>
      <c r="B2566" t="s">
        <v>13</v>
      </c>
      <c r="C2566" s="4">
        <v>132186.12</v>
      </c>
      <c r="D2566" s="14" t="s">
        <v>89</v>
      </c>
      <c r="E2566" t="s">
        <v>41</v>
      </c>
      <c r="F2566">
        <v>0.0</v>
      </c>
    </row>
    <row r="2567" spans="1:6" ht="13.9">
      <c r="A2567" s="7">
        <v>44476.0</v>
      </c>
      <c r="B2567" t="s">
        <v>13</v>
      </c>
      <c r="C2567" s="4">
        <v>132186.12</v>
      </c>
      <c r="D2567" s="14" t="s">
        <v>90</v>
      </c>
      <c r="E2567" t="s">
        <v>43</v>
      </c>
      <c r="F2567">
        <v>0.0</v>
      </c>
    </row>
    <row r="2568" spans="1:6" ht="13.9">
      <c r="A2568" s="7">
        <v>44476.0</v>
      </c>
      <c r="B2568" t="s">
        <v>13</v>
      </c>
      <c r="C2568" s="4">
        <v>132186.12</v>
      </c>
      <c r="D2568" s="14" t="s">
        <v>91</v>
      </c>
      <c r="E2568" t="s">
        <v>24</v>
      </c>
      <c r="F2568">
        <v>384.0</v>
      </c>
    </row>
    <row r="2569" spans="1:6" ht="13.9">
      <c r="A2569" s="7">
        <v>44476.0</v>
      </c>
      <c r="B2569" t="s">
        <v>13</v>
      </c>
      <c r="C2569" s="4">
        <v>132186.12</v>
      </c>
      <c r="D2569" s="14" t="s">
        <v>91</v>
      </c>
      <c r="E2569" t="s">
        <v>25</v>
      </c>
      <c r="F2569">
        <v>9.0</v>
      </c>
    </row>
    <row r="2570" spans="1:6" ht="13.9">
      <c r="A2570" s="7">
        <v>44476.0</v>
      </c>
      <c r="B2570" t="s">
        <v>13</v>
      </c>
      <c r="C2570" s="4">
        <v>132186.12</v>
      </c>
      <c r="D2570" s="14" t="s">
        <v>91</v>
      </c>
      <c r="E2570" t="s">
        <v>26</v>
      </c>
      <c r="F2570">
        <v>647.0</v>
      </c>
    </row>
    <row r="2571" spans="1:6" ht="13.9">
      <c r="A2571" s="7">
        <v>44476.0</v>
      </c>
      <c r="B2571" t="s">
        <v>13</v>
      </c>
      <c r="C2571" s="4">
        <v>132186.12</v>
      </c>
      <c r="D2571" s="14" t="s">
        <v>92</v>
      </c>
      <c r="E2571" t="s">
        <v>93</v>
      </c>
      <c r="F2571">
        <v>0.0</v>
      </c>
    </row>
    <row r="2572" spans="1:6" ht="13.9">
      <c r="A2572" s="7">
        <v>44476.0</v>
      </c>
      <c r="B2572" t="s">
        <v>13</v>
      </c>
      <c r="C2572" s="4">
        <v>132186.12</v>
      </c>
      <c r="D2572" s="14" t="s">
        <v>92</v>
      </c>
      <c r="E2572" t="s">
        <v>22</v>
      </c>
      <c r="F2572">
        <v>0.0</v>
      </c>
    </row>
    <row r="2573" spans="1:6" ht="13.9">
      <c r="A2573" s="7">
        <v>44476.0</v>
      </c>
      <c r="B2573" t="s">
        <v>13</v>
      </c>
      <c r="C2573" s="4">
        <v>132186.12</v>
      </c>
      <c r="D2573" s="14" t="s">
        <v>92</v>
      </c>
      <c r="E2573" t="s">
        <v>94</v>
      </c>
      <c r="F2573">
        <v>0.0</v>
      </c>
    </row>
    <row r="2574" spans="1:6" ht="13.9">
      <c r="A2574" s="7">
        <v>44476.0</v>
      </c>
      <c r="B2574" t="s">
        <v>13</v>
      </c>
      <c r="C2574" s="4">
        <v>132186.12</v>
      </c>
      <c r="D2574" s="14" t="s">
        <v>92</v>
      </c>
      <c r="E2574" t="s">
        <v>95</v>
      </c>
      <c r="F2574">
        <v>0.0</v>
      </c>
    </row>
    <row r="2575" spans="1:6" ht="13.9">
      <c r="A2575" s="7">
        <v>44476.0</v>
      </c>
      <c r="B2575" t="s">
        <v>13</v>
      </c>
      <c r="C2575" s="4">
        <v>132186.12</v>
      </c>
      <c r="D2575" s="14" t="s">
        <v>92</v>
      </c>
      <c r="E2575" t="s">
        <v>96</v>
      </c>
      <c r="F2575">
        <v>0.0</v>
      </c>
    </row>
    <row r="2576" spans="1:6" ht="13.9">
      <c r="A2576" s="7">
        <v>44477.0</v>
      </c>
      <c r="B2576" t="s">
        <v>13</v>
      </c>
      <c r="C2576" s="4">
        <v>136721.83</v>
      </c>
      <c r="D2576" s="14" t="s">
        <v>76</v>
      </c>
      <c r="E2576" t="s">
        <v>59</v>
      </c>
      <c r="F2576">
        <v>0.0</v>
      </c>
    </row>
    <row r="2577" spans="1:6" ht="13.9">
      <c r="A2577" s="7">
        <v>44477.0</v>
      </c>
      <c r="B2577" t="s">
        <v>13</v>
      </c>
      <c r="C2577" s="4">
        <v>136721.83</v>
      </c>
      <c r="D2577" s="14" t="s">
        <v>76</v>
      </c>
      <c r="E2577" t="s">
        <v>58</v>
      </c>
      <c r="F2577">
        <v>0.0</v>
      </c>
    </row>
    <row r="2578" spans="1:6" ht="13.9">
      <c r="A2578" s="7">
        <v>44477.0</v>
      </c>
      <c r="B2578" t="s">
        <v>13</v>
      </c>
      <c r="C2578" s="4">
        <v>136721.83</v>
      </c>
      <c r="D2578" s="14" t="s">
        <v>79</v>
      </c>
      <c r="E2578" t="s">
        <v>29</v>
      </c>
      <c r="F2578">
        <v>31.0</v>
      </c>
    </row>
    <row r="2579" spans="1:6" ht="13.9">
      <c r="A2579" s="7">
        <v>44477.0</v>
      </c>
      <c r="B2579" t="s">
        <v>13</v>
      </c>
      <c r="C2579" s="4">
        <v>136721.83</v>
      </c>
      <c r="D2579" s="14" t="s">
        <v>80</v>
      </c>
      <c r="E2579" t="s">
        <v>60</v>
      </c>
      <c r="F2579">
        <v>35.0</v>
      </c>
    </row>
    <row r="2580" spans="1:6" ht="13.9">
      <c r="A2580" s="7">
        <v>44477.0</v>
      </c>
      <c r="B2580" t="s">
        <v>13</v>
      </c>
      <c r="C2580" s="4">
        <v>136721.83</v>
      </c>
      <c r="D2580" s="14" t="s">
        <v>80</v>
      </c>
      <c r="E2580" t="s">
        <v>61</v>
      </c>
      <c r="F2580">
        <v>57.0</v>
      </c>
    </row>
    <row r="2581" spans="1:6" ht="13.9">
      <c r="A2581" s="7">
        <v>44477.0</v>
      </c>
      <c r="B2581" t="s">
        <v>13</v>
      </c>
      <c r="C2581" s="4">
        <v>136721.83</v>
      </c>
      <c r="D2581" s="14" t="s">
        <v>81</v>
      </c>
      <c r="E2581" t="s">
        <v>40</v>
      </c>
      <c r="F2581">
        <v>5.0</v>
      </c>
    </row>
    <row r="2582" spans="1:6" ht="13.9">
      <c r="A2582" s="7">
        <v>44477.0</v>
      </c>
      <c r="B2582" t="s">
        <v>13</v>
      </c>
      <c r="C2582" s="4">
        <v>136721.83</v>
      </c>
      <c r="D2582" s="14" t="s">
        <v>82</v>
      </c>
      <c r="E2582" t="s">
        <v>63</v>
      </c>
      <c r="F2582">
        <v>0.0</v>
      </c>
    </row>
    <row r="2583" spans="1:6" ht="13.9">
      <c r="A2583" s="7">
        <v>44477.0</v>
      </c>
      <c r="B2583" t="s">
        <v>13</v>
      </c>
      <c r="C2583" s="4">
        <v>136721.83</v>
      </c>
      <c r="D2583" s="14" t="s">
        <v>82</v>
      </c>
      <c r="E2583" t="s">
        <v>62</v>
      </c>
      <c r="F2583">
        <v>0.0</v>
      </c>
    </row>
    <row r="2584" spans="1:6" ht="13.9">
      <c r="A2584" s="7">
        <v>44477.0</v>
      </c>
      <c r="B2584" t="s">
        <v>13</v>
      </c>
      <c r="C2584" s="4">
        <v>136721.83</v>
      </c>
      <c r="D2584" s="14" t="s">
        <v>83</v>
      </c>
      <c r="E2584" t="s">
        <v>19</v>
      </c>
      <c r="F2584">
        <v>0.0</v>
      </c>
    </row>
    <row r="2585" spans="1:6" ht="13.9">
      <c r="A2585" s="7">
        <v>44477.0</v>
      </c>
      <c r="B2585" t="s">
        <v>13</v>
      </c>
      <c r="C2585" s="4">
        <v>136721.83</v>
      </c>
      <c r="D2585" s="14" t="s">
        <v>83</v>
      </c>
      <c r="E2585" t="s">
        <v>20</v>
      </c>
      <c r="F2585">
        <v>0.0</v>
      </c>
    </row>
    <row r="2586" spans="1:6" ht="13.9">
      <c r="A2586" s="7">
        <v>44477.0</v>
      </c>
      <c r="B2586" t="s">
        <v>13</v>
      </c>
      <c r="C2586" s="4">
        <v>136721.83</v>
      </c>
      <c r="D2586" s="14" t="s">
        <v>83</v>
      </c>
      <c r="E2586" t="s">
        <v>21</v>
      </c>
      <c r="F2586">
        <v>0.0</v>
      </c>
    </row>
    <row r="2587" spans="1:6" ht="13.9">
      <c r="A2587" s="7">
        <v>44477.0</v>
      </c>
      <c r="B2587" t="s">
        <v>13</v>
      </c>
      <c r="C2587" s="4">
        <v>136721.83</v>
      </c>
      <c r="D2587" s="14" t="s">
        <v>84</v>
      </c>
      <c r="E2587" t="s">
        <v>23</v>
      </c>
      <c r="F2587">
        <v>0.0</v>
      </c>
    </row>
    <row r="2588" spans="1:6" ht="13.9">
      <c r="A2588" s="7">
        <v>44477.0</v>
      </c>
      <c r="B2588" t="s">
        <v>13</v>
      </c>
      <c r="C2588" s="4">
        <v>136721.83</v>
      </c>
      <c r="D2588" s="14" t="s">
        <v>85</v>
      </c>
      <c r="E2588" t="s">
        <v>18</v>
      </c>
      <c r="F2588">
        <v>5.0</v>
      </c>
    </row>
    <row r="2589" spans="1:6" ht="13.9">
      <c r="A2589" s="7">
        <v>44477.0</v>
      </c>
      <c r="B2589" t="s">
        <v>13</v>
      </c>
      <c r="C2589" s="4">
        <v>136721.83</v>
      </c>
      <c r="D2589" s="14" t="s">
        <v>86</v>
      </c>
      <c r="E2589" t="s">
        <v>42</v>
      </c>
      <c r="F2589">
        <v>324.0</v>
      </c>
    </row>
    <row r="2590" spans="1:6" ht="13.9">
      <c r="A2590" s="7">
        <v>44477.0</v>
      </c>
      <c r="B2590" t="s">
        <v>13</v>
      </c>
      <c r="C2590" s="4">
        <v>136721.83</v>
      </c>
      <c r="D2590" s="14" t="s">
        <v>87</v>
      </c>
      <c r="E2590" t="s">
        <v>44</v>
      </c>
      <c r="F2590">
        <v>0.0</v>
      </c>
    </row>
    <row r="2591" spans="1:6" ht="13.9">
      <c r="A2591" s="7">
        <v>44477.0</v>
      </c>
      <c r="B2591" t="s">
        <v>13</v>
      </c>
      <c r="C2591" s="4">
        <v>136721.83</v>
      </c>
      <c r="D2591" s="14" t="s">
        <v>88</v>
      </c>
      <c r="E2591" t="s">
        <v>17</v>
      </c>
      <c r="F2591">
        <v>0.0</v>
      </c>
    </row>
    <row r="2592" spans="1:6" ht="13.9">
      <c r="A2592" s="7">
        <v>44477.0</v>
      </c>
      <c r="B2592" t="s">
        <v>13</v>
      </c>
      <c r="C2592" s="4">
        <v>136721.83</v>
      </c>
      <c r="D2592" s="14" t="s">
        <v>89</v>
      </c>
      <c r="E2592" t="s">
        <v>41</v>
      </c>
      <c r="F2592">
        <v>0.0</v>
      </c>
    </row>
    <row r="2593" spans="1:6" ht="13.9">
      <c r="A2593" s="7">
        <v>44477.0</v>
      </c>
      <c r="B2593" t="s">
        <v>13</v>
      </c>
      <c r="C2593" s="4">
        <v>136721.83</v>
      </c>
      <c r="D2593" s="14" t="s">
        <v>90</v>
      </c>
      <c r="E2593" t="s">
        <v>43</v>
      </c>
      <c r="F2593">
        <v>0.0</v>
      </c>
    </row>
    <row r="2594" spans="1:6" ht="13.9">
      <c r="A2594" s="7">
        <v>44477.0</v>
      </c>
      <c r="B2594" t="s">
        <v>13</v>
      </c>
      <c r="C2594" s="4">
        <v>136721.83</v>
      </c>
      <c r="D2594" s="14" t="s">
        <v>91</v>
      </c>
      <c r="E2594" t="s">
        <v>24</v>
      </c>
      <c r="F2594">
        <v>390.0</v>
      </c>
    </row>
    <row r="2595" spans="1:6" ht="13.9">
      <c r="A2595" s="7">
        <v>44477.0</v>
      </c>
      <c r="B2595" t="s">
        <v>13</v>
      </c>
      <c r="C2595" s="4">
        <v>136721.83</v>
      </c>
      <c r="D2595" s="14" t="s">
        <v>91</v>
      </c>
      <c r="E2595" t="s">
        <v>25</v>
      </c>
      <c r="F2595">
        <v>10.0</v>
      </c>
    </row>
    <row r="2596" spans="1:6" ht="13.9">
      <c r="A2596" s="7">
        <v>44477.0</v>
      </c>
      <c r="B2596" t="s">
        <v>13</v>
      </c>
      <c r="C2596" s="4">
        <v>136721.83</v>
      </c>
      <c r="D2596" s="14" t="s">
        <v>91</v>
      </c>
      <c r="E2596" t="s">
        <v>26</v>
      </c>
      <c r="F2596">
        <v>693.0</v>
      </c>
    </row>
    <row r="2597" spans="1:6" ht="13.9">
      <c r="A2597" s="7">
        <v>44477.0</v>
      </c>
      <c r="B2597" t="s">
        <v>13</v>
      </c>
      <c r="C2597" s="4">
        <v>136721.83</v>
      </c>
      <c r="D2597" s="14" t="s">
        <v>92</v>
      </c>
      <c r="E2597" t="s">
        <v>93</v>
      </c>
      <c r="F2597">
        <v>1.0</v>
      </c>
    </row>
    <row r="2598" spans="1:6" ht="13.9">
      <c r="A2598" s="7">
        <v>44477.0</v>
      </c>
      <c r="B2598" t="s">
        <v>13</v>
      </c>
      <c r="C2598" s="4">
        <v>136721.83</v>
      </c>
      <c r="D2598" s="14" t="s">
        <v>92</v>
      </c>
      <c r="E2598" t="s">
        <v>22</v>
      </c>
      <c r="F2598">
        <v>0.0</v>
      </c>
    </row>
    <row r="2599" spans="1:6" ht="13.9">
      <c r="A2599" s="7">
        <v>44477.0</v>
      </c>
      <c r="B2599" t="s">
        <v>13</v>
      </c>
      <c r="C2599" s="4">
        <v>136721.83</v>
      </c>
      <c r="D2599" s="14" t="s">
        <v>92</v>
      </c>
      <c r="E2599" t="s">
        <v>94</v>
      </c>
      <c r="F2599">
        <v>0.0</v>
      </c>
    </row>
    <row r="2600" spans="1:6" ht="13.9">
      <c r="A2600" s="7">
        <v>44477.0</v>
      </c>
      <c r="B2600" t="s">
        <v>13</v>
      </c>
      <c r="C2600" s="4">
        <v>136721.83</v>
      </c>
      <c r="D2600" s="14" t="s">
        <v>92</v>
      </c>
      <c r="E2600" t="s">
        <v>95</v>
      </c>
      <c r="F2600">
        <v>0.0</v>
      </c>
    </row>
    <row r="2601" spans="1:6" ht="13.9">
      <c r="A2601" s="7">
        <v>44477.0</v>
      </c>
      <c r="B2601" t="s">
        <v>13</v>
      </c>
      <c r="C2601" s="4">
        <v>136721.83</v>
      </c>
      <c r="D2601" s="14" t="s">
        <v>92</v>
      </c>
      <c r="E2601" t="s">
        <v>96</v>
      </c>
      <c r="F2601">
        <v>0.0</v>
      </c>
    </row>
    <row r="2602" spans="1:6" ht="13.9">
      <c r="A2602" s="7">
        <v>44478.0</v>
      </c>
      <c r="B2602" t="s">
        <v>13</v>
      </c>
      <c r="C2602" s="4">
        <v>142680.96</v>
      </c>
      <c r="D2602" s="14" t="s">
        <v>76</v>
      </c>
      <c r="E2602" t="s">
        <v>59</v>
      </c>
      <c r="F2602">
        <v>0.0</v>
      </c>
    </row>
    <row r="2603" spans="1:6" ht="13.9">
      <c r="A2603" s="7">
        <v>44478.0</v>
      </c>
      <c r="B2603" t="s">
        <v>13</v>
      </c>
      <c r="C2603" s="4">
        <v>142680.96</v>
      </c>
      <c r="D2603" s="14" t="s">
        <v>76</v>
      </c>
      <c r="E2603" t="s">
        <v>58</v>
      </c>
      <c r="F2603">
        <v>0.0</v>
      </c>
    </row>
    <row r="2604" spans="1:6" ht="13.9">
      <c r="A2604" s="7">
        <v>44478.0</v>
      </c>
      <c r="B2604" t="s">
        <v>13</v>
      </c>
      <c r="C2604" s="4">
        <v>142680.96</v>
      </c>
      <c r="D2604" s="14" t="s">
        <v>79</v>
      </c>
      <c r="E2604" t="s">
        <v>29</v>
      </c>
      <c r="F2604">
        <v>33.0</v>
      </c>
    </row>
    <row r="2605" spans="1:6" ht="13.9">
      <c r="A2605" s="7">
        <v>44478.0</v>
      </c>
      <c r="B2605" t="s">
        <v>13</v>
      </c>
      <c r="C2605" s="4">
        <v>142680.96</v>
      </c>
      <c r="D2605" s="14" t="s">
        <v>80</v>
      </c>
      <c r="E2605" t="s">
        <v>60</v>
      </c>
      <c r="F2605">
        <v>39.0</v>
      </c>
    </row>
    <row r="2606" spans="1:6" ht="13.9">
      <c r="A2606" s="7">
        <v>44478.0</v>
      </c>
      <c r="B2606" t="s">
        <v>13</v>
      </c>
      <c r="C2606" s="4">
        <v>142680.96</v>
      </c>
      <c r="D2606" s="14" t="s">
        <v>80</v>
      </c>
      <c r="E2606" t="s">
        <v>61</v>
      </c>
      <c r="F2606">
        <v>88.0</v>
      </c>
    </row>
    <row r="2607" spans="1:6" ht="13.9">
      <c r="A2607" s="7">
        <v>44478.0</v>
      </c>
      <c r="B2607" t="s">
        <v>13</v>
      </c>
      <c r="C2607" s="4">
        <v>142680.96</v>
      </c>
      <c r="D2607" s="14" t="s">
        <v>81</v>
      </c>
      <c r="E2607" t="s">
        <v>40</v>
      </c>
      <c r="F2607">
        <v>17.0</v>
      </c>
    </row>
    <row r="2608" spans="1:6" ht="13.9">
      <c r="A2608" s="7">
        <v>44478.0</v>
      </c>
      <c r="B2608" t="s">
        <v>13</v>
      </c>
      <c r="C2608" s="4">
        <v>142680.96</v>
      </c>
      <c r="D2608" s="14" t="s">
        <v>82</v>
      </c>
      <c r="E2608" t="s">
        <v>63</v>
      </c>
      <c r="F2608">
        <v>0.0</v>
      </c>
    </row>
    <row r="2609" spans="1:6" ht="13.9">
      <c r="A2609" s="7">
        <v>44478.0</v>
      </c>
      <c r="B2609" t="s">
        <v>13</v>
      </c>
      <c r="C2609" s="4">
        <v>142680.96</v>
      </c>
      <c r="D2609" s="14" t="s">
        <v>82</v>
      </c>
      <c r="E2609" t="s">
        <v>62</v>
      </c>
      <c r="F2609">
        <v>0.0</v>
      </c>
    </row>
    <row r="2610" spans="1:6" ht="13.9">
      <c r="A2610" s="7">
        <v>44478.0</v>
      </c>
      <c r="B2610" t="s">
        <v>13</v>
      </c>
      <c r="C2610" s="4">
        <v>142680.96</v>
      </c>
      <c r="D2610" s="14" t="s">
        <v>83</v>
      </c>
      <c r="E2610" t="s">
        <v>19</v>
      </c>
      <c r="F2610">
        <v>0.0</v>
      </c>
    </row>
    <row r="2611" spans="1:6" ht="13.9">
      <c r="A2611" s="7">
        <v>44478.0</v>
      </c>
      <c r="B2611" t="s">
        <v>13</v>
      </c>
      <c r="C2611" s="4">
        <v>142680.96</v>
      </c>
      <c r="D2611" s="14" t="s">
        <v>83</v>
      </c>
      <c r="E2611" t="s">
        <v>20</v>
      </c>
      <c r="F2611">
        <v>0.0</v>
      </c>
    </row>
    <row r="2612" spans="1:6" ht="13.9">
      <c r="A2612" s="7">
        <v>44478.0</v>
      </c>
      <c r="B2612" t="s">
        <v>13</v>
      </c>
      <c r="C2612" s="4">
        <v>142680.96</v>
      </c>
      <c r="D2612" s="14" t="s">
        <v>83</v>
      </c>
      <c r="E2612" t="s">
        <v>21</v>
      </c>
      <c r="F2612">
        <v>0.0</v>
      </c>
    </row>
    <row r="2613" spans="1:6" ht="13.9">
      <c r="A2613" s="7">
        <v>44478.0</v>
      </c>
      <c r="B2613" t="s">
        <v>13</v>
      </c>
      <c r="C2613" s="4">
        <v>142680.96</v>
      </c>
      <c r="D2613" s="14" t="s">
        <v>84</v>
      </c>
      <c r="E2613" t="s">
        <v>23</v>
      </c>
      <c r="F2613">
        <v>0.0</v>
      </c>
    </row>
    <row r="2614" spans="1:6" ht="13.9">
      <c r="A2614" s="7">
        <v>44478.0</v>
      </c>
      <c r="B2614" t="s">
        <v>13</v>
      </c>
      <c r="C2614" s="4">
        <v>142680.96</v>
      </c>
      <c r="D2614" s="14" t="s">
        <v>85</v>
      </c>
      <c r="E2614" t="s">
        <v>18</v>
      </c>
      <c r="F2614">
        <v>4.0</v>
      </c>
    </row>
    <row r="2615" spans="1:6" ht="13.9">
      <c r="A2615" s="7">
        <v>44478.0</v>
      </c>
      <c r="B2615" t="s">
        <v>13</v>
      </c>
      <c r="C2615" s="4">
        <v>142680.96</v>
      </c>
      <c r="D2615" s="14" t="s">
        <v>86</v>
      </c>
      <c r="E2615" t="s">
        <v>42</v>
      </c>
      <c r="F2615">
        <v>292.0</v>
      </c>
    </row>
    <row r="2616" spans="1:6" ht="13.9">
      <c r="A2616" s="7">
        <v>44478.0</v>
      </c>
      <c r="B2616" t="s">
        <v>13</v>
      </c>
      <c r="C2616" s="4">
        <v>142680.96</v>
      </c>
      <c r="D2616" s="14" t="s">
        <v>87</v>
      </c>
      <c r="E2616" t="s">
        <v>44</v>
      </c>
      <c r="F2616">
        <v>0.0</v>
      </c>
    </row>
    <row r="2617" spans="1:6" ht="13.9">
      <c r="A2617" s="7">
        <v>44478.0</v>
      </c>
      <c r="B2617" t="s">
        <v>13</v>
      </c>
      <c r="C2617" s="4">
        <v>142680.96</v>
      </c>
      <c r="D2617" s="14" t="s">
        <v>88</v>
      </c>
      <c r="E2617" t="s">
        <v>17</v>
      </c>
      <c r="F2617">
        <v>0.0</v>
      </c>
    </row>
    <row r="2618" spans="1:6" ht="13.9">
      <c r="A2618" s="7">
        <v>44478.0</v>
      </c>
      <c r="B2618" t="s">
        <v>13</v>
      </c>
      <c r="C2618" s="4">
        <v>142680.96</v>
      </c>
      <c r="D2618" s="14" t="s">
        <v>89</v>
      </c>
      <c r="E2618" t="s">
        <v>41</v>
      </c>
      <c r="F2618">
        <v>0.0</v>
      </c>
    </row>
    <row r="2619" spans="1:6" ht="13.9">
      <c r="A2619" s="7">
        <v>44478.0</v>
      </c>
      <c r="B2619" t="s">
        <v>13</v>
      </c>
      <c r="C2619" s="4">
        <v>142680.96</v>
      </c>
      <c r="D2619" s="14" t="s">
        <v>90</v>
      </c>
      <c r="E2619" t="s">
        <v>43</v>
      </c>
      <c r="F2619">
        <v>0.0</v>
      </c>
    </row>
    <row r="2620" spans="1:6" ht="13.9">
      <c r="A2620" s="7">
        <v>44478.0</v>
      </c>
      <c r="B2620" t="s">
        <v>13</v>
      </c>
      <c r="C2620" s="4">
        <v>142680.96</v>
      </c>
      <c r="D2620" s="14" t="s">
        <v>91</v>
      </c>
      <c r="E2620" t="s">
        <v>24</v>
      </c>
      <c r="F2620">
        <v>409.0</v>
      </c>
    </row>
    <row r="2621" spans="1:6" ht="13.9">
      <c r="A2621" s="7">
        <v>44478.0</v>
      </c>
      <c r="B2621" t="s">
        <v>13</v>
      </c>
      <c r="C2621" s="4">
        <v>142680.96</v>
      </c>
      <c r="D2621" s="14" t="s">
        <v>91</v>
      </c>
      <c r="E2621" t="s">
        <v>25</v>
      </c>
      <c r="F2621">
        <v>10.0</v>
      </c>
    </row>
    <row r="2622" spans="1:6" ht="13.9">
      <c r="A2622" s="7">
        <v>44478.0</v>
      </c>
      <c r="B2622" t="s">
        <v>13</v>
      </c>
      <c r="C2622" s="4">
        <v>142680.96</v>
      </c>
      <c r="D2622" s="14" t="s">
        <v>91</v>
      </c>
      <c r="E2622" t="s">
        <v>26</v>
      </c>
      <c r="F2622">
        <v>707.0</v>
      </c>
    </row>
    <row r="2623" spans="1:6" ht="13.9">
      <c r="A2623" s="7">
        <v>44478.0</v>
      </c>
      <c r="B2623" t="s">
        <v>13</v>
      </c>
      <c r="C2623" s="4">
        <v>142680.96</v>
      </c>
      <c r="D2623" s="14" t="s">
        <v>92</v>
      </c>
      <c r="E2623" t="s">
        <v>93</v>
      </c>
      <c r="F2623">
        <v>0.0</v>
      </c>
    </row>
    <row r="2624" spans="1:6" ht="13.9">
      <c r="A2624" s="7">
        <v>44478.0</v>
      </c>
      <c r="B2624" t="s">
        <v>13</v>
      </c>
      <c r="C2624" s="4">
        <v>142680.96</v>
      </c>
      <c r="D2624" s="14" t="s">
        <v>92</v>
      </c>
      <c r="E2624" t="s">
        <v>22</v>
      </c>
      <c r="F2624">
        <v>0.0</v>
      </c>
    </row>
    <row r="2625" spans="1:6" ht="13.9">
      <c r="A2625" s="7">
        <v>44478.0</v>
      </c>
      <c r="B2625" t="s">
        <v>13</v>
      </c>
      <c r="C2625" s="4">
        <v>142680.96</v>
      </c>
      <c r="D2625" s="14" t="s">
        <v>92</v>
      </c>
      <c r="E2625" t="s">
        <v>94</v>
      </c>
      <c r="F2625">
        <v>0.0</v>
      </c>
    </row>
    <row r="2626" spans="1:6" ht="13.9">
      <c r="A2626" s="7">
        <v>44478.0</v>
      </c>
      <c r="B2626" t="s">
        <v>13</v>
      </c>
      <c r="C2626" s="4">
        <v>142680.96</v>
      </c>
      <c r="D2626" s="14" t="s">
        <v>92</v>
      </c>
      <c r="E2626" t="s">
        <v>95</v>
      </c>
      <c r="F2626">
        <v>0.0</v>
      </c>
    </row>
    <row r="2627" spans="1:6" ht="13.9">
      <c r="A2627" s="7">
        <v>44478.0</v>
      </c>
      <c r="B2627" t="s">
        <v>13</v>
      </c>
      <c r="C2627" s="4">
        <v>142680.96</v>
      </c>
      <c r="D2627" s="14" t="s">
        <v>92</v>
      </c>
      <c r="E2627" t="s">
        <v>96</v>
      </c>
      <c r="F2627">
        <v>0.0</v>
      </c>
    </row>
    <row r="2628" spans="1:6" ht="13.9">
      <c r="A2628" s="7">
        <v>44479.0</v>
      </c>
      <c r="B2628" t="s">
        <v>13</v>
      </c>
      <c r="C2628" s="4">
        <v>162817.05</v>
      </c>
      <c r="D2628" s="14" t="s">
        <v>76</v>
      </c>
      <c r="E2628" t="s">
        <v>59</v>
      </c>
      <c r="F2628">
        <v>0.0</v>
      </c>
    </row>
    <row r="2629" spans="1:6" ht="13.9">
      <c r="A2629" s="7">
        <v>44479.0</v>
      </c>
      <c r="B2629" t="s">
        <v>13</v>
      </c>
      <c r="C2629" s="4">
        <v>162817.05</v>
      </c>
      <c r="D2629" s="14" t="s">
        <v>76</v>
      </c>
      <c r="E2629" t="s">
        <v>58</v>
      </c>
      <c r="F2629">
        <v>0.0</v>
      </c>
    </row>
    <row r="2630" spans="1:6" ht="13.9">
      <c r="A2630" s="7">
        <v>44479.0</v>
      </c>
      <c r="B2630" t="s">
        <v>13</v>
      </c>
      <c r="C2630" s="4">
        <v>162817.05</v>
      </c>
      <c r="D2630" s="14" t="s">
        <v>79</v>
      </c>
      <c r="E2630" t="s">
        <v>29</v>
      </c>
      <c r="F2630">
        <v>36.0</v>
      </c>
    </row>
    <row r="2631" spans="1:6" ht="13.9">
      <c r="A2631" s="7">
        <v>44479.0</v>
      </c>
      <c r="B2631" t="s">
        <v>13</v>
      </c>
      <c r="C2631" s="4">
        <v>162817.05</v>
      </c>
      <c r="D2631" s="14" t="s">
        <v>80</v>
      </c>
      <c r="E2631" t="s">
        <v>60</v>
      </c>
      <c r="F2631">
        <v>40.0</v>
      </c>
    </row>
    <row r="2632" spans="1:6" ht="13.9">
      <c r="A2632" s="7">
        <v>44479.0</v>
      </c>
      <c r="B2632" t="s">
        <v>13</v>
      </c>
      <c r="C2632" s="4">
        <v>162817.05</v>
      </c>
      <c r="D2632" s="14" t="s">
        <v>80</v>
      </c>
      <c r="E2632" t="s">
        <v>61</v>
      </c>
      <c r="F2632">
        <v>91.0</v>
      </c>
    </row>
    <row r="2633" spans="1:6" ht="13.9">
      <c r="A2633" s="7">
        <v>44479.0</v>
      </c>
      <c r="B2633" t="s">
        <v>13</v>
      </c>
      <c r="C2633" s="4">
        <v>162817.05</v>
      </c>
      <c r="D2633" s="14" t="s">
        <v>81</v>
      </c>
      <c r="E2633" t="s">
        <v>40</v>
      </c>
      <c r="F2633">
        <v>17.0</v>
      </c>
    </row>
    <row r="2634" spans="1:6" ht="13.9">
      <c r="A2634" s="7">
        <v>44479.0</v>
      </c>
      <c r="B2634" t="s">
        <v>13</v>
      </c>
      <c r="C2634" s="4">
        <v>162817.05</v>
      </c>
      <c r="D2634" s="14" t="s">
        <v>82</v>
      </c>
      <c r="E2634" t="s">
        <v>63</v>
      </c>
      <c r="F2634">
        <v>0.0</v>
      </c>
    </row>
    <row r="2635" spans="1:6" ht="13.9">
      <c r="A2635" s="7">
        <v>44479.0</v>
      </c>
      <c r="B2635" t="s">
        <v>13</v>
      </c>
      <c r="C2635" s="4">
        <v>162817.05</v>
      </c>
      <c r="D2635" s="14" t="s">
        <v>82</v>
      </c>
      <c r="E2635" t="s">
        <v>62</v>
      </c>
      <c r="F2635">
        <v>0.0</v>
      </c>
    </row>
    <row r="2636" spans="1:6" ht="13.9">
      <c r="A2636" s="7">
        <v>44479.0</v>
      </c>
      <c r="B2636" t="s">
        <v>13</v>
      </c>
      <c r="C2636" s="4">
        <v>162817.05</v>
      </c>
      <c r="D2636" s="14" t="s">
        <v>83</v>
      </c>
      <c r="E2636" t="s">
        <v>19</v>
      </c>
      <c r="F2636">
        <v>0.0</v>
      </c>
    </row>
    <row r="2637" spans="1:6" ht="13.9">
      <c r="A2637" s="7">
        <v>44479.0</v>
      </c>
      <c r="B2637" t="s">
        <v>13</v>
      </c>
      <c r="C2637" s="4">
        <v>162817.05</v>
      </c>
      <c r="D2637" s="14" t="s">
        <v>83</v>
      </c>
      <c r="E2637" t="s">
        <v>20</v>
      </c>
      <c r="F2637">
        <v>0.0</v>
      </c>
    </row>
    <row r="2638" spans="1:6" ht="13.9">
      <c r="A2638" s="7">
        <v>44479.0</v>
      </c>
      <c r="B2638" t="s">
        <v>13</v>
      </c>
      <c r="C2638" s="4">
        <v>162817.05</v>
      </c>
      <c r="D2638" s="14" t="s">
        <v>83</v>
      </c>
      <c r="E2638" t="s">
        <v>21</v>
      </c>
      <c r="F2638">
        <v>0.0</v>
      </c>
    </row>
    <row r="2639" spans="1:6" ht="13.9">
      <c r="A2639" s="7">
        <v>44479.0</v>
      </c>
      <c r="B2639" t="s">
        <v>13</v>
      </c>
      <c r="C2639" s="4">
        <v>162817.05</v>
      </c>
      <c r="D2639" s="14" t="s">
        <v>84</v>
      </c>
      <c r="E2639" t="s">
        <v>23</v>
      </c>
      <c r="F2639">
        <v>0.0</v>
      </c>
    </row>
    <row r="2640" spans="1:6" ht="13.9">
      <c r="A2640" s="7">
        <v>44479.0</v>
      </c>
      <c r="B2640" t="s">
        <v>13</v>
      </c>
      <c r="C2640" s="4">
        <v>162817.05</v>
      </c>
      <c r="D2640" s="14" t="s">
        <v>85</v>
      </c>
      <c r="E2640" t="s">
        <v>18</v>
      </c>
      <c r="F2640">
        <v>4.0</v>
      </c>
    </row>
    <row r="2641" spans="1:6" ht="13.9">
      <c r="A2641" s="7">
        <v>44479.0</v>
      </c>
      <c r="B2641" t="s">
        <v>13</v>
      </c>
      <c r="C2641" s="4">
        <v>162817.05</v>
      </c>
      <c r="D2641" s="14" t="s">
        <v>86</v>
      </c>
      <c r="E2641" t="s">
        <v>42</v>
      </c>
      <c r="F2641">
        <v>283.0</v>
      </c>
    </row>
    <row r="2642" spans="1:6" ht="13.9">
      <c r="A2642" s="7">
        <v>44479.0</v>
      </c>
      <c r="B2642" t="s">
        <v>13</v>
      </c>
      <c r="C2642" s="4">
        <v>162817.05</v>
      </c>
      <c r="D2642" s="14" t="s">
        <v>87</v>
      </c>
      <c r="E2642" t="s">
        <v>44</v>
      </c>
      <c r="F2642">
        <v>0.0</v>
      </c>
    </row>
    <row r="2643" spans="1:6" ht="13.9">
      <c r="A2643" s="7">
        <v>44479.0</v>
      </c>
      <c r="B2643" t="s">
        <v>13</v>
      </c>
      <c r="C2643" s="4">
        <v>162817.05</v>
      </c>
      <c r="D2643" s="14" t="s">
        <v>88</v>
      </c>
      <c r="E2643" t="s">
        <v>17</v>
      </c>
      <c r="F2643">
        <v>0.0</v>
      </c>
    </row>
    <row r="2644" spans="1:6" ht="13.9">
      <c r="A2644" s="7">
        <v>44479.0</v>
      </c>
      <c r="B2644" t="s">
        <v>13</v>
      </c>
      <c r="C2644" s="4">
        <v>162817.05</v>
      </c>
      <c r="D2644" s="14" t="s">
        <v>89</v>
      </c>
      <c r="E2644" t="s">
        <v>41</v>
      </c>
      <c r="F2644">
        <v>0.0</v>
      </c>
    </row>
    <row r="2645" spans="1:6" ht="13.9">
      <c r="A2645" s="7">
        <v>44479.0</v>
      </c>
      <c r="B2645" t="s">
        <v>13</v>
      </c>
      <c r="C2645" s="4">
        <v>162817.05</v>
      </c>
      <c r="D2645" s="14" t="s">
        <v>90</v>
      </c>
      <c r="E2645" t="s">
        <v>43</v>
      </c>
      <c r="F2645">
        <v>0.0</v>
      </c>
    </row>
    <row r="2646" spans="1:6" ht="13.9">
      <c r="A2646" s="7">
        <v>44479.0</v>
      </c>
      <c r="B2646" t="s">
        <v>13</v>
      </c>
      <c r="C2646" s="4">
        <v>162817.05</v>
      </c>
      <c r="D2646" s="14" t="s">
        <v>91</v>
      </c>
      <c r="E2646" t="s">
        <v>24</v>
      </c>
      <c r="F2646">
        <v>401.0</v>
      </c>
    </row>
    <row r="2647" spans="1:6" ht="13.9">
      <c r="A2647" s="7">
        <v>44479.0</v>
      </c>
      <c r="B2647" t="s">
        <v>13</v>
      </c>
      <c r="C2647" s="4">
        <v>162817.05</v>
      </c>
      <c r="D2647" s="14" t="s">
        <v>91</v>
      </c>
      <c r="E2647" t="s">
        <v>25</v>
      </c>
      <c r="F2647">
        <v>11.0</v>
      </c>
    </row>
    <row r="2648" spans="1:6" ht="13.9">
      <c r="A2648" s="7">
        <v>44479.0</v>
      </c>
      <c r="B2648" t="s">
        <v>13</v>
      </c>
      <c r="C2648" s="4">
        <v>162817.05</v>
      </c>
      <c r="D2648" s="14" t="s">
        <v>91</v>
      </c>
      <c r="E2648" t="s">
        <v>26</v>
      </c>
      <c r="F2648">
        <v>680.0</v>
      </c>
    </row>
    <row r="2649" spans="1:6" ht="13.9">
      <c r="A2649" s="7">
        <v>44479.0</v>
      </c>
      <c r="B2649" t="s">
        <v>13</v>
      </c>
      <c r="C2649" s="4">
        <v>162817.05</v>
      </c>
      <c r="D2649" s="14" t="s">
        <v>92</v>
      </c>
      <c r="E2649" t="s">
        <v>93</v>
      </c>
      <c r="F2649">
        <v>0.0</v>
      </c>
    </row>
    <row r="2650" spans="1:6" ht="13.9">
      <c r="A2650" s="7">
        <v>44479.0</v>
      </c>
      <c r="B2650" t="s">
        <v>13</v>
      </c>
      <c r="C2650" s="4">
        <v>162817.05</v>
      </c>
      <c r="D2650" s="14" t="s">
        <v>92</v>
      </c>
      <c r="E2650" t="s">
        <v>22</v>
      </c>
      <c r="F2650">
        <v>0.0</v>
      </c>
    </row>
    <row r="2651" spans="1:6" ht="13.9">
      <c r="A2651" s="7">
        <v>44479.0</v>
      </c>
      <c r="B2651" t="s">
        <v>13</v>
      </c>
      <c r="C2651" s="4">
        <v>162817.05</v>
      </c>
      <c r="D2651" s="14" t="s">
        <v>92</v>
      </c>
      <c r="E2651" t="s">
        <v>94</v>
      </c>
      <c r="F2651">
        <v>0.0</v>
      </c>
    </row>
    <row r="2652" spans="1:6" ht="13.9">
      <c r="A2652" s="7">
        <v>44479.0</v>
      </c>
      <c r="B2652" t="s">
        <v>13</v>
      </c>
      <c r="C2652" s="4">
        <v>162817.05</v>
      </c>
      <c r="D2652" s="14" t="s">
        <v>92</v>
      </c>
      <c r="E2652" t="s">
        <v>95</v>
      </c>
      <c r="F2652">
        <v>0.0</v>
      </c>
    </row>
    <row r="2653" spans="1:6" ht="13.9">
      <c r="A2653" s="7">
        <v>44479.0</v>
      </c>
      <c r="B2653" t="s">
        <v>13</v>
      </c>
      <c r="C2653" s="4">
        <v>162817.05</v>
      </c>
      <c r="D2653" s="14" t="s">
        <v>92</v>
      </c>
      <c r="E2653" t="s">
        <v>96</v>
      </c>
      <c r="F2653">
        <v>0.0</v>
      </c>
    </row>
    <row r="2654" spans="1:6" ht="13.9">
      <c r="A2654" s="7">
        <v>44480.0</v>
      </c>
      <c r="B2654" t="s">
        <v>13</v>
      </c>
      <c r="C2654" s="4">
        <v>168828.86</v>
      </c>
      <c r="D2654" s="14" t="s">
        <v>76</v>
      </c>
      <c r="E2654" t="s">
        <v>59</v>
      </c>
      <c r="F2654">
        <v>0.0</v>
      </c>
    </row>
    <row r="2655" spans="1:6" ht="13.9">
      <c r="A2655" s="7">
        <v>44480.0</v>
      </c>
      <c r="B2655" t="s">
        <v>13</v>
      </c>
      <c r="C2655" s="4">
        <v>168828.86</v>
      </c>
      <c r="D2655" s="14" t="s">
        <v>76</v>
      </c>
      <c r="E2655" t="s">
        <v>58</v>
      </c>
      <c r="F2655">
        <v>0.0</v>
      </c>
    </row>
    <row r="2656" spans="1:6" ht="13.9">
      <c r="A2656" s="7">
        <v>44480.0</v>
      </c>
      <c r="B2656" t="s">
        <v>13</v>
      </c>
      <c r="C2656" s="4">
        <v>168828.86</v>
      </c>
      <c r="D2656" s="14" t="s">
        <v>79</v>
      </c>
      <c r="E2656" t="s">
        <v>29</v>
      </c>
      <c r="F2656">
        <v>34.0</v>
      </c>
    </row>
    <row r="2657" spans="1:6" ht="13.9">
      <c r="A2657" s="7">
        <v>44480.0</v>
      </c>
      <c r="B2657" t="s">
        <v>13</v>
      </c>
      <c r="C2657" s="4">
        <v>168828.86</v>
      </c>
      <c r="D2657" s="14" t="s">
        <v>80</v>
      </c>
      <c r="E2657" t="s">
        <v>60</v>
      </c>
      <c r="F2657">
        <v>36.0</v>
      </c>
    </row>
    <row r="2658" spans="1:6" ht="13.9">
      <c r="A2658" s="7">
        <v>44480.0</v>
      </c>
      <c r="B2658" t="s">
        <v>13</v>
      </c>
      <c r="C2658" s="4">
        <v>168828.86</v>
      </c>
      <c r="D2658" s="14" t="s">
        <v>80</v>
      </c>
      <c r="E2658" t="s">
        <v>61</v>
      </c>
      <c r="F2658">
        <v>90.0</v>
      </c>
    </row>
    <row r="2659" spans="1:6" ht="13.9">
      <c r="A2659" s="7">
        <v>44480.0</v>
      </c>
      <c r="B2659" t="s">
        <v>13</v>
      </c>
      <c r="C2659" s="4">
        <v>168828.86</v>
      </c>
      <c r="D2659" s="14" t="s">
        <v>81</v>
      </c>
      <c r="E2659" t="s">
        <v>40</v>
      </c>
      <c r="F2659">
        <v>21.0</v>
      </c>
    </row>
    <row r="2660" spans="1:6" ht="13.9">
      <c r="A2660" s="7">
        <v>44480.0</v>
      </c>
      <c r="B2660" t="s">
        <v>13</v>
      </c>
      <c r="C2660" s="4">
        <v>168828.86</v>
      </c>
      <c r="D2660" s="14" t="s">
        <v>82</v>
      </c>
      <c r="E2660" t="s">
        <v>63</v>
      </c>
      <c r="F2660">
        <v>0.0</v>
      </c>
    </row>
    <row r="2661" spans="1:6" ht="13.9">
      <c r="A2661" s="7">
        <v>44480.0</v>
      </c>
      <c r="B2661" t="s">
        <v>13</v>
      </c>
      <c r="C2661" s="4">
        <v>168828.86</v>
      </c>
      <c r="D2661" s="14" t="s">
        <v>82</v>
      </c>
      <c r="E2661" t="s">
        <v>62</v>
      </c>
      <c r="F2661">
        <v>0.0</v>
      </c>
    </row>
    <row r="2662" spans="1:6" ht="13.9">
      <c r="A2662" s="7">
        <v>44480.0</v>
      </c>
      <c r="B2662" t="s">
        <v>13</v>
      </c>
      <c r="C2662" s="4">
        <v>168828.86</v>
      </c>
      <c r="D2662" s="14" t="s">
        <v>83</v>
      </c>
      <c r="E2662" t="s">
        <v>19</v>
      </c>
      <c r="F2662">
        <v>0.0</v>
      </c>
    </row>
    <row r="2663" spans="1:6" ht="13.9">
      <c r="A2663" s="7">
        <v>44480.0</v>
      </c>
      <c r="B2663" t="s">
        <v>13</v>
      </c>
      <c r="C2663" s="4">
        <v>168828.86</v>
      </c>
      <c r="D2663" s="14" t="s">
        <v>83</v>
      </c>
      <c r="E2663" t="s">
        <v>20</v>
      </c>
      <c r="F2663">
        <v>0.0</v>
      </c>
    </row>
    <row r="2664" spans="1:6" ht="13.9">
      <c r="A2664" s="7">
        <v>44480.0</v>
      </c>
      <c r="B2664" t="s">
        <v>13</v>
      </c>
      <c r="C2664" s="4">
        <v>168828.86</v>
      </c>
      <c r="D2664" s="14" t="s">
        <v>83</v>
      </c>
      <c r="E2664" t="s">
        <v>21</v>
      </c>
      <c r="F2664">
        <v>0.0</v>
      </c>
    </row>
    <row r="2665" spans="1:6" ht="13.9">
      <c r="A2665" s="7">
        <v>44480.0</v>
      </c>
      <c r="B2665" t="s">
        <v>13</v>
      </c>
      <c r="C2665" s="4">
        <v>168828.86</v>
      </c>
      <c r="D2665" s="14" t="s">
        <v>84</v>
      </c>
      <c r="E2665" t="s">
        <v>23</v>
      </c>
      <c r="F2665">
        <v>0.0</v>
      </c>
    </row>
    <row r="2666" spans="1:6" ht="13.9">
      <c r="A2666" s="7">
        <v>44480.0</v>
      </c>
      <c r="B2666" t="s">
        <v>13</v>
      </c>
      <c r="C2666" s="4">
        <v>168828.86</v>
      </c>
      <c r="D2666" s="14" t="s">
        <v>85</v>
      </c>
      <c r="E2666" t="s">
        <v>18</v>
      </c>
      <c r="F2666">
        <v>4.0</v>
      </c>
    </row>
    <row r="2667" spans="1:6" ht="13.9">
      <c r="A2667" s="7">
        <v>44480.0</v>
      </c>
      <c r="B2667" t="s">
        <v>13</v>
      </c>
      <c r="C2667" s="4">
        <v>168828.86</v>
      </c>
      <c r="D2667" s="14" t="s">
        <v>86</v>
      </c>
      <c r="E2667" t="s">
        <v>42</v>
      </c>
      <c r="F2667">
        <v>282.0</v>
      </c>
    </row>
    <row r="2668" spans="1:6" ht="13.9">
      <c r="A2668" s="7">
        <v>44480.0</v>
      </c>
      <c r="B2668" t="s">
        <v>13</v>
      </c>
      <c r="C2668" s="4">
        <v>168828.86</v>
      </c>
      <c r="D2668" s="14" t="s">
        <v>87</v>
      </c>
      <c r="E2668" t="s">
        <v>44</v>
      </c>
      <c r="F2668">
        <v>0.0</v>
      </c>
    </row>
    <row r="2669" spans="1:6" ht="13.9">
      <c r="A2669" s="7">
        <v>44480.0</v>
      </c>
      <c r="B2669" t="s">
        <v>13</v>
      </c>
      <c r="C2669" s="4">
        <v>168828.86</v>
      </c>
      <c r="D2669" s="14" t="s">
        <v>88</v>
      </c>
      <c r="E2669" t="s">
        <v>17</v>
      </c>
      <c r="F2669">
        <v>0.0</v>
      </c>
    </row>
    <row r="2670" spans="1:6" ht="13.9">
      <c r="A2670" s="7">
        <v>44480.0</v>
      </c>
      <c r="B2670" t="s">
        <v>13</v>
      </c>
      <c r="C2670" s="4">
        <v>168828.86</v>
      </c>
      <c r="D2670" s="14" t="s">
        <v>89</v>
      </c>
      <c r="E2670" t="s">
        <v>41</v>
      </c>
      <c r="F2670">
        <v>0.0</v>
      </c>
    </row>
    <row r="2671" spans="1:6" ht="13.9">
      <c r="A2671" s="7">
        <v>44480.0</v>
      </c>
      <c r="B2671" t="s">
        <v>13</v>
      </c>
      <c r="C2671" s="4">
        <v>168828.86</v>
      </c>
      <c r="D2671" s="14" t="s">
        <v>90</v>
      </c>
      <c r="E2671" t="s">
        <v>43</v>
      </c>
      <c r="F2671">
        <v>0.0</v>
      </c>
    </row>
    <row r="2672" spans="1:6" ht="13.9">
      <c r="A2672" s="7">
        <v>44480.0</v>
      </c>
      <c r="B2672" t="s">
        <v>13</v>
      </c>
      <c r="C2672" s="4">
        <v>168828.86</v>
      </c>
      <c r="D2672" s="14" t="s">
        <v>91</v>
      </c>
      <c r="E2672" t="s">
        <v>24</v>
      </c>
      <c r="F2672">
        <v>400.0</v>
      </c>
    </row>
    <row r="2673" spans="1:6" ht="13.9">
      <c r="A2673" s="7">
        <v>44480.0</v>
      </c>
      <c r="B2673" t="s">
        <v>13</v>
      </c>
      <c r="C2673" s="4">
        <v>168828.86</v>
      </c>
      <c r="D2673" s="14" t="s">
        <v>91</v>
      </c>
      <c r="E2673" t="s">
        <v>25</v>
      </c>
      <c r="F2673">
        <v>11.0</v>
      </c>
    </row>
    <row r="2674" spans="1:6" ht="13.9">
      <c r="A2674" s="7">
        <v>44480.0</v>
      </c>
      <c r="B2674" t="s">
        <v>13</v>
      </c>
      <c r="C2674" s="4">
        <v>168828.86</v>
      </c>
      <c r="D2674" s="14" t="s">
        <v>91</v>
      </c>
      <c r="E2674" t="s">
        <v>26</v>
      </c>
      <c r="F2674">
        <v>720.0</v>
      </c>
    </row>
    <row r="2675" spans="1:6" ht="13.9">
      <c r="A2675" s="7">
        <v>44480.0</v>
      </c>
      <c r="B2675" t="s">
        <v>13</v>
      </c>
      <c r="C2675" s="4">
        <v>168828.86</v>
      </c>
      <c r="D2675" s="14" t="s">
        <v>92</v>
      </c>
      <c r="E2675" t="s">
        <v>93</v>
      </c>
      <c r="F2675">
        <v>0.0</v>
      </c>
    </row>
    <row r="2676" spans="1:6" ht="13.9">
      <c r="A2676" s="7">
        <v>44480.0</v>
      </c>
      <c r="B2676" t="s">
        <v>13</v>
      </c>
      <c r="C2676" s="4">
        <v>168828.86</v>
      </c>
      <c r="D2676" s="14" t="s">
        <v>92</v>
      </c>
      <c r="E2676" t="s">
        <v>22</v>
      </c>
      <c r="F2676">
        <v>0.0</v>
      </c>
    </row>
    <row r="2677" spans="1:6" ht="13.9">
      <c r="A2677" s="7">
        <v>44480.0</v>
      </c>
      <c r="B2677" t="s">
        <v>13</v>
      </c>
      <c r="C2677" s="4">
        <v>168828.86</v>
      </c>
      <c r="D2677" s="14" t="s">
        <v>92</v>
      </c>
      <c r="E2677" t="s">
        <v>94</v>
      </c>
      <c r="F2677">
        <v>0.0</v>
      </c>
    </row>
    <row r="2678" spans="1:6" ht="13.9">
      <c r="A2678" s="7">
        <v>44480.0</v>
      </c>
      <c r="B2678" t="s">
        <v>13</v>
      </c>
      <c r="C2678" s="4">
        <v>168828.86</v>
      </c>
      <c r="D2678" s="14" t="s">
        <v>92</v>
      </c>
      <c r="E2678" t="s">
        <v>95</v>
      </c>
      <c r="F2678">
        <v>0.0</v>
      </c>
    </row>
    <row r="2679" spans="1:6" ht="13.9">
      <c r="A2679" s="7">
        <v>44480.0</v>
      </c>
      <c r="B2679" t="s">
        <v>13</v>
      </c>
      <c r="C2679" s="4">
        <v>168828.86</v>
      </c>
      <c r="D2679" s="14" t="s">
        <v>92</v>
      </c>
      <c r="E2679" t="s">
        <v>96</v>
      </c>
      <c r="F2679">
        <v>0.0</v>
      </c>
    </row>
    <row r="2680" spans="1:6" ht="13.9">
      <c r="A2680" s="7">
        <v>44481.0</v>
      </c>
      <c r="B2680" t="s">
        <v>13</v>
      </c>
      <c r="C2680" s="4">
        <v>151015.8</v>
      </c>
      <c r="D2680" s="14" t="s">
        <v>76</v>
      </c>
      <c r="E2680" t="s">
        <v>59</v>
      </c>
      <c r="F2680">
        <v>0.0</v>
      </c>
    </row>
    <row r="2681" spans="1:6" ht="13.9">
      <c r="A2681" s="7">
        <v>44481.0</v>
      </c>
      <c r="B2681" t="s">
        <v>13</v>
      </c>
      <c r="C2681" s="4">
        <v>151015.8</v>
      </c>
      <c r="D2681" s="14" t="s">
        <v>76</v>
      </c>
      <c r="E2681" t="s">
        <v>58</v>
      </c>
      <c r="F2681">
        <v>0.0</v>
      </c>
    </row>
    <row r="2682" spans="1:6" ht="13.9">
      <c r="A2682" s="7">
        <v>44481.0</v>
      </c>
      <c r="B2682" t="s">
        <v>13</v>
      </c>
      <c r="C2682" s="4">
        <v>151015.8</v>
      </c>
      <c r="D2682" s="14" t="s">
        <v>79</v>
      </c>
      <c r="E2682" t="s">
        <v>29</v>
      </c>
      <c r="F2682">
        <v>17.0</v>
      </c>
    </row>
    <row r="2683" spans="1:6" ht="13.9">
      <c r="A2683" s="7">
        <v>44481.0</v>
      </c>
      <c r="B2683" t="s">
        <v>13</v>
      </c>
      <c r="C2683" s="4">
        <v>151015.8</v>
      </c>
      <c r="D2683" s="14" t="s">
        <v>80</v>
      </c>
      <c r="E2683" t="s">
        <v>60</v>
      </c>
      <c r="F2683">
        <v>33.0</v>
      </c>
    </row>
    <row r="2684" spans="1:6" ht="13.9">
      <c r="A2684" s="7">
        <v>44481.0</v>
      </c>
      <c r="B2684" t="s">
        <v>13</v>
      </c>
      <c r="C2684" s="4">
        <v>151015.8</v>
      </c>
      <c r="D2684" s="14" t="s">
        <v>80</v>
      </c>
      <c r="E2684" t="s">
        <v>61</v>
      </c>
      <c r="F2684">
        <v>81.0</v>
      </c>
    </row>
    <row r="2685" spans="1:6" ht="13.9">
      <c r="A2685" s="7">
        <v>44481.0</v>
      </c>
      <c r="B2685" t="s">
        <v>13</v>
      </c>
      <c r="C2685" s="4">
        <v>151015.8</v>
      </c>
      <c r="D2685" s="14" t="s">
        <v>81</v>
      </c>
      <c r="E2685" t="s">
        <v>40</v>
      </c>
      <c r="F2685">
        <v>34.0</v>
      </c>
    </row>
    <row r="2686" spans="1:6" ht="13.9">
      <c r="A2686" s="7">
        <v>44481.0</v>
      </c>
      <c r="B2686" t="s">
        <v>13</v>
      </c>
      <c r="C2686" s="4">
        <v>151015.8</v>
      </c>
      <c r="D2686" s="14" t="s">
        <v>82</v>
      </c>
      <c r="E2686" t="s">
        <v>63</v>
      </c>
      <c r="F2686">
        <v>0.0</v>
      </c>
    </row>
    <row r="2687" spans="1:6" ht="13.9">
      <c r="A2687" s="7">
        <v>44481.0</v>
      </c>
      <c r="B2687" t="s">
        <v>13</v>
      </c>
      <c r="C2687" s="4">
        <v>151015.8</v>
      </c>
      <c r="D2687" s="14" t="s">
        <v>82</v>
      </c>
      <c r="E2687" t="s">
        <v>62</v>
      </c>
      <c r="F2687">
        <v>0.0</v>
      </c>
    </row>
    <row r="2688" spans="1:6" ht="13.9">
      <c r="A2688" s="7">
        <v>44481.0</v>
      </c>
      <c r="B2688" t="s">
        <v>13</v>
      </c>
      <c r="C2688" s="4">
        <v>151015.8</v>
      </c>
      <c r="D2688" s="14" t="s">
        <v>83</v>
      </c>
      <c r="E2688" t="s">
        <v>19</v>
      </c>
      <c r="F2688">
        <v>0.0</v>
      </c>
    </row>
    <row r="2689" spans="1:6" ht="13.9">
      <c r="A2689" s="7">
        <v>44481.0</v>
      </c>
      <c r="B2689" t="s">
        <v>13</v>
      </c>
      <c r="C2689" s="4">
        <v>151015.8</v>
      </c>
      <c r="D2689" s="14" t="s">
        <v>83</v>
      </c>
      <c r="E2689" t="s">
        <v>20</v>
      </c>
      <c r="F2689">
        <v>0.0</v>
      </c>
    </row>
    <row r="2690" spans="1:6" ht="13.9">
      <c r="A2690" s="7">
        <v>44481.0</v>
      </c>
      <c r="B2690" t="s">
        <v>13</v>
      </c>
      <c r="C2690" s="4">
        <v>151015.8</v>
      </c>
      <c r="D2690" s="14" t="s">
        <v>83</v>
      </c>
      <c r="E2690" t="s">
        <v>21</v>
      </c>
      <c r="F2690">
        <v>0.0</v>
      </c>
    </row>
    <row r="2691" spans="1:6" ht="13.9">
      <c r="A2691" s="7">
        <v>44481.0</v>
      </c>
      <c r="B2691" t="s">
        <v>13</v>
      </c>
      <c r="C2691" s="4">
        <v>151015.8</v>
      </c>
      <c r="D2691" s="14" t="s">
        <v>84</v>
      </c>
      <c r="E2691" t="s">
        <v>23</v>
      </c>
      <c r="F2691">
        <v>0.0</v>
      </c>
    </row>
    <row r="2692" spans="1:6" ht="13.9">
      <c r="A2692" s="7">
        <v>44481.0</v>
      </c>
      <c r="B2692" t="s">
        <v>13</v>
      </c>
      <c r="C2692" s="4">
        <v>151015.8</v>
      </c>
      <c r="D2692" s="14" t="s">
        <v>85</v>
      </c>
      <c r="E2692" t="s">
        <v>18</v>
      </c>
      <c r="F2692">
        <v>4.0</v>
      </c>
    </row>
    <row r="2693" spans="1:6" ht="13.9">
      <c r="A2693" s="7">
        <v>44481.0</v>
      </c>
      <c r="B2693" t="s">
        <v>13</v>
      </c>
      <c r="C2693" s="4">
        <v>151015.8</v>
      </c>
      <c r="D2693" s="14" t="s">
        <v>86</v>
      </c>
      <c r="E2693" t="s">
        <v>42</v>
      </c>
      <c r="F2693">
        <v>374.0</v>
      </c>
    </row>
    <row r="2694" spans="1:6" ht="13.9">
      <c r="A2694" s="7">
        <v>44481.0</v>
      </c>
      <c r="B2694" t="s">
        <v>13</v>
      </c>
      <c r="C2694" s="4">
        <v>151015.8</v>
      </c>
      <c r="D2694" s="14" t="s">
        <v>87</v>
      </c>
      <c r="E2694" t="s">
        <v>44</v>
      </c>
      <c r="F2694">
        <v>0.0</v>
      </c>
    </row>
    <row r="2695" spans="1:6" ht="13.9">
      <c r="A2695" s="7">
        <v>44481.0</v>
      </c>
      <c r="B2695" t="s">
        <v>13</v>
      </c>
      <c r="C2695" s="4">
        <v>151015.8</v>
      </c>
      <c r="D2695" s="14" t="s">
        <v>88</v>
      </c>
      <c r="E2695" t="s">
        <v>17</v>
      </c>
      <c r="F2695">
        <v>0.0</v>
      </c>
    </row>
    <row r="2696" spans="1:6" ht="13.9">
      <c r="A2696" s="7">
        <v>44481.0</v>
      </c>
      <c r="B2696" t="s">
        <v>13</v>
      </c>
      <c r="C2696" s="4">
        <v>151015.8</v>
      </c>
      <c r="D2696" s="14" t="s">
        <v>89</v>
      </c>
      <c r="E2696" t="s">
        <v>41</v>
      </c>
      <c r="F2696">
        <v>0.0</v>
      </c>
    </row>
    <row r="2697" spans="1:6" ht="13.9">
      <c r="A2697" s="7">
        <v>44481.0</v>
      </c>
      <c r="B2697" t="s">
        <v>13</v>
      </c>
      <c r="C2697" s="4">
        <v>151015.8</v>
      </c>
      <c r="D2697" s="14" t="s">
        <v>90</v>
      </c>
      <c r="E2697" t="s">
        <v>43</v>
      </c>
      <c r="F2697">
        <v>0.0</v>
      </c>
    </row>
    <row r="2698" spans="1:6" ht="13.9">
      <c r="A2698" s="7">
        <v>44481.0</v>
      </c>
      <c r="B2698" t="s">
        <v>13</v>
      </c>
      <c r="C2698" s="4">
        <v>151015.8</v>
      </c>
      <c r="D2698" s="14" t="s">
        <v>91</v>
      </c>
      <c r="E2698" t="s">
        <v>24</v>
      </c>
      <c r="F2698">
        <v>415.0</v>
      </c>
    </row>
    <row r="2699" spans="1:6" ht="13.9">
      <c r="A2699" s="7">
        <v>44481.0</v>
      </c>
      <c r="B2699" t="s">
        <v>13</v>
      </c>
      <c r="C2699" s="4">
        <v>151015.8</v>
      </c>
      <c r="D2699" s="14" t="s">
        <v>91</v>
      </c>
      <c r="E2699" t="s">
        <v>25</v>
      </c>
      <c r="F2699">
        <v>11.0</v>
      </c>
    </row>
    <row r="2700" spans="1:6" ht="13.9">
      <c r="A2700" s="7">
        <v>44481.0</v>
      </c>
      <c r="B2700" t="s">
        <v>13</v>
      </c>
      <c r="C2700" s="4">
        <v>151015.8</v>
      </c>
      <c r="D2700" s="14" t="s">
        <v>91</v>
      </c>
      <c r="E2700" t="s">
        <v>26</v>
      </c>
      <c r="F2700">
        <v>775.0</v>
      </c>
    </row>
    <row r="2701" spans="1:6" ht="13.9">
      <c r="A2701" s="7">
        <v>44481.0</v>
      </c>
      <c r="B2701" t="s">
        <v>13</v>
      </c>
      <c r="C2701" s="4">
        <v>151015.8</v>
      </c>
      <c r="D2701" s="14" t="s">
        <v>92</v>
      </c>
      <c r="E2701" t="s">
        <v>93</v>
      </c>
      <c r="F2701">
        <v>0.0</v>
      </c>
    </row>
    <row r="2702" spans="1:6" ht="13.9">
      <c r="A2702" s="7">
        <v>44481.0</v>
      </c>
      <c r="B2702" t="s">
        <v>13</v>
      </c>
      <c r="C2702" s="4">
        <v>151015.8</v>
      </c>
      <c r="D2702" s="14" t="s">
        <v>92</v>
      </c>
      <c r="E2702" t="s">
        <v>22</v>
      </c>
      <c r="F2702">
        <v>0.0</v>
      </c>
    </row>
    <row r="2703" spans="1:6" ht="13.9">
      <c r="A2703" s="7">
        <v>44481.0</v>
      </c>
      <c r="B2703" t="s">
        <v>13</v>
      </c>
      <c r="C2703" s="4">
        <v>151015.8</v>
      </c>
      <c r="D2703" s="14" t="s">
        <v>92</v>
      </c>
      <c r="E2703" t="s">
        <v>94</v>
      </c>
      <c r="F2703">
        <v>0.0</v>
      </c>
    </row>
    <row r="2704" spans="1:6" ht="13.9">
      <c r="A2704" s="7">
        <v>44481.0</v>
      </c>
      <c r="B2704" t="s">
        <v>13</v>
      </c>
      <c r="C2704" s="4">
        <v>151015.8</v>
      </c>
      <c r="D2704" s="14" t="s">
        <v>92</v>
      </c>
      <c r="E2704" t="s">
        <v>95</v>
      </c>
      <c r="F2704">
        <v>0.0</v>
      </c>
    </row>
    <row r="2705" spans="1:6" ht="13.9">
      <c r="A2705" s="7">
        <v>44481.0</v>
      </c>
      <c r="B2705" t="s">
        <v>13</v>
      </c>
      <c r="C2705" s="4">
        <v>151015.8</v>
      </c>
      <c r="D2705" s="14" t="s">
        <v>92</v>
      </c>
      <c r="E2705" t="s">
        <v>96</v>
      </c>
      <c r="F2705">
        <v>0.0</v>
      </c>
    </row>
    <row r="2706" spans="1:6" ht="13.9">
      <c r="A2706" s="7">
        <v>44482.0</v>
      </c>
      <c r="B2706" t="s">
        <v>13</v>
      </c>
      <c r="C2706" s="4">
        <v>159059.78</v>
      </c>
      <c r="D2706" s="14" t="s">
        <v>76</v>
      </c>
      <c r="E2706" t="s">
        <v>59</v>
      </c>
      <c r="F2706">
        <v>0.0</v>
      </c>
    </row>
    <row r="2707" spans="1:6" ht="13.9">
      <c r="A2707" s="7">
        <v>44482.0</v>
      </c>
      <c r="B2707" t="s">
        <v>13</v>
      </c>
      <c r="C2707" s="4">
        <v>159059.78</v>
      </c>
      <c r="D2707" s="14" t="s">
        <v>76</v>
      </c>
      <c r="E2707" t="s">
        <v>58</v>
      </c>
      <c r="F2707">
        <v>0.0</v>
      </c>
    </row>
    <row r="2708" spans="1:6" ht="13.9">
      <c r="A2708" s="7">
        <v>44482.0</v>
      </c>
      <c r="B2708" t="s">
        <v>13</v>
      </c>
      <c r="C2708" s="4">
        <v>159059.78</v>
      </c>
      <c r="D2708" s="14" t="s">
        <v>79</v>
      </c>
      <c r="E2708" t="s">
        <v>29</v>
      </c>
      <c r="F2708">
        <v>19.0</v>
      </c>
    </row>
    <row r="2709" spans="1:6" ht="13.9">
      <c r="A2709" s="7">
        <v>44482.0</v>
      </c>
      <c r="B2709" t="s">
        <v>13</v>
      </c>
      <c r="C2709" s="4">
        <v>159059.78</v>
      </c>
      <c r="D2709" s="14" t="s">
        <v>80</v>
      </c>
      <c r="E2709" t="s">
        <v>60</v>
      </c>
      <c r="F2709">
        <v>32.0</v>
      </c>
    </row>
    <row r="2710" spans="1:6" ht="13.9">
      <c r="A2710" s="7">
        <v>44482.0</v>
      </c>
      <c r="B2710" t="s">
        <v>13</v>
      </c>
      <c r="C2710" s="4">
        <v>159059.78</v>
      </c>
      <c r="D2710" s="14" t="s">
        <v>80</v>
      </c>
      <c r="E2710" t="s">
        <v>61</v>
      </c>
      <c r="F2710">
        <v>126.0</v>
      </c>
    </row>
    <row r="2711" spans="1:6" ht="13.9">
      <c r="A2711" s="7">
        <v>44482.0</v>
      </c>
      <c r="B2711" t="s">
        <v>13</v>
      </c>
      <c r="C2711" s="4">
        <v>159059.78</v>
      </c>
      <c r="D2711" s="14" t="s">
        <v>81</v>
      </c>
      <c r="E2711" t="s">
        <v>40</v>
      </c>
      <c r="F2711">
        <v>33.0</v>
      </c>
    </row>
    <row r="2712" spans="1:6" ht="13.9">
      <c r="A2712" s="7">
        <v>44482.0</v>
      </c>
      <c r="B2712" t="s">
        <v>13</v>
      </c>
      <c r="C2712" s="4">
        <v>159059.78</v>
      </c>
      <c r="D2712" s="14" t="s">
        <v>82</v>
      </c>
      <c r="E2712" t="s">
        <v>63</v>
      </c>
      <c r="F2712">
        <v>0.0</v>
      </c>
    </row>
    <row r="2713" spans="1:6" ht="13.9">
      <c r="A2713" s="7">
        <v>44482.0</v>
      </c>
      <c r="B2713" t="s">
        <v>13</v>
      </c>
      <c r="C2713" s="4">
        <v>159059.78</v>
      </c>
      <c r="D2713" s="14" t="s">
        <v>82</v>
      </c>
      <c r="E2713" t="s">
        <v>62</v>
      </c>
      <c r="F2713">
        <v>0.0</v>
      </c>
    </row>
    <row r="2714" spans="1:6" ht="13.9">
      <c r="A2714" s="7">
        <v>44482.0</v>
      </c>
      <c r="B2714" t="s">
        <v>13</v>
      </c>
      <c r="C2714" s="4">
        <v>159059.78</v>
      </c>
      <c r="D2714" s="14" t="s">
        <v>83</v>
      </c>
      <c r="E2714" t="s">
        <v>19</v>
      </c>
      <c r="F2714">
        <v>0.0</v>
      </c>
    </row>
    <row r="2715" spans="1:6" ht="13.9">
      <c r="A2715" s="7">
        <v>44482.0</v>
      </c>
      <c r="B2715" t="s">
        <v>13</v>
      </c>
      <c r="C2715" s="4">
        <v>159059.78</v>
      </c>
      <c r="D2715" s="14" t="s">
        <v>83</v>
      </c>
      <c r="E2715" t="s">
        <v>20</v>
      </c>
      <c r="F2715">
        <v>0.0</v>
      </c>
    </row>
    <row r="2716" spans="1:6" ht="13.9">
      <c r="A2716" s="7">
        <v>44482.0</v>
      </c>
      <c r="B2716" t="s">
        <v>13</v>
      </c>
      <c r="C2716" s="4">
        <v>159059.78</v>
      </c>
      <c r="D2716" s="14" t="s">
        <v>83</v>
      </c>
      <c r="E2716" t="s">
        <v>21</v>
      </c>
      <c r="F2716">
        <v>0.0</v>
      </c>
    </row>
    <row r="2717" spans="1:6" ht="13.9">
      <c r="A2717" s="7">
        <v>44482.0</v>
      </c>
      <c r="B2717" t="s">
        <v>13</v>
      </c>
      <c r="C2717" s="4">
        <v>159059.78</v>
      </c>
      <c r="D2717" s="14" t="s">
        <v>84</v>
      </c>
      <c r="E2717" t="s">
        <v>23</v>
      </c>
      <c r="F2717">
        <v>0.0</v>
      </c>
    </row>
    <row r="2718" spans="1:6" ht="13.9">
      <c r="A2718" s="7">
        <v>44482.0</v>
      </c>
      <c r="B2718" t="s">
        <v>13</v>
      </c>
      <c r="C2718" s="4">
        <v>159059.78</v>
      </c>
      <c r="D2718" s="14" t="s">
        <v>85</v>
      </c>
      <c r="E2718" t="s">
        <v>18</v>
      </c>
      <c r="F2718">
        <v>6.0</v>
      </c>
    </row>
    <row r="2719" spans="1:6" ht="13.9">
      <c r="A2719" s="7">
        <v>44482.0</v>
      </c>
      <c r="B2719" t="s">
        <v>13</v>
      </c>
      <c r="C2719" s="4">
        <v>159059.78</v>
      </c>
      <c r="D2719" s="14" t="s">
        <v>86</v>
      </c>
      <c r="E2719" t="s">
        <v>42</v>
      </c>
      <c r="F2719">
        <v>323.0</v>
      </c>
    </row>
    <row r="2720" spans="1:6" ht="13.9">
      <c r="A2720" s="7">
        <v>44482.0</v>
      </c>
      <c r="B2720" t="s">
        <v>13</v>
      </c>
      <c r="C2720" s="4">
        <v>159059.78</v>
      </c>
      <c r="D2720" s="14" t="s">
        <v>87</v>
      </c>
      <c r="E2720" t="s">
        <v>44</v>
      </c>
      <c r="F2720">
        <v>0.0</v>
      </c>
    </row>
    <row r="2721" spans="1:6" ht="13.9">
      <c r="A2721" s="7">
        <v>44482.0</v>
      </c>
      <c r="B2721" t="s">
        <v>13</v>
      </c>
      <c r="C2721" s="4">
        <v>159059.78</v>
      </c>
      <c r="D2721" s="14" t="s">
        <v>88</v>
      </c>
      <c r="E2721" t="s">
        <v>17</v>
      </c>
      <c r="F2721">
        <v>0.0</v>
      </c>
    </row>
    <row r="2722" spans="1:6" ht="13.9">
      <c r="A2722" s="7">
        <v>44482.0</v>
      </c>
      <c r="B2722" t="s">
        <v>13</v>
      </c>
      <c r="C2722" s="4">
        <v>159059.78</v>
      </c>
      <c r="D2722" s="14" t="s">
        <v>89</v>
      </c>
      <c r="E2722" t="s">
        <v>41</v>
      </c>
      <c r="F2722">
        <v>0.0</v>
      </c>
    </row>
    <row r="2723" spans="1:6" ht="13.9">
      <c r="A2723" s="7">
        <v>44482.0</v>
      </c>
      <c r="B2723" t="s">
        <v>13</v>
      </c>
      <c r="C2723" s="4">
        <v>159059.78</v>
      </c>
      <c r="D2723" s="14" t="s">
        <v>90</v>
      </c>
      <c r="E2723" t="s">
        <v>43</v>
      </c>
      <c r="F2723">
        <v>0.0</v>
      </c>
    </row>
    <row r="2724" spans="1:6" ht="13.9">
      <c r="A2724" s="7">
        <v>44482.0</v>
      </c>
      <c r="B2724" t="s">
        <v>13</v>
      </c>
      <c r="C2724" s="4">
        <v>159059.78</v>
      </c>
      <c r="D2724" s="14" t="s">
        <v>91</v>
      </c>
      <c r="E2724" t="s">
        <v>24</v>
      </c>
      <c r="F2724">
        <v>422.0</v>
      </c>
    </row>
    <row r="2725" spans="1:6" ht="13.9">
      <c r="A2725" s="7">
        <v>44482.0</v>
      </c>
      <c r="B2725" t="s">
        <v>13</v>
      </c>
      <c r="C2725" s="4">
        <v>159059.78</v>
      </c>
      <c r="D2725" s="14" t="s">
        <v>91</v>
      </c>
      <c r="E2725" t="s">
        <v>25</v>
      </c>
      <c r="F2725">
        <v>12.0</v>
      </c>
    </row>
    <row r="2726" spans="1:6" ht="13.9">
      <c r="A2726" s="7">
        <v>44482.0</v>
      </c>
      <c r="B2726" t="s">
        <v>13</v>
      </c>
      <c r="C2726" s="4">
        <v>159059.78</v>
      </c>
      <c r="D2726" s="14" t="s">
        <v>91</v>
      </c>
      <c r="E2726" t="s">
        <v>26</v>
      </c>
      <c r="F2726">
        <v>752.0</v>
      </c>
    </row>
    <row r="2727" spans="1:6" ht="13.9">
      <c r="A2727" s="7">
        <v>44482.0</v>
      </c>
      <c r="B2727" t="s">
        <v>13</v>
      </c>
      <c r="C2727" s="4">
        <v>159059.78</v>
      </c>
      <c r="D2727" s="14" t="s">
        <v>92</v>
      </c>
      <c r="E2727" t="s">
        <v>93</v>
      </c>
      <c r="F2727">
        <v>0.0</v>
      </c>
    </row>
    <row r="2728" spans="1:6" ht="13.9">
      <c r="A2728" s="7">
        <v>44482.0</v>
      </c>
      <c r="B2728" t="s">
        <v>13</v>
      </c>
      <c r="C2728" s="4">
        <v>159059.78</v>
      </c>
      <c r="D2728" s="14" t="s">
        <v>92</v>
      </c>
      <c r="E2728" t="s">
        <v>22</v>
      </c>
      <c r="F2728">
        <v>0.0</v>
      </c>
    </row>
    <row r="2729" spans="1:6" ht="13.9">
      <c r="A2729" s="7">
        <v>44482.0</v>
      </c>
      <c r="B2729" t="s">
        <v>13</v>
      </c>
      <c r="C2729" s="4">
        <v>159059.78</v>
      </c>
      <c r="D2729" s="14" t="s">
        <v>92</v>
      </c>
      <c r="E2729" t="s">
        <v>94</v>
      </c>
      <c r="F2729">
        <v>0.0</v>
      </c>
    </row>
    <row r="2730" spans="1:6" ht="13.9">
      <c r="A2730" s="7">
        <v>44482.0</v>
      </c>
      <c r="B2730" t="s">
        <v>13</v>
      </c>
      <c r="C2730" s="4">
        <v>159059.78</v>
      </c>
      <c r="D2730" s="14" t="s">
        <v>92</v>
      </c>
      <c r="E2730" t="s">
        <v>95</v>
      </c>
      <c r="F2730">
        <v>0.0</v>
      </c>
    </row>
    <row r="2731" spans="1:6" ht="13.9">
      <c r="A2731" s="7">
        <v>44482.0</v>
      </c>
      <c r="B2731" t="s">
        <v>13</v>
      </c>
      <c r="C2731" s="4">
        <v>159059.78</v>
      </c>
      <c r="D2731" s="14" t="s">
        <v>92</v>
      </c>
      <c r="E2731" t="s">
        <v>96</v>
      </c>
      <c r="F2731">
        <v>0.0</v>
      </c>
    </row>
    <row r="2732" spans="1:6" ht="13.9">
      <c r="A2732" s="7">
        <v>44483.0</v>
      </c>
      <c r="B2732" t="s">
        <v>13</v>
      </c>
      <c r="C2732" s="4">
        <v>155295.63</v>
      </c>
      <c r="D2732" s="14" t="s">
        <v>76</v>
      </c>
      <c r="E2732" t="s">
        <v>59</v>
      </c>
      <c r="F2732">
        <v>0.0</v>
      </c>
    </row>
    <row r="2733" spans="1:6" ht="13.9">
      <c r="A2733" s="7">
        <v>44483.0</v>
      </c>
      <c r="B2733" t="s">
        <v>13</v>
      </c>
      <c r="C2733" s="4">
        <v>155295.63</v>
      </c>
      <c r="D2733" s="14" t="s">
        <v>76</v>
      </c>
      <c r="E2733" t="s">
        <v>58</v>
      </c>
      <c r="F2733">
        <v>0.0</v>
      </c>
    </row>
    <row r="2734" spans="1:6" ht="13.9">
      <c r="A2734" s="7">
        <v>44483.0</v>
      </c>
      <c r="B2734" t="s">
        <v>13</v>
      </c>
      <c r="C2734" s="4">
        <v>155295.63</v>
      </c>
      <c r="D2734" s="14" t="s">
        <v>79</v>
      </c>
      <c r="E2734" t="s">
        <v>29</v>
      </c>
      <c r="F2734">
        <v>54.0</v>
      </c>
    </row>
    <row r="2735" spans="1:6" ht="13.9">
      <c r="A2735" s="7">
        <v>44483.0</v>
      </c>
      <c r="B2735" t="s">
        <v>13</v>
      </c>
      <c r="C2735" s="4">
        <v>155295.63</v>
      </c>
      <c r="D2735" s="14" t="s">
        <v>80</v>
      </c>
      <c r="E2735" t="s">
        <v>60</v>
      </c>
      <c r="F2735">
        <v>33.0</v>
      </c>
    </row>
    <row r="2736" spans="1:6" ht="13.9">
      <c r="A2736" s="7">
        <v>44483.0</v>
      </c>
      <c r="B2736" t="s">
        <v>13</v>
      </c>
      <c r="C2736" s="4">
        <v>155295.63</v>
      </c>
      <c r="D2736" s="14" t="s">
        <v>80</v>
      </c>
      <c r="E2736" t="s">
        <v>61</v>
      </c>
      <c r="F2736">
        <v>125.0</v>
      </c>
    </row>
    <row r="2737" spans="1:6" ht="13.9">
      <c r="A2737" s="7">
        <v>44483.0</v>
      </c>
      <c r="B2737" t="s">
        <v>13</v>
      </c>
      <c r="C2737" s="4">
        <v>155295.63</v>
      </c>
      <c r="D2737" s="14" t="s">
        <v>81</v>
      </c>
      <c r="E2737" t="s">
        <v>40</v>
      </c>
      <c r="F2737">
        <v>32.0</v>
      </c>
    </row>
    <row r="2738" spans="1:6" ht="13.9">
      <c r="A2738" s="7">
        <v>44483.0</v>
      </c>
      <c r="B2738" t="s">
        <v>13</v>
      </c>
      <c r="C2738" s="4">
        <v>155295.63</v>
      </c>
      <c r="D2738" s="14" t="s">
        <v>82</v>
      </c>
      <c r="E2738" t="s">
        <v>63</v>
      </c>
      <c r="F2738">
        <v>0.0</v>
      </c>
    </row>
    <row r="2739" spans="1:6" ht="13.9">
      <c r="A2739" s="7">
        <v>44483.0</v>
      </c>
      <c r="B2739" t="s">
        <v>13</v>
      </c>
      <c r="C2739" s="4">
        <v>155295.63</v>
      </c>
      <c r="D2739" s="14" t="s">
        <v>82</v>
      </c>
      <c r="E2739" t="s">
        <v>62</v>
      </c>
      <c r="F2739">
        <v>0.0</v>
      </c>
    </row>
    <row r="2740" spans="1:6" ht="13.9">
      <c r="A2740" s="7">
        <v>44483.0</v>
      </c>
      <c r="B2740" t="s">
        <v>13</v>
      </c>
      <c r="C2740" s="4">
        <v>155295.63</v>
      </c>
      <c r="D2740" s="14" t="s">
        <v>83</v>
      </c>
      <c r="E2740" t="s">
        <v>19</v>
      </c>
      <c r="F2740">
        <v>0.0</v>
      </c>
    </row>
    <row r="2741" spans="1:6" ht="13.9">
      <c r="A2741" s="7">
        <v>44483.0</v>
      </c>
      <c r="B2741" t="s">
        <v>13</v>
      </c>
      <c r="C2741" s="4">
        <v>155295.63</v>
      </c>
      <c r="D2741" s="14" t="s">
        <v>83</v>
      </c>
      <c r="E2741" t="s">
        <v>20</v>
      </c>
      <c r="F2741">
        <v>0.0</v>
      </c>
    </row>
    <row r="2742" spans="1:6" ht="13.9">
      <c r="A2742" s="7">
        <v>44483.0</v>
      </c>
      <c r="B2742" t="s">
        <v>13</v>
      </c>
      <c r="C2742" s="4">
        <v>155295.63</v>
      </c>
      <c r="D2742" s="14" t="s">
        <v>83</v>
      </c>
      <c r="E2742" t="s">
        <v>21</v>
      </c>
      <c r="F2742">
        <v>0.0</v>
      </c>
    </row>
    <row r="2743" spans="1:6" ht="13.9">
      <c r="A2743" s="7">
        <v>44483.0</v>
      </c>
      <c r="B2743" t="s">
        <v>13</v>
      </c>
      <c r="C2743" s="4">
        <v>155295.63</v>
      </c>
      <c r="D2743" s="14" t="s">
        <v>84</v>
      </c>
      <c r="E2743" t="s">
        <v>23</v>
      </c>
      <c r="F2743">
        <v>0.0</v>
      </c>
    </row>
    <row r="2744" spans="1:6" ht="13.9">
      <c r="A2744" s="7">
        <v>44483.0</v>
      </c>
      <c r="B2744" t="s">
        <v>13</v>
      </c>
      <c r="C2744" s="4">
        <v>155295.63</v>
      </c>
      <c r="D2744" s="14" t="s">
        <v>85</v>
      </c>
      <c r="E2744" t="s">
        <v>18</v>
      </c>
      <c r="F2744">
        <v>2.0</v>
      </c>
    </row>
    <row r="2745" spans="1:6" ht="13.9">
      <c r="A2745" s="7">
        <v>44483.0</v>
      </c>
      <c r="B2745" t="s">
        <v>13</v>
      </c>
      <c r="C2745" s="4">
        <v>155295.63</v>
      </c>
      <c r="D2745" s="14" t="s">
        <v>86</v>
      </c>
      <c r="E2745" t="s">
        <v>42</v>
      </c>
      <c r="F2745">
        <v>312.0</v>
      </c>
    </row>
    <row r="2746" spans="1:6" ht="13.9">
      <c r="A2746" s="7">
        <v>44483.0</v>
      </c>
      <c r="B2746" t="s">
        <v>13</v>
      </c>
      <c r="C2746" s="4">
        <v>155295.63</v>
      </c>
      <c r="D2746" s="14" t="s">
        <v>87</v>
      </c>
      <c r="E2746" t="s">
        <v>44</v>
      </c>
      <c r="F2746">
        <v>0.0</v>
      </c>
    </row>
    <row r="2747" spans="1:6" ht="13.9">
      <c r="A2747" s="7">
        <v>44483.0</v>
      </c>
      <c r="B2747" t="s">
        <v>13</v>
      </c>
      <c r="C2747" s="4">
        <v>155295.63</v>
      </c>
      <c r="D2747" s="14" t="s">
        <v>88</v>
      </c>
      <c r="E2747" t="s">
        <v>17</v>
      </c>
      <c r="F2747">
        <v>0.0</v>
      </c>
    </row>
    <row r="2748" spans="1:6" ht="13.9">
      <c r="A2748" s="7">
        <v>44483.0</v>
      </c>
      <c r="B2748" t="s">
        <v>13</v>
      </c>
      <c r="C2748" s="4">
        <v>155295.63</v>
      </c>
      <c r="D2748" s="14" t="s">
        <v>89</v>
      </c>
      <c r="E2748" t="s">
        <v>41</v>
      </c>
      <c r="F2748">
        <v>0.0</v>
      </c>
    </row>
    <row r="2749" spans="1:6" ht="13.9">
      <c r="A2749" s="7">
        <v>44483.0</v>
      </c>
      <c r="B2749" t="s">
        <v>13</v>
      </c>
      <c r="C2749" s="4">
        <v>155295.63</v>
      </c>
      <c r="D2749" s="14" t="s">
        <v>90</v>
      </c>
      <c r="E2749" t="s">
        <v>43</v>
      </c>
      <c r="F2749">
        <v>0.0</v>
      </c>
    </row>
    <row r="2750" spans="1:6" ht="13.9">
      <c r="A2750" s="7">
        <v>44483.0</v>
      </c>
      <c r="B2750" t="s">
        <v>13</v>
      </c>
      <c r="C2750" s="4">
        <v>155295.63</v>
      </c>
      <c r="D2750" s="14" t="s">
        <v>91</v>
      </c>
      <c r="E2750" t="s">
        <v>24</v>
      </c>
      <c r="F2750">
        <v>494.0</v>
      </c>
    </row>
    <row r="2751" spans="1:6" ht="13.9">
      <c r="A2751" s="7">
        <v>44483.0</v>
      </c>
      <c r="B2751" t="s">
        <v>13</v>
      </c>
      <c r="C2751" s="4">
        <v>155295.63</v>
      </c>
      <c r="D2751" s="14" t="s">
        <v>91</v>
      </c>
      <c r="E2751" t="s">
        <v>25</v>
      </c>
      <c r="F2751">
        <v>12.0</v>
      </c>
    </row>
    <row r="2752" spans="1:6" ht="13.9">
      <c r="A2752" s="7">
        <v>44483.0</v>
      </c>
      <c r="B2752" t="s">
        <v>13</v>
      </c>
      <c r="C2752" s="4">
        <v>155295.63</v>
      </c>
      <c r="D2752" s="14" t="s">
        <v>91</v>
      </c>
      <c r="E2752" t="s">
        <v>26</v>
      </c>
      <c r="F2752">
        <v>812.0</v>
      </c>
    </row>
    <row r="2753" spans="1:6" ht="13.9">
      <c r="A2753" s="7">
        <v>44483.0</v>
      </c>
      <c r="B2753" t="s">
        <v>13</v>
      </c>
      <c r="C2753" s="4">
        <v>155295.63</v>
      </c>
      <c r="D2753" s="14" t="s">
        <v>92</v>
      </c>
      <c r="E2753" t="s">
        <v>93</v>
      </c>
      <c r="F2753">
        <v>1.0</v>
      </c>
    </row>
    <row r="2754" spans="1:6" ht="13.9">
      <c r="A2754" s="7">
        <v>44483.0</v>
      </c>
      <c r="B2754" t="s">
        <v>13</v>
      </c>
      <c r="C2754" s="4">
        <v>155295.63</v>
      </c>
      <c r="D2754" s="14" t="s">
        <v>92</v>
      </c>
      <c r="E2754" t="s">
        <v>22</v>
      </c>
      <c r="F2754">
        <v>0.0</v>
      </c>
    </row>
    <row r="2755" spans="1:6" ht="13.9">
      <c r="A2755" s="7">
        <v>44483.0</v>
      </c>
      <c r="B2755" t="s">
        <v>13</v>
      </c>
      <c r="C2755" s="4">
        <v>155295.63</v>
      </c>
      <c r="D2755" s="14" t="s">
        <v>92</v>
      </c>
      <c r="E2755" t="s">
        <v>94</v>
      </c>
      <c r="F2755">
        <v>0.0</v>
      </c>
    </row>
    <row r="2756" spans="1:6" ht="13.9">
      <c r="A2756" s="7">
        <v>44483.0</v>
      </c>
      <c r="B2756" t="s">
        <v>13</v>
      </c>
      <c r="C2756" s="4">
        <v>155295.63</v>
      </c>
      <c r="D2756" s="14" t="s">
        <v>92</v>
      </c>
      <c r="E2756" t="s">
        <v>95</v>
      </c>
      <c r="F2756">
        <v>0.0</v>
      </c>
    </row>
    <row r="2757" spans="1:6" ht="13.9">
      <c r="A2757" s="7">
        <v>44483.0</v>
      </c>
      <c r="B2757" t="s">
        <v>13</v>
      </c>
      <c r="C2757" s="4">
        <v>155295.63</v>
      </c>
      <c r="D2757" s="14" t="s">
        <v>92</v>
      </c>
      <c r="E2757" t="s">
        <v>96</v>
      </c>
      <c r="F2757">
        <v>0.0</v>
      </c>
    </row>
    <row r="2758" spans="1:6" ht="13.9">
      <c r="A2758" s="7">
        <v>44484.0</v>
      </c>
      <c r="B2758" t="s">
        <v>13</v>
      </c>
      <c r="C2758" s="4">
        <v>159720.09</v>
      </c>
      <c r="D2758" s="14" t="s">
        <v>76</v>
      </c>
      <c r="E2758" t="s">
        <v>59</v>
      </c>
      <c r="F2758">
        <v>0.0</v>
      </c>
    </row>
    <row r="2759" spans="1:6" ht="13.9">
      <c r="A2759" s="7">
        <v>44484.0</v>
      </c>
      <c r="B2759" t="s">
        <v>13</v>
      </c>
      <c r="C2759" s="4">
        <v>159720.09</v>
      </c>
      <c r="D2759" s="14" t="s">
        <v>76</v>
      </c>
      <c r="E2759" t="s">
        <v>58</v>
      </c>
      <c r="F2759">
        <v>0.0</v>
      </c>
    </row>
    <row r="2760" spans="1:6" ht="13.9">
      <c r="A2760" s="7">
        <v>44484.0</v>
      </c>
      <c r="B2760" t="s">
        <v>13</v>
      </c>
      <c r="C2760" s="4">
        <v>159720.09</v>
      </c>
      <c r="D2760" s="14" t="s">
        <v>79</v>
      </c>
      <c r="E2760" t="s">
        <v>29</v>
      </c>
      <c r="F2760">
        <v>32.0</v>
      </c>
    </row>
    <row r="2761" spans="1:6" ht="13.9">
      <c r="A2761" s="7">
        <v>44484.0</v>
      </c>
      <c r="B2761" t="s">
        <v>13</v>
      </c>
      <c r="C2761" s="4">
        <v>159720.09</v>
      </c>
      <c r="D2761" s="14" t="s">
        <v>80</v>
      </c>
      <c r="E2761" t="s">
        <v>60</v>
      </c>
      <c r="F2761">
        <v>34.0</v>
      </c>
    </row>
    <row r="2762" spans="1:6" ht="13.9">
      <c r="A2762" s="7">
        <v>44484.0</v>
      </c>
      <c r="B2762" t="s">
        <v>13</v>
      </c>
      <c r="C2762" s="4">
        <v>159720.09</v>
      </c>
      <c r="D2762" s="14" t="s">
        <v>80</v>
      </c>
      <c r="E2762" t="s">
        <v>61</v>
      </c>
      <c r="F2762">
        <v>130.0</v>
      </c>
    </row>
    <row r="2763" spans="1:6" ht="13.9">
      <c r="A2763" s="7">
        <v>44484.0</v>
      </c>
      <c r="B2763" t="s">
        <v>13</v>
      </c>
      <c r="C2763" s="4">
        <v>159720.09</v>
      </c>
      <c r="D2763" s="14" t="s">
        <v>81</v>
      </c>
      <c r="E2763" t="s">
        <v>40</v>
      </c>
      <c r="F2763">
        <v>38.0</v>
      </c>
    </row>
    <row r="2764" spans="1:6" ht="13.9">
      <c r="A2764" s="7">
        <v>44484.0</v>
      </c>
      <c r="B2764" t="s">
        <v>13</v>
      </c>
      <c r="C2764" s="4">
        <v>159720.09</v>
      </c>
      <c r="D2764" s="14" t="s">
        <v>82</v>
      </c>
      <c r="E2764" t="s">
        <v>63</v>
      </c>
      <c r="F2764">
        <v>0.0</v>
      </c>
    </row>
    <row r="2765" spans="1:6" ht="13.9">
      <c r="A2765" s="7">
        <v>44484.0</v>
      </c>
      <c r="B2765" t="s">
        <v>13</v>
      </c>
      <c r="C2765" s="4">
        <v>159720.09</v>
      </c>
      <c r="D2765" s="14" t="s">
        <v>82</v>
      </c>
      <c r="E2765" t="s">
        <v>62</v>
      </c>
      <c r="F2765">
        <v>0.0</v>
      </c>
    </row>
    <row r="2766" spans="1:6" ht="13.9">
      <c r="A2766" s="7">
        <v>44484.0</v>
      </c>
      <c r="B2766" t="s">
        <v>13</v>
      </c>
      <c r="C2766" s="4">
        <v>159720.09</v>
      </c>
      <c r="D2766" s="14" t="s">
        <v>83</v>
      </c>
      <c r="E2766" t="s">
        <v>19</v>
      </c>
      <c r="F2766">
        <v>0.0</v>
      </c>
    </row>
    <row r="2767" spans="1:6" ht="13.9">
      <c r="A2767" s="7">
        <v>44484.0</v>
      </c>
      <c r="B2767" t="s">
        <v>13</v>
      </c>
      <c r="C2767" s="4">
        <v>159720.09</v>
      </c>
      <c r="D2767" s="14" t="s">
        <v>83</v>
      </c>
      <c r="E2767" t="s">
        <v>20</v>
      </c>
      <c r="F2767">
        <v>0.0</v>
      </c>
    </row>
    <row r="2768" spans="1:6" ht="13.9">
      <c r="A2768" s="7">
        <v>44484.0</v>
      </c>
      <c r="B2768" t="s">
        <v>13</v>
      </c>
      <c r="C2768" s="4">
        <v>159720.09</v>
      </c>
      <c r="D2768" s="14" t="s">
        <v>83</v>
      </c>
      <c r="E2768" t="s">
        <v>21</v>
      </c>
      <c r="F2768">
        <v>0.0</v>
      </c>
    </row>
    <row r="2769" spans="1:6" ht="13.9">
      <c r="A2769" s="7">
        <v>44484.0</v>
      </c>
      <c r="B2769" t="s">
        <v>13</v>
      </c>
      <c r="C2769" s="4">
        <v>159720.09</v>
      </c>
      <c r="D2769" s="14" t="s">
        <v>84</v>
      </c>
      <c r="E2769" t="s">
        <v>23</v>
      </c>
      <c r="F2769">
        <v>0.0</v>
      </c>
    </row>
    <row r="2770" spans="1:6" ht="13.9">
      <c r="A2770" s="7">
        <v>44484.0</v>
      </c>
      <c r="B2770" t="s">
        <v>13</v>
      </c>
      <c r="C2770" s="4">
        <v>159720.09</v>
      </c>
      <c r="D2770" s="14" t="s">
        <v>85</v>
      </c>
      <c r="E2770" t="s">
        <v>18</v>
      </c>
      <c r="F2770">
        <v>3.0</v>
      </c>
    </row>
    <row r="2771" spans="1:6" ht="13.9">
      <c r="A2771" s="7">
        <v>44484.0</v>
      </c>
      <c r="B2771" t="s">
        <v>13</v>
      </c>
      <c r="C2771" s="4">
        <v>159720.09</v>
      </c>
      <c r="D2771" s="14" t="s">
        <v>86</v>
      </c>
      <c r="E2771" t="s">
        <v>42</v>
      </c>
      <c r="F2771">
        <v>319.0</v>
      </c>
    </row>
    <row r="2772" spans="1:6" ht="13.9">
      <c r="A2772" s="7">
        <v>44484.0</v>
      </c>
      <c r="B2772" t="s">
        <v>13</v>
      </c>
      <c r="C2772" s="4">
        <v>159720.09</v>
      </c>
      <c r="D2772" s="14" t="s">
        <v>87</v>
      </c>
      <c r="E2772" t="s">
        <v>44</v>
      </c>
      <c r="F2772">
        <v>0.0</v>
      </c>
    </row>
    <row r="2773" spans="1:6" ht="13.9">
      <c r="A2773" s="7">
        <v>44484.0</v>
      </c>
      <c r="B2773" t="s">
        <v>13</v>
      </c>
      <c r="C2773" s="4">
        <v>159720.09</v>
      </c>
      <c r="D2773" s="14" t="s">
        <v>88</v>
      </c>
      <c r="E2773" t="s">
        <v>17</v>
      </c>
      <c r="F2773">
        <v>0.0</v>
      </c>
    </row>
    <row r="2774" spans="1:6" ht="13.9">
      <c r="A2774" s="7">
        <v>44484.0</v>
      </c>
      <c r="B2774" t="s">
        <v>13</v>
      </c>
      <c r="C2774" s="4">
        <v>159720.09</v>
      </c>
      <c r="D2774" s="14" t="s">
        <v>89</v>
      </c>
      <c r="E2774" t="s">
        <v>41</v>
      </c>
      <c r="F2774">
        <v>0.0</v>
      </c>
    </row>
    <row r="2775" spans="1:6" ht="13.9">
      <c r="A2775" s="7">
        <v>44484.0</v>
      </c>
      <c r="B2775" t="s">
        <v>13</v>
      </c>
      <c r="C2775" s="4">
        <v>159720.09</v>
      </c>
      <c r="D2775" s="14" t="s">
        <v>90</v>
      </c>
      <c r="E2775" t="s">
        <v>43</v>
      </c>
      <c r="F2775">
        <v>0.0</v>
      </c>
    </row>
    <row r="2776" spans="1:6" ht="13.9">
      <c r="A2776" s="7">
        <v>44484.0</v>
      </c>
      <c r="B2776" t="s">
        <v>13</v>
      </c>
      <c r="C2776" s="4">
        <v>159720.09</v>
      </c>
      <c r="D2776" s="14" t="s">
        <v>91</v>
      </c>
      <c r="E2776" t="s">
        <v>24</v>
      </c>
      <c r="F2776">
        <v>476.0</v>
      </c>
    </row>
    <row r="2777" spans="1:6" ht="13.9">
      <c r="A2777" s="7">
        <v>44484.0</v>
      </c>
      <c r="B2777" t="s">
        <v>13</v>
      </c>
      <c r="C2777" s="4">
        <v>159720.09</v>
      </c>
      <c r="D2777" s="14" t="s">
        <v>91</v>
      </c>
      <c r="E2777" t="s">
        <v>25</v>
      </c>
      <c r="F2777">
        <v>11.0</v>
      </c>
    </row>
    <row r="2778" spans="1:6" ht="13.9">
      <c r="A2778" s="7">
        <v>44484.0</v>
      </c>
      <c r="B2778" t="s">
        <v>13</v>
      </c>
      <c r="C2778" s="4">
        <v>159720.09</v>
      </c>
      <c r="D2778" s="14" t="s">
        <v>91</v>
      </c>
      <c r="E2778" t="s">
        <v>26</v>
      </c>
      <c r="F2778">
        <v>791.0</v>
      </c>
    </row>
    <row r="2779" spans="1:6" ht="13.9">
      <c r="A2779" s="7">
        <v>44484.0</v>
      </c>
      <c r="B2779" t="s">
        <v>13</v>
      </c>
      <c r="C2779" s="4">
        <v>159720.09</v>
      </c>
      <c r="D2779" s="14" t="s">
        <v>92</v>
      </c>
      <c r="E2779" t="s">
        <v>93</v>
      </c>
      <c r="F2779">
        <v>0.0</v>
      </c>
    </row>
    <row r="2780" spans="1:6" ht="13.9">
      <c r="A2780" s="7">
        <v>44484.0</v>
      </c>
      <c r="B2780" t="s">
        <v>13</v>
      </c>
      <c r="C2780" s="4">
        <v>159720.09</v>
      </c>
      <c r="D2780" s="14" t="s">
        <v>92</v>
      </c>
      <c r="E2780" t="s">
        <v>22</v>
      </c>
      <c r="F2780">
        <v>0.0</v>
      </c>
    </row>
    <row r="2781" spans="1:6" ht="13.9">
      <c r="A2781" s="7">
        <v>44484.0</v>
      </c>
      <c r="B2781" t="s">
        <v>13</v>
      </c>
      <c r="C2781" s="4">
        <v>159720.09</v>
      </c>
      <c r="D2781" s="14" t="s">
        <v>92</v>
      </c>
      <c r="E2781" t="s">
        <v>94</v>
      </c>
      <c r="F2781">
        <v>0.0</v>
      </c>
    </row>
    <row r="2782" spans="1:6" ht="13.9">
      <c r="A2782" s="7">
        <v>44484.0</v>
      </c>
      <c r="B2782" t="s">
        <v>13</v>
      </c>
      <c r="C2782" s="4">
        <v>159720.09</v>
      </c>
      <c r="D2782" s="14" t="s">
        <v>92</v>
      </c>
      <c r="E2782" t="s">
        <v>95</v>
      </c>
      <c r="F2782">
        <v>0.0</v>
      </c>
    </row>
    <row r="2783" spans="1:6" ht="13.9">
      <c r="A2783" s="7">
        <v>44484.0</v>
      </c>
      <c r="B2783" t="s">
        <v>13</v>
      </c>
      <c r="C2783" s="4">
        <v>159720.09</v>
      </c>
      <c r="D2783" s="14" t="s">
        <v>92</v>
      </c>
      <c r="E2783" t="s">
        <v>96</v>
      </c>
      <c r="F2783">
        <v>0.0</v>
      </c>
    </row>
    <row r="2784" spans="1:6" ht="13.9">
      <c r="A2784" s="7">
        <v>44485.0</v>
      </c>
      <c r="B2784" t="s">
        <v>13</v>
      </c>
      <c r="C2784" s="4">
        <v>153884.0</v>
      </c>
      <c r="D2784" s="14" t="s">
        <v>76</v>
      </c>
      <c r="E2784" t="s">
        <v>59</v>
      </c>
      <c r="F2784">
        <v>0.0</v>
      </c>
    </row>
    <row r="2785" spans="1:6" ht="13.9">
      <c r="A2785" s="7">
        <v>44485.0</v>
      </c>
      <c r="B2785" t="s">
        <v>13</v>
      </c>
      <c r="C2785" s="4">
        <v>153884.0</v>
      </c>
      <c r="D2785" s="14" t="s">
        <v>76</v>
      </c>
      <c r="E2785" t="s">
        <v>58</v>
      </c>
      <c r="F2785">
        <v>0.0</v>
      </c>
    </row>
    <row r="2786" spans="1:6" ht="13.9">
      <c r="A2786" s="7">
        <v>44485.0</v>
      </c>
      <c r="B2786" t="s">
        <v>13</v>
      </c>
      <c r="C2786" s="4">
        <v>153884.0</v>
      </c>
      <c r="D2786" s="14" t="s">
        <v>79</v>
      </c>
      <c r="E2786" t="s">
        <v>29</v>
      </c>
      <c r="F2786">
        <v>27.0</v>
      </c>
    </row>
    <row r="2787" spans="1:6" ht="13.9">
      <c r="A2787" s="7">
        <v>44485.0</v>
      </c>
      <c r="B2787" t="s">
        <v>13</v>
      </c>
      <c r="C2787" s="4">
        <v>153884.0</v>
      </c>
      <c r="D2787" s="14" t="s">
        <v>80</v>
      </c>
      <c r="E2787" t="s">
        <v>60</v>
      </c>
      <c r="F2787">
        <v>31.0</v>
      </c>
    </row>
    <row r="2788" spans="1:6" ht="13.9">
      <c r="A2788" s="7">
        <v>44485.0</v>
      </c>
      <c r="B2788" t="s">
        <v>13</v>
      </c>
      <c r="C2788" s="4">
        <v>153884.0</v>
      </c>
      <c r="D2788" s="14" t="s">
        <v>80</v>
      </c>
      <c r="E2788" t="s">
        <v>61</v>
      </c>
      <c r="F2788">
        <v>118.0</v>
      </c>
    </row>
    <row r="2789" spans="1:6" ht="13.9">
      <c r="A2789" s="7">
        <v>44485.0</v>
      </c>
      <c r="B2789" t="s">
        <v>13</v>
      </c>
      <c r="C2789" s="4">
        <v>153884.0</v>
      </c>
      <c r="D2789" s="14" t="s">
        <v>81</v>
      </c>
      <c r="E2789" t="s">
        <v>40</v>
      </c>
      <c r="F2789">
        <v>36.0</v>
      </c>
    </row>
    <row r="2790" spans="1:6" ht="13.9">
      <c r="A2790" s="7">
        <v>44485.0</v>
      </c>
      <c r="B2790" t="s">
        <v>13</v>
      </c>
      <c r="C2790" s="4">
        <v>153884.0</v>
      </c>
      <c r="D2790" s="14" t="s">
        <v>82</v>
      </c>
      <c r="E2790" t="s">
        <v>63</v>
      </c>
      <c r="F2790">
        <v>0.0</v>
      </c>
    </row>
    <row r="2791" spans="1:6" ht="13.9">
      <c r="A2791" s="7">
        <v>44485.0</v>
      </c>
      <c r="B2791" t="s">
        <v>13</v>
      </c>
      <c r="C2791" s="4">
        <v>153884.0</v>
      </c>
      <c r="D2791" s="14" t="s">
        <v>82</v>
      </c>
      <c r="E2791" t="s">
        <v>62</v>
      </c>
      <c r="F2791">
        <v>0.0</v>
      </c>
    </row>
    <row r="2792" spans="1:6" ht="13.9">
      <c r="A2792" s="7">
        <v>44485.0</v>
      </c>
      <c r="B2792" t="s">
        <v>13</v>
      </c>
      <c r="C2792" s="4">
        <v>153884.0</v>
      </c>
      <c r="D2792" s="14" t="s">
        <v>83</v>
      </c>
      <c r="E2792" t="s">
        <v>19</v>
      </c>
      <c r="F2792">
        <v>0.0</v>
      </c>
    </row>
    <row r="2793" spans="1:6" ht="13.9">
      <c r="A2793" s="7">
        <v>44485.0</v>
      </c>
      <c r="B2793" t="s">
        <v>13</v>
      </c>
      <c r="C2793" s="4">
        <v>153884.0</v>
      </c>
      <c r="D2793" s="14" t="s">
        <v>83</v>
      </c>
      <c r="E2793" t="s">
        <v>20</v>
      </c>
      <c r="F2793">
        <v>0.0</v>
      </c>
    </row>
    <row r="2794" spans="1:6" ht="13.9">
      <c r="A2794" s="7">
        <v>44485.0</v>
      </c>
      <c r="B2794" t="s">
        <v>13</v>
      </c>
      <c r="C2794" s="4">
        <v>153884.0</v>
      </c>
      <c r="D2794" s="14" t="s">
        <v>83</v>
      </c>
      <c r="E2794" t="s">
        <v>21</v>
      </c>
      <c r="F2794">
        <v>0.0</v>
      </c>
    </row>
    <row r="2795" spans="1:6" ht="13.9">
      <c r="A2795" s="7">
        <v>44485.0</v>
      </c>
      <c r="B2795" t="s">
        <v>13</v>
      </c>
      <c r="C2795" s="4">
        <v>153884.0</v>
      </c>
      <c r="D2795" s="14" t="s">
        <v>84</v>
      </c>
      <c r="E2795" t="s">
        <v>23</v>
      </c>
      <c r="F2795">
        <v>0.0</v>
      </c>
    </row>
    <row r="2796" spans="1:6" ht="13.9">
      <c r="A2796" s="7">
        <v>44485.0</v>
      </c>
      <c r="B2796" t="s">
        <v>13</v>
      </c>
      <c r="C2796" s="4">
        <v>153884.0</v>
      </c>
      <c r="D2796" s="14" t="s">
        <v>85</v>
      </c>
      <c r="E2796" t="s">
        <v>18</v>
      </c>
      <c r="F2796">
        <v>4.0</v>
      </c>
    </row>
    <row r="2797" spans="1:6" ht="13.9">
      <c r="A2797" s="7">
        <v>44485.0</v>
      </c>
      <c r="B2797" t="s">
        <v>13</v>
      </c>
      <c r="C2797" s="4">
        <v>153884.0</v>
      </c>
      <c r="D2797" s="14" t="s">
        <v>86</v>
      </c>
      <c r="E2797" t="s">
        <v>42</v>
      </c>
      <c r="F2797">
        <v>308.0</v>
      </c>
    </row>
    <row r="2798" spans="1:6" ht="13.9">
      <c r="A2798" s="7">
        <v>44485.0</v>
      </c>
      <c r="B2798" t="s">
        <v>13</v>
      </c>
      <c r="C2798" s="4">
        <v>153884.0</v>
      </c>
      <c r="D2798" s="14" t="s">
        <v>87</v>
      </c>
      <c r="E2798" t="s">
        <v>44</v>
      </c>
      <c r="F2798">
        <v>0.0</v>
      </c>
    </row>
    <row r="2799" spans="1:6" ht="13.9">
      <c r="A2799" s="7">
        <v>44485.0</v>
      </c>
      <c r="B2799" t="s">
        <v>13</v>
      </c>
      <c r="C2799" s="4">
        <v>153884.0</v>
      </c>
      <c r="D2799" s="14" t="s">
        <v>88</v>
      </c>
      <c r="E2799" t="s">
        <v>17</v>
      </c>
      <c r="F2799">
        <v>0.0</v>
      </c>
    </row>
    <row r="2800" spans="1:6" ht="13.9">
      <c r="A2800" s="7">
        <v>44485.0</v>
      </c>
      <c r="B2800" t="s">
        <v>13</v>
      </c>
      <c r="C2800" s="4">
        <v>153884.0</v>
      </c>
      <c r="D2800" s="14" t="s">
        <v>89</v>
      </c>
      <c r="E2800" t="s">
        <v>41</v>
      </c>
      <c r="F2800">
        <v>0.0</v>
      </c>
    </row>
    <row r="2801" spans="1:6" ht="13.9">
      <c r="A2801" s="7">
        <v>44485.0</v>
      </c>
      <c r="B2801" t="s">
        <v>13</v>
      </c>
      <c r="C2801" s="4">
        <v>153884.0</v>
      </c>
      <c r="D2801" s="14" t="s">
        <v>90</v>
      </c>
      <c r="E2801" t="s">
        <v>43</v>
      </c>
      <c r="F2801">
        <v>0.0</v>
      </c>
    </row>
    <row r="2802" spans="1:6" ht="13.9">
      <c r="A2802" s="7">
        <v>44485.0</v>
      </c>
      <c r="B2802" t="s">
        <v>13</v>
      </c>
      <c r="C2802" s="4">
        <v>153884.0</v>
      </c>
      <c r="D2802" s="14" t="s">
        <v>91</v>
      </c>
      <c r="E2802" t="s">
        <v>24</v>
      </c>
      <c r="F2802">
        <v>496.0</v>
      </c>
    </row>
    <row r="2803" spans="1:6" ht="13.9">
      <c r="A2803" s="7">
        <v>44485.0</v>
      </c>
      <c r="B2803" t="s">
        <v>13</v>
      </c>
      <c r="C2803" s="4">
        <v>153884.0</v>
      </c>
      <c r="D2803" s="14" t="s">
        <v>91</v>
      </c>
      <c r="E2803" t="s">
        <v>25</v>
      </c>
      <c r="F2803">
        <v>13.0</v>
      </c>
    </row>
    <row r="2804" spans="1:6" ht="13.9">
      <c r="A2804" s="7">
        <v>44485.0</v>
      </c>
      <c r="B2804" t="s">
        <v>13</v>
      </c>
      <c r="C2804" s="4">
        <v>153884.0</v>
      </c>
      <c r="D2804" s="14" t="s">
        <v>91</v>
      </c>
      <c r="E2804" t="s">
        <v>26</v>
      </c>
      <c r="F2804">
        <v>807.0</v>
      </c>
    </row>
    <row r="2805" spans="1:6" ht="13.9">
      <c r="A2805" s="7">
        <v>44485.0</v>
      </c>
      <c r="B2805" t="s">
        <v>13</v>
      </c>
      <c r="C2805" s="4">
        <v>153884.0</v>
      </c>
      <c r="D2805" s="14" t="s">
        <v>92</v>
      </c>
      <c r="E2805" t="s">
        <v>93</v>
      </c>
      <c r="F2805">
        <v>0.0</v>
      </c>
    </row>
    <row r="2806" spans="1:6" ht="13.9">
      <c r="A2806" s="7">
        <v>44485.0</v>
      </c>
      <c r="B2806" t="s">
        <v>13</v>
      </c>
      <c r="C2806" s="4">
        <v>153884.0</v>
      </c>
      <c r="D2806" s="14" t="s">
        <v>92</v>
      </c>
      <c r="E2806" t="s">
        <v>22</v>
      </c>
      <c r="F2806">
        <v>0.0</v>
      </c>
    </row>
    <row r="2807" spans="1:6" ht="13.9">
      <c r="A2807" s="7">
        <v>44485.0</v>
      </c>
      <c r="B2807" t="s">
        <v>13</v>
      </c>
      <c r="C2807" s="4">
        <v>153884.0</v>
      </c>
      <c r="D2807" s="14" t="s">
        <v>92</v>
      </c>
      <c r="E2807" t="s">
        <v>94</v>
      </c>
      <c r="F2807">
        <v>0.0</v>
      </c>
    </row>
    <row r="2808" spans="1:6" ht="13.9">
      <c r="A2808" s="7">
        <v>44485.0</v>
      </c>
      <c r="B2808" t="s">
        <v>13</v>
      </c>
      <c r="C2808" s="4">
        <v>153884.0</v>
      </c>
      <c r="D2808" s="14" t="s">
        <v>92</v>
      </c>
      <c r="E2808" t="s">
        <v>95</v>
      </c>
      <c r="F2808">
        <v>0.0</v>
      </c>
    </row>
    <row r="2809" spans="1:6" ht="13.9">
      <c r="A2809" s="7">
        <v>44485.0</v>
      </c>
      <c r="B2809" t="s">
        <v>13</v>
      </c>
      <c r="C2809" s="4">
        <v>153884.0</v>
      </c>
      <c r="D2809" s="14" t="s">
        <v>92</v>
      </c>
      <c r="E2809" t="s">
        <v>96</v>
      </c>
      <c r="F2809">
        <v>0.0</v>
      </c>
    </row>
    <row r="2810" spans="1:6" ht="13.9">
      <c r="A2810" s="7">
        <v>44486.0</v>
      </c>
      <c r="B2810" t="s">
        <v>13</v>
      </c>
      <c r="C2810" s="4">
        <v>172860.03</v>
      </c>
      <c r="D2810" s="14" t="s">
        <v>76</v>
      </c>
      <c r="E2810" t="s">
        <v>59</v>
      </c>
      <c r="F2810">
        <v>0.0</v>
      </c>
    </row>
    <row r="2811" spans="1:6" ht="13.9">
      <c r="A2811" s="7">
        <v>44486.0</v>
      </c>
      <c r="B2811" t="s">
        <v>13</v>
      </c>
      <c r="C2811" s="4">
        <v>172860.03</v>
      </c>
      <c r="D2811" s="14" t="s">
        <v>76</v>
      </c>
      <c r="E2811" t="s">
        <v>58</v>
      </c>
      <c r="F2811">
        <v>0.0</v>
      </c>
    </row>
    <row r="2812" spans="1:6" ht="13.9">
      <c r="A2812" s="7">
        <v>44486.0</v>
      </c>
      <c r="B2812" t="s">
        <v>13</v>
      </c>
      <c r="C2812" s="4">
        <v>172860.03</v>
      </c>
      <c r="D2812" s="14" t="s">
        <v>79</v>
      </c>
      <c r="E2812" t="s">
        <v>29</v>
      </c>
      <c r="F2812">
        <v>77.0</v>
      </c>
    </row>
    <row r="2813" spans="1:6" ht="13.9">
      <c r="A2813" s="7">
        <v>44486.0</v>
      </c>
      <c r="B2813" t="s">
        <v>13</v>
      </c>
      <c r="C2813" s="4">
        <v>172860.03</v>
      </c>
      <c r="D2813" s="14" t="s">
        <v>80</v>
      </c>
      <c r="E2813" t="s">
        <v>60</v>
      </c>
      <c r="F2813">
        <v>36.0</v>
      </c>
    </row>
    <row r="2814" spans="1:6" ht="13.9">
      <c r="A2814" s="7">
        <v>44486.0</v>
      </c>
      <c r="B2814" t="s">
        <v>13</v>
      </c>
      <c r="C2814" s="4">
        <v>172860.03</v>
      </c>
      <c r="D2814" s="14" t="s">
        <v>80</v>
      </c>
      <c r="E2814" t="s">
        <v>61</v>
      </c>
      <c r="F2814">
        <v>122.0</v>
      </c>
    </row>
    <row r="2815" spans="1:6" ht="13.9">
      <c r="A2815" s="7">
        <v>44486.0</v>
      </c>
      <c r="B2815" t="s">
        <v>13</v>
      </c>
      <c r="C2815" s="4">
        <v>172860.03</v>
      </c>
      <c r="D2815" s="14" t="s">
        <v>81</v>
      </c>
      <c r="E2815" t="s">
        <v>40</v>
      </c>
      <c r="F2815">
        <v>42.0</v>
      </c>
    </row>
    <row r="2816" spans="1:6" ht="13.9">
      <c r="A2816" s="7">
        <v>44486.0</v>
      </c>
      <c r="B2816" t="s">
        <v>13</v>
      </c>
      <c r="C2816" s="4">
        <v>172860.03</v>
      </c>
      <c r="D2816" s="14" t="s">
        <v>82</v>
      </c>
      <c r="E2816" t="s">
        <v>63</v>
      </c>
      <c r="F2816">
        <v>0.0</v>
      </c>
    </row>
    <row r="2817" spans="1:6" ht="13.9">
      <c r="A2817" s="7">
        <v>44486.0</v>
      </c>
      <c r="B2817" t="s">
        <v>13</v>
      </c>
      <c r="C2817" s="4">
        <v>172860.03</v>
      </c>
      <c r="D2817" s="14" t="s">
        <v>82</v>
      </c>
      <c r="E2817" t="s">
        <v>62</v>
      </c>
      <c r="F2817">
        <v>0.0</v>
      </c>
    </row>
    <row r="2818" spans="1:6" ht="13.9">
      <c r="A2818" s="7">
        <v>44486.0</v>
      </c>
      <c r="B2818" t="s">
        <v>13</v>
      </c>
      <c r="C2818" s="4">
        <v>172860.03</v>
      </c>
      <c r="D2818" s="14" t="s">
        <v>83</v>
      </c>
      <c r="E2818" t="s">
        <v>19</v>
      </c>
      <c r="F2818">
        <v>0.0</v>
      </c>
    </row>
    <row r="2819" spans="1:6" ht="13.9">
      <c r="A2819" s="7">
        <v>44486.0</v>
      </c>
      <c r="B2819" t="s">
        <v>13</v>
      </c>
      <c r="C2819" s="4">
        <v>172860.03</v>
      </c>
      <c r="D2819" s="14" t="s">
        <v>83</v>
      </c>
      <c r="E2819" t="s">
        <v>20</v>
      </c>
      <c r="F2819">
        <v>0.0</v>
      </c>
    </row>
    <row r="2820" spans="1:6" ht="13.9">
      <c r="A2820" s="7">
        <v>44486.0</v>
      </c>
      <c r="B2820" t="s">
        <v>13</v>
      </c>
      <c r="C2820" s="4">
        <v>172860.03</v>
      </c>
      <c r="D2820" s="14" t="s">
        <v>83</v>
      </c>
      <c r="E2820" t="s">
        <v>21</v>
      </c>
      <c r="F2820">
        <v>0.0</v>
      </c>
    </row>
    <row r="2821" spans="1:6" ht="13.9">
      <c r="A2821" s="7">
        <v>44486.0</v>
      </c>
      <c r="B2821" t="s">
        <v>13</v>
      </c>
      <c r="C2821" s="4">
        <v>172860.03</v>
      </c>
      <c r="D2821" s="14" t="s">
        <v>84</v>
      </c>
      <c r="E2821" t="s">
        <v>23</v>
      </c>
      <c r="F2821">
        <v>0.0</v>
      </c>
    </row>
    <row r="2822" spans="1:6" ht="13.9">
      <c r="A2822" s="7">
        <v>44486.0</v>
      </c>
      <c r="B2822" t="s">
        <v>13</v>
      </c>
      <c r="C2822" s="4">
        <v>172860.03</v>
      </c>
      <c r="D2822" s="14" t="s">
        <v>85</v>
      </c>
      <c r="E2822" t="s">
        <v>18</v>
      </c>
      <c r="F2822">
        <v>3.0</v>
      </c>
    </row>
    <row r="2823" spans="1:6" ht="13.9">
      <c r="A2823" s="7">
        <v>44486.0</v>
      </c>
      <c r="B2823" t="s">
        <v>13</v>
      </c>
      <c r="C2823" s="4">
        <v>172860.03</v>
      </c>
      <c r="D2823" s="14" t="s">
        <v>86</v>
      </c>
      <c r="E2823" t="s">
        <v>42</v>
      </c>
      <c r="F2823">
        <v>319.0</v>
      </c>
    </row>
    <row r="2824" spans="1:6" ht="13.9">
      <c r="A2824" s="7">
        <v>44486.0</v>
      </c>
      <c r="B2824" t="s">
        <v>13</v>
      </c>
      <c r="C2824" s="4">
        <v>172860.03</v>
      </c>
      <c r="D2824" s="14" t="s">
        <v>87</v>
      </c>
      <c r="E2824" t="s">
        <v>44</v>
      </c>
      <c r="F2824">
        <v>0.0</v>
      </c>
    </row>
    <row r="2825" spans="1:6" ht="13.9">
      <c r="A2825" s="7">
        <v>44486.0</v>
      </c>
      <c r="B2825" t="s">
        <v>13</v>
      </c>
      <c r="C2825" s="4">
        <v>172860.03</v>
      </c>
      <c r="D2825" s="14" t="s">
        <v>88</v>
      </c>
      <c r="E2825" t="s">
        <v>17</v>
      </c>
      <c r="F2825">
        <v>0.0</v>
      </c>
    </row>
    <row r="2826" spans="1:6" ht="13.9">
      <c r="A2826" s="7">
        <v>44486.0</v>
      </c>
      <c r="B2826" t="s">
        <v>13</v>
      </c>
      <c r="C2826" s="4">
        <v>172860.03</v>
      </c>
      <c r="D2826" s="14" t="s">
        <v>89</v>
      </c>
      <c r="E2826" t="s">
        <v>41</v>
      </c>
      <c r="F2826">
        <v>0.0</v>
      </c>
    </row>
    <row r="2827" spans="1:6" ht="13.9">
      <c r="A2827" s="7">
        <v>44486.0</v>
      </c>
      <c r="B2827" t="s">
        <v>13</v>
      </c>
      <c r="C2827" s="4">
        <v>172860.03</v>
      </c>
      <c r="D2827" s="14" t="s">
        <v>90</v>
      </c>
      <c r="E2827" t="s">
        <v>43</v>
      </c>
      <c r="F2827">
        <v>0.0</v>
      </c>
    </row>
    <row r="2828" spans="1:6" ht="13.9">
      <c r="A2828" s="7">
        <v>44486.0</v>
      </c>
      <c r="B2828" t="s">
        <v>13</v>
      </c>
      <c r="C2828" s="4">
        <v>172860.03</v>
      </c>
      <c r="D2828" s="14" t="s">
        <v>91</v>
      </c>
      <c r="E2828" t="s">
        <v>24</v>
      </c>
      <c r="F2828">
        <v>479.0</v>
      </c>
    </row>
    <row r="2829" spans="1:6" ht="13.9">
      <c r="A2829" s="7">
        <v>44486.0</v>
      </c>
      <c r="B2829" t="s">
        <v>13</v>
      </c>
      <c r="C2829" s="4">
        <v>172860.03</v>
      </c>
      <c r="D2829" s="14" t="s">
        <v>91</v>
      </c>
      <c r="E2829" t="s">
        <v>25</v>
      </c>
      <c r="F2829">
        <v>14.0</v>
      </c>
    </row>
    <row r="2830" spans="1:6" ht="13.9">
      <c r="A2830" s="7">
        <v>44486.0</v>
      </c>
      <c r="B2830" t="s">
        <v>13</v>
      </c>
      <c r="C2830" s="4">
        <v>172860.03</v>
      </c>
      <c r="D2830" s="14" t="s">
        <v>91</v>
      </c>
      <c r="E2830" t="s">
        <v>26</v>
      </c>
      <c r="F2830">
        <v>785.0</v>
      </c>
    </row>
    <row r="2831" spans="1:6" ht="13.9">
      <c r="A2831" s="7">
        <v>44486.0</v>
      </c>
      <c r="B2831" t="s">
        <v>13</v>
      </c>
      <c r="C2831" s="4">
        <v>172860.03</v>
      </c>
      <c r="D2831" s="14" t="s">
        <v>92</v>
      </c>
      <c r="E2831" t="s">
        <v>93</v>
      </c>
      <c r="F2831">
        <v>0.0</v>
      </c>
    </row>
    <row r="2832" spans="1:6" ht="13.9">
      <c r="A2832" s="7">
        <v>44486.0</v>
      </c>
      <c r="B2832" t="s">
        <v>13</v>
      </c>
      <c r="C2832" s="4">
        <v>172860.03</v>
      </c>
      <c r="D2832" s="14" t="s">
        <v>92</v>
      </c>
      <c r="E2832" t="s">
        <v>22</v>
      </c>
      <c r="F2832">
        <v>0.0</v>
      </c>
    </row>
    <row r="2833" spans="1:6" ht="13.9">
      <c r="A2833" s="7">
        <v>44486.0</v>
      </c>
      <c r="B2833" t="s">
        <v>13</v>
      </c>
      <c r="C2833" s="4">
        <v>172860.03</v>
      </c>
      <c r="D2833" s="14" t="s">
        <v>92</v>
      </c>
      <c r="E2833" t="s">
        <v>94</v>
      </c>
      <c r="F2833">
        <v>0.0</v>
      </c>
    </row>
    <row r="2834" spans="1:6" ht="13.9">
      <c r="A2834" s="7">
        <v>44486.0</v>
      </c>
      <c r="B2834" t="s">
        <v>13</v>
      </c>
      <c r="C2834" s="4">
        <v>172860.03</v>
      </c>
      <c r="D2834" s="14" t="s">
        <v>92</v>
      </c>
      <c r="E2834" t="s">
        <v>95</v>
      </c>
      <c r="F2834">
        <v>0.0</v>
      </c>
    </row>
    <row r="2835" spans="1:6" ht="13.9">
      <c r="A2835" s="7">
        <v>44486.0</v>
      </c>
      <c r="B2835" t="s">
        <v>13</v>
      </c>
      <c r="C2835" s="4">
        <v>172860.03</v>
      </c>
      <c r="D2835" s="14" t="s">
        <v>92</v>
      </c>
      <c r="E2835" t="s">
        <v>96</v>
      </c>
      <c r="F2835">
        <v>0.0</v>
      </c>
    </row>
    <row r="2836" spans="1:6" ht="13.9">
      <c r="A2836" s="7">
        <v>44487.0</v>
      </c>
      <c r="B2836" t="s">
        <v>13</v>
      </c>
      <c r="C2836" s="4">
        <v>181653.98</v>
      </c>
      <c r="D2836" s="14" t="s">
        <v>76</v>
      </c>
      <c r="E2836" t="s">
        <v>59</v>
      </c>
      <c r="F2836">
        <v>0.0</v>
      </c>
    </row>
    <row r="2837" spans="1:6" ht="13.9">
      <c r="A2837" s="7">
        <v>44487.0</v>
      </c>
      <c r="B2837" t="s">
        <v>13</v>
      </c>
      <c r="C2837" s="4">
        <v>181653.98</v>
      </c>
      <c r="D2837" s="14" t="s">
        <v>76</v>
      </c>
      <c r="E2837" t="s">
        <v>58</v>
      </c>
      <c r="F2837">
        <v>0.0</v>
      </c>
    </row>
    <row r="2838" spans="1:6" ht="13.9">
      <c r="A2838" s="7">
        <v>44487.0</v>
      </c>
      <c r="B2838" t="s">
        <v>13</v>
      </c>
      <c r="C2838" s="4">
        <v>181653.98</v>
      </c>
      <c r="D2838" s="14" t="s">
        <v>79</v>
      </c>
      <c r="E2838" t="s">
        <v>29</v>
      </c>
      <c r="F2838">
        <v>49.0</v>
      </c>
    </row>
    <row r="2839" spans="1:6" ht="13.9">
      <c r="A2839" s="7">
        <v>44487.0</v>
      </c>
      <c r="B2839" t="s">
        <v>13</v>
      </c>
      <c r="C2839" s="4">
        <v>181653.98</v>
      </c>
      <c r="D2839" s="14" t="s">
        <v>80</v>
      </c>
      <c r="E2839" t="s">
        <v>60</v>
      </c>
      <c r="F2839">
        <v>36.0</v>
      </c>
    </row>
    <row r="2840" spans="1:6" ht="13.9">
      <c r="A2840" s="7">
        <v>44487.0</v>
      </c>
      <c r="B2840" t="s">
        <v>13</v>
      </c>
      <c r="C2840" s="4">
        <v>181653.98</v>
      </c>
      <c r="D2840" s="14" t="s">
        <v>80</v>
      </c>
      <c r="E2840" t="s">
        <v>61</v>
      </c>
      <c r="F2840">
        <v>120.0</v>
      </c>
    </row>
    <row r="2841" spans="1:6" ht="13.9">
      <c r="A2841" s="7">
        <v>44487.0</v>
      </c>
      <c r="B2841" t="s">
        <v>13</v>
      </c>
      <c r="C2841" s="4">
        <v>181653.98</v>
      </c>
      <c r="D2841" s="14" t="s">
        <v>81</v>
      </c>
      <c r="E2841" t="s">
        <v>40</v>
      </c>
      <c r="F2841">
        <v>41.0</v>
      </c>
    </row>
    <row r="2842" spans="1:6" ht="13.9">
      <c r="A2842" s="7">
        <v>44487.0</v>
      </c>
      <c r="B2842" t="s">
        <v>13</v>
      </c>
      <c r="C2842" s="4">
        <v>181653.98</v>
      </c>
      <c r="D2842" s="14" t="s">
        <v>82</v>
      </c>
      <c r="E2842" t="s">
        <v>63</v>
      </c>
      <c r="F2842">
        <v>0.0</v>
      </c>
    </row>
    <row r="2843" spans="1:6" ht="13.9">
      <c r="A2843" s="7">
        <v>44487.0</v>
      </c>
      <c r="B2843" t="s">
        <v>13</v>
      </c>
      <c r="C2843" s="4">
        <v>181653.98</v>
      </c>
      <c r="D2843" s="14" t="s">
        <v>82</v>
      </c>
      <c r="E2843" t="s">
        <v>62</v>
      </c>
      <c r="F2843">
        <v>0.0</v>
      </c>
    </row>
    <row r="2844" spans="1:6" ht="13.9">
      <c r="A2844" s="7">
        <v>44487.0</v>
      </c>
      <c r="B2844" t="s">
        <v>13</v>
      </c>
      <c r="C2844" s="4">
        <v>181653.98</v>
      </c>
      <c r="D2844" s="14" t="s">
        <v>83</v>
      </c>
      <c r="E2844" t="s">
        <v>19</v>
      </c>
      <c r="F2844">
        <v>0.0</v>
      </c>
    </row>
    <row r="2845" spans="1:6" ht="13.9">
      <c r="A2845" s="7">
        <v>44487.0</v>
      </c>
      <c r="B2845" t="s">
        <v>13</v>
      </c>
      <c r="C2845" s="4">
        <v>181653.98</v>
      </c>
      <c r="D2845" s="14" t="s">
        <v>83</v>
      </c>
      <c r="E2845" t="s">
        <v>20</v>
      </c>
      <c r="F2845">
        <v>0.0</v>
      </c>
    </row>
    <row r="2846" spans="1:6" ht="13.9">
      <c r="A2846" s="7">
        <v>44487.0</v>
      </c>
      <c r="B2846" t="s">
        <v>13</v>
      </c>
      <c r="C2846" s="4">
        <v>181653.98</v>
      </c>
      <c r="D2846" s="14" t="s">
        <v>83</v>
      </c>
      <c r="E2846" t="s">
        <v>21</v>
      </c>
      <c r="F2846">
        <v>0.0</v>
      </c>
    </row>
    <row r="2847" spans="1:6" ht="13.9">
      <c r="A2847" s="7">
        <v>44487.0</v>
      </c>
      <c r="B2847" t="s">
        <v>13</v>
      </c>
      <c r="C2847" s="4">
        <v>181653.98</v>
      </c>
      <c r="D2847" s="14" t="s">
        <v>84</v>
      </c>
      <c r="E2847" t="s">
        <v>23</v>
      </c>
      <c r="F2847">
        <v>0.0</v>
      </c>
    </row>
    <row r="2848" spans="1:6" ht="13.9">
      <c r="A2848" s="7">
        <v>44487.0</v>
      </c>
      <c r="B2848" t="s">
        <v>13</v>
      </c>
      <c r="C2848" s="4">
        <v>181653.98</v>
      </c>
      <c r="D2848" s="14" t="s">
        <v>85</v>
      </c>
      <c r="E2848" t="s">
        <v>18</v>
      </c>
      <c r="F2848">
        <v>3.0</v>
      </c>
    </row>
    <row r="2849" spans="1:6" ht="13.9">
      <c r="A2849" s="7">
        <v>44487.0</v>
      </c>
      <c r="B2849" t="s">
        <v>13</v>
      </c>
      <c r="C2849" s="4">
        <v>181653.98</v>
      </c>
      <c r="D2849" s="14" t="s">
        <v>86</v>
      </c>
      <c r="E2849" t="s">
        <v>42</v>
      </c>
      <c r="F2849">
        <v>306.0</v>
      </c>
    </row>
    <row r="2850" spans="1:6" ht="13.9">
      <c r="A2850" s="7">
        <v>44487.0</v>
      </c>
      <c r="B2850" t="s">
        <v>13</v>
      </c>
      <c r="C2850" s="4">
        <v>181653.98</v>
      </c>
      <c r="D2850" s="14" t="s">
        <v>87</v>
      </c>
      <c r="E2850" t="s">
        <v>44</v>
      </c>
      <c r="F2850">
        <v>0.0</v>
      </c>
    </row>
    <row r="2851" spans="1:6" ht="13.9">
      <c r="A2851" s="7">
        <v>44487.0</v>
      </c>
      <c r="B2851" t="s">
        <v>13</v>
      </c>
      <c r="C2851" s="4">
        <v>181653.98</v>
      </c>
      <c r="D2851" s="14" t="s">
        <v>88</v>
      </c>
      <c r="E2851" t="s">
        <v>17</v>
      </c>
      <c r="F2851">
        <v>0.0</v>
      </c>
    </row>
    <row r="2852" spans="1:6" ht="13.9">
      <c r="A2852" s="7">
        <v>44487.0</v>
      </c>
      <c r="B2852" t="s">
        <v>13</v>
      </c>
      <c r="C2852" s="4">
        <v>181653.98</v>
      </c>
      <c r="D2852" s="14" t="s">
        <v>89</v>
      </c>
      <c r="E2852" t="s">
        <v>41</v>
      </c>
      <c r="F2852">
        <v>0.0</v>
      </c>
    </row>
    <row r="2853" spans="1:6" ht="13.9">
      <c r="A2853" s="7">
        <v>44487.0</v>
      </c>
      <c r="B2853" t="s">
        <v>13</v>
      </c>
      <c r="C2853" s="4">
        <v>181653.98</v>
      </c>
      <c r="D2853" s="14" t="s">
        <v>90</v>
      </c>
      <c r="E2853" t="s">
        <v>43</v>
      </c>
      <c r="F2853">
        <v>0.0</v>
      </c>
    </row>
    <row r="2854" spans="1:6" ht="13.9">
      <c r="A2854" s="7">
        <v>44487.0</v>
      </c>
      <c r="B2854" t="s">
        <v>13</v>
      </c>
      <c r="C2854" s="4">
        <v>181653.98</v>
      </c>
      <c r="D2854" s="14" t="s">
        <v>91</v>
      </c>
      <c r="E2854" t="s">
        <v>24</v>
      </c>
      <c r="F2854">
        <v>440.0</v>
      </c>
    </row>
    <row r="2855" spans="1:6" ht="13.9">
      <c r="A2855" s="7">
        <v>44487.0</v>
      </c>
      <c r="B2855" t="s">
        <v>13</v>
      </c>
      <c r="C2855" s="4">
        <v>181653.98</v>
      </c>
      <c r="D2855" s="14" t="s">
        <v>91</v>
      </c>
      <c r="E2855" t="s">
        <v>25</v>
      </c>
      <c r="F2855">
        <v>14.0</v>
      </c>
    </row>
    <row r="2856" spans="1:6" ht="13.9">
      <c r="A2856" s="7">
        <v>44487.0</v>
      </c>
      <c r="B2856" t="s">
        <v>13</v>
      </c>
      <c r="C2856" s="4">
        <v>181653.98</v>
      </c>
      <c r="D2856" s="14" t="s">
        <v>91</v>
      </c>
      <c r="E2856" t="s">
        <v>26</v>
      </c>
      <c r="F2856">
        <v>785.0</v>
      </c>
    </row>
    <row r="2857" spans="1:6" ht="13.9">
      <c r="A2857" s="7">
        <v>44487.0</v>
      </c>
      <c r="B2857" t="s">
        <v>13</v>
      </c>
      <c r="C2857" s="4">
        <v>181653.98</v>
      </c>
      <c r="D2857" s="14" t="s">
        <v>92</v>
      </c>
      <c r="E2857" t="s">
        <v>93</v>
      </c>
      <c r="F2857">
        <v>0.0</v>
      </c>
    </row>
    <row r="2858" spans="1:6" ht="13.9">
      <c r="A2858" s="7">
        <v>44487.0</v>
      </c>
      <c r="B2858" t="s">
        <v>13</v>
      </c>
      <c r="C2858" s="4">
        <v>181653.98</v>
      </c>
      <c r="D2858" s="14" t="s">
        <v>92</v>
      </c>
      <c r="E2858" t="s">
        <v>22</v>
      </c>
      <c r="F2858">
        <v>0.0</v>
      </c>
    </row>
    <row r="2859" spans="1:6" ht="13.9">
      <c r="A2859" s="7">
        <v>44487.0</v>
      </c>
      <c r="B2859" t="s">
        <v>13</v>
      </c>
      <c r="C2859" s="4">
        <v>181653.98</v>
      </c>
      <c r="D2859" s="14" t="s">
        <v>92</v>
      </c>
      <c r="E2859" t="s">
        <v>94</v>
      </c>
      <c r="F2859">
        <v>0.0</v>
      </c>
    </row>
    <row r="2860" spans="1:6" ht="13.9">
      <c r="A2860" s="7">
        <v>44487.0</v>
      </c>
      <c r="B2860" t="s">
        <v>13</v>
      </c>
      <c r="C2860" s="4">
        <v>181653.98</v>
      </c>
      <c r="D2860" s="14" t="s">
        <v>92</v>
      </c>
      <c r="E2860" t="s">
        <v>95</v>
      </c>
      <c r="F2860">
        <v>0.0</v>
      </c>
    </row>
    <row r="2861" spans="1:6" ht="13.9">
      <c r="A2861" s="7">
        <v>44487.0</v>
      </c>
      <c r="B2861" t="s">
        <v>13</v>
      </c>
      <c r="C2861" s="4">
        <v>181653.98</v>
      </c>
      <c r="D2861" s="14" t="s">
        <v>92</v>
      </c>
      <c r="E2861" t="s">
        <v>96</v>
      </c>
      <c r="F2861">
        <v>0.0</v>
      </c>
    </row>
    <row r="2862" spans="1:6" ht="13.9">
      <c r="A2862" s="7">
        <v>44488.0</v>
      </c>
      <c r="B2862" t="s">
        <v>13</v>
      </c>
      <c r="C2862" s="4">
        <v>158809.2</v>
      </c>
      <c r="D2862" s="14" t="s">
        <v>76</v>
      </c>
      <c r="E2862" t="s">
        <v>59</v>
      </c>
      <c r="F2862">
        <v>0.0</v>
      </c>
    </row>
    <row r="2863" spans="1:6" ht="13.9">
      <c r="A2863" s="7">
        <v>44488.0</v>
      </c>
      <c r="B2863" t="s">
        <v>13</v>
      </c>
      <c r="C2863" s="4">
        <v>158809.2</v>
      </c>
      <c r="D2863" s="14" t="s">
        <v>76</v>
      </c>
      <c r="E2863" t="s">
        <v>58</v>
      </c>
      <c r="F2863">
        <v>0.0</v>
      </c>
    </row>
    <row r="2864" spans="1:6" ht="13.9">
      <c r="A2864" s="7">
        <v>44488.0</v>
      </c>
      <c r="B2864" t="s">
        <v>13</v>
      </c>
      <c r="C2864" s="4">
        <v>158809.2</v>
      </c>
      <c r="D2864" s="14" t="s">
        <v>79</v>
      </c>
      <c r="E2864" t="s">
        <v>29</v>
      </c>
      <c r="F2864">
        <v>44.0</v>
      </c>
    </row>
    <row r="2865" spans="1:6" ht="13.9">
      <c r="A2865" s="7">
        <v>44488.0</v>
      </c>
      <c r="B2865" t="s">
        <v>13</v>
      </c>
      <c r="C2865" s="4">
        <v>158809.2</v>
      </c>
      <c r="D2865" s="14" t="s">
        <v>80</v>
      </c>
      <c r="E2865" t="s">
        <v>60</v>
      </c>
      <c r="F2865">
        <v>34.0</v>
      </c>
    </row>
    <row r="2866" spans="1:6" ht="13.9">
      <c r="A2866" s="7">
        <v>44488.0</v>
      </c>
      <c r="B2866" t="s">
        <v>13</v>
      </c>
      <c r="C2866" s="4">
        <v>158809.2</v>
      </c>
      <c r="D2866" s="14" t="s">
        <v>80</v>
      </c>
      <c r="E2866" t="s">
        <v>61</v>
      </c>
      <c r="F2866">
        <v>116.0</v>
      </c>
    </row>
    <row r="2867" spans="1:6" ht="13.9">
      <c r="A2867" s="7">
        <v>44488.0</v>
      </c>
      <c r="B2867" t="s">
        <v>13</v>
      </c>
      <c r="C2867" s="4">
        <v>158809.2</v>
      </c>
      <c r="D2867" s="14" t="s">
        <v>81</v>
      </c>
      <c r="E2867" t="s">
        <v>40</v>
      </c>
      <c r="F2867">
        <v>43.0</v>
      </c>
    </row>
    <row r="2868" spans="1:6" ht="13.9">
      <c r="A2868" s="7">
        <v>44488.0</v>
      </c>
      <c r="B2868" t="s">
        <v>13</v>
      </c>
      <c r="C2868" s="4">
        <v>158809.2</v>
      </c>
      <c r="D2868" s="14" t="s">
        <v>82</v>
      </c>
      <c r="E2868" t="s">
        <v>63</v>
      </c>
      <c r="F2868">
        <v>0.0</v>
      </c>
    </row>
    <row r="2869" spans="1:6" ht="13.9">
      <c r="A2869" s="7">
        <v>44488.0</v>
      </c>
      <c r="B2869" t="s">
        <v>13</v>
      </c>
      <c r="C2869" s="4">
        <v>158809.2</v>
      </c>
      <c r="D2869" s="14" t="s">
        <v>82</v>
      </c>
      <c r="E2869" t="s">
        <v>62</v>
      </c>
      <c r="F2869">
        <v>0.0</v>
      </c>
    </row>
    <row r="2870" spans="1:6" ht="13.9">
      <c r="A2870" s="7">
        <v>44488.0</v>
      </c>
      <c r="B2870" t="s">
        <v>13</v>
      </c>
      <c r="C2870" s="4">
        <v>158809.2</v>
      </c>
      <c r="D2870" s="14" t="s">
        <v>83</v>
      </c>
      <c r="E2870" t="s">
        <v>19</v>
      </c>
      <c r="F2870">
        <v>0.0</v>
      </c>
    </row>
    <row r="2871" spans="1:6" ht="13.9">
      <c r="A2871" s="7">
        <v>44488.0</v>
      </c>
      <c r="B2871" t="s">
        <v>13</v>
      </c>
      <c r="C2871" s="4">
        <v>158809.2</v>
      </c>
      <c r="D2871" s="14" t="s">
        <v>83</v>
      </c>
      <c r="E2871" t="s">
        <v>20</v>
      </c>
      <c r="F2871">
        <v>0.0</v>
      </c>
    </row>
    <row r="2872" spans="1:6" ht="13.9">
      <c r="A2872" s="7">
        <v>44488.0</v>
      </c>
      <c r="B2872" t="s">
        <v>13</v>
      </c>
      <c r="C2872" s="4">
        <v>158809.2</v>
      </c>
      <c r="D2872" s="14" t="s">
        <v>83</v>
      </c>
      <c r="E2872" t="s">
        <v>21</v>
      </c>
      <c r="F2872">
        <v>0.0</v>
      </c>
    </row>
    <row r="2873" spans="1:6" ht="13.9">
      <c r="A2873" s="7">
        <v>44488.0</v>
      </c>
      <c r="B2873" t="s">
        <v>13</v>
      </c>
      <c r="C2873" s="4">
        <v>158809.2</v>
      </c>
      <c r="D2873" s="14" t="s">
        <v>84</v>
      </c>
      <c r="E2873" t="s">
        <v>23</v>
      </c>
      <c r="F2873">
        <v>0.0</v>
      </c>
    </row>
    <row r="2874" spans="1:6" ht="13.9">
      <c r="A2874" s="7">
        <v>44488.0</v>
      </c>
      <c r="B2874" t="s">
        <v>13</v>
      </c>
      <c r="C2874" s="4">
        <v>158809.2</v>
      </c>
      <c r="D2874" s="14" t="s">
        <v>85</v>
      </c>
      <c r="E2874" t="s">
        <v>18</v>
      </c>
      <c r="F2874">
        <v>3.0</v>
      </c>
    </row>
    <row r="2875" spans="1:6" ht="13.9">
      <c r="A2875" s="7">
        <v>44488.0</v>
      </c>
      <c r="B2875" t="s">
        <v>13</v>
      </c>
      <c r="C2875" s="4">
        <v>158809.2</v>
      </c>
      <c r="D2875" s="14" t="s">
        <v>86</v>
      </c>
      <c r="E2875" t="s">
        <v>42</v>
      </c>
      <c r="F2875">
        <v>296.0</v>
      </c>
    </row>
    <row r="2876" spans="1:6" ht="13.9">
      <c r="A2876" s="7">
        <v>44488.0</v>
      </c>
      <c r="B2876" t="s">
        <v>13</v>
      </c>
      <c r="C2876" s="4">
        <v>158809.2</v>
      </c>
      <c r="D2876" s="14" t="s">
        <v>87</v>
      </c>
      <c r="E2876" t="s">
        <v>44</v>
      </c>
      <c r="F2876">
        <v>0.0</v>
      </c>
    </row>
    <row r="2877" spans="1:6" ht="13.9">
      <c r="A2877" s="7">
        <v>44488.0</v>
      </c>
      <c r="B2877" t="s">
        <v>13</v>
      </c>
      <c r="C2877" s="4">
        <v>158809.2</v>
      </c>
      <c r="D2877" s="14" t="s">
        <v>88</v>
      </c>
      <c r="E2877" t="s">
        <v>17</v>
      </c>
      <c r="F2877">
        <v>0.0</v>
      </c>
    </row>
    <row r="2878" spans="1:6" ht="13.9">
      <c r="A2878" s="7">
        <v>44488.0</v>
      </c>
      <c r="B2878" t="s">
        <v>13</v>
      </c>
      <c r="C2878" s="4">
        <v>158809.2</v>
      </c>
      <c r="D2878" s="14" t="s">
        <v>89</v>
      </c>
      <c r="E2878" t="s">
        <v>41</v>
      </c>
      <c r="F2878">
        <v>0.0</v>
      </c>
    </row>
    <row r="2879" spans="1:6" ht="13.9">
      <c r="A2879" s="7">
        <v>44488.0</v>
      </c>
      <c r="B2879" t="s">
        <v>13</v>
      </c>
      <c r="C2879" s="4">
        <v>158809.2</v>
      </c>
      <c r="D2879" s="14" t="s">
        <v>90</v>
      </c>
      <c r="E2879" t="s">
        <v>43</v>
      </c>
      <c r="F2879">
        <v>0.0</v>
      </c>
    </row>
    <row r="2880" spans="1:6" ht="13.9">
      <c r="A2880" s="7">
        <v>44488.0</v>
      </c>
      <c r="B2880" t="s">
        <v>13</v>
      </c>
      <c r="C2880" s="4">
        <v>158809.2</v>
      </c>
      <c r="D2880" s="14" t="s">
        <v>91</v>
      </c>
      <c r="E2880" t="s">
        <v>24</v>
      </c>
      <c r="F2880">
        <v>434.0</v>
      </c>
    </row>
    <row r="2881" spans="1:6" ht="13.9">
      <c r="A2881" s="7">
        <v>44488.0</v>
      </c>
      <c r="B2881" t="s">
        <v>13</v>
      </c>
      <c r="C2881" s="4">
        <v>158809.2</v>
      </c>
      <c r="D2881" s="14" t="s">
        <v>91</v>
      </c>
      <c r="E2881" t="s">
        <v>25</v>
      </c>
      <c r="F2881">
        <v>10.0</v>
      </c>
    </row>
    <row r="2882" spans="1:6" ht="13.9">
      <c r="A2882" s="7">
        <v>44488.0</v>
      </c>
      <c r="B2882" t="s">
        <v>13</v>
      </c>
      <c r="C2882" s="4">
        <v>158809.2</v>
      </c>
      <c r="D2882" s="14" t="s">
        <v>91</v>
      </c>
      <c r="E2882" t="s">
        <v>26</v>
      </c>
      <c r="F2882">
        <v>790.0</v>
      </c>
    </row>
    <row r="2883" spans="1:6" ht="13.9">
      <c r="A2883" s="7">
        <v>44488.0</v>
      </c>
      <c r="B2883" t="s">
        <v>13</v>
      </c>
      <c r="C2883" s="4">
        <v>158809.2</v>
      </c>
      <c r="D2883" s="14" t="s">
        <v>92</v>
      </c>
      <c r="E2883" t="s">
        <v>93</v>
      </c>
      <c r="F2883">
        <v>0.0</v>
      </c>
    </row>
    <row r="2884" spans="1:6" ht="13.9">
      <c r="A2884" s="7">
        <v>44488.0</v>
      </c>
      <c r="B2884" t="s">
        <v>13</v>
      </c>
      <c r="C2884" s="4">
        <v>158809.2</v>
      </c>
      <c r="D2884" s="14" t="s">
        <v>92</v>
      </c>
      <c r="E2884" t="s">
        <v>22</v>
      </c>
      <c r="F2884">
        <v>0.0</v>
      </c>
    </row>
    <row r="2885" spans="1:6" ht="13.9">
      <c r="A2885" s="7">
        <v>44488.0</v>
      </c>
      <c r="B2885" t="s">
        <v>13</v>
      </c>
      <c r="C2885" s="4">
        <v>158809.2</v>
      </c>
      <c r="D2885" s="14" t="s">
        <v>92</v>
      </c>
      <c r="E2885" t="s">
        <v>94</v>
      </c>
      <c r="F2885">
        <v>0.0</v>
      </c>
    </row>
    <row r="2886" spans="1:6" ht="13.9">
      <c r="A2886" s="7">
        <v>44488.0</v>
      </c>
      <c r="B2886" t="s">
        <v>13</v>
      </c>
      <c r="C2886" s="4">
        <v>158809.2</v>
      </c>
      <c r="D2886" s="14" t="s">
        <v>92</v>
      </c>
      <c r="E2886" t="s">
        <v>95</v>
      </c>
      <c r="F2886">
        <v>0.0</v>
      </c>
    </row>
    <row r="2887" spans="1:6" ht="13.9">
      <c r="A2887" s="7">
        <v>44488.0</v>
      </c>
      <c r="B2887" t="s">
        <v>13</v>
      </c>
      <c r="C2887" s="4">
        <v>158809.2</v>
      </c>
      <c r="D2887" s="14" t="s">
        <v>92</v>
      </c>
      <c r="E2887" t="s">
        <v>96</v>
      </c>
      <c r="F2887">
        <v>0.0</v>
      </c>
    </row>
    <row r="2888" spans="1:6" ht="13.9">
      <c r="A2888" s="7">
        <v>44489.0</v>
      </c>
      <c r="B2888" t="s">
        <v>13</v>
      </c>
      <c r="C2888" s="4">
        <v>157864.34</v>
      </c>
      <c r="D2888" s="14" t="s">
        <v>76</v>
      </c>
      <c r="E2888" t="s">
        <v>59</v>
      </c>
      <c r="F2888">
        <v>0.0</v>
      </c>
    </row>
    <row r="2889" spans="1:6" ht="13.9">
      <c r="A2889" s="7">
        <v>44489.0</v>
      </c>
      <c r="B2889" t="s">
        <v>13</v>
      </c>
      <c r="C2889" s="4">
        <v>157864.34</v>
      </c>
      <c r="D2889" s="14" t="s">
        <v>76</v>
      </c>
      <c r="E2889" t="s">
        <v>58</v>
      </c>
      <c r="F2889">
        <v>0.0</v>
      </c>
    </row>
    <row r="2890" spans="1:6" ht="13.9">
      <c r="A2890" s="7">
        <v>44489.0</v>
      </c>
      <c r="B2890" t="s">
        <v>13</v>
      </c>
      <c r="C2890" s="4">
        <v>157864.34</v>
      </c>
      <c r="D2890" s="14" t="s">
        <v>79</v>
      </c>
      <c r="E2890" t="s">
        <v>29</v>
      </c>
      <c r="F2890">
        <v>46.0</v>
      </c>
    </row>
    <row r="2891" spans="1:6" ht="13.9">
      <c r="A2891" s="7">
        <v>44489.0</v>
      </c>
      <c r="B2891" t="s">
        <v>13</v>
      </c>
      <c r="C2891" s="4">
        <v>157864.34</v>
      </c>
      <c r="D2891" s="14" t="s">
        <v>80</v>
      </c>
      <c r="E2891" t="s">
        <v>60</v>
      </c>
      <c r="F2891">
        <v>37.0</v>
      </c>
    </row>
    <row r="2892" spans="1:6" ht="13.9">
      <c r="A2892" s="7">
        <v>44489.0</v>
      </c>
      <c r="B2892" t="s">
        <v>13</v>
      </c>
      <c r="C2892" s="4">
        <v>157864.34</v>
      </c>
      <c r="D2892" s="14" t="s">
        <v>80</v>
      </c>
      <c r="E2892" t="s">
        <v>61</v>
      </c>
      <c r="F2892">
        <v>105.0</v>
      </c>
    </row>
    <row r="2893" spans="1:6" ht="13.9">
      <c r="A2893" s="7">
        <v>44489.0</v>
      </c>
      <c r="B2893" t="s">
        <v>13</v>
      </c>
      <c r="C2893" s="4">
        <v>157864.34</v>
      </c>
      <c r="D2893" s="14" t="s">
        <v>81</v>
      </c>
      <c r="E2893" t="s">
        <v>40</v>
      </c>
      <c r="F2893">
        <v>39.0</v>
      </c>
    </row>
    <row r="2894" spans="1:6" ht="13.9">
      <c r="A2894" s="7">
        <v>44489.0</v>
      </c>
      <c r="B2894" t="s">
        <v>13</v>
      </c>
      <c r="C2894" s="4">
        <v>157864.34</v>
      </c>
      <c r="D2894" s="14" t="s">
        <v>82</v>
      </c>
      <c r="E2894" t="s">
        <v>63</v>
      </c>
      <c r="F2894">
        <v>0.0</v>
      </c>
    </row>
    <row r="2895" spans="1:6" ht="13.9">
      <c r="A2895" s="7">
        <v>44489.0</v>
      </c>
      <c r="B2895" t="s">
        <v>13</v>
      </c>
      <c r="C2895" s="4">
        <v>157864.34</v>
      </c>
      <c r="D2895" s="14" t="s">
        <v>82</v>
      </c>
      <c r="E2895" t="s">
        <v>62</v>
      </c>
      <c r="F2895">
        <v>0.0</v>
      </c>
    </row>
    <row r="2896" spans="1:6" ht="13.9">
      <c r="A2896" s="7">
        <v>44489.0</v>
      </c>
      <c r="B2896" t="s">
        <v>13</v>
      </c>
      <c r="C2896" s="4">
        <v>157864.34</v>
      </c>
      <c r="D2896" s="14" t="s">
        <v>83</v>
      </c>
      <c r="E2896" t="s">
        <v>19</v>
      </c>
      <c r="F2896">
        <v>0.0</v>
      </c>
    </row>
    <row r="2897" spans="1:6" ht="13.9">
      <c r="A2897" s="7">
        <v>44489.0</v>
      </c>
      <c r="B2897" t="s">
        <v>13</v>
      </c>
      <c r="C2897" s="4">
        <v>157864.34</v>
      </c>
      <c r="D2897" s="14" t="s">
        <v>83</v>
      </c>
      <c r="E2897" t="s">
        <v>20</v>
      </c>
      <c r="F2897">
        <v>0.0</v>
      </c>
    </row>
    <row r="2898" spans="1:6" ht="13.9">
      <c r="A2898" s="7">
        <v>44489.0</v>
      </c>
      <c r="B2898" t="s">
        <v>13</v>
      </c>
      <c r="C2898" s="4">
        <v>157864.34</v>
      </c>
      <c r="D2898" s="14" t="s">
        <v>83</v>
      </c>
      <c r="E2898" t="s">
        <v>21</v>
      </c>
      <c r="F2898">
        <v>0.0</v>
      </c>
    </row>
    <row r="2899" spans="1:6" ht="13.9">
      <c r="A2899" s="7">
        <v>44489.0</v>
      </c>
      <c r="B2899" t="s">
        <v>13</v>
      </c>
      <c r="C2899" s="4">
        <v>157864.34</v>
      </c>
      <c r="D2899" s="14" t="s">
        <v>84</v>
      </c>
      <c r="E2899" t="s">
        <v>23</v>
      </c>
      <c r="F2899">
        <v>0.0</v>
      </c>
    </row>
    <row r="2900" spans="1:6" ht="13.9">
      <c r="A2900" s="7">
        <v>44489.0</v>
      </c>
      <c r="B2900" t="s">
        <v>13</v>
      </c>
      <c r="C2900" s="4">
        <v>157864.34</v>
      </c>
      <c r="D2900" s="14" t="s">
        <v>85</v>
      </c>
      <c r="E2900" t="s">
        <v>18</v>
      </c>
      <c r="F2900">
        <v>3.0</v>
      </c>
    </row>
    <row r="2901" spans="1:6" ht="13.9">
      <c r="A2901" s="7">
        <v>44489.0</v>
      </c>
      <c r="B2901" t="s">
        <v>13</v>
      </c>
      <c r="C2901" s="4">
        <v>157864.34</v>
      </c>
      <c r="D2901" s="14" t="s">
        <v>86</v>
      </c>
      <c r="E2901" t="s">
        <v>42</v>
      </c>
      <c r="F2901">
        <v>306.0</v>
      </c>
    </row>
    <row r="2902" spans="1:6" ht="13.9">
      <c r="A2902" s="7">
        <v>44489.0</v>
      </c>
      <c r="B2902" t="s">
        <v>13</v>
      </c>
      <c r="C2902" s="4">
        <v>157864.34</v>
      </c>
      <c r="D2902" s="14" t="s">
        <v>87</v>
      </c>
      <c r="E2902" t="s">
        <v>44</v>
      </c>
      <c r="F2902">
        <v>0.0</v>
      </c>
    </row>
    <row r="2903" spans="1:6" ht="13.9">
      <c r="A2903" s="7">
        <v>44489.0</v>
      </c>
      <c r="B2903" t="s">
        <v>13</v>
      </c>
      <c r="C2903" s="4">
        <v>157864.34</v>
      </c>
      <c r="D2903" s="14" t="s">
        <v>88</v>
      </c>
      <c r="E2903" t="s">
        <v>17</v>
      </c>
      <c r="F2903">
        <v>0.0</v>
      </c>
    </row>
    <row r="2904" spans="1:6" ht="13.9">
      <c r="A2904" s="7">
        <v>44489.0</v>
      </c>
      <c r="B2904" t="s">
        <v>13</v>
      </c>
      <c r="C2904" s="4">
        <v>157864.34</v>
      </c>
      <c r="D2904" s="14" t="s">
        <v>89</v>
      </c>
      <c r="E2904" t="s">
        <v>41</v>
      </c>
      <c r="F2904">
        <v>0.0</v>
      </c>
    </row>
    <row r="2905" spans="1:6" ht="13.9">
      <c r="A2905" s="7">
        <v>44489.0</v>
      </c>
      <c r="B2905" t="s">
        <v>13</v>
      </c>
      <c r="C2905" s="4">
        <v>157864.34</v>
      </c>
      <c r="D2905" s="14" t="s">
        <v>90</v>
      </c>
      <c r="E2905" t="s">
        <v>43</v>
      </c>
      <c r="F2905">
        <v>0.0</v>
      </c>
    </row>
    <row r="2906" spans="1:6" ht="13.9">
      <c r="A2906" s="7">
        <v>44489.0</v>
      </c>
      <c r="B2906" t="s">
        <v>13</v>
      </c>
      <c r="C2906" s="4">
        <v>157864.34</v>
      </c>
      <c r="D2906" s="14" t="s">
        <v>91</v>
      </c>
      <c r="E2906" t="s">
        <v>24</v>
      </c>
      <c r="F2906">
        <v>397.0</v>
      </c>
    </row>
    <row r="2907" spans="1:6" ht="13.9">
      <c r="A2907" s="7">
        <v>44489.0</v>
      </c>
      <c r="B2907" t="s">
        <v>13</v>
      </c>
      <c r="C2907" s="4">
        <v>157864.34</v>
      </c>
      <c r="D2907" s="14" t="s">
        <v>91</v>
      </c>
      <c r="E2907" t="s">
        <v>25</v>
      </c>
      <c r="F2907">
        <v>10.0</v>
      </c>
    </row>
    <row r="2908" spans="1:6" ht="13.9">
      <c r="A2908" s="7">
        <v>44489.0</v>
      </c>
      <c r="B2908" t="s">
        <v>13</v>
      </c>
      <c r="C2908" s="4">
        <v>157864.34</v>
      </c>
      <c r="D2908" s="14" t="s">
        <v>91</v>
      </c>
      <c r="E2908" t="s">
        <v>26</v>
      </c>
      <c r="F2908">
        <v>752.0</v>
      </c>
    </row>
    <row r="2909" spans="1:6" ht="13.9">
      <c r="A2909" s="7">
        <v>44489.0</v>
      </c>
      <c r="B2909" t="s">
        <v>13</v>
      </c>
      <c r="C2909" s="4">
        <v>157864.34</v>
      </c>
      <c r="D2909" s="14" t="s">
        <v>92</v>
      </c>
      <c r="E2909" t="s">
        <v>93</v>
      </c>
      <c r="F2909">
        <v>0.0</v>
      </c>
    </row>
    <row r="2910" spans="1:6" ht="13.9">
      <c r="A2910" s="7">
        <v>44489.0</v>
      </c>
      <c r="B2910" t="s">
        <v>13</v>
      </c>
      <c r="C2910" s="4">
        <v>157864.34</v>
      </c>
      <c r="D2910" s="14" t="s">
        <v>92</v>
      </c>
      <c r="E2910" t="s">
        <v>22</v>
      </c>
      <c r="F2910">
        <v>0.0</v>
      </c>
    </row>
    <row r="2911" spans="1:6" ht="13.9">
      <c r="A2911" s="7">
        <v>44489.0</v>
      </c>
      <c r="B2911" t="s">
        <v>13</v>
      </c>
      <c r="C2911" s="4">
        <v>157864.34</v>
      </c>
      <c r="D2911" s="14" t="s">
        <v>92</v>
      </c>
      <c r="E2911" t="s">
        <v>94</v>
      </c>
      <c r="F2911">
        <v>0.0</v>
      </c>
    </row>
    <row r="2912" spans="1:6" ht="13.9">
      <c r="A2912" s="7">
        <v>44489.0</v>
      </c>
      <c r="B2912" t="s">
        <v>13</v>
      </c>
      <c r="C2912" s="4">
        <v>157864.34</v>
      </c>
      <c r="D2912" s="14" t="s">
        <v>92</v>
      </c>
      <c r="E2912" t="s">
        <v>95</v>
      </c>
      <c r="F2912">
        <v>0.0</v>
      </c>
    </row>
    <row r="2913" spans="1:6" ht="13.9">
      <c r="A2913" s="7">
        <v>44489.0</v>
      </c>
      <c r="B2913" t="s">
        <v>13</v>
      </c>
      <c r="C2913" s="4">
        <v>157864.34</v>
      </c>
      <c r="D2913" s="14" t="s">
        <v>92</v>
      </c>
      <c r="E2913" t="s">
        <v>96</v>
      </c>
      <c r="F2913">
        <v>0.0</v>
      </c>
    </row>
    <row r="2914" spans="1:6" ht="13.9">
      <c r="A2914" s="7">
        <v>44490.0</v>
      </c>
      <c r="B2914" t="s">
        <v>13</v>
      </c>
      <c r="C2914" s="4">
        <v>140032.92</v>
      </c>
      <c r="D2914" s="14" t="s">
        <v>76</v>
      </c>
      <c r="E2914" t="s">
        <v>59</v>
      </c>
      <c r="F2914">
        <v>0.0</v>
      </c>
    </row>
    <row r="2915" spans="1:6" ht="13.9">
      <c r="A2915" s="7">
        <v>44490.0</v>
      </c>
      <c r="B2915" t="s">
        <v>13</v>
      </c>
      <c r="C2915" s="4">
        <v>140032.92</v>
      </c>
      <c r="D2915" s="14" t="s">
        <v>76</v>
      </c>
      <c r="E2915" t="s">
        <v>58</v>
      </c>
      <c r="F2915">
        <v>0.0</v>
      </c>
    </row>
    <row r="2916" spans="1:6" ht="13.9">
      <c r="A2916" s="7">
        <v>44490.0</v>
      </c>
      <c r="B2916" t="s">
        <v>13</v>
      </c>
      <c r="C2916" s="4">
        <v>140032.92</v>
      </c>
      <c r="D2916" s="14" t="s">
        <v>79</v>
      </c>
      <c r="E2916" t="s">
        <v>29</v>
      </c>
      <c r="F2916">
        <v>39.0</v>
      </c>
    </row>
    <row r="2917" spans="1:6" ht="13.9">
      <c r="A2917" s="7">
        <v>44490.0</v>
      </c>
      <c r="B2917" t="s">
        <v>13</v>
      </c>
      <c r="C2917" s="4">
        <v>140032.92</v>
      </c>
      <c r="D2917" s="14" t="s">
        <v>80</v>
      </c>
      <c r="E2917" t="s">
        <v>60</v>
      </c>
      <c r="F2917">
        <v>32.0</v>
      </c>
    </row>
    <row r="2918" spans="1:6" ht="13.9">
      <c r="A2918" s="7">
        <v>44490.0</v>
      </c>
      <c r="B2918" t="s">
        <v>13</v>
      </c>
      <c r="C2918" s="4">
        <v>140032.92</v>
      </c>
      <c r="D2918" s="14" t="s">
        <v>80</v>
      </c>
      <c r="E2918" t="s">
        <v>61</v>
      </c>
      <c r="F2918">
        <v>107.0</v>
      </c>
    </row>
    <row r="2919" spans="1:6" ht="13.9">
      <c r="A2919" s="7">
        <v>44490.0</v>
      </c>
      <c r="B2919" t="s">
        <v>13</v>
      </c>
      <c r="C2919" s="4">
        <v>140032.92</v>
      </c>
      <c r="D2919" s="14" t="s">
        <v>81</v>
      </c>
      <c r="E2919" t="s">
        <v>40</v>
      </c>
      <c r="F2919">
        <v>43.0</v>
      </c>
    </row>
    <row r="2920" spans="1:6" ht="13.9">
      <c r="A2920" s="7">
        <v>44490.0</v>
      </c>
      <c r="B2920" t="s">
        <v>13</v>
      </c>
      <c r="C2920" s="4">
        <v>140032.92</v>
      </c>
      <c r="D2920" s="14" t="s">
        <v>82</v>
      </c>
      <c r="E2920" t="s">
        <v>63</v>
      </c>
      <c r="F2920">
        <v>0.0</v>
      </c>
    </row>
    <row r="2921" spans="1:6" ht="13.9">
      <c r="A2921" s="7">
        <v>44490.0</v>
      </c>
      <c r="B2921" t="s">
        <v>13</v>
      </c>
      <c r="C2921" s="4">
        <v>140032.92</v>
      </c>
      <c r="D2921" s="14" t="s">
        <v>82</v>
      </c>
      <c r="E2921" t="s">
        <v>62</v>
      </c>
      <c r="F2921">
        <v>0.0</v>
      </c>
    </row>
    <row r="2922" spans="1:6" ht="13.9">
      <c r="A2922" s="7">
        <v>44490.0</v>
      </c>
      <c r="B2922" t="s">
        <v>13</v>
      </c>
      <c r="C2922" s="4">
        <v>140032.92</v>
      </c>
      <c r="D2922" s="14" t="s">
        <v>83</v>
      </c>
      <c r="E2922" t="s">
        <v>19</v>
      </c>
      <c r="F2922">
        <v>0.0</v>
      </c>
    </row>
    <row r="2923" spans="1:6" ht="13.9">
      <c r="A2923" s="7">
        <v>44490.0</v>
      </c>
      <c r="B2923" t="s">
        <v>13</v>
      </c>
      <c r="C2923" s="4">
        <v>140032.92</v>
      </c>
      <c r="D2923" s="14" t="s">
        <v>83</v>
      </c>
      <c r="E2923" t="s">
        <v>20</v>
      </c>
      <c r="F2923">
        <v>0.0</v>
      </c>
    </row>
    <row r="2924" spans="1:6" ht="13.9">
      <c r="A2924" s="7">
        <v>44490.0</v>
      </c>
      <c r="B2924" t="s">
        <v>13</v>
      </c>
      <c r="C2924" s="4">
        <v>140032.92</v>
      </c>
      <c r="D2924" s="14" t="s">
        <v>83</v>
      </c>
      <c r="E2924" t="s">
        <v>21</v>
      </c>
      <c r="F2924">
        <v>0.0</v>
      </c>
    </row>
    <row r="2925" spans="1:6" ht="13.9">
      <c r="A2925" s="7">
        <v>44490.0</v>
      </c>
      <c r="B2925" t="s">
        <v>13</v>
      </c>
      <c r="C2925" s="4">
        <v>140032.92</v>
      </c>
      <c r="D2925" s="14" t="s">
        <v>84</v>
      </c>
      <c r="E2925" t="s">
        <v>23</v>
      </c>
      <c r="F2925">
        <v>0.0</v>
      </c>
    </row>
    <row r="2926" spans="1:6" ht="13.9">
      <c r="A2926" s="7">
        <v>44490.0</v>
      </c>
      <c r="B2926" t="s">
        <v>13</v>
      </c>
      <c r="C2926" s="4">
        <v>140032.92</v>
      </c>
      <c r="D2926" s="14" t="s">
        <v>85</v>
      </c>
      <c r="E2926" t="s">
        <v>18</v>
      </c>
      <c r="F2926">
        <v>3.0</v>
      </c>
    </row>
    <row r="2927" spans="1:6" ht="13.9">
      <c r="A2927" s="7">
        <v>44490.0</v>
      </c>
      <c r="B2927" t="s">
        <v>13</v>
      </c>
      <c r="C2927" s="4">
        <v>140032.92</v>
      </c>
      <c r="D2927" s="14" t="s">
        <v>86</v>
      </c>
      <c r="E2927" t="s">
        <v>42</v>
      </c>
      <c r="F2927">
        <v>299.0</v>
      </c>
    </row>
    <row r="2928" spans="1:6" ht="13.9">
      <c r="A2928" s="7">
        <v>44490.0</v>
      </c>
      <c r="B2928" t="s">
        <v>13</v>
      </c>
      <c r="C2928" s="4">
        <v>140032.92</v>
      </c>
      <c r="D2928" s="14" t="s">
        <v>87</v>
      </c>
      <c r="E2928" t="s">
        <v>44</v>
      </c>
      <c r="F2928">
        <v>0.0</v>
      </c>
    </row>
    <row r="2929" spans="1:6" ht="13.9">
      <c r="A2929" s="7">
        <v>44490.0</v>
      </c>
      <c r="B2929" t="s">
        <v>13</v>
      </c>
      <c r="C2929" s="4">
        <v>140032.92</v>
      </c>
      <c r="D2929" s="14" t="s">
        <v>88</v>
      </c>
      <c r="E2929" t="s">
        <v>17</v>
      </c>
      <c r="F2929">
        <v>0.0</v>
      </c>
    </row>
    <row r="2930" spans="1:6" ht="13.9">
      <c r="A2930" s="7">
        <v>44490.0</v>
      </c>
      <c r="B2930" t="s">
        <v>13</v>
      </c>
      <c r="C2930" s="4">
        <v>140032.92</v>
      </c>
      <c r="D2930" s="14" t="s">
        <v>89</v>
      </c>
      <c r="E2930" t="s">
        <v>41</v>
      </c>
      <c r="F2930">
        <v>0.0</v>
      </c>
    </row>
    <row r="2931" spans="1:6" ht="13.9">
      <c r="A2931" s="7">
        <v>44490.0</v>
      </c>
      <c r="B2931" t="s">
        <v>13</v>
      </c>
      <c r="C2931" s="4">
        <v>140032.92</v>
      </c>
      <c r="D2931" s="14" t="s">
        <v>90</v>
      </c>
      <c r="E2931" t="s">
        <v>43</v>
      </c>
      <c r="F2931">
        <v>0.0</v>
      </c>
    </row>
    <row r="2932" spans="1:6" ht="13.9">
      <c r="A2932" s="7">
        <v>44490.0</v>
      </c>
      <c r="B2932" t="s">
        <v>13</v>
      </c>
      <c r="C2932" s="4">
        <v>140032.92</v>
      </c>
      <c r="D2932" s="14" t="s">
        <v>91</v>
      </c>
      <c r="E2932" t="s">
        <v>24</v>
      </c>
      <c r="F2932">
        <v>412.0</v>
      </c>
    </row>
    <row r="2933" spans="1:6" ht="13.9">
      <c r="A2933" s="7">
        <v>44490.0</v>
      </c>
      <c r="B2933" t="s">
        <v>13</v>
      </c>
      <c r="C2933" s="4">
        <v>140032.92</v>
      </c>
      <c r="D2933" s="14" t="s">
        <v>91</v>
      </c>
      <c r="E2933" t="s">
        <v>25</v>
      </c>
      <c r="F2933">
        <v>11.0</v>
      </c>
    </row>
    <row r="2934" spans="1:6" ht="13.9">
      <c r="A2934" s="7">
        <v>44490.0</v>
      </c>
      <c r="B2934" t="s">
        <v>13</v>
      </c>
      <c r="C2934" s="4">
        <v>140032.92</v>
      </c>
      <c r="D2934" s="14" t="s">
        <v>91</v>
      </c>
      <c r="E2934" t="s">
        <v>26</v>
      </c>
      <c r="F2934">
        <v>733.0</v>
      </c>
    </row>
    <row r="2935" spans="1:6" ht="13.9">
      <c r="A2935" s="7">
        <v>44490.0</v>
      </c>
      <c r="B2935" t="s">
        <v>13</v>
      </c>
      <c r="C2935" s="4">
        <v>140032.92</v>
      </c>
      <c r="D2935" s="14" t="s">
        <v>92</v>
      </c>
      <c r="E2935" t="s">
        <v>93</v>
      </c>
      <c r="F2935">
        <v>0.0</v>
      </c>
    </row>
    <row r="2936" spans="1:6" ht="13.9">
      <c r="A2936" s="7">
        <v>44490.0</v>
      </c>
      <c r="B2936" t="s">
        <v>13</v>
      </c>
      <c r="C2936" s="4">
        <v>140032.92</v>
      </c>
      <c r="D2936" s="14" t="s">
        <v>92</v>
      </c>
      <c r="E2936" t="s">
        <v>22</v>
      </c>
      <c r="F2936">
        <v>0.0</v>
      </c>
    </row>
    <row r="2937" spans="1:6" ht="13.9">
      <c r="A2937" s="7">
        <v>44490.0</v>
      </c>
      <c r="B2937" t="s">
        <v>13</v>
      </c>
      <c r="C2937" s="4">
        <v>140032.92</v>
      </c>
      <c r="D2937" s="14" t="s">
        <v>92</v>
      </c>
      <c r="E2937" t="s">
        <v>94</v>
      </c>
      <c r="F2937">
        <v>0.0</v>
      </c>
    </row>
    <row r="2938" spans="1:6" ht="13.9">
      <c r="A2938" s="7">
        <v>44490.0</v>
      </c>
      <c r="B2938" t="s">
        <v>13</v>
      </c>
      <c r="C2938" s="4">
        <v>140032.92</v>
      </c>
      <c r="D2938" s="14" t="s">
        <v>92</v>
      </c>
      <c r="E2938" t="s">
        <v>95</v>
      </c>
      <c r="F2938">
        <v>0.0</v>
      </c>
    </row>
    <row r="2939" spans="1:6" ht="13.9">
      <c r="A2939" s="7">
        <v>44490.0</v>
      </c>
      <c r="B2939" t="s">
        <v>13</v>
      </c>
      <c r="C2939" s="4">
        <v>140032.92</v>
      </c>
      <c r="D2939" s="14" t="s">
        <v>92</v>
      </c>
      <c r="E2939" t="s">
        <v>96</v>
      </c>
      <c r="F2939">
        <v>0.0</v>
      </c>
    </row>
    <row r="2940" spans="1:6" ht="13.9">
      <c r="A2940" s="7">
        <v>44491.0</v>
      </c>
      <c r="B2940" t="s">
        <v>13</v>
      </c>
      <c r="C2940" s="4">
        <v>150527.52</v>
      </c>
      <c r="D2940" s="14" t="s">
        <v>76</v>
      </c>
      <c r="E2940" t="s">
        <v>59</v>
      </c>
      <c r="F2940">
        <v>0.0</v>
      </c>
    </row>
    <row r="2941" spans="1:6" ht="13.9">
      <c r="A2941" s="7">
        <v>44491.0</v>
      </c>
      <c r="B2941" t="s">
        <v>13</v>
      </c>
      <c r="C2941" s="4">
        <v>150527.52</v>
      </c>
      <c r="D2941" s="14" t="s">
        <v>76</v>
      </c>
      <c r="E2941" t="s">
        <v>58</v>
      </c>
      <c r="F2941">
        <v>0.0</v>
      </c>
    </row>
    <row r="2942" spans="1:6" ht="13.9">
      <c r="A2942" s="7">
        <v>44491.0</v>
      </c>
      <c r="B2942" t="s">
        <v>13</v>
      </c>
      <c r="C2942" s="4">
        <v>150527.52</v>
      </c>
      <c r="D2942" s="14" t="s">
        <v>79</v>
      </c>
      <c r="E2942" t="s">
        <v>29</v>
      </c>
      <c r="F2942">
        <v>20.0</v>
      </c>
    </row>
    <row r="2943" spans="1:6" ht="13.9">
      <c r="A2943" s="7">
        <v>44491.0</v>
      </c>
      <c r="B2943" t="s">
        <v>13</v>
      </c>
      <c r="C2943" s="4">
        <v>150527.52</v>
      </c>
      <c r="D2943" s="14" t="s">
        <v>80</v>
      </c>
      <c r="E2943" t="s">
        <v>60</v>
      </c>
      <c r="F2943">
        <v>35.0</v>
      </c>
    </row>
    <row r="2944" spans="1:6" ht="13.9">
      <c r="A2944" s="7">
        <v>44491.0</v>
      </c>
      <c r="B2944" t="s">
        <v>13</v>
      </c>
      <c r="C2944" s="4">
        <v>150527.52</v>
      </c>
      <c r="D2944" s="14" t="s">
        <v>80</v>
      </c>
      <c r="E2944" t="s">
        <v>61</v>
      </c>
      <c r="F2944">
        <v>104.0</v>
      </c>
    </row>
    <row r="2945" spans="1:6" ht="13.9">
      <c r="A2945" s="7">
        <v>44491.0</v>
      </c>
      <c r="B2945" t="s">
        <v>13</v>
      </c>
      <c r="C2945" s="4">
        <v>150527.52</v>
      </c>
      <c r="D2945" s="14" t="s">
        <v>81</v>
      </c>
      <c r="E2945" t="s">
        <v>40</v>
      </c>
      <c r="F2945">
        <v>38.0</v>
      </c>
    </row>
    <row r="2946" spans="1:6" ht="13.9">
      <c r="A2946" s="7">
        <v>44491.0</v>
      </c>
      <c r="B2946" t="s">
        <v>13</v>
      </c>
      <c r="C2946" s="4">
        <v>150527.52</v>
      </c>
      <c r="D2946" s="14" t="s">
        <v>82</v>
      </c>
      <c r="E2946" t="s">
        <v>63</v>
      </c>
      <c r="F2946">
        <v>0.0</v>
      </c>
    </row>
    <row r="2947" spans="1:6" ht="13.9">
      <c r="A2947" s="7">
        <v>44491.0</v>
      </c>
      <c r="B2947" t="s">
        <v>13</v>
      </c>
      <c r="C2947" s="4">
        <v>150527.52</v>
      </c>
      <c r="D2947" s="14" t="s">
        <v>82</v>
      </c>
      <c r="E2947" t="s">
        <v>62</v>
      </c>
      <c r="F2947">
        <v>0.0</v>
      </c>
    </row>
    <row r="2948" spans="1:6" ht="13.9">
      <c r="A2948" s="7">
        <v>44491.0</v>
      </c>
      <c r="B2948" t="s">
        <v>13</v>
      </c>
      <c r="C2948" s="4">
        <v>150527.52</v>
      </c>
      <c r="D2948" s="14" t="s">
        <v>83</v>
      </c>
      <c r="E2948" t="s">
        <v>19</v>
      </c>
      <c r="F2948">
        <v>0.0</v>
      </c>
    </row>
    <row r="2949" spans="1:6" ht="13.9">
      <c r="A2949" s="7">
        <v>44491.0</v>
      </c>
      <c r="B2949" t="s">
        <v>13</v>
      </c>
      <c r="C2949" s="4">
        <v>150527.52</v>
      </c>
      <c r="D2949" s="14" t="s">
        <v>83</v>
      </c>
      <c r="E2949" t="s">
        <v>20</v>
      </c>
      <c r="F2949">
        <v>0.0</v>
      </c>
    </row>
    <row r="2950" spans="1:6" ht="13.9">
      <c r="A2950" s="7">
        <v>44491.0</v>
      </c>
      <c r="B2950" t="s">
        <v>13</v>
      </c>
      <c r="C2950" s="4">
        <v>150527.52</v>
      </c>
      <c r="D2950" s="14" t="s">
        <v>83</v>
      </c>
      <c r="E2950" t="s">
        <v>21</v>
      </c>
      <c r="F2950">
        <v>0.0</v>
      </c>
    </row>
    <row r="2951" spans="1:6" ht="13.9">
      <c r="A2951" s="7">
        <v>44491.0</v>
      </c>
      <c r="B2951" t="s">
        <v>13</v>
      </c>
      <c r="C2951" s="4">
        <v>150527.52</v>
      </c>
      <c r="D2951" s="14" t="s">
        <v>84</v>
      </c>
      <c r="E2951" t="s">
        <v>23</v>
      </c>
      <c r="F2951">
        <v>0.0</v>
      </c>
    </row>
    <row r="2952" spans="1:6" ht="13.9">
      <c r="A2952" s="7">
        <v>44491.0</v>
      </c>
      <c r="B2952" t="s">
        <v>13</v>
      </c>
      <c r="C2952" s="4">
        <v>150527.52</v>
      </c>
      <c r="D2952" s="14" t="s">
        <v>85</v>
      </c>
      <c r="E2952" t="s">
        <v>18</v>
      </c>
      <c r="F2952">
        <v>3.0</v>
      </c>
    </row>
    <row r="2953" spans="1:6" ht="13.9">
      <c r="A2953" s="7">
        <v>44491.0</v>
      </c>
      <c r="B2953" t="s">
        <v>13</v>
      </c>
      <c r="C2953" s="4">
        <v>150527.52</v>
      </c>
      <c r="D2953" s="14" t="s">
        <v>86</v>
      </c>
      <c r="E2953" t="s">
        <v>42</v>
      </c>
      <c r="F2953">
        <v>314.0</v>
      </c>
    </row>
    <row r="2954" spans="1:6" ht="13.9">
      <c r="A2954" s="7">
        <v>44491.0</v>
      </c>
      <c r="B2954" t="s">
        <v>13</v>
      </c>
      <c r="C2954" s="4">
        <v>150527.52</v>
      </c>
      <c r="D2954" s="14" t="s">
        <v>87</v>
      </c>
      <c r="E2954" t="s">
        <v>44</v>
      </c>
      <c r="F2954">
        <v>0.0</v>
      </c>
    </row>
    <row r="2955" spans="1:6" ht="13.9">
      <c r="A2955" s="7">
        <v>44491.0</v>
      </c>
      <c r="B2955" t="s">
        <v>13</v>
      </c>
      <c r="C2955" s="4">
        <v>150527.52</v>
      </c>
      <c r="D2955" s="14" t="s">
        <v>88</v>
      </c>
      <c r="E2955" t="s">
        <v>17</v>
      </c>
      <c r="F2955">
        <v>0.0</v>
      </c>
    </row>
    <row r="2956" spans="1:6" ht="13.9">
      <c r="A2956" s="7">
        <v>44491.0</v>
      </c>
      <c r="B2956" t="s">
        <v>13</v>
      </c>
      <c r="C2956" s="4">
        <v>150527.52</v>
      </c>
      <c r="D2956" s="14" t="s">
        <v>89</v>
      </c>
      <c r="E2956" t="s">
        <v>41</v>
      </c>
      <c r="F2956">
        <v>0.0</v>
      </c>
    </row>
    <row r="2957" spans="1:6" ht="13.9">
      <c r="A2957" s="7">
        <v>44491.0</v>
      </c>
      <c r="B2957" t="s">
        <v>13</v>
      </c>
      <c r="C2957" s="4">
        <v>150527.52</v>
      </c>
      <c r="D2957" s="14" t="s">
        <v>90</v>
      </c>
      <c r="E2957" t="s">
        <v>43</v>
      </c>
      <c r="F2957">
        <v>0.0</v>
      </c>
    </row>
    <row r="2958" spans="1:6" ht="13.9">
      <c r="A2958" s="7">
        <v>44491.0</v>
      </c>
      <c r="B2958" t="s">
        <v>13</v>
      </c>
      <c r="C2958" s="4">
        <v>150527.52</v>
      </c>
      <c r="D2958" s="14" t="s">
        <v>91</v>
      </c>
      <c r="E2958" t="s">
        <v>24</v>
      </c>
      <c r="F2958">
        <v>421.0</v>
      </c>
    </row>
    <row r="2959" spans="1:6" ht="13.9">
      <c r="A2959" s="7">
        <v>44491.0</v>
      </c>
      <c r="B2959" t="s">
        <v>13</v>
      </c>
      <c r="C2959" s="4">
        <v>150527.52</v>
      </c>
      <c r="D2959" s="14" t="s">
        <v>91</v>
      </c>
      <c r="E2959" t="s">
        <v>25</v>
      </c>
      <c r="F2959">
        <v>10.0</v>
      </c>
    </row>
    <row r="2960" spans="1:6" ht="13.9">
      <c r="A2960" s="7">
        <v>44491.0</v>
      </c>
      <c r="B2960" t="s">
        <v>13</v>
      </c>
      <c r="C2960" s="4">
        <v>150527.52</v>
      </c>
      <c r="D2960" s="14" t="s">
        <v>91</v>
      </c>
      <c r="E2960" t="s">
        <v>26</v>
      </c>
      <c r="F2960">
        <v>754.0</v>
      </c>
    </row>
    <row r="2961" spans="1:6" ht="13.9">
      <c r="A2961" s="7">
        <v>44491.0</v>
      </c>
      <c r="B2961" t="s">
        <v>13</v>
      </c>
      <c r="C2961" s="4">
        <v>150527.52</v>
      </c>
      <c r="D2961" s="14" t="s">
        <v>92</v>
      </c>
      <c r="E2961" t="s">
        <v>93</v>
      </c>
      <c r="F2961">
        <v>1.0</v>
      </c>
    </row>
    <row r="2962" spans="1:6" ht="13.9">
      <c r="A2962" s="7">
        <v>44491.0</v>
      </c>
      <c r="B2962" t="s">
        <v>13</v>
      </c>
      <c r="C2962" s="4">
        <v>150527.52</v>
      </c>
      <c r="D2962" s="14" t="s">
        <v>92</v>
      </c>
      <c r="E2962" t="s">
        <v>22</v>
      </c>
      <c r="F2962">
        <v>0.0</v>
      </c>
    </row>
    <row r="2963" spans="1:6" ht="13.9">
      <c r="A2963" s="7">
        <v>44491.0</v>
      </c>
      <c r="B2963" t="s">
        <v>13</v>
      </c>
      <c r="C2963" s="4">
        <v>150527.52</v>
      </c>
      <c r="D2963" s="14" t="s">
        <v>92</v>
      </c>
      <c r="E2963" t="s">
        <v>94</v>
      </c>
      <c r="F2963">
        <v>0.0</v>
      </c>
    </row>
    <row r="2964" spans="1:6" ht="13.9">
      <c r="A2964" s="7">
        <v>44491.0</v>
      </c>
      <c r="B2964" t="s">
        <v>13</v>
      </c>
      <c r="C2964" s="4">
        <v>150527.52</v>
      </c>
      <c r="D2964" s="14" t="s">
        <v>92</v>
      </c>
      <c r="E2964" t="s">
        <v>95</v>
      </c>
      <c r="F2964">
        <v>0.0</v>
      </c>
    </row>
    <row r="2965" spans="1:6" ht="13.9">
      <c r="A2965" s="7">
        <v>44491.0</v>
      </c>
      <c r="B2965" t="s">
        <v>13</v>
      </c>
      <c r="C2965" s="4">
        <v>150527.52</v>
      </c>
      <c r="D2965" s="14" t="s">
        <v>92</v>
      </c>
      <c r="E2965" t="s">
        <v>96</v>
      </c>
      <c r="F2965">
        <v>0.0</v>
      </c>
    </row>
    <row r="2966" spans="1:6" ht="13.9">
      <c r="A2966" s="7">
        <v>44492.0</v>
      </c>
      <c r="B2966" t="s">
        <v>13</v>
      </c>
      <c r="C2966" s="4">
        <v>147397.8</v>
      </c>
      <c r="D2966" s="14" t="s">
        <v>76</v>
      </c>
      <c r="E2966" t="s">
        <v>59</v>
      </c>
      <c r="F2966">
        <v>0.0</v>
      </c>
    </row>
    <row r="2967" spans="1:6" ht="13.9">
      <c r="A2967" s="7">
        <v>44492.0</v>
      </c>
      <c r="B2967" t="s">
        <v>13</v>
      </c>
      <c r="C2967" s="4">
        <v>147397.8</v>
      </c>
      <c r="D2967" s="14" t="s">
        <v>76</v>
      </c>
      <c r="E2967" t="s">
        <v>58</v>
      </c>
      <c r="F2967">
        <v>0.0</v>
      </c>
    </row>
    <row r="2968" spans="1:6" ht="13.9">
      <c r="A2968" s="7">
        <v>44492.0</v>
      </c>
      <c r="B2968" t="s">
        <v>13</v>
      </c>
      <c r="C2968" s="4">
        <v>147397.8</v>
      </c>
      <c r="D2968" s="14" t="s">
        <v>79</v>
      </c>
      <c r="E2968" t="s">
        <v>29</v>
      </c>
      <c r="F2968">
        <v>40.0</v>
      </c>
    </row>
    <row r="2969" spans="1:6" ht="13.9">
      <c r="A2969" s="7">
        <v>44492.0</v>
      </c>
      <c r="B2969" t="s">
        <v>13</v>
      </c>
      <c r="C2969" s="4">
        <v>147397.8</v>
      </c>
      <c r="D2969" s="14" t="s">
        <v>80</v>
      </c>
      <c r="E2969" t="s">
        <v>60</v>
      </c>
      <c r="F2969">
        <v>34.0</v>
      </c>
    </row>
    <row r="2970" spans="1:6" ht="13.9">
      <c r="A2970" s="7">
        <v>44492.0</v>
      </c>
      <c r="B2970" t="s">
        <v>13</v>
      </c>
      <c r="C2970" s="4">
        <v>147397.8</v>
      </c>
      <c r="D2970" s="14" t="s">
        <v>80</v>
      </c>
      <c r="E2970" t="s">
        <v>61</v>
      </c>
      <c r="F2970">
        <v>98.0</v>
      </c>
    </row>
    <row r="2971" spans="1:6" ht="13.9">
      <c r="A2971" s="7">
        <v>44492.0</v>
      </c>
      <c r="B2971" t="s">
        <v>13</v>
      </c>
      <c r="C2971" s="4">
        <v>147397.8</v>
      </c>
      <c r="D2971" s="14" t="s">
        <v>81</v>
      </c>
      <c r="E2971" t="s">
        <v>40</v>
      </c>
      <c r="F2971">
        <v>32.0</v>
      </c>
    </row>
    <row r="2972" spans="1:6" ht="13.9">
      <c r="A2972" s="7">
        <v>44492.0</v>
      </c>
      <c r="B2972" t="s">
        <v>13</v>
      </c>
      <c r="C2972" s="4">
        <v>147397.8</v>
      </c>
      <c r="D2972" s="14" t="s">
        <v>82</v>
      </c>
      <c r="E2972" t="s">
        <v>63</v>
      </c>
      <c r="F2972">
        <v>0.0</v>
      </c>
    </row>
    <row r="2973" spans="1:6" ht="13.9">
      <c r="A2973" s="7">
        <v>44492.0</v>
      </c>
      <c r="B2973" t="s">
        <v>13</v>
      </c>
      <c r="C2973" s="4">
        <v>147397.8</v>
      </c>
      <c r="D2973" s="14" t="s">
        <v>82</v>
      </c>
      <c r="E2973" t="s">
        <v>62</v>
      </c>
      <c r="F2973">
        <v>0.0</v>
      </c>
    </row>
    <row r="2974" spans="1:6" ht="13.9">
      <c r="A2974" s="7">
        <v>44492.0</v>
      </c>
      <c r="B2974" t="s">
        <v>13</v>
      </c>
      <c r="C2974" s="4">
        <v>147397.8</v>
      </c>
      <c r="D2974" s="14" t="s">
        <v>83</v>
      </c>
      <c r="E2974" t="s">
        <v>19</v>
      </c>
      <c r="F2974">
        <v>0.0</v>
      </c>
    </row>
    <row r="2975" spans="1:6" ht="13.9">
      <c r="A2975" s="7">
        <v>44492.0</v>
      </c>
      <c r="B2975" t="s">
        <v>13</v>
      </c>
      <c r="C2975" s="4">
        <v>147397.8</v>
      </c>
      <c r="D2975" s="14" t="s">
        <v>83</v>
      </c>
      <c r="E2975" t="s">
        <v>20</v>
      </c>
      <c r="F2975">
        <v>0.0</v>
      </c>
    </row>
    <row r="2976" spans="1:6" ht="13.9">
      <c r="A2976" s="7">
        <v>44492.0</v>
      </c>
      <c r="B2976" t="s">
        <v>13</v>
      </c>
      <c r="C2976" s="4">
        <v>147397.8</v>
      </c>
      <c r="D2976" s="14" t="s">
        <v>83</v>
      </c>
      <c r="E2976" t="s">
        <v>21</v>
      </c>
      <c r="F2976">
        <v>0.0</v>
      </c>
    </row>
    <row r="2977" spans="1:6" ht="13.9">
      <c r="A2977" s="7">
        <v>44492.0</v>
      </c>
      <c r="B2977" t="s">
        <v>13</v>
      </c>
      <c r="C2977" s="4">
        <v>147397.8</v>
      </c>
      <c r="D2977" s="14" t="s">
        <v>84</v>
      </c>
      <c r="E2977" t="s">
        <v>23</v>
      </c>
      <c r="F2977">
        <v>0.0</v>
      </c>
    </row>
    <row r="2978" spans="1:6" ht="13.9">
      <c r="A2978" s="7">
        <v>44492.0</v>
      </c>
      <c r="B2978" t="s">
        <v>13</v>
      </c>
      <c r="C2978" s="4">
        <v>147397.8</v>
      </c>
      <c r="D2978" s="14" t="s">
        <v>85</v>
      </c>
      <c r="E2978" t="s">
        <v>18</v>
      </c>
      <c r="F2978">
        <v>4.0</v>
      </c>
    </row>
    <row r="2979" spans="1:6" ht="13.9">
      <c r="A2979" s="7">
        <v>44492.0</v>
      </c>
      <c r="B2979" t="s">
        <v>13</v>
      </c>
      <c r="C2979" s="4">
        <v>147397.8</v>
      </c>
      <c r="D2979" s="14" t="s">
        <v>86</v>
      </c>
      <c r="E2979" t="s">
        <v>42</v>
      </c>
      <c r="F2979">
        <v>304.0</v>
      </c>
    </row>
    <row r="2980" spans="1:6" ht="13.9">
      <c r="A2980" s="7">
        <v>44492.0</v>
      </c>
      <c r="B2980" t="s">
        <v>13</v>
      </c>
      <c r="C2980" s="4">
        <v>147397.8</v>
      </c>
      <c r="D2980" s="14" t="s">
        <v>87</v>
      </c>
      <c r="E2980" t="s">
        <v>44</v>
      </c>
      <c r="F2980">
        <v>0.0</v>
      </c>
    </row>
    <row r="2981" spans="1:6" ht="13.9">
      <c r="A2981" s="7">
        <v>44492.0</v>
      </c>
      <c r="B2981" t="s">
        <v>13</v>
      </c>
      <c r="C2981" s="4">
        <v>147397.8</v>
      </c>
      <c r="D2981" s="14" t="s">
        <v>88</v>
      </c>
      <c r="E2981" t="s">
        <v>17</v>
      </c>
      <c r="F2981">
        <v>0.0</v>
      </c>
    </row>
    <row r="2982" spans="1:6" ht="13.9">
      <c r="A2982" s="7">
        <v>44492.0</v>
      </c>
      <c r="B2982" t="s">
        <v>13</v>
      </c>
      <c r="C2982" s="4">
        <v>147397.8</v>
      </c>
      <c r="D2982" s="14" t="s">
        <v>89</v>
      </c>
      <c r="E2982" t="s">
        <v>41</v>
      </c>
      <c r="F2982">
        <v>0.0</v>
      </c>
    </row>
    <row r="2983" spans="1:6" ht="13.9">
      <c r="A2983" s="7">
        <v>44492.0</v>
      </c>
      <c r="B2983" t="s">
        <v>13</v>
      </c>
      <c r="C2983" s="4">
        <v>147397.8</v>
      </c>
      <c r="D2983" s="14" t="s">
        <v>90</v>
      </c>
      <c r="E2983" t="s">
        <v>43</v>
      </c>
      <c r="F2983">
        <v>0.0</v>
      </c>
    </row>
    <row r="2984" spans="1:6" ht="13.9">
      <c r="A2984" s="7">
        <v>44492.0</v>
      </c>
      <c r="B2984" t="s">
        <v>13</v>
      </c>
      <c r="C2984" s="4">
        <v>147397.8</v>
      </c>
      <c r="D2984" s="14" t="s">
        <v>91</v>
      </c>
      <c r="E2984" t="s">
        <v>24</v>
      </c>
      <c r="F2984">
        <v>460.0</v>
      </c>
    </row>
    <row r="2985" spans="1:6" ht="13.9">
      <c r="A2985" s="7">
        <v>44492.0</v>
      </c>
      <c r="B2985" t="s">
        <v>13</v>
      </c>
      <c r="C2985" s="4">
        <v>147397.8</v>
      </c>
      <c r="D2985" s="14" t="s">
        <v>91</v>
      </c>
      <c r="E2985" t="s">
        <v>25</v>
      </c>
      <c r="F2985">
        <v>11.0</v>
      </c>
    </row>
    <row r="2986" spans="1:6" ht="13.9">
      <c r="A2986" s="7">
        <v>44492.0</v>
      </c>
      <c r="B2986" t="s">
        <v>13</v>
      </c>
      <c r="C2986" s="4">
        <v>147397.8</v>
      </c>
      <c r="D2986" s="14" t="s">
        <v>91</v>
      </c>
      <c r="E2986" t="s">
        <v>26</v>
      </c>
      <c r="F2986">
        <v>852.0</v>
      </c>
    </row>
    <row r="2987" spans="1:6" ht="13.9">
      <c r="A2987" s="7">
        <v>44492.0</v>
      </c>
      <c r="B2987" t="s">
        <v>13</v>
      </c>
      <c r="C2987" s="4">
        <v>147397.8</v>
      </c>
      <c r="D2987" s="14" t="s">
        <v>92</v>
      </c>
      <c r="E2987" t="s">
        <v>93</v>
      </c>
      <c r="F2987">
        <v>1.0</v>
      </c>
    </row>
    <row r="2988" spans="1:6" ht="13.9">
      <c r="A2988" s="7">
        <v>44492.0</v>
      </c>
      <c r="B2988" t="s">
        <v>13</v>
      </c>
      <c r="C2988" s="4">
        <v>147397.8</v>
      </c>
      <c r="D2988" s="14" t="s">
        <v>92</v>
      </c>
      <c r="E2988" t="s">
        <v>22</v>
      </c>
      <c r="F2988">
        <v>0.0</v>
      </c>
    </row>
    <row r="2989" spans="1:6" ht="13.9">
      <c r="A2989" s="7">
        <v>44492.0</v>
      </c>
      <c r="B2989" t="s">
        <v>13</v>
      </c>
      <c r="C2989" s="4">
        <v>147397.8</v>
      </c>
      <c r="D2989" s="14" t="s">
        <v>92</v>
      </c>
      <c r="E2989" t="s">
        <v>94</v>
      </c>
      <c r="F2989">
        <v>0.0</v>
      </c>
    </row>
    <row r="2990" spans="1:6" ht="13.9">
      <c r="A2990" s="7">
        <v>44492.0</v>
      </c>
      <c r="B2990" t="s">
        <v>13</v>
      </c>
      <c r="C2990" s="4">
        <v>147397.8</v>
      </c>
      <c r="D2990" s="14" t="s">
        <v>92</v>
      </c>
      <c r="E2990" t="s">
        <v>95</v>
      </c>
      <c r="F2990">
        <v>0.0</v>
      </c>
    </row>
    <row r="2991" spans="1:6" ht="13.9">
      <c r="A2991" s="7">
        <v>44492.0</v>
      </c>
      <c r="B2991" t="s">
        <v>13</v>
      </c>
      <c r="C2991" s="4">
        <v>147397.8</v>
      </c>
      <c r="D2991" s="14" t="s">
        <v>92</v>
      </c>
      <c r="E2991" t="s">
        <v>96</v>
      </c>
      <c r="F2991">
        <v>0.0</v>
      </c>
    </row>
    <row r="2992" spans="1:6" ht="13.9">
      <c r="A2992" s="7">
        <v>44493.0</v>
      </c>
      <c r="B2992" t="s">
        <v>13</v>
      </c>
      <c r="C2992" s="4">
        <v>151289.32</v>
      </c>
      <c r="D2992" s="14" t="s">
        <v>76</v>
      </c>
      <c r="E2992" t="s">
        <v>59</v>
      </c>
      <c r="F2992">
        <v>0.0</v>
      </c>
    </row>
    <row r="2993" spans="1:6" ht="13.9">
      <c r="A2993" s="7">
        <v>44493.0</v>
      </c>
      <c r="B2993" t="s">
        <v>13</v>
      </c>
      <c r="C2993" s="4">
        <v>151289.32</v>
      </c>
      <c r="D2993" s="14" t="s">
        <v>76</v>
      </c>
      <c r="E2993" t="s">
        <v>58</v>
      </c>
      <c r="F2993">
        <v>0.0</v>
      </c>
    </row>
    <row r="2994" spans="1:6" ht="13.9">
      <c r="A2994" s="7">
        <v>44493.0</v>
      </c>
      <c r="B2994" t="s">
        <v>13</v>
      </c>
      <c r="C2994" s="4">
        <v>151289.32</v>
      </c>
      <c r="D2994" s="14" t="s">
        <v>79</v>
      </c>
      <c r="E2994" t="s">
        <v>29</v>
      </c>
      <c r="F2994">
        <v>37.0</v>
      </c>
    </row>
    <row r="2995" spans="1:6" ht="13.9">
      <c r="A2995" s="7">
        <v>44493.0</v>
      </c>
      <c r="B2995" t="s">
        <v>13</v>
      </c>
      <c r="C2995" s="4">
        <v>151289.32</v>
      </c>
      <c r="D2995" s="14" t="s">
        <v>80</v>
      </c>
      <c r="E2995" t="s">
        <v>60</v>
      </c>
      <c r="F2995">
        <v>36.0</v>
      </c>
    </row>
    <row r="2996" spans="1:6" ht="13.9">
      <c r="A2996" s="7">
        <v>44493.0</v>
      </c>
      <c r="B2996" t="s">
        <v>13</v>
      </c>
      <c r="C2996" s="4">
        <v>151289.32</v>
      </c>
      <c r="D2996" s="14" t="s">
        <v>80</v>
      </c>
      <c r="E2996" t="s">
        <v>61</v>
      </c>
      <c r="F2996">
        <v>100.0</v>
      </c>
    </row>
    <row r="2997" spans="1:6" ht="13.9">
      <c r="A2997" s="7">
        <v>44493.0</v>
      </c>
      <c r="B2997" t="s">
        <v>13</v>
      </c>
      <c r="C2997" s="4">
        <v>151289.32</v>
      </c>
      <c r="D2997" s="14" t="s">
        <v>81</v>
      </c>
      <c r="E2997" t="s">
        <v>40</v>
      </c>
      <c r="F2997">
        <v>36.0</v>
      </c>
    </row>
    <row r="2998" spans="1:6" ht="13.9">
      <c r="A2998" s="7">
        <v>44493.0</v>
      </c>
      <c r="B2998" t="s">
        <v>13</v>
      </c>
      <c r="C2998" s="4">
        <v>151289.32</v>
      </c>
      <c r="D2998" s="14" t="s">
        <v>82</v>
      </c>
      <c r="E2998" t="s">
        <v>63</v>
      </c>
      <c r="F2998">
        <v>0.0</v>
      </c>
    </row>
    <row r="2999" spans="1:6" ht="13.9">
      <c r="A2999" s="7">
        <v>44493.0</v>
      </c>
      <c r="B2999" t="s">
        <v>13</v>
      </c>
      <c r="C2999" s="4">
        <v>151289.32</v>
      </c>
      <c r="D2999" s="14" t="s">
        <v>82</v>
      </c>
      <c r="E2999" t="s">
        <v>62</v>
      </c>
      <c r="F2999">
        <v>0.0</v>
      </c>
    </row>
    <row r="3000" spans="1:6" ht="13.9">
      <c r="A3000" s="7">
        <v>44493.0</v>
      </c>
      <c r="B3000" t="s">
        <v>13</v>
      </c>
      <c r="C3000" s="4">
        <v>151289.32</v>
      </c>
      <c r="D3000" s="14" t="s">
        <v>83</v>
      </c>
      <c r="E3000" t="s">
        <v>19</v>
      </c>
      <c r="F3000">
        <v>0.0</v>
      </c>
    </row>
    <row r="3001" spans="1:6" ht="13.9">
      <c r="A3001" s="7">
        <v>44493.0</v>
      </c>
      <c r="B3001" t="s">
        <v>13</v>
      </c>
      <c r="C3001" s="4">
        <v>151289.32</v>
      </c>
      <c r="D3001" s="14" t="s">
        <v>83</v>
      </c>
      <c r="E3001" t="s">
        <v>20</v>
      </c>
      <c r="F3001">
        <v>0.0</v>
      </c>
    </row>
    <row r="3002" spans="1:6" ht="13.9">
      <c r="A3002" s="7">
        <v>44493.0</v>
      </c>
      <c r="B3002" t="s">
        <v>13</v>
      </c>
      <c r="C3002" s="4">
        <v>151289.32</v>
      </c>
      <c r="D3002" s="14" t="s">
        <v>83</v>
      </c>
      <c r="E3002" t="s">
        <v>21</v>
      </c>
      <c r="F3002">
        <v>0.0</v>
      </c>
    </row>
    <row r="3003" spans="1:6" ht="13.9">
      <c r="A3003" s="7">
        <v>44493.0</v>
      </c>
      <c r="B3003" t="s">
        <v>13</v>
      </c>
      <c r="C3003" s="4">
        <v>151289.32</v>
      </c>
      <c r="D3003" s="14" t="s">
        <v>84</v>
      </c>
      <c r="E3003" t="s">
        <v>23</v>
      </c>
      <c r="F3003">
        <v>0.0</v>
      </c>
    </row>
    <row r="3004" spans="1:6" ht="13.9">
      <c r="A3004" s="7">
        <v>44493.0</v>
      </c>
      <c r="B3004" t="s">
        <v>13</v>
      </c>
      <c r="C3004" s="4">
        <v>151289.32</v>
      </c>
      <c r="D3004" s="14" t="s">
        <v>85</v>
      </c>
      <c r="E3004" t="s">
        <v>18</v>
      </c>
      <c r="F3004">
        <v>3.0</v>
      </c>
    </row>
    <row r="3005" spans="1:6" ht="13.9">
      <c r="A3005" s="7">
        <v>44493.0</v>
      </c>
      <c r="B3005" t="s">
        <v>13</v>
      </c>
      <c r="C3005" s="4">
        <v>151289.32</v>
      </c>
      <c r="D3005" s="14" t="s">
        <v>86</v>
      </c>
      <c r="E3005" t="s">
        <v>42</v>
      </c>
      <c r="F3005">
        <v>328.0</v>
      </c>
    </row>
    <row r="3006" spans="1:6" ht="13.9">
      <c r="A3006" s="7">
        <v>44493.0</v>
      </c>
      <c r="B3006" t="s">
        <v>13</v>
      </c>
      <c r="C3006" s="4">
        <v>151289.32</v>
      </c>
      <c r="D3006" s="14" t="s">
        <v>87</v>
      </c>
      <c r="E3006" t="s">
        <v>44</v>
      </c>
      <c r="F3006">
        <v>0.0</v>
      </c>
    </row>
    <row r="3007" spans="1:6" ht="13.9">
      <c r="A3007" s="7">
        <v>44493.0</v>
      </c>
      <c r="B3007" t="s">
        <v>13</v>
      </c>
      <c r="C3007" s="4">
        <v>151289.32</v>
      </c>
      <c r="D3007" s="14" t="s">
        <v>88</v>
      </c>
      <c r="E3007" t="s">
        <v>17</v>
      </c>
      <c r="F3007">
        <v>0.0</v>
      </c>
    </row>
    <row r="3008" spans="1:6" ht="13.9">
      <c r="A3008" s="7">
        <v>44493.0</v>
      </c>
      <c r="B3008" t="s">
        <v>13</v>
      </c>
      <c r="C3008" s="4">
        <v>151289.32</v>
      </c>
      <c r="D3008" s="14" t="s">
        <v>89</v>
      </c>
      <c r="E3008" t="s">
        <v>41</v>
      </c>
      <c r="F3008">
        <v>0.0</v>
      </c>
    </row>
    <row r="3009" spans="1:6" ht="13.9">
      <c r="A3009" s="7">
        <v>44493.0</v>
      </c>
      <c r="B3009" t="s">
        <v>13</v>
      </c>
      <c r="C3009" s="4">
        <v>151289.32</v>
      </c>
      <c r="D3009" s="14" t="s">
        <v>90</v>
      </c>
      <c r="E3009" t="s">
        <v>43</v>
      </c>
      <c r="F3009">
        <v>0.0</v>
      </c>
    </row>
    <row r="3010" spans="1:6" ht="13.9">
      <c r="A3010" s="7">
        <v>44493.0</v>
      </c>
      <c r="B3010" t="s">
        <v>13</v>
      </c>
      <c r="C3010" s="4">
        <v>151289.32</v>
      </c>
      <c r="D3010" s="14" t="s">
        <v>91</v>
      </c>
      <c r="E3010" t="s">
        <v>24</v>
      </c>
      <c r="F3010">
        <v>449.0</v>
      </c>
    </row>
    <row r="3011" spans="1:6" ht="13.9">
      <c r="A3011" s="7">
        <v>44493.0</v>
      </c>
      <c r="B3011" t="s">
        <v>13</v>
      </c>
      <c r="C3011" s="4">
        <v>151289.32</v>
      </c>
      <c r="D3011" s="14" t="s">
        <v>91</v>
      </c>
      <c r="E3011" t="s">
        <v>25</v>
      </c>
      <c r="F3011">
        <v>11.0</v>
      </c>
    </row>
    <row r="3012" spans="1:6" ht="13.9">
      <c r="A3012" s="7">
        <v>44493.0</v>
      </c>
      <c r="B3012" t="s">
        <v>13</v>
      </c>
      <c r="C3012" s="4">
        <v>151289.32</v>
      </c>
      <c r="D3012" s="14" t="s">
        <v>91</v>
      </c>
      <c r="E3012" t="s">
        <v>26</v>
      </c>
      <c r="F3012">
        <v>835.0</v>
      </c>
    </row>
    <row r="3013" spans="1:6" ht="13.9">
      <c r="A3013" s="7">
        <v>44493.0</v>
      </c>
      <c r="B3013" t="s">
        <v>13</v>
      </c>
      <c r="C3013" s="4">
        <v>151289.32</v>
      </c>
      <c r="D3013" s="14" t="s">
        <v>92</v>
      </c>
      <c r="E3013" t="s">
        <v>93</v>
      </c>
      <c r="F3013">
        <v>0.0</v>
      </c>
    </row>
    <row r="3014" spans="1:6" ht="13.9">
      <c r="A3014" s="7">
        <v>44493.0</v>
      </c>
      <c r="B3014" t="s">
        <v>13</v>
      </c>
      <c r="C3014" s="4">
        <v>151289.32</v>
      </c>
      <c r="D3014" s="14" t="s">
        <v>92</v>
      </c>
      <c r="E3014" t="s">
        <v>22</v>
      </c>
      <c r="F3014">
        <v>0.0</v>
      </c>
    </row>
    <row r="3015" spans="1:6" ht="13.9">
      <c r="A3015" s="7">
        <v>44493.0</v>
      </c>
      <c r="B3015" t="s">
        <v>13</v>
      </c>
      <c r="C3015" s="4">
        <v>151289.32</v>
      </c>
      <c r="D3015" s="14" t="s">
        <v>92</v>
      </c>
      <c r="E3015" t="s">
        <v>94</v>
      </c>
      <c r="F3015">
        <v>0.0</v>
      </c>
    </row>
    <row r="3016" spans="1:6" ht="13.9">
      <c r="A3016" s="7">
        <v>44493.0</v>
      </c>
      <c r="B3016" t="s">
        <v>13</v>
      </c>
      <c r="C3016" s="4">
        <v>151289.32</v>
      </c>
      <c r="D3016" s="14" t="s">
        <v>92</v>
      </c>
      <c r="E3016" t="s">
        <v>95</v>
      </c>
      <c r="F3016">
        <v>0.0</v>
      </c>
    </row>
    <row r="3017" spans="1:6" ht="13.9">
      <c r="A3017" s="7">
        <v>44493.0</v>
      </c>
      <c r="B3017" t="s">
        <v>13</v>
      </c>
      <c r="C3017" s="4">
        <v>151289.32</v>
      </c>
      <c r="D3017" s="14" t="s">
        <v>92</v>
      </c>
      <c r="E3017" t="s">
        <v>96</v>
      </c>
      <c r="F3017">
        <v>0.0</v>
      </c>
    </row>
    <row r="3018" spans="1:6" ht="13.9">
      <c r="A3018" s="7">
        <v>44494.0</v>
      </c>
      <c r="B3018" t="s">
        <v>13</v>
      </c>
      <c r="C3018" s="4">
        <v>165622.11</v>
      </c>
      <c r="D3018" s="14" t="s">
        <v>76</v>
      </c>
      <c r="E3018" t="s">
        <v>59</v>
      </c>
      <c r="F3018">
        <v>0.0</v>
      </c>
    </row>
    <row r="3019" spans="1:6" ht="13.9">
      <c r="A3019" s="7">
        <v>44494.0</v>
      </c>
      <c r="B3019" t="s">
        <v>13</v>
      </c>
      <c r="C3019" s="4">
        <v>165622.11</v>
      </c>
      <c r="D3019" s="14" t="s">
        <v>76</v>
      </c>
      <c r="E3019" t="s">
        <v>58</v>
      </c>
      <c r="F3019">
        <v>0.0</v>
      </c>
    </row>
    <row r="3020" spans="1:6" ht="13.9">
      <c r="A3020" s="7">
        <v>44494.0</v>
      </c>
      <c r="B3020" t="s">
        <v>13</v>
      </c>
      <c r="C3020" s="4">
        <v>165622.11</v>
      </c>
      <c r="D3020" s="14" t="s">
        <v>79</v>
      </c>
      <c r="E3020" t="s">
        <v>29</v>
      </c>
      <c r="F3020">
        <v>41.0</v>
      </c>
    </row>
    <row r="3021" spans="1:6" ht="13.9">
      <c r="A3021" s="7">
        <v>44494.0</v>
      </c>
      <c r="B3021" t="s">
        <v>13</v>
      </c>
      <c r="C3021" s="4">
        <v>165622.11</v>
      </c>
      <c r="D3021" s="14" t="s">
        <v>80</v>
      </c>
      <c r="E3021" t="s">
        <v>60</v>
      </c>
      <c r="F3021">
        <v>27.0</v>
      </c>
    </row>
    <row r="3022" spans="1:6" ht="13.9">
      <c r="A3022" s="7">
        <v>44494.0</v>
      </c>
      <c r="B3022" t="s">
        <v>13</v>
      </c>
      <c r="C3022" s="4">
        <v>165622.11</v>
      </c>
      <c r="D3022" s="14" t="s">
        <v>80</v>
      </c>
      <c r="E3022" t="s">
        <v>61</v>
      </c>
      <c r="F3022">
        <v>103.0</v>
      </c>
    </row>
    <row r="3023" spans="1:6" ht="13.9">
      <c r="A3023" s="7">
        <v>44494.0</v>
      </c>
      <c r="B3023" t="s">
        <v>13</v>
      </c>
      <c r="C3023" s="4">
        <v>165622.11</v>
      </c>
      <c r="D3023" s="14" t="s">
        <v>81</v>
      </c>
      <c r="E3023" t="s">
        <v>40</v>
      </c>
      <c r="F3023">
        <v>38.0</v>
      </c>
    </row>
    <row r="3024" spans="1:6" ht="13.9">
      <c r="A3024" s="7">
        <v>44494.0</v>
      </c>
      <c r="B3024" t="s">
        <v>13</v>
      </c>
      <c r="C3024" s="4">
        <v>165622.11</v>
      </c>
      <c r="D3024" s="14" t="s">
        <v>82</v>
      </c>
      <c r="E3024" t="s">
        <v>63</v>
      </c>
      <c r="F3024">
        <v>0.0</v>
      </c>
    </row>
    <row r="3025" spans="1:6" ht="13.9">
      <c r="A3025" s="7">
        <v>44494.0</v>
      </c>
      <c r="B3025" t="s">
        <v>13</v>
      </c>
      <c r="C3025" s="4">
        <v>165622.11</v>
      </c>
      <c r="D3025" s="14" t="s">
        <v>82</v>
      </c>
      <c r="E3025" t="s">
        <v>62</v>
      </c>
      <c r="F3025">
        <v>0.0</v>
      </c>
    </row>
    <row r="3026" spans="1:6" ht="13.9">
      <c r="A3026" s="7">
        <v>44494.0</v>
      </c>
      <c r="B3026" t="s">
        <v>13</v>
      </c>
      <c r="C3026" s="4">
        <v>165622.11</v>
      </c>
      <c r="D3026" s="14" t="s">
        <v>83</v>
      </c>
      <c r="E3026" t="s">
        <v>19</v>
      </c>
      <c r="F3026">
        <v>0.0</v>
      </c>
    </row>
    <row r="3027" spans="1:6" ht="13.9">
      <c r="A3027" s="7">
        <v>44494.0</v>
      </c>
      <c r="B3027" t="s">
        <v>13</v>
      </c>
      <c r="C3027" s="4">
        <v>165622.11</v>
      </c>
      <c r="D3027" s="14" t="s">
        <v>83</v>
      </c>
      <c r="E3027" t="s">
        <v>20</v>
      </c>
      <c r="F3027">
        <v>0.0</v>
      </c>
    </row>
    <row r="3028" spans="1:6" ht="13.9">
      <c r="A3028" s="7">
        <v>44494.0</v>
      </c>
      <c r="B3028" t="s">
        <v>13</v>
      </c>
      <c r="C3028" s="4">
        <v>165622.11</v>
      </c>
      <c r="D3028" s="14" t="s">
        <v>83</v>
      </c>
      <c r="E3028" t="s">
        <v>21</v>
      </c>
      <c r="F3028">
        <v>0.0</v>
      </c>
    </row>
    <row r="3029" spans="1:6" ht="13.9">
      <c r="A3029" s="7">
        <v>44494.0</v>
      </c>
      <c r="B3029" t="s">
        <v>13</v>
      </c>
      <c r="C3029" s="4">
        <v>165622.11</v>
      </c>
      <c r="D3029" s="14" t="s">
        <v>84</v>
      </c>
      <c r="E3029" t="s">
        <v>23</v>
      </c>
      <c r="F3029">
        <v>0.0</v>
      </c>
    </row>
    <row r="3030" spans="1:6" ht="13.9">
      <c r="A3030" s="7">
        <v>44494.0</v>
      </c>
      <c r="B3030" t="s">
        <v>13</v>
      </c>
      <c r="C3030" s="4">
        <v>165622.11</v>
      </c>
      <c r="D3030" s="14" t="s">
        <v>85</v>
      </c>
      <c r="E3030" t="s">
        <v>18</v>
      </c>
      <c r="F3030">
        <v>3.0</v>
      </c>
    </row>
    <row r="3031" spans="1:6" ht="13.9">
      <c r="A3031" s="7">
        <v>44494.0</v>
      </c>
      <c r="B3031" t="s">
        <v>13</v>
      </c>
      <c r="C3031" s="4">
        <v>165622.11</v>
      </c>
      <c r="D3031" s="14" t="s">
        <v>86</v>
      </c>
      <c r="E3031" t="s">
        <v>42</v>
      </c>
      <c r="F3031">
        <v>310.0</v>
      </c>
    </row>
    <row r="3032" spans="1:6" ht="13.9">
      <c r="A3032" s="7">
        <v>44494.0</v>
      </c>
      <c r="B3032" t="s">
        <v>13</v>
      </c>
      <c r="C3032" s="4">
        <v>165622.11</v>
      </c>
      <c r="D3032" s="14" t="s">
        <v>87</v>
      </c>
      <c r="E3032" t="s">
        <v>44</v>
      </c>
      <c r="F3032">
        <v>0.0</v>
      </c>
    </row>
    <row r="3033" spans="1:6" ht="13.9">
      <c r="A3033" s="7">
        <v>44494.0</v>
      </c>
      <c r="B3033" t="s">
        <v>13</v>
      </c>
      <c r="C3033" s="4">
        <v>165622.11</v>
      </c>
      <c r="D3033" s="14" t="s">
        <v>88</v>
      </c>
      <c r="E3033" t="s">
        <v>17</v>
      </c>
      <c r="F3033">
        <v>0.0</v>
      </c>
    </row>
    <row r="3034" spans="1:6" ht="13.9">
      <c r="A3034" s="7">
        <v>44494.0</v>
      </c>
      <c r="B3034" t="s">
        <v>13</v>
      </c>
      <c r="C3034" s="4">
        <v>165622.11</v>
      </c>
      <c r="D3034" s="14" t="s">
        <v>89</v>
      </c>
      <c r="E3034" t="s">
        <v>41</v>
      </c>
      <c r="F3034">
        <v>0.0</v>
      </c>
    </row>
    <row r="3035" spans="1:6" ht="13.9">
      <c r="A3035" s="7">
        <v>44494.0</v>
      </c>
      <c r="B3035" t="s">
        <v>13</v>
      </c>
      <c r="C3035" s="4">
        <v>165622.11</v>
      </c>
      <c r="D3035" s="14" t="s">
        <v>90</v>
      </c>
      <c r="E3035" t="s">
        <v>43</v>
      </c>
      <c r="F3035">
        <v>0.0</v>
      </c>
    </row>
    <row r="3036" spans="1:6" ht="13.9">
      <c r="A3036" s="7">
        <v>44494.0</v>
      </c>
      <c r="B3036" t="s">
        <v>13</v>
      </c>
      <c r="C3036" s="4">
        <v>165622.11</v>
      </c>
      <c r="D3036" s="14" t="s">
        <v>91</v>
      </c>
      <c r="E3036" t="s">
        <v>24</v>
      </c>
      <c r="F3036">
        <v>493.0</v>
      </c>
    </row>
    <row r="3037" spans="1:6" ht="13.9">
      <c r="A3037" s="7">
        <v>44494.0</v>
      </c>
      <c r="B3037" t="s">
        <v>13</v>
      </c>
      <c r="C3037" s="4">
        <v>165622.11</v>
      </c>
      <c r="D3037" s="14" t="s">
        <v>91</v>
      </c>
      <c r="E3037" t="s">
        <v>25</v>
      </c>
      <c r="F3037">
        <v>13.0</v>
      </c>
    </row>
    <row r="3038" spans="1:6" ht="13.9">
      <c r="A3038" s="7">
        <v>44494.0</v>
      </c>
      <c r="B3038" t="s">
        <v>13</v>
      </c>
      <c r="C3038" s="4">
        <v>165622.11</v>
      </c>
      <c r="D3038" s="14" t="s">
        <v>91</v>
      </c>
      <c r="E3038" t="s">
        <v>26</v>
      </c>
      <c r="F3038">
        <v>901.0</v>
      </c>
    </row>
    <row r="3039" spans="1:6" ht="13.9">
      <c r="A3039" s="7">
        <v>44494.0</v>
      </c>
      <c r="B3039" t="s">
        <v>13</v>
      </c>
      <c r="C3039" s="4">
        <v>165622.11</v>
      </c>
      <c r="D3039" s="14" t="s">
        <v>92</v>
      </c>
      <c r="E3039" t="s">
        <v>93</v>
      </c>
      <c r="F3039">
        <v>0.0</v>
      </c>
    </row>
    <row r="3040" spans="1:6" ht="13.9">
      <c r="A3040" s="7">
        <v>44494.0</v>
      </c>
      <c r="B3040" t="s">
        <v>13</v>
      </c>
      <c r="C3040" s="4">
        <v>165622.11</v>
      </c>
      <c r="D3040" s="14" t="s">
        <v>92</v>
      </c>
      <c r="E3040" t="s">
        <v>22</v>
      </c>
      <c r="F3040">
        <v>0.0</v>
      </c>
    </row>
    <row r="3041" spans="1:6" ht="13.9">
      <c r="A3041" s="7">
        <v>44494.0</v>
      </c>
      <c r="B3041" t="s">
        <v>13</v>
      </c>
      <c r="C3041" s="4">
        <v>165622.11</v>
      </c>
      <c r="D3041" s="14" t="s">
        <v>92</v>
      </c>
      <c r="E3041" t="s">
        <v>94</v>
      </c>
      <c r="F3041">
        <v>0.0</v>
      </c>
    </row>
    <row r="3042" spans="1:6" ht="13.9">
      <c r="A3042" s="7">
        <v>44494.0</v>
      </c>
      <c r="B3042" t="s">
        <v>13</v>
      </c>
      <c r="C3042" s="4">
        <v>165622.11</v>
      </c>
      <c r="D3042" s="14" t="s">
        <v>92</v>
      </c>
      <c r="E3042" t="s">
        <v>95</v>
      </c>
      <c r="F3042">
        <v>0.0</v>
      </c>
    </row>
    <row r="3043" spans="1:6" ht="13.9">
      <c r="A3043" s="7">
        <v>44494.0</v>
      </c>
      <c r="B3043" t="s">
        <v>13</v>
      </c>
      <c r="C3043" s="4">
        <v>165622.11</v>
      </c>
      <c r="D3043" s="14" t="s">
        <v>92</v>
      </c>
      <c r="E3043" t="s">
        <v>96</v>
      </c>
      <c r="F3043">
        <v>0.0</v>
      </c>
    </row>
    <row r="3044" spans="1:6" ht="13.9">
      <c r="A3044" s="7">
        <v>44495.0</v>
      </c>
      <c r="B3044" t="s">
        <v>13</v>
      </c>
      <c r="C3044" s="4">
        <v>146525.6</v>
      </c>
      <c r="D3044" s="14" t="s">
        <v>76</v>
      </c>
      <c r="E3044" t="s">
        <v>59</v>
      </c>
      <c r="F3044">
        <v>0.0</v>
      </c>
    </row>
    <row r="3045" spans="1:6" ht="13.9">
      <c r="A3045" s="7">
        <v>44495.0</v>
      </c>
      <c r="B3045" t="s">
        <v>13</v>
      </c>
      <c r="C3045" s="4">
        <v>146525.6</v>
      </c>
      <c r="D3045" s="14" t="s">
        <v>76</v>
      </c>
      <c r="E3045" t="s">
        <v>58</v>
      </c>
      <c r="F3045">
        <v>0.0</v>
      </c>
    </row>
    <row r="3046" spans="1:6" ht="13.9">
      <c r="A3046" s="7">
        <v>44495.0</v>
      </c>
      <c r="B3046" t="s">
        <v>13</v>
      </c>
      <c r="C3046" s="4">
        <v>146525.6</v>
      </c>
      <c r="D3046" s="14" t="s">
        <v>79</v>
      </c>
      <c r="E3046" t="s">
        <v>29</v>
      </c>
      <c r="F3046">
        <v>35.0</v>
      </c>
    </row>
    <row r="3047" spans="1:6" ht="13.9">
      <c r="A3047" s="7">
        <v>44495.0</v>
      </c>
      <c r="B3047" t="s">
        <v>13</v>
      </c>
      <c r="C3047" s="4">
        <v>146525.6</v>
      </c>
      <c r="D3047" s="14" t="s">
        <v>80</v>
      </c>
      <c r="E3047" t="s">
        <v>60</v>
      </c>
      <c r="F3047">
        <v>14.0</v>
      </c>
    </row>
    <row r="3048" spans="1:6" ht="13.9">
      <c r="A3048" s="7">
        <v>44495.0</v>
      </c>
      <c r="B3048" t="s">
        <v>13</v>
      </c>
      <c r="C3048" s="4">
        <v>146525.6</v>
      </c>
      <c r="D3048" s="14" t="s">
        <v>80</v>
      </c>
      <c r="E3048" t="s">
        <v>61</v>
      </c>
      <c r="F3048">
        <v>105.0</v>
      </c>
    </row>
    <row r="3049" spans="1:6" ht="13.9">
      <c r="A3049" s="7">
        <v>44495.0</v>
      </c>
      <c r="B3049" t="s">
        <v>13</v>
      </c>
      <c r="C3049" s="4">
        <v>146525.6</v>
      </c>
      <c r="D3049" s="14" t="s">
        <v>81</v>
      </c>
      <c r="E3049" t="s">
        <v>40</v>
      </c>
      <c r="F3049">
        <v>35.0</v>
      </c>
    </row>
    <row r="3050" spans="1:6" ht="13.9">
      <c r="A3050" s="7">
        <v>44495.0</v>
      </c>
      <c r="B3050" t="s">
        <v>13</v>
      </c>
      <c r="C3050" s="4">
        <v>146525.6</v>
      </c>
      <c r="D3050" s="14" t="s">
        <v>82</v>
      </c>
      <c r="E3050" t="s">
        <v>63</v>
      </c>
      <c r="F3050">
        <v>0.0</v>
      </c>
    </row>
    <row r="3051" spans="1:6" ht="13.9">
      <c r="A3051" s="7">
        <v>44495.0</v>
      </c>
      <c r="B3051" t="s">
        <v>13</v>
      </c>
      <c r="C3051" s="4">
        <v>146525.6</v>
      </c>
      <c r="D3051" s="14" t="s">
        <v>82</v>
      </c>
      <c r="E3051" t="s">
        <v>62</v>
      </c>
      <c r="F3051">
        <v>0.0</v>
      </c>
    </row>
    <row r="3052" spans="1:6" ht="13.9">
      <c r="A3052" s="7">
        <v>44495.0</v>
      </c>
      <c r="B3052" t="s">
        <v>13</v>
      </c>
      <c r="C3052" s="4">
        <v>146525.6</v>
      </c>
      <c r="D3052" s="14" t="s">
        <v>83</v>
      </c>
      <c r="E3052" t="s">
        <v>19</v>
      </c>
      <c r="F3052">
        <v>0.0</v>
      </c>
    </row>
    <row r="3053" spans="1:6" ht="13.9">
      <c r="A3053" s="7">
        <v>44495.0</v>
      </c>
      <c r="B3053" t="s">
        <v>13</v>
      </c>
      <c r="C3053" s="4">
        <v>146525.6</v>
      </c>
      <c r="D3053" s="14" t="s">
        <v>83</v>
      </c>
      <c r="E3053" t="s">
        <v>20</v>
      </c>
      <c r="F3053">
        <v>0.0</v>
      </c>
    </row>
    <row r="3054" spans="1:6" ht="13.9">
      <c r="A3054" s="7">
        <v>44495.0</v>
      </c>
      <c r="B3054" t="s">
        <v>13</v>
      </c>
      <c r="C3054" s="4">
        <v>146525.6</v>
      </c>
      <c r="D3054" s="14" t="s">
        <v>83</v>
      </c>
      <c r="E3054" t="s">
        <v>21</v>
      </c>
      <c r="F3054">
        <v>0.0</v>
      </c>
    </row>
    <row r="3055" spans="1:6" ht="13.9">
      <c r="A3055" s="7">
        <v>44495.0</v>
      </c>
      <c r="B3055" t="s">
        <v>13</v>
      </c>
      <c r="C3055" s="4">
        <v>146525.6</v>
      </c>
      <c r="D3055" s="14" t="s">
        <v>84</v>
      </c>
      <c r="E3055" t="s">
        <v>23</v>
      </c>
      <c r="F3055">
        <v>0.0</v>
      </c>
    </row>
    <row r="3056" spans="1:6" ht="13.9">
      <c r="A3056" s="7">
        <v>44495.0</v>
      </c>
      <c r="B3056" t="s">
        <v>13</v>
      </c>
      <c r="C3056" s="4">
        <v>146525.6</v>
      </c>
      <c r="D3056" s="14" t="s">
        <v>85</v>
      </c>
      <c r="E3056" t="s">
        <v>18</v>
      </c>
      <c r="F3056">
        <v>3.0</v>
      </c>
    </row>
    <row r="3057" spans="1:6" ht="13.9">
      <c r="A3057" s="7">
        <v>44495.0</v>
      </c>
      <c r="B3057" t="s">
        <v>13</v>
      </c>
      <c r="C3057" s="4">
        <v>146525.6</v>
      </c>
      <c r="D3057" s="14" t="s">
        <v>86</v>
      </c>
      <c r="E3057" t="s">
        <v>42</v>
      </c>
      <c r="F3057">
        <v>289.0</v>
      </c>
    </row>
    <row r="3058" spans="1:6" ht="13.9">
      <c r="A3058" s="7">
        <v>44495.0</v>
      </c>
      <c r="B3058" t="s">
        <v>13</v>
      </c>
      <c r="C3058" s="4">
        <v>146525.6</v>
      </c>
      <c r="D3058" s="14" t="s">
        <v>87</v>
      </c>
      <c r="E3058" t="s">
        <v>44</v>
      </c>
      <c r="F3058">
        <v>0.0</v>
      </c>
    </row>
    <row r="3059" spans="1:6" ht="13.9">
      <c r="A3059" s="7">
        <v>44495.0</v>
      </c>
      <c r="B3059" t="s">
        <v>13</v>
      </c>
      <c r="C3059" s="4">
        <v>146525.6</v>
      </c>
      <c r="D3059" s="14" t="s">
        <v>88</v>
      </c>
      <c r="E3059" t="s">
        <v>17</v>
      </c>
      <c r="F3059">
        <v>0.0</v>
      </c>
    </row>
    <row r="3060" spans="1:6" ht="13.9">
      <c r="A3060" s="7">
        <v>44495.0</v>
      </c>
      <c r="B3060" t="s">
        <v>13</v>
      </c>
      <c r="C3060" s="4">
        <v>146525.6</v>
      </c>
      <c r="D3060" s="14" t="s">
        <v>89</v>
      </c>
      <c r="E3060" t="s">
        <v>41</v>
      </c>
      <c r="F3060">
        <v>0.0</v>
      </c>
    </row>
    <row r="3061" spans="1:6" ht="13.9">
      <c r="A3061" s="7">
        <v>44495.0</v>
      </c>
      <c r="B3061" t="s">
        <v>13</v>
      </c>
      <c r="C3061" s="4">
        <v>146525.6</v>
      </c>
      <c r="D3061" s="14" t="s">
        <v>90</v>
      </c>
      <c r="E3061" t="s">
        <v>43</v>
      </c>
      <c r="F3061">
        <v>0.0</v>
      </c>
    </row>
    <row r="3062" spans="1:6" ht="13.9">
      <c r="A3062" s="7">
        <v>44495.0</v>
      </c>
      <c r="B3062" t="s">
        <v>13</v>
      </c>
      <c r="C3062" s="4">
        <v>146525.6</v>
      </c>
      <c r="D3062" s="14" t="s">
        <v>91</v>
      </c>
      <c r="E3062" t="s">
        <v>24</v>
      </c>
      <c r="F3062">
        <v>452.0</v>
      </c>
    </row>
    <row r="3063" spans="1:6" ht="13.9">
      <c r="A3063" s="7">
        <v>44495.0</v>
      </c>
      <c r="B3063" t="s">
        <v>13</v>
      </c>
      <c r="C3063" s="4">
        <v>146525.6</v>
      </c>
      <c r="D3063" s="14" t="s">
        <v>91</v>
      </c>
      <c r="E3063" t="s">
        <v>25</v>
      </c>
      <c r="F3063">
        <v>11.0</v>
      </c>
    </row>
    <row r="3064" spans="1:6" ht="13.9">
      <c r="A3064" s="7">
        <v>44495.0</v>
      </c>
      <c r="B3064" t="s">
        <v>13</v>
      </c>
      <c r="C3064" s="4">
        <v>146525.6</v>
      </c>
      <c r="D3064" s="14" t="s">
        <v>91</v>
      </c>
      <c r="E3064" t="s">
        <v>26</v>
      </c>
      <c r="F3064">
        <v>849.0</v>
      </c>
    </row>
    <row r="3065" spans="1:6" ht="13.9">
      <c r="A3065" s="7">
        <v>44495.0</v>
      </c>
      <c r="B3065" t="s">
        <v>13</v>
      </c>
      <c r="C3065" s="4">
        <v>146525.6</v>
      </c>
      <c r="D3065" s="14" t="s">
        <v>92</v>
      </c>
      <c r="E3065" t="s">
        <v>93</v>
      </c>
      <c r="F3065">
        <v>0.0</v>
      </c>
    </row>
    <row r="3066" spans="1:6" ht="13.9">
      <c r="A3066" s="7">
        <v>44495.0</v>
      </c>
      <c r="B3066" t="s">
        <v>13</v>
      </c>
      <c r="C3066" s="4">
        <v>146525.6</v>
      </c>
      <c r="D3066" s="14" t="s">
        <v>92</v>
      </c>
      <c r="E3066" t="s">
        <v>22</v>
      </c>
      <c r="F3066">
        <v>0.0</v>
      </c>
    </row>
    <row r="3067" spans="1:6" ht="13.9">
      <c r="A3067" s="7">
        <v>44495.0</v>
      </c>
      <c r="B3067" t="s">
        <v>13</v>
      </c>
      <c r="C3067" s="4">
        <v>146525.6</v>
      </c>
      <c r="D3067" s="14" t="s">
        <v>92</v>
      </c>
      <c r="E3067" t="s">
        <v>94</v>
      </c>
      <c r="F3067">
        <v>0.0</v>
      </c>
    </row>
    <row r="3068" spans="1:6" ht="13.9">
      <c r="A3068" s="7">
        <v>44495.0</v>
      </c>
      <c r="B3068" t="s">
        <v>13</v>
      </c>
      <c r="C3068" s="4">
        <v>146525.6</v>
      </c>
      <c r="D3068" s="14" t="s">
        <v>92</v>
      </c>
      <c r="E3068" t="s">
        <v>95</v>
      </c>
      <c r="F3068">
        <v>0.0</v>
      </c>
    </row>
    <row r="3069" spans="1:6" ht="13.9">
      <c r="A3069" s="7">
        <v>44495.0</v>
      </c>
      <c r="B3069" t="s">
        <v>13</v>
      </c>
      <c r="C3069" s="4">
        <v>146525.6</v>
      </c>
      <c r="D3069" s="14" t="s">
        <v>92</v>
      </c>
      <c r="E3069" t="s">
        <v>96</v>
      </c>
      <c r="F3069">
        <v>0.0</v>
      </c>
    </row>
    <row r="3070" spans="1:6" ht="13.9">
      <c r="A3070" s="7">
        <v>44496.0</v>
      </c>
      <c r="B3070" t="s">
        <v>13</v>
      </c>
      <c r="C3070" s="4">
        <v>134387.94</v>
      </c>
      <c r="D3070" s="14" t="s">
        <v>76</v>
      </c>
      <c r="E3070" t="s">
        <v>59</v>
      </c>
      <c r="F3070">
        <v>0.0</v>
      </c>
    </row>
    <row r="3071" spans="1:6" ht="13.9">
      <c r="A3071" s="7">
        <v>44496.0</v>
      </c>
      <c r="B3071" t="s">
        <v>13</v>
      </c>
      <c r="C3071" s="4">
        <v>134387.94</v>
      </c>
      <c r="D3071" s="14" t="s">
        <v>76</v>
      </c>
      <c r="E3071" t="s">
        <v>58</v>
      </c>
      <c r="F3071">
        <v>0.0</v>
      </c>
    </row>
    <row r="3072" spans="1:6" ht="13.9">
      <c r="A3072" s="7">
        <v>44496.0</v>
      </c>
      <c r="B3072" t="s">
        <v>13</v>
      </c>
      <c r="C3072" s="4">
        <v>134387.94</v>
      </c>
      <c r="D3072" s="14" t="s">
        <v>79</v>
      </c>
      <c r="E3072" t="s">
        <v>29</v>
      </c>
      <c r="F3072">
        <v>26.0</v>
      </c>
    </row>
    <row r="3073" spans="1:6" ht="13.9">
      <c r="A3073" s="7">
        <v>44496.0</v>
      </c>
      <c r="B3073" t="s">
        <v>13</v>
      </c>
      <c r="C3073" s="4">
        <v>134387.94</v>
      </c>
      <c r="D3073" s="14" t="s">
        <v>80</v>
      </c>
      <c r="E3073" t="s">
        <v>60</v>
      </c>
      <c r="F3073">
        <v>16.0</v>
      </c>
    </row>
    <row r="3074" spans="1:6" ht="13.9">
      <c r="A3074" s="7">
        <v>44496.0</v>
      </c>
      <c r="B3074" t="s">
        <v>13</v>
      </c>
      <c r="C3074" s="4">
        <v>134387.94</v>
      </c>
      <c r="D3074" s="14" t="s">
        <v>80</v>
      </c>
      <c r="E3074" t="s">
        <v>61</v>
      </c>
      <c r="F3074">
        <v>106.0</v>
      </c>
    </row>
    <row r="3075" spans="1:6" ht="13.9">
      <c r="A3075" s="7">
        <v>44496.0</v>
      </c>
      <c r="B3075" t="s">
        <v>13</v>
      </c>
      <c r="C3075" s="4">
        <v>134387.94</v>
      </c>
      <c r="D3075" s="14" t="s">
        <v>81</v>
      </c>
      <c r="E3075" t="s">
        <v>40</v>
      </c>
      <c r="F3075">
        <v>30.0</v>
      </c>
    </row>
    <row r="3076" spans="1:6" ht="13.9">
      <c r="A3076" s="7">
        <v>44496.0</v>
      </c>
      <c r="B3076" t="s">
        <v>13</v>
      </c>
      <c r="C3076" s="4">
        <v>134387.94</v>
      </c>
      <c r="D3076" s="14" t="s">
        <v>82</v>
      </c>
      <c r="E3076" t="s">
        <v>63</v>
      </c>
      <c r="F3076">
        <v>0.0</v>
      </c>
    </row>
    <row r="3077" spans="1:6" ht="13.9">
      <c r="A3077" s="7">
        <v>44496.0</v>
      </c>
      <c r="B3077" t="s">
        <v>13</v>
      </c>
      <c r="C3077" s="4">
        <v>134387.94</v>
      </c>
      <c r="D3077" s="14" t="s">
        <v>82</v>
      </c>
      <c r="E3077" t="s">
        <v>62</v>
      </c>
      <c r="F3077">
        <v>0.0</v>
      </c>
    </row>
    <row r="3078" spans="1:6" ht="13.9">
      <c r="A3078" s="7">
        <v>44496.0</v>
      </c>
      <c r="B3078" t="s">
        <v>13</v>
      </c>
      <c r="C3078" s="4">
        <v>134387.94</v>
      </c>
      <c r="D3078" s="14" t="s">
        <v>83</v>
      </c>
      <c r="E3078" t="s">
        <v>19</v>
      </c>
      <c r="F3078">
        <v>0.0</v>
      </c>
    </row>
    <row r="3079" spans="1:6" ht="13.9">
      <c r="A3079" s="7">
        <v>44496.0</v>
      </c>
      <c r="B3079" t="s">
        <v>13</v>
      </c>
      <c r="C3079" s="4">
        <v>134387.94</v>
      </c>
      <c r="D3079" s="14" t="s">
        <v>83</v>
      </c>
      <c r="E3079" t="s">
        <v>20</v>
      </c>
      <c r="F3079">
        <v>0.0</v>
      </c>
    </row>
    <row r="3080" spans="1:6" ht="13.9">
      <c r="A3080" s="7">
        <v>44496.0</v>
      </c>
      <c r="B3080" t="s">
        <v>13</v>
      </c>
      <c r="C3080" s="4">
        <v>134387.94</v>
      </c>
      <c r="D3080" s="14" t="s">
        <v>83</v>
      </c>
      <c r="E3080" t="s">
        <v>21</v>
      </c>
      <c r="F3080">
        <v>0.0</v>
      </c>
    </row>
    <row r="3081" spans="1:6" ht="13.9">
      <c r="A3081" s="7">
        <v>44496.0</v>
      </c>
      <c r="B3081" t="s">
        <v>13</v>
      </c>
      <c r="C3081" s="4">
        <v>134387.94</v>
      </c>
      <c r="D3081" s="14" t="s">
        <v>84</v>
      </c>
      <c r="E3081" t="s">
        <v>23</v>
      </c>
      <c r="F3081">
        <v>0.0</v>
      </c>
    </row>
    <row r="3082" spans="1:6" ht="13.9">
      <c r="A3082" s="7">
        <v>44496.0</v>
      </c>
      <c r="B3082" t="s">
        <v>13</v>
      </c>
      <c r="C3082" s="4">
        <v>134387.94</v>
      </c>
      <c r="D3082" s="14" t="s">
        <v>85</v>
      </c>
      <c r="E3082" t="s">
        <v>18</v>
      </c>
      <c r="F3082">
        <v>3.0</v>
      </c>
    </row>
    <row r="3083" spans="1:6" ht="13.9">
      <c r="A3083" s="7">
        <v>44496.0</v>
      </c>
      <c r="B3083" t="s">
        <v>13</v>
      </c>
      <c r="C3083" s="4">
        <v>134387.94</v>
      </c>
      <c r="D3083" s="14" t="s">
        <v>86</v>
      </c>
      <c r="E3083" t="s">
        <v>42</v>
      </c>
      <c r="F3083">
        <v>278.0</v>
      </c>
    </row>
    <row r="3084" spans="1:6" ht="13.9">
      <c r="A3084" s="7">
        <v>44496.0</v>
      </c>
      <c r="B3084" t="s">
        <v>13</v>
      </c>
      <c r="C3084" s="4">
        <v>134387.94</v>
      </c>
      <c r="D3084" s="14" t="s">
        <v>87</v>
      </c>
      <c r="E3084" t="s">
        <v>44</v>
      </c>
      <c r="F3084">
        <v>0.0</v>
      </c>
    </row>
    <row r="3085" spans="1:6" ht="13.9">
      <c r="A3085" s="7">
        <v>44496.0</v>
      </c>
      <c r="B3085" t="s">
        <v>13</v>
      </c>
      <c r="C3085" s="4">
        <v>134387.94</v>
      </c>
      <c r="D3085" s="14" t="s">
        <v>88</v>
      </c>
      <c r="E3085" t="s">
        <v>17</v>
      </c>
      <c r="F3085">
        <v>0.0</v>
      </c>
    </row>
    <row r="3086" spans="1:6" ht="13.9">
      <c r="A3086" s="7">
        <v>44496.0</v>
      </c>
      <c r="B3086" t="s">
        <v>13</v>
      </c>
      <c r="C3086" s="4">
        <v>134387.94</v>
      </c>
      <c r="D3086" s="14" t="s">
        <v>89</v>
      </c>
      <c r="E3086" t="s">
        <v>41</v>
      </c>
      <c r="F3086">
        <v>0.0</v>
      </c>
    </row>
    <row r="3087" spans="1:6" ht="13.9">
      <c r="A3087" s="7">
        <v>44496.0</v>
      </c>
      <c r="B3087" t="s">
        <v>13</v>
      </c>
      <c r="C3087" s="4">
        <v>134387.94</v>
      </c>
      <c r="D3087" s="14" t="s">
        <v>90</v>
      </c>
      <c r="E3087" t="s">
        <v>43</v>
      </c>
      <c r="F3087">
        <v>0.0</v>
      </c>
    </row>
    <row r="3088" spans="1:6" ht="13.9">
      <c r="A3088" s="7">
        <v>44496.0</v>
      </c>
      <c r="B3088" t="s">
        <v>13</v>
      </c>
      <c r="C3088" s="4">
        <v>134387.94</v>
      </c>
      <c r="D3088" s="14" t="s">
        <v>91</v>
      </c>
      <c r="E3088" t="s">
        <v>24</v>
      </c>
      <c r="F3088">
        <v>423.0</v>
      </c>
    </row>
    <row r="3089" spans="1:6" ht="13.9">
      <c r="A3089" s="7">
        <v>44496.0</v>
      </c>
      <c r="B3089" t="s">
        <v>13</v>
      </c>
      <c r="C3089" s="4">
        <v>134387.94</v>
      </c>
      <c r="D3089" s="14" t="s">
        <v>91</v>
      </c>
      <c r="E3089" t="s">
        <v>25</v>
      </c>
      <c r="F3089">
        <v>3.0</v>
      </c>
    </row>
    <row r="3090" spans="1:6" ht="13.9">
      <c r="A3090" s="7">
        <v>44496.0</v>
      </c>
      <c r="B3090" t="s">
        <v>13</v>
      </c>
      <c r="C3090" s="4">
        <v>134387.94</v>
      </c>
      <c r="D3090" s="14" t="s">
        <v>91</v>
      </c>
      <c r="E3090" t="s">
        <v>26</v>
      </c>
      <c r="F3090">
        <v>750.0</v>
      </c>
    </row>
    <row r="3091" spans="1:6" ht="13.9">
      <c r="A3091" s="7">
        <v>44496.0</v>
      </c>
      <c r="B3091" t="s">
        <v>13</v>
      </c>
      <c r="C3091" s="4">
        <v>134387.94</v>
      </c>
      <c r="D3091" s="14" t="s">
        <v>92</v>
      </c>
      <c r="E3091" t="s">
        <v>93</v>
      </c>
      <c r="F3091">
        <v>0.0</v>
      </c>
    </row>
    <row r="3092" spans="1:6" ht="13.9">
      <c r="A3092" s="7">
        <v>44496.0</v>
      </c>
      <c r="B3092" t="s">
        <v>13</v>
      </c>
      <c r="C3092" s="4">
        <v>134387.94</v>
      </c>
      <c r="D3092" s="14" t="s">
        <v>92</v>
      </c>
      <c r="E3092" t="s">
        <v>22</v>
      </c>
      <c r="F3092">
        <v>0.0</v>
      </c>
    </row>
    <row r="3093" spans="1:6" ht="13.9">
      <c r="A3093" s="7">
        <v>44496.0</v>
      </c>
      <c r="B3093" t="s">
        <v>13</v>
      </c>
      <c r="C3093" s="4">
        <v>134387.94</v>
      </c>
      <c r="D3093" s="14" t="s">
        <v>92</v>
      </c>
      <c r="E3093" t="s">
        <v>94</v>
      </c>
      <c r="F3093">
        <v>0.0</v>
      </c>
    </row>
    <row r="3094" spans="1:6" ht="13.9">
      <c r="A3094" s="7">
        <v>44496.0</v>
      </c>
      <c r="B3094" t="s">
        <v>13</v>
      </c>
      <c r="C3094" s="4">
        <v>134387.94</v>
      </c>
      <c r="D3094" s="14" t="s">
        <v>92</v>
      </c>
      <c r="E3094" t="s">
        <v>95</v>
      </c>
      <c r="F3094">
        <v>0.0</v>
      </c>
    </row>
    <row r="3095" spans="1:6" ht="13.9">
      <c r="A3095" s="7">
        <v>44496.0</v>
      </c>
      <c r="B3095" t="s">
        <v>13</v>
      </c>
      <c r="C3095" s="4">
        <v>134387.94</v>
      </c>
      <c r="D3095" s="14" t="s">
        <v>92</v>
      </c>
      <c r="E3095" t="s">
        <v>96</v>
      </c>
      <c r="F3095">
        <v>0.0</v>
      </c>
    </row>
    <row r="3096" spans="1:6" ht="13.9">
      <c r="A3096" s="7">
        <v>44497.0</v>
      </c>
      <c r="B3096" t="s">
        <v>13</v>
      </c>
      <c r="C3096" s="4">
        <v>140032.2</v>
      </c>
      <c r="D3096" s="14" t="s">
        <v>76</v>
      </c>
      <c r="E3096" t="s">
        <v>59</v>
      </c>
      <c r="F3096">
        <v>0.0</v>
      </c>
    </row>
    <row r="3097" spans="1:6" ht="13.9">
      <c r="A3097" s="7">
        <v>44497.0</v>
      </c>
      <c r="B3097" t="s">
        <v>13</v>
      </c>
      <c r="C3097" s="4">
        <v>140032.2</v>
      </c>
      <c r="D3097" s="14" t="s">
        <v>76</v>
      </c>
      <c r="E3097" t="s">
        <v>58</v>
      </c>
      <c r="F3097">
        <v>0.0</v>
      </c>
    </row>
    <row r="3098" spans="1:6" ht="13.9">
      <c r="A3098" s="7">
        <v>44497.0</v>
      </c>
      <c r="B3098" t="s">
        <v>13</v>
      </c>
      <c r="C3098" s="4">
        <v>140032.2</v>
      </c>
      <c r="D3098" s="14" t="s">
        <v>79</v>
      </c>
      <c r="E3098" t="s">
        <v>29</v>
      </c>
      <c r="F3098">
        <v>14.0</v>
      </c>
    </row>
    <row r="3099" spans="1:6" ht="13.9">
      <c r="A3099" s="7">
        <v>44497.0</v>
      </c>
      <c r="B3099" t="s">
        <v>13</v>
      </c>
      <c r="C3099" s="4">
        <v>140032.2</v>
      </c>
      <c r="D3099" s="14" t="s">
        <v>80</v>
      </c>
      <c r="E3099" t="s">
        <v>60</v>
      </c>
      <c r="F3099">
        <v>17.0</v>
      </c>
    </row>
    <row r="3100" spans="1:6" ht="13.9">
      <c r="A3100" s="7">
        <v>44497.0</v>
      </c>
      <c r="B3100" t="s">
        <v>13</v>
      </c>
      <c r="C3100" s="4">
        <v>140032.2</v>
      </c>
      <c r="D3100" s="14" t="s">
        <v>80</v>
      </c>
      <c r="E3100" t="s">
        <v>61</v>
      </c>
      <c r="F3100">
        <v>132.0</v>
      </c>
    </row>
    <row r="3101" spans="1:6" ht="13.9">
      <c r="A3101" s="7">
        <v>44497.0</v>
      </c>
      <c r="B3101" t="s">
        <v>13</v>
      </c>
      <c r="C3101" s="4">
        <v>140032.2</v>
      </c>
      <c r="D3101" s="14" t="s">
        <v>81</v>
      </c>
      <c r="E3101" t="s">
        <v>40</v>
      </c>
      <c r="F3101">
        <v>41.0</v>
      </c>
    </row>
    <row r="3102" spans="1:6" ht="13.9">
      <c r="A3102" s="7">
        <v>44497.0</v>
      </c>
      <c r="B3102" t="s">
        <v>13</v>
      </c>
      <c r="C3102" s="4">
        <v>140032.2</v>
      </c>
      <c r="D3102" s="14" t="s">
        <v>82</v>
      </c>
      <c r="E3102" t="s">
        <v>63</v>
      </c>
      <c r="F3102">
        <v>0.0</v>
      </c>
    </row>
    <row r="3103" spans="1:6" ht="13.9">
      <c r="A3103" s="7">
        <v>44497.0</v>
      </c>
      <c r="B3103" t="s">
        <v>13</v>
      </c>
      <c r="C3103" s="4">
        <v>140032.2</v>
      </c>
      <c r="D3103" s="14" t="s">
        <v>82</v>
      </c>
      <c r="E3103" t="s">
        <v>62</v>
      </c>
      <c r="F3103">
        <v>0.0</v>
      </c>
    </row>
    <row r="3104" spans="1:6" ht="13.9">
      <c r="A3104" s="7">
        <v>44497.0</v>
      </c>
      <c r="B3104" t="s">
        <v>13</v>
      </c>
      <c r="C3104" s="4">
        <v>140032.2</v>
      </c>
      <c r="D3104" s="14" t="s">
        <v>83</v>
      </c>
      <c r="E3104" t="s">
        <v>19</v>
      </c>
      <c r="F3104">
        <v>0.0</v>
      </c>
    </row>
    <row r="3105" spans="1:6" ht="13.9">
      <c r="A3105" s="7">
        <v>44497.0</v>
      </c>
      <c r="B3105" t="s">
        <v>13</v>
      </c>
      <c r="C3105" s="4">
        <v>140032.2</v>
      </c>
      <c r="D3105" s="14" t="s">
        <v>83</v>
      </c>
      <c r="E3105" t="s">
        <v>20</v>
      </c>
      <c r="F3105">
        <v>0.0</v>
      </c>
    </row>
    <row r="3106" spans="1:6" ht="13.9">
      <c r="A3106" s="7">
        <v>44497.0</v>
      </c>
      <c r="B3106" t="s">
        <v>13</v>
      </c>
      <c r="C3106" s="4">
        <v>140032.2</v>
      </c>
      <c r="D3106" s="14" t="s">
        <v>83</v>
      </c>
      <c r="E3106" t="s">
        <v>21</v>
      </c>
      <c r="F3106">
        <v>0.0</v>
      </c>
    </row>
    <row r="3107" spans="1:6" ht="13.9">
      <c r="A3107" s="7">
        <v>44497.0</v>
      </c>
      <c r="B3107" t="s">
        <v>13</v>
      </c>
      <c r="C3107" s="4">
        <v>140032.2</v>
      </c>
      <c r="D3107" s="14" t="s">
        <v>84</v>
      </c>
      <c r="E3107" t="s">
        <v>23</v>
      </c>
      <c r="F3107">
        <v>0.0</v>
      </c>
    </row>
    <row r="3108" spans="1:6" ht="13.9">
      <c r="A3108" s="7">
        <v>44497.0</v>
      </c>
      <c r="B3108" t="s">
        <v>13</v>
      </c>
      <c r="C3108" s="4">
        <v>140032.2</v>
      </c>
      <c r="D3108" s="14" t="s">
        <v>85</v>
      </c>
      <c r="E3108" t="s">
        <v>18</v>
      </c>
      <c r="F3108">
        <v>3.0</v>
      </c>
    </row>
    <row r="3109" spans="1:6" ht="13.9">
      <c r="A3109" s="7">
        <v>44497.0</v>
      </c>
      <c r="B3109" t="s">
        <v>13</v>
      </c>
      <c r="C3109" s="4">
        <v>140032.2</v>
      </c>
      <c r="D3109" s="14" t="s">
        <v>86</v>
      </c>
      <c r="E3109" t="s">
        <v>42</v>
      </c>
      <c r="F3109">
        <v>268.0</v>
      </c>
    </row>
    <row r="3110" spans="1:6" ht="13.9">
      <c r="A3110" s="7">
        <v>44497.0</v>
      </c>
      <c r="B3110" t="s">
        <v>13</v>
      </c>
      <c r="C3110" s="4">
        <v>140032.2</v>
      </c>
      <c r="D3110" s="14" t="s">
        <v>87</v>
      </c>
      <c r="E3110" t="s">
        <v>44</v>
      </c>
      <c r="F3110">
        <v>0.0</v>
      </c>
    </row>
    <row r="3111" spans="1:6" ht="13.9">
      <c r="A3111" s="7">
        <v>44497.0</v>
      </c>
      <c r="B3111" t="s">
        <v>13</v>
      </c>
      <c r="C3111" s="4">
        <v>140032.2</v>
      </c>
      <c r="D3111" s="14" t="s">
        <v>88</v>
      </c>
      <c r="E3111" t="s">
        <v>17</v>
      </c>
      <c r="F3111">
        <v>0.0</v>
      </c>
    </row>
    <row r="3112" spans="1:6" ht="13.9">
      <c r="A3112" s="7">
        <v>44497.0</v>
      </c>
      <c r="B3112" t="s">
        <v>13</v>
      </c>
      <c r="C3112" s="4">
        <v>140032.2</v>
      </c>
      <c r="D3112" s="14" t="s">
        <v>89</v>
      </c>
      <c r="E3112" t="s">
        <v>41</v>
      </c>
      <c r="F3112">
        <v>0.0</v>
      </c>
    </row>
    <row r="3113" spans="1:6" ht="13.9">
      <c r="A3113" s="7">
        <v>44497.0</v>
      </c>
      <c r="B3113" t="s">
        <v>13</v>
      </c>
      <c r="C3113" s="4">
        <v>140032.2</v>
      </c>
      <c r="D3113" s="14" t="s">
        <v>90</v>
      </c>
      <c r="E3113" t="s">
        <v>43</v>
      </c>
      <c r="F3113">
        <v>0.0</v>
      </c>
    </row>
    <row r="3114" spans="1:6" ht="13.9">
      <c r="A3114" s="7">
        <v>44497.0</v>
      </c>
      <c r="B3114" t="s">
        <v>13</v>
      </c>
      <c r="C3114" s="4">
        <v>140032.2</v>
      </c>
      <c r="D3114" s="14" t="s">
        <v>91</v>
      </c>
      <c r="E3114" t="s">
        <v>24</v>
      </c>
      <c r="F3114">
        <v>427.0</v>
      </c>
    </row>
    <row r="3115" spans="1:6" ht="13.9">
      <c r="A3115" s="7">
        <v>44497.0</v>
      </c>
      <c r="B3115" t="s">
        <v>13</v>
      </c>
      <c r="C3115" s="4">
        <v>140032.2</v>
      </c>
      <c r="D3115" s="14" t="s">
        <v>91</v>
      </c>
      <c r="E3115" t="s">
        <v>25</v>
      </c>
      <c r="F3115">
        <v>3.0</v>
      </c>
    </row>
    <row r="3116" spans="1:6" ht="13.9">
      <c r="A3116" s="7">
        <v>44497.0</v>
      </c>
      <c r="B3116" t="s">
        <v>13</v>
      </c>
      <c r="C3116" s="4">
        <v>140032.2</v>
      </c>
      <c r="D3116" s="14" t="s">
        <v>91</v>
      </c>
      <c r="E3116" t="s">
        <v>26</v>
      </c>
      <c r="F3116">
        <v>863.0</v>
      </c>
    </row>
    <row r="3117" spans="1:6" ht="13.9">
      <c r="A3117" s="7">
        <v>44497.0</v>
      </c>
      <c r="B3117" t="s">
        <v>13</v>
      </c>
      <c r="C3117" s="4">
        <v>140032.2</v>
      </c>
      <c r="D3117" s="14" t="s">
        <v>92</v>
      </c>
      <c r="E3117" t="s">
        <v>93</v>
      </c>
      <c r="F3117">
        <v>0.0</v>
      </c>
    </row>
    <row r="3118" spans="1:6" ht="13.9">
      <c r="A3118" s="7">
        <v>44497.0</v>
      </c>
      <c r="B3118" t="s">
        <v>13</v>
      </c>
      <c r="C3118" s="4">
        <v>140032.2</v>
      </c>
      <c r="D3118" s="14" t="s">
        <v>92</v>
      </c>
      <c r="E3118" t="s">
        <v>22</v>
      </c>
      <c r="F3118">
        <v>0.0</v>
      </c>
    </row>
    <row r="3119" spans="1:6" ht="13.9">
      <c r="A3119" s="7">
        <v>44497.0</v>
      </c>
      <c r="B3119" t="s">
        <v>13</v>
      </c>
      <c r="C3119" s="4">
        <v>140032.2</v>
      </c>
      <c r="D3119" s="14" t="s">
        <v>92</v>
      </c>
      <c r="E3119" t="s">
        <v>94</v>
      </c>
      <c r="F3119">
        <v>0.0</v>
      </c>
    </row>
    <row r="3120" spans="1:6" ht="13.9">
      <c r="A3120" s="7">
        <v>44497.0</v>
      </c>
      <c r="B3120" t="s">
        <v>13</v>
      </c>
      <c r="C3120" s="4">
        <v>140032.2</v>
      </c>
      <c r="D3120" s="14" t="s">
        <v>92</v>
      </c>
      <c r="E3120" t="s">
        <v>95</v>
      </c>
      <c r="F3120">
        <v>0.0</v>
      </c>
    </row>
    <row r="3121" spans="1:6" ht="13.9">
      <c r="A3121" s="7">
        <v>44497.0</v>
      </c>
      <c r="B3121" t="s">
        <v>13</v>
      </c>
      <c r="C3121" s="4">
        <v>140032.2</v>
      </c>
      <c r="D3121" s="14" t="s">
        <v>92</v>
      </c>
      <c r="E3121" t="s">
        <v>96</v>
      </c>
      <c r="F3121">
        <v>0.0</v>
      </c>
    </row>
    <row r="3122" spans="1:6" ht="13.9">
      <c r="A3122" s="7">
        <v>44498.0</v>
      </c>
      <c r="B3122" t="s">
        <v>13</v>
      </c>
      <c r="C3122" s="4">
        <v>136203.57</v>
      </c>
      <c r="D3122" s="14" t="s">
        <v>76</v>
      </c>
      <c r="E3122" t="s">
        <v>59</v>
      </c>
      <c r="F3122">
        <v>0.0</v>
      </c>
    </row>
    <row r="3123" spans="1:6" ht="13.9">
      <c r="A3123" s="7">
        <v>44498.0</v>
      </c>
      <c r="B3123" t="s">
        <v>13</v>
      </c>
      <c r="C3123" s="4">
        <v>136203.57</v>
      </c>
      <c r="D3123" s="14" t="s">
        <v>76</v>
      </c>
      <c r="E3123" t="s">
        <v>58</v>
      </c>
      <c r="F3123">
        <v>0.0</v>
      </c>
    </row>
    <row r="3124" spans="1:6" ht="13.9">
      <c r="A3124" s="7">
        <v>44498.0</v>
      </c>
      <c r="B3124" t="s">
        <v>13</v>
      </c>
      <c r="C3124" s="4">
        <v>136203.57</v>
      </c>
      <c r="D3124" s="14" t="s">
        <v>79</v>
      </c>
      <c r="E3124" t="s">
        <v>29</v>
      </c>
      <c r="F3124">
        <v>29.0</v>
      </c>
    </row>
    <row r="3125" spans="1:6" ht="13.9">
      <c r="A3125" s="7">
        <v>44498.0</v>
      </c>
      <c r="B3125" t="s">
        <v>13</v>
      </c>
      <c r="C3125" s="4">
        <v>136203.57</v>
      </c>
      <c r="D3125" s="14" t="s">
        <v>80</v>
      </c>
      <c r="E3125" t="s">
        <v>60</v>
      </c>
      <c r="F3125">
        <v>13.0</v>
      </c>
    </row>
    <row r="3126" spans="1:6" ht="13.9">
      <c r="A3126" s="7">
        <v>44498.0</v>
      </c>
      <c r="B3126" t="s">
        <v>13</v>
      </c>
      <c r="C3126" s="4">
        <v>136203.57</v>
      </c>
      <c r="D3126" s="14" t="s">
        <v>80</v>
      </c>
      <c r="E3126" t="s">
        <v>61</v>
      </c>
      <c r="F3126">
        <v>110.0</v>
      </c>
    </row>
    <row r="3127" spans="1:6" ht="13.9">
      <c r="A3127" s="7">
        <v>44498.0</v>
      </c>
      <c r="B3127" t="s">
        <v>13</v>
      </c>
      <c r="C3127" s="4">
        <v>136203.57</v>
      </c>
      <c r="D3127" s="14" t="s">
        <v>81</v>
      </c>
      <c r="E3127" t="s">
        <v>40</v>
      </c>
      <c r="F3127">
        <v>32.0</v>
      </c>
    </row>
    <row r="3128" spans="1:6" ht="13.9">
      <c r="A3128" s="7">
        <v>44498.0</v>
      </c>
      <c r="B3128" t="s">
        <v>13</v>
      </c>
      <c r="C3128" s="4">
        <v>136203.57</v>
      </c>
      <c r="D3128" s="14" t="s">
        <v>82</v>
      </c>
      <c r="E3128" t="s">
        <v>63</v>
      </c>
      <c r="F3128">
        <v>0.0</v>
      </c>
    </row>
    <row r="3129" spans="1:6" ht="13.9">
      <c r="A3129" s="7">
        <v>44498.0</v>
      </c>
      <c r="B3129" t="s">
        <v>13</v>
      </c>
      <c r="C3129" s="4">
        <v>136203.57</v>
      </c>
      <c r="D3129" s="14" t="s">
        <v>82</v>
      </c>
      <c r="E3129" t="s">
        <v>62</v>
      </c>
      <c r="F3129">
        <v>0.0</v>
      </c>
    </row>
    <row r="3130" spans="1:6" ht="13.9">
      <c r="A3130" s="7">
        <v>44498.0</v>
      </c>
      <c r="B3130" t="s">
        <v>13</v>
      </c>
      <c r="C3130" s="4">
        <v>136203.57</v>
      </c>
      <c r="D3130" s="14" t="s">
        <v>83</v>
      </c>
      <c r="E3130" t="s">
        <v>19</v>
      </c>
      <c r="F3130">
        <v>0.0</v>
      </c>
    </row>
    <row r="3131" spans="1:6" ht="13.9">
      <c r="A3131" s="7">
        <v>44498.0</v>
      </c>
      <c r="B3131" t="s">
        <v>13</v>
      </c>
      <c r="C3131" s="4">
        <v>136203.57</v>
      </c>
      <c r="D3131" s="14" t="s">
        <v>83</v>
      </c>
      <c r="E3131" t="s">
        <v>20</v>
      </c>
      <c r="F3131">
        <v>0.0</v>
      </c>
    </row>
    <row r="3132" spans="1:6" ht="13.9">
      <c r="A3132" s="7">
        <v>44498.0</v>
      </c>
      <c r="B3132" t="s">
        <v>13</v>
      </c>
      <c r="C3132" s="4">
        <v>136203.57</v>
      </c>
      <c r="D3132" s="14" t="s">
        <v>83</v>
      </c>
      <c r="E3132" t="s">
        <v>21</v>
      </c>
      <c r="F3132">
        <v>0.0</v>
      </c>
    </row>
    <row r="3133" spans="1:6" ht="13.9">
      <c r="A3133" s="7">
        <v>44498.0</v>
      </c>
      <c r="B3133" t="s">
        <v>13</v>
      </c>
      <c r="C3133" s="4">
        <v>136203.57</v>
      </c>
      <c r="D3133" s="14" t="s">
        <v>84</v>
      </c>
      <c r="E3133" t="s">
        <v>23</v>
      </c>
      <c r="F3133">
        <v>0.0</v>
      </c>
    </row>
    <row r="3134" spans="1:6" ht="13.9">
      <c r="A3134" s="7">
        <v>44498.0</v>
      </c>
      <c r="B3134" t="s">
        <v>13</v>
      </c>
      <c r="C3134" s="4">
        <v>136203.57</v>
      </c>
      <c r="D3134" s="14" t="s">
        <v>85</v>
      </c>
      <c r="E3134" t="s">
        <v>18</v>
      </c>
      <c r="F3134">
        <v>5.0</v>
      </c>
    </row>
    <row r="3135" spans="1:6" ht="13.9">
      <c r="A3135" s="7">
        <v>44498.0</v>
      </c>
      <c r="B3135" t="s">
        <v>13</v>
      </c>
      <c r="C3135" s="4">
        <v>136203.57</v>
      </c>
      <c r="D3135" s="14" t="s">
        <v>86</v>
      </c>
      <c r="E3135" t="s">
        <v>42</v>
      </c>
      <c r="F3135">
        <v>282.0</v>
      </c>
    </row>
    <row r="3136" spans="1:6" ht="13.9">
      <c r="A3136" s="7">
        <v>44498.0</v>
      </c>
      <c r="B3136" t="s">
        <v>13</v>
      </c>
      <c r="C3136" s="4">
        <v>136203.57</v>
      </c>
      <c r="D3136" s="14" t="s">
        <v>87</v>
      </c>
      <c r="E3136" t="s">
        <v>44</v>
      </c>
      <c r="F3136">
        <v>27.0</v>
      </c>
    </row>
    <row r="3137" spans="1:6" ht="13.9">
      <c r="A3137" s="7">
        <v>44498.0</v>
      </c>
      <c r="B3137" t="s">
        <v>13</v>
      </c>
      <c r="C3137" s="4">
        <v>136203.57</v>
      </c>
      <c r="D3137" s="14" t="s">
        <v>88</v>
      </c>
      <c r="E3137" t="s">
        <v>17</v>
      </c>
      <c r="F3137">
        <v>0.0</v>
      </c>
    </row>
    <row r="3138" spans="1:6" ht="13.9">
      <c r="A3138" s="7">
        <v>44498.0</v>
      </c>
      <c r="B3138" t="s">
        <v>13</v>
      </c>
      <c r="C3138" s="4">
        <v>136203.57</v>
      </c>
      <c r="D3138" s="14" t="s">
        <v>89</v>
      </c>
      <c r="E3138" t="s">
        <v>41</v>
      </c>
      <c r="F3138">
        <v>0.0</v>
      </c>
    </row>
    <row r="3139" spans="1:6" ht="13.9">
      <c r="A3139" s="7">
        <v>44498.0</v>
      </c>
      <c r="B3139" t="s">
        <v>13</v>
      </c>
      <c r="C3139" s="4">
        <v>136203.57</v>
      </c>
      <c r="D3139" s="14" t="s">
        <v>90</v>
      </c>
      <c r="E3139" t="s">
        <v>43</v>
      </c>
      <c r="F3139">
        <v>0.0</v>
      </c>
    </row>
    <row r="3140" spans="1:6" ht="13.9">
      <c r="A3140" s="7">
        <v>44498.0</v>
      </c>
      <c r="B3140" t="s">
        <v>13</v>
      </c>
      <c r="C3140" s="4">
        <v>136203.57</v>
      </c>
      <c r="D3140" s="14" t="s">
        <v>91</v>
      </c>
      <c r="E3140" t="s">
        <v>24</v>
      </c>
      <c r="F3140">
        <v>445.0</v>
      </c>
    </row>
    <row r="3141" spans="1:6" ht="13.9">
      <c r="A3141" s="7">
        <v>44498.0</v>
      </c>
      <c r="B3141" t="s">
        <v>13</v>
      </c>
      <c r="C3141" s="4">
        <v>136203.57</v>
      </c>
      <c r="D3141" s="14" t="s">
        <v>91</v>
      </c>
      <c r="E3141" t="s">
        <v>25</v>
      </c>
      <c r="F3141">
        <v>3.0</v>
      </c>
    </row>
    <row r="3142" spans="1:6" ht="13.9">
      <c r="A3142" s="7">
        <v>44498.0</v>
      </c>
      <c r="B3142" t="s">
        <v>13</v>
      </c>
      <c r="C3142" s="4">
        <v>136203.57</v>
      </c>
      <c r="D3142" s="14" t="s">
        <v>91</v>
      </c>
      <c r="E3142" t="s">
        <v>26</v>
      </c>
      <c r="F3142">
        <v>905.0</v>
      </c>
    </row>
    <row r="3143" spans="1:6" ht="13.9">
      <c r="A3143" s="7">
        <v>44498.0</v>
      </c>
      <c r="B3143" t="s">
        <v>13</v>
      </c>
      <c r="C3143" s="4">
        <v>136203.57</v>
      </c>
      <c r="D3143" s="14" t="s">
        <v>92</v>
      </c>
      <c r="E3143" t="s">
        <v>93</v>
      </c>
      <c r="F3143">
        <v>1.0</v>
      </c>
    </row>
    <row r="3144" spans="1:6" ht="13.9">
      <c r="A3144" s="7">
        <v>44498.0</v>
      </c>
      <c r="B3144" t="s">
        <v>13</v>
      </c>
      <c r="C3144" s="4">
        <v>136203.57</v>
      </c>
      <c r="D3144" s="14" t="s">
        <v>92</v>
      </c>
      <c r="E3144" t="s">
        <v>22</v>
      </c>
      <c r="F3144">
        <v>0.0</v>
      </c>
    </row>
    <row r="3145" spans="1:6" ht="13.9">
      <c r="A3145" s="7">
        <v>44498.0</v>
      </c>
      <c r="B3145" t="s">
        <v>13</v>
      </c>
      <c r="C3145" s="4">
        <v>136203.57</v>
      </c>
      <c r="D3145" s="14" t="s">
        <v>92</v>
      </c>
      <c r="E3145" t="s">
        <v>94</v>
      </c>
      <c r="F3145">
        <v>0.0</v>
      </c>
    </row>
    <row r="3146" spans="1:6" ht="13.9">
      <c r="A3146" s="7">
        <v>44498.0</v>
      </c>
      <c r="B3146" t="s">
        <v>13</v>
      </c>
      <c r="C3146" s="4">
        <v>136203.57</v>
      </c>
      <c r="D3146" s="14" t="s">
        <v>92</v>
      </c>
      <c r="E3146" t="s">
        <v>95</v>
      </c>
      <c r="F3146">
        <v>0.0</v>
      </c>
    </row>
    <row r="3147" spans="1:6" ht="13.9">
      <c r="A3147" s="7">
        <v>44498.0</v>
      </c>
      <c r="B3147" t="s">
        <v>13</v>
      </c>
      <c r="C3147" s="4">
        <v>136203.57</v>
      </c>
      <c r="D3147" s="14" t="s">
        <v>92</v>
      </c>
      <c r="E3147" t="s">
        <v>96</v>
      </c>
      <c r="F3147">
        <v>0.0</v>
      </c>
    </row>
    <row r="3148" spans="1:6" ht="13.9">
      <c r="A3148" s="7">
        <v>44499.0</v>
      </c>
      <c r="B3148" t="s">
        <v>13</v>
      </c>
      <c r="C3148" s="4">
        <v>120186.94</v>
      </c>
      <c r="D3148" s="14" t="s">
        <v>76</v>
      </c>
      <c r="E3148" t="s">
        <v>59</v>
      </c>
      <c r="F3148">
        <v>0.0</v>
      </c>
    </row>
    <row r="3149" spans="1:6" ht="13.9">
      <c r="A3149" s="7">
        <v>44499.0</v>
      </c>
      <c r="B3149" t="s">
        <v>13</v>
      </c>
      <c r="C3149" s="4">
        <v>120186.94</v>
      </c>
      <c r="D3149" s="14" t="s">
        <v>76</v>
      </c>
      <c r="E3149" t="s">
        <v>58</v>
      </c>
      <c r="F3149">
        <v>0.0</v>
      </c>
    </row>
    <row r="3150" spans="1:6" ht="13.9">
      <c r="A3150" s="7">
        <v>44499.0</v>
      </c>
      <c r="B3150" t="s">
        <v>13</v>
      </c>
      <c r="C3150" s="4">
        <v>120186.94</v>
      </c>
      <c r="D3150" s="14" t="s">
        <v>79</v>
      </c>
      <c r="E3150" t="s">
        <v>29</v>
      </c>
      <c r="F3150">
        <v>22.0</v>
      </c>
    </row>
    <row r="3151" spans="1:6" ht="13.9">
      <c r="A3151" s="7">
        <v>44499.0</v>
      </c>
      <c r="B3151" t="s">
        <v>13</v>
      </c>
      <c r="C3151" s="4">
        <v>120186.94</v>
      </c>
      <c r="D3151" s="14" t="s">
        <v>80</v>
      </c>
      <c r="E3151" t="s">
        <v>60</v>
      </c>
      <c r="F3151">
        <v>12.0</v>
      </c>
    </row>
    <row r="3152" spans="1:6" ht="13.9">
      <c r="A3152" s="7">
        <v>44499.0</v>
      </c>
      <c r="B3152" t="s">
        <v>13</v>
      </c>
      <c r="C3152" s="4">
        <v>120186.94</v>
      </c>
      <c r="D3152" s="14" t="s">
        <v>80</v>
      </c>
      <c r="E3152" t="s">
        <v>61</v>
      </c>
      <c r="F3152">
        <v>28.0</v>
      </c>
    </row>
    <row r="3153" spans="1:6" ht="13.9">
      <c r="A3153" s="7">
        <v>44499.0</v>
      </c>
      <c r="B3153" t="s">
        <v>13</v>
      </c>
      <c r="C3153" s="4">
        <v>120186.94</v>
      </c>
      <c r="D3153" s="14" t="s">
        <v>81</v>
      </c>
      <c r="E3153" t="s">
        <v>40</v>
      </c>
      <c r="F3153">
        <v>35.0</v>
      </c>
    </row>
    <row r="3154" spans="1:6" ht="13.9">
      <c r="A3154" s="7">
        <v>44499.0</v>
      </c>
      <c r="B3154" t="s">
        <v>13</v>
      </c>
      <c r="C3154" s="4">
        <v>120186.94</v>
      </c>
      <c r="D3154" s="14" t="s">
        <v>82</v>
      </c>
      <c r="E3154" t="s">
        <v>63</v>
      </c>
      <c r="F3154">
        <v>0.0</v>
      </c>
    </row>
    <row r="3155" spans="1:6" ht="13.9">
      <c r="A3155" s="7">
        <v>44499.0</v>
      </c>
      <c r="B3155" t="s">
        <v>13</v>
      </c>
      <c r="C3155" s="4">
        <v>120186.94</v>
      </c>
      <c r="D3155" s="14" t="s">
        <v>82</v>
      </c>
      <c r="E3155" t="s">
        <v>62</v>
      </c>
      <c r="F3155">
        <v>0.0</v>
      </c>
    </row>
    <row r="3156" spans="1:6" ht="13.9">
      <c r="A3156" s="7">
        <v>44499.0</v>
      </c>
      <c r="B3156" t="s">
        <v>13</v>
      </c>
      <c r="C3156" s="4">
        <v>120186.94</v>
      </c>
      <c r="D3156" s="14" t="s">
        <v>83</v>
      </c>
      <c r="E3156" t="s">
        <v>19</v>
      </c>
      <c r="F3156">
        <v>0.0</v>
      </c>
    </row>
    <row r="3157" spans="1:6" ht="13.9">
      <c r="A3157" s="7">
        <v>44499.0</v>
      </c>
      <c r="B3157" t="s">
        <v>13</v>
      </c>
      <c r="C3157" s="4">
        <v>120186.94</v>
      </c>
      <c r="D3157" s="14" t="s">
        <v>83</v>
      </c>
      <c r="E3157" t="s">
        <v>20</v>
      </c>
      <c r="F3157">
        <v>0.0</v>
      </c>
    </row>
    <row r="3158" spans="1:6" ht="13.9">
      <c r="A3158" s="7">
        <v>44499.0</v>
      </c>
      <c r="B3158" t="s">
        <v>13</v>
      </c>
      <c r="C3158" s="4">
        <v>120186.94</v>
      </c>
      <c r="D3158" s="14" t="s">
        <v>83</v>
      </c>
      <c r="E3158" t="s">
        <v>21</v>
      </c>
      <c r="F3158">
        <v>0.0</v>
      </c>
    </row>
    <row r="3159" spans="1:6" ht="13.9">
      <c r="A3159" s="7">
        <v>44499.0</v>
      </c>
      <c r="B3159" t="s">
        <v>13</v>
      </c>
      <c r="C3159" s="4">
        <v>120186.94</v>
      </c>
      <c r="D3159" s="14" t="s">
        <v>84</v>
      </c>
      <c r="E3159" t="s">
        <v>23</v>
      </c>
      <c r="F3159">
        <v>0.0</v>
      </c>
    </row>
    <row r="3160" spans="1:6" ht="13.9">
      <c r="A3160" s="7">
        <v>44499.0</v>
      </c>
      <c r="B3160" t="s">
        <v>13</v>
      </c>
      <c r="C3160" s="4">
        <v>120186.94</v>
      </c>
      <c r="D3160" s="14" t="s">
        <v>85</v>
      </c>
      <c r="E3160" t="s">
        <v>18</v>
      </c>
      <c r="F3160">
        <v>3.0</v>
      </c>
    </row>
    <row r="3161" spans="1:6" ht="13.9">
      <c r="A3161" s="7">
        <v>44499.0</v>
      </c>
      <c r="B3161" t="s">
        <v>13</v>
      </c>
      <c r="C3161" s="4">
        <v>120186.94</v>
      </c>
      <c r="D3161" s="14" t="s">
        <v>86</v>
      </c>
      <c r="E3161" t="s">
        <v>42</v>
      </c>
      <c r="F3161">
        <v>271.0</v>
      </c>
    </row>
    <row r="3162" spans="1:6" ht="13.9">
      <c r="A3162" s="7">
        <v>44499.0</v>
      </c>
      <c r="B3162" t="s">
        <v>13</v>
      </c>
      <c r="C3162" s="4">
        <v>120186.94</v>
      </c>
      <c r="D3162" s="14" t="s">
        <v>87</v>
      </c>
      <c r="E3162" t="s">
        <v>44</v>
      </c>
      <c r="F3162">
        <v>44.0</v>
      </c>
    </row>
    <row r="3163" spans="1:6" ht="13.9">
      <c r="A3163" s="7">
        <v>44499.0</v>
      </c>
      <c r="B3163" t="s">
        <v>13</v>
      </c>
      <c r="C3163" s="4">
        <v>120186.94</v>
      </c>
      <c r="D3163" s="14" t="s">
        <v>88</v>
      </c>
      <c r="E3163" t="s">
        <v>17</v>
      </c>
      <c r="F3163">
        <v>0.0</v>
      </c>
    </row>
    <row r="3164" spans="1:6" ht="13.9">
      <c r="A3164" s="7">
        <v>44499.0</v>
      </c>
      <c r="B3164" t="s">
        <v>13</v>
      </c>
      <c r="C3164" s="4">
        <v>120186.94</v>
      </c>
      <c r="D3164" s="14" t="s">
        <v>89</v>
      </c>
      <c r="E3164" t="s">
        <v>41</v>
      </c>
      <c r="F3164">
        <v>0.0</v>
      </c>
    </row>
    <row r="3165" spans="1:6" ht="13.9">
      <c r="A3165" s="7">
        <v>44499.0</v>
      </c>
      <c r="B3165" t="s">
        <v>13</v>
      </c>
      <c r="C3165" s="4">
        <v>120186.94</v>
      </c>
      <c r="D3165" s="14" t="s">
        <v>90</v>
      </c>
      <c r="E3165" t="s">
        <v>43</v>
      </c>
      <c r="F3165">
        <v>0.0</v>
      </c>
    </row>
    <row r="3166" spans="1:6" ht="13.9">
      <c r="A3166" s="7">
        <v>44499.0</v>
      </c>
      <c r="B3166" t="s">
        <v>13</v>
      </c>
      <c r="C3166" s="4">
        <v>120186.94</v>
      </c>
      <c r="D3166" s="14" t="s">
        <v>91</v>
      </c>
      <c r="E3166" t="s">
        <v>24</v>
      </c>
      <c r="F3166">
        <v>485.0</v>
      </c>
    </row>
    <row r="3167" spans="1:6" ht="13.9">
      <c r="A3167" s="7">
        <v>44499.0</v>
      </c>
      <c r="B3167" t="s">
        <v>13</v>
      </c>
      <c r="C3167" s="4">
        <v>120186.94</v>
      </c>
      <c r="D3167" s="14" t="s">
        <v>91</v>
      </c>
      <c r="E3167" t="s">
        <v>25</v>
      </c>
      <c r="F3167">
        <v>3.0</v>
      </c>
    </row>
    <row r="3168" spans="1:6" ht="13.9">
      <c r="A3168" s="7">
        <v>44499.0</v>
      </c>
      <c r="B3168" t="s">
        <v>13</v>
      </c>
      <c r="C3168" s="4">
        <v>120186.94</v>
      </c>
      <c r="D3168" s="14" t="s">
        <v>91</v>
      </c>
      <c r="E3168" t="s">
        <v>26</v>
      </c>
      <c r="F3168">
        <v>998.0</v>
      </c>
    </row>
    <row r="3169" spans="1:6" ht="13.9">
      <c r="A3169" s="7">
        <v>44499.0</v>
      </c>
      <c r="B3169" t="s">
        <v>13</v>
      </c>
      <c r="C3169" s="4">
        <v>120186.94</v>
      </c>
      <c r="D3169" s="14" t="s">
        <v>92</v>
      </c>
      <c r="E3169" t="s">
        <v>93</v>
      </c>
      <c r="F3169">
        <v>0.0</v>
      </c>
    </row>
    <row r="3170" spans="1:6" ht="13.9">
      <c r="A3170" s="7">
        <v>44499.0</v>
      </c>
      <c r="B3170" t="s">
        <v>13</v>
      </c>
      <c r="C3170" s="4">
        <v>120186.94</v>
      </c>
      <c r="D3170" s="14" t="s">
        <v>92</v>
      </c>
      <c r="E3170" t="s">
        <v>22</v>
      </c>
      <c r="F3170">
        <v>0.0</v>
      </c>
    </row>
    <row r="3171" spans="1:6" ht="13.9">
      <c r="A3171" s="7">
        <v>44499.0</v>
      </c>
      <c r="B3171" t="s">
        <v>13</v>
      </c>
      <c r="C3171" s="4">
        <v>120186.94</v>
      </c>
      <c r="D3171" s="14" t="s">
        <v>92</v>
      </c>
      <c r="E3171" t="s">
        <v>94</v>
      </c>
      <c r="F3171">
        <v>0.0</v>
      </c>
    </row>
    <row r="3172" spans="1:6" ht="13.9">
      <c r="A3172" s="7">
        <v>44499.0</v>
      </c>
      <c r="B3172" t="s">
        <v>13</v>
      </c>
      <c r="C3172" s="4">
        <v>120186.94</v>
      </c>
      <c r="D3172" s="14" t="s">
        <v>92</v>
      </c>
      <c r="E3172" t="s">
        <v>95</v>
      </c>
      <c r="F3172">
        <v>0.0</v>
      </c>
    </row>
    <row r="3173" spans="1:6" ht="13.9">
      <c r="A3173" s="7">
        <v>44499.0</v>
      </c>
      <c r="B3173" t="s">
        <v>13</v>
      </c>
      <c r="C3173" s="4">
        <v>120186.94</v>
      </c>
      <c r="D3173" s="14" t="s">
        <v>92</v>
      </c>
      <c r="E3173" t="s">
        <v>96</v>
      </c>
      <c r="F3173">
        <v>0.0</v>
      </c>
    </row>
    <row r="3174" spans="1:6" ht="13.9">
      <c r="A3174" s="7">
        <v>44500.0</v>
      </c>
      <c r="B3174" t="s">
        <v>13</v>
      </c>
      <c r="C3174" s="4">
        <v>140849.55</v>
      </c>
      <c r="D3174" s="14" t="s">
        <v>76</v>
      </c>
      <c r="E3174" t="s">
        <v>59</v>
      </c>
      <c r="F3174">
        <v>0.0</v>
      </c>
    </row>
    <row r="3175" spans="1:6" ht="13.9">
      <c r="A3175" s="7">
        <v>44500.0</v>
      </c>
      <c r="B3175" t="s">
        <v>13</v>
      </c>
      <c r="C3175" s="4">
        <v>140849.55</v>
      </c>
      <c r="D3175" s="14" t="s">
        <v>76</v>
      </c>
      <c r="E3175" t="s">
        <v>58</v>
      </c>
      <c r="F3175">
        <v>0.0</v>
      </c>
    </row>
    <row r="3176" spans="1:6" ht="13.9">
      <c r="A3176" s="7">
        <v>44500.0</v>
      </c>
      <c r="B3176" t="s">
        <v>13</v>
      </c>
      <c r="C3176" s="4">
        <v>140849.55</v>
      </c>
      <c r="D3176" s="14" t="s">
        <v>79</v>
      </c>
      <c r="E3176" t="s">
        <v>29</v>
      </c>
      <c r="F3176">
        <v>80.0</v>
      </c>
    </row>
    <row r="3177" spans="1:6" ht="13.9">
      <c r="A3177" s="7">
        <v>44500.0</v>
      </c>
      <c r="B3177" t="s">
        <v>13</v>
      </c>
      <c r="C3177" s="4">
        <v>140849.55</v>
      </c>
      <c r="D3177" s="14" t="s">
        <v>80</v>
      </c>
      <c r="E3177" t="s">
        <v>60</v>
      </c>
      <c r="F3177">
        <v>15.0</v>
      </c>
    </row>
    <row r="3178" spans="1:6" ht="13.9">
      <c r="A3178" s="7">
        <v>44500.0</v>
      </c>
      <c r="B3178" t="s">
        <v>13</v>
      </c>
      <c r="C3178" s="4">
        <v>140849.55</v>
      </c>
      <c r="D3178" s="14" t="s">
        <v>80</v>
      </c>
      <c r="E3178" t="s">
        <v>61</v>
      </c>
      <c r="F3178">
        <v>108.0</v>
      </c>
    </row>
    <row r="3179" spans="1:6" ht="13.9">
      <c r="A3179" s="7">
        <v>44500.0</v>
      </c>
      <c r="B3179" t="s">
        <v>13</v>
      </c>
      <c r="C3179" s="4">
        <v>140849.55</v>
      </c>
      <c r="D3179" s="14" t="s">
        <v>81</v>
      </c>
      <c r="E3179" t="s">
        <v>40</v>
      </c>
      <c r="F3179">
        <v>25.0</v>
      </c>
    </row>
    <row r="3180" spans="1:6" ht="13.9">
      <c r="A3180" s="7">
        <v>44500.0</v>
      </c>
      <c r="B3180" t="s">
        <v>13</v>
      </c>
      <c r="C3180" s="4">
        <v>140849.55</v>
      </c>
      <c r="D3180" s="14" t="s">
        <v>82</v>
      </c>
      <c r="E3180" t="s">
        <v>63</v>
      </c>
      <c r="F3180">
        <v>0.0</v>
      </c>
    </row>
    <row r="3181" spans="1:6" ht="13.9">
      <c r="A3181" s="7">
        <v>44500.0</v>
      </c>
      <c r="B3181" t="s">
        <v>13</v>
      </c>
      <c r="C3181" s="4">
        <v>140849.55</v>
      </c>
      <c r="D3181" s="14" t="s">
        <v>82</v>
      </c>
      <c r="E3181" t="s">
        <v>62</v>
      </c>
      <c r="F3181">
        <v>0.0</v>
      </c>
    </row>
    <row r="3182" spans="1:6" ht="13.9">
      <c r="A3182" s="7">
        <v>44500.0</v>
      </c>
      <c r="B3182" t="s">
        <v>13</v>
      </c>
      <c r="C3182" s="4">
        <v>140849.55</v>
      </c>
      <c r="D3182" s="14" t="s">
        <v>83</v>
      </c>
      <c r="E3182" t="s">
        <v>19</v>
      </c>
      <c r="F3182">
        <v>0.0</v>
      </c>
    </row>
    <row r="3183" spans="1:6" ht="13.9">
      <c r="A3183" s="7">
        <v>44500.0</v>
      </c>
      <c r="B3183" t="s">
        <v>13</v>
      </c>
      <c r="C3183" s="4">
        <v>140849.55</v>
      </c>
      <c r="D3183" s="14" t="s">
        <v>83</v>
      </c>
      <c r="E3183" t="s">
        <v>20</v>
      </c>
      <c r="F3183">
        <v>0.0</v>
      </c>
    </row>
    <row r="3184" spans="1:6" ht="13.9">
      <c r="A3184" s="7">
        <v>44500.0</v>
      </c>
      <c r="B3184" t="s">
        <v>13</v>
      </c>
      <c r="C3184" s="4">
        <v>140849.55</v>
      </c>
      <c r="D3184" s="14" t="s">
        <v>83</v>
      </c>
      <c r="E3184" t="s">
        <v>21</v>
      </c>
      <c r="F3184">
        <v>0.0</v>
      </c>
    </row>
    <row r="3185" spans="1:6" ht="13.9">
      <c r="A3185" s="7">
        <v>44500.0</v>
      </c>
      <c r="B3185" t="s">
        <v>13</v>
      </c>
      <c r="C3185" s="4">
        <v>140849.55</v>
      </c>
      <c r="D3185" s="14" t="s">
        <v>84</v>
      </c>
      <c r="E3185" t="s">
        <v>23</v>
      </c>
      <c r="F3185">
        <v>0.0</v>
      </c>
    </row>
    <row r="3186" spans="1:6" ht="13.9">
      <c r="A3186" s="7">
        <v>44500.0</v>
      </c>
      <c r="B3186" t="s">
        <v>13</v>
      </c>
      <c r="C3186" s="4">
        <v>140849.55</v>
      </c>
      <c r="D3186" s="14" t="s">
        <v>85</v>
      </c>
      <c r="E3186" t="s">
        <v>18</v>
      </c>
      <c r="F3186">
        <v>2.0</v>
      </c>
    </row>
    <row r="3187" spans="1:6" ht="13.9">
      <c r="A3187" s="7">
        <v>44500.0</v>
      </c>
      <c r="B3187" t="s">
        <v>13</v>
      </c>
      <c r="C3187" s="4">
        <v>140849.55</v>
      </c>
      <c r="D3187" s="14" t="s">
        <v>86</v>
      </c>
      <c r="E3187" t="s">
        <v>42</v>
      </c>
      <c r="F3187">
        <v>289.0</v>
      </c>
    </row>
    <row r="3188" spans="1:6" ht="13.9">
      <c r="A3188" s="7">
        <v>44500.0</v>
      </c>
      <c r="B3188" t="s">
        <v>13</v>
      </c>
      <c r="C3188" s="4">
        <v>140849.55</v>
      </c>
      <c r="D3188" s="14" t="s">
        <v>87</v>
      </c>
      <c r="E3188" t="s">
        <v>44</v>
      </c>
      <c r="F3188">
        <v>49.0</v>
      </c>
    </row>
    <row r="3189" spans="1:6" ht="13.9">
      <c r="A3189" s="7">
        <v>44500.0</v>
      </c>
      <c r="B3189" t="s">
        <v>13</v>
      </c>
      <c r="C3189" s="4">
        <v>140849.55</v>
      </c>
      <c r="D3189" s="14" t="s">
        <v>88</v>
      </c>
      <c r="E3189" t="s">
        <v>17</v>
      </c>
      <c r="F3189">
        <v>0.0</v>
      </c>
    </row>
    <row r="3190" spans="1:6" ht="13.9">
      <c r="A3190" s="7">
        <v>44500.0</v>
      </c>
      <c r="B3190" t="s">
        <v>13</v>
      </c>
      <c r="C3190" s="4">
        <v>140849.55</v>
      </c>
      <c r="D3190" s="14" t="s">
        <v>89</v>
      </c>
      <c r="E3190" t="s">
        <v>41</v>
      </c>
      <c r="F3190">
        <v>0.0</v>
      </c>
    </row>
    <row r="3191" spans="1:6" ht="13.9">
      <c r="A3191" s="7">
        <v>44500.0</v>
      </c>
      <c r="B3191" t="s">
        <v>13</v>
      </c>
      <c r="C3191" s="4">
        <v>140849.55</v>
      </c>
      <c r="D3191" s="14" t="s">
        <v>90</v>
      </c>
      <c r="E3191" t="s">
        <v>43</v>
      </c>
      <c r="F3191">
        <v>0.0</v>
      </c>
    </row>
    <row r="3192" spans="1:6" ht="13.9">
      <c r="A3192" s="7">
        <v>44500.0</v>
      </c>
      <c r="B3192" t="s">
        <v>13</v>
      </c>
      <c r="C3192" s="4">
        <v>140849.55</v>
      </c>
      <c r="D3192" s="14" t="s">
        <v>91</v>
      </c>
      <c r="E3192" t="s">
        <v>24</v>
      </c>
      <c r="F3192">
        <v>504.0</v>
      </c>
    </row>
    <row r="3193" spans="1:6" ht="13.9">
      <c r="A3193" s="7">
        <v>44500.0</v>
      </c>
      <c r="B3193" t="s">
        <v>13</v>
      </c>
      <c r="C3193" s="4">
        <v>140849.55</v>
      </c>
      <c r="D3193" s="14" t="s">
        <v>91</v>
      </c>
      <c r="E3193" t="s">
        <v>25</v>
      </c>
      <c r="F3193">
        <v>4.0</v>
      </c>
    </row>
    <row r="3194" spans="1:6" ht="13.9">
      <c r="A3194" s="7">
        <v>44500.0</v>
      </c>
      <c r="B3194" t="s">
        <v>13</v>
      </c>
      <c r="C3194" s="4">
        <v>140849.55</v>
      </c>
      <c r="D3194" s="14" t="s">
        <v>91</v>
      </c>
      <c r="E3194" t="s">
        <v>26</v>
      </c>
      <c r="F3194">
        <v>1035.0</v>
      </c>
    </row>
    <row r="3195" spans="1:6" ht="13.9">
      <c r="A3195" s="7">
        <v>44500.0</v>
      </c>
      <c r="B3195" t="s">
        <v>13</v>
      </c>
      <c r="C3195" s="4">
        <v>140849.55</v>
      </c>
      <c r="D3195" s="14" t="s">
        <v>92</v>
      </c>
      <c r="E3195" t="s">
        <v>93</v>
      </c>
      <c r="F3195">
        <v>0.0</v>
      </c>
    </row>
    <row r="3196" spans="1:6" ht="13.9">
      <c r="A3196" s="7">
        <v>44500.0</v>
      </c>
      <c r="B3196" t="s">
        <v>13</v>
      </c>
      <c r="C3196" s="4">
        <v>140849.55</v>
      </c>
      <c r="D3196" s="14" t="s">
        <v>92</v>
      </c>
      <c r="E3196" t="s">
        <v>22</v>
      </c>
      <c r="F3196">
        <v>0.0</v>
      </c>
    </row>
    <row r="3197" spans="1:6" ht="13.9">
      <c r="A3197" s="7">
        <v>44500.0</v>
      </c>
      <c r="B3197" t="s">
        <v>13</v>
      </c>
      <c r="C3197" s="4">
        <v>140849.55</v>
      </c>
      <c r="D3197" s="14" t="s">
        <v>92</v>
      </c>
      <c r="E3197" t="s">
        <v>94</v>
      </c>
      <c r="F3197">
        <v>0.0</v>
      </c>
    </row>
    <row r="3198" spans="1:6" ht="13.9">
      <c r="A3198" s="7">
        <v>44500.0</v>
      </c>
      <c r="B3198" t="s">
        <v>13</v>
      </c>
      <c r="C3198" s="4">
        <v>140849.55</v>
      </c>
      <c r="D3198" s="14" t="s">
        <v>92</v>
      </c>
      <c r="E3198" t="s">
        <v>95</v>
      </c>
      <c r="F3198">
        <v>0.0</v>
      </c>
    </row>
    <row r="3199" spans="1:6" ht="13.9">
      <c r="A3199" s="7">
        <v>44500.0</v>
      </c>
      <c r="B3199" t="s">
        <v>13</v>
      </c>
      <c r="C3199" s="4">
        <v>140849.55</v>
      </c>
      <c r="D3199" s="14" t="s">
        <v>92</v>
      </c>
      <c r="E3199" t="s">
        <v>96</v>
      </c>
      <c r="F3199">
        <v>0.0</v>
      </c>
    </row>
    <row r="3200" spans="1:6" ht="13.9">
      <c r="A3200" s="7">
        <v>44501.0</v>
      </c>
      <c r="B3200" t="s">
        <v>13</v>
      </c>
      <c r="C3200" s="4">
        <v>165493.64</v>
      </c>
      <c r="D3200" s="14" t="s">
        <v>76</v>
      </c>
      <c r="E3200" t="s">
        <v>59</v>
      </c>
      <c r="F3200">
        <v>0.0</v>
      </c>
    </row>
    <row r="3201" spans="1:6" ht="13.9">
      <c r="A3201" s="7">
        <v>44501.0</v>
      </c>
      <c r="B3201" t="s">
        <v>13</v>
      </c>
      <c r="C3201" s="4">
        <v>165493.64</v>
      </c>
      <c r="D3201" s="14" t="s">
        <v>76</v>
      </c>
      <c r="E3201" t="s">
        <v>58</v>
      </c>
      <c r="F3201">
        <v>0.0</v>
      </c>
    </row>
    <row r="3202" spans="1:6" ht="13.9">
      <c r="A3202" s="7">
        <v>44501.0</v>
      </c>
      <c r="B3202" t="s">
        <v>13</v>
      </c>
      <c r="C3202" s="4">
        <v>165493.64</v>
      </c>
      <c r="D3202" s="14" t="s">
        <v>79</v>
      </c>
      <c r="E3202" t="s">
        <v>29</v>
      </c>
      <c r="F3202">
        <v>40.0</v>
      </c>
    </row>
    <row r="3203" spans="1:6" ht="13.9">
      <c r="A3203" s="7">
        <v>44501.0</v>
      </c>
      <c r="B3203" t="s">
        <v>13</v>
      </c>
      <c r="C3203" s="4">
        <v>165493.64</v>
      </c>
      <c r="D3203" s="14" t="s">
        <v>80</v>
      </c>
      <c r="E3203" t="s">
        <v>60</v>
      </c>
      <c r="F3203">
        <v>15.0</v>
      </c>
    </row>
    <row r="3204" spans="1:6" ht="13.9">
      <c r="A3204" s="7">
        <v>44501.0</v>
      </c>
      <c r="B3204" t="s">
        <v>13</v>
      </c>
      <c r="C3204" s="4">
        <v>165493.64</v>
      </c>
      <c r="D3204" s="14" t="s">
        <v>80</v>
      </c>
      <c r="E3204" t="s">
        <v>61</v>
      </c>
      <c r="F3204">
        <v>119.0</v>
      </c>
    </row>
    <row r="3205" spans="1:6" ht="13.9">
      <c r="A3205" s="7">
        <v>44501.0</v>
      </c>
      <c r="B3205" t="s">
        <v>13</v>
      </c>
      <c r="C3205" s="4">
        <v>165493.64</v>
      </c>
      <c r="D3205" s="14" t="s">
        <v>81</v>
      </c>
      <c r="E3205" t="s">
        <v>40</v>
      </c>
      <c r="F3205">
        <v>35.0</v>
      </c>
    </row>
    <row r="3206" spans="1:6" ht="13.9">
      <c r="A3206" s="7">
        <v>44501.0</v>
      </c>
      <c r="B3206" t="s">
        <v>13</v>
      </c>
      <c r="C3206" s="4">
        <v>165493.64</v>
      </c>
      <c r="D3206" s="14" t="s">
        <v>82</v>
      </c>
      <c r="E3206" t="s">
        <v>63</v>
      </c>
      <c r="F3206">
        <v>0.0</v>
      </c>
    </row>
    <row r="3207" spans="1:6" ht="13.9">
      <c r="A3207" s="7">
        <v>44501.0</v>
      </c>
      <c r="B3207" t="s">
        <v>13</v>
      </c>
      <c r="C3207" s="4">
        <v>165493.64</v>
      </c>
      <c r="D3207" s="14" t="s">
        <v>82</v>
      </c>
      <c r="E3207" t="s">
        <v>62</v>
      </c>
      <c r="F3207">
        <v>0.0</v>
      </c>
    </row>
    <row r="3208" spans="1:6" ht="13.9">
      <c r="A3208" s="7">
        <v>44501.0</v>
      </c>
      <c r="B3208" t="s">
        <v>13</v>
      </c>
      <c r="C3208" s="4">
        <v>165493.64</v>
      </c>
      <c r="D3208" s="14" t="s">
        <v>83</v>
      </c>
      <c r="E3208" t="s">
        <v>19</v>
      </c>
      <c r="F3208">
        <v>0.0</v>
      </c>
    </row>
    <row r="3209" spans="1:6" ht="13.9">
      <c r="A3209" s="7">
        <v>44501.0</v>
      </c>
      <c r="B3209" t="s">
        <v>13</v>
      </c>
      <c r="C3209" s="4">
        <v>165493.64</v>
      </c>
      <c r="D3209" s="14" t="s">
        <v>83</v>
      </c>
      <c r="E3209" t="s">
        <v>20</v>
      </c>
      <c r="F3209">
        <v>0.0</v>
      </c>
    </row>
    <row r="3210" spans="1:6" ht="13.9">
      <c r="A3210" s="7">
        <v>44501.0</v>
      </c>
      <c r="B3210" t="s">
        <v>13</v>
      </c>
      <c r="C3210" s="4">
        <v>165493.64</v>
      </c>
      <c r="D3210" s="14" t="s">
        <v>83</v>
      </c>
      <c r="E3210" t="s">
        <v>21</v>
      </c>
      <c r="F3210">
        <v>0.0</v>
      </c>
    </row>
    <row r="3211" spans="1:6" ht="13.9">
      <c r="A3211" s="7">
        <v>44501.0</v>
      </c>
      <c r="B3211" t="s">
        <v>13</v>
      </c>
      <c r="C3211" s="4">
        <v>165493.64</v>
      </c>
      <c r="D3211" s="14" t="s">
        <v>84</v>
      </c>
      <c r="E3211" t="s">
        <v>23</v>
      </c>
      <c r="F3211">
        <v>0.0</v>
      </c>
    </row>
    <row r="3212" spans="1:6" ht="13.9">
      <c r="A3212" s="7">
        <v>44501.0</v>
      </c>
      <c r="B3212" t="s">
        <v>13</v>
      </c>
      <c r="C3212" s="4">
        <v>165493.64</v>
      </c>
      <c r="D3212" s="14" t="s">
        <v>85</v>
      </c>
      <c r="E3212" t="s">
        <v>18</v>
      </c>
      <c r="F3212">
        <v>2.0</v>
      </c>
    </row>
    <row r="3213" spans="1:6" ht="13.9">
      <c r="A3213" s="7">
        <v>44501.0</v>
      </c>
      <c r="B3213" t="s">
        <v>13</v>
      </c>
      <c r="C3213" s="4">
        <v>165493.64</v>
      </c>
      <c r="D3213" s="14" t="s">
        <v>86</v>
      </c>
      <c r="E3213" t="s">
        <v>42</v>
      </c>
      <c r="F3213">
        <v>316.0</v>
      </c>
    </row>
    <row r="3214" spans="1:6" ht="13.9">
      <c r="A3214" s="7">
        <v>44501.0</v>
      </c>
      <c r="B3214" t="s">
        <v>13</v>
      </c>
      <c r="C3214" s="4">
        <v>165493.64</v>
      </c>
      <c r="D3214" s="14" t="s">
        <v>87</v>
      </c>
      <c r="E3214" t="s">
        <v>44</v>
      </c>
      <c r="F3214">
        <v>56.0</v>
      </c>
    </row>
    <row r="3215" spans="1:6" ht="13.9">
      <c r="A3215" s="7">
        <v>44501.0</v>
      </c>
      <c r="B3215" t="s">
        <v>13</v>
      </c>
      <c r="C3215" s="4">
        <v>165493.64</v>
      </c>
      <c r="D3215" s="14" t="s">
        <v>88</v>
      </c>
      <c r="E3215" t="s">
        <v>17</v>
      </c>
      <c r="F3215">
        <v>0.0</v>
      </c>
    </row>
    <row r="3216" spans="1:6" ht="13.9">
      <c r="A3216" s="7">
        <v>44501.0</v>
      </c>
      <c r="B3216" t="s">
        <v>13</v>
      </c>
      <c r="C3216" s="4">
        <v>165493.64</v>
      </c>
      <c r="D3216" s="14" t="s">
        <v>89</v>
      </c>
      <c r="E3216" t="s">
        <v>41</v>
      </c>
      <c r="F3216">
        <v>0.0</v>
      </c>
    </row>
    <row r="3217" spans="1:6" ht="13.9">
      <c r="A3217" s="7">
        <v>44501.0</v>
      </c>
      <c r="B3217" t="s">
        <v>13</v>
      </c>
      <c r="C3217" s="4">
        <v>165493.64</v>
      </c>
      <c r="D3217" s="14" t="s">
        <v>90</v>
      </c>
      <c r="E3217" t="s">
        <v>43</v>
      </c>
      <c r="F3217">
        <v>0.0</v>
      </c>
    </row>
    <row r="3218" spans="1:6" ht="13.9">
      <c r="A3218" s="7">
        <v>44501.0</v>
      </c>
      <c r="B3218" t="s">
        <v>13</v>
      </c>
      <c r="C3218" s="4">
        <v>165493.64</v>
      </c>
      <c r="D3218" s="14" t="s">
        <v>91</v>
      </c>
      <c r="E3218" t="s">
        <v>24</v>
      </c>
      <c r="F3218">
        <v>502.0</v>
      </c>
    </row>
    <row r="3219" spans="1:6" ht="13.9">
      <c r="A3219" s="7">
        <v>44501.0</v>
      </c>
      <c r="B3219" t="s">
        <v>13</v>
      </c>
      <c r="C3219" s="4">
        <v>165493.64</v>
      </c>
      <c r="D3219" s="14" t="s">
        <v>91</v>
      </c>
      <c r="E3219" t="s">
        <v>25</v>
      </c>
      <c r="F3219">
        <v>4.0</v>
      </c>
    </row>
    <row r="3220" spans="1:6" ht="13.9">
      <c r="A3220" s="7">
        <v>44501.0</v>
      </c>
      <c r="B3220" t="s">
        <v>13</v>
      </c>
      <c r="C3220" s="4">
        <v>165493.64</v>
      </c>
      <c r="D3220" s="14" t="s">
        <v>91</v>
      </c>
      <c r="E3220" t="s">
        <v>26</v>
      </c>
      <c r="F3220">
        <v>1092.0</v>
      </c>
    </row>
    <row r="3221" spans="1:6" ht="13.9">
      <c r="A3221" s="7">
        <v>44501.0</v>
      </c>
      <c r="B3221" t="s">
        <v>13</v>
      </c>
      <c r="C3221" s="4">
        <v>165493.64</v>
      </c>
      <c r="D3221" s="14" t="s">
        <v>92</v>
      </c>
      <c r="E3221" t="s">
        <v>93</v>
      </c>
      <c r="F3221">
        <v>0.0</v>
      </c>
    </row>
    <row r="3222" spans="1:6" ht="13.9">
      <c r="A3222" s="7">
        <v>44501.0</v>
      </c>
      <c r="B3222" t="s">
        <v>13</v>
      </c>
      <c r="C3222" s="4">
        <v>165493.64</v>
      </c>
      <c r="D3222" s="14" t="s">
        <v>92</v>
      </c>
      <c r="E3222" t="s">
        <v>22</v>
      </c>
      <c r="F3222">
        <v>0.0</v>
      </c>
    </row>
    <row r="3223" spans="1:6" ht="13.9">
      <c r="A3223" s="7">
        <v>44501.0</v>
      </c>
      <c r="B3223" t="s">
        <v>13</v>
      </c>
      <c r="C3223" s="4">
        <v>165493.64</v>
      </c>
      <c r="D3223" s="14" t="s">
        <v>92</v>
      </c>
      <c r="E3223" t="s">
        <v>94</v>
      </c>
      <c r="F3223">
        <v>0.0</v>
      </c>
    </row>
    <row r="3224" spans="1:6" ht="13.9">
      <c r="A3224" s="7">
        <v>44501.0</v>
      </c>
      <c r="B3224" t="s">
        <v>13</v>
      </c>
      <c r="C3224" s="4">
        <v>165493.64</v>
      </c>
      <c r="D3224" s="14" t="s">
        <v>92</v>
      </c>
      <c r="E3224" t="s">
        <v>95</v>
      </c>
      <c r="F3224">
        <v>0.0</v>
      </c>
    </row>
    <row r="3225" spans="1:6" ht="13.9">
      <c r="A3225" s="7">
        <v>44501.0</v>
      </c>
      <c r="B3225" t="s">
        <v>13</v>
      </c>
      <c r="C3225" s="4">
        <v>165493.64</v>
      </c>
      <c r="D3225" s="14" t="s">
        <v>92</v>
      </c>
      <c r="E3225" t="s">
        <v>96</v>
      </c>
      <c r="F3225">
        <v>0.0</v>
      </c>
    </row>
    <row r="3226" spans="1:6" ht="13.9">
      <c r="A3226" s="7">
        <v>44502.0</v>
      </c>
      <c r="B3226" t="s">
        <v>13</v>
      </c>
      <c r="C3226" s="4">
        <v>173907.84</v>
      </c>
      <c r="D3226" s="14" t="s">
        <v>76</v>
      </c>
      <c r="E3226" t="s">
        <v>59</v>
      </c>
      <c r="F3226">
        <v>0.0</v>
      </c>
    </row>
    <row r="3227" spans="1:6" ht="13.9">
      <c r="A3227" s="7">
        <v>44502.0</v>
      </c>
      <c r="B3227" t="s">
        <v>13</v>
      </c>
      <c r="C3227" s="4">
        <v>173907.84</v>
      </c>
      <c r="D3227" s="14" t="s">
        <v>76</v>
      </c>
      <c r="E3227" t="s">
        <v>58</v>
      </c>
      <c r="F3227">
        <v>0.0</v>
      </c>
    </row>
    <row r="3228" spans="1:6" ht="13.9">
      <c r="A3228" s="7">
        <v>44502.0</v>
      </c>
      <c r="B3228" t="s">
        <v>13</v>
      </c>
      <c r="C3228" s="4">
        <v>173907.84</v>
      </c>
      <c r="D3228" s="14" t="s">
        <v>79</v>
      </c>
      <c r="E3228" t="s">
        <v>29</v>
      </c>
      <c r="F3228">
        <v>69.0</v>
      </c>
    </row>
    <row r="3229" spans="1:6" ht="13.9">
      <c r="A3229" s="7">
        <v>44502.0</v>
      </c>
      <c r="B3229" t="s">
        <v>13</v>
      </c>
      <c r="C3229" s="4">
        <v>173907.84</v>
      </c>
      <c r="D3229" s="14" t="s">
        <v>80</v>
      </c>
      <c r="E3229" t="s">
        <v>60</v>
      </c>
      <c r="F3229">
        <v>15.0</v>
      </c>
    </row>
    <row r="3230" spans="1:6" ht="13.9">
      <c r="A3230" s="7">
        <v>44502.0</v>
      </c>
      <c r="B3230" t="s">
        <v>13</v>
      </c>
      <c r="C3230" s="4">
        <v>173907.84</v>
      </c>
      <c r="D3230" s="14" t="s">
        <v>80</v>
      </c>
      <c r="E3230" t="s">
        <v>61</v>
      </c>
      <c r="F3230">
        <v>118.0</v>
      </c>
    </row>
    <row r="3231" spans="1:6" ht="13.9">
      <c r="A3231" s="7">
        <v>44502.0</v>
      </c>
      <c r="B3231" t="s">
        <v>13</v>
      </c>
      <c r="C3231" s="4">
        <v>173907.84</v>
      </c>
      <c r="D3231" s="14" t="s">
        <v>81</v>
      </c>
      <c r="E3231" t="s">
        <v>40</v>
      </c>
      <c r="F3231">
        <v>34.0</v>
      </c>
    </row>
    <row r="3232" spans="1:6" ht="13.9">
      <c r="A3232" s="7">
        <v>44502.0</v>
      </c>
      <c r="B3232" t="s">
        <v>13</v>
      </c>
      <c r="C3232" s="4">
        <v>173907.84</v>
      </c>
      <c r="D3232" s="14" t="s">
        <v>82</v>
      </c>
      <c r="E3232" t="s">
        <v>63</v>
      </c>
      <c r="F3232">
        <v>0.0</v>
      </c>
    </row>
    <row r="3233" spans="1:6" ht="13.9">
      <c r="A3233" s="7">
        <v>44502.0</v>
      </c>
      <c r="B3233" t="s">
        <v>13</v>
      </c>
      <c r="C3233" s="4">
        <v>173907.84</v>
      </c>
      <c r="D3233" s="14" t="s">
        <v>82</v>
      </c>
      <c r="E3233" t="s">
        <v>62</v>
      </c>
      <c r="F3233">
        <v>0.0</v>
      </c>
    </row>
    <row r="3234" spans="1:6" ht="13.9">
      <c r="A3234" s="7">
        <v>44502.0</v>
      </c>
      <c r="B3234" t="s">
        <v>13</v>
      </c>
      <c r="C3234" s="4">
        <v>173907.84</v>
      </c>
      <c r="D3234" s="14" t="s">
        <v>83</v>
      </c>
      <c r="E3234" t="s">
        <v>19</v>
      </c>
      <c r="F3234">
        <v>0.0</v>
      </c>
    </row>
    <row r="3235" spans="1:6" ht="13.9">
      <c r="A3235" s="7">
        <v>44502.0</v>
      </c>
      <c r="B3235" t="s">
        <v>13</v>
      </c>
      <c r="C3235" s="4">
        <v>173907.84</v>
      </c>
      <c r="D3235" s="14" t="s">
        <v>83</v>
      </c>
      <c r="E3235" t="s">
        <v>20</v>
      </c>
      <c r="F3235">
        <v>0.0</v>
      </c>
    </row>
    <row r="3236" spans="1:6" ht="13.9">
      <c r="A3236" s="7">
        <v>44502.0</v>
      </c>
      <c r="B3236" t="s">
        <v>13</v>
      </c>
      <c r="C3236" s="4">
        <v>173907.84</v>
      </c>
      <c r="D3236" s="14" t="s">
        <v>83</v>
      </c>
      <c r="E3236" t="s">
        <v>21</v>
      </c>
      <c r="F3236">
        <v>0.0</v>
      </c>
    </row>
    <row r="3237" spans="1:6" ht="13.9">
      <c r="A3237" s="7">
        <v>44502.0</v>
      </c>
      <c r="B3237" t="s">
        <v>13</v>
      </c>
      <c r="C3237" s="4">
        <v>173907.84</v>
      </c>
      <c r="D3237" s="14" t="s">
        <v>84</v>
      </c>
      <c r="E3237" t="s">
        <v>23</v>
      </c>
      <c r="F3237">
        <v>0.0</v>
      </c>
    </row>
    <row r="3238" spans="1:6" ht="13.9">
      <c r="A3238" s="7">
        <v>44502.0</v>
      </c>
      <c r="B3238" t="s">
        <v>13</v>
      </c>
      <c r="C3238" s="4">
        <v>173907.84</v>
      </c>
      <c r="D3238" s="14" t="s">
        <v>85</v>
      </c>
      <c r="E3238" t="s">
        <v>18</v>
      </c>
      <c r="F3238">
        <v>4.0</v>
      </c>
    </row>
    <row r="3239" spans="1:6" ht="13.9">
      <c r="A3239" s="7">
        <v>44502.0</v>
      </c>
      <c r="B3239" t="s">
        <v>13</v>
      </c>
      <c r="C3239" s="4">
        <v>173907.84</v>
      </c>
      <c r="D3239" s="14" t="s">
        <v>86</v>
      </c>
      <c r="E3239" t="s">
        <v>42</v>
      </c>
      <c r="F3239">
        <v>307.0</v>
      </c>
    </row>
    <row r="3240" spans="1:6" ht="13.9">
      <c r="A3240" s="7">
        <v>44502.0</v>
      </c>
      <c r="B3240" t="s">
        <v>13</v>
      </c>
      <c r="C3240" s="4">
        <v>173907.84</v>
      </c>
      <c r="D3240" s="14" t="s">
        <v>87</v>
      </c>
      <c r="E3240" t="s">
        <v>44</v>
      </c>
      <c r="F3240">
        <v>77.0</v>
      </c>
    </row>
    <row r="3241" spans="1:6" ht="13.9">
      <c r="A3241" s="7">
        <v>44502.0</v>
      </c>
      <c r="B3241" t="s">
        <v>13</v>
      </c>
      <c r="C3241" s="4">
        <v>173907.84</v>
      </c>
      <c r="D3241" s="14" t="s">
        <v>88</v>
      </c>
      <c r="E3241" t="s">
        <v>17</v>
      </c>
      <c r="F3241">
        <v>0.0</v>
      </c>
    </row>
    <row r="3242" spans="1:6" ht="13.9">
      <c r="A3242" s="7">
        <v>44502.0</v>
      </c>
      <c r="B3242" t="s">
        <v>13</v>
      </c>
      <c r="C3242" s="4">
        <v>173907.84</v>
      </c>
      <c r="D3242" s="14" t="s">
        <v>89</v>
      </c>
      <c r="E3242" t="s">
        <v>41</v>
      </c>
      <c r="F3242">
        <v>0.0</v>
      </c>
    </row>
    <row r="3243" spans="1:6" ht="13.9">
      <c r="A3243" s="7">
        <v>44502.0</v>
      </c>
      <c r="B3243" t="s">
        <v>13</v>
      </c>
      <c r="C3243" s="4">
        <v>173907.84</v>
      </c>
      <c r="D3243" s="14" t="s">
        <v>90</v>
      </c>
      <c r="E3243" t="s">
        <v>43</v>
      </c>
      <c r="F3243">
        <v>0.0</v>
      </c>
    </row>
    <row r="3244" spans="1:6" ht="13.9">
      <c r="A3244" s="7">
        <v>44502.0</v>
      </c>
      <c r="B3244" t="s">
        <v>13</v>
      </c>
      <c r="C3244" s="4">
        <v>173907.84</v>
      </c>
      <c r="D3244" s="14" t="s">
        <v>91</v>
      </c>
      <c r="E3244" t="s">
        <v>24</v>
      </c>
      <c r="F3244">
        <v>479.0</v>
      </c>
    </row>
    <row r="3245" spans="1:6" ht="13.9">
      <c r="A3245" s="7">
        <v>44502.0</v>
      </c>
      <c r="B3245" t="s">
        <v>13</v>
      </c>
      <c r="C3245" s="4">
        <v>173907.84</v>
      </c>
      <c r="D3245" s="14" t="s">
        <v>91</v>
      </c>
      <c r="E3245" t="s">
        <v>25</v>
      </c>
      <c r="F3245">
        <v>3.0</v>
      </c>
    </row>
    <row r="3246" spans="1:6" ht="13.9">
      <c r="A3246" s="7">
        <v>44502.0</v>
      </c>
      <c r="B3246" t="s">
        <v>13</v>
      </c>
      <c r="C3246" s="4">
        <v>173907.84</v>
      </c>
      <c r="D3246" s="14" t="s">
        <v>91</v>
      </c>
      <c r="E3246" t="s">
        <v>26</v>
      </c>
      <c r="F3246">
        <v>1058.0</v>
      </c>
    </row>
    <row r="3247" spans="1:6" ht="13.9">
      <c r="A3247" s="7">
        <v>44502.0</v>
      </c>
      <c r="B3247" t="s">
        <v>13</v>
      </c>
      <c r="C3247" s="4">
        <v>173907.84</v>
      </c>
      <c r="D3247" s="14" t="s">
        <v>92</v>
      </c>
      <c r="E3247" t="s">
        <v>93</v>
      </c>
      <c r="F3247">
        <v>0.0</v>
      </c>
    </row>
    <row r="3248" spans="1:6" ht="13.9">
      <c r="A3248" s="7">
        <v>44502.0</v>
      </c>
      <c r="B3248" t="s">
        <v>13</v>
      </c>
      <c r="C3248" s="4">
        <v>173907.84</v>
      </c>
      <c r="D3248" s="14" t="s">
        <v>92</v>
      </c>
      <c r="E3248" t="s">
        <v>22</v>
      </c>
      <c r="F3248">
        <v>0.0</v>
      </c>
    </row>
    <row r="3249" spans="1:6" ht="13.9">
      <c r="A3249" s="7">
        <v>44502.0</v>
      </c>
      <c r="B3249" t="s">
        <v>13</v>
      </c>
      <c r="C3249" s="4">
        <v>173907.84</v>
      </c>
      <c r="D3249" s="14" t="s">
        <v>92</v>
      </c>
      <c r="E3249" t="s">
        <v>94</v>
      </c>
      <c r="F3249">
        <v>0.0</v>
      </c>
    </row>
    <row r="3250" spans="1:6" ht="13.9">
      <c r="A3250" s="7">
        <v>44502.0</v>
      </c>
      <c r="B3250" t="s">
        <v>13</v>
      </c>
      <c r="C3250" s="4">
        <v>173907.84</v>
      </c>
      <c r="D3250" s="14" t="s">
        <v>92</v>
      </c>
      <c r="E3250" t="s">
        <v>95</v>
      </c>
      <c r="F3250">
        <v>0.0</v>
      </c>
    </row>
    <row r="3251" spans="1:6" ht="13.9">
      <c r="A3251" s="7">
        <v>44502.0</v>
      </c>
      <c r="B3251" t="s">
        <v>13</v>
      </c>
      <c r="C3251" s="4">
        <v>173907.84</v>
      </c>
      <c r="D3251" s="14" t="s">
        <v>92</v>
      </c>
      <c r="E3251" t="s">
        <v>96</v>
      </c>
      <c r="F3251">
        <v>0.0</v>
      </c>
    </row>
    <row r="3252" spans="1:6" ht="13.9">
      <c r="A3252" s="7">
        <v>44503.0</v>
      </c>
      <c r="B3252" t="s">
        <v>13</v>
      </c>
      <c r="C3252" s="4">
        <v>170361.16</v>
      </c>
      <c r="D3252" s="14" t="s">
        <v>76</v>
      </c>
      <c r="E3252" t="s">
        <v>59</v>
      </c>
      <c r="F3252">
        <v>0.0</v>
      </c>
    </row>
    <row r="3253" spans="1:6" ht="13.9">
      <c r="A3253" s="7">
        <v>44503.0</v>
      </c>
      <c r="B3253" t="s">
        <v>13</v>
      </c>
      <c r="C3253" s="4">
        <v>170361.16</v>
      </c>
      <c r="D3253" s="14" t="s">
        <v>76</v>
      </c>
      <c r="E3253" t="s">
        <v>58</v>
      </c>
      <c r="F3253">
        <v>0.0</v>
      </c>
    </row>
    <row r="3254" spans="1:6" ht="13.9">
      <c r="A3254" s="7">
        <v>44503.0</v>
      </c>
      <c r="B3254" t="s">
        <v>13</v>
      </c>
      <c r="C3254" s="4">
        <v>170361.16</v>
      </c>
      <c r="D3254" s="14" t="s">
        <v>79</v>
      </c>
      <c r="E3254" t="s">
        <v>29</v>
      </c>
      <c r="F3254">
        <v>45.0</v>
      </c>
    </row>
    <row r="3255" spans="1:6" ht="13.9">
      <c r="A3255" s="7">
        <v>44503.0</v>
      </c>
      <c r="B3255" t="s">
        <v>13</v>
      </c>
      <c r="C3255" s="4">
        <v>170361.16</v>
      </c>
      <c r="D3255" s="14" t="s">
        <v>80</v>
      </c>
      <c r="E3255" t="s">
        <v>60</v>
      </c>
      <c r="F3255">
        <v>14.0</v>
      </c>
    </row>
    <row r="3256" spans="1:6" ht="13.9">
      <c r="A3256" s="7">
        <v>44503.0</v>
      </c>
      <c r="B3256" t="s">
        <v>13</v>
      </c>
      <c r="C3256" s="4">
        <v>170361.16</v>
      </c>
      <c r="D3256" s="14" t="s">
        <v>80</v>
      </c>
      <c r="E3256" t="s">
        <v>61</v>
      </c>
      <c r="F3256">
        <v>109.0</v>
      </c>
    </row>
    <row r="3257" spans="1:6" ht="13.9">
      <c r="A3257" s="7">
        <v>44503.0</v>
      </c>
      <c r="B3257" t="s">
        <v>13</v>
      </c>
      <c r="C3257" s="4">
        <v>170361.16</v>
      </c>
      <c r="D3257" s="14" t="s">
        <v>81</v>
      </c>
      <c r="E3257" t="s">
        <v>40</v>
      </c>
      <c r="F3257">
        <v>29.0</v>
      </c>
    </row>
    <row r="3258" spans="1:6" ht="13.9">
      <c r="A3258" s="7">
        <v>44503.0</v>
      </c>
      <c r="B3258" t="s">
        <v>13</v>
      </c>
      <c r="C3258" s="4">
        <v>170361.16</v>
      </c>
      <c r="D3258" s="14" t="s">
        <v>82</v>
      </c>
      <c r="E3258" t="s">
        <v>63</v>
      </c>
      <c r="F3258">
        <v>0.0</v>
      </c>
    </row>
    <row r="3259" spans="1:6" ht="13.9">
      <c r="A3259" s="7">
        <v>44503.0</v>
      </c>
      <c r="B3259" t="s">
        <v>13</v>
      </c>
      <c r="C3259" s="4">
        <v>170361.16</v>
      </c>
      <c r="D3259" s="14" t="s">
        <v>82</v>
      </c>
      <c r="E3259" t="s">
        <v>62</v>
      </c>
      <c r="F3259">
        <v>0.0</v>
      </c>
    </row>
    <row r="3260" spans="1:6" ht="13.9">
      <c r="A3260" s="7">
        <v>44503.0</v>
      </c>
      <c r="B3260" t="s">
        <v>13</v>
      </c>
      <c r="C3260" s="4">
        <v>170361.16</v>
      </c>
      <c r="D3260" s="14" t="s">
        <v>83</v>
      </c>
      <c r="E3260" t="s">
        <v>19</v>
      </c>
      <c r="F3260">
        <v>0.0</v>
      </c>
    </row>
    <row r="3261" spans="1:6" ht="13.9">
      <c r="A3261" s="7">
        <v>44503.0</v>
      </c>
      <c r="B3261" t="s">
        <v>13</v>
      </c>
      <c r="C3261" s="4">
        <v>170361.16</v>
      </c>
      <c r="D3261" s="14" t="s">
        <v>83</v>
      </c>
      <c r="E3261" t="s">
        <v>20</v>
      </c>
      <c r="F3261">
        <v>0.0</v>
      </c>
    </row>
    <row r="3262" spans="1:6" ht="13.9">
      <c r="A3262" s="7">
        <v>44503.0</v>
      </c>
      <c r="B3262" t="s">
        <v>13</v>
      </c>
      <c r="C3262" s="4">
        <v>170361.16</v>
      </c>
      <c r="D3262" s="14" t="s">
        <v>83</v>
      </c>
      <c r="E3262" t="s">
        <v>21</v>
      </c>
      <c r="F3262">
        <v>0.0</v>
      </c>
    </row>
    <row r="3263" spans="1:6" ht="13.9">
      <c r="A3263" s="7">
        <v>44503.0</v>
      </c>
      <c r="B3263" t="s">
        <v>13</v>
      </c>
      <c r="C3263" s="4">
        <v>170361.16</v>
      </c>
      <c r="D3263" s="14" t="s">
        <v>84</v>
      </c>
      <c r="E3263" t="s">
        <v>23</v>
      </c>
      <c r="F3263">
        <v>0.0</v>
      </c>
    </row>
    <row r="3264" spans="1:6" ht="13.9">
      <c r="A3264" s="7">
        <v>44503.0</v>
      </c>
      <c r="B3264" t="s">
        <v>13</v>
      </c>
      <c r="C3264" s="4">
        <v>170361.16</v>
      </c>
      <c r="D3264" s="14" t="s">
        <v>85</v>
      </c>
      <c r="E3264" t="s">
        <v>18</v>
      </c>
      <c r="F3264">
        <v>6.0</v>
      </c>
    </row>
    <row r="3265" spans="1:6" ht="13.9">
      <c r="A3265" s="7">
        <v>44503.0</v>
      </c>
      <c r="B3265" t="s">
        <v>13</v>
      </c>
      <c r="C3265" s="4">
        <v>170361.16</v>
      </c>
      <c r="D3265" s="14" t="s">
        <v>86</v>
      </c>
      <c r="E3265" t="s">
        <v>42</v>
      </c>
      <c r="F3265">
        <v>306.0</v>
      </c>
    </row>
    <row r="3266" spans="1:6" ht="13.9">
      <c r="A3266" s="7">
        <v>44503.0</v>
      </c>
      <c r="B3266" t="s">
        <v>13</v>
      </c>
      <c r="C3266" s="4">
        <v>170361.16</v>
      </c>
      <c r="D3266" s="14" t="s">
        <v>87</v>
      </c>
      <c r="E3266" t="s">
        <v>44</v>
      </c>
      <c r="F3266">
        <v>90.0</v>
      </c>
    </row>
    <row r="3267" spans="1:6" ht="13.9">
      <c r="A3267" s="7">
        <v>44503.0</v>
      </c>
      <c r="B3267" t="s">
        <v>13</v>
      </c>
      <c r="C3267" s="4">
        <v>170361.16</v>
      </c>
      <c r="D3267" s="14" t="s">
        <v>88</v>
      </c>
      <c r="E3267" t="s">
        <v>17</v>
      </c>
      <c r="F3267">
        <v>0.0</v>
      </c>
    </row>
    <row r="3268" spans="1:6" ht="13.9">
      <c r="A3268" s="7">
        <v>44503.0</v>
      </c>
      <c r="B3268" t="s">
        <v>13</v>
      </c>
      <c r="C3268" s="4">
        <v>170361.16</v>
      </c>
      <c r="D3268" s="14" t="s">
        <v>89</v>
      </c>
      <c r="E3268" t="s">
        <v>41</v>
      </c>
      <c r="F3268">
        <v>0.0</v>
      </c>
    </row>
    <row r="3269" spans="1:6" ht="13.9">
      <c r="A3269" s="7">
        <v>44503.0</v>
      </c>
      <c r="B3269" t="s">
        <v>13</v>
      </c>
      <c r="C3269" s="4">
        <v>170361.16</v>
      </c>
      <c r="D3269" s="14" t="s">
        <v>90</v>
      </c>
      <c r="E3269" t="s">
        <v>43</v>
      </c>
      <c r="F3269">
        <v>0.0</v>
      </c>
    </row>
    <row r="3270" spans="1:6" ht="13.9">
      <c r="A3270" s="7">
        <v>44503.0</v>
      </c>
      <c r="B3270" t="s">
        <v>13</v>
      </c>
      <c r="C3270" s="4">
        <v>170361.16</v>
      </c>
      <c r="D3270" s="14" t="s">
        <v>91</v>
      </c>
      <c r="E3270" t="s">
        <v>24</v>
      </c>
      <c r="F3270">
        <v>468.0</v>
      </c>
    </row>
    <row r="3271" spans="1:6" ht="13.9">
      <c r="A3271" s="7">
        <v>44503.0</v>
      </c>
      <c r="B3271" t="s">
        <v>13</v>
      </c>
      <c r="C3271" s="4">
        <v>170361.16</v>
      </c>
      <c r="D3271" s="14" t="s">
        <v>91</v>
      </c>
      <c r="E3271" t="s">
        <v>25</v>
      </c>
      <c r="F3271">
        <v>3.0</v>
      </c>
    </row>
    <row r="3272" spans="1:6" ht="13.9">
      <c r="A3272" s="7">
        <v>44503.0</v>
      </c>
      <c r="B3272" t="s">
        <v>13</v>
      </c>
      <c r="C3272" s="4">
        <v>170361.16</v>
      </c>
      <c r="D3272" s="14" t="s">
        <v>91</v>
      </c>
      <c r="E3272" t="s">
        <v>26</v>
      </c>
      <c r="F3272">
        <v>1091.0</v>
      </c>
    </row>
    <row r="3273" spans="1:6" ht="13.9">
      <c r="A3273" s="7">
        <v>44503.0</v>
      </c>
      <c r="B3273" t="s">
        <v>13</v>
      </c>
      <c r="C3273" s="4">
        <v>170361.16</v>
      </c>
      <c r="D3273" s="14" t="s">
        <v>92</v>
      </c>
      <c r="E3273" t="s">
        <v>93</v>
      </c>
      <c r="F3273">
        <v>0.0</v>
      </c>
    </row>
    <row r="3274" spans="1:6" ht="13.9">
      <c r="A3274" s="7">
        <v>44503.0</v>
      </c>
      <c r="B3274" t="s">
        <v>13</v>
      </c>
      <c r="C3274" s="4">
        <v>170361.16</v>
      </c>
      <c r="D3274" s="14" t="s">
        <v>92</v>
      </c>
      <c r="E3274" t="s">
        <v>22</v>
      </c>
      <c r="F3274">
        <v>0.0</v>
      </c>
    </row>
    <row r="3275" spans="1:6" ht="13.9">
      <c r="A3275" s="7">
        <v>44503.0</v>
      </c>
      <c r="B3275" t="s">
        <v>13</v>
      </c>
      <c r="C3275" s="4">
        <v>170361.16</v>
      </c>
      <c r="D3275" s="14" t="s">
        <v>92</v>
      </c>
      <c r="E3275" t="s">
        <v>94</v>
      </c>
      <c r="F3275">
        <v>0.0</v>
      </c>
    </row>
    <row r="3276" spans="1:6" ht="13.9">
      <c r="A3276" s="7">
        <v>44503.0</v>
      </c>
      <c r="B3276" t="s">
        <v>13</v>
      </c>
      <c r="C3276" s="4">
        <v>170361.16</v>
      </c>
      <c r="D3276" s="14" t="s">
        <v>92</v>
      </c>
      <c r="E3276" t="s">
        <v>95</v>
      </c>
      <c r="F3276">
        <v>0.0</v>
      </c>
    </row>
    <row r="3277" spans="1:6" ht="13.9">
      <c r="A3277" s="7">
        <v>44503.0</v>
      </c>
      <c r="B3277" t="s">
        <v>13</v>
      </c>
      <c r="C3277" s="4">
        <v>170361.16</v>
      </c>
      <c r="D3277" s="14" t="s">
        <v>92</v>
      </c>
      <c r="E3277" t="s">
        <v>96</v>
      </c>
      <c r="F3277">
        <v>0.0</v>
      </c>
    </row>
    <row r="3278" spans="1:6" ht="13.9">
      <c r="A3278" s="7">
        <v>44504.0</v>
      </c>
      <c r="B3278" t="s">
        <v>13</v>
      </c>
      <c r="C3278" s="4">
        <v>165271.0</v>
      </c>
      <c r="D3278" s="14" t="s">
        <v>76</v>
      </c>
      <c r="E3278" t="s">
        <v>59</v>
      </c>
      <c r="F3278">
        <v>0.0</v>
      </c>
    </row>
    <row r="3279" spans="1:6" ht="13.9">
      <c r="A3279" s="7">
        <v>44504.0</v>
      </c>
      <c r="B3279" t="s">
        <v>13</v>
      </c>
      <c r="C3279" s="4">
        <v>165271.0</v>
      </c>
      <c r="D3279" s="14" t="s">
        <v>76</v>
      </c>
      <c r="E3279" t="s">
        <v>58</v>
      </c>
      <c r="F3279">
        <v>0.0</v>
      </c>
    </row>
    <row r="3280" spans="1:6" ht="13.9">
      <c r="A3280" s="7">
        <v>44504.0</v>
      </c>
      <c r="B3280" t="s">
        <v>13</v>
      </c>
      <c r="C3280" s="4">
        <v>165271.0</v>
      </c>
      <c r="D3280" s="14" t="s">
        <v>79</v>
      </c>
      <c r="E3280" t="s">
        <v>29</v>
      </c>
      <c r="F3280">
        <v>47.0</v>
      </c>
    </row>
    <row r="3281" spans="1:6" ht="13.9">
      <c r="A3281" s="7">
        <v>44504.0</v>
      </c>
      <c r="B3281" t="s">
        <v>13</v>
      </c>
      <c r="C3281" s="4">
        <v>165271.0</v>
      </c>
      <c r="D3281" s="14" t="s">
        <v>80</v>
      </c>
      <c r="E3281" t="s">
        <v>60</v>
      </c>
      <c r="F3281">
        <v>13.0</v>
      </c>
    </row>
    <row r="3282" spans="1:6" ht="13.9">
      <c r="A3282" s="7">
        <v>44504.0</v>
      </c>
      <c r="B3282" t="s">
        <v>13</v>
      </c>
      <c r="C3282" s="4">
        <v>165271.0</v>
      </c>
      <c r="D3282" s="14" t="s">
        <v>80</v>
      </c>
      <c r="E3282" t="s">
        <v>61</v>
      </c>
      <c r="F3282">
        <v>105.0</v>
      </c>
    </row>
    <row r="3283" spans="1:6" ht="13.9">
      <c r="A3283" s="7">
        <v>44504.0</v>
      </c>
      <c r="B3283" t="s">
        <v>13</v>
      </c>
      <c r="C3283" s="4">
        <v>165271.0</v>
      </c>
      <c r="D3283" s="14" t="s">
        <v>81</v>
      </c>
      <c r="E3283" t="s">
        <v>40</v>
      </c>
      <c r="F3283">
        <v>30.0</v>
      </c>
    </row>
    <row r="3284" spans="1:6" ht="13.9">
      <c r="A3284" s="7">
        <v>44504.0</v>
      </c>
      <c r="B3284" t="s">
        <v>13</v>
      </c>
      <c r="C3284" s="4">
        <v>165271.0</v>
      </c>
      <c r="D3284" s="14" t="s">
        <v>82</v>
      </c>
      <c r="E3284" t="s">
        <v>63</v>
      </c>
      <c r="F3284">
        <v>0.0</v>
      </c>
    </row>
    <row r="3285" spans="1:6" ht="13.9">
      <c r="A3285" s="7">
        <v>44504.0</v>
      </c>
      <c r="B3285" t="s">
        <v>13</v>
      </c>
      <c r="C3285" s="4">
        <v>165271.0</v>
      </c>
      <c r="D3285" s="14" t="s">
        <v>82</v>
      </c>
      <c r="E3285" t="s">
        <v>62</v>
      </c>
      <c r="F3285">
        <v>0.0</v>
      </c>
    </row>
    <row r="3286" spans="1:6" ht="13.9">
      <c r="A3286" s="7">
        <v>44504.0</v>
      </c>
      <c r="B3286" t="s">
        <v>13</v>
      </c>
      <c r="C3286" s="4">
        <v>165271.0</v>
      </c>
      <c r="D3286" s="14" t="s">
        <v>83</v>
      </c>
      <c r="E3286" t="s">
        <v>19</v>
      </c>
      <c r="F3286">
        <v>0.0</v>
      </c>
    </row>
    <row r="3287" spans="1:6" ht="13.9">
      <c r="A3287" s="7">
        <v>44504.0</v>
      </c>
      <c r="B3287" t="s">
        <v>13</v>
      </c>
      <c r="C3287" s="4">
        <v>165271.0</v>
      </c>
      <c r="D3287" s="14" t="s">
        <v>83</v>
      </c>
      <c r="E3287" t="s">
        <v>20</v>
      </c>
      <c r="F3287">
        <v>0.0</v>
      </c>
    </row>
    <row r="3288" spans="1:6" ht="13.9">
      <c r="A3288" s="7">
        <v>44504.0</v>
      </c>
      <c r="B3288" t="s">
        <v>13</v>
      </c>
      <c r="C3288" s="4">
        <v>165271.0</v>
      </c>
      <c r="D3288" s="14" t="s">
        <v>83</v>
      </c>
      <c r="E3288" t="s">
        <v>21</v>
      </c>
      <c r="F3288">
        <v>0.0</v>
      </c>
    </row>
    <row r="3289" spans="1:6" ht="13.9">
      <c r="A3289" s="7">
        <v>44504.0</v>
      </c>
      <c r="B3289" t="s">
        <v>13</v>
      </c>
      <c r="C3289" s="4">
        <v>165271.0</v>
      </c>
      <c r="D3289" s="14" t="s">
        <v>84</v>
      </c>
      <c r="E3289" t="s">
        <v>23</v>
      </c>
      <c r="F3289">
        <v>0.0</v>
      </c>
    </row>
    <row r="3290" spans="1:6" ht="13.9">
      <c r="A3290" s="7">
        <v>44504.0</v>
      </c>
      <c r="B3290" t="s">
        <v>13</v>
      </c>
      <c r="C3290" s="4">
        <v>165271.0</v>
      </c>
      <c r="D3290" s="14" t="s">
        <v>85</v>
      </c>
      <c r="E3290" t="s">
        <v>18</v>
      </c>
      <c r="F3290">
        <v>3.0</v>
      </c>
    </row>
    <row r="3291" spans="1:6" ht="13.9">
      <c r="A3291" s="7">
        <v>44504.0</v>
      </c>
      <c r="B3291" t="s">
        <v>13</v>
      </c>
      <c r="C3291" s="4">
        <v>165271.0</v>
      </c>
      <c r="D3291" s="14" t="s">
        <v>86</v>
      </c>
      <c r="E3291" t="s">
        <v>42</v>
      </c>
      <c r="F3291">
        <v>296.0</v>
      </c>
    </row>
    <row r="3292" spans="1:6" ht="13.9">
      <c r="A3292" s="7">
        <v>44504.0</v>
      </c>
      <c r="B3292" t="s">
        <v>13</v>
      </c>
      <c r="C3292" s="4">
        <v>165271.0</v>
      </c>
      <c r="D3292" s="14" t="s">
        <v>87</v>
      </c>
      <c r="E3292" t="s">
        <v>44</v>
      </c>
      <c r="F3292">
        <v>179.0</v>
      </c>
    </row>
    <row r="3293" spans="1:6" ht="13.9">
      <c r="A3293" s="7">
        <v>44504.0</v>
      </c>
      <c r="B3293" t="s">
        <v>13</v>
      </c>
      <c r="C3293" s="4">
        <v>165271.0</v>
      </c>
      <c r="D3293" s="14" t="s">
        <v>88</v>
      </c>
      <c r="E3293" t="s">
        <v>17</v>
      </c>
      <c r="F3293">
        <v>0.0</v>
      </c>
    </row>
    <row r="3294" spans="1:6" ht="13.9">
      <c r="A3294" s="7">
        <v>44504.0</v>
      </c>
      <c r="B3294" t="s">
        <v>13</v>
      </c>
      <c r="C3294" s="4">
        <v>165271.0</v>
      </c>
      <c r="D3294" s="14" t="s">
        <v>89</v>
      </c>
      <c r="E3294" t="s">
        <v>41</v>
      </c>
      <c r="F3294">
        <v>0.0</v>
      </c>
    </row>
    <row r="3295" spans="1:6" ht="13.9">
      <c r="A3295" s="7">
        <v>44504.0</v>
      </c>
      <c r="B3295" t="s">
        <v>13</v>
      </c>
      <c r="C3295" s="4">
        <v>165271.0</v>
      </c>
      <c r="D3295" s="14" t="s">
        <v>90</v>
      </c>
      <c r="E3295" t="s">
        <v>43</v>
      </c>
      <c r="F3295">
        <v>0.0</v>
      </c>
    </row>
    <row r="3296" spans="1:6" ht="13.9">
      <c r="A3296" s="7">
        <v>44504.0</v>
      </c>
      <c r="B3296" t="s">
        <v>13</v>
      </c>
      <c r="C3296" s="4">
        <v>165271.0</v>
      </c>
      <c r="D3296" s="14" t="s">
        <v>91</v>
      </c>
      <c r="E3296" t="s">
        <v>24</v>
      </c>
      <c r="F3296">
        <v>465.0</v>
      </c>
    </row>
    <row r="3297" spans="1:6" ht="13.9">
      <c r="A3297" s="7">
        <v>44504.0</v>
      </c>
      <c r="B3297" t="s">
        <v>13</v>
      </c>
      <c r="C3297" s="4">
        <v>165271.0</v>
      </c>
      <c r="D3297" s="14" t="s">
        <v>91</v>
      </c>
      <c r="E3297" t="s">
        <v>25</v>
      </c>
      <c r="F3297">
        <v>3.0</v>
      </c>
    </row>
    <row r="3298" spans="1:6" ht="13.9">
      <c r="A3298" s="7">
        <v>44504.0</v>
      </c>
      <c r="B3298" t="s">
        <v>13</v>
      </c>
      <c r="C3298" s="4">
        <v>165271.0</v>
      </c>
      <c r="D3298" s="14" t="s">
        <v>91</v>
      </c>
      <c r="E3298" t="s">
        <v>26</v>
      </c>
      <c r="F3298">
        <v>956.0</v>
      </c>
    </row>
    <row r="3299" spans="1:6" ht="13.9">
      <c r="A3299" s="7">
        <v>44504.0</v>
      </c>
      <c r="B3299" t="s">
        <v>13</v>
      </c>
      <c r="C3299" s="4">
        <v>165271.0</v>
      </c>
      <c r="D3299" s="14" t="s">
        <v>92</v>
      </c>
      <c r="E3299" t="s">
        <v>93</v>
      </c>
      <c r="F3299">
        <v>1.0</v>
      </c>
    </row>
    <row r="3300" spans="1:6" ht="13.9">
      <c r="A3300" s="7">
        <v>44504.0</v>
      </c>
      <c r="B3300" t="s">
        <v>13</v>
      </c>
      <c r="C3300" s="4">
        <v>165271.0</v>
      </c>
      <c r="D3300" s="14" t="s">
        <v>92</v>
      </c>
      <c r="E3300" t="s">
        <v>22</v>
      </c>
      <c r="F3300">
        <v>0.0</v>
      </c>
    </row>
    <row r="3301" spans="1:6" ht="13.9">
      <c r="A3301" s="7">
        <v>44504.0</v>
      </c>
      <c r="B3301" t="s">
        <v>13</v>
      </c>
      <c r="C3301" s="4">
        <v>165271.0</v>
      </c>
      <c r="D3301" s="14" t="s">
        <v>92</v>
      </c>
      <c r="E3301" t="s">
        <v>94</v>
      </c>
      <c r="F3301">
        <v>0.0</v>
      </c>
    </row>
    <row r="3302" spans="1:6" ht="13.9">
      <c r="A3302" s="7">
        <v>44504.0</v>
      </c>
      <c r="B3302" t="s">
        <v>13</v>
      </c>
      <c r="C3302" s="4">
        <v>165271.0</v>
      </c>
      <c r="D3302" s="14" t="s">
        <v>92</v>
      </c>
      <c r="E3302" t="s">
        <v>95</v>
      </c>
      <c r="F3302">
        <v>0.0</v>
      </c>
    </row>
    <row r="3303" spans="1:6" ht="13.9">
      <c r="A3303" s="7">
        <v>44504.0</v>
      </c>
      <c r="B3303" t="s">
        <v>13</v>
      </c>
      <c r="C3303" s="4">
        <v>165271.0</v>
      </c>
      <c r="D3303" s="14" t="s">
        <v>92</v>
      </c>
      <c r="E3303" t="s">
        <v>96</v>
      </c>
      <c r="F3303">
        <v>0.0</v>
      </c>
    </row>
    <row r="3304" spans="1:6" ht="13.9">
      <c r="A3304" s="7">
        <v>44505.0</v>
      </c>
      <c r="B3304" t="s">
        <v>13</v>
      </c>
      <c r="C3304" s="4">
        <v>160127.63</v>
      </c>
      <c r="D3304" s="14" t="s">
        <v>76</v>
      </c>
      <c r="E3304" t="s">
        <v>59</v>
      </c>
      <c r="F3304">
        <v>0.0</v>
      </c>
    </row>
    <row r="3305" spans="1:6" ht="13.9">
      <c r="A3305" s="7">
        <v>44505.0</v>
      </c>
      <c r="B3305" t="s">
        <v>13</v>
      </c>
      <c r="C3305" s="4">
        <v>160127.63</v>
      </c>
      <c r="D3305" s="14" t="s">
        <v>76</v>
      </c>
      <c r="E3305" t="s">
        <v>58</v>
      </c>
      <c r="F3305">
        <v>0.0</v>
      </c>
    </row>
    <row r="3306" spans="1:6" ht="13.9">
      <c r="A3306" s="7">
        <v>44505.0</v>
      </c>
      <c r="B3306" t="s">
        <v>13</v>
      </c>
      <c r="C3306" s="4">
        <v>160127.63</v>
      </c>
      <c r="D3306" s="14" t="s">
        <v>79</v>
      </c>
      <c r="E3306" t="s">
        <v>29</v>
      </c>
      <c r="F3306">
        <v>33.0</v>
      </c>
    </row>
    <row r="3307" spans="1:6" ht="13.9">
      <c r="A3307" s="7">
        <v>44505.0</v>
      </c>
      <c r="B3307" t="s">
        <v>13</v>
      </c>
      <c r="C3307" s="4">
        <v>160127.63</v>
      </c>
      <c r="D3307" s="14" t="s">
        <v>80</v>
      </c>
      <c r="E3307" t="s">
        <v>60</v>
      </c>
      <c r="F3307">
        <v>13.0</v>
      </c>
    </row>
    <row r="3308" spans="1:6" ht="13.9">
      <c r="A3308" s="7">
        <v>44505.0</v>
      </c>
      <c r="B3308" t="s">
        <v>13</v>
      </c>
      <c r="C3308" s="4">
        <v>160127.63</v>
      </c>
      <c r="D3308" s="14" t="s">
        <v>80</v>
      </c>
      <c r="E3308" t="s">
        <v>61</v>
      </c>
      <c r="F3308">
        <v>108.0</v>
      </c>
    </row>
    <row r="3309" spans="1:6" ht="13.9">
      <c r="A3309" s="7">
        <v>44505.0</v>
      </c>
      <c r="B3309" t="s">
        <v>13</v>
      </c>
      <c r="C3309" s="4">
        <v>160127.63</v>
      </c>
      <c r="D3309" s="14" t="s">
        <v>81</v>
      </c>
      <c r="E3309" t="s">
        <v>40</v>
      </c>
      <c r="F3309">
        <v>34.0</v>
      </c>
    </row>
    <row r="3310" spans="1:6" ht="13.9">
      <c r="A3310" s="7">
        <v>44505.0</v>
      </c>
      <c r="B3310" t="s">
        <v>13</v>
      </c>
      <c r="C3310" s="4">
        <v>160127.63</v>
      </c>
      <c r="D3310" s="14" t="s">
        <v>82</v>
      </c>
      <c r="E3310" t="s">
        <v>63</v>
      </c>
      <c r="F3310">
        <v>0.0</v>
      </c>
    </row>
    <row r="3311" spans="1:6" ht="13.9">
      <c r="A3311" s="7">
        <v>44505.0</v>
      </c>
      <c r="B3311" t="s">
        <v>13</v>
      </c>
      <c r="C3311" s="4">
        <v>160127.63</v>
      </c>
      <c r="D3311" s="14" t="s">
        <v>82</v>
      </c>
      <c r="E3311" t="s">
        <v>62</v>
      </c>
      <c r="F3311">
        <v>0.0</v>
      </c>
    </row>
    <row r="3312" spans="1:6" ht="13.9">
      <c r="A3312" s="7">
        <v>44505.0</v>
      </c>
      <c r="B3312" t="s">
        <v>13</v>
      </c>
      <c r="C3312" s="4">
        <v>160127.63</v>
      </c>
      <c r="D3312" s="14" t="s">
        <v>83</v>
      </c>
      <c r="E3312" t="s">
        <v>19</v>
      </c>
      <c r="F3312">
        <v>0.0</v>
      </c>
    </row>
    <row r="3313" spans="1:6" ht="13.9">
      <c r="A3313" s="7">
        <v>44505.0</v>
      </c>
      <c r="B3313" t="s">
        <v>13</v>
      </c>
      <c r="C3313" s="4">
        <v>160127.63</v>
      </c>
      <c r="D3313" s="14" t="s">
        <v>83</v>
      </c>
      <c r="E3313" t="s">
        <v>20</v>
      </c>
      <c r="F3313">
        <v>0.0</v>
      </c>
    </row>
    <row r="3314" spans="1:6" ht="13.9">
      <c r="A3314" s="7">
        <v>44505.0</v>
      </c>
      <c r="B3314" t="s">
        <v>13</v>
      </c>
      <c r="C3314" s="4">
        <v>160127.63</v>
      </c>
      <c r="D3314" s="14" t="s">
        <v>83</v>
      </c>
      <c r="E3314" t="s">
        <v>21</v>
      </c>
      <c r="F3314">
        <v>0.0</v>
      </c>
    </row>
    <row r="3315" spans="1:6" ht="13.9">
      <c r="A3315" s="7">
        <v>44505.0</v>
      </c>
      <c r="B3315" t="s">
        <v>13</v>
      </c>
      <c r="C3315" s="4">
        <v>160127.63</v>
      </c>
      <c r="D3315" s="14" t="s">
        <v>84</v>
      </c>
      <c r="E3315" t="s">
        <v>23</v>
      </c>
      <c r="F3315">
        <v>0.0</v>
      </c>
    </row>
    <row r="3316" spans="1:6" ht="13.9">
      <c r="A3316" s="7">
        <v>44505.0</v>
      </c>
      <c r="B3316" t="s">
        <v>13</v>
      </c>
      <c r="C3316" s="4">
        <v>160127.63</v>
      </c>
      <c r="D3316" s="14" t="s">
        <v>85</v>
      </c>
      <c r="E3316" t="s">
        <v>18</v>
      </c>
      <c r="F3316">
        <v>5.0</v>
      </c>
    </row>
    <row r="3317" spans="1:6" ht="13.9">
      <c r="A3317" s="7">
        <v>44505.0</v>
      </c>
      <c r="B3317" t="s">
        <v>13</v>
      </c>
      <c r="C3317" s="4">
        <v>160127.63</v>
      </c>
      <c r="D3317" s="14" t="s">
        <v>86</v>
      </c>
      <c r="E3317" t="s">
        <v>42</v>
      </c>
      <c r="F3317">
        <v>283.0</v>
      </c>
    </row>
    <row r="3318" spans="1:6" ht="13.9">
      <c r="A3318" s="7">
        <v>44505.0</v>
      </c>
      <c r="B3318" t="s">
        <v>13</v>
      </c>
      <c r="C3318" s="4">
        <v>160127.63</v>
      </c>
      <c r="D3318" s="14" t="s">
        <v>87</v>
      </c>
      <c r="E3318" t="s">
        <v>44</v>
      </c>
      <c r="F3318">
        <v>223.0</v>
      </c>
    </row>
    <row r="3319" spans="1:6" ht="13.9">
      <c r="A3319" s="7">
        <v>44505.0</v>
      </c>
      <c r="B3319" t="s">
        <v>13</v>
      </c>
      <c r="C3319" s="4">
        <v>160127.63</v>
      </c>
      <c r="D3319" s="14" t="s">
        <v>88</v>
      </c>
      <c r="E3319" t="s">
        <v>17</v>
      </c>
      <c r="F3319">
        <v>0.0</v>
      </c>
    </row>
    <row r="3320" spans="1:6" ht="13.9">
      <c r="A3320" s="7">
        <v>44505.0</v>
      </c>
      <c r="B3320" t="s">
        <v>13</v>
      </c>
      <c r="C3320" s="4">
        <v>160127.63</v>
      </c>
      <c r="D3320" s="14" t="s">
        <v>89</v>
      </c>
      <c r="E3320" t="s">
        <v>41</v>
      </c>
      <c r="F3320">
        <v>0.0</v>
      </c>
    </row>
    <row r="3321" spans="1:6" ht="13.9">
      <c r="A3321" s="7">
        <v>44505.0</v>
      </c>
      <c r="B3321" t="s">
        <v>13</v>
      </c>
      <c r="C3321" s="4">
        <v>160127.63</v>
      </c>
      <c r="D3321" s="14" t="s">
        <v>90</v>
      </c>
      <c r="E3321" t="s">
        <v>43</v>
      </c>
      <c r="F3321">
        <v>0.0</v>
      </c>
    </row>
    <row r="3322" spans="1:6" ht="13.9">
      <c r="A3322" s="7">
        <v>44505.0</v>
      </c>
      <c r="B3322" t="s">
        <v>13</v>
      </c>
      <c r="C3322" s="4">
        <v>160127.63</v>
      </c>
      <c r="D3322" s="14" t="s">
        <v>91</v>
      </c>
      <c r="E3322" t="s">
        <v>24</v>
      </c>
      <c r="F3322">
        <v>436.0</v>
      </c>
    </row>
    <row r="3323" spans="1:6" ht="13.9">
      <c r="A3323" s="7">
        <v>44505.0</v>
      </c>
      <c r="B3323" t="s">
        <v>13</v>
      </c>
      <c r="C3323" s="4">
        <v>160127.63</v>
      </c>
      <c r="D3323" s="14" t="s">
        <v>91</v>
      </c>
      <c r="E3323" t="s">
        <v>25</v>
      </c>
      <c r="F3323">
        <v>3.0</v>
      </c>
    </row>
    <row r="3324" spans="1:6" ht="13.9">
      <c r="A3324" s="7">
        <v>44505.0</v>
      </c>
      <c r="B3324" t="s">
        <v>13</v>
      </c>
      <c r="C3324" s="4">
        <v>160127.63</v>
      </c>
      <c r="D3324" s="14" t="s">
        <v>91</v>
      </c>
      <c r="E3324" t="s">
        <v>26</v>
      </c>
      <c r="F3324">
        <v>885.0</v>
      </c>
    </row>
    <row r="3325" spans="1:6" ht="13.9">
      <c r="A3325" s="7">
        <v>44505.0</v>
      </c>
      <c r="B3325" t="s">
        <v>13</v>
      </c>
      <c r="C3325" s="4">
        <v>160127.63</v>
      </c>
      <c r="D3325" s="14" t="s">
        <v>92</v>
      </c>
      <c r="E3325" t="s">
        <v>93</v>
      </c>
      <c r="F3325">
        <v>0.0</v>
      </c>
    </row>
    <row r="3326" spans="1:6" ht="13.9">
      <c r="A3326" s="7">
        <v>44505.0</v>
      </c>
      <c r="B3326" t="s">
        <v>13</v>
      </c>
      <c r="C3326" s="4">
        <v>160127.63</v>
      </c>
      <c r="D3326" s="14" t="s">
        <v>92</v>
      </c>
      <c r="E3326" t="s">
        <v>22</v>
      </c>
      <c r="F3326">
        <v>0.0</v>
      </c>
    </row>
    <row r="3327" spans="1:6" ht="13.9">
      <c r="A3327" s="7">
        <v>44505.0</v>
      </c>
      <c r="B3327" t="s">
        <v>13</v>
      </c>
      <c r="C3327" s="4">
        <v>160127.63</v>
      </c>
      <c r="D3327" s="14" t="s">
        <v>92</v>
      </c>
      <c r="E3327" t="s">
        <v>94</v>
      </c>
      <c r="F3327">
        <v>0.0</v>
      </c>
    </row>
    <row r="3328" spans="1:6" ht="13.9">
      <c r="A3328" s="7">
        <v>44505.0</v>
      </c>
      <c r="B3328" t="s">
        <v>13</v>
      </c>
      <c r="C3328" s="4">
        <v>160127.63</v>
      </c>
      <c r="D3328" s="14" t="s">
        <v>92</v>
      </c>
      <c r="E3328" t="s">
        <v>95</v>
      </c>
      <c r="F3328">
        <v>0.0</v>
      </c>
    </row>
    <row r="3329" spans="1:6" ht="13.9">
      <c r="A3329" s="7">
        <v>44505.0</v>
      </c>
      <c r="B3329" t="s">
        <v>13</v>
      </c>
      <c r="C3329" s="4">
        <v>160127.63</v>
      </c>
      <c r="D3329" s="14" t="s">
        <v>92</v>
      </c>
      <c r="E3329" t="s">
        <v>96</v>
      </c>
      <c r="F3329">
        <v>0.0</v>
      </c>
    </row>
    <row r="3330" spans="1:6" ht="13.9">
      <c r="A3330" s="7">
        <v>44506.0</v>
      </c>
      <c r="B3330" t="s">
        <v>13</v>
      </c>
      <c r="C3330" s="4">
        <v>161170.62</v>
      </c>
      <c r="D3330" s="14" t="s">
        <v>76</v>
      </c>
      <c r="E3330" t="s">
        <v>59</v>
      </c>
      <c r="F3330">
        <v>0.0</v>
      </c>
    </row>
    <row r="3331" spans="1:6" ht="13.9">
      <c r="A3331" s="7">
        <v>44506.0</v>
      </c>
      <c r="B3331" t="s">
        <v>13</v>
      </c>
      <c r="C3331" s="4">
        <v>161170.62</v>
      </c>
      <c r="D3331" s="14" t="s">
        <v>76</v>
      </c>
      <c r="E3331" t="s">
        <v>58</v>
      </c>
      <c r="F3331">
        <v>0.0</v>
      </c>
    </row>
    <row r="3332" spans="1:6" ht="13.9">
      <c r="A3332" s="7">
        <v>44506.0</v>
      </c>
      <c r="B3332" t="s">
        <v>13</v>
      </c>
      <c r="C3332" s="4">
        <v>161170.62</v>
      </c>
      <c r="D3332" s="14" t="s">
        <v>79</v>
      </c>
      <c r="E3332" t="s">
        <v>29</v>
      </c>
      <c r="F3332">
        <v>69.0</v>
      </c>
    </row>
    <row r="3333" spans="1:6" ht="13.9">
      <c r="A3333" s="7">
        <v>44506.0</v>
      </c>
      <c r="B3333" t="s">
        <v>13</v>
      </c>
      <c r="C3333" s="4">
        <v>161170.62</v>
      </c>
      <c r="D3333" s="14" t="s">
        <v>80</v>
      </c>
      <c r="E3333" t="s">
        <v>60</v>
      </c>
      <c r="F3333">
        <v>9.0</v>
      </c>
    </row>
    <row r="3334" spans="1:6" ht="13.9">
      <c r="A3334" s="7">
        <v>44506.0</v>
      </c>
      <c r="B3334" t="s">
        <v>13</v>
      </c>
      <c r="C3334" s="4">
        <v>161170.62</v>
      </c>
      <c r="D3334" s="14" t="s">
        <v>80</v>
      </c>
      <c r="E3334" t="s">
        <v>61</v>
      </c>
      <c r="F3334">
        <v>99.0</v>
      </c>
    </row>
    <row r="3335" spans="1:6" ht="13.9">
      <c r="A3335" s="7">
        <v>44506.0</v>
      </c>
      <c r="B3335" t="s">
        <v>13</v>
      </c>
      <c r="C3335" s="4">
        <v>161170.62</v>
      </c>
      <c r="D3335" s="14" t="s">
        <v>81</v>
      </c>
      <c r="E3335" t="s">
        <v>40</v>
      </c>
      <c r="F3335">
        <v>36.0</v>
      </c>
    </row>
    <row r="3336" spans="1:6" ht="13.9">
      <c r="A3336" s="7">
        <v>44506.0</v>
      </c>
      <c r="B3336" t="s">
        <v>13</v>
      </c>
      <c r="C3336" s="4">
        <v>161170.62</v>
      </c>
      <c r="D3336" s="14" t="s">
        <v>82</v>
      </c>
      <c r="E3336" t="s">
        <v>63</v>
      </c>
      <c r="F3336">
        <v>0.0</v>
      </c>
    </row>
    <row r="3337" spans="1:6" ht="13.9">
      <c r="A3337" s="7">
        <v>44506.0</v>
      </c>
      <c r="B3337" t="s">
        <v>13</v>
      </c>
      <c r="C3337" s="4">
        <v>161170.62</v>
      </c>
      <c r="D3337" s="14" t="s">
        <v>82</v>
      </c>
      <c r="E3337" t="s">
        <v>62</v>
      </c>
      <c r="F3337">
        <v>0.0</v>
      </c>
    </row>
    <row r="3338" spans="1:6" ht="13.9">
      <c r="A3338" s="7">
        <v>44506.0</v>
      </c>
      <c r="B3338" t="s">
        <v>13</v>
      </c>
      <c r="C3338" s="4">
        <v>161170.62</v>
      </c>
      <c r="D3338" s="14" t="s">
        <v>83</v>
      </c>
      <c r="E3338" t="s">
        <v>19</v>
      </c>
      <c r="F3338">
        <v>0.0</v>
      </c>
    </row>
    <row r="3339" spans="1:6" ht="13.9">
      <c r="A3339" s="7">
        <v>44506.0</v>
      </c>
      <c r="B3339" t="s">
        <v>13</v>
      </c>
      <c r="C3339" s="4">
        <v>161170.62</v>
      </c>
      <c r="D3339" s="14" t="s">
        <v>83</v>
      </c>
      <c r="E3339" t="s">
        <v>20</v>
      </c>
      <c r="F3339">
        <v>0.0</v>
      </c>
    </row>
    <row r="3340" spans="1:6" ht="13.9">
      <c r="A3340" s="7">
        <v>44506.0</v>
      </c>
      <c r="B3340" t="s">
        <v>13</v>
      </c>
      <c r="C3340" s="4">
        <v>161170.62</v>
      </c>
      <c r="D3340" s="14" t="s">
        <v>83</v>
      </c>
      <c r="E3340" t="s">
        <v>21</v>
      </c>
      <c r="F3340">
        <v>0.0</v>
      </c>
    </row>
    <row r="3341" spans="1:6" ht="13.9">
      <c r="A3341" s="7">
        <v>44506.0</v>
      </c>
      <c r="B3341" t="s">
        <v>13</v>
      </c>
      <c r="C3341" s="4">
        <v>161170.62</v>
      </c>
      <c r="D3341" s="14" t="s">
        <v>84</v>
      </c>
      <c r="E3341" t="s">
        <v>23</v>
      </c>
      <c r="F3341">
        <v>0.0</v>
      </c>
    </row>
    <row r="3342" spans="1:6" ht="13.9">
      <c r="A3342" s="7">
        <v>44506.0</v>
      </c>
      <c r="B3342" t="s">
        <v>13</v>
      </c>
      <c r="C3342" s="4">
        <v>161170.62</v>
      </c>
      <c r="D3342" s="14" t="s">
        <v>85</v>
      </c>
      <c r="E3342" t="s">
        <v>18</v>
      </c>
      <c r="F3342">
        <v>17.0</v>
      </c>
    </row>
    <row r="3343" spans="1:6" ht="13.9">
      <c r="A3343" s="7">
        <v>44506.0</v>
      </c>
      <c r="B3343" t="s">
        <v>13</v>
      </c>
      <c r="C3343" s="4">
        <v>161170.62</v>
      </c>
      <c r="D3343" s="14" t="s">
        <v>86</v>
      </c>
      <c r="E3343" t="s">
        <v>42</v>
      </c>
      <c r="F3343">
        <v>263.0</v>
      </c>
    </row>
    <row r="3344" spans="1:6" ht="13.9">
      <c r="A3344" s="7">
        <v>44506.0</v>
      </c>
      <c r="B3344" t="s">
        <v>13</v>
      </c>
      <c r="C3344" s="4">
        <v>161170.62</v>
      </c>
      <c r="D3344" s="14" t="s">
        <v>87</v>
      </c>
      <c r="E3344" t="s">
        <v>44</v>
      </c>
      <c r="F3344">
        <v>510.0</v>
      </c>
    </row>
    <row r="3345" spans="1:6" ht="13.9">
      <c r="A3345" s="7">
        <v>44506.0</v>
      </c>
      <c r="B3345" t="s">
        <v>13</v>
      </c>
      <c r="C3345" s="4">
        <v>161170.62</v>
      </c>
      <c r="D3345" s="14" t="s">
        <v>88</v>
      </c>
      <c r="E3345" t="s">
        <v>17</v>
      </c>
      <c r="F3345">
        <v>0.0</v>
      </c>
    </row>
    <row r="3346" spans="1:6" ht="13.9">
      <c r="A3346" s="7">
        <v>44506.0</v>
      </c>
      <c r="B3346" t="s">
        <v>13</v>
      </c>
      <c r="C3346" s="4">
        <v>161170.62</v>
      </c>
      <c r="D3346" s="14" t="s">
        <v>89</v>
      </c>
      <c r="E3346" t="s">
        <v>41</v>
      </c>
      <c r="F3346">
        <v>0.0</v>
      </c>
    </row>
    <row r="3347" spans="1:6" ht="13.9">
      <c r="A3347" s="7">
        <v>44506.0</v>
      </c>
      <c r="B3347" t="s">
        <v>13</v>
      </c>
      <c r="C3347" s="4">
        <v>161170.62</v>
      </c>
      <c r="D3347" s="14" t="s">
        <v>90</v>
      </c>
      <c r="E3347" t="s">
        <v>43</v>
      </c>
      <c r="F3347">
        <v>0.0</v>
      </c>
    </row>
    <row r="3348" spans="1:6" ht="13.9">
      <c r="A3348" s="7">
        <v>44506.0</v>
      </c>
      <c r="B3348" t="s">
        <v>13</v>
      </c>
      <c r="C3348" s="4">
        <v>161170.62</v>
      </c>
      <c r="D3348" s="14" t="s">
        <v>91</v>
      </c>
      <c r="E3348" t="s">
        <v>24</v>
      </c>
      <c r="F3348">
        <v>468.0</v>
      </c>
    </row>
    <row r="3349" spans="1:6" ht="13.9">
      <c r="A3349" s="7">
        <v>44506.0</v>
      </c>
      <c r="B3349" t="s">
        <v>13</v>
      </c>
      <c r="C3349" s="4">
        <v>161170.62</v>
      </c>
      <c r="D3349" s="14" t="s">
        <v>91</v>
      </c>
      <c r="E3349" t="s">
        <v>25</v>
      </c>
      <c r="F3349">
        <v>3.0</v>
      </c>
    </row>
    <row r="3350" spans="1:6" ht="13.9">
      <c r="A3350" s="7">
        <v>44506.0</v>
      </c>
      <c r="B3350" t="s">
        <v>13</v>
      </c>
      <c r="C3350" s="4">
        <v>161170.62</v>
      </c>
      <c r="D3350" s="14" t="s">
        <v>91</v>
      </c>
      <c r="E3350" t="s">
        <v>26</v>
      </c>
      <c r="F3350">
        <v>952.0</v>
      </c>
    </row>
    <row r="3351" spans="1:6" ht="13.9">
      <c r="A3351" s="7">
        <v>44506.0</v>
      </c>
      <c r="B3351" t="s">
        <v>13</v>
      </c>
      <c r="C3351" s="4">
        <v>161170.62</v>
      </c>
      <c r="D3351" s="14" t="s">
        <v>92</v>
      </c>
      <c r="E3351" t="s">
        <v>93</v>
      </c>
      <c r="F3351">
        <v>0.0</v>
      </c>
    </row>
    <row r="3352" spans="1:6" ht="13.9">
      <c r="A3352" s="7">
        <v>44506.0</v>
      </c>
      <c r="B3352" t="s">
        <v>13</v>
      </c>
      <c r="C3352" s="4">
        <v>161170.62</v>
      </c>
      <c r="D3352" s="14" t="s">
        <v>92</v>
      </c>
      <c r="E3352" t="s">
        <v>22</v>
      </c>
      <c r="F3352">
        <v>0.0</v>
      </c>
    </row>
    <row r="3353" spans="1:6" ht="13.9">
      <c r="A3353" s="7">
        <v>44506.0</v>
      </c>
      <c r="B3353" t="s">
        <v>13</v>
      </c>
      <c r="C3353" s="4">
        <v>161170.62</v>
      </c>
      <c r="D3353" s="14" t="s">
        <v>92</v>
      </c>
      <c r="E3353" t="s">
        <v>94</v>
      </c>
      <c r="F3353">
        <v>0.0</v>
      </c>
    </row>
    <row r="3354" spans="1:6" ht="13.9">
      <c r="A3354" s="7">
        <v>44506.0</v>
      </c>
      <c r="B3354" t="s">
        <v>13</v>
      </c>
      <c r="C3354" s="4">
        <v>161170.62</v>
      </c>
      <c r="D3354" s="14" t="s">
        <v>92</v>
      </c>
      <c r="E3354" t="s">
        <v>95</v>
      </c>
      <c r="F3354">
        <v>0.0</v>
      </c>
    </row>
    <row r="3355" spans="1:6" ht="13.9">
      <c r="A3355" s="7">
        <v>44506.0</v>
      </c>
      <c r="B3355" t="s">
        <v>13</v>
      </c>
      <c r="C3355" s="4">
        <v>161170.62</v>
      </c>
      <c r="D3355" s="14" t="s">
        <v>92</v>
      </c>
      <c r="E3355" t="s">
        <v>96</v>
      </c>
      <c r="F3355">
        <v>0.0</v>
      </c>
    </row>
    <row r="3356" spans="1:6" ht="13.9">
      <c r="A3356" s="7">
        <v>44507.0</v>
      </c>
      <c r="B3356" t="s">
        <v>13</v>
      </c>
      <c r="C3356" s="4">
        <v>158968.44</v>
      </c>
      <c r="D3356" s="14" t="s">
        <v>76</v>
      </c>
      <c r="E3356" t="s">
        <v>59</v>
      </c>
      <c r="F3356">
        <v>0.0</v>
      </c>
    </row>
    <row r="3357" spans="1:6" ht="13.9">
      <c r="A3357" s="7">
        <v>44507.0</v>
      </c>
      <c r="B3357" t="s">
        <v>13</v>
      </c>
      <c r="C3357" s="4">
        <v>158968.44</v>
      </c>
      <c r="D3357" s="14" t="s">
        <v>76</v>
      </c>
      <c r="E3357" t="s">
        <v>58</v>
      </c>
      <c r="F3357">
        <v>0.0</v>
      </c>
    </row>
    <row r="3358" spans="1:6" ht="13.9">
      <c r="A3358" s="7">
        <v>44507.0</v>
      </c>
      <c r="B3358" t="s">
        <v>13</v>
      </c>
      <c r="C3358" s="4">
        <v>158968.44</v>
      </c>
      <c r="D3358" s="14" t="s">
        <v>79</v>
      </c>
      <c r="E3358" t="s">
        <v>29</v>
      </c>
      <c r="F3358">
        <v>67.0</v>
      </c>
    </row>
    <row r="3359" spans="1:6" ht="13.9">
      <c r="A3359" s="7">
        <v>44507.0</v>
      </c>
      <c r="B3359" t="s">
        <v>13</v>
      </c>
      <c r="C3359" s="4">
        <v>158968.44</v>
      </c>
      <c r="D3359" s="14" t="s">
        <v>80</v>
      </c>
      <c r="E3359" t="s">
        <v>60</v>
      </c>
      <c r="F3359">
        <v>10.0</v>
      </c>
    </row>
    <row r="3360" spans="1:6" ht="13.9">
      <c r="A3360" s="7">
        <v>44507.0</v>
      </c>
      <c r="B3360" t="s">
        <v>13</v>
      </c>
      <c r="C3360" s="4">
        <v>158968.44</v>
      </c>
      <c r="D3360" s="14" t="s">
        <v>80</v>
      </c>
      <c r="E3360" t="s">
        <v>61</v>
      </c>
      <c r="F3360">
        <v>92.0</v>
      </c>
    </row>
    <row r="3361" spans="1:6" ht="13.9">
      <c r="A3361" s="7">
        <v>44507.0</v>
      </c>
      <c r="B3361" t="s">
        <v>13</v>
      </c>
      <c r="C3361" s="4">
        <v>158968.44</v>
      </c>
      <c r="D3361" s="14" t="s">
        <v>81</v>
      </c>
      <c r="E3361" t="s">
        <v>40</v>
      </c>
      <c r="F3361">
        <v>24.0</v>
      </c>
    </row>
    <row r="3362" spans="1:6" ht="13.9">
      <c r="A3362" s="7">
        <v>44507.0</v>
      </c>
      <c r="B3362" t="s">
        <v>13</v>
      </c>
      <c r="C3362" s="4">
        <v>158968.44</v>
      </c>
      <c r="D3362" s="14" t="s">
        <v>82</v>
      </c>
      <c r="E3362" t="s">
        <v>63</v>
      </c>
      <c r="F3362">
        <v>0.0</v>
      </c>
    </row>
    <row r="3363" spans="1:6" ht="13.9">
      <c r="A3363" s="7">
        <v>44507.0</v>
      </c>
      <c r="B3363" t="s">
        <v>13</v>
      </c>
      <c r="C3363" s="4">
        <v>158968.44</v>
      </c>
      <c r="D3363" s="14" t="s">
        <v>82</v>
      </c>
      <c r="E3363" t="s">
        <v>62</v>
      </c>
      <c r="F3363">
        <v>0.0</v>
      </c>
    </row>
    <row r="3364" spans="1:6" ht="13.9">
      <c r="A3364" s="7">
        <v>44507.0</v>
      </c>
      <c r="B3364" t="s">
        <v>13</v>
      </c>
      <c r="C3364" s="4">
        <v>158968.44</v>
      </c>
      <c r="D3364" s="14" t="s">
        <v>83</v>
      </c>
      <c r="E3364" t="s">
        <v>19</v>
      </c>
      <c r="F3364">
        <v>0.0</v>
      </c>
    </row>
    <row r="3365" spans="1:6" ht="13.9">
      <c r="A3365" s="7">
        <v>44507.0</v>
      </c>
      <c r="B3365" t="s">
        <v>13</v>
      </c>
      <c r="C3365" s="4">
        <v>158968.44</v>
      </c>
      <c r="D3365" s="14" t="s">
        <v>83</v>
      </c>
      <c r="E3365" t="s">
        <v>20</v>
      </c>
      <c r="F3365">
        <v>0.0</v>
      </c>
    </row>
    <row r="3366" spans="1:6" ht="13.9">
      <c r="A3366" s="7">
        <v>44507.0</v>
      </c>
      <c r="B3366" t="s">
        <v>13</v>
      </c>
      <c r="C3366" s="4">
        <v>158968.44</v>
      </c>
      <c r="D3366" s="14" t="s">
        <v>83</v>
      </c>
      <c r="E3366" t="s">
        <v>21</v>
      </c>
      <c r="F3366">
        <v>0.0</v>
      </c>
    </row>
    <row r="3367" spans="1:6" ht="13.9">
      <c r="A3367" s="7">
        <v>44507.0</v>
      </c>
      <c r="B3367" t="s">
        <v>13</v>
      </c>
      <c r="C3367" s="4">
        <v>158968.44</v>
      </c>
      <c r="D3367" s="14" t="s">
        <v>84</v>
      </c>
      <c r="E3367" t="s">
        <v>23</v>
      </c>
      <c r="F3367">
        <v>0.0</v>
      </c>
    </row>
    <row r="3368" spans="1:6" ht="13.9">
      <c r="A3368" s="7">
        <v>44507.0</v>
      </c>
      <c r="B3368" t="s">
        <v>13</v>
      </c>
      <c r="C3368" s="4">
        <v>158968.44</v>
      </c>
      <c r="D3368" s="14" t="s">
        <v>85</v>
      </c>
      <c r="E3368" t="s">
        <v>18</v>
      </c>
      <c r="F3368">
        <v>4.0</v>
      </c>
    </row>
    <row r="3369" spans="1:6" ht="13.9">
      <c r="A3369" s="7">
        <v>44507.0</v>
      </c>
      <c r="B3369" t="s">
        <v>13</v>
      </c>
      <c r="C3369" s="4">
        <v>158968.44</v>
      </c>
      <c r="D3369" s="14" t="s">
        <v>86</v>
      </c>
      <c r="E3369" t="s">
        <v>42</v>
      </c>
      <c r="F3369">
        <v>271.0</v>
      </c>
    </row>
    <row r="3370" spans="1:6" ht="13.9">
      <c r="A3370" s="7">
        <v>44507.0</v>
      </c>
      <c r="B3370" t="s">
        <v>13</v>
      </c>
      <c r="C3370" s="4">
        <v>158968.44</v>
      </c>
      <c r="D3370" s="14" t="s">
        <v>87</v>
      </c>
      <c r="E3370" t="s">
        <v>44</v>
      </c>
      <c r="F3370">
        <v>1410.0</v>
      </c>
    </row>
    <row r="3371" spans="1:6" ht="13.9">
      <c r="A3371" s="7">
        <v>44507.0</v>
      </c>
      <c r="B3371" t="s">
        <v>13</v>
      </c>
      <c r="C3371" s="4">
        <v>158968.44</v>
      </c>
      <c r="D3371" s="14" t="s">
        <v>88</v>
      </c>
      <c r="E3371" t="s">
        <v>17</v>
      </c>
      <c r="F3371">
        <v>0.0</v>
      </c>
    </row>
    <row r="3372" spans="1:6" ht="13.9">
      <c r="A3372" s="7">
        <v>44507.0</v>
      </c>
      <c r="B3372" t="s">
        <v>13</v>
      </c>
      <c r="C3372" s="4">
        <v>158968.44</v>
      </c>
      <c r="D3372" s="14" t="s">
        <v>89</v>
      </c>
      <c r="E3372" t="s">
        <v>41</v>
      </c>
      <c r="F3372">
        <v>0.0</v>
      </c>
    </row>
    <row r="3373" spans="1:6" ht="13.9">
      <c r="A3373" s="7">
        <v>44507.0</v>
      </c>
      <c r="B3373" t="s">
        <v>13</v>
      </c>
      <c r="C3373" s="4">
        <v>158968.44</v>
      </c>
      <c r="D3373" s="14" t="s">
        <v>90</v>
      </c>
      <c r="E3373" t="s">
        <v>43</v>
      </c>
      <c r="F3373">
        <v>0.0</v>
      </c>
    </row>
    <row r="3374" spans="1:6" ht="13.9">
      <c r="A3374" s="7">
        <v>44507.0</v>
      </c>
      <c r="B3374" t="s">
        <v>13</v>
      </c>
      <c r="C3374" s="4">
        <v>158968.44</v>
      </c>
      <c r="D3374" s="14" t="s">
        <v>91</v>
      </c>
      <c r="E3374" t="s">
        <v>24</v>
      </c>
      <c r="F3374">
        <v>498.0</v>
      </c>
    </row>
    <row r="3375" spans="1:6" ht="13.9">
      <c r="A3375" s="7">
        <v>44507.0</v>
      </c>
      <c r="B3375" t="s">
        <v>13</v>
      </c>
      <c r="C3375" s="4">
        <v>158968.44</v>
      </c>
      <c r="D3375" s="14" t="s">
        <v>91</v>
      </c>
      <c r="E3375" t="s">
        <v>25</v>
      </c>
      <c r="F3375">
        <v>3.0</v>
      </c>
    </row>
    <row r="3376" spans="1:6" ht="13.9">
      <c r="A3376" s="7">
        <v>44507.0</v>
      </c>
      <c r="B3376" t="s">
        <v>13</v>
      </c>
      <c r="C3376" s="4">
        <v>158968.44</v>
      </c>
      <c r="D3376" s="14" t="s">
        <v>91</v>
      </c>
      <c r="E3376" t="s">
        <v>26</v>
      </c>
      <c r="F3376">
        <v>1067.0</v>
      </c>
    </row>
    <row r="3377" spans="1:6" ht="13.9">
      <c r="A3377" s="7">
        <v>44507.0</v>
      </c>
      <c r="B3377" t="s">
        <v>13</v>
      </c>
      <c r="C3377" s="4">
        <v>158968.44</v>
      </c>
      <c r="D3377" s="14" t="s">
        <v>92</v>
      </c>
      <c r="E3377" t="s">
        <v>93</v>
      </c>
      <c r="F3377">
        <v>0.0</v>
      </c>
    </row>
    <row r="3378" spans="1:6" ht="13.9">
      <c r="A3378" s="7">
        <v>44507.0</v>
      </c>
      <c r="B3378" t="s">
        <v>13</v>
      </c>
      <c r="C3378" s="4">
        <v>158968.44</v>
      </c>
      <c r="D3378" s="14" t="s">
        <v>92</v>
      </c>
      <c r="E3378" t="s">
        <v>22</v>
      </c>
      <c r="F3378">
        <v>0.0</v>
      </c>
    </row>
    <row r="3379" spans="1:6" ht="13.9">
      <c r="A3379" s="7">
        <v>44507.0</v>
      </c>
      <c r="B3379" t="s">
        <v>13</v>
      </c>
      <c r="C3379" s="4">
        <v>158968.44</v>
      </c>
      <c r="D3379" s="14" t="s">
        <v>92</v>
      </c>
      <c r="E3379" t="s">
        <v>94</v>
      </c>
      <c r="F3379">
        <v>0.0</v>
      </c>
    </row>
    <row r="3380" spans="1:6" ht="13.9">
      <c r="A3380" s="7">
        <v>44507.0</v>
      </c>
      <c r="B3380" t="s">
        <v>13</v>
      </c>
      <c r="C3380" s="4">
        <v>158968.44</v>
      </c>
      <c r="D3380" s="14" t="s">
        <v>92</v>
      </c>
      <c r="E3380" t="s">
        <v>95</v>
      </c>
      <c r="F3380">
        <v>0.0</v>
      </c>
    </row>
    <row r="3381" spans="1:6" ht="13.9">
      <c r="A3381" s="7">
        <v>44507.0</v>
      </c>
      <c r="B3381" t="s">
        <v>13</v>
      </c>
      <c r="C3381" s="4">
        <v>158968.44</v>
      </c>
      <c r="D3381" s="14" t="s">
        <v>92</v>
      </c>
      <c r="E3381" t="s">
        <v>96</v>
      </c>
      <c r="F3381">
        <v>0.0</v>
      </c>
    </row>
    <row r="3382" spans="1:6" ht="13.9">
      <c r="A3382" s="7">
        <v>44508.0</v>
      </c>
      <c r="B3382" t="s">
        <v>13</v>
      </c>
      <c r="C3382" s="4">
        <v>194231.6</v>
      </c>
      <c r="D3382" s="14" t="s">
        <v>76</v>
      </c>
      <c r="E3382" t="s">
        <v>59</v>
      </c>
      <c r="F3382">
        <v>0.0</v>
      </c>
    </row>
    <row r="3383" spans="1:6" ht="13.9">
      <c r="A3383" s="7">
        <v>44508.0</v>
      </c>
      <c r="B3383" t="s">
        <v>13</v>
      </c>
      <c r="C3383" s="4">
        <v>194231.6</v>
      </c>
      <c r="D3383" s="14" t="s">
        <v>76</v>
      </c>
      <c r="E3383" t="s">
        <v>58</v>
      </c>
      <c r="F3383">
        <v>0.0</v>
      </c>
    </row>
    <row r="3384" spans="1:6" ht="13.9">
      <c r="A3384" s="7">
        <v>44508.0</v>
      </c>
      <c r="B3384" t="s">
        <v>13</v>
      </c>
      <c r="C3384" s="4">
        <v>194231.6</v>
      </c>
      <c r="D3384" s="14" t="s">
        <v>79</v>
      </c>
      <c r="E3384" t="s">
        <v>29</v>
      </c>
      <c r="F3384">
        <v>41.0</v>
      </c>
    </row>
    <row r="3385" spans="1:6" ht="13.9">
      <c r="A3385" s="7">
        <v>44508.0</v>
      </c>
      <c r="B3385" t="s">
        <v>13</v>
      </c>
      <c r="C3385" s="4">
        <v>194231.6</v>
      </c>
      <c r="D3385" s="14" t="s">
        <v>80</v>
      </c>
      <c r="E3385" t="s">
        <v>60</v>
      </c>
      <c r="F3385">
        <v>10.0</v>
      </c>
    </row>
    <row r="3386" spans="1:6" ht="13.9">
      <c r="A3386" s="7">
        <v>44508.0</v>
      </c>
      <c r="B3386" t="s">
        <v>13</v>
      </c>
      <c r="C3386" s="4">
        <v>194231.6</v>
      </c>
      <c r="D3386" s="14" t="s">
        <v>80</v>
      </c>
      <c r="E3386" t="s">
        <v>61</v>
      </c>
      <c r="F3386">
        <v>101.0</v>
      </c>
    </row>
    <row r="3387" spans="1:6" ht="13.9">
      <c r="A3387" s="7">
        <v>44508.0</v>
      </c>
      <c r="B3387" t="s">
        <v>13</v>
      </c>
      <c r="C3387" s="4">
        <v>194231.6</v>
      </c>
      <c r="D3387" s="14" t="s">
        <v>81</v>
      </c>
      <c r="E3387" t="s">
        <v>40</v>
      </c>
      <c r="F3387">
        <v>27.0</v>
      </c>
    </row>
    <row r="3388" spans="1:6" ht="13.9">
      <c r="A3388" s="7">
        <v>44508.0</v>
      </c>
      <c r="B3388" t="s">
        <v>13</v>
      </c>
      <c r="C3388" s="4">
        <v>194231.6</v>
      </c>
      <c r="D3388" s="14" t="s">
        <v>82</v>
      </c>
      <c r="E3388" t="s">
        <v>63</v>
      </c>
      <c r="F3388">
        <v>0.0</v>
      </c>
    </row>
    <row r="3389" spans="1:6" ht="13.9">
      <c r="A3389" s="7">
        <v>44508.0</v>
      </c>
      <c r="B3389" t="s">
        <v>13</v>
      </c>
      <c r="C3389" s="4">
        <v>194231.6</v>
      </c>
      <c r="D3389" s="14" t="s">
        <v>82</v>
      </c>
      <c r="E3389" t="s">
        <v>62</v>
      </c>
      <c r="F3389">
        <v>0.0</v>
      </c>
    </row>
    <row r="3390" spans="1:6" ht="13.9">
      <c r="A3390" s="7">
        <v>44508.0</v>
      </c>
      <c r="B3390" t="s">
        <v>13</v>
      </c>
      <c r="C3390" s="4">
        <v>194231.6</v>
      </c>
      <c r="D3390" s="14" t="s">
        <v>83</v>
      </c>
      <c r="E3390" t="s">
        <v>19</v>
      </c>
      <c r="F3390">
        <v>0.0</v>
      </c>
    </row>
    <row r="3391" spans="1:6" ht="13.9">
      <c r="A3391" s="7">
        <v>44508.0</v>
      </c>
      <c r="B3391" t="s">
        <v>13</v>
      </c>
      <c r="C3391" s="4">
        <v>194231.6</v>
      </c>
      <c r="D3391" s="14" t="s">
        <v>83</v>
      </c>
      <c r="E3391" t="s">
        <v>20</v>
      </c>
      <c r="F3391">
        <v>0.0</v>
      </c>
    </row>
    <row r="3392" spans="1:6" ht="13.9">
      <c r="A3392" s="7">
        <v>44508.0</v>
      </c>
      <c r="B3392" t="s">
        <v>13</v>
      </c>
      <c r="C3392" s="4">
        <v>194231.6</v>
      </c>
      <c r="D3392" s="14" t="s">
        <v>83</v>
      </c>
      <c r="E3392" t="s">
        <v>21</v>
      </c>
      <c r="F3392">
        <v>0.0</v>
      </c>
    </row>
    <row r="3393" spans="1:6" ht="13.9">
      <c r="A3393" s="7">
        <v>44508.0</v>
      </c>
      <c r="B3393" t="s">
        <v>13</v>
      </c>
      <c r="C3393" s="4">
        <v>194231.6</v>
      </c>
      <c r="D3393" s="14" t="s">
        <v>84</v>
      </c>
      <c r="E3393" t="s">
        <v>23</v>
      </c>
      <c r="F3393">
        <v>0.0</v>
      </c>
    </row>
    <row r="3394" spans="1:6" ht="13.9">
      <c r="A3394" s="7">
        <v>44508.0</v>
      </c>
      <c r="B3394" t="s">
        <v>13</v>
      </c>
      <c r="C3394" s="4">
        <v>194231.6</v>
      </c>
      <c r="D3394" s="14" t="s">
        <v>85</v>
      </c>
      <c r="E3394" t="s">
        <v>18</v>
      </c>
      <c r="F3394">
        <v>5.0</v>
      </c>
    </row>
    <row r="3395" spans="1:6" ht="13.9">
      <c r="A3395" s="7">
        <v>44508.0</v>
      </c>
      <c r="B3395" t="s">
        <v>13</v>
      </c>
      <c r="C3395" s="4">
        <v>194231.6</v>
      </c>
      <c r="D3395" s="14" t="s">
        <v>86</v>
      </c>
      <c r="E3395" t="s">
        <v>42</v>
      </c>
      <c r="F3395">
        <v>282.0</v>
      </c>
    </row>
    <row r="3396" spans="1:6" ht="13.9">
      <c r="A3396" s="7">
        <v>44508.0</v>
      </c>
      <c r="B3396" t="s">
        <v>13</v>
      </c>
      <c r="C3396" s="4">
        <v>194231.6</v>
      </c>
      <c r="D3396" s="14" t="s">
        <v>87</v>
      </c>
      <c r="E3396" t="s">
        <v>44</v>
      </c>
      <c r="F3396">
        <v>2853.0</v>
      </c>
    </row>
    <row r="3397" spans="1:6" ht="13.9">
      <c r="A3397" s="7">
        <v>44508.0</v>
      </c>
      <c r="B3397" t="s">
        <v>13</v>
      </c>
      <c r="C3397" s="4">
        <v>194231.6</v>
      </c>
      <c r="D3397" s="14" t="s">
        <v>88</v>
      </c>
      <c r="E3397" t="s">
        <v>17</v>
      </c>
      <c r="F3397">
        <v>0.0</v>
      </c>
    </row>
    <row r="3398" spans="1:6" ht="13.9">
      <c r="A3398" s="7">
        <v>44508.0</v>
      </c>
      <c r="B3398" t="s">
        <v>13</v>
      </c>
      <c r="C3398" s="4">
        <v>194231.6</v>
      </c>
      <c r="D3398" s="14" t="s">
        <v>89</v>
      </c>
      <c r="E3398" t="s">
        <v>41</v>
      </c>
      <c r="F3398">
        <v>0.0</v>
      </c>
    </row>
    <row r="3399" spans="1:6" ht="13.9">
      <c r="A3399" s="7">
        <v>44508.0</v>
      </c>
      <c r="B3399" t="s">
        <v>13</v>
      </c>
      <c r="C3399" s="4">
        <v>194231.6</v>
      </c>
      <c r="D3399" s="14" t="s">
        <v>90</v>
      </c>
      <c r="E3399" t="s">
        <v>43</v>
      </c>
      <c r="F3399">
        <v>0.0</v>
      </c>
    </row>
    <row r="3400" spans="1:6" ht="13.9">
      <c r="A3400" s="7">
        <v>44508.0</v>
      </c>
      <c r="B3400" t="s">
        <v>13</v>
      </c>
      <c r="C3400" s="4">
        <v>194231.6</v>
      </c>
      <c r="D3400" s="14" t="s">
        <v>91</v>
      </c>
      <c r="E3400" t="s">
        <v>24</v>
      </c>
      <c r="F3400">
        <v>433.0</v>
      </c>
    </row>
    <row r="3401" spans="1:6" ht="13.9">
      <c r="A3401" s="7">
        <v>44508.0</v>
      </c>
      <c r="B3401" t="s">
        <v>13</v>
      </c>
      <c r="C3401" s="4">
        <v>194231.6</v>
      </c>
      <c r="D3401" s="14" t="s">
        <v>91</v>
      </c>
      <c r="E3401" t="s">
        <v>25</v>
      </c>
      <c r="F3401">
        <v>3.0</v>
      </c>
    </row>
    <row r="3402" spans="1:6" ht="13.9">
      <c r="A3402" s="7">
        <v>44508.0</v>
      </c>
      <c r="B3402" t="s">
        <v>13</v>
      </c>
      <c r="C3402" s="4">
        <v>194231.6</v>
      </c>
      <c r="D3402" s="14" t="s">
        <v>91</v>
      </c>
      <c r="E3402" t="s">
        <v>26</v>
      </c>
      <c r="F3402">
        <v>1100.0</v>
      </c>
    </row>
    <row r="3403" spans="1:6" ht="13.9">
      <c r="A3403" s="7">
        <v>44508.0</v>
      </c>
      <c r="B3403" t="s">
        <v>13</v>
      </c>
      <c r="C3403" s="4">
        <v>194231.6</v>
      </c>
      <c r="D3403" s="14" t="s">
        <v>92</v>
      </c>
      <c r="E3403" t="s">
        <v>93</v>
      </c>
      <c r="F3403">
        <v>0.0</v>
      </c>
    </row>
    <row r="3404" spans="1:6" ht="13.9">
      <c r="A3404" s="7">
        <v>44508.0</v>
      </c>
      <c r="B3404" t="s">
        <v>13</v>
      </c>
      <c r="C3404" s="4">
        <v>194231.6</v>
      </c>
      <c r="D3404" s="14" t="s">
        <v>92</v>
      </c>
      <c r="E3404" t="s">
        <v>22</v>
      </c>
      <c r="F3404">
        <v>0.0</v>
      </c>
    </row>
    <row r="3405" spans="1:6" ht="13.9">
      <c r="A3405" s="7">
        <v>44508.0</v>
      </c>
      <c r="B3405" t="s">
        <v>13</v>
      </c>
      <c r="C3405" s="4">
        <v>194231.6</v>
      </c>
      <c r="D3405" s="14" t="s">
        <v>92</v>
      </c>
      <c r="E3405" t="s">
        <v>94</v>
      </c>
      <c r="F3405">
        <v>0.0</v>
      </c>
    </row>
    <row r="3406" spans="1:6" ht="13.9">
      <c r="A3406" s="7">
        <v>44508.0</v>
      </c>
      <c r="B3406" t="s">
        <v>13</v>
      </c>
      <c r="C3406" s="4">
        <v>194231.6</v>
      </c>
      <c r="D3406" s="14" t="s">
        <v>92</v>
      </c>
      <c r="E3406" t="s">
        <v>95</v>
      </c>
      <c r="F3406">
        <v>0.0</v>
      </c>
    </row>
    <row r="3407" spans="1:6" ht="13.9">
      <c r="A3407" s="7">
        <v>44508.0</v>
      </c>
      <c r="B3407" t="s">
        <v>13</v>
      </c>
      <c r="C3407" s="4">
        <v>194231.6</v>
      </c>
      <c r="D3407" s="14" t="s">
        <v>92</v>
      </c>
      <c r="E3407" t="s">
        <v>96</v>
      </c>
      <c r="F3407">
        <v>0.0</v>
      </c>
    </row>
    <row r="3408" spans="1:6" ht="13.9">
      <c r="A3408" s="7">
        <v>44509.0</v>
      </c>
      <c r="B3408" t="s">
        <v>13</v>
      </c>
      <c r="C3408" s="4">
        <v>172465.71</v>
      </c>
      <c r="D3408" s="14" t="s">
        <v>76</v>
      </c>
      <c r="E3408" t="s">
        <v>59</v>
      </c>
      <c r="F3408">
        <v>0.0</v>
      </c>
    </row>
    <row r="3409" spans="1:6" ht="13.9">
      <c r="A3409" s="7">
        <v>44509.0</v>
      </c>
      <c r="B3409" t="s">
        <v>13</v>
      </c>
      <c r="C3409" s="4">
        <v>172465.71</v>
      </c>
      <c r="D3409" s="14" t="s">
        <v>76</v>
      </c>
      <c r="E3409" t="s">
        <v>58</v>
      </c>
      <c r="F3409">
        <v>0.0</v>
      </c>
    </row>
    <row r="3410" spans="1:6" ht="13.9">
      <c r="A3410" s="7">
        <v>44509.0</v>
      </c>
      <c r="B3410" t="s">
        <v>13</v>
      </c>
      <c r="C3410" s="4">
        <v>172465.71</v>
      </c>
      <c r="D3410" s="14" t="s">
        <v>79</v>
      </c>
      <c r="E3410" t="s">
        <v>29</v>
      </c>
      <c r="F3410">
        <v>72.0</v>
      </c>
    </row>
    <row r="3411" spans="1:6" ht="13.9">
      <c r="A3411" s="7">
        <v>44509.0</v>
      </c>
      <c r="B3411" t="s">
        <v>13</v>
      </c>
      <c r="C3411" s="4">
        <v>172465.71</v>
      </c>
      <c r="D3411" s="14" t="s">
        <v>80</v>
      </c>
      <c r="E3411" t="s">
        <v>60</v>
      </c>
      <c r="F3411">
        <v>10.0</v>
      </c>
    </row>
    <row r="3412" spans="1:6" ht="13.9">
      <c r="A3412" s="7">
        <v>44509.0</v>
      </c>
      <c r="B3412" t="s">
        <v>13</v>
      </c>
      <c r="C3412" s="4">
        <v>172465.71</v>
      </c>
      <c r="D3412" s="14" t="s">
        <v>80</v>
      </c>
      <c r="E3412" t="s">
        <v>61</v>
      </c>
      <c r="F3412">
        <v>108.0</v>
      </c>
    </row>
    <row r="3413" spans="1:6" ht="13.9">
      <c r="A3413" s="7">
        <v>44509.0</v>
      </c>
      <c r="B3413" t="s">
        <v>13</v>
      </c>
      <c r="C3413" s="4">
        <v>172465.71</v>
      </c>
      <c r="D3413" s="14" t="s">
        <v>81</v>
      </c>
      <c r="E3413" t="s">
        <v>40</v>
      </c>
      <c r="F3413">
        <v>26.0</v>
      </c>
    </row>
    <row r="3414" spans="1:6" ht="13.9">
      <c r="A3414" s="7">
        <v>44509.0</v>
      </c>
      <c r="B3414" t="s">
        <v>13</v>
      </c>
      <c r="C3414" s="4">
        <v>172465.71</v>
      </c>
      <c r="D3414" s="14" t="s">
        <v>82</v>
      </c>
      <c r="E3414" t="s">
        <v>63</v>
      </c>
      <c r="F3414">
        <v>0.0</v>
      </c>
    </row>
    <row r="3415" spans="1:6" ht="13.9">
      <c r="A3415" s="7">
        <v>44509.0</v>
      </c>
      <c r="B3415" t="s">
        <v>13</v>
      </c>
      <c r="C3415" s="4">
        <v>172465.71</v>
      </c>
      <c r="D3415" s="14" t="s">
        <v>82</v>
      </c>
      <c r="E3415" t="s">
        <v>62</v>
      </c>
      <c r="F3415">
        <v>0.0</v>
      </c>
    </row>
    <row r="3416" spans="1:6" ht="13.9">
      <c r="A3416" s="7">
        <v>44509.0</v>
      </c>
      <c r="B3416" t="s">
        <v>13</v>
      </c>
      <c r="C3416" s="4">
        <v>172465.71</v>
      </c>
      <c r="D3416" s="14" t="s">
        <v>83</v>
      </c>
      <c r="E3416" t="s">
        <v>19</v>
      </c>
      <c r="F3416">
        <v>0.0</v>
      </c>
    </row>
    <row r="3417" spans="1:6" ht="13.9">
      <c r="A3417" s="7">
        <v>44509.0</v>
      </c>
      <c r="B3417" t="s">
        <v>13</v>
      </c>
      <c r="C3417" s="4">
        <v>172465.71</v>
      </c>
      <c r="D3417" s="14" t="s">
        <v>83</v>
      </c>
      <c r="E3417" t="s">
        <v>20</v>
      </c>
      <c r="F3417">
        <v>0.0</v>
      </c>
    </row>
    <row r="3418" spans="1:6" ht="13.9">
      <c r="A3418" s="7">
        <v>44509.0</v>
      </c>
      <c r="B3418" t="s">
        <v>13</v>
      </c>
      <c r="C3418" s="4">
        <v>172465.71</v>
      </c>
      <c r="D3418" s="14" t="s">
        <v>83</v>
      </c>
      <c r="E3418" t="s">
        <v>21</v>
      </c>
      <c r="F3418">
        <v>0.0</v>
      </c>
    </row>
    <row r="3419" spans="1:6" ht="13.9">
      <c r="A3419" s="7">
        <v>44509.0</v>
      </c>
      <c r="B3419" t="s">
        <v>13</v>
      </c>
      <c r="C3419" s="4">
        <v>172465.71</v>
      </c>
      <c r="D3419" s="14" t="s">
        <v>84</v>
      </c>
      <c r="E3419" t="s">
        <v>23</v>
      </c>
      <c r="F3419">
        <v>0.0</v>
      </c>
    </row>
    <row r="3420" spans="1:6" ht="13.9">
      <c r="A3420" s="7">
        <v>44509.0</v>
      </c>
      <c r="B3420" t="s">
        <v>13</v>
      </c>
      <c r="C3420" s="4">
        <v>172465.71</v>
      </c>
      <c r="D3420" s="14" t="s">
        <v>85</v>
      </c>
      <c r="E3420" t="s">
        <v>18</v>
      </c>
      <c r="F3420">
        <v>5.0</v>
      </c>
    </row>
    <row r="3421" spans="1:6" ht="13.9">
      <c r="A3421" s="7">
        <v>44509.0</v>
      </c>
      <c r="B3421" t="s">
        <v>13</v>
      </c>
      <c r="C3421" s="4">
        <v>172465.71</v>
      </c>
      <c r="D3421" s="14" t="s">
        <v>86</v>
      </c>
      <c r="E3421" t="s">
        <v>42</v>
      </c>
      <c r="F3421">
        <v>308.0</v>
      </c>
    </row>
    <row r="3422" spans="1:6" ht="13.9">
      <c r="A3422" s="7">
        <v>44509.0</v>
      </c>
      <c r="B3422" t="s">
        <v>13</v>
      </c>
      <c r="C3422" s="4">
        <v>172465.71</v>
      </c>
      <c r="D3422" s="14" t="s">
        <v>87</v>
      </c>
      <c r="E3422" t="s">
        <v>44</v>
      </c>
      <c r="F3422">
        <v>2786.0</v>
      </c>
    </row>
    <row r="3423" spans="1:6" ht="13.9">
      <c r="A3423" s="7">
        <v>44509.0</v>
      </c>
      <c r="B3423" t="s">
        <v>13</v>
      </c>
      <c r="C3423" s="4">
        <v>172465.71</v>
      </c>
      <c r="D3423" s="14" t="s">
        <v>88</v>
      </c>
      <c r="E3423" t="s">
        <v>17</v>
      </c>
      <c r="F3423">
        <v>0.0</v>
      </c>
    </row>
    <row r="3424" spans="1:6" ht="13.9">
      <c r="A3424" s="7">
        <v>44509.0</v>
      </c>
      <c r="B3424" t="s">
        <v>13</v>
      </c>
      <c r="C3424" s="4">
        <v>172465.71</v>
      </c>
      <c r="D3424" s="14" t="s">
        <v>89</v>
      </c>
      <c r="E3424" t="s">
        <v>41</v>
      </c>
      <c r="F3424">
        <v>0.0</v>
      </c>
    </row>
    <row r="3425" spans="1:6" ht="13.9">
      <c r="A3425" s="7">
        <v>44509.0</v>
      </c>
      <c r="B3425" t="s">
        <v>13</v>
      </c>
      <c r="C3425" s="4">
        <v>172465.71</v>
      </c>
      <c r="D3425" s="14" t="s">
        <v>90</v>
      </c>
      <c r="E3425" t="s">
        <v>43</v>
      </c>
      <c r="F3425">
        <v>0.0</v>
      </c>
    </row>
    <row r="3426" spans="1:6" ht="13.9">
      <c r="A3426" s="7">
        <v>44509.0</v>
      </c>
      <c r="B3426" t="s">
        <v>13</v>
      </c>
      <c r="C3426" s="4">
        <v>172465.71</v>
      </c>
      <c r="D3426" s="14" t="s">
        <v>91</v>
      </c>
      <c r="E3426" t="s">
        <v>24</v>
      </c>
      <c r="F3426">
        <v>451.0</v>
      </c>
    </row>
    <row r="3427" spans="1:6" ht="13.9">
      <c r="A3427" s="7">
        <v>44509.0</v>
      </c>
      <c r="B3427" t="s">
        <v>13</v>
      </c>
      <c r="C3427" s="4">
        <v>172465.71</v>
      </c>
      <c r="D3427" s="14" t="s">
        <v>91</v>
      </c>
      <c r="E3427" t="s">
        <v>25</v>
      </c>
      <c r="F3427">
        <v>3.0</v>
      </c>
    </row>
    <row r="3428" spans="1:6" ht="13.9">
      <c r="A3428" s="7">
        <v>44509.0</v>
      </c>
      <c r="B3428" t="s">
        <v>13</v>
      </c>
      <c r="C3428" s="4">
        <v>172465.71</v>
      </c>
      <c r="D3428" s="14" t="s">
        <v>91</v>
      </c>
      <c r="E3428" t="s">
        <v>26</v>
      </c>
      <c r="F3428">
        <v>1079.0</v>
      </c>
    </row>
    <row r="3429" spans="1:6" ht="13.9">
      <c r="A3429" s="7">
        <v>44509.0</v>
      </c>
      <c r="B3429" t="s">
        <v>13</v>
      </c>
      <c r="C3429" s="4">
        <v>172465.71</v>
      </c>
      <c r="D3429" s="14" t="s">
        <v>92</v>
      </c>
      <c r="E3429" t="s">
        <v>93</v>
      </c>
      <c r="F3429">
        <v>0.0</v>
      </c>
    </row>
    <row r="3430" spans="1:6" ht="13.9">
      <c r="A3430" s="7">
        <v>44509.0</v>
      </c>
      <c r="B3430" t="s">
        <v>13</v>
      </c>
      <c r="C3430" s="4">
        <v>172465.71</v>
      </c>
      <c r="D3430" s="14" t="s">
        <v>92</v>
      </c>
      <c r="E3430" t="s">
        <v>22</v>
      </c>
      <c r="F3430">
        <v>0.0</v>
      </c>
    </row>
    <row r="3431" spans="1:6" ht="13.9">
      <c r="A3431" s="7">
        <v>44509.0</v>
      </c>
      <c r="B3431" t="s">
        <v>13</v>
      </c>
      <c r="C3431" s="4">
        <v>172465.71</v>
      </c>
      <c r="D3431" s="14" t="s">
        <v>92</v>
      </c>
      <c r="E3431" t="s">
        <v>94</v>
      </c>
      <c r="F3431">
        <v>0.0</v>
      </c>
    </row>
    <row r="3432" spans="1:6" ht="13.9">
      <c r="A3432" s="7">
        <v>44509.0</v>
      </c>
      <c r="B3432" t="s">
        <v>13</v>
      </c>
      <c r="C3432" s="4">
        <v>172465.71</v>
      </c>
      <c r="D3432" s="14" t="s">
        <v>92</v>
      </c>
      <c r="E3432" t="s">
        <v>95</v>
      </c>
      <c r="F3432">
        <v>0.0</v>
      </c>
    </row>
    <row r="3433" spans="1:6" ht="13.9">
      <c r="A3433" s="7">
        <v>44509.0</v>
      </c>
      <c r="B3433" t="s">
        <v>13</v>
      </c>
      <c r="C3433" s="4">
        <v>172465.71</v>
      </c>
      <c r="D3433" s="14" t="s">
        <v>92</v>
      </c>
      <c r="E3433" t="s">
        <v>96</v>
      </c>
      <c r="F3433">
        <v>0.0</v>
      </c>
    </row>
    <row r="3434" spans="1:6" ht="13.9">
      <c r="A3434" s="7">
        <v>44510.0</v>
      </c>
      <c r="B3434" t="s">
        <v>13</v>
      </c>
      <c r="C3434" s="4">
        <v>174878.55</v>
      </c>
      <c r="D3434" s="14" t="s">
        <v>76</v>
      </c>
      <c r="E3434" t="s">
        <v>59</v>
      </c>
      <c r="F3434">
        <v>0.0</v>
      </c>
    </row>
    <row r="3435" spans="1:6" ht="13.9">
      <c r="A3435" s="7">
        <v>44510.0</v>
      </c>
      <c r="B3435" t="s">
        <v>13</v>
      </c>
      <c r="C3435" s="4">
        <v>174878.55</v>
      </c>
      <c r="D3435" s="14" t="s">
        <v>76</v>
      </c>
      <c r="E3435" t="s">
        <v>58</v>
      </c>
      <c r="F3435">
        <v>0.0</v>
      </c>
    </row>
    <row r="3436" spans="1:6" ht="13.9">
      <c r="A3436" s="7">
        <v>44510.0</v>
      </c>
      <c r="B3436" t="s">
        <v>13</v>
      </c>
      <c r="C3436" s="4">
        <v>174878.55</v>
      </c>
      <c r="D3436" s="14" t="s">
        <v>79</v>
      </c>
      <c r="E3436" t="s">
        <v>29</v>
      </c>
      <c r="F3436">
        <v>49.0</v>
      </c>
    </row>
    <row r="3437" spans="1:6" ht="13.9">
      <c r="A3437" s="7">
        <v>44510.0</v>
      </c>
      <c r="B3437" t="s">
        <v>13</v>
      </c>
      <c r="C3437" s="4">
        <v>174878.55</v>
      </c>
      <c r="D3437" s="14" t="s">
        <v>80</v>
      </c>
      <c r="E3437" t="s">
        <v>60</v>
      </c>
      <c r="F3437">
        <v>9.0</v>
      </c>
    </row>
    <row r="3438" spans="1:6" ht="13.9">
      <c r="A3438" s="7">
        <v>44510.0</v>
      </c>
      <c r="B3438" t="s">
        <v>13</v>
      </c>
      <c r="C3438" s="4">
        <v>174878.55</v>
      </c>
      <c r="D3438" s="14" t="s">
        <v>80</v>
      </c>
      <c r="E3438" t="s">
        <v>61</v>
      </c>
      <c r="F3438">
        <v>121.0</v>
      </c>
    </row>
    <row r="3439" spans="1:6" ht="13.9">
      <c r="A3439" s="7">
        <v>44510.0</v>
      </c>
      <c r="B3439" t="s">
        <v>13</v>
      </c>
      <c r="C3439" s="4">
        <v>174878.55</v>
      </c>
      <c r="D3439" s="14" t="s">
        <v>81</v>
      </c>
      <c r="E3439" t="s">
        <v>40</v>
      </c>
      <c r="F3439">
        <v>147.0</v>
      </c>
    </row>
    <row r="3440" spans="1:6" ht="13.9">
      <c r="A3440" s="7">
        <v>44510.0</v>
      </c>
      <c r="B3440" t="s">
        <v>13</v>
      </c>
      <c r="C3440" s="4">
        <v>174878.55</v>
      </c>
      <c r="D3440" s="14" t="s">
        <v>82</v>
      </c>
      <c r="E3440" t="s">
        <v>63</v>
      </c>
      <c r="F3440">
        <v>0.0</v>
      </c>
    </row>
    <row r="3441" spans="1:6" ht="13.9">
      <c r="A3441" s="7">
        <v>44510.0</v>
      </c>
      <c r="B3441" t="s">
        <v>13</v>
      </c>
      <c r="C3441" s="4">
        <v>174878.55</v>
      </c>
      <c r="D3441" s="14" t="s">
        <v>82</v>
      </c>
      <c r="E3441" t="s">
        <v>62</v>
      </c>
      <c r="F3441">
        <v>0.0</v>
      </c>
    </row>
    <row r="3442" spans="1:6" ht="13.9">
      <c r="A3442" s="7">
        <v>44510.0</v>
      </c>
      <c r="B3442" t="s">
        <v>13</v>
      </c>
      <c r="C3442" s="4">
        <v>174878.55</v>
      </c>
      <c r="D3442" s="14" t="s">
        <v>83</v>
      </c>
      <c r="E3442" t="s">
        <v>19</v>
      </c>
      <c r="F3442">
        <v>0.0</v>
      </c>
    </row>
    <row r="3443" spans="1:6" ht="13.9">
      <c r="A3443" s="7">
        <v>44510.0</v>
      </c>
      <c r="B3443" t="s">
        <v>13</v>
      </c>
      <c r="C3443" s="4">
        <v>174878.55</v>
      </c>
      <c r="D3443" s="14" t="s">
        <v>83</v>
      </c>
      <c r="E3443" t="s">
        <v>20</v>
      </c>
      <c r="F3443">
        <v>66.0</v>
      </c>
    </row>
    <row r="3444" spans="1:6" ht="13.9">
      <c r="A3444" s="7">
        <v>44510.0</v>
      </c>
      <c r="B3444" t="s">
        <v>13</v>
      </c>
      <c r="C3444" s="4">
        <v>174878.55</v>
      </c>
      <c r="D3444" s="14" t="s">
        <v>83</v>
      </c>
      <c r="E3444" t="s">
        <v>21</v>
      </c>
      <c r="F3444">
        <v>0.0</v>
      </c>
    </row>
    <row r="3445" spans="1:6" ht="13.9">
      <c r="A3445" s="7">
        <v>44510.0</v>
      </c>
      <c r="B3445" t="s">
        <v>13</v>
      </c>
      <c r="C3445" s="4">
        <v>174878.55</v>
      </c>
      <c r="D3445" s="14" t="s">
        <v>84</v>
      </c>
      <c r="E3445" t="s">
        <v>23</v>
      </c>
      <c r="F3445">
        <v>0.0</v>
      </c>
    </row>
    <row r="3446" spans="1:6" ht="13.9">
      <c r="A3446" s="7">
        <v>44510.0</v>
      </c>
      <c r="B3446" t="s">
        <v>13</v>
      </c>
      <c r="C3446" s="4">
        <v>174878.55</v>
      </c>
      <c r="D3446" s="14" t="s">
        <v>85</v>
      </c>
      <c r="E3446" t="s">
        <v>18</v>
      </c>
      <c r="F3446">
        <v>6.0</v>
      </c>
    </row>
    <row r="3447" spans="1:6" ht="13.9">
      <c r="A3447" s="7">
        <v>44510.0</v>
      </c>
      <c r="B3447" t="s">
        <v>13</v>
      </c>
      <c r="C3447" s="4">
        <v>174878.55</v>
      </c>
      <c r="D3447" s="14" t="s">
        <v>86</v>
      </c>
      <c r="E3447" t="s">
        <v>42</v>
      </c>
      <c r="F3447">
        <v>301.0</v>
      </c>
    </row>
    <row r="3448" spans="1:6" ht="13.9">
      <c r="A3448" s="7">
        <v>44510.0</v>
      </c>
      <c r="B3448" t="s">
        <v>13</v>
      </c>
      <c r="C3448" s="4">
        <v>174878.55</v>
      </c>
      <c r="D3448" s="14" t="s">
        <v>87</v>
      </c>
      <c r="E3448" t="s">
        <v>44</v>
      </c>
      <c r="F3448">
        <v>2744.0</v>
      </c>
    </row>
    <row r="3449" spans="1:6" ht="13.9">
      <c r="A3449" s="7">
        <v>44510.0</v>
      </c>
      <c r="B3449" t="s">
        <v>13</v>
      </c>
      <c r="C3449" s="4">
        <v>174878.55</v>
      </c>
      <c r="D3449" s="14" t="s">
        <v>88</v>
      </c>
      <c r="E3449" t="s">
        <v>17</v>
      </c>
      <c r="F3449">
        <v>0.0</v>
      </c>
    </row>
    <row r="3450" spans="1:6" ht="13.9">
      <c r="A3450" s="7">
        <v>44510.0</v>
      </c>
      <c r="B3450" t="s">
        <v>13</v>
      </c>
      <c r="C3450" s="4">
        <v>174878.55</v>
      </c>
      <c r="D3450" s="14" t="s">
        <v>89</v>
      </c>
      <c r="E3450" t="s">
        <v>41</v>
      </c>
      <c r="F3450">
        <v>0.0</v>
      </c>
    </row>
    <row r="3451" spans="1:6" ht="13.9">
      <c r="A3451" s="7">
        <v>44510.0</v>
      </c>
      <c r="B3451" t="s">
        <v>13</v>
      </c>
      <c r="C3451" s="4">
        <v>174878.55</v>
      </c>
      <c r="D3451" s="14" t="s">
        <v>90</v>
      </c>
      <c r="E3451" t="s">
        <v>43</v>
      </c>
      <c r="F3451">
        <v>0.0</v>
      </c>
    </row>
    <row r="3452" spans="1:6" ht="13.9">
      <c r="A3452" s="7">
        <v>44510.0</v>
      </c>
      <c r="B3452" t="s">
        <v>13</v>
      </c>
      <c r="C3452" s="4">
        <v>174878.55</v>
      </c>
      <c r="D3452" s="14" t="s">
        <v>91</v>
      </c>
      <c r="E3452" t="s">
        <v>24</v>
      </c>
      <c r="F3452">
        <v>463.0</v>
      </c>
    </row>
    <row r="3453" spans="1:6" ht="13.9">
      <c r="A3453" s="7">
        <v>44510.0</v>
      </c>
      <c r="B3453" t="s">
        <v>13</v>
      </c>
      <c r="C3453" s="4">
        <v>174878.55</v>
      </c>
      <c r="D3453" s="14" t="s">
        <v>91</v>
      </c>
      <c r="E3453" t="s">
        <v>25</v>
      </c>
      <c r="F3453">
        <v>2.0</v>
      </c>
    </row>
    <row r="3454" spans="1:6" ht="13.9">
      <c r="A3454" s="7">
        <v>44510.0</v>
      </c>
      <c r="B3454" t="s">
        <v>13</v>
      </c>
      <c r="C3454" s="4">
        <v>174878.55</v>
      </c>
      <c r="D3454" s="14" t="s">
        <v>91</v>
      </c>
      <c r="E3454" t="s">
        <v>26</v>
      </c>
      <c r="F3454">
        <v>1030.0</v>
      </c>
    </row>
    <row r="3455" spans="1:6" ht="13.9">
      <c r="A3455" s="7">
        <v>44510.0</v>
      </c>
      <c r="B3455" t="s">
        <v>13</v>
      </c>
      <c r="C3455" s="4">
        <v>174878.55</v>
      </c>
      <c r="D3455" s="14" t="s">
        <v>92</v>
      </c>
      <c r="E3455" t="s">
        <v>93</v>
      </c>
      <c r="F3455">
        <v>0.0</v>
      </c>
    </row>
    <row r="3456" spans="1:6" ht="13.9">
      <c r="A3456" s="7">
        <v>44510.0</v>
      </c>
      <c r="B3456" t="s">
        <v>13</v>
      </c>
      <c r="C3456" s="4">
        <v>174878.55</v>
      </c>
      <c r="D3456" s="14" t="s">
        <v>92</v>
      </c>
      <c r="E3456" t="s">
        <v>22</v>
      </c>
      <c r="F3456">
        <v>0.0</v>
      </c>
    </row>
    <row r="3457" spans="1:6" ht="13.9">
      <c r="A3457" s="7">
        <v>44510.0</v>
      </c>
      <c r="B3457" t="s">
        <v>13</v>
      </c>
      <c r="C3457" s="4">
        <v>174878.55</v>
      </c>
      <c r="D3457" s="14" t="s">
        <v>92</v>
      </c>
      <c r="E3457" t="s">
        <v>94</v>
      </c>
      <c r="F3457">
        <v>0.0</v>
      </c>
    </row>
    <row r="3458" spans="1:6" ht="13.9">
      <c r="A3458" s="7">
        <v>44510.0</v>
      </c>
      <c r="B3458" t="s">
        <v>13</v>
      </c>
      <c r="C3458" s="4">
        <v>174878.55</v>
      </c>
      <c r="D3458" s="14" t="s">
        <v>92</v>
      </c>
      <c r="E3458" t="s">
        <v>95</v>
      </c>
      <c r="F3458">
        <v>0.0</v>
      </c>
    </row>
    <row r="3459" spans="1:6" ht="13.9">
      <c r="A3459" s="7">
        <v>44510.0</v>
      </c>
      <c r="B3459" t="s">
        <v>13</v>
      </c>
      <c r="C3459" s="4">
        <v>174878.55</v>
      </c>
      <c r="D3459" s="14" t="s">
        <v>92</v>
      </c>
      <c r="E3459" t="s">
        <v>96</v>
      </c>
      <c r="F3459">
        <v>0.0</v>
      </c>
    </row>
    <row r="3460" spans="1:6" ht="13.9">
      <c r="A3460" s="7">
        <v>44511.0</v>
      </c>
      <c r="B3460" t="s">
        <v>13</v>
      </c>
      <c r="C3460" s="4">
        <v>185241.75</v>
      </c>
      <c r="D3460" s="14" t="s">
        <v>76</v>
      </c>
      <c r="E3460" t="s">
        <v>59</v>
      </c>
      <c r="F3460">
        <v>0.0</v>
      </c>
    </row>
    <row r="3461" spans="1:6" ht="13.9">
      <c r="A3461" s="7">
        <v>44511.0</v>
      </c>
      <c r="B3461" t="s">
        <v>13</v>
      </c>
      <c r="C3461" s="4">
        <v>185241.75</v>
      </c>
      <c r="D3461" s="14" t="s">
        <v>76</v>
      </c>
      <c r="E3461" t="s">
        <v>58</v>
      </c>
      <c r="F3461">
        <v>0.0</v>
      </c>
    </row>
    <row r="3462" spans="1:6" ht="13.9">
      <c r="A3462" s="7">
        <v>44511.0</v>
      </c>
      <c r="B3462" t="s">
        <v>13</v>
      </c>
      <c r="C3462" s="4">
        <v>185241.75</v>
      </c>
      <c r="D3462" s="14" t="s">
        <v>79</v>
      </c>
      <c r="E3462" t="s">
        <v>29</v>
      </c>
      <c r="F3462">
        <v>26.0</v>
      </c>
    </row>
    <row r="3463" spans="1:6" ht="13.9">
      <c r="A3463" s="7">
        <v>44511.0</v>
      </c>
      <c r="B3463" t="s">
        <v>13</v>
      </c>
      <c r="C3463" s="4">
        <v>185241.75</v>
      </c>
      <c r="D3463" s="14" t="s">
        <v>80</v>
      </c>
      <c r="E3463" t="s">
        <v>60</v>
      </c>
      <c r="F3463">
        <v>9.0</v>
      </c>
    </row>
    <row r="3464" spans="1:6" ht="13.9">
      <c r="A3464" s="7">
        <v>44511.0</v>
      </c>
      <c r="B3464" t="s">
        <v>13</v>
      </c>
      <c r="C3464" s="4">
        <v>185241.75</v>
      </c>
      <c r="D3464" s="14" t="s">
        <v>80</v>
      </c>
      <c r="E3464" t="s">
        <v>61</v>
      </c>
      <c r="F3464">
        <v>132.0</v>
      </c>
    </row>
    <row r="3465" spans="1:6" ht="13.9">
      <c r="A3465" s="7">
        <v>44511.0</v>
      </c>
      <c r="B3465" t="s">
        <v>13</v>
      </c>
      <c r="C3465" s="4">
        <v>185241.75</v>
      </c>
      <c r="D3465" s="14" t="s">
        <v>81</v>
      </c>
      <c r="E3465" t="s">
        <v>40</v>
      </c>
      <c r="F3465">
        <v>94.0</v>
      </c>
    </row>
    <row r="3466" spans="1:6" ht="13.9">
      <c r="A3466" s="7">
        <v>44511.0</v>
      </c>
      <c r="B3466" t="s">
        <v>13</v>
      </c>
      <c r="C3466" s="4">
        <v>185241.75</v>
      </c>
      <c r="D3466" s="14" t="s">
        <v>82</v>
      </c>
      <c r="E3466" t="s">
        <v>63</v>
      </c>
      <c r="F3466">
        <v>0.0</v>
      </c>
    </row>
    <row r="3467" spans="1:6" ht="13.9">
      <c r="A3467" s="7">
        <v>44511.0</v>
      </c>
      <c r="B3467" t="s">
        <v>13</v>
      </c>
      <c r="C3467" s="4">
        <v>185241.75</v>
      </c>
      <c r="D3467" s="14" t="s">
        <v>82</v>
      </c>
      <c r="E3467" t="s">
        <v>62</v>
      </c>
      <c r="F3467">
        <v>0.0</v>
      </c>
    </row>
    <row r="3468" spans="1:6" ht="13.9">
      <c r="A3468" s="7">
        <v>44511.0</v>
      </c>
      <c r="B3468" t="s">
        <v>13</v>
      </c>
      <c r="C3468" s="4">
        <v>185241.75</v>
      </c>
      <c r="D3468" s="14" t="s">
        <v>83</v>
      </c>
      <c r="E3468" t="s">
        <v>19</v>
      </c>
      <c r="F3468">
        <v>0.0</v>
      </c>
    </row>
    <row r="3469" spans="1:6" ht="13.9">
      <c r="A3469" s="7">
        <v>44511.0</v>
      </c>
      <c r="B3469" t="s">
        <v>13</v>
      </c>
      <c r="C3469" s="4">
        <v>185241.75</v>
      </c>
      <c r="D3469" s="14" t="s">
        <v>83</v>
      </c>
      <c r="E3469" t="s">
        <v>20</v>
      </c>
      <c r="F3469">
        <v>53.0</v>
      </c>
    </row>
    <row r="3470" spans="1:6" ht="13.9">
      <c r="A3470" s="7">
        <v>44511.0</v>
      </c>
      <c r="B3470" t="s">
        <v>13</v>
      </c>
      <c r="C3470" s="4">
        <v>185241.75</v>
      </c>
      <c r="D3470" s="14" t="s">
        <v>83</v>
      </c>
      <c r="E3470" t="s">
        <v>21</v>
      </c>
      <c r="F3470">
        <v>0.0</v>
      </c>
    </row>
    <row r="3471" spans="1:6" ht="13.9">
      <c r="A3471" s="7">
        <v>44511.0</v>
      </c>
      <c r="B3471" t="s">
        <v>13</v>
      </c>
      <c r="C3471" s="4">
        <v>185241.75</v>
      </c>
      <c r="D3471" s="14" t="s">
        <v>84</v>
      </c>
      <c r="E3471" t="s">
        <v>23</v>
      </c>
      <c r="F3471">
        <v>0.0</v>
      </c>
    </row>
    <row r="3472" spans="1:6" ht="13.9">
      <c r="A3472" s="7">
        <v>44511.0</v>
      </c>
      <c r="B3472" t="s">
        <v>13</v>
      </c>
      <c r="C3472" s="4">
        <v>185241.75</v>
      </c>
      <c r="D3472" s="14" t="s">
        <v>85</v>
      </c>
      <c r="E3472" t="s">
        <v>18</v>
      </c>
      <c r="F3472">
        <v>6.0</v>
      </c>
    </row>
    <row r="3473" spans="1:6" ht="13.9">
      <c r="A3473" s="7">
        <v>44511.0</v>
      </c>
      <c r="B3473" t="s">
        <v>13</v>
      </c>
      <c r="C3473" s="4">
        <v>185241.75</v>
      </c>
      <c r="D3473" s="14" t="s">
        <v>86</v>
      </c>
      <c r="E3473" t="s">
        <v>42</v>
      </c>
      <c r="F3473">
        <v>309.0</v>
      </c>
    </row>
    <row r="3474" spans="1:6" ht="13.9">
      <c r="A3474" s="7">
        <v>44511.0</v>
      </c>
      <c r="B3474" t="s">
        <v>13</v>
      </c>
      <c r="C3474" s="4">
        <v>185241.75</v>
      </c>
      <c r="D3474" s="14" t="s">
        <v>87</v>
      </c>
      <c r="E3474" t="s">
        <v>44</v>
      </c>
      <c r="F3474">
        <v>3420.0</v>
      </c>
    </row>
    <row r="3475" spans="1:6" ht="13.9">
      <c r="A3475" s="7">
        <v>44511.0</v>
      </c>
      <c r="B3475" t="s">
        <v>13</v>
      </c>
      <c r="C3475" s="4">
        <v>185241.75</v>
      </c>
      <c r="D3475" s="14" t="s">
        <v>88</v>
      </c>
      <c r="E3475" t="s">
        <v>17</v>
      </c>
      <c r="F3475">
        <v>0.0</v>
      </c>
    </row>
    <row r="3476" spans="1:6" ht="13.9">
      <c r="A3476" s="7">
        <v>44511.0</v>
      </c>
      <c r="B3476" t="s">
        <v>13</v>
      </c>
      <c r="C3476" s="4">
        <v>185241.75</v>
      </c>
      <c r="D3476" s="14" t="s">
        <v>89</v>
      </c>
      <c r="E3476" t="s">
        <v>41</v>
      </c>
      <c r="F3476">
        <v>0.0</v>
      </c>
    </row>
    <row r="3477" spans="1:6" ht="13.9">
      <c r="A3477" s="7">
        <v>44511.0</v>
      </c>
      <c r="B3477" t="s">
        <v>13</v>
      </c>
      <c r="C3477" s="4">
        <v>185241.75</v>
      </c>
      <c r="D3477" s="14" t="s">
        <v>90</v>
      </c>
      <c r="E3477" t="s">
        <v>43</v>
      </c>
      <c r="F3477">
        <v>0.0</v>
      </c>
    </row>
    <row r="3478" spans="1:6" ht="13.9">
      <c r="A3478" s="7">
        <v>44511.0</v>
      </c>
      <c r="B3478" t="s">
        <v>13</v>
      </c>
      <c r="C3478" s="4">
        <v>185241.75</v>
      </c>
      <c r="D3478" s="14" t="s">
        <v>91</v>
      </c>
      <c r="E3478" t="s">
        <v>24</v>
      </c>
      <c r="F3478">
        <v>483.0</v>
      </c>
    </row>
    <row r="3479" spans="1:6" ht="13.9">
      <c r="A3479" s="7">
        <v>44511.0</v>
      </c>
      <c r="B3479" t="s">
        <v>13</v>
      </c>
      <c r="C3479" s="4">
        <v>185241.75</v>
      </c>
      <c r="D3479" s="14" t="s">
        <v>91</v>
      </c>
      <c r="E3479" t="s">
        <v>25</v>
      </c>
      <c r="F3479">
        <v>2.0</v>
      </c>
    </row>
    <row r="3480" spans="1:6" ht="13.9">
      <c r="A3480" s="7">
        <v>44511.0</v>
      </c>
      <c r="B3480" t="s">
        <v>13</v>
      </c>
      <c r="C3480" s="4">
        <v>185241.75</v>
      </c>
      <c r="D3480" s="14" t="s">
        <v>91</v>
      </c>
      <c r="E3480" t="s">
        <v>26</v>
      </c>
      <c r="F3480">
        <v>1090.0</v>
      </c>
    </row>
    <row r="3481" spans="1:6" ht="13.9">
      <c r="A3481" s="7">
        <v>44511.0</v>
      </c>
      <c r="B3481" t="s">
        <v>13</v>
      </c>
      <c r="C3481" s="4">
        <v>185241.75</v>
      </c>
      <c r="D3481" s="14" t="s">
        <v>92</v>
      </c>
      <c r="E3481" t="s">
        <v>93</v>
      </c>
      <c r="F3481">
        <v>1.0</v>
      </c>
    </row>
    <row r="3482" spans="1:6" ht="13.9">
      <c r="A3482" s="7">
        <v>44511.0</v>
      </c>
      <c r="B3482" t="s">
        <v>13</v>
      </c>
      <c r="C3482" s="4">
        <v>185241.75</v>
      </c>
      <c r="D3482" s="14" t="s">
        <v>92</v>
      </c>
      <c r="E3482" t="s">
        <v>22</v>
      </c>
      <c r="F3482">
        <v>0.0</v>
      </c>
    </row>
    <row r="3483" spans="1:6" ht="13.9">
      <c r="A3483" s="7">
        <v>44511.0</v>
      </c>
      <c r="B3483" t="s">
        <v>13</v>
      </c>
      <c r="C3483" s="4">
        <v>185241.75</v>
      </c>
      <c r="D3483" s="14" t="s">
        <v>92</v>
      </c>
      <c r="E3483" t="s">
        <v>94</v>
      </c>
      <c r="F3483">
        <v>0.0</v>
      </c>
    </row>
    <row r="3484" spans="1:6" ht="13.9">
      <c r="A3484" s="7">
        <v>44511.0</v>
      </c>
      <c r="B3484" t="s">
        <v>13</v>
      </c>
      <c r="C3484" s="4">
        <v>185241.75</v>
      </c>
      <c r="D3484" s="14" t="s">
        <v>92</v>
      </c>
      <c r="E3484" t="s">
        <v>95</v>
      </c>
      <c r="F3484">
        <v>0.0</v>
      </c>
    </row>
    <row r="3485" spans="1:6" ht="13.9">
      <c r="A3485" s="7">
        <v>44511.0</v>
      </c>
      <c r="B3485" t="s">
        <v>13</v>
      </c>
      <c r="C3485" s="4">
        <v>185241.75</v>
      </c>
      <c r="D3485" s="14" t="s">
        <v>92</v>
      </c>
      <c r="E3485" t="s">
        <v>96</v>
      </c>
      <c r="F3485">
        <v>0.0</v>
      </c>
    </row>
    <row r="3486" spans="1:6" ht="13.9">
      <c r="A3486" s="7">
        <v>44512.0</v>
      </c>
      <c r="B3486" t="s">
        <v>13</v>
      </c>
      <c r="C3486" s="4">
        <v>179412.8</v>
      </c>
      <c r="D3486" s="14" t="s">
        <v>76</v>
      </c>
      <c r="E3486" t="s">
        <v>59</v>
      </c>
      <c r="F3486">
        <v>0.0</v>
      </c>
    </row>
    <row r="3487" spans="1:6" ht="13.9">
      <c r="A3487" s="7">
        <v>44512.0</v>
      </c>
      <c r="B3487" t="s">
        <v>13</v>
      </c>
      <c r="C3487" s="4">
        <v>179412.8</v>
      </c>
      <c r="D3487" s="14" t="s">
        <v>76</v>
      </c>
      <c r="E3487" t="s">
        <v>58</v>
      </c>
      <c r="F3487">
        <v>0.0</v>
      </c>
    </row>
    <row r="3488" spans="1:6" ht="13.9">
      <c r="A3488" s="7">
        <v>44512.0</v>
      </c>
      <c r="B3488" t="s">
        <v>13</v>
      </c>
      <c r="C3488" s="4">
        <v>179412.8</v>
      </c>
      <c r="D3488" s="14" t="s">
        <v>79</v>
      </c>
      <c r="E3488" t="s">
        <v>29</v>
      </c>
      <c r="F3488">
        <v>48.0</v>
      </c>
    </row>
    <row r="3489" spans="1:6" ht="13.9">
      <c r="A3489" s="7">
        <v>44512.0</v>
      </c>
      <c r="B3489" t="s">
        <v>13</v>
      </c>
      <c r="C3489" s="4">
        <v>179412.8</v>
      </c>
      <c r="D3489" s="14" t="s">
        <v>80</v>
      </c>
      <c r="E3489" t="s">
        <v>60</v>
      </c>
      <c r="F3489">
        <v>9.0</v>
      </c>
    </row>
    <row r="3490" spans="1:6" ht="13.9">
      <c r="A3490" s="7">
        <v>44512.0</v>
      </c>
      <c r="B3490" t="s">
        <v>13</v>
      </c>
      <c r="C3490" s="4">
        <v>179412.8</v>
      </c>
      <c r="D3490" s="14" t="s">
        <v>80</v>
      </c>
      <c r="E3490" t="s">
        <v>61</v>
      </c>
      <c r="F3490">
        <v>127.0</v>
      </c>
    </row>
    <row r="3491" spans="1:6" ht="13.9">
      <c r="A3491" s="7">
        <v>44512.0</v>
      </c>
      <c r="B3491" t="s">
        <v>13</v>
      </c>
      <c r="C3491" s="4">
        <v>179412.8</v>
      </c>
      <c r="D3491" s="14" t="s">
        <v>81</v>
      </c>
      <c r="E3491" t="s">
        <v>40</v>
      </c>
      <c r="F3491">
        <v>52.0</v>
      </c>
    </row>
    <row r="3492" spans="1:6" ht="13.9">
      <c r="A3492" s="7">
        <v>44512.0</v>
      </c>
      <c r="B3492" t="s">
        <v>13</v>
      </c>
      <c r="C3492" s="4">
        <v>179412.8</v>
      </c>
      <c r="D3492" s="14" t="s">
        <v>82</v>
      </c>
      <c r="E3492" t="s">
        <v>63</v>
      </c>
      <c r="F3492">
        <v>0.0</v>
      </c>
    </row>
    <row r="3493" spans="1:6" ht="13.9">
      <c r="A3493" s="7">
        <v>44512.0</v>
      </c>
      <c r="B3493" t="s">
        <v>13</v>
      </c>
      <c r="C3493" s="4">
        <v>179412.8</v>
      </c>
      <c r="D3493" s="14" t="s">
        <v>82</v>
      </c>
      <c r="E3493" t="s">
        <v>62</v>
      </c>
      <c r="F3493">
        <v>0.0</v>
      </c>
    </row>
    <row r="3494" spans="1:6" ht="13.9">
      <c r="A3494" s="7">
        <v>44512.0</v>
      </c>
      <c r="B3494" t="s">
        <v>13</v>
      </c>
      <c r="C3494" s="4">
        <v>179412.8</v>
      </c>
      <c r="D3494" s="14" t="s">
        <v>83</v>
      </c>
      <c r="E3494" t="s">
        <v>19</v>
      </c>
      <c r="F3494">
        <v>0.0</v>
      </c>
    </row>
    <row r="3495" spans="1:6" ht="13.9">
      <c r="A3495" s="7">
        <v>44512.0</v>
      </c>
      <c r="B3495" t="s">
        <v>13</v>
      </c>
      <c r="C3495" s="4">
        <v>179412.8</v>
      </c>
      <c r="D3495" s="14" t="s">
        <v>83</v>
      </c>
      <c r="E3495" t="s">
        <v>20</v>
      </c>
      <c r="F3495">
        <v>187.0</v>
      </c>
    </row>
    <row r="3496" spans="1:6" ht="13.9">
      <c r="A3496" s="7">
        <v>44512.0</v>
      </c>
      <c r="B3496" t="s">
        <v>13</v>
      </c>
      <c r="C3496" s="4">
        <v>179412.8</v>
      </c>
      <c r="D3496" s="14" t="s">
        <v>83</v>
      </c>
      <c r="E3496" t="s">
        <v>21</v>
      </c>
      <c r="F3496">
        <v>0.0</v>
      </c>
    </row>
    <row r="3497" spans="1:6" ht="13.9">
      <c r="A3497" s="7">
        <v>44512.0</v>
      </c>
      <c r="B3497" t="s">
        <v>13</v>
      </c>
      <c r="C3497" s="4">
        <v>179412.8</v>
      </c>
      <c r="D3497" s="14" t="s">
        <v>84</v>
      </c>
      <c r="E3497" t="s">
        <v>23</v>
      </c>
      <c r="F3497">
        <v>0.0</v>
      </c>
    </row>
    <row r="3498" spans="1:6" ht="13.9">
      <c r="A3498" s="7">
        <v>44512.0</v>
      </c>
      <c r="B3498" t="s">
        <v>13</v>
      </c>
      <c r="C3498" s="4">
        <v>179412.8</v>
      </c>
      <c r="D3498" s="14" t="s">
        <v>85</v>
      </c>
      <c r="E3498" t="s">
        <v>18</v>
      </c>
      <c r="F3498">
        <v>6.0</v>
      </c>
    </row>
    <row r="3499" spans="1:6" ht="13.9">
      <c r="A3499" s="7">
        <v>44512.0</v>
      </c>
      <c r="B3499" t="s">
        <v>13</v>
      </c>
      <c r="C3499" s="4">
        <v>179412.8</v>
      </c>
      <c r="D3499" s="14" t="s">
        <v>86</v>
      </c>
      <c r="E3499" t="s">
        <v>42</v>
      </c>
      <c r="F3499">
        <v>293.0</v>
      </c>
    </row>
    <row r="3500" spans="1:6" ht="13.9">
      <c r="A3500" s="7">
        <v>44512.0</v>
      </c>
      <c r="B3500" t="s">
        <v>13</v>
      </c>
      <c r="C3500" s="4">
        <v>179412.8</v>
      </c>
      <c r="D3500" s="14" t="s">
        <v>87</v>
      </c>
      <c r="E3500" t="s">
        <v>44</v>
      </c>
      <c r="F3500">
        <v>3433.0</v>
      </c>
    </row>
    <row r="3501" spans="1:6" ht="13.9">
      <c r="A3501" s="7">
        <v>44512.0</v>
      </c>
      <c r="B3501" t="s">
        <v>13</v>
      </c>
      <c r="C3501" s="4">
        <v>179412.8</v>
      </c>
      <c r="D3501" s="14" t="s">
        <v>88</v>
      </c>
      <c r="E3501" t="s">
        <v>17</v>
      </c>
      <c r="F3501">
        <v>0.0</v>
      </c>
    </row>
    <row r="3502" spans="1:6" ht="13.9">
      <c r="A3502" s="7">
        <v>44512.0</v>
      </c>
      <c r="B3502" t="s">
        <v>13</v>
      </c>
      <c r="C3502" s="4">
        <v>179412.8</v>
      </c>
      <c r="D3502" s="14" t="s">
        <v>89</v>
      </c>
      <c r="E3502" t="s">
        <v>41</v>
      </c>
      <c r="F3502">
        <v>0.0</v>
      </c>
    </row>
    <row r="3503" spans="1:6" ht="13.9">
      <c r="A3503" s="7">
        <v>44512.0</v>
      </c>
      <c r="B3503" t="s">
        <v>13</v>
      </c>
      <c r="C3503" s="4">
        <v>179412.8</v>
      </c>
      <c r="D3503" s="14" t="s">
        <v>90</v>
      </c>
      <c r="E3503" t="s">
        <v>43</v>
      </c>
      <c r="F3503">
        <v>0.0</v>
      </c>
    </row>
    <row r="3504" spans="1:6" ht="13.9">
      <c r="A3504" s="7">
        <v>44512.0</v>
      </c>
      <c r="B3504" t="s">
        <v>13</v>
      </c>
      <c r="C3504" s="4">
        <v>179412.8</v>
      </c>
      <c r="D3504" s="14" t="s">
        <v>91</v>
      </c>
      <c r="E3504" t="s">
        <v>24</v>
      </c>
      <c r="F3504">
        <v>461.0</v>
      </c>
    </row>
    <row r="3505" spans="1:6" ht="13.9">
      <c r="A3505" s="7">
        <v>44512.0</v>
      </c>
      <c r="B3505" t="s">
        <v>13</v>
      </c>
      <c r="C3505" s="4">
        <v>179412.8</v>
      </c>
      <c r="D3505" s="14" t="s">
        <v>91</v>
      </c>
      <c r="E3505" t="s">
        <v>25</v>
      </c>
      <c r="F3505">
        <v>2.0</v>
      </c>
    </row>
    <row r="3506" spans="1:6" ht="13.9">
      <c r="A3506" s="7">
        <v>44512.0</v>
      </c>
      <c r="B3506" t="s">
        <v>13</v>
      </c>
      <c r="C3506" s="4">
        <v>179412.8</v>
      </c>
      <c r="D3506" s="14" t="s">
        <v>91</v>
      </c>
      <c r="E3506" t="s">
        <v>26</v>
      </c>
      <c r="F3506">
        <v>1027.0</v>
      </c>
    </row>
    <row r="3507" spans="1:6" ht="13.9">
      <c r="A3507" s="7">
        <v>44512.0</v>
      </c>
      <c r="B3507" t="s">
        <v>13</v>
      </c>
      <c r="C3507" s="4">
        <v>179412.8</v>
      </c>
      <c r="D3507" s="14" t="s">
        <v>92</v>
      </c>
      <c r="E3507" t="s">
        <v>93</v>
      </c>
      <c r="F3507">
        <v>0.0</v>
      </c>
    </row>
    <row r="3508" spans="1:6" ht="13.9">
      <c r="A3508" s="7">
        <v>44512.0</v>
      </c>
      <c r="B3508" t="s">
        <v>13</v>
      </c>
      <c r="C3508" s="4">
        <v>179412.8</v>
      </c>
      <c r="D3508" s="14" t="s">
        <v>92</v>
      </c>
      <c r="E3508" t="s">
        <v>22</v>
      </c>
      <c r="F3508">
        <v>0.0</v>
      </c>
    </row>
    <row r="3509" spans="1:6" ht="13.9">
      <c r="A3509" s="7">
        <v>44512.0</v>
      </c>
      <c r="B3509" t="s">
        <v>13</v>
      </c>
      <c r="C3509" s="4">
        <v>179412.8</v>
      </c>
      <c r="D3509" s="14" t="s">
        <v>92</v>
      </c>
      <c r="E3509" t="s">
        <v>94</v>
      </c>
      <c r="F3509">
        <v>0.0</v>
      </c>
    </row>
    <row r="3510" spans="1:6" ht="13.9">
      <c r="A3510" s="7">
        <v>44512.0</v>
      </c>
      <c r="B3510" t="s">
        <v>13</v>
      </c>
      <c r="C3510" s="4">
        <v>179412.8</v>
      </c>
      <c r="D3510" s="14" t="s">
        <v>92</v>
      </c>
      <c r="E3510" t="s">
        <v>95</v>
      </c>
      <c r="F3510">
        <v>0.0</v>
      </c>
    </row>
    <row r="3511" spans="1:6" ht="13.9">
      <c r="A3511" s="7">
        <v>44512.0</v>
      </c>
      <c r="B3511" t="s">
        <v>13</v>
      </c>
      <c r="C3511" s="4">
        <v>179412.8</v>
      </c>
      <c r="D3511" s="14" t="s">
        <v>92</v>
      </c>
      <c r="E3511" t="s">
        <v>96</v>
      </c>
      <c r="F3511">
        <v>0.0</v>
      </c>
    </row>
    <row r="3512" spans="1:6" ht="13.9">
      <c r="A3512" s="7">
        <v>44513.0</v>
      </c>
      <c r="B3512" t="s">
        <v>13</v>
      </c>
      <c r="C3512" s="4">
        <v>193659.7</v>
      </c>
      <c r="D3512" s="14" t="s">
        <v>76</v>
      </c>
      <c r="E3512" t="s">
        <v>59</v>
      </c>
      <c r="F3512">
        <v>0.0</v>
      </c>
    </row>
    <row r="3513" spans="1:6" ht="13.9">
      <c r="A3513" s="7">
        <v>44513.0</v>
      </c>
      <c r="B3513" t="s">
        <v>13</v>
      </c>
      <c r="C3513" s="4">
        <v>193659.7</v>
      </c>
      <c r="D3513" s="14" t="s">
        <v>76</v>
      </c>
      <c r="E3513" t="s">
        <v>58</v>
      </c>
      <c r="F3513">
        <v>0.0</v>
      </c>
    </row>
    <row r="3514" spans="1:6" ht="13.9">
      <c r="A3514" s="7">
        <v>44513.0</v>
      </c>
      <c r="B3514" t="s">
        <v>13</v>
      </c>
      <c r="C3514" s="4">
        <v>193659.7</v>
      </c>
      <c r="D3514" s="14" t="s">
        <v>79</v>
      </c>
      <c r="E3514" t="s">
        <v>29</v>
      </c>
      <c r="F3514">
        <v>53.0</v>
      </c>
    </row>
    <row r="3515" spans="1:6" ht="13.9">
      <c r="A3515" s="7">
        <v>44513.0</v>
      </c>
      <c r="B3515" t="s">
        <v>13</v>
      </c>
      <c r="C3515" s="4">
        <v>193659.7</v>
      </c>
      <c r="D3515" s="14" t="s">
        <v>80</v>
      </c>
      <c r="E3515" t="s">
        <v>60</v>
      </c>
      <c r="F3515">
        <v>7.0</v>
      </c>
    </row>
    <row r="3516" spans="1:6" ht="13.9">
      <c r="A3516" s="7">
        <v>44513.0</v>
      </c>
      <c r="B3516" t="s">
        <v>13</v>
      </c>
      <c r="C3516" s="4">
        <v>193659.7</v>
      </c>
      <c r="D3516" s="14" t="s">
        <v>80</v>
      </c>
      <c r="E3516" t="s">
        <v>61</v>
      </c>
      <c r="F3516">
        <v>112.0</v>
      </c>
    </row>
    <row r="3517" spans="1:6" ht="13.9">
      <c r="A3517" s="7">
        <v>44513.0</v>
      </c>
      <c r="B3517" t="s">
        <v>13</v>
      </c>
      <c r="C3517" s="4">
        <v>193659.7</v>
      </c>
      <c r="D3517" s="14" t="s">
        <v>81</v>
      </c>
      <c r="E3517" t="s">
        <v>40</v>
      </c>
      <c r="F3517">
        <v>58.0</v>
      </c>
    </row>
    <row r="3518" spans="1:6" ht="13.9">
      <c r="A3518" s="7">
        <v>44513.0</v>
      </c>
      <c r="B3518" t="s">
        <v>13</v>
      </c>
      <c r="C3518" s="4">
        <v>193659.7</v>
      </c>
      <c r="D3518" s="14" t="s">
        <v>82</v>
      </c>
      <c r="E3518" t="s">
        <v>63</v>
      </c>
      <c r="F3518">
        <v>0.0</v>
      </c>
    </row>
    <row r="3519" spans="1:6" ht="13.9">
      <c r="A3519" s="7">
        <v>44513.0</v>
      </c>
      <c r="B3519" t="s">
        <v>13</v>
      </c>
      <c r="C3519" s="4">
        <v>193659.7</v>
      </c>
      <c r="D3519" s="14" t="s">
        <v>82</v>
      </c>
      <c r="E3519" t="s">
        <v>62</v>
      </c>
      <c r="F3519">
        <v>0.0</v>
      </c>
    </row>
    <row r="3520" spans="1:6" ht="13.9">
      <c r="A3520" s="7">
        <v>44513.0</v>
      </c>
      <c r="B3520" t="s">
        <v>13</v>
      </c>
      <c r="C3520" s="4">
        <v>193659.7</v>
      </c>
      <c r="D3520" s="14" t="s">
        <v>83</v>
      </c>
      <c r="E3520" t="s">
        <v>19</v>
      </c>
      <c r="F3520">
        <v>0.0</v>
      </c>
    </row>
    <row r="3521" spans="1:6" ht="13.9">
      <c r="A3521" s="7">
        <v>44513.0</v>
      </c>
      <c r="B3521" t="s">
        <v>13</v>
      </c>
      <c r="C3521" s="4">
        <v>193659.7</v>
      </c>
      <c r="D3521" s="14" t="s">
        <v>83</v>
      </c>
      <c r="E3521" t="s">
        <v>20</v>
      </c>
      <c r="F3521">
        <v>240.0</v>
      </c>
    </row>
    <row r="3522" spans="1:6" ht="13.9">
      <c r="A3522" s="7">
        <v>44513.0</v>
      </c>
      <c r="B3522" t="s">
        <v>13</v>
      </c>
      <c r="C3522" s="4">
        <v>193659.7</v>
      </c>
      <c r="D3522" s="14" t="s">
        <v>83</v>
      </c>
      <c r="E3522" t="s">
        <v>21</v>
      </c>
      <c r="F3522">
        <v>0.0</v>
      </c>
    </row>
    <row r="3523" spans="1:6" ht="13.9">
      <c r="A3523" s="7">
        <v>44513.0</v>
      </c>
      <c r="B3523" t="s">
        <v>13</v>
      </c>
      <c r="C3523" s="4">
        <v>193659.7</v>
      </c>
      <c r="D3523" s="14" t="s">
        <v>84</v>
      </c>
      <c r="E3523" t="s">
        <v>23</v>
      </c>
      <c r="F3523">
        <v>0.0</v>
      </c>
    </row>
    <row r="3524" spans="1:6" ht="13.9">
      <c r="A3524" s="7">
        <v>44513.0</v>
      </c>
      <c r="B3524" t="s">
        <v>13</v>
      </c>
      <c r="C3524" s="4">
        <v>193659.7</v>
      </c>
      <c r="D3524" s="14" t="s">
        <v>85</v>
      </c>
      <c r="E3524" t="s">
        <v>18</v>
      </c>
      <c r="F3524">
        <v>7.0</v>
      </c>
    </row>
    <row r="3525" spans="1:6" ht="13.9">
      <c r="A3525" s="7">
        <v>44513.0</v>
      </c>
      <c r="B3525" t="s">
        <v>13</v>
      </c>
      <c r="C3525" s="4">
        <v>193659.7</v>
      </c>
      <c r="D3525" s="14" t="s">
        <v>86</v>
      </c>
      <c r="E3525" t="s">
        <v>42</v>
      </c>
      <c r="F3525">
        <v>287.0</v>
      </c>
    </row>
    <row r="3526" spans="1:6" ht="13.9">
      <c r="A3526" s="7">
        <v>44513.0</v>
      </c>
      <c r="B3526" t="s">
        <v>13</v>
      </c>
      <c r="C3526" s="4">
        <v>193659.7</v>
      </c>
      <c r="D3526" s="14" t="s">
        <v>87</v>
      </c>
      <c r="E3526" t="s">
        <v>44</v>
      </c>
      <c r="F3526">
        <v>3452.0</v>
      </c>
    </row>
    <row r="3527" spans="1:6" ht="13.9">
      <c r="A3527" s="7">
        <v>44513.0</v>
      </c>
      <c r="B3527" t="s">
        <v>13</v>
      </c>
      <c r="C3527" s="4">
        <v>193659.7</v>
      </c>
      <c r="D3527" s="14" t="s">
        <v>88</v>
      </c>
      <c r="E3527" t="s">
        <v>17</v>
      </c>
      <c r="F3527">
        <v>0.0</v>
      </c>
    </row>
    <row r="3528" spans="1:6" ht="13.9">
      <c r="A3528" s="7">
        <v>44513.0</v>
      </c>
      <c r="B3528" t="s">
        <v>13</v>
      </c>
      <c r="C3528" s="4">
        <v>193659.7</v>
      </c>
      <c r="D3528" s="14" t="s">
        <v>89</v>
      </c>
      <c r="E3528" t="s">
        <v>41</v>
      </c>
      <c r="F3528">
        <v>0.0</v>
      </c>
    </row>
    <row r="3529" spans="1:6" ht="13.9">
      <c r="A3529" s="7">
        <v>44513.0</v>
      </c>
      <c r="B3529" t="s">
        <v>13</v>
      </c>
      <c r="C3529" s="4">
        <v>193659.7</v>
      </c>
      <c r="D3529" s="14" t="s">
        <v>90</v>
      </c>
      <c r="E3529" t="s">
        <v>43</v>
      </c>
      <c r="F3529">
        <v>0.0</v>
      </c>
    </row>
    <row r="3530" spans="1:6" ht="13.9">
      <c r="A3530" s="7">
        <v>44513.0</v>
      </c>
      <c r="B3530" t="s">
        <v>13</v>
      </c>
      <c r="C3530" s="4">
        <v>193659.7</v>
      </c>
      <c r="D3530" s="14" t="s">
        <v>91</v>
      </c>
      <c r="E3530" t="s">
        <v>24</v>
      </c>
      <c r="F3530">
        <v>459.0</v>
      </c>
    </row>
    <row r="3531" spans="1:6" ht="13.9">
      <c r="A3531" s="7">
        <v>44513.0</v>
      </c>
      <c r="B3531" t="s">
        <v>13</v>
      </c>
      <c r="C3531" s="4">
        <v>193659.7</v>
      </c>
      <c r="D3531" s="14" t="s">
        <v>91</v>
      </c>
      <c r="E3531" t="s">
        <v>25</v>
      </c>
      <c r="F3531">
        <v>3.0</v>
      </c>
    </row>
    <row r="3532" spans="1:6" ht="13.9">
      <c r="A3532" s="7">
        <v>44513.0</v>
      </c>
      <c r="B3532" t="s">
        <v>13</v>
      </c>
      <c r="C3532" s="4">
        <v>193659.7</v>
      </c>
      <c r="D3532" s="14" t="s">
        <v>91</v>
      </c>
      <c r="E3532" t="s">
        <v>26</v>
      </c>
      <c r="F3532">
        <v>937.0</v>
      </c>
    </row>
    <row r="3533" spans="1:6" ht="13.9">
      <c r="A3533" s="7">
        <v>44513.0</v>
      </c>
      <c r="B3533" t="s">
        <v>13</v>
      </c>
      <c r="C3533" s="4">
        <v>193659.7</v>
      </c>
      <c r="D3533" s="14" t="s">
        <v>92</v>
      </c>
      <c r="E3533" t="s">
        <v>93</v>
      </c>
      <c r="F3533">
        <v>0.0</v>
      </c>
    </row>
    <row r="3534" spans="1:6" ht="13.9">
      <c r="A3534" s="7">
        <v>44513.0</v>
      </c>
      <c r="B3534" t="s">
        <v>13</v>
      </c>
      <c r="C3534" s="4">
        <v>193659.7</v>
      </c>
      <c r="D3534" s="14" t="s">
        <v>92</v>
      </c>
      <c r="E3534" t="s">
        <v>22</v>
      </c>
      <c r="F3534">
        <v>0.0</v>
      </c>
    </row>
    <row r="3535" spans="1:6" ht="13.9">
      <c r="A3535" s="7">
        <v>44513.0</v>
      </c>
      <c r="B3535" t="s">
        <v>13</v>
      </c>
      <c r="C3535" s="4">
        <v>193659.7</v>
      </c>
      <c r="D3535" s="14" t="s">
        <v>92</v>
      </c>
      <c r="E3535" t="s">
        <v>94</v>
      </c>
      <c r="F3535">
        <v>0.0</v>
      </c>
    </row>
    <row r="3536" spans="1:6" ht="13.9">
      <c r="A3536" s="7">
        <v>44513.0</v>
      </c>
      <c r="B3536" t="s">
        <v>13</v>
      </c>
      <c r="C3536" s="4">
        <v>193659.7</v>
      </c>
      <c r="D3536" s="14" t="s">
        <v>92</v>
      </c>
      <c r="E3536" t="s">
        <v>95</v>
      </c>
      <c r="F3536">
        <v>0.0</v>
      </c>
    </row>
    <row r="3537" spans="1:6" ht="13.9">
      <c r="A3537" s="7">
        <v>44513.0</v>
      </c>
      <c r="B3537" t="s">
        <v>13</v>
      </c>
      <c r="C3537" s="4">
        <v>193659.7</v>
      </c>
      <c r="D3537" s="14" t="s">
        <v>92</v>
      </c>
      <c r="E3537" t="s">
        <v>96</v>
      </c>
      <c r="F3537">
        <v>0.0</v>
      </c>
    </row>
    <row r="3538" spans="1:6" ht="13.9">
      <c r="A3538" s="7">
        <v>44514.0</v>
      </c>
      <c r="B3538" t="s">
        <v>13</v>
      </c>
      <c r="C3538" s="4">
        <v>176705.14</v>
      </c>
      <c r="D3538" s="14" t="s">
        <v>76</v>
      </c>
      <c r="E3538" t="s">
        <v>59</v>
      </c>
      <c r="F3538">
        <v>0.0</v>
      </c>
    </row>
    <row r="3539" spans="1:6" ht="13.9">
      <c r="A3539" s="7">
        <v>44514.0</v>
      </c>
      <c r="B3539" t="s">
        <v>13</v>
      </c>
      <c r="C3539" s="4">
        <v>176705.14</v>
      </c>
      <c r="D3539" s="14" t="s">
        <v>76</v>
      </c>
      <c r="E3539" t="s">
        <v>58</v>
      </c>
      <c r="F3539">
        <v>0.0</v>
      </c>
    </row>
    <row r="3540" spans="1:6" ht="13.9">
      <c r="A3540" s="7">
        <v>44514.0</v>
      </c>
      <c r="B3540" t="s">
        <v>13</v>
      </c>
      <c r="C3540" s="4">
        <v>176705.14</v>
      </c>
      <c r="D3540" s="14" t="s">
        <v>79</v>
      </c>
      <c r="E3540" t="s">
        <v>29</v>
      </c>
      <c r="F3540">
        <v>43.0</v>
      </c>
    </row>
    <row r="3541" spans="1:6" ht="13.9">
      <c r="A3541" s="7">
        <v>44514.0</v>
      </c>
      <c r="B3541" t="s">
        <v>13</v>
      </c>
      <c r="C3541" s="4">
        <v>176705.14</v>
      </c>
      <c r="D3541" s="14" t="s">
        <v>80</v>
      </c>
      <c r="E3541" t="s">
        <v>60</v>
      </c>
      <c r="F3541">
        <v>8.0</v>
      </c>
    </row>
    <row r="3542" spans="1:6" ht="13.9">
      <c r="A3542" s="7">
        <v>44514.0</v>
      </c>
      <c r="B3542" t="s">
        <v>13</v>
      </c>
      <c r="C3542" s="4">
        <v>176705.14</v>
      </c>
      <c r="D3542" s="14" t="s">
        <v>80</v>
      </c>
      <c r="E3542" t="s">
        <v>61</v>
      </c>
      <c r="F3542">
        <v>113.0</v>
      </c>
    </row>
    <row r="3543" spans="1:6" ht="13.9">
      <c r="A3543" s="7">
        <v>44514.0</v>
      </c>
      <c r="B3543" t="s">
        <v>13</v>
      </c>
      <c r="C3543" s="4">
        <v>176705.14</v>
      </c>
      <c r="D3543" s="14" t="s">
        <v>81</v>
      </c>
      <c r="E3543" t="s">
        <v>40</v>
      </c>
      <c r="F3543">
        <v>78.0</v>
      </c>
    </row>
    <row r="3544" spans="1:6" ht="13.9">
      <c r="A3544" s="7">
        <v>44514.0</v>
      </c>
      <c r="B3544" t="s">
        <v>13</v>
      </c>
      <c r="C3544" s="4">
        <v>176705.14</v>
      </c>
      <c r="D3544" s="14" t="s">
        <v>82</v>
      </c>
      <c r="E3544" t="s">
        <v>63</v>
      </c>
      <c r="F3544">
        <v>0.0</v>
      </c>
    </row>
    <row r="3545" spans="1:6" ht="13.9">
      <c r="A3545" s="7">
        <v>44514.0</v>
      </c>
      <c r="B3545" t="s">
        <v>13</v>
      </c>
      <c r="C3545" s="4">
        <v>176705.14</v>
      </c>
      <c r="D3545" s="14" t="s">
        <v>82</v>
      </c>
      <c r="E3545" t="s">
        <v>62</v>
      </c>
      <c r="F3545">
        <v>0.0</v>
      </c>
    </row>
    <row r="3546" spans="1:6" ht="13.9">
      <c r="A3546" s="7">
        <v>44514.0</v>
      </c>
      <c r="B3546" t="s">
        <v>13</v>
      </c>
      <c r="C3546" s="4">
        <v>176705.14</v>
      </c>
      <c r="D3546" s="14" t="s">
        <v>83</v>
      </c>
      <c r="E3546" t="s">
        <v>19</v>
      </c>
      <c r="F3546">
        <v>0.0</v>
      </c>
    </row>
    <row r="3547" spans="1:6" ht="13.9">
      <c r="A3547" s="7">
        <v>44514.0</v>
      </c>
      <c r="B3547" t="s">
        <v>13</v>
      </c>
      <c r="C3547" s="4">
        <v>176705.14</v>
      </c>
      <c r="D3547" s="14" t="s">
        <v>83</v>
      </c>
      <c r="E3547" t="s">
        <v>20</v>
      </c>
      <c r="F3547">
        <v>0.0</v>
      </c>
    </row>
    <row r="3548" spans="1:6" ht="13.9">
      <c r="A3548" s="7">
        <v>44514.0</v>
      </c>
      <c r="B3548" t="s">
        <v>13</v>
      </c>
      <c r="C3548" s="4">
        <v>176705.14</v>
      </c>
      <c r="D3548" s="14" t="s">
        <v>83</v>
      </c>
      <c r="E3548" t="s">
        <v>21</v>
      </c>
      <c r="F3548">
        <v>0.0</v>
      </c>
    </row>
    <row r="3549" spans="1:6" ht="13.9">
      <c r="A3549" s="7">
        <v>44514.0</v>
      </c>
      <c r="B3549" t="s">
        <v>13</v>
      </c>
      <c r="C3549" s="4">
        <v>176705.14</v>
      </c>
      <c r="D3549" s="14" t="s">
        <v>84</v>
      </c>
      <c r="E3549" t="s">
        <v>23</v>
      </c>
      <c r="F3549">
        <v>0.0</v>
      </c>
    </row>
    <row r="3550" spans="1:6" ht="13.9">
      <c r="A3550" s="7">
        <v>44514.0</v>
      </c>
      <c r="B3550" t="s">
        <v>13</v>
      </c>
      <c r="C3550" s="4">
        <v>176705.14</v>
      </c>
      <c r="D3550" s="14" t="s">
        <v>85</v>
      </c>
      <c r="E3550" t="s">
        <v>18</v>
      </c>
      <c r="F3550">
        <v>7.0</v>
      </c>
    </row>
    <row r="3551" spans="1:6" ht="13.9">
      <c r="A3551" s="7">
        <v>44514.0</v>
      </c>
      <c r="B3551" t="s">
        <v>13</v>
      </c>
      <c r="C3551" s="4">
        <v>176705.14</v>
      </c>
      <c r="D3551" s="14" t="s">
        <v>86</v>
      </c>
      <c r="E3551" t="s">
        <v>42</v>
      </c>
      <c r="F3551">
        <v>285.0</v>
      </c>
    </row>
    <row r="3552" spans="1:6" ht="13.9">
      <c r="A3552" s="7">
        <v>44514.0</v>
      </c>
      <c r="B3552" t="s">
        <v>13</v>
      </c>
      <c r="C3552" s="4">
        <v>176705.14</v>
      </c>
      <c r="D3552" s="14" t="s">
        <v>87</v>
      </c>
      <c r="E3552" t="s">
        <v>44</v>
      </c>
      <c r="F3552">
        <v>3996.0</v>
      </c>
    </row>
    <row r="3553" spans="1:6" ht="13.9">
      <c r="A3553" s="7">
        <v>44514.0</v>
      </c>
      <c r="B3553" t="s">
        <v>13</v>
      </c>
      <c r="C3553" s="4">
        <v>176705.14</v>
      </c>
      <c r="D3553" s="14" t="s">
        <v>88</v>
      </c>
      <c r="E3553" t="s">
        <v>17</v>
      </c>
      <c r="F3553">
        <v>0.0</v>
      </c>
    </row>
    <row r="3554" spans="1:6" ht="13.9">
      <c r="A3554" s="7">
        <v>44514.0</v>
      </c>
      <c r="B3554" t="s">
        <v>13</v>
      </c>
      <c r="C3554" s="4">
        <v>176705.14</v>
      </c>
      <c r="D3554" s="14" t="s">
        <v>89</v>
      </c>
      <c r="E3554" t="s">
        <v>41</v>
      </c>
      <c r="F3554">
        <v>0.0</v>
      </c>
    </row>
    <row r="3555" spans="1:6" ht="13.9">
      <c r="A3555" s="7">
        <v>44514.0</v>
      </c>
      <c r="B3555" t="s">
        <v>13</v>
      </c>
      <c r="C3555" s="4">
        <v>176705.14</v>
      </c>
      <c r="D3555" s="14" t="s">
        <v>90</v>
      </c>
      <c r="E3555" t="s">
        <v>43</v>
      </c>
      <c r="F3555">
        <v>0.0</v>
      </c>
    </row>
    <row r="3556" spans="1:6" ht="13.9">
      <c r="A3556" s="7">
        <v>44514.0</v>
      </c>
      <c r="B3556" t="s">
        <v>13</v>
      </c>
      <c r="C3556" s="4">
        <v>176705.14</v>
      </c>
      <c r="D3556" s="14" t="s">
        <v>91</v>
      </c>
      <c r="E3556" t="s">
        <v>24</v>
      </c>
      <c r="F3556">
        <v>458.0</v>
      </c>
    </row>
    <row r="3557" spans="1:6" ht="13.9">
      <c r="A3557" s="7">
        <v>44514.0</v>
      </c>
      <c r="B3557" t="s">
        <v>13</v>
      </c>
      <c r="C3557" s="4">
        <v>176705.14</v>
      </c>
      <c r="D3557" s="14" t="s">
        <v>91</v>
      </c>
      <c r="E3557" t="s">
        <v>25</v>
      </c>
      <c r="F3557">
        <v>3.0</v>
      </c>
    </row>
    <row r="3558" spans="1:6" ht="13.9">
      <c r="A3558" s="7">
        <v>44514.0</v>
      </c>
      <c r="B3558" t="s">
        <v>13</v>
      </c>
      <c r="C3558" s="4">
        <v>176705.14</v>
      </c>
      <c r="D3558" s="14" t="s">
        <v>91</v>
      </c>
      <c r="E3558" t="s">
        <v>26</v>
      </c>
      <c r="F3558">
        <v>930.0</v>
      </c>
    </row>
    <row r="3559" spans="1:6" ht="13.9">
      <c r="A3559" s="7">
        <v>44514.0</v>
      </c>
      <c r="B3559" t="s">
        <v>13</v>
      </c>
      <c r="C3559" s="4">
        <v>176705.14</v>
      </c>
      <c r="D3559" s="14" t="s">
        <v>92</v>
      </c>
      <c r="E3559" t="s">
        <v>93</v>
      </c>
      <c r="F3559">
        <v>0.0</v>
      </c>
    </row>
    <row r="3560" spans="1:6" ht="13.9">
      <c r="A3560" s="7">
        <v>44514.0</v>
      </c>
      <c r="B3560" t="s">
        <v>13</v>
      </c>
      <c r="C3560" s="4">
        <v>176705.14</v>
      </c>
      <c r="D3560" s="14" t="s">
        <v>92</v>
      </c>
      <c r="E3560" t="s">
        <v>22</v>
      </c>
      <c r="F3560">
        <v>0.0</v>
      </c>
    </row>
    <row r="3561" spans="1:6" ht="13.9">
      <c r="A3561" s="7">
        <v>44514.0</v>
      </c>
      <c r="B3561" t="s">
        <v>13</v>
      </c>
      <c r="C3561" s="4">
        <v>176705.14</v>
      </c>
      <c r="D3561" s="14" t="s">
        <v>92</v>
      </c>
      <c r="E3561" t="s">
        <v>94</v>
      </c>
      <c r="F3561">
        <v>0.0</v>
      </c>
    </row>
    <row r="3562" spans="1:6" ht="13.9">
      <c r="A3562" s="7">
        <v>44514.0</v>
      </c>
      <c r="B3562" t="s">
        <v>13</v>
      </c>
      <c r="C3562" s="4">
        <v>176705.14</v>
      </c>
      <c r="D3562" s="14" t="s">
        <v>92</v>
      </c>
      <c r="E3562" t="s">
        <v>95</v>
      </c>
      <c r="F3562">
        <v>0.0</v>
      </c>
    </row>
    <row r="3563" spans="1:6" ht="13.9">
      <c r="A3563" s="7">
        <v>44514.0</v>
      </c>
      <c r="B3563" t="s">
        <v>13</v>
      </c>
      <c r="C3563" s="4">
        <v>176705.14</v>
      </c>
      <c r="D3563" s="14" t="s">
        <v>92</v>
      </c>
      <c r="E3563" t="s">
        <v>96</v>
      </c>
      <c r="F3563">
        <v>0.0</v>
      </c>
    </row>
    <row r="3564" spans="1:6" ht="13.9">
      <c r="A3564" s="7">
        <v>44515.0</v>
      </c>
      <c r="B3564" t="s">
        <v>13</v>
      </c>
      <c r="C3564" s="4">
        <v>185868.72</v>
      </c>
      <c r="D3564" s="14" t="s">
        <v>76</v>
      </c>
      <c r="E3564" t="s">
        <v>59</v>
      </c>
      <c r="F3564">
        <v>0.0</v>
      </c>
    </row>
    <row r="3565" spans="1:6" ht="13.9">
      <c r="A3565" s="7">
        <v>44515.0</v>
      </c>
      <c r="B3565" t="s">
        <v>13</v>
      </c>
      <c r="C3565" s="4">
        <v>185868.72</v>
      </c>
      <c r="D3565" s="14" t="s">
        <v>76</v>
      </c>
      <c r="E3565" t="s">
        <v>58</v>
      </c>
      <c r="F3565">
        <v>0.0</v>
      </c>
    </row>
    <row r="3566" spans="1:6" ht="13.9">
      <c r="A3566" s="7">
        <v>44515.0</v>
      </c>
      <c r="B3566" t="s">
        <v>13</v>
      </c>
      <c r="C3566" s="4">
        <v>185868.72</v>
      </c>
      <c r="D3566" s="14" t="s">
        <v>79</v>
      </c>
      <c r="E3566" t="s">
        <v>29</v>
      </c>
      <c r="F3566">
        <v>29.0</v>
      </c>
    </row>
    <row r="3567" spans="1:6" ht="13.9">
      <c r="A3567" s="7">
        <v>44515.0</v>
      </c>
      <c r="B3567" t="s">
        <v>13</v>
      </c>
      <c r="C3567" s="4">
        <v>185868.72</v>
      </c>
      <c r="D3567" s="14" t="s">
        <v>80</v>
      </c>
      <c r="E3567" t="s">
        <v>60</v>
      </c>
      <c r="F3567">
        <v>8.0</v>
      </c>
    </row>
    <row r="3568" spans="1:6" ht="13.9">
      <c r="A3568" s="7">
        <v>44515.0</v>
      </c>
      <c r="B3568" t="s">
        <v>13</v>
      </c>
      <c r="C3568" s="4">
        <v>185868.72</v>
      </c>
      <c r="D3568" s="14" t="s">
        <v>80</v>
      </c>
      <c r="E3568" t="s">
        <v>61</v>
      </c>
      <c r="F3568">
        <v>149.0</v>
      </c>
    </row>
    <row r="3569" spans="1:6" ht="13.9">
      <c r="A3569" s="7">
        <v>44515.0</v>
      </c>
      <c r="B3569" t="s">
        <v>13</v>
      </c>
      <c r="C3569" s="4">
        <v>185868.72</v>
      </c>
      <c r="D3569" s="14" t="s">
        <v>81</v>
      </c>
      <c r="E3569" t="s">
        <v>40</v>
      </c>
      <c r="F3569">
        <v>49.0</v>
      </c>
    </row>
    <row r="3570" spans="1:6" ht="13.9">
      <c r="A3570" s="7">
        <v>44515.0</v>
      </c>
      <c r="B3570" t="s">
        <v>13</v>
      </c>
      <c r="C3570" s="4">
        <v>185868.72</v>
      </c>
      <c r="D3570" s="14" t="s">
        <v>82</v>
      </c>
      <c r="E3570" t="s">
        <v>63</v>
      </c>
      <c r="F3570">
        <v>0.0</v>
      </c>
    </row>
    <row r="3571" spans="1:6" ht="13.9">
      <c r="A3571" s="7">
        <v>44515.0</v>
      </c>
      <c r="B3571" t="s">
        <v>13</v>
      </c>
      <c r="C3571" s="4">
        <v>185868.72</v>
      </c>
      <c r="D3571" s="14" t="s">
        <v>82</v>
      </c>
      <c r="E3571" t="s">
        <v>62</v>
      </c>
      <c r="F3571">
        <v>0.0</v>
      </c>
    </row>
    <row r="3572" spans="1:6" ht="13.9">
      <c r="A3572" s="7">
        <v>44515.0</v>
      </c>
      <c r="B3572" t="s">
        <v>13</v>
      </c>
      <c r="C3572" s="4">
        <v>185868.72</v>
      </c>
      <c r="D3572" s="14" t="s">
        <v>83</v>
      </c>
      <c r="E3572" t="s">
        <v>19</v>
      </c>
      <c r="F3572">
        <v>0.0</v>
      </c>
    </row>
    <row r="3573" spans="1:6" ht="13.9">
      <c r="A3573" s="7">
        <v>44515.0</v>
      </c>
      <c r="B3573" t="s">
        <v>13</v>
      </c>
      <c r="C3573" s="4">
        <v>185868.72</v>
      </c>
      <c r="D3573" s="14" t="s">
        <v>83</v>
      </c>
      <c r="E3573" t="s">
        <v>20</v>
      </c>
      <c r="F3573">
        <v>0.0</v>
      </c>
    </row>
    <row r="3574" spans="1:6" ht="13.9">
      <c r="A3574" s="7">
        <v>44515.0</v>
      </c>
      <c r="B3574" t="s">
        <v>13</v>
      </c>
      <c r="C3574" s="4">
        <v>185868.72</v>
      </c>
      <c r="D3574" s="14" t="s">
        <v>83</v>
      </c>
      <c r="E3574" t="s">
        <v>21</v>
      </c>
      <c r="F3574">
        <v>0.0</v>
      </c>
    </row>
    <row r="3575" spans="1:6" ht="13.9">
      <c r="A3575" s="7">
        <v>44515.0</v>
      </c>
      <c r="B3575" t="s">
        <v>13</v>
      </c>
      <c r="C3575" s="4">
        <v>185868.72</v>
      </c>
      <c r="D3575" s="14" t="s">
        <v>84</v>
      </c>
      <c r="E3575" t="s">
        <v>23</v>
      </c>
      <c r="F3575">
        <v>0.0</v>
      </c>
    </row>
    <row r="3576" spans="1:6" ht="13.9">
      <c r="A3576" s="7">
        <v>44515.0</v>
      </c>
      <c r="B3576" t="s">
        <v>13</v>
      </c>
      <c r="C3576" s="4">
        <v>185868.72</v>
      </c>
      <c r="D3576" s="14" t="s">
        <v>85</v>
      </c>
      <c r="E3576" t="s">
        <v>18</v>
      </c>
      <c r="F3576">
        <v>5.0</v>
      </c>
    </row>
    <row r="3577" spans="1:6" ht="13.9">
      <c r="A3577" s="7">
        <v>44515.0</v>
      </c>
      <c r="B3577" t="s">
        <v>13</v>
      </c>
      <c r="C3577" s="4">
        <v>185868.72</v>
      </c>
      <c r="D3577" s="14" t="s">
        <v>86</v>
      </c>
      <c r="E3577" t="s">
        <v>42</v>
      </c>
      <c r="F3577">
        <v>399.0</v>
      </c>
    </row>
    <row r="3578" spans="1:6" ht="13.9">
      <c r="A3578" s="7">
        <v>44515.0</v>
      </c>
      <c r="B3578" t="s">
        <v>13</v>
      </c>
      <c r="C3578" s="4">
        <v>185868.72</v>
      </c>
      <c r="D3578" s="14" t="s">
        <v>87</v>
      </c>
      <c r="E3578" t="s">
        <v>44</v>
      </c>
      <c r="F3578">
        <v>4220.0</v>
      </c>
    </row>
    <row r="3579" spans="1:6" ht="13.9">
      <c r="A3579" s="7">
        <v>44515.0</v>
      </c>
      <c r="B3579" t="s">
        <v>13</v>
      </c>
      <c r="C3579" s="4">
        <v>185868.72</v>
      </c>
      <c r="D3579" s="14" t="s">
        <v>88</v>
      </c>
      <c r="E3579" t="s">
        <v>17</v>
      </c>
      <c r="F3579">
        <v>0.0</v>
      </c>
    </row>
    <row r="3580" spans="1:6" ht="13.9">
      <c r="A3580" s="7">
        <v>44515.0</v>
      </c>
      <c r="B3580" t="s">
        <v>13</v>
      </c>
      <c r="C3580" s="4">
        <v>185868.72</v>
      </c>
      <c r="D3580" s="14" t="s">
        <v>89</v>
      </c>
      <c r="E3580" t="s">
        <v>41</v>
      </c>
      <c r="F3580">
        <v>0.0</v>
      </c>
    </row>
    <row r="3581" spans="1:6" ht="13.9">
      <c r="A3581" s="7">
        <v>44515.0</v>
      </c>
      <c r="B3581" t="s">
        <v>13</v>
      </c>
      <c r="C3581" s="4">
        <v>185868.72</v>
      </c>
      <c r="D3581" s="14" t="s">
        <v>90</v>
      </c>
      <c r="E3581" t="s">
        <v>43</v>
      </c>
      <c r="F3581">
        <v>0.0</v>
      </c>
    </row>
    <row r="3582" spans="1:6" ht="13.9">
      <c r="A3582" s="7">
        <v>44515.0</v>
      </c>
      <c r="B3582" t="s">
        <v>13</v>
      </c>
      <c r="C3582" s="4">
        <v>185868.72</v>
      </c>
      <c r="D3582" s="14" t="s">
        <v>91</v>
      </c>
      <c r="E3582" t="s">
        <v>24</v>
      </c>
      <c r="F3582">
        <v>523.0</v>
      </c>
    </row>
    <row r="3583" spans="1:6" ht="13.9">
      <c r="A3583" s="7">
        <v>44515.0</v>
      </c>
      <c r="B3583" t="s">
        <v>13</v>
      </c>
      <c r="C3583" s="4">
        <v>185868.72</v>
      </c>
      <c r="D3583" s="14" t="s">
        <v>91</v>
      </c>
      <c r="E3583" t="s">
        <v>25</v>
      </c>
      <c r="F3583">
        <v>3.0</v>
      </c>
    </row>
    <row r="3584" spans="1:6" ht="13.9">
      <c r="A3584" s="7">
        <v>44515.0</v>
      </c>
      <c r="B3584" t="s">
        <v>13</v>
      </c>
      <c r="C3584" s="4">
        <v>185868.72</v>
      </c>
      <c r="D3584" s="14" t="s">
        <v>91</v>
      </c>
      <c r="E3584" t="s">
        <v>26</v>
      </c>
      <c r="F3584">
        <v>895.0</v>
      </c>
    </row>
    <row r="3585" spans="1:6" ht="13.9">
      <c r="A3585" s="7">
        <v>44515.0</v>
      </c>
      <c r="B3585" t="s">
        <v>13</v>
      </c>
      <c r="C3585" s="4">
        <v>185868.72</v>
      </c>
      <c r="D3585" s="14" t="s">
        <v>92</v>
      </c>
      <c r="E3585" t="s">
        <v>93</v>
      </c>
      <c r="F3585">
        <v>0.0</v>
      </c>
    </row>
    <row r="3586" spans="1:6" ht="13.9">
      <c r="A3586" s="7">
        <v>44515.0</v>
      </c>
      <c r="B3586" t="s">
        <v>13</v>
      </c>
      <c r="C3586" s="4">
        <v>185868.72</v>
      </c>
      <c r="D3586" s="14" t="s">
        <v>92</v>
      </c>
      <c r="E3586" t="s">
        <v>22</v>
      </c>
      <c r="F3586">
        <v>0.0</v>
      </c>
    </row>
    <row r="3587" spans="1:6" ht="13.9">
      <c r="A3587" s="7">
        <v>44515.0</v>
      </c>
      <c r="B3587" t="s">
        <v>13</v>
      </c>
      <c r="C3587" s="4">
        <v>185868.72</v>
      </c>
      <c r="D3587" s="14" t="s">
        <v>92</v>
      </c>
      <c r="E3587" t="s">
        <v>94</v>
      </c>
      <c r="F3587">
        <v>0.0</v>
      </c>
    </row>
    <row r="3588" spans="1:6" ht="13.9">
      <c r="A3588" s="7">
        <v>44515.0</v>
      </c>
      <c r="B3588" t="s">
        <v>13</v>
      </c>
      <c r="C3588" s="4">
        <v>185868.72</v>
      </c>
      <c r="D3588" s="14" t="s">
        <v>92</v>
      </c>
      <c r="E3588" t="s">
        <v>95</v>
      </c>
      <c r="F3588">
        <v>0.0</v>
      </c>
    </row>
    <row r="3589" spans="1:6" ht="13.9">
      <c r="A3589" s="7">
        <v>44515.0</v>
      </c>
      <c r="B3589" t="s">
        <v>13</v>
      </c>
      <c r="C3589" s="4">
        <v>185868.72</v>
      </c>
      <c r="D3589" s="14" t="s">
        <v>92</v>
      </c>
      <c r="E3589" t="s">
        <v>96</v>
      </c>
      <c r="F3589">
        <v>0.0</v>
      </c>
    </row>
    <row r="3590" spans="1:6" ht="13.9">
      <c r="A3590" s="7">
        <v>44516.0</v>
      </c>
      <c r="B3590" t="s">
        <v>13</v>
      </c>
      <c r="C3590" s="4">
        <v>172159.0</v>
      </c>
      <c r="D3590" s="14" t="s">
        <v>76</v>
      </c>
      <c r="E3590" t="s">
        <v>59</v>
      </c>
      <c r="F3590">
        <v>0.0</v>
      </c>
    </row>
    <row r="3591" spans="1:6" ht="13.9">
      <c r="A3591" s="7">
        <v>44516.0</v>
      </c>
      <c r="B3591" t="s">
        <v>13</v>
      </c>
      <c r="C3591" s="4">
        <v>172159.0</v>
      </c>
      <c r="D3591" s="14" t="s">
        <v>76</v>
      </c>
      <c r="E3591" t="s">
        <v>58</v>
      </c>
      <c r="F3591">
        <v>0.0</v>
      </c>
    </row>
    <row r="3592" spans="1:6" ht="13.9">
      <c r="A3592" s="7">
        <v>44516.0</v>
      </c>
      <c r="B3592" t="s">
        <v>13</v>
      </c>
      <c r="C3592" s="4">
        <v>172159.0</v>
      </c>
      <c r="D3592" s="14" t="s">
        <v>79</v>
      </c>
      <c r="E3592" t="s">
        <v>29</v>
      </c>
      <c r="F3592">
        <v>69.0</v>
      </c>
    </row>
    <row r="3593" spans="1:6" ht="13.9">
      <c r="A3593" s="7">
        <v>44516.0</v>
      </c>
      <c r="B3593" t="s">
        <v>13</v>
      </c>
      <c r="C3593" s="4">
        <v>172159.0</v>
      </c>
      <c r="D3593" s="14" t="s">
        <v>80</v>
      </c>
      <c r="E3593" t="s">
        <v>60</v>
      </c>
      <c r="F3593">
        <v>7.0</v>
      </c>
    </row>
    <row r="3594" spans="1:6" ht="13.9">
      <c r="A3594" s="7">
        <v>44516.0</v>
      </c>
      <c r="B3594" t="s">
        <v>13</v>
      </c>
      <c r="C3594" s="4">
        <v>172159.0</v>
      </c>
      <c r="D3594" s="14" t="s">
        <v>80</v>
      </c>
      <c r="E3594" t="s">
        <v>61</v>
      </c>
      <c r="F3594">
        <v>159.0</v>
      </c>
    </row>
    <row r="3595" spans="1:6" ht="13.9">
      <c r="A3595" s="7">
        <v>44516.0</v>
      </c>
      <c r="B3595" t="s">
        <v>13</v>
      </c>
      <c r="C3595" s="4">
        <v>172159.0</v>
      </c>
      <c r="D3595" s="14" t="s">
        <v>81</v>
      </c>
      <c r="E3595" t="s">
        <v>40</v>
      </c>
      <c r="F3595">
        <v>39.0</v>
      </c>
    </row>
    <row r="3596" spans="1:6" ht="13.9">
      <c r="A3596" s="7">
        <v>44516.0</v>
      </c>
      <c r="B3596" t="s">
        <v>13</v>
      </c>
      <c r="C3596" s="4">
        <v>172159.0</v>
      </c>
      <c r="D3596" s="14" t="s">
        <v>82</v>
      </c>
      <c r="E3596" t="s">
        <v>63</v>
      </c>
      <c r="F3596">
        <v>0.0</v>
      </c>
    </row>
    <row r="3597" spans="1:6" ht="13.9">
      <c r="A3597" s="7">
        <v>44516.0</v>
      </c>
      <c r="B3597" t="s">
        <v>13</v>
      </c>
      <c r="C3597" s="4">
        <v>172159.0</v>
      </c>
      <c r="D3597" s="14" t="s">
        <v>82</v>
      </c>
      <c r="E3597" t="s">
        <v>62</v>
      </c>
      <c r="F3597">
        <v>0.0</v>
      </c>
    </row>
    <row r="3598" spans="1:6" ht="13.9">
      <c r="A3598" s="7">
        <v>44516.0</v>
      </c>
      <c r="B3598" t="s">
        <v>13</v>
      </c>
      <c r="C3598" s="4">
        <v>172159.0</v>
      </c>
      <c r="D3598" s="14" t="s">
        <v>83</v>
      </c>
      <c r="E3598" t="s">
        <v>19</v>
      </c>
      <c r="F3598">
        <v>0.0</v>
      </c>
    </row>
    <row r="3599" spans="1:6" ht="13.9">
      <c r="A3599" s="7">
        <v>44516.0</v>
      </c>
      <c r="B3599" t="s">
        <v>13</v>
      </c>
      <c r="C3599" s="4">
        <v>172159.0</v>
      </c>
      <c r="D3599" s="14" t="s">
        <v>83</v>
      </c>
      <c r="E3599" t="s">
        <v>20</v>
      </c>
      <c r="F3599">
        <v>25.0</v>
      </c>
    </row>
    <row r="3600" spans="1:6" ht="13.9">
      <c r="A3600" s="7">
        <v>44516.0</v>
      </c>
      <c r="B3600" t="s">
        <v>13</v>
      </c>
      <c r="C3600" s="4">
        <v>172159.0</v>
      </c>
      <c r="D3600" s="14" t="s">
        <v>83</v>
      </c>
      <c r="E3600" t="s">
        <v>21</v>
      </c>
      <c r="F3600">
        <v>0.0</v>
      </c>
    </row>
    <row r="3601" spans="1:6" ht="13.9">
      <c r="A3601" s="7">
        <v>44516.0</v>
      </c>
      <c r="B3601" t="s">
        <v>13</v>
      </c>
      <c r="C3601" s="4">
        <v>172159.0</v>
      </c>
      <c r="D3601" s="14" t="s">
        <v>84</v>
      </c>
      <c r="E3601" t="s">
        <v>23</v>
      </c>
      <c r="F3601">
        <v>0.0</v>
      </c>
    </row>
    <row r="3602" spans="1:6" ht="13.9">
      <c r="A3602" s="7">
        <v>44516.0</v>
      </c>
      <c r="B3602" t="s">
        <v>13</v>
      </c>
      <c r="C3602" s="4">
        <v>172159.0</v>
      </c>
      <c r="D3602" s="14" t="s">
        <v>85</v>
      </c>
      <c r="E3602" t="s">
        <v>18</v>
      </c>
      <c r="F3602">
        <v>5.0</v>
      </c>
    </row>
    <row r="3603" spans="1:6" ht="13.9">
      <c r="A3603" s="7">
        <v>44516.0</v>
      </c>
      <c r="B3603" t="s">
        <v>13</v>
      </c>
      <c r="C3603" s="4">
        <v>172159.0</v>
      </c>
      <c r="D3603" s="14" t="s">
        <v>86</v>
      </c>
      <c r="E3603" t="s">
        <v>42</v>
      </c>
      <c r="F3603">
        <v>407.0</v>
      </c>
    </row>
    <row r="3604" spans="1:6" ht="13.9">
      <c r="A3604" s="7">
        <v>44516.0</v>
      </c>
      <c r="B3604" t="s">
        <v>13</v>
      </c>
      <c r="C3604" s="4">
        <v>172159.0</v>
      </c>
      <c r="D3604" s="14" t="s">
        <v>87</v>
      </c>
      <c r="E3604" t="s">
        <v>44</v>
      </c>
      <c r="F3604">
        <v>3576.0</v>
      </c>
    </row>
    <row r="3605" spans="1:6" ht="13.9">
      <c r="A3605" s="7">
        <v>44516.0</v>
      </c>
      <c r="B3605" t="s">
        <v>13</v>
      </c>
      <c r="C3605" s="4">
        <v>172159.0</v>
      </c>
      <c r="D3605" s="14" t="s">
        <v>88</v>
      </c>
      <c r="E3605" t="s">
        <v>17</v>
      </c>
      <c r="F3605">
        <v>0.0</v>
      </c>
    </row>
    <row r="3606" spans="1:6" ht="13.9">
      <c r="A3606" s="7">
        <v>44516.0</v>
      </c>
      <c r="B3606" t="s">
        <v>13</v>
      </c>
      <c r="C3606" s="4">
        <v>172159.0</v>
      </c>
      <c r="D3606" s="14" t="s">
        <v>89</v>
      </c>
      <c r="E3606" t="s">
        <v>41</v>
      </c>
      <c r="F3606">
        <v>0.0</v>
      </c>
    </row>
    <row r="3607" spans="1:6" ht="13.9">
      <c r="A3607" s="7">
        <v>44516.0</v>
      </c>
      <c r="B3607" t="s">
        <v>13</v>
      </c>
      <c r="C3607" s="4">
        <v>172159.0</v>
      </c>
      <c r="D3607" s="14" t="s">
        <v>90</v>
      </c>
      <c r="E3607" t="s">
        <v>43</v>
      </c>
      <c r="F3607">
        <v>0.0</v>
      </c>
    </row>
    <row r="3608" spans="1:6" ht="13.9">
      <c r="A3608" s="7">
        <v>44516.0</v>
      </c>
      <c r="B3608" t="s">
        <v>13</v>
      </c>
      <c r="C3608" s="4">
        <v>172159.0</v>
      </c>
      <c r="D3608" s="14" t="s">
        <v>91</v>
      </c>
      <c r="E3608" t="s">
        <v>24</v>
      </c>
      <c r="F3608">
        <v>486.0</v>
      </c>
    </row>
    <row r="3609" spans="1:6" ht="13.9">
      <c r="A3609" s="7">
        <v>44516.0</v>
      </c>
      <c r="B3609" t="s">
        <v>13</v>
      </c>
      <c r="C3609" s="4">
        <v>172159.0</v>
      </c>
      <c r="D3609" s="14" t="s">
        <v>91</v>
      </c>
      <c r="E3609" t="s">
        <v>25</v>
      </c>
      <c r="F3609">
        <v>3.0</v>
      </c>
    </row>
    <row r="3610" spans="1:6" ht="13.9">
      <c r="A3610" s="7">
        <v>44516.0</v>
      </c>
      <c r="B3610" t="s">
        <v>13</v>
      </c>
      <c r="C3610" s="4">
        <v>172159.0</v>
      </c>
      <c r="D3610" s="14" t="s">
        <v>91</v>
      </c>
      <c r="E3610" t="s">
        <v>26</v>
      </c>
      <c r="F3610">
        <v>813.0</v>
      </c>
    </row>
    <row r="3611" spans="1:6" ht="13.9">
      <c r="A3611" s="7">
        <v>44516.0</v>
      </c>
      <c r="B3611" t="s">
        <v>13</v>
      </c>
      <c r="C3611" s="4">
        <v>172159.0</v>
      </c>
      <c r="D3611" s="14" t="s">
        <v>92</v>
      </c>
      <c r="E3611" t="s">
        <v>93</v>
      </c>
      <c r="F3611">
        <v>0.0</v>
      </c>
    </row>
    <row r="3612" spans="1:6" ht="13.9">
      <c r="A3612" s="7">
        <v>44516.0</v>
      </c>
      <c r="B3612" t="s">
        <v>13</v>
      </c>
      <c r="C3612" s="4">
        <v>172159.0</v>
      </c>
      <c r="D3612" s="14" t="s">
        <v>92</v>
      </c>
      <c r="E3612" t="s">
        <v>22</v>
      </c>
      <c r="F3612">
        <v>0.0</v>
      </c>
    </row>
    <row r="3613" spans="1:6" ht="13.9">
      <c r="A3613" s="7">
        <v>44516.0</v>
      </c>
      <c r="B3613" t="s">
        <v>13</v>
      </c>
      <c r="C3613" s="4">
        <v>172159.0</v>
      </c>
      <c r="D3613" s="14" t="s">
        <v>92</v>
      </c>
      <c r="E3613" t="s">
        <v>94</v>
      </c>
      <c r="F3613">
        <v>0.0</v>
      </c>
    </row>
    <row r="3614" spans="1:6" ht="13.9">
      <c r="A3614" s="7">
        <v>44516.0</v>
      </c>
      <c r="B3614" t="s">
        <v>13</v>
      </c>
      <c r="C3614" s="4">
        <v>172159.0</v>
      </c>
      <c r="D3614" s="14" t="s">
        <v>92</v>
      </c>
      <c r="E3614" t="s">
        <v>95</v>
      </c>
      <c r="F3614">
        <v>0.0</v>
      </c>
    </row>
    <row r="3615" spans="1:6" ht="13.9">
      <c r="A3615" s="7">
        <v>44516.0</v>
      </c>
      <c r="B3615" t="s">
        <v>13</v>
      </c>
      <c r="C3615" s="4">
        <v>172159.0</v>
      </c>
      <c r="D3615" s="14" t="s">
        <v>92</v>
      </c>
      <c r="E3615" t="s">
        <v>96</v>
      </c>
      <c r="F3615">
        <v>0.0</v>
      </c>
    </row>
    <row r="3616" spans="1:6" ht="13.9">
      <c r="A3616" s="7">
        <v>44517.0</v>
      </c>
      <c r="B3616" t="s">
        <v>13</v>
      </c>
      <c r="C3616" s="4">
        <v>184477.32</v>
      </c>
      <c r="D3616" s="14" t="s">
        <v>76</v>
      </c>
      <c r="E3616" t="s">
        <v>59</v>
      </c>
      <c r="F3616">
        <v>0.0</v>
      </c>
    </row>
    <row r="3617" spans="1:6" ht="13.9">
      <c r="A3617" s="7">
        <v>44517.0</v>
      </c>
      <c r="B3617" t="s">
        <v>13</v>
      </c>
      <c r="C3617" s="4">
        <v>184477.32</v>
      </c>
      <c r="D3617" s="14" t="s">
        <v>76</v>
      </c>
      <c r="E3617" t="s">
        <v>58</v>
      </c>
      <c r="F3617">
        <v>0.0</v>
      </c>
    </row>
    <row r="3618" spans="1:6" ht="13.9">
      <c r="A3618" s="7">
        <v>44517.0</v>
      </c>
      <c r="B3618" t="s">
        <v>13</v>
      </c>
      <c r="C3618" s="4">
        <v>184477.32</v>
      </c>
      <c r="D3618" s="14" t="s">
        <v>79</v>
      </c>
      <c r="E3618" t="s">
        <v>29</v>
      </c>
      <c r="F3618">
        <v>49.0</v>
      </c>
    </row>
    <row r="3619" spans="1:6" ht="13.9">
      <c r="A3619" s="7">
        <v>44517.0</v>
      </c>
      <c r="B3619" t="s">
        <v>13</v>
      </c>
      <c r="C3619" s="4">
        <v>184477.32</v>
      </c>
      <c r="D3619" s="14" t="s">
        <v>80</v>
      </c>
      <c r="E3619" t="s">
        <v>60</v>
      </c>
      <c r="F3619">
        <v>7.0</v>
      </c>
    </row>
    <row r="3620" spans="1:6" ht="13.9">
      <c r="A3620" s="7">
        <v>44517.0</v>
      </c>
      <c r="B3620" t="s">
        <v>13</v>
      </c>
      <c r="C3620" s="4">
        <v>184477.32</v>
      </c>
      <c r="D3620" s="14" t="s">
        <v>80</v>
      </c>
      <c r="E3620" t="s">
        <v>61</v>
      </c>
      <c r="F3620">
        <v>142.0</v>
      </c>
    </row>
    <row r="3621" spans="1:6" ht="13.9">
      <c r="A3621" s="7">
        <v>44517.0</v>
      </c>
      <c r="B3621" t="s">
        <v>13</v>
      </c>
      <c r="C3621" s="4">
        <v>184477.32</v>
      </c>
      <c r="D3621" s="14" t="s">
        <v>81</v>
      </c>
      <c r="E3621" t="s">
        <v>40</v>
      </c>
      <c r="F3621">
        <v>0.0</v>
      </c>
    </row>
    <row r="3622" spans="1:6" ht="13.9">
      <c r="A3622" s="7">
        <v>44517.0</v>
      </c>
      <c r="B3622" t="s">
        <v>13</v>
      </c>
      <c r="C3622" s="4">
        <v>184477.32</v>
      </c>
      <c r="D3622" s="14" t="s">
        <v>82</v>
      </c>
      <c r="E3622" t="s">
        <v>63</v>
      </c>
      <c r="F3622">
        <v>0.0</v>
      </c>
    </row>
    <row r="3623" spans="1:6" ht="13.9">
      <c r="A3623" s="7">
        <v>44517.0</v>
      </c>
      <c r="B3623" t="s">
        <v>13</v>
      </c>
      <c r="C3623" s="4">
        <v>184477.32</v>
      </c>
      <c r="D3623" s="14" t="s">
        <v>82</v>
      </c>
      <c r="E3623" t="s">
        <v>62</v>
      </c>
      <c r="F3623">
        <v>0.0</v>
      </c>
    </row>
    <row r="3624" spans="1:6" ht="13.9">
      <c r="A3624" s="7">
        <v>44517.0</v>
      </c>
      <c r="B3624" t="s">
        <v>13</v>
      </c>
      <c r="C3624" s="4">
        <v>184477.32</v>
      </c>
      <c r="D3624" s="14" t="s">
        <v>83</v>
      </c>
      <c r="E3624" t="s">
        <v>19</v>
      </c>
      <c r="F3624">
        <v>0.0</v>
      </c>
    </row>
    <row r="3625" spans="1:6" ht="13.9">
      <c r="A3625" s="7">
        <v>44517.0</v>
      </c>
      <c r="B3625" t="s">
        <v>13</v>
      </c>
      <c r="C3625" s="4">
        <v>184477.32</v>
      </c>
      <c r="D3625" s="14" t="s">
        <v>83</v>
      </c>
      <c r="E3625" t="s">
        <v>20</v>
      </c>
      <c r="F3625">
        <v>40.0</v>
      </c>
    </row>
    <row r="3626" spans="1:6" ht="13.9">
      <c r="A3626" s="7">
        <v>44517.0</v>
      </c>
      <c r="B3626" t="s">
        <v>13</v>
      </c>
      <c r="C3626" s="4">
        <v>184477.32</v>
      </c>
      <c r="D3626" s="14" t="s">
        <v>83</v>
      </c>
      <c r="E3626" t="s">
        <v>21</v>
      </c>
      <c r="F3626">
        <v>0.0</v>
      </c>
    </row>
    <row r="3627" spans="1:6" ht="13.9">
      <c r="A3627" s="7">
        <v>44517.0</v>
      </c>
      <c r="B3627" t="s">
        <v>13</v>
      </c>
      <c r="C3627" s="4">
        <v>184477.32</v>
      </c>
      <c r="D3627" s="14" t="s">
        <v>84</v>
      </c>
      <c r="E3627" t="s">
        <v>23</v>
      </c>
      <c r="F3627">
        <v>0.0</v>
      </c>
    </row>
    <row r="3628" spans="1:6" ht="13.9">
      <c r="A3628" s="7">
        <v>44517.0</v>
      </c>
      <c r="B3628" t="s">
        <v>13</v>
      </c>
      <c r="C3628" s="4">
        <v>184477.32</v>
      </c>
      <c r="D3628" s="14" t="s">
        <v>85</v>
      </c>
      <c r="E3628" t="s">
        <v>18</v>
      </c>
      <c r="F3628">
        <v>4.0</v>
      </c>
    </row>
    <row r="3629" spans="1:6" ht="13.9">
      <c r="A3629" s="7">
        <v>44517.0</v>
      </c>
      <c r="B3629" t="s">
        <v>13</v>
      </c>
      <c r="C3629" s="4">
        <v>184477.32</v>
      </c>
      <c r="D3629" s="14" t="s">
        <v>86</v>
      </c>
      <c r="E3629" t="s">
        <v>42</v>
      </c>
      <c r="F3629">
        <v>342.0</v>
      </c>
    </row>
    <row r="3630" spans="1:6" ht="13.9">
      <c r="A3630" s="7">
        <v>44517.0</v>
      </c>
      <c r="B3630" t="s">
        <v>13</v>
      </c>
      <c r="C3630" s="4">
        <v>184477.32</v>
      </c>
      <c r="D3630" s="14" t="s">
        <v>87</v>
      </c>
      <c r="E3630" t="s">
        <v>44</v>
      </c>
      <c r="F3630">
        <v>5136.0</v>
      </c>
    </row>
    <row r="3631" spans="1:6" ht="13.9">
      <c r="A3631" s="7">
        <v>44517.0</v>
      </c>
      <c r="B3631" t="s">
        <v>13</v>
      </c>
      <c r="C3631" s="4">
        <v>184477.32</v>
      </c>
      <c r="D3631" s="14" t="s">
        <v>88</v>
      </c>
      <c r="E3631" t="s">
        <v>17</v>
      </c>
      <c r="F3631">
        <v>0.0</v>
      </c>
    </row>
    <row r="3632" spans="1:6" ht="13.9">
      <c r="A3632" s="7">
        <v>44517.0</v>
      </c>
      <c r="B3632" t="s">
        <v>13</v>
      </c>
      <c r="C3632" s="4">
        <v>184477.32</v>
      </c>
      <c r="D3632" s="14" t="s">
        <v>89</v>
      </c>
      <c r="E3632" t="s">
        <v>41</v>
      </c>
      <c r="F3632">
        <v>0.0</v>
      </c>
    </row>
    <row r="3633" spans="1:6" ht="13.9">
      <c r="A3633" s="7">
        <v>44517.0</v>
      </c>
      <c r="B3633" t="s">
        <v>13</v>
      </c>
      <c r="C3633" s="4">
        <v>184477.32</v>
      </c>
      <c r="D3633" s="14" t="s">
        <v>90</v>
      </c>
      <c r="E3633" t="s">
        <v>43</v>
      </c>
      <c r="F3633">
        <v>0.0</v>
      </c>
    </row>
    <row r="3634" spans="1:6" ht="13.9">
      <c r="A3634" s="7">
        <v>44517.0</v>
      </c>
      <c r="B3634" t="s">
        <v>13</v>
      </c>
      <c r="C3634" s="4">
        <v>184477.32</v>
      </c>
      <c r="D3634" s="14" t="s">
        <v>91</v>
      </c>
      <c r="E3634" t="s">
        <v>24</v>
      </c>
      <c r="F3634">
        <v>478.0</v>
      </c>
    </row>
    <row r="3635" spans="1:6" ht="13.9">
      <c r="A3635" s="7">
        <v>44517.0</v>
      </c>
      <c r="B3635" t="s">
        <v>13</v>
      </c>
      <c r="C3635" s="4">
        <v>184477.32</v>
      </c>
      <c r="D3635" s="14" t="s">
        <v>91</v>
      </c>
      <c r="E3635" t="s">
        <v>25</v>
      </c>
      <c r="F3635">
        <v>3.0</v>
      </c>
    </row>
    <row r="3636" spans="1:6" ht="13.9">
      <c r="A3636" s="7">
        <v>44517.0</v>
      </c>
      <c r="B3636" t="s">
        <v>13</v>
      </c>
      <c r="C3636" s="4">
        <v>184477.32</v>
      </c>
      <c r="D3636" s="14" t="s">
        <v>91</v>
      </c>
      <c r="E3636" t="s">
        <v>26</v>
      </c>
      <c r="F3636">
        <v>829.0</v>
      </c>
    </row>
    <row r="3637" spans="1:6" ht="13.9">
      <c r="A3637" s="7">
        <v>44517.0</v>
      </c>
      <c r="B3637" t="s">
        <v>13</v>
      </c>
      <c r="C3637" s="4">
        <v>184477.32</v>
      </c>
      <c r="D3637" s="14" t="s">
        <v>92</v>
      </c>
      <c r="E3637" t="s">
        <v>93</v>
      </c>
      <c r="F3637">
        <v>0.0</v>
      </c>
    </row>
    <row r="3638" spans="1:6" ht="13.9">
      <c r="A3638" s="7">
        <v>44517.0</v>
      </c>
      <c r="B3638" t="s">
        <v>13</v>
      </c>
      <c r="C3638" s="4">
        <v>184477.32</v>
      </c>
      <c r="D3638" s="14" t="s">
        <v>92</v>
      </c>
      <c r="E3638" t="s">
        <v>22</v>
      </c>
      <c r="F3638">
        <v>0.0</v>
      </c>
    </row>
    <row r="3639" spans="1:6" ht="13.9">
      <c r="A3639" s="7">
        <v>44517.0</v>
      </c>
      <c r="B3639" t="s">
        <v>13</v>
      </c>
      <c r="C3639" s="4">
        <v>184477.32</v>
      </c>
      <c r="D3639" s="14" t="s">
        <v>92</v>
      </c>
      <c r="E3639" t="s">
        <v>94</v>
      </c>
      <c r="F3639">
        <v>0.0</v>
      </c>
    </row>
    <row r="3640" spans="1:6" ht="13.9">
      <c r="A3640" s="7">
        <v>44517.0</v>
      </c>
      <c r="B3640" t="s">
        <v>13</v>
      </c>
      <c r="C3640" s="4">
        <v>184477.32</v>
      </c>
      <c r="D3640" s="14" t="s">
        <v>92</v>
      </c>
      <c r="E3640" t="s">
        <v>95</v>
      </c>
      <c r="F3640">
        <v>0.0</v>
      </c>
    </row>
    <row r="3641" spans="1:6" ht="13.9">
      <c r="A3641" s="7">
        <v>44517.0</v>
      </c>
      <c r="B3641" t="s">
        <v>13</v>
      </c>
      <c r="C3641" s="4">
        <v>184477.32</v>
      </c>
      <c r="D3641" s="14" t="s">
        <v>92</v>
      </c>
      <c r="E3641" t="s">
        <v>96</v>
      </c>
      <c r="F3641">
        <v>0.0</v>
      </c>
    </row>
    <row r="3642" spans="1:6" ht="13.9">
      <c r="A3642" s="7">
        <v>44518.0</v>
      </c>
      <c r="B3642" t="s">
        <v>13</v>
      </c>
      <c r="C3642" s="4">
        <v>171583.64</v>
      </c>
      <c r="D3642" s="14" t="s">
        <v>76</v>
      </c>
      <c r="E3642" t="s">
        <v>59</v>
      </c>
      <c r="F3642">
        <v>0.0</v>
      </c>
    </row>
    <row r="3643" spans="1:6" ht="13.9">
      <c r="A3643" s="7">
        <v>44518.0</v>
      </c>
      <c r="B3643" t="s">
        <v>13</v>
      </c>
      <c r="C3643" s="4">
        <v>171583.64</v>
      </c>
      <c r="D3643" s="14" t="s">
        <v>76</v>
      </c>
      <c r="E3643" t="s">
        <v>58</v>
      </c>
      <c r="F3643">
        <v>0.0</v>
      </c>
    </row>
    <row r="3644" spans="1:6" ht="13.9">
      <c r="A3644" s="7">
        <v>44518.0</v>
      </c>
      <c r="B3644" t="s">
        <v>13</v>
      </c>
      <c r="C3644" s="4">
        <v>171583.64</v>
      </c>
      <c r="D3644" s="14" t="s">
        <v>79</v>
      </c>
      <c r="E3644" t="s">
        <v>29</v>
      </c>
      <c r="F3644">
        <v>62.0</v>
      </c>
    </row>
    <row r="3645" spans="1:6" ht="13.9">
      <c r="A3645" s="7">
        <v>44518.0</v>
      </c>
      <c r="B3645" t="s">
        <v>13</v>
      </c>
      <c r="C3645" s="4">
        <v>171583.64</v>
      </c>
      <c r="D3645" s="14" t="s">
        <v>80</v>
      </c>
      <c r="E3645" t="s">
        <v>60</v>
      </c>
      <c r="F3645">
        <v>6.0</v>
      </c>
    </row>
    <row r="3646" spans="1:6" ht="13.9">
      <c r="A3646" s="7">
        <v>44518.0</v>
      </c>
      <c r="B3646" t="s">
        <v>13</v>
      </c>
      <c r="C3646" s="4">
        <v>171583.64</v>
      </c>
      <c r="D3646" s="14" t="s">
        <v>80</v>
      </c>
      <c r="E3646" t="s">
        <v>61</v>
      </c>
      <c r="F3646">
        <v>141.0</v>
      </c>
    </row>
    <row r="3647" spans="1:6" ht="13.9">
      <c r="A3647" s="7">
        <v>44518.0</v>
      </c>
      <c r="B3647" t="s">
        <v>13</v>
      </c>
      <c r="C3647" s="4">
        <v>171583.64</v>
      </c>
      <c r="D3647" s="14" t="s">
        <v>81</v>
      </c>
      <c r="E3647" t="s">
        <v>40</v>
      </c>
      <c r="F3647">
        <v>30.0</v>
      </c>
    </row>
    <row r="3648" spans="1:6" ht="13.9">
      <c r="A3648" s="7">
        <v>44518.0</v>
      </c>
      <c r="B3648" t="s">
        <v>13</v>
      </c>
      <c r="C3648" s="4">
        <v>171583.64</v>
      </c>
      <c r="D3648" s="14" t="s">
        <v>82</v>
      </c>
      <c r="E3648" t="s">
        <v>63</v>
      </c>
      <c r="F3648">
        <v>0.0</v>
      </c>
    </row>
    <row r="3649" spans="1:6" ht="13.9">
      <c r="A3649" s="7">
        <v>44518.0</v>
      </c>
      <c r="B3649" t="s">
        <v>13</v>
      </c>
      <c r="C3649" s="4">
        <v>171583.64</v>
      </c>
      <c r="D3649" s="14" t="s">
        <v>82</v>
      </c>
      <c r="E3649" t="s">
        <v>62</v>
      </c>
      <c r="F3649">
        <v>0.0</v>
      </c>
    </row>
    <row r="3650" spans="1:6" ht="13.9">
      <c r="A3650" s="7">
        <v>44518.0</v>
      </c>
      <c r="B3650" t="s">
        <v>13</v>
      </c>
      <c r="C3650" s="4">
        <v>171583.64</v>
      </c>
      <c r="D3650" s="14" t="s">
        <v>83</v>
      </c>
      <c r="E3650" t="s">
        <v>19</v>
      </c>
      <c r="F3650">
        <v>0.0</v>
      </c>
    </row>
    <row r="3651" spans="1:6" ht="13.9">
      <c r="A3651" s="7">
        <v>44518.0</v>
      </c>
      <c r="B3651" t="s">
        <v>13</v>
      </c>
      <c r="C3651" s="4">
        <v>171583.64</v>
      </c>
      <c r="D3651" s="14" t="s">
        <v>83</v>
      </c>
      <c r="E3651" t="s">
        <v>20</v>
      </c>
      <c r="F3651">
        <v>39.0</v>
      </c>
    </row>
    <row r="3652" spans="1:6" ht="13.9">
      <c r="A3652" s="7">
        <v>44518.0</v>
      </c>
      <c r="B3652" t="s">
        <v>13</v>
      </c>
      <c r="C3652" s="4">
        <v>171583.64</v>
      </c>
      <c r="D3652" s="14" t="s">
        <v>83</v>
      </c>
      <c r="E3652" t="s">
        <v>21</v>
      </c>
      <c r="F3652">
        <v>0.0</v>
      </c>
    </row>
    <row r="3653" spans="1:6" ht="13.9">
      <c r="A3653" s="7">
        <v>44518.0</v>
      </c>
      <c r="B3653" t="s">
        <v>13</v>
      </c>
      <c r="C3653" s="4">
        <v>171583.64</v>
      </c>
      <c r="D3653" s="14" t="s">
        <v>84</v>
      </c>
      <c r="E3653" t="s">
        <v>23</v>
      </c>
      <c r="F3653">
        <v>0.0</v>
      </c>
    </row>
    <row r="3654" spans="1:6" ht="13.9">
      <c r="A3654" s="7">
        <v>44518.0</v>
      </c>
      <c r="B3654" t="s">
        <v>13</v>
      </c>
      <c r="C3654" s="4">
        <v>171583.64</v>
      </c>
      <c r="D3654" s="14" t="s">
        <v>85</v>
      </c>
      <c r="E3654" t="s">
        <v>18</v>
      </c>
      <c r="F3654">
        <v>3.0</v>
      </c>
    </row>
    <row r="3655" spans="1:6" ht="13.9">
      <c r="A3655" s="7">
        <v>44518.0</v>
      </c>
      <c r="B3655" t="s">
        <v>13</v>
      </c>
      <c r="C3655" s="4">
        <v>171583.64</v>
      </c>
      <c r="D3655" s="14" t="s">
        <v>86</v>
      </c>
      <c r="E3655" t="s">
        <v>42</v>
      </c>
      <c r="F3655">
        <v>355.0</v>
      </c>
    </row>
    <row r="3656" spans="1:6" ht="13.9">
      <c r="A3656" s="7">
        <v>44518.0</v>
      </c>
      <c r="B3656" t="s">
        <v>13</v>
      </c>
      <c r="C3656" s="4">
        <v>171583.64</v>
      </c>
      <c r="D3656" s="14" t="s">
        <v>87</v>
      </c>
      <c r="E3656" t="s">
        <v>44</v>
      </c>
      <c r="F3656">
        <v>5000.0</v>
      </c>
    </row>
    <row r="3657" spans="1:6" ht="13.9">
      <c r="A3657" s="7">
        <v>44518.0</v>
      </c>
      <c r="B3657" t="s">
        <v>13</v>
      </c>
      <c r="C3657" s="4">
        <v>171583.64</v>
      </c>
      <c r="D3657" s="14" t="s">
        <v>88</v>
      </c>
      <c r="E3657" t="s">
        <v>17</v>
      </c>
      <c r="F3657">
        <v>0.0</v>
      </c>
    </row>
    <row r="3658" spans="1:6" ht="13.9">
      <c r="A3658" s="7">
        <v>44518.0</v>
      </c>
      <c r="B3658" t="s">
        <v>13</v>
      </c>
      <c r="C3658" s="4">
        <v>171583.64</v>
      </c>
      <c r="D3658" s="14" t="s">
        <v>89</v>
      </c>
      <c r="E3658" t="s">
        <v>41</v>
      </c>
      <c r="F3658">
        <v>0.0</v>
      </c>
    </row>
    <row r="3659" spans="1:6" ht="13.9">
      <c r="A3659" s="7">
        <v>44518.0</v>
      </c>
      <c r="B3659" t="s">
        <v>13</v>
      </c>
      <c r="C3659" s="4">
        <v>171583.64</v>
      </c>
      <c r="D3659" s="14" t="s">
        <v>90</v>
      </c>
      <c r="E3659" t="s">
        <v>43</v>
      </c>
      <c r="F3659">
        <v>0.0</v>
      </c>
    </row>
    <row r="3660" spans="1:6" ht="13.9">
      <c r="A3660" s="7">
        <v>44518.0</v>
      </c>
      <c r="B3660" t="s">
        <v>13</v>
      </c>
      <c r="C3660" s="4">
        <v>171583.64</v>
      </c>
      <c r="D3660" s="14" t="s">
        <v>91</v>
      </c>
      <c r="E3660" t="s">
        <v>24</v>
      </c>
      <c r="F3660">
        <v>487.0</v>
      </c>
    </row>
    <row r="3661" spans="1:6" ht="13.9">
      <c r="A3661" s="7">
        <v>44518.0</v>
      </c>
      <c r="B3661" t="s">
        <v>13</v>
      </c>
      <c r="C3661" s="4">
        <v>171583.64</v>
      </c>
      <c r="D3661" s="14" t="s">
        <v>91</v>
      </c>
      <c r="E3661" t="s">
        <v>25</v>
      </c>
      <c r="F3661">
        <v>2.0</v>
      </c>
    </row>
    <row r="3662" spans="1:6" ht="13.9">
      <c r="A3662" s="7">
        <v>44518.0</v>
      </c>
      <c r="B3662" t="s">
        <v>13</v>
      </c>
      <c r="C3662" s="4">
        <v>171583.64</v>
      </c>
      <c r="D3662" s="14" t="s">
        <v>91</v>
      </c>
      <c r="E3662" t="s">
        <v>26</v>
      </c>
      <c r="F3662">
        <v>832.0</v>
      </c>
    </row>
    <row r="3663" spans="1:6" ht="13.9">
      <c r="A3663" s="7">
        <v>44518.0</v>
      </c>
      <c r="B3663" t="s">
        <v>13</v>
      </c>
      <c r="C3663" s="4">
        <v>171583.64</v>
      </c>
      <c r="D3663" s="14" t="s">
        <v>92</v>
      </c>
      <c r="E3663" t="s">
        <v>93</v>
      </c>
      <c r="F3663">
        <v>1.0</v>
      </c>
    </row>
    <row r="3664" spans="1:6" ht="13.9">
      <c r="A3664" s="7">
        <v>44518.0</v>
      </c>
      <c r="B3664" t="s">
        <v>13</v>
      </c>
      <c r="C3664" s="4">
        <v>171583.64</v>
      </c>
      <c r="D3664" s="14" t="s">
        <v>92</v>
      </c>
      <c r="E3664" t="s">
        <v>22</v>
      </c>
      <c r="F3664">
        <v>0.0</v>
      </c>
    </row>
    <row r="3665" spans="1:6" ht="13.9">
      <c r="A3665" s="7">
        <v>44518.0</v>
      </c>
      <c r="B3665" t="s">
        <v>13</v>
      </c>
      <c r="C3665" s="4">
        <v>171583.64</v>
      </c>
      <c r="D3665" s="14" t="s">
        <v>92</v>
      </c>
      <c r="E3665" t="s">
        <v>94</v>
      </c>
      <c r="F3665">
        <v>0.0</v>
      </c>
    </row>
    <row r="3666" spans="1:6" ht="13.9">
      <c r="A3666" s="7">
        <v>44518.0</v>
      </c>
      <c r="B3666" t="s">
        <v>13</v>
      </c>
      <c r="C3666" s="4">
        <v>171583.64</v>
      </c>
      <c r="D3666" s="14" t="s">
        <v>92</v>
      </c>
      <c r="E3666" t="s">
        <v>95</v>
      </c>
      <c r="F3666">
        <v>0.0</v>
      </c>
    </row>
    <row r="3667" spans="1:6" ht="13.9">
      <c r="A3667" s="7">
        <v>44518.0</v>
      </c>
      <c r="B3667" t="s">
        <v>13</v>
      </c>
      <c r="C3667" s="4">
        <v>171583.64</v>
      </c>
      <c r="D3667" s="14" t="s">
        <v>92</v>
      </c>
      <c r="E3667" t="s">
        <v>96</v>
      </c>
      <c r="F3667">
        <v>0.0</v>
      </c>
    </row>
    <row r="3668" spans="1:6" ht="13.9">
      <c r="A3668" s="7">
        <v>44519.0</v>
      </c>
      <c r="B3668" t="s">
        <v>13</v>
      </c>
      <c r="C3668" s="4">
        <v>166632.88</v>
      </c>
      <c r="D3668" s="14" t="s">
        <v>76</v>
      </c>
      <c r="E3668" t="s">
        <v>59</v>
      </c>
      <c r="F3668">
        <v>0.0</v>
      </c>
    </row>
    <row r="3669" spans="1:6" ht="13.9">
      <c r="A3669" s="7">
        <v>44519.0</v>
      </c>
      <c r="B3669" t="s">
        <v>13</v>
      </c>
      <c r="C3669" s="4">
        <v>166632.88</v>
      </c>
      <c r="D3669" s="14" t="s">
        <v>76</v>
      </c>
      <c r="E3669" t="s">
        <v>58</v>
      </c>
      <c r="F3669">
        <v>0.0</v>
      </c>
    </row>
    <row r="3670" spans="1:6" ht="13.9">
      <c r="A3670" s="7">
        <v>44519.0</v>
      </c>
      <c r="B3670" t="s">
        <v>13</v>
      </c>
      <c r="C3670" s="4">
        <v>166632.88</v>
      </c>
      <c r="D3670" s="14" t="s">
        <v>79</v>
      </c>
      <c r="E3670" t="s">
        <v>29</v>
      </c>
      <c r="F3670">
        <v>21.0</v>
      </c>
    </row>
    <row r="3671" spans="1:6" ht="13.9">
      <c r="A3671" s="7">
        <v>44519.0</v>
      </c>
      <c r="B3671" t="s">
        <v>13</v>
      </c>
      <c r="C3671" s="4">
        <v>166632.88</v>
      </c>
      <c r="D3671" s="14" t="s">
        <v>80</v>
      </c>
      <c r="E3671" t="s">
        <v>60</v>
      </c>
      <c r="F3671">
        <v>6.0</v>
      </c>
    </row>
    <row r="3672" spans="1:6" ht="13.9">
      <c r="A3672" s="7">
        <v>44519.0</v>
      </c>
      <c r="B3672" t="s">
        <v>13</v>
      </c>
      <c r="C3672" s="4">
        <v>166632.88</v>
      </c>
      <c r="D3672" s="14" t="s">
        <v>80</v>
      </c>
      <c r="E3672" t="s">
        <v>61</v>
      </c>
      <c r="F3672">
        <v>138.0</v>
      </c>
    </row>
    <row r="3673" spans="1:6" ht="13.9">
      <c r="A3673" s="7">
        <v>44519.0</v>
      </c>
      <c r="B3673" t="s">
        <v>13</v>
      </c>
      <c r="C3673" s="4">
        <v>166632.88</v>
      </c>
      <c r="D3673" s="14" t="s">
        <v>81</v>
      </c>
      <c r="E3673" t="s">
        <v>40</v>
      </c>
      <c r="F3673">
        <v>34.0</v>
      </c>
    </row>
    <row r="3674" spans="1:6" ht="13.9">
      <c r="A3674" s="7">
        <v>44519.0</v>
      </c>
      <c r="B3674" t="s">
        <v>13</v>
      </c>
      <c r="C3674" s="4">
        <v>166632.88</v>
      </c>
      <c r="D3674" s="14" t="s">
        <v>82</v>
      </c>
      <c r="E3674" t="s">
        <v>63</v>
      </c>
      <c r="F3674">
        <v>0.0</v>
      </c>
    </row>
    <row r="3675" spans="1:6" ht="13.9">
      <c r="A3675" s="7">
        <v>44519.0</v>
      </c>
      <c r="B3675" t="s">
        <v>13</v>
      </c>
      <c r="C3675" s="4">
        <v>166632.88</v>
      </c>
      <c r="D3675" s="14" t="s">
        <v>82</v>
      </c>
      <c r="E3675" t="s">
        <v>62</v>
      </c>
      <c r="F3675">
        <v>0.0</v>
      </c>
    </row>
    <row r="3676" spans="1:6" ht="13.9">
      <c r="A3676" s="7">
        <v>44519.0</v>
      </c>
      <c r="B3676" t="s">
        <v>13</v>
      </c>
      <c r="C3676" s="4">
        <v>166632.88</v>
      </c>
      <c r="D3676" s="14" t="s">
        <v>83</v>
      </c>
      <c r="E3676" t="s">
        <v>19</v>
      </c>
      <c r="F3676">
        <v>0.0</v>
      </c>
    </row>
    <row r="3677" spans="1:6" ht="13.9">
      <c r="A3677" s="7">
        <v>44519.0</v>
      </c>
      <c r="B3677" t="s">
        <v>13</v>
      </c>
      <c r="C3677" s="4">
        <v>166632.88</v>
      </c>
      <c r="D3677" s="14" t="s">
        <v>83</v>
      </c>
      <c r="E3677" t="s">
        <v>20</v>
      </c>
      <c r="F3677">
        <v>37.0</v>
      </c>
    </row>
    <row r="3678" spans="1:6" ht="13.9">
      <c r="A3678" s="7">
        <v>44519.0</v>
      </c>
      <c r="B3678" t="s">
        <v>13</v>
      </c>
      <c r="C3678" s="4">
        <v>166632.88</v>
      </c>
      <c r="D3678" s="14" t="s">
        <v>83</v>
      </c>
      <c r="E3678" t="s">
        <v>21</v>
      </c>
      <c r="F3678">
        <v>0.0</v>
      </c>
    </row>
    <row r="3679" spans="1:6" ht="13.9">
      <c r="A3679" s="7">
        <v>44519.0</v>
      </c>
      <c r="B3679" t="s">
        <v>13</v>
      </c>
      <c r="C3679" s="4">
        <v>166632.88</v>
      </c>
      <c r="D3679" s="14" t="s">
        <v>84</v>
      </c>
      <c r="E3679" t="s">
        <v>23</v>
      </c>
      <c r="F3679">
        <v>0.0</v>
      </c>
    </row>
    <row r="3680" spans="1:6" ht="13.9">
      <c r="A3680" s="7">
        <v>44519.0</v>
      </c>
      <c r="B3680" t="s">
        <v>13</v>
      </c>
      <c r="C3680" s="4">
        <v>166632.88</v>
      </c>
      <c r="D3680" s="14" t="s">
        <v>85</v>
      </c>
      <c r="E3680" t="s">
        <v>18</v>
      </c>
      <c r="F3680">
        <v>3.0</v>
      </c>
    </row>
    <row r="3681" spans="1:6" ht="13.9">
      <c r="A3681" s="7">
        <v>44519.0</v>
      </c>
      <c r="B3681" t="s">
        <v>13</v>
      </c>
      <c r="C3681" s="4">
        <v>166632.88</v>
      </c>
      <c r="D3681" s="14" t="s">
        <v>86</v>
      </c>
      <c r="E3681" t="s">
        <v>42</v>
      </c>
      <c r="F3681">
        <v>372.0</v>
      </c>
    </row>
    <row r="3682" spans="1:6" ht="13.9">
      <c r="A3682" s="7">
        <v>44519.0</v>
      </c>
      <c r="B3682" t="s">
        <v>13</v>
      </c>
      <c r="C3682" s="4">
        <v>166632.88</v>
      </c>
      <c r="D3682" s="14" t="s">
        <v>87</v>
      </c>
      <c r="E3682" t="s">
        <v>44</v>
      </c>
      <c r="F3682">
        <v>4962.0</v>
      </c>
    </row>
    <row r="3683" spans="1:6" ht="13.9">
      <c r="A3683" s="7">
        <v>44519.0</v>
      </c>
      <c r="B3683" t="s">
        <v>13</v>
      </c>
      <c r="C3683" s="4">
        <v>166632.88</v>
      </c>
      <c r="D3683" s="14" t="s">
        <v>88</v>
      </c>
      <c r="E3683" t="s">
        <v>17</v>
      </c>
      <c r="F3683">
        <v>0.0</v>
      </c>
    </row>
    <row r="3684" spans="1:6" ht="13.9">
      <c r="A3684" s="7">
        <v>44519.0</v>
      </c>
      <c r="B3684" t="s">
        <v>13</v>
      </c>
      <c r="C3684" s="4">
        <v>166632.88</v>
      </c>
      <c r="D3684" s="14" t="s">
        <v>89</v>
      </c>
      <c r="E3684" t="s">
        <v>41</v>
      </c>
      <c r="F3684">
        <v>0.0</v>
      </c>
    </row>
    <row r="3685" spans="1:6" ht="13.9">
      <c r="A3685" s="7">
        <v>44519.0</v>
      </c>
      <c r="B3685" t="s">
        <v>13</v>
      </c>
      <c r="C3685" s="4">
        <v>166632.88</v>
      </c>
      <c r="D3685" s="14" t="s">
        <v>90</v>
      </c>
      <c r="E3685" t="s">
        <v>43</v>
      </c>
      <c r="F3685">
        <v>0.0</v>
      </c>
    </row>
    <row r="3686" spans="1:6" ht="13.9">
      <c r="A3686" s="7">
        <v>44519.0</v>
      </c>
      <c r="B3686" t="s">
        <v>13</v>
      </c>
      <c r="C3686" s="4">
        <v>166632.88</v>
      </c>
      <c r="D3686" s="14" t="s">
        <v>91</v>
      </c>
      <c r="E3686" t="s">
        <v>24</v>
      </c>
      <c r="F3686">
        <v>470.0</v>
      </c>
    </row>
    <row r="3687" spans="1:6" ht="13.9">
      <c r="A3687" s="7">
        <v>44519.0</v>
      </c>
      <c r="B3687" t="s">
        <v>13</v>
      </c>
      <c r="C3687" s="4">
        <v>166632.88</v>
      </c>
      <c r="D3687" s="14" t="s">
        <v>91</v>
      </c>
      <c r="E3687" t="s">
        <v>25</v>
      </c>
      <c r="F3687">
        <v>2.0</v>
      </c>
    </row>
    <row r="3688" spans="1:6" ht="13.9">
      <c r="A3688" s="7">
        <v>44519.0</v>
      </c>
      <c r="B3688" t="s">
        <v>13</v>
      </c>
      <c r="C3688" s="4">
        <v>166632.88</v>
      </c>
      <c r="D3688" s="14" t="s">
        <v>91</v>
      </c>
      <c r="E3688" t="s">
        <v>26</v>
      </c>
      <c r="F3688">
        <v>784.0</v>
      </c>
    </row>
    <row r="3689" spans="1:6" ht="13.9">
      <c r="A3689" s="7">
        <v>44519.0</v>
      </c>
      <c r="B3689" t="s">
        <v>13</v>
      </c>
      <c r="C3689" s="4">
        <v>166632.88</v>
      </c>
      <c r="D3689" s="14" t="s">
        <v>92</v>
      </c>
      <c r="E3689" t="s">
        <v>93</v>
      </c>
      <c r="F3689">
        <v>1.0</v>
      </c>
    </row>
    <row r="3690" spans="1:6" ht="13.9">
      <c r="A3690" s="7">
        <v>44519.0</v>
      </c>
      <c r="B3690" t="s">
        <v>13</v>
      </c>
      <c r="C3690" s="4">
        <v>166632.88</v>
      </c>
      <c r="D3690" s="14" t="s">
        <v>92</v>
      </c>
      <c r="E3690" t="s">
        <v>22</v>
      </c>
      <c r="F3690">
        <v>0.0</v>
      </c>
    </row>
    <row r="3691" spans="1:6" ht="13.9">
      <c r="A3691" s="7">
        <v>44519.0</v>
      </c>
      <c r="B3691" t="s">
        <v>13</v>
      </c>
      <c r="C3691" s="4">
        <v>166632.88</v>
      </c>
      <c r="D3691" s="14" t="s">
        <v>92</v>
      </c>
      <c r="E3691" t="s">
        <v>94</v>
      </c>
      <c r="F3691">
        <v>0.0</v>
      </c>
    </row>
    <row r="3692" spans="1:6" ht="13.9">
      <c r="A3692" s="7">
        <v>44519.0</v>
      </c>
      <c r="B3692" t="s">
        <v>13</v>
      </c>
      <c r="C3692" s="4">
        <v>166632.88</v>
      </c>
      <c r="D3692" s="14" t="s">
        <v>92</v>
      </c>
      <c r="E3692" t="s">
        <v>95</v>
      </c>
      <c r="F3692">
        <v>0.0</v>
      </c>
    </row>
    <row r="3693" spans="1:6" ht="13.9">
      <c r="A3693" s="7">
        <v>44519.0</v>
      </c>
      <c r="B3693" t="s">
        <v>13</v>
      </c>
      <c r="C3693" s="4">
        <v>166632.88</v>
      </c>
      <c r="D3693" s="14" t="s">
        <v>92</v>
      </c>
      <c r="E3693" t="s">
        <v>96</v>
      </c>
      <c r="F3693">
        <v>0.0</v>
      </c>
    </row>
    <row r="3694" spans="1:6" ht="13.9">
      <c r="A3694" s="7">
        <v>44520.0</v>
      </c>
      <c r="B3694" t="s">
        <v>13</v>
      </c>
      <c r="C3694" s="4">
        <v>168770.32</v>
      </c>
      <c r="D3694" s="14" t="s">
        <v>76</v>
      </c>
      <c r="E3694" t="s">
        <v>59</v>
      </c>
      <c r="F3694">
        <v>0.0</v>
      </c>
    </row>
    <row r="3695" spans="1:6" ht="13.9">
      <c r="A3695" s="7">
        <v>44520.0</v>
      </c>
      <c r="B3695" t="s">
        <v>13</v>
      </c>
      <c r="C3695" s="4">
        <v>168770.32</v>
      </c>
      <c r="D3695" s="14" t="s">
        <v>76</v>
      </c>
      <c r="E3695" t="s">
        <v>58</v>
      </c>
      <c r="F3695">
        <v>0.0</v>
      </c>
    </row>
    <row r="3696" spans="1:6" ht="13.9">
      <c r="A3696" s="7">
        <v>44520.0</v>
      </c>
      <c r="B3696" t="s">
        <v>13</v>
      </c>
      <c r="C3696" s="4">
        <v>168770.32</v>
      </c>
      <c r="D3696" s="14" t="s">
        <v>79</v>
      </c>
      <c r="E3696" t="s">
        <v>29</v>
      </c>
      <c r="F3696">
        <v>23.0</v>
      </c>
    </row>
    <row r="3697" spans="1:6" ht="13.9">
      <c r="A3697" s="7">
        <v>44520.0</v>
      </c>
      <c r="B3697" t="s">
        <v>13</v>
      </c>
      <c r="C3697" s="4">
        <v>168770.32</v>
      </c>
      <c r="D3697" s="14" t="s">
        <v>80</v>
      </c>
      <c r="E3697" t="s">
        <v>60</v>
      </c>
      <c r="F3697">
        <v>7.0</v>
      </c>
    </row>
    <row r="3698" spans="1:6" ht="13.9">
      <c r="A3698" s="7">
        <v>44520.0</v>
      </c>
      <c r="B3698" t="s">
        <v>13</v>
      </c>
      <c r="C3698" s="4">
        <v>168770.32</v>
      </c>
      <c r="D3698" s="14" t="s">
        <v>80</v>
      </c>
      <c r="E3698" t="s">
        <v>61</v>
      </c>
      <c r="F3698">
        <v>130.0</v>
      </c>
    </row>
    <row r="3699" spans="1:6" ht="13.9">
      <c r="A3699" s="7">
        <v>44520.0</v>
      </c>
      <c r="B3699" t="s">
        <v>13</v>
      </c>
      <c r="C3699" s="4">
        <v>168770.32</v>
      </c>
      <c r="D3699" s="14" t="s">
        <v>81</v>
      </c>
      <c r="E3699" t="s">
        <v>40</v>
      </c>
      <c r="F3699">
        <v>31.0</v>
      </c>
    </row>
    <row r="3700" spans="1:6" ht="13.9">
      <c r="A3700" s="7">
        <v>44520.0</v>
      </c>
      <c r="B3700" t="s">
        <v>13</v>
      </c>
      <c r="C3700" s="4">
        <v>168770.32</v>
      </c>
      <c r="D3700" s="14" t="s">
        <v>82</v>
      </c>
      <c r="E3700" t="s">
        <v>63</v>
      </c>
      <c r="F3700">
        <v>0.0</v>
      </c>
    </row>
    <row r="3701" spans="1:6" ht="13.9">
      <c r="A3701" s="7">
        <v>44520.0</v>
      </c>
      <c r="B3701" t="s">
        <v>13</v>
      </c>
      <c r="C3701" s="4">
        <v>168770.32</v>
      </c>
      <c r="D3701" s="14" t="s">
        <v>82</v>
      </c>
      <c r="E3701" t="s">
        <v>62</v>
      </c>
      <c r="F3701">
        <v>0.0</v>
      </c>
    </row>
    <row r="3702" spans="1:6" ht="13.9">
      <c r="A3702" s="7">
        <v>44520.0</v>
      </c>
      <c r="B3702" t="s">
        <v>13</v>
      </c>
      <c r="C3702" s="4">
        <v>168770.32</v>
      </c>
      <c r="D3702" s="14" t="s">
        <v>83</v>
      </c>
      <c r="E3702" t="s">
        <v>19</v>
      </c>
      <c r="F3702">
        <v>0.0</v>
      </c>
    </row>
    <row r="3703" spans="1:6" ht="13.9">
      <c r="A3703" s="7">
        <v>44520.0</v>
      </c>
      <c r="B3703" t="s">
        <v>13</v>
      </c>
      <c r="C3703" s="4">
        <v>168770.32</v>
      </c>
      <c r="D3703" s="14" t="s">
        <v>83</v>
      </c>
      <c r="E3703" t="s">
        <v>20</v>
      </c>
      <c r="F3703">
        <v>25.0</v>
      </c>
    </row>
    <row r="3704" spans="1:6" ht="13.9">
      <c r="A3704" s="7">
        <v>44520.0</v>
      </c>
      <c r="B3704" t="s">
        <v>13</v>
      </c>
      <c r="C3704" s="4">
        <v>168770.32</v>
      </c>
      <c r="D3704" s="14" t="s">
        <v>83</v>
      </c>
      <c r="E3704" t="s">
        <v>21</v>
      </c>
      <c r="F3704">
        <v>0.0</v>
      </c>
    </row>
    <row r="3705" spans="1:6" ht="13.9">
      <c r="A3705" s="7">
        <v>44520.0</v>
      </c>
      <c r="B3705" t="s">
        <v>13</v>
      </c>
      <c r="C3705" s="4">
        <v>168770.32</v>
      </c>
      <c r="D3705" s="14" t="s">
        <v>84</v>
      </c>
      <c r="E3705" t="s">
        <v>23</v>
      </c>
      <c r="F3705">
        <v>0.0</v>
      </c>
    </row>
    <row r="3706" spans="1:6" ht="13.9">
      <c r="A3706" s="7">
        <v>44520.0</v>
      </c>
      <c r="B3706" t="s">
        <v>13</v>
      </c>
      <c r="C3706" s="4">
        <v>168770.32</v>
      </c>
      <c r="D3706" s="14" t="s">
        <v>85</v>
      </c>
      <c r="E3706" t="s">
        <v>18</v>
      </c>
      <c r="F3706">
        <v>4.0</v>
      </c>
    </row>
    <row r="3707" spans="1:6" ht="13.9">
      <c r="A3707" s="7">
        <v>44520.0</v>
      </c>
      <c r="B3707" t="s">
        <v>13</v>
      </c>
      <c r="C3707" s="4">
        <v>168770.32</v>
      </c>
      <c r="D3707" s="14" t="s">
        <v>86</v>
      </c>
      <c r="E3707" t="s">
        <v>42</v>
      </c>
      <c r="F3707">
        <v>372.0</v>
      </c>
    </row>
    <row r="3708" spans="1:6" ht="13.9">
      <c r="A3708" s="7">
        <v>44520.0</v>
      </c>
      <c r="B3708" t="s">
        <v>13</v>
      </c>
      <c r="C3708" s="4">
        <v>168770.32</v>
      </c>
      <c r="D3708" s="14" t="s">
        <v>87</v>
      </c>
      <c r="E3708" t="s">
        <v>44</v>
      </c>
      <c r="F3708">
        <v>5355.0</v>
      </c>
    </row>
    <row r="3709" spans="1:6" ht="13.9">
      <c r="A3709" s="7">
        <v>44520.0</v>
      </c>
      <c r="B3709" t="s">
        <v>13</v>
      </c>
      <c r="C3709" s="4">
        <v>168770.32</v>
      </c>
      <c r="D3709" s="14" t="s">
        <v>88</v>
      </c>
      <c r="E3709" t="s">
        <v>17</v>
      </c>
      <c r="F3709">
        <v>0.0</v>
      </c>
    </row>
    <row r="3710" spans="1:6" ht="13.9">
      <c r="A3710" s="7">
        <v>44520.0</v>
      </c>
      <c r="B3710" t="s">
        <v>13</v>
      </c>
      <c r="C3710" s="4">
        <v>168770.32</v>
      </c>
      <c r="D3710" s="14" t="s">
        <v>89</v>
      </c>
      <c r="E3710" t="s">
        <v>41</v>
      </c>
      <c r="F3710">
        <v>0.0</v>
      </c>
    </row>
    <row r="3711" spans="1:6" ht="13.9">
      <c r="A3711" s="7">
        <v>44520.0</v>
      </c>
      <c r="B3711" t="s">
        <v>13</v>
      </c>
      <c r="C3711" s="4">
        <v>168770.32</v>
      </c>
      <c r="D3711" s="14" t="s">
        <v>90</v>
      </c>
      <c r="E3711" t="s">
        <v>43</v>
      </c>
      <c r="F3711">
        <v>0.0</v>
      </c>
    </row>
    <row r="3712" spans="1:6" ht="13.9">
      <c r="A3712" s="7">
        <v>44520.0</v>
      </c>
      <c r="B3712" t="s">
        <v>13</v>
      </c>
      <c r="C3712" s="4">
        <v>168770.32</v>
      </c>
      <c r="D3712" s="14" t="s">
        <v>91</v>
      </c>
      <c r="E3712" t="s">
        <v>24</v>
      </c>
      <c r="F3712">
        <v>488.0</v>
      </c>
    </row>
    <row r="3713" spans="1:6" ht="13.9">
      <c r="A3713" s="7">
        <v>44520.0</v>
      </c>
      <c r="B3713" t="s">
        <v>13</v>
      </c>
      <c r="C3713" s="4">
        <v>168770.32</v>
      </c>
      <c r="D3713" s="14" t="s">
        <v>91</v>
      </c>
      <c r="E3713" t="s">
        <v>25</v>
      </c>
      <c r="F3713">
        <v>3.0</v>
      </c>
    </row>
    <row r="3714" spans="1:6" ht="13.9">
      <c r="A3714" s="7">
        <v>44520.0</v>
      </c>
      <c r="B3714" t="s">
        <v>13</v>
      </c>
      <c r="C3714" s="4">
        <v>168770.32</v>
      </c>
      <c r="D3714" s="14" t="s">
        <v>91</v>
      </c>
      <c r="E3714" t="s">
        <v>26</v>
      </c>
      <c r="F3714">
        <v>761.0</v>
      </c>
    </row>
    <row r="3715" spans="1:6" ht="13.9">
      <c r="A3715" s="7">
        <v>44520.0</v>
      </c>
      <c r="B3715" t="s">
        <v>13</v>
      </c>
      <c r="C3715" s="4">
        <v>168770.32</v>
      </c>
      <c r="D3715" s="14" t="s">
        <v>92</v>
      </c>
      <c r="E3715" t="s">
        <v>93</v>
      </c>
      <c r="F3715">
        <v>0.0</v>
      </c>
    </row>
    <row r="3716" spans="1:6" ht="13.9">
      <c r="A3716" s="7">
        <v>44520.0</v>
      </c>
      <c r="B3716" t="s">
        <v>13</v>
      </c>
      <c r="C3716" s="4">
        <v>168770.32</v>
      </c>
      <c r="D3716" s="14" t="s">
        <v>92</v>
      </c>
      <c r="E3716" t="s">
        <v>22</v>
      </c>
      <c r="F3716">
        <v>0.0</v>
      </c>
    </row>
    <row r="3717" spans="1:6" ht="13.9">
      <c r="A3717" s="7">
        <v>44520.0</v>
      </c>
      <c r="B3717" t="s">
        <v>13</v>
      </c>
      <c r="C3717" s="4">
        <v>168770.32</v>
      </c>
      <c r="D3717" s="14" t="s">
        <v>92</v>
      </c>
      <c r="E3717" t="s">
        <v>94</v>
      </c>
      <c r="F3717">
        <v>0.0</v>
      </c>
    </row>
    <row r="3718" spans="1:6" ht="13.9">
      <c r="A3718" s="7">
        <v>44520.0</v>
      </c>
      <c r="B3718" t="s">
        <v>13</v>
      </c>
      <c r="C3718" s="4">
        <v>168770.32</v>
      </c>
      <c r="D3718" s="14" t="s">
        <v>92</v>
      </c>
      <c r="E3718" t="s">
        <v>95</v>
      </c>
      <c r="F3718">
        <v>0.0</v>
      </c>
    </row>
    <row r="3719" spans="1:6" ht="13.9">
      <c r="A3719" s="7">
        <v>44520.0</v>
      </c>
      <c r="B3719" t="s">
        <v>13</v>
      </c>
      <c r="C3719" s="4">
        <v>168770.32</v>
      </c>
      <c r="D3719" s="14" t="s">
        <v>92</v>
      </c>
      <c r="E3719" t="s">
        <v>96</v>
      </c>
      <c r="F3719">
        <v>0.0</v>
      </c>
    </row>
    <row r="3720" spans="1:6" ht="13.9">
      <c r="A3720" s="7">
        <v>44521.0</v>
      </c>
      <c r="B3720" t="s">
        <v>13</v>
      </c>
      <c r="C3720" s="4">
        <v>181099.46</v>
      </c>
      <c r="D3720" s="14" t="s">
        <v>76</v>
      </c>
      <c r="E3720" t="s">
        <v>59</v>
      </c>
      <c r="F3720">
        <v>0.0</v>
      </c>
    </row>
    <row r="3721" spans="1:6" ht="13.9">
      <c r="A3721" s="7">
        <v>44521.0</v>
      </c>
      <c r="B3721" t="s">
        <v>13</v>
      </c>
      <c r="C3721" s="4">
        <v>181099.46</v>
      </c>
      <c r="D3721" s="14" t="s">
        <v>76</v>
      </c>
      <c r="E3721" t="s">
        <v>58</v>
      </c>
      <c r="F3721">
        <v>0.0</v>
      </c>
    </row>
    <row r="3722" spans="1:6" ht="13.9">
      <c r="A3722" s="7">
        <v>44521.0</v>
      </c>
      <c r="B3722" t="s">
        <v>13</v>
      </c>
      <c r="C3722" s="4">
        <v>181099.46</v>
      </c>
      <c r="D3722" s="14" t="s">
        <v>79</v>
      </c>
      <c r="E3722" t="s">
        <v>29</v>
      </c>
      <c r="F3722">
        <v>70.0</v>
      </c>
    </row>
    <row r="3723" spans="1:6" ht="13.9">
      <c r="A3723" s="7">
        <v>44521.0</v>
      </c>
      <c r="B3723" t="s">
        <v>13</v>
      </c>
      <c r="C3723" s="4">
        <v>181099.46</v>
      </c>
      <c r="D3723" s="14" t="s">
        <v>80</v>
      </c>
      <c r="E3723" t="s">
        <v>60</v>
      </c>
      <c r="F3723">
        <v>7.0</v>
      </c>
    </row>
    <row r="3724" spans="1:6" ht="13.9">
      <c r="A3724" s="7">
        <v>44521.0</v>
      </c>
      <c r="B3724" t="s">
        <v>13</v>
      </c>
      <c r="C3724" s="4">
        <v>181099.46</v>
      </c>
      <c r="D3724" s="14" t="s">
        <v>80</v>
      </c>
      <c r="E3724" t="s">
        <v>61</v>
      </c>
      <c r="F3724">
        <v>137.0</v>
      </c>
    </row>
    <row r="3725" spans="1:6" ht="13.9">
      <c r="A3725" s="7">
        <v>44521.0</v>
      </c>
      <c r="B3725" t="s">
        <v>13</v>
      </c>
      <c r="C3725" s="4">
        <v>181099.46</v>
      </c>
      <c r="D3725" s="14" t="s">
        <v>81</v>
      </c>
      <c r="E3725" t="s">
        <v>40</v>
      </c>
      <c r="F3725">
        <v>35.0</v>
      </c>
    </row>
    <row r="3726" spans="1:6" ht="13.9">
      <c r="A3726" s="7">
        <v>44521.0</v>
      </c>
      <c r="B3726" t="s">
        <v>13</v>
      </c>
      <c r="C3726" s="4">
        <v>181099.46</v>
      </c>
      <c r="D3726" s="14" t="s">
        <v>82</v>
      </c>
      <c r="E3726" t="s">
        <v>63</v>
      </c>
      <c r="F3726">
        <v>0.0</v>
      </c>
    </row>
    <row r="3727" spans="1:6" ht="13.9">
      <c r="A3727" s="7">
        <v>44521.0</v>
      </c>
      <c r="B3727" t="s">
        <v>13</v>
      </c>
      <c r="C3727" s="4">
        <v>181099.46</v>
      </c>
      <c r="D3727" s="14" t="s">
        <v>82</v>
      </c>
      <c r="E3727" t="s">
        <v>62</v>
      </c>
      <c r="F3727">
        <v>0.0</v>
      </c>
    </row>
    <row r="3728" spans="1:6" ht="13.9">
      <c r="A3728" s="7">
        <v>44521.0</v>
      </c>
      <c r="B3728" t="s">
        <v>13</v>
      </c>
      <c r="C3728" s="4">
        <v>181099.46</v>
      </c>
      <c r="D3728" s="14" t="s">
        <v>83</v>
      </c>
      <c r="E3728" t="s">
        <v>19</v>
      </c>
      <c r="F3728">
        <v>0.0</v>
      </c>
    </row>
    <row r="3729" spans="1:6" ht="13.9">
      <c r="A3729" s="7">
        <v>44521.0</v>
      </c>
      <c r="B3729" t="s">
        <v>13</v>
      </c>
      <c r="C3729" s="4">
        <v>181099.46</v>
      </c>
      <c r="D3729" s="14" t="s">
        <v>83</v>
      </c>
      <c r="E3729" t="s">
        <v>20</v>
      </c>
      <c r="F3729">
        <v>28.0</v>
      </c>
    </row>
    <row r="3730" spans="1:6" ht="13.9">
      <c r="A3730" s="7">
        <v>44521.0</v>
      </c>
      <c r="B3730" t="s">
        <v>13</v>
      </c>
      <c r="C3730" s="4">
        <v>181099.46</v>
      </c>
      <c r="D3730" s="14" t="s">
        <v>83</v>
      </c>
      <c r="E3730" t="s">
        <v>21</v>
      </c>
      <c r="F3730">
        <v>0.0</v>
      </c>
    </row>
    <row r="3731" spans="1:6" ht="13.9">
      <c r="A3731" s="7">
        <v>44521.0</v>
      </c>
      <c r="B3731" t="s">
        <v>13</v>
      </c>
      <c r="C3731" s="4">
        <v>181099.46</v>
      </c>
      <c r="D3731" s="14" t="s">
        <v>84</v>
      </c>
      <c r="E3731" t="s">
        <v>23</v>
      </c>
      <c r="F3731">
        <v>0.0</v>
      </c>
    </row>
    <row r="3732" spans="1:6" ht="13.9">
      <c r="A3732" s="7">
        <v>44521.0</v>
      </c>
      <c r="B3732" t="s">
        <v>13</v>
      </c>
      <c r="C3732" s="4">
        <v>181099.46</v>
      </c>
      <c r="D3732" s="14" t="s">
        <v>85</v>
      </c>
      <c r="E3732" t="s">
        <v>18</v>
      </c>
      <c r="F3732">
        <v>3.0</v>
      </c>
    </row>
    <row r="3733" spans="1:6" ht="13.9">
      <c r="A3733" s="7">
        <v>44521.0</v>
      </c>
      <c r="B3733" t="s">
        <v>13</v>
      </c>
      <c r="C3733" s="4">
        <v>181099.46</v>
      </c>
      <c r="D3733" s="14" t="s">
        <v>86</v>
      </c>
      <c r="E3733" t="s">
        <v>42</v>
      </c>
      <c r="F3733">
        <v>448.0</v>
      </c>
    </row>
    <row r="3734" spans="1:6" ht="13.9">
      <c r="A3734" s="7">
        <v>44521.0</v>
      </c>
      <c r="B3734" t="s">
        <v>13</v>
      </c>
      <c r="C3734" s="4">
        <v>181099.46</v>
      </c>
      <c r="D3734" s="14" t="s">
        <v>87</v>
      </c>
      <c r="E3734" t="s">
        <v>44</v>
      </c>
      <c r="F3734">
        <v>4866.0</v>
      </c>
    </row>
    <row r="3735" spans="1:6" ht="13.9">
      <c r="A3735" s="7">
        <v>44521.0</v>
      </c>
      <c r="B3735" t="s">
        <v>13</v>
      </c>
      <c r="C3735" s="4">
        <v>181099.46</v>
      </c>
      <c r="D3735" s="14" t="s">
        <v>88</v>
      </c>
      <c r="E3735" t="s">
        <v>17</v>
      </c>
      <c r="F3735">
        <v>0.0</v>
      </c>
    </row>
    <row r="3736" spans="1:6" ht="13.9">
      <c r="A3736" s="7">
        <v>44521.0</v>
      </c>
      <c r="B3736" t="s">
        <v>13</v>
      </c>
      <c r="C3736" s="4">
        <v>181099.46</v>
      </c>
      <c r="D3736" s="14" t="s">
        <v>89</v>
      </c>
      <c r="E3736" t="s">
        <v>41</v>
      </c>
      <c r="F3736">
        <v>0.0</v>
      </c>
    </row>
    <row r="3737" spans="1:6" ht="13.9">
      <c r="A3737" s="7">
        <v>44521.0</v>
      </c>
      <c r="B3737" t="s">
        <v>13</v>
      </c>
      <c r="C3737" s="4">
        <v>181099.46</v>
      </c>
      <c r="D3737" s="14" t="s">
        <v>90</v>
      </c>
      <c r="E3737" t="s">
        <v>43</v>
      </c>
      <c r="F3737">
        <v>0.0</v>
      </c>
    </row>
    <row r="3738" spans="1:6" ht="13.9">
      <c r="A3738" s="7">
        <v>44521.0</v>
      </c>
      <c r="B3738" t="s">
        <v>13</v>
      </c>
      <c r="C3738" s="4">
        <v>181099.46</v>
      </c>
      <c r="D3738" s="14" t="s">
        <v>91</v>
      </c>
      <c r="E3738" t="s">
        <v>24</v>
      </c>
      <c r="F3738">
        <v>474.0</v>
      </c>
    </row>
    <row r="3739" spans="1:6" ht="13.9">
      <c r="A3739" s="7">
        <v>44521.0</v>
      </c>
      <c r="B3739" t="s">
        <v>13</v>
      </c>
      <c r="C3739" s="4">
        <v>181099.46</v>
      </c>
      <c r="D3739" s="14" t="s">
        <v>91</v>
      </c>
      <c r="E3739" t="s">
        <v>25</v>
      </c>
      <c r="F3739">
        <v>3.0</v>
      </c>
    </row>
    <row r="3740" spans="1:6" ht="13.9">
      <c r="A3740" s="7">
        <v>44521.0</v>
      </c>
      <c r="B3740" t="s">
        <v>13</v>
      </c>
      <c r="C3740" s="4">
        <v>181099.46</v>
      </c>
      <c r="D3740" s="14" t="s">
        <v>91</v>
      </c>
      <c r="E3740" t="s">
        <v>26</v>
      </c>
      <c r="F3740">
        <v>738.0</v>
      </c>
    </row>
    <row r="3741" spans="1:6" ht="13.9">
      <c r="A3741" s="7">
        <v>44521.0</v>
      </c>
      <c r="B3741" t="s">
        <v>13</v>
      </c>
      <c r="C3741" s="4">
        <v>181099.46</v>
      </c>
      <c r="D3741" s="14" t="s">
        <v>92</v>
      </c>
      <c r="E3741" t="s">
        <v>93</v>
      </c>
      <c r="F3741">
        <v>0.0</v>
      </c>
    </row>
    <row r="3742" spans="1:6" ht="13.9">
      <c r="A3742" s="7">
        <v>44521.0</v>
      </c>
      <c r="B3742" t="s">
        <v>13</v>
      </c>
      <c r="C3742" s="4">
        <v>181099.46</v>
      </c>
      <c r="D3742" s="14" t="s">
        <v>92</v>
      </c>
      <c r="E3742" t="s">
        <v>22</v>
      </c>
      <c r="F3742">
        <v>0.0</v>
      </c>
    </row>
    <row r="3743" spans="1:6" ht="13.9">
      <c r="A3743" s="7">
        <v>44521.0</v>
      </c>
      <c r="B3743" t="s">
        <v>13</v>
      </c>
      <c r="C3743" s="4">
        <v>181099.46</v>
      </c>
      <c r="D3743" s="14" t="s">
        <v>92</v>
      </c>
      <c r="E3743" t="s">
        <v>94</v>
      </c>
      <c r="F3743">
        <v>0.0</v>
      </c>
    </row>
    <row r="3744" spans="1:6" ht="13.9">
      <c r="A3744" s="7">
        <v>44521.0</v>
      </c>
      <c r="B3744" t="s">
        <v>13</v>
      </c>
      <c r="C3744" s="4">
        <v>181099.46</v>
      </c>
      <c r="D3744" s="14" t="s">
        <v>92</v>
      </c>
      <c r="E3744" t="s">
        <v>95</v>
      </c>
      <c r="F3744">
        <v>0.0</v>
      </c>
    </row>
    <row r="3745" spans="1:6" ht="13.9">
      <c r="A3745" s="7">
        <v>44521.0</v>
      </c>
      <c r="B3745" t="s">
        <v>13</v>
      </c>
      <c r="C3745" s="4">
        <v>181099.46</v>
      </c>
      <c r="D3745" s="14" t="s">
        <v>92</v>
      </c>
      <c r="E3745" t="s">
        <v>96</v>
      </c>
      <c r="F3745">
        <v>0.0</v>
      </c>
    </row>
    <row r="3746" spans="1:6" ht="13.9">
      <c r="A3746" s="7">
        <v>44522.0</v>
      </c>
      <c r="B3746" t="s">
        <v>13</v>
      </c>
      <c r="C3746" s="4">
        <v>212147.44</v>
      </c>
      <c r="D3746" s="14" t="s">
        <v>76</v>
      </c>
      <c r="E3746" t="s">
        <v>59</v>
      </c>
      <c r="F3746">
        <v>0.0</v>
      </c>
    </row>
    <row r="3747" spans="1:6" ht="13.9">
      <c r="A3747" s="7">
        <v>44522.0</v>
      </c>
      <c r="B3747" t="s">
        <v>13</v>
      </c>
      <c r="C3747" s="4">
        <v>212147.44</v>
      </c>
      <c r="D3747" s="14" t="s">
        <v>76</v>
      </c>
      <c r="E3747" t="s">
        <v>58</v>
      </c>
      <c r="F3747">
        <v>0.0</v>
      </c>
    </row>
    <row r="3748" spans="1:6" ht="13.9">
      <c r="A3748" s="7">
        <v>44522.0</v>
      </c>
      <c r="B3748" t="s">
        <v>13</v>
      </c>
      <c r="C3748" s="4">
        <v>212147.44</v>
      </c>
      <c r="D3748" s="14" t="s">
        <v>79</v>
      </c>
      <c r="E3748" t="s">
        <v>29</v>
      </c>
      <c r="F3748">
        <v>42.0</v>
      </c>
    </row>
    <row r="3749" spans="1:6" ht="13.9">
      <c r="A3749" s="7">
        <v>44522.0</v>
      </c>
      <c r="B3749" t="s">
        <v>13</v>
      </c>
      <c r="C3749" s="4">
        <v>212147.44</v>
      </c>
      <c r="D3749" s="14" t="s">
        <v>80</v>
      </c>
      <c r="E3749" t="s">
        <v>60</v>
      </c>
      <c r="F3749">
        <v>25.0</v>
      </c>
    </row>
    <row r="3750" spans="1:6" ht="13.9">
      <c r="A3750" s="7">
        <v>44522.0</v>
      </c>
      <c r="B3750" t="s">
        <v>13</v>
      </c>
      <c r="C3750" s="4">
        <v>212147.44</v>
      </c>
      <c r="D3750" s="14" t="s">
        <v>80</v>
      </c>
      <c r="E3750" t="s">
        <v>61</v>
      </c>
      <c r="F3750">
        <v>137.0</v>
      </c>
    </row>
    <row r="3751" spans="1:6" ht="13.9">
      <c r="A3751" s="7">
        <v>44522.0</v>
      </c>
      <c r="B3751" t="s">
        <v>13</v>
      </c>
      <c r="C3751" s="4">
        <v>212147.44</v>
      </c>
      <c r="D3751" s="14" t="s">
        <v>81</v>
      </c>
      <c r="E3751" t="s">
        <v>40</v>
      </c>
      <c r="F3751">
        <v>26.0</v>
      </c>
    </row>
    <row r="3752" spans="1:6" ht="13.9">
      <c r="A3752" s="7">
        <v>44522.0</v>
      </c>
      <c r="B3752" t="s">
        <v>13</v>
      </c>
      <c r="C3752" s="4">
        <v>212147.44</v>
      </c>
      <c r="D3752" s="14" t="s">
        <v>82</v>
      </c>
      <c r="E3752" t="s">
        <v>63</v>
      </c>
      <c r="F3752">
        <v>0.0</v>
      </c>
    </row>
    <row r="3753" spans="1:6" ht="13.9">
      <c r="A3753" s="7">
        <v>44522.0</v>
      </c>
      <c r="B3753" t="s">
        <v>13</v>
      </c>
      <c r="C3753" s="4">
        <v>212147.44</v>
      </c>
      <c r="D3753" s="14" t="s">
        <v>82</v>
      </c>
      <c r="E3753" t="s">
        <v>62</v>
      </c>
      <c r="F3753">
        <v>0.0</v>
      </c>
    </row>
    <row r="3754" spans="1:6" ht="13.9">
      <c r="A3754" s="7">
        <v>44522.0</v>
      </c>
      <c r="B3754" t="s">
        <v>13</v>
      </c>
      <c r="C3754" s="4">
        <v>212147.44</v>
      </c>
      <c r="D3754" s="14" t="s">
        <v>83</v>
      </c>
      <c r="E3754" t="s">
        <v>19</v>
      </c>
      <c r="F3754">
        <v>0.0</v>
      </c>
    </row>
    <row r="3755" spans="1:6" ht="13.9">
      <c r="A3755" s="7">
        <v>44522.0</v>
      </c>
      <c r="B3755" t="s">
        <v>13</v>
      </c>
      <c r="C3755" s="4">
        <v>212147.44</v>
      </c>
      <c r="D3755" s="14" t="s">
        <v>83</v>
      </c>
      <c r="E3755" t="s">
        <v>20</v>
      </c>
      <c r="F3755">
        <v>30.0</v>
      </c>
    </row>
    <row r="3756" spans="1:6" ht="13.9">
      <c r="A3756" s="7">
        <v>44522.0</v>
      </c>
      <c r="B3756" t="s">
        <v>13</v>
      </c>
      <c r="C3756" s="4">
        <v>212147.44</v>
      </c>
      <c r="D3756" s="14" t="s">
        <v>83</v>
      </c>
      <c r="E3756" t="s">
        <v>21</v>
      </c>
      <c r="F3756">
        <v>0.0</v>
      </c>
    </row>
    <row r="3757" spans="1:6" ht="13.9">
      <c r="A3757" s="7">
        <v>44522.0</v>
      </c>
      <c r="B3757" t="s">
        <v>13</v>
      </c>
      <c r="C3757" s="4">
        <v>212147.44</v>
      </c>
      <c r="D3757" s="14" t="s">
        <v>84</v>
      </c>
      <c r="E3757" t="s">
        <v>23</v>
      </c>
      <c r="F3757">
        <v>0.0</v>
      </c>
    </row>
    <row r="3758" spans="1:6" ht="13.9">
      <c r="A3758" s="7">
        <v>44522.0</v>
      </c>
      <c r="B3758" t="s">
        <v>13</v>
      </c>
      <c r="C3758" s="4">
        <v>212147.44</v>
      </c>
      <c r="D3758" s="14" t="s">
        <v>85</v>
      </c>
      <c r="E3758" t="s">
        <v>18</v>
      </c>
      <c r="F3758">
        <v>3.0</v>
      </c>
    </row>
    <row r="3759" spans="1:6" ht="13.9">
      <c r="A3759" s="7">
        <v>44522.0</v>
      </c>
      <c r="B3759" t="s">
        <v>13</v>
      </c>
      <c r="C3759" s="4">
        <v>212147.44</v>
      </c>
      <c r="D3759" s="14" t="s">
        <v>86</v>
      </c>
      <c r="E3759" t="s">
        <v>42</v>
      </c>
      <c r="F3759">
        <v>532.0</v>
      </c>
    </row>
    <row r="3760" spans="1:6" ht="13.9">
      <c r="A3760" s="7">
        <v>44522.0</v>
      </c>
      <c r="B3760" t="s">
        <v>13</v>
      </c>
      <c r="C3760" s="4">
        <v>212147.44</v>
      </c>
      <c r="D3760" s="14" t="s">
        <v>87</v>
      </c>
      <c r="E3760" t="s">
        <v>44</v>
      </c>
      <c r="F3760">
        <v>4738.0</v>
      </c>
    </row>
    <row r="3761" spans="1:6" ht="13.9">
      <c r="A3761" s="7">
        <v>44522.0</v>
      </c>
      <c r="B3761" t="s">
        <v>13</v>
      </c>
      <c r="C3761" s="4">
        <v>212147.44</v>
      </c>
      <c r="D3761" s="14" t="s">
        <v>88</v>
      </c>
      <c r="E3761" t="s">
        <v>17</v>
      </c>
      <c r="F3761">
        <v>0.0</v>
      </c>
    </row>
    <row r="3762" spans="1:6" ht="13.9">
      <c r="A3762" s="7">
        <v>44522.0</v>
      </c>
      <c r="B3762" t="s">
        <v>13</v>
      </c>
      <c r="C3762" s="4">
        <v>212147.44</v>
      </c>
      <c r="D3762" s="14" t="s">
        <v>89</v>
      </c>
      <c r="E3762" t="s">
        <v>41</v>
      </c>
      <c r="F3762">
        <v>0.0</v>
      </c>
    </row>
    <row r="3763" spans="1:6" ht="13.9">
      <c r="A3763" s="7">
        <v>44522.0</v>
      </c>
      <c r="B3763" t="s">
        <v>13</v>
      </c>
      <c r="C3763" s="4">
        <v>212147.44</v>
      </c>
      <c r="D3763" s="14" t="s">
        <v>90</v>
      </c>
      <c r="E3763" t="s">
        <v>43</v>
      </c>
      <c r="F3763">
        <v>0.0</v>
      </c>
    </row>
    <row r="3764" spans="1:6" ht="13.9">
      <c r="A3764" s="7">
        <v>44522.0</v>
      </c>
      <c r="B3764" t="s">
        <v>13</v>
      </c>
      <c r="C3764" s="4">
        <v>212147.44</v>
      </c>
      <c r="D3764" s="14" t="s">
        <v>91</v>
      </c>
      <c r="E3764" t="s">
        <v>24</v>
      </c>
      <c r="F3764">
        <v>501.0</v>
      </c>
    </row>
    <row r="3765" spans="1:6" ht="13.9">
      <c r="A3765" s="7">
        <v>44522.0</v>
      </c>
      <c r="B3765" t="s">
        <v>13</v>
      </c>
      <c r="C3765" s="4">
        <v>212147.44</v>
      </c>
      <c r="D3765" s="14" t="s">
        <v>91</v>
      </c>
      <c r="E3765" t="s">
        <v>25</v>
      </c>
      <c r="F3765">
        <v>3.0</v>
      </c>
    </row>
    <row r="3766" spans="1:6" ht="13.9">
      <c r="A3766" s="7">
        <v>44522.0</v>
      </c>
      <c r="B3766" t="s">
        <v>13</v>
      </c>
      <c r="C3766" s="4">
        <v>212147.44</v>
      </c>
      <c r="D3766" s="14" t="s">
        <v>91</v>
      </c>
      <c r="E3766" t="s">
        <v>26</v>
      </c>
      <c r="F3766">
        <v>781.0</v>
      </c>
    </row>
    <row r="3767" spans="1:6" ht="13.9">
      <c r="A3767" s="7">
        <v>44522.0</v>
      </c>
      <c r="B3767" t="s">
        <v>13</v>
      </c>
      <c r="C3767" s="4">
        <v>212147.44</v>
      </c>
      <c r="D3767" s="14" t="s">
        <v>92</v>
      </c>
      <c r="E3767" t="s">
        <v>93</v>
      </c>
      <c r="F3767">
        <v>0.0</v>
      </c>
    </row>
    <row r="3768" spans="1:6" ht="13.9">
      <c r="A3768" s="7">
        <v>44522.0</v>
      </c>
      <c r="B3768" t="s">
        <v>13</v>
      </c>
      <c r="C3768" s="4">
        <v>212147.44</v>
      </c>
      <c r="D3768" s="14" t="s">
        <v>92</v>
      </c>
      <c r="E3768" t="s">
        <v>22</v>
      </c>
      <c r="F3768">
        <v>0.0</v>
      </c>
    </row>
    <row r="3769" spans="1:6" ht="13.9">
      <c r="A3769" s="7">
        <v>44522.0</v>
      </c>
      <c r="B3769" t="s">
        <v>13</v>
      </c>
      <c r="C3769" s="4">
        <v>212147.44</v>
      </c>
      <c r="D3769" s="14" t="s">
        <v>92</v>
      </c>
      <c r="E3769" t="s">
        <v>94</v>
      </c>
      <c r="F3769">
        <v>0.0</v>
      </c>
    </row>
    <row r="3770" spans="1:6" ht="13.9">
      <c r="A3770" s="7">
        <v>44522.0</v>
      </c>
      <c r="B3770" t="s">
        <v>13</v>
      </c>
      <c r="C3770" s="4">
        <v>212147.44</v>
      </c>
      <c r="D3770" s="14" t="s">
        <v>92</v>
      </c>
      <c r="E3770" t="s">
        <v>95</v>
      </c>
      <c r="F3770">
        <v>0.0</v>
      </c>
    </row>
    <row r="3771" spans="1:6" ht="13.9">
      <c r="A3771" s="7">
        <v>44522.0</v>
      </c>
      <c r="B3771" t="s">
        <v>13</v>
      </c>
      <c r="C3771" s="4">
        <v>212147.44</v>
      </c>
      <c r="D3771" s="14" t="s">
        <v>92</v>
      </c>
      <c r="E3771" t="s">
        <v>96</v>
      </c>
      <c r="F3771">
        <v>0.0</v>
      </c>
    </row>
    <row r="3772" spans="1:6" ht="13.9">
      <c r="A3772" s="7">
        <v>44523.0</v>
      </c>
      <c r="B3772" t="s">
        <v>13</v>
      </c>
      <c r="C3772" s="4">
        <v>175527.81</v>
      </c>
      <c r="D3772" s="14" t="s">
        <v>76</v>
      </c>
      <c r="E3772" t="s">
        <v>59</v>
      </c>
      <c r="F3772">
        <v>0.0</v>
      </c>
    </row>
    <row r="3773" spans="1:6" ht="13.9">
      <c r="A3773" s="7">
        <v>44523.0</v>
      </c>
      <c r="B3773" t="s">
        <v>13</v>
      </c>
      <c r="C3773" s="4">
        <v>175527.81</v>
      </c>
      <c r="D3773" s="14" t="s">
        <v>76</v>
      </c>
      <c r="E3773" t="s">
        <v>58</v>
      </c>
      <c r="F3773">
        <v>0.0</v>
      </c>
    </row>
    <row r="3774" spans="1:6" ht="13.9">
      <c r="A3774" s="7">
        <v>44523.0</v>
      </c>
      <c r="B3774" t="s">
        <v>13</v>
      </c>
      <c r="C3774" s="4">
        <v>175527.81</v>
      </c>
      <c r="D3774" s="14" t="s">
        <v>79</v>
      </c>
      <c r="E3774" t="s">
        <v>29</v>
      </c>
      <c r="F3774">
        <v>47.0</v>
      </c>
    </row>
    <row r="3775" spans="1:6" ht="13.9">
      <c r="A3775" s="7">
        <v>44523.0</v>
      </c>
      <c r="B3775" t="s">
        <v>13</v>
      </c>
      <c r="C3775" s="4">
        <v>175527.81</v>
      </c>
      <c r="D3775" s="14" t="s">
        <v>80</v>
      </c>
      <c r="E3775" t="s">
        <v>60</v>
      </c>
      <c r="F3775">
        <v>26.0</v>
      </c>
    </row>
    <row r="3776" spans="1:6" ht="13.9">
      <c r="A3776" s="7">
        <v>44523.0</v>
      </c>
      <c r="B3776" t="s">
        <v>13</v>
      </c>
      <c r="C3776" s="4">
        <v>175527.81</v>
      </c>
      <c r="D3776" s="14" t="s">
        <v>80</v>
      </c>
      <c r="E3776" t="s">
        <v>61</v>
      </c>
      <c r="F3776">
        <v>133.0</v>
      </c>
    </row>
    <row r="3777" spans="1:6" ht="13.9">
      <c r="A3777" s="7">
        <v>44523.0</v>
      </c>
      <c r="B3777" t="s">
        <v>13</v>
      </c>
      <c r="C3777" s="4">
        <v>175527.81</v>
      </c>
      <c r="D3777" s="14" t="s">
        <v>81</v>
      </c>
      <c r="E3777" t="s">
        <v>40</v>
      </c>
      <c r="F3777">
        <v>25.0</v>
      </c>
    </row>
    <row r="3778" spans="1:6" ht="13.9">
      <c r="A3778" s="7">
        <v>44523.0</v>
      </c>
      <c r="B3778" t="s">
        <v>13</v>
      </c>
      <c r="C3778" s="4">
        <v>175527.81</v>
      </c>
      <c r="D3778" s="14" t="s">
        <v>82</v>
      </c>
      <c r="E3778" t="s">
        <v>63</v>
      </c>
      <c r="F3778">
        <v>0.0</v>
      </c>
    </row>
    <row r="3779" spans="1:6" ht="13.9">
      <c r="A3779" s="7">
        <v>44523.0</v>
      </c>
      <c r="B3779" t="s">
        <v>13</v>
      </c>
      <c r="C3779" s="4">
        <v>175527.81</v>
      </c>
      <c r="D3779" s="14" t="s">
        <v>82</v>
      </c>
      <c r="E3779" t="s">
        <v>62</v>
      </c>
      <c r="F3779">
        <v>0.0</v>
      </c>
    </row>
    <row r="3780" spans="1:6" ht="13.9">
      <c r="A3780" s="7">
        <v>44523.0</v>
      </c>
      <c r="B3780" t="s">
        <v>13</v>
      </c>
      <c r="C3780" s="4">
        <v>175527.81</v>
      </c>
      <c r="D3780" s="14" t="s">
        <v>83</v>
      </c>
      <c r="E3780" t="s">
        <v>19</v>
      </c>
      <c r="F3780">
        <v>0.0</v>
      </c>
    </row>
    <row r="3781" spans="1:6" ht="13.9">
      <c r="A3781" s="7">
        <v>44523.0</v>
      </c>
      <c r="B3781" t="s">
        <v>13</v>
      </c>
      <c r="C3781" s="4">
        <v>175527.81</v>
      </c>
      <c r="D3781" s="14" t="s">
        <v>83</v>
      </c>
      <c r="E3781" t="s">
        <v>20</v>
      </c>
      <c r="F3781">
        <v>36.0</v>
      </c>
    </row>
    <row r="3782" spans="1:6" ht="13.9">
      <c r="A3782" s="7">
        <v>44523.0</v>
      </c>
      <c r="B3782" t="s">
        <v>13</v>
      </c>
      <c r="C3782" s="4">
        <v>175527.81</v>
      </c>
      <c r="D3782" s="14" t="s">
        <v>83</v>
      </c>
      <c r="E3782" t="s">
        <v>21</v>
      </c>
      <c r="F3782">
        <v>0.0</v>
      </c>
    </row>
    <row r="3783" spans="1:6" ht="13.9">
      <c r="A3783" s="7">
        <v>44523.0</v>
      </c>
      <c r="B3783" t="s">
        <v>13</v>
      </c>
      <c r="C3783" s="4">
        <v>175527.81</v>
      </c>
      <c r="D3783" s="14" t="s">
        <v>84</v>
      </c>
      <c r="E3783" t="s">
        <v>23</v>
      </c>
      <c r="F3783">
        <v>0.0</v>
      </c>
    </row>
    <row r="3784" spans="1:6" ht="13.9">
      <c r="A3784" s="7">
        <v>44523.0</v>
      </c>
      <c r="B3784" t="s">
        <v>13</v>
      </c>
      <c r="C3784" s="4">
        <v>175527.81</v>
      </c>
      <c r="D3784" s="14" t="s">
        <v>85</v>
      </c>
      <c r="E3784" t="s">
        <v>18</v>
      </c>
      <c r="F3784">
        <v>3.0</v>
      </c>
    </row>
    <row r="3785" spans="1:6" ht="13.9">
      <c r="A3785" s="7">
        <v>44523.0</v>
      </c>
      <c r="B3785" t="s">
        <v>13</v>
      </c>
      <c r="C3785" s="4">
        <v>175527.81</v>
      </c>
      <c r="D3785" s="14" t="s">
        <v>86</v>
      </c>
      <c r="E3785" t="s">
        <v>42</v>
      </c>
      <c r="F3785">
        <v>440.0</v>
      </c>
    </row>
    <row r="3786" spans="1:6" ht="13.9">
      <c r="A3786" s="7">
        <v>44523.0</v>
      </c>
      <c r="B3786" t="s">
        <v>13</v>
      </c>
      <c r="C3786" s="4">
        <v>175527.81</v>
      </c>
      <c r="D3786" s="14" t="s">
        <v>87</v>
      </c>
      <c r="E3786" t="s">
        <v>44</v>
      </c>
      <c r="F3786">
        <v>4437.0</v>
      </c>
    </row>
    <row r="3787" spans="1:6" ht="13.9">
      <c r="A3787" s="7">
        <v>44523.0</v>
      </c>
      <c r="B3787" t="s">
        <v>13</v>
      </c>
      <c r="C3787" s="4">
        <v>175527.81</v>
      </c>
      <c r="D3787" s="14" t="s">
        <v>88</v>
      </c>
      <c r="E3787" t="s">
        <v>17</v>
      </c>
      <c r="F3787">
        <v>0.0</v>
      </c>
    </row>
    <row r="3788" spans="1:6" ht="13.9">
      <c r="A3788" s="7">
        <v>44523.0</v>
      </c>
      <c r="B3788" t="s">
        <v>13</v>
      </c>
      <c r="C3788" s="4">
        <v>175527.81</v>
      </c>
      <c r="D3788" s="14" t="s">
        <v>89</v>
      </c>
      <c r="E3788" t="s">
        <v>41</v>
      </c>
      <c r="F3788">
        <v>0.0</v>
      </c>
    </row>
    <row r="3789" spans="1:6" ht="13.9">
      <c r="A3789" s="7">
        <v>44523.0</v>
      </c>
      <c r="B3789" t="s">
        <v>13</v>
      </c>
      <c r="C3789" s="4">
        <v>175527.81</v>
      </c>
      <c r="D3789" s="14" t="s">
        <v>90</v>
      </c>
      <c r="E3789" t="s">
        <v>43</v>
      </c>
      <c r="F3789">
        <v>0.0</v>
      </c>
    </row>
    <row r="3790" spans="1:6" ht="13.9">
      <c r="A3790" s="7">
        <v>44523.0</v>
      </c>
      <c r="B3790" t="s">
        <v>13</v>
      </c>
      <c r="C3790" s="4">
        <v>175527.81</v>
      </c>
      <c r="D3790" s="14" t="s">
        <v>91</v>
      </c>
      <c r="E3790" t="s">
        <v>24</v>
      </c>
      <c r="F3790">
        <v>451.0</v>
      </c>
    </row>
    <row r="3791" spans="1:6" ht="13.9">
      <c r="A3791" s="7">
        <v>44523.0</v>
      </c>
      <c r="B3791" t="s">
        <v>13</v>
      </c>
      <c r="C3791" s="4">
        <v>175527.81</v>
      </c>
      <c r="D3791" s="14" t="s">
        <v>91</v>
      </c>
      <c r="E3791" t="s">
        <v>25</v>
      </c>
      <c r="F3791">
        <v>2.0</v>
      </c>
    </row>
    <row r="3792" spans="1:6" ht="13.9">
      <c r="A3792" s="7">
        <v>44523.0</v>
      </c>
      <c r="B3792" t="s">
        <v>13</v>
      </c>
      <c r="C3792" s="4">
        <v>175527.81</v>
      </c>
      <c r="D3792" s="14" t="s">
        <v>91</v>
      </c>
      <c r="E3792" t="s">
        <v>26</v>
      </c>
      <c r="F3792">
        <v>725.0</v>
      </c>
    </row>
    <row r="3793" spans="1:6" ht="13.9">
      <c r="A3793" s="7">
        <v>44523.0</v>
      </c>
      <c r="B3793" t="s">
        <v>13</v>
      </c>
      <c r="C3793" s="4">
        <v>175527.81</v>
      </c>
      <c r="D3793" s="14" t="s">
        <v>92</v>
      </c>
      <c r="E3793" t="s">
        <v>93</v>
      </c>
      <c r="F3793">
        <v>0.0</v>
      </c>
    </row>
    <row r="3794" spans="1:6" ht="13.9">
      <c r="A3794" s="7">
        <v>44523.0</v>
      </c>
      <c r="B3794" t="s">
        <v>13</v>
      </c>
      <c r="C3794" s="4">
        <v>175527.81</v>
      </c>
      <c r="D3794" s="14" t="s">
        <v>92</v>
      </c>
      <c r="E3794" t="s">
        <v>22</v>
      </c>
      <c r="F3794">
        <v>0.0</v>
      </c>
    </row>
    <row r="3795" spans="1:6" ht="13.9">
      <c r="A3795" s="7">
        <v>44523.0</v>
      </c>
      <c r="B3795" t="s">
        <v>13</v>
      </c>
      <c r="C3795" s="4">
        <v>175527.81</v>
      </c>
      <c r="D3795" s="14" t="s">
        <v>92</v>
      </c>
      <c r="E3795" t="s">
        <v>94</v>
      </c>
      <c r="F3795">
        <v>0.0</v>
      </c>
    </row>
    <row r="3796" spans="1:6" ht="13.9">
      <c r="A3796" s="7">
        <v>44523.0</v>
      </c>
      <c r="B3796" t="s">
        <v>13</v>
      </c>
      <c r="C3796" s="4">
        <v>175527.81</v>
      </c>
      <c r="D3796" s="14" t="s">
        <v>92</v>
      </c>
      <c r="E3796" t="s">
        <v>95</v>
      </c>
      <c r="F3796">
        <v>0.0</v>
      </c>
    </row>
    <row r="3797" spans="1:6" ht="13.9">
      <c r="A3797" s="7">
        <v>44523.0</v>
      </c>
      <c r="B3797" t="s">
        <v>13</v>
      </c>
      <c r="C3797" s="4">
        <v>175527.81</v>
      </c>
      <c r="D3797" s="14" t="s">
        <v>92</v>
      </c>
      <c r="E3797" t="s">
        <v>96</v>
      </c>
      <c r="F3797">
        <v>0.0</v>
      </c>
    </row>
    <row r="3798" spans="1:6" ht="13.9">
      <c r="A3798" s="7">
        <v>44524.0</v>
      </c>
      <c r="B3798" t="s">
        <v>13</v>
      </c>
      <c r="C3798" s="4">
        <v>160387.11</v>
      </c>
      <c r="D3798" s="14" t="s">
        <v>76</v>
      </c>
      <c r="E3798" t="s">
        <v>59</v>
      </c>
      <c r="F3798">
        <v>0.0</v>
      </c>
    </row>
    <row r="3799" spans="1:6" ht="13.9">
      <c r="A3799" s="7">
        <v>44524.0</v>
      </c>
      <c r="B3799" t="s">
        <v>13</v>
      </c>
      <c r="C3799" s="4">
        <v>160387.11</v>
      </c>
      <c r="D3799" s="14" t="s">
        <v>76</v>
      </c>
      <c r="E3799" t="s">
        <v>58</v>
      </c>
      <c r="F3799">
        <v>0.0</v>
      </c>
    </row>
    <row r="3800" spans="1:6" ht="13.9">
      <c r="A3800" s="7">
        <v>44524.0</v>
      </c>
      <c r="B3800" t="s">
        <v>13</v>
      </c>
      <c r="C3800" s="4">
        <v>160387.11</v>
      </c>
      <c r="D3800" s="14" t="s">
        <v>79</v>
      </c>
      <c r="E3800" t="s">
        <v>29</v>
      </c>
      <c r="F3800">
        <v>45.0</v>
      </c>
    </row>
    <row r="3801" spans="1:6" ht="13.9">
      <c r="A3801" s="7">
        <v>44524.0</v>
      </c>
      <c r="B3801" t="s">
        <v>13</v>
      </c>
      <c r="C3801" s="4">
        <v>160387.11</v>
      </c>
      <c r="D3801" s="14" t="s">
        <v>80</v>
      </c>
      <c r="E3801" t="s">
        <v>60</v>
      </c>
      <c r="F3801">
        <v>26.0</v>
      </c>
    </row>
    <row r="3802" spans="1:6" ht="13.9">
      <c r="A3802" s="7">
        <v>44524.0</v>
      </c>
      <c r="B3802" t="s">
        <v>13</v>
      </c>
      <c r="C3802" s="4">
        <v>160387.11</v>
      </c>
      <c r="D3802" s="14" t="s">
        <v>80</v>
      </c>
      <c r="E3802" t="s">
        <v>61</v>
      </c>
      <c r="F3802">
        <v>139.0</v>
      </c>
    </row>
    <row r="3803" spans="1:6" ht="13.9">
      <c r="A3803" s="7">
        <v>44524.0</v>
      </c>
      <c r="B3803" t="s">
        <v>13</v>
      </c>
      <c r="C3803" s="4">
        <v>160387.11</v>
      </c>
      <c r="D3803" s="14" t="s">
        <v>81</v>
      </c>
      <c r="E3803" t="s">
        <v>40</v>
      </c>
      <c r="F3803">
        <v>19.0</v>
      </c>
    </row>
    <row r="3804" spans="1:6" ht="13.9">
      <c r="A3804" s="7">
        <v>44524.0</v>
      </c>
      <c r="B3804" t="s">
        <v>13</v>
      </c>
      <c r="C3804" s="4">
        <v>160387.11</v>
      </c>
      <c r="D3804" s="14" t="s">
        <v>82</v>
      </c>
      <c r="E3804" t="s">
        <v>63</v>
      </c>
      <c r="F3804">
        <v>0.0</v>
      </c>
    </row>
    <row r="3805" spans="1:6" ht="13.9">
      <c r="A3805" s="7">
        <v>44524.0</v>
      </c>
      <c r="B3805" t="s">
        <v>13</v>
      </c>
      <c r="C3805" s="4">
        <v>160387.11</v>
      </c>
      <c r="D3805" s="14" t="s">
        <v>82</v>
      </c>
      <c r="E3805" t="s">
        <v>62</v>
      </c>
      <c r="F3805">
        <v>0.0</v>
      </c>
    </row>
    <row r="3806" spans="1:6" ht="13.9">
      <c r="A3806" s="7">
        <v>44524.0</v>
      </c>
      <c r="B3806" t="s">
        <v>13</v>
      </c>
      <c r="C3806" s="4">
        <v>160387.11</v>
      </c>
      <c r="D3806" s="14" t="s">
        <v>83</v>
      </c>
      <c r="E3806" t="s">
        <v>19</v>
      </c>
      <c r="F3806">
        <v>0.0</v>
      </c>
    </row>
    <row r="3807" spans="1:6" ht="13.9">
      <c r="A3807" s="7">
        <v>44524.0</v>
      </c>
      <c r="B3807" t="s">
        <v>13</v>
      </c>
      <c r="C3807" s="4">
        <v>160387.11</v>
      </c>
      <c r="D3807" s="14" t="s">
        <v>83</v>
      </c>
      <c r="E3807" t="s">
        <v>20</v>
      </c>
      <c r="F3807">
        <v>27.0</v>
      </c>
    </row>
    <row r="3808" spans="1:6" ht="13.9">
      <c r="A3808" s="7">
        <v>44524.0</v>
      </c>
      <c r="B3808" t="s">
        <v>13</v>
      </c>
      <c r="C3808" s="4">
        <v>160387.11</v>
      </c>
      <c r="D3808" s="14" t="s">
        <v>83</v>
      </c>
      <c r="E3808" t="s">
        <v>21</v>
      </c>
      <c r="F3808">
        <v>0.0</v>
      </c>
    </row>
    <row r="3809" spans="1:6" ht="13.9">
      <c r="A3809" s="7">
        <v>44524.0</v>
      </c>
      <c r="B3809" t="s">
        <v>13</v>
      </c>
      <c r="C3809" s="4">
        <v>160387.11</v>
      </c>
      <c r="D3809" s="14" t="s">
        <v>84</v>
      </c>
      <c r="E3809" t="s">
        <v>23</v>
      </c>
      <c r="F3809">
        <v>0.0</v>
      </c>
    </row>
    <row r="3810" spans="1:6" ht="13.9">
      <c r="A3810" s="7">
        <v>44524.0</v>
      </c>
      <c r="B3810" t="s">
        <v>13</v>
      </c>
      <c r="C3810" s="4">
        <v>160387.11</v>
      </c>
      <c r="D3810" s="14" t="s">
        <v>85</v>
      </c>
      <c r="E3810" t="s">
        <v>18</v>
      </c>
      <c r="F3810">
        <v>4.0</v>
      </c>
    </row>
    <row r="3811" spans="1:6" ht="13.9">
      <c r="A3811" s="7">
        <v>44524.0</v>
      </c>
      <c r="B3811" t="s">
        <v>13</v>
      </c>
      <c r="C3811" s="4">
        <v>160387.11</v>
      </c>
      <c r="D3811" s="14" t="s">
        <v>86</v>
      </c>
      <c r="E3811" t="s">
        <v>42</v>
      </c>
      <c r="F3811">
        <v>784.0</v>
      </c>
    </row>
    <row r="3812" spans="1:6" ht="13.9">
      <c r="A3812" s="7">
        <v>44524.0</v>
      </c>
      <c r="B3812" t="s">
        <v>13</v>
      </c>
      <c r="C3812" s="4">
        <v>160387.11</v>
      </c>
      <c r="D3812" s="14" t="s">
        <v>87</v>
      </c>
      <c r="E3812" t="s">
        <v>44</v>
      </c>
      <c r="F3812">
        <v>4988.0</v>
      </c>
    </row>
    <row r="3813" spans="1:6" ht="13.9">
      <c r="A3813" s="7">
        <v>44524.0</v>
      </c>
      <c r="B3813" t="s">
        <v>13</v>
      </c>
      <c r="C3813" s="4">
        <v>160387.11</v>
      </c>
      <c r="D3813" s="14" t="s">
        <v>88</v>
      </c>
      <c r="E3813" t="s">
        <v>17</v>
      </c>
      <c r="F3813">
        <v>0.0</v>
      </c>
    </row>
    <row r="3814" spans="1:6" ht="13.9">
      <c r="A3814" s="7">
        <v>44524.0</v>
      </c>
      <c r="B3814" t="s">
        <v>13</v>
      </c>
      <c r="C3814" s="4">
        <v>160387.11</v>
      </c>
      <c r="D3814" s="14" t="s">
        <v>89</v>
      </c>
      <c r="E3814" t="s">
        <v>41</v>
      </c>
      <c r="F3814">
        <v>0.0</v>
      </c>
    </row>
    <row r="3815" spans="1:6" ht="13.9">
      <c r="A3815" s="7">
        <v>44524.0</v>
      </c>
      <c r="B3815" t="s">
        <v>13</v>
      </c>
      <c r="C3815" s="4">
        <v>160387.11</v>
      </c>
      <c r="D3815" s="14" t="s">
        <v>90</v>
      </c>
      <c r="E3815" t="s">
        <v>43</v>
      </c>
      <c r="F3815">
        <v>0.0</v>
      </c>
    </row>
    <row r="3816" spans="1:6" ht="13.9">
      <c r="A3816" s="7">
        <v>44524.0</v>
      </c>
      <c r="B3816" t="s">
        <v>13</v>
      </c>
      <c r="C3816" s="4">
        <v>160387.11</v>
      </c>
      <c r="D3816" s="14" t="s">
        <v>91</v>
      </c>
      <c r="E3816" t="s">
        <v>24</v>
      </c>
      <c r="F3816">
        <v>451.0</v>
      </c>
    </row>
    <row r="3817" spans="1:6" ht="13.9">
      <c r="A3817" s="7">
        <v>44524.0</v>
      </c>
      <c r="B3817" t="s">
        <v>13</v>
      </c>
      <c r="C3817" s="4">
        <v>160387.11</v>
      </c>
      <c r="D3817" s="14" t="s">
        <v>91</v>
      </c>
      <c r="E3817" t="s">
        <v>25</v>
      </c>
      <c r="F3817">
        <v>2.0</v>
      </c>
    </row>
    <row r="3818" spans="1:6" ht="13.9">
      <c r="A3818" s="7">
        <v>44524.0</v>
      </c>
      <c r="B3818" t="s">
        <v>13</v>
      </c>
      <c r="C3818" s="4">
        <v>160387.11</v>
      </c>
      <c r="D3818" s="14" t="s">
        <v>91</v>
      </c>
      <c r="E3818" t="s">
        <v>26</v>
      </c>
      <c r="F3818">
        <v>759.0</v>
      </c>
    </row>
    <row r="3819" spans="1:6" ht="13.9">
      <c r="A3819" s="7">
        <v>44524.0</v>
      </c>
      <c r="B3819" t="s">
        <v>13</v>
      </c>
      <c r="C3819" s="4">
        <v>160387.11</v>
      </c>
      <c r="D3819" s="14" t="s">
        <v>92</v>
      </c>
      <c r="E3819" t="s">
        <v>93</v>
      </c>
      <c r="F3819">
        <v>0.0</v>
      </c>
    </row>
    <row r="3820" spans="1:6" ht="13.9">
      <c r="A3820" s="7">
        <v>44524.0</v>
      </c>
      <c r="B3820" t="s">
        <v>13</v>
      </c>
      <c r="C3820" s="4">
        <v>160387.11</v>
      </c>
      <c r="D3820" s="14" t="s">
        <v>92</v>
      </c>
      <c r="E3820" t="s">
        <v>22</v>
      </c>
      <c r="F3820">
        <v>0.0</v>
      </c>
    </row>
    <row r="3821" spans="1:6" ht="13.9">
      <c r="A3821" s="7">
        <v>44524.0</v>
      </c>
      <c r="B3821" t="s">
        <v>13</v>
      </c>
      <c r="C3821" s="4">
        <v>160387.11</v>
      </c>
      <c r="D3821" s="14" t="s">
        <v>92</v>
      </c>
      <c r="E3821" t="s">
        <v>94</v>
      </c>
      <c r="F3821">
        <v>0.0</v>
      </c>
    </row>
    <row r="3822" spans="1:6" ht="13.9">
      <c r="A3822" s="7">
        <v>44524.0</v>
      </c>
      <c r="B3822" t="s">
        <v>13</v>
      </c>
      <c r="C3822" s="4">
        <v>160387.11</v>
      </c>
      <c r="D3822" s="14" t="s">
        <v>92</v>
      </c>
      <c r="E3822" t="s">
        <v>95</v>
      </c>
      <c r="F3822">
        <v>0.0</v>
      </c>
    </row>
    <row r="3823" spans="1:6" ht="13.9">
      <c r="A3823" s="7">
        <v>44524.0</v>
      </c>
      <c r="B3823" t="s">
        <v>13</v>
      </c>
      <c r="C3823" s="4">
        <v>160387.11</v>
      </c>
      <c r="D3823" s="14" t="s">
        <v>92</v>
      </c>
      <c r="E3823" t="s">
        <v>96</v>
      </c>
      <c r="F3823">
        <v>0.0</v>
      </c>
    </row>
    <row r="3824" spans="1:6" ht="13.9">
      <c r="A3824" s="7">
        <v>44525.0</v>
      </c>
      <c r="B3824" t="s">
        <v>13</v>
      </c>
      <c r="C3824" s="4">
        <v>174871.87</v>
      </c>
      <c r="D3824" s="14" t="s">
        <v>76</v>
      </c>
      <c r="E3824" t="s">
        <v>59</v>
      </c>
      <c r="F3824">
        <v>0.0</v>
      </c>
    </row>
    <row r="3825" spans="1:6" ht="13.9">
      <c r="A3825" s="7">
        <v>44525.0</v>
      </c>
      <c r="B3825" t="s">
        <v>13</v>
      </c>
      <c r="C3825" s="4">
        <v>174871.87</v>
      </c>
      <c r="D3825" s="14" t="s">
        <v>76</v>
      </c>
      <c r="E3825" t="s">
        <v>58</v>
      </c>
      <c r="F3825">
        <v>0.0</v>
      </c>
    </row>
    <row r="3826" spans="1:6" ht="13.9">
      <c r="A3826" s="7">
        <v>44525.0</v>
      </c>
      <c r="B3826" t="s">
        <v>13</v>
      </c>
      <c r="C3826" s="4">
        <v>174871.87</v>
      </c>
      <c r="D3826" s="14" t="s">
        <v>79</v>
      </c>
      <c r="E3826" t="s">
        <v>29</v>
      </c>
      <c r="F3826">
        <v>27.0</v>
      </c>
    </row>
    <row r="3827" spans="1:6" ht="13.9">
      <c r="A3827" s="7">
        <v>44525.0</v>
      </c>
      <c r="B3827" t="s">
        <v>13</v>
      </c>
      <c r="C3827" s="4">
        <v>174871.87</v>
      </c>
      <c r="D3827" s="14" t="s">
        <v>80</v>
      </c>
      <c r="E3827" t="s">
        <v>60</v>
      </c>
      <c r="F3827">
        <v>24.0</v>
      </c>
    </row>
    <row r="3828" spans="1:6" ht="13.9">
      <c r="A3828" s="7">
        <v>44525.0</v>
      </c>
      <c r="B3828" t="s">
        <v>13</v>
      </c>
      <c r="C3828" s="4">
        <v>174871.87</v>
      </c>
      <c r="D3828" s="14" t="s">
        <v>80</v>
      </c>
      <c r="E3828" t="s">
        <v>61</v>
      </c>
      <c r="F3828">
        <v>132.0</v>
      </c>
    </row>
    <row r="3829" spans="1:6" ht="13.9">
      <c r="A3829" s="7">
        <v>44525.0</v>
      </c>
      <c r="B3829" t="s">
        <v>13</v>
      </c>
      <c r="C3829" s="4">
        <v>174871.87</v>
      </c>
      <c r="D3829" s="14" t="s">
        <v>81</v>
      </c>
      <c r="E3829" t="s">
        <v>40</v>
      </c>
      <c r="F3829">
        <v>32.0</v>
      </c>
    </row>
    <row r="3830" spans="1:6" ht="13.9">
      <c r="A3830" s="7">
        <v>44525.0</v>
      </c>
      <c r="B3830" t="s">
        <v>13</v>
      </c>
      <c r="C3830" s="4">
        <v>174871.87</v>
      </c>
      <c r="D3830" s="14" t="s">
        <v>82</v>
      </c>
      <c r="E3830" t="s">
        <v>63</v>
      </c>
      <c r="F3830">
        <v>0.0</v>
      </c>
    </row>
    <row r="3831" spans="1:6" ht="13.9">
      <c r="A3831" s="7">
        <v>44525.0</v>
      </c>
      <c r="B3831" t="s">
        <v>13</v>
      </c>
      <c r="C3831" s="4">
        <v>174871.87</v>
      </c>
      <c r="D3831" s="14" t="s">
        <v>82</v>
      </c>
      <c r="E3831" t="s">
        <v>62</v>
      </c>
      <c r="F3831">
        <v>0.0</v>
      </c>
    </row>
    <row r="3832" spans="1:6" ht="13.9">
      <c r="A3832" s="7">
        <v>44525.0</v>
      </c>
      <c r="B3832" t="s">
        <v>13</v>
      </c>
      <c r="C3832" s="4">
        <v>174871.87</v>
      </c>
      <c r="D3832" s="14" t="s">
        <v>83</v>
      </c>
      <c r="E3832" t="s">
        <v>19</v>
      </c>
      <c r="F3832">
        <v>0.0</v>
      </c>
    </row>
    <row r="3833" spans="1:6" ht="13.9">
      <c r="A3833" s="7">
        <v>44525.0</v>
      </c>
      <c r="B3833" t="s">
        <v>13</v>
      </c>
      <c r="C3833" s="4">
        <v>174871.87</v>
      </c>
      <c r="D3833" s="14" t="s">
        <v>83</v>
      </c>
      <c r="E3833" t="s">
        <v>20</v>
      </c>
      <c r="F3833">
        <v>35.0</v>
      </c>
    </row>
    <row r="3834" spans="1:6" ht="13.9">
      <c r="A3834" s="7">
        <v>44525.0</v>
      </c>
      <c r="B3834" t="s">
        <v>13</v>
      </c>
      <c r="C3834" s="4">
        <v>174871.87</v>
      </c>
      <c r="D3834" s="14" t="s">
        <v>83</v>
      </c>
      <c r="E3834" t="s">
        <v>21</v>
      </c>
      <c r="F3834">
        <v>0.0</v>
      </c>
    </row>
    <row r="3835" spans="1:6" ht="13.9">
      <c r="A3835" s="7">
        <v>44525.0</v>
      </c>
      <c r="B3835" t="s">
        <v>13</v>
      </c>
      <c r="C3835" s="4">
        <v>174871.87</v>
      </c>
      <c r="D3835" s="14" t="s">
        <v>84</v>
      </c>
      <c r="E3835" t="s">
        <v>23</v>
      </c>
      <c r="F3835">
        <v>0.0</v>
      </c>
    </row>
    <row r="3836" spans="1:6" ht="13.9">
      <c r="A3836" s="7">
        <v>44525.0</v>
      </c>
      <c r="B3836" t="s">
        <v>13</v>
      </c>
      <c r="C3836" s="4">
        <v>174871.87</v>
      </c>
      <c r="D3836" s="14" t="s">
        <v>85</v>
      </c>
      <c r="E3836" t="s">
        <v>18</v>
      </c>
      <c r="F3836">
        <v>4.0</v>
      </c>
    </row>
    <row r="3837" spans="1:6" ht="13.9">
      <c r="A3837" s="7">
        <v>44525.0</v>
      </c>
      <c r="B3837" t="s">
        <v>13</v>
      </c>
      <c r="C3837" s="4">
        <v>174871.87</v>
      </c>
      <c r="D3837" s="14" t="s">
        <v>86</v>
      </c>
      <c r="E3837" t="s">
        <v>42</v>
      </c>
      <c r="F3837">
        <v>2322.0</v>
      </c>
    </row>
    <row r="3838" spans="1:6" ht="13.9">
      <c r="A3838" s="7">
        <v>44525.0</v>
      </c>
      <c r="B3838" t="s">
        <v>13</v>
      </c>
      <c r="C3838" s="4">
        <v>174871.87</v>
      </c>
      <c r="D3838" s="14" t="s">
        <v>87</v>
      </c>
      <c r="E3838" t="s">
        <v>44</v>
      </c>
      <c r="F3838">
        <v>4423.0</v>
      </c>
    </row>
    <row r="3839" spans="1:6" ht="13.9">
      <c r="A3839" s="7">
        <v>44525.0</v>
      </c>
      <c r="B3839" t="s">
        <v>13</v>
      </c>
      <c r="C3839" s="4">
        <v>174871.87</v>
      </c>
      <c r="D3839" s="14" t="s">
        <v>88</v>
      </c>
      <c r="E3839" t="s">
        <v>17</v>
      </c>
      <c r="F3839">
        <v>0.0</v>
      </c>
    </row>
    <row r="3840" spans="1:6" ht="13.9">
      <c r="A3840" s="7">
        <v>44525.0</v>
      </c>
      <c r="B3840" t="s">
        <v>13</v>
      </c>
      <c r="C3840" s="4">
        <v>174871.87</v>
      </c>
      <c r="D3840" s="14" t="s">
        <v>89</v>
      </c>
      <c r="E3840" t="s">
        <v>41</v>
      </c>
      <c r="F3840">
        <v>0.0</v>
      </c>
    </row>
    <row r="3841" spans="1:6" ht="13.9">
      <c r="A3841" s="7">
        <v>44525.0</v>
      </c>
      <c r="B3841" t="s">
        <v>13</v>
      </c>
      <c r="C3841" s="4">
        <v>174871.87</v>
      </c>
      <c r="D3841" s="14" t="s">
        <v>90</v>
      </c>
      <c r="E3841" t="s">
        <v>43</v>
      </c>
      <c r="F3841">
        <v>0.0</v>
      </c>
    </row>
    <row r="3842" spans="1:6" ht="13.9">
      <c r="A3842" s="7">
        <v>44525.0</v>
      </c>
      <c r="B3842" t="s">
        <v>13</v>
      </c>
      <c r="C3842" s="4">
        <v>174871.87</v>
      </c>
      <c r="D3842" s="14" t="s">
        <v>91</v>
      </c>
      <c r="E3842" t="s">
        <v>24</v>
      </c>
      <c r="F3842">
        <v>489.0</v>
      </c>
    </row>
    <row r="3843" spans="1:6" ht="13.9">
      <c r="A3843" s="7">
        <v>44525.0</v>
      </c>
      <c r="B3843" t="s">
        <v>13</v>
      </c>
      <c r="C3843" s="4">
        <v>174871.87</v>
      </c>
      <c r="D3843" s="14" t="s">
        <v>91</v>
      </c>
      <c r="E3843" t="s">
        <v>25</v>
      </c>
      <c r="F3843">
        <v>2.0</v>
      </c>
    </row>
    <row r="3844" spans="1:6" ht="13.9">
      <c r="A3844" s="7">
        <v>44525.0</v>
      </c>
      <c r="B3844" t="s">
        <v>13</v>
      </c>
      <c r="C3844" s="4">
        <v>174871.87</v>
      </c>
      <c r="D3844" s="14" t="s">
        <v>91</v>
      </c>
      <c r="E3844" t="s">
        <v>26</v>
      </c>
      <c r="F3844">
        <v>807.0</v>
      </c>
    </row>
    <row r="3845" spans="1:6" ht="13.9">
      <c r="A3845" s="7">
        <v>44525.0</v>
      </c>
      <c r="B3845" t="s">
        <v>13</v>
      </c>
      <c r="C3845" s="4">
        <v>174871.87</v>
      </c>
      <c r="D3845" s="14" t="s">
        <v>92</v>
      </c>
      <c r="E3845" t="s">
        <v>93</v>
      </c>
      <c r="F3845">
        <v>1.0</v>
      </c>
    </row>
    <row r="3846" spans="1:6" ht="13.9">
      <c r="A3846" s="7">
        <v>44525.0</v>
      </c>
      <c r="B3846" t="s">
        <v>13</v>
      </c>
      <c r="C3846" s="4">
        <v>174871.87</v>
      </c>
      <c r="D3846" s="14" t="s">
        <v>92</v>
      </c>
      <c r="E3846" t="s">
        <v>22</v>
      </c>
      <c r="F3846">
        <v>1.0</v>
      </c>
    </row>
    <row r="3847" spans="1:6" ht="13.9">
      <c r="A3847" s="7">
        <v>44525.0</v>
      </c>
      <c r="B3847" t="s">
        <v>13</v>
      </c>
      <c r="C3847" s="4">
        <v>174871.87</v>
      </c>
      <c r="D3847" s="14" t="s">
        <v>92</v>
      </c>
      <c r="E3847" t="s">
        <v>94</v>
      </c>
      <c r="F3847">
        <v>0.0</v>
      </c>
    </row>
    <row r="3848" spans="1:6" ht="13.9">
      <c r="A3848" s="7">
        <v>44525.0</v>
      </c>
      <c r="B3848" t="s">
        <v>13</v>
      </c>
      <c r="C3848" s="4">
        <v>174871.87</v>
      </c>
      <c r="D3848" s="14" t="s">
        <v>92</v>
      </c>
      <c r="E3848" t="s">
        <v>95</v>
      </c>
      <c r="F3848">
        <v>0.0</v>
      </c>
    </row>
    <row r="3849" spans="1:6" ht="13.9">
      <c r="A3849" s="7">
        <v>44525.0</v>
      </c>
      <c r="B3849" t="s">
        <v>13</v>
      </c>
      <c r="C3849" s="4">
        <v>174871.87</v>
      </c>
      <c r="D3849" s="14" t="s">
        <v>92</v>
      </c>
      <c r="E3849" t="s">
        <v>96</v>
      </c>
      <c r="F3849">
        <v>0.0</v>
      </c>
    </row>
    <row r="3850" spans="1:6" ht="13.9">
      <c r="A3850" s="7">
        <v>44526.0</v>
      </c>
      <c r="B3850" t="s">
        <v>13</v>
      </c>
      <c r="C3850" s="4">
        <v>175032.06</v>
      </c>
      <c r="D3850" s="14" t="s">
        <v>76</v>
      </c>
      <c r="E3850" t="s">
        <v>59</v>
      </c>
      <c r="F3850">
        <v>0.0</v>
      </c>
    </row>
    <row r="3851" spans="1:6" ht="13.9">
      <c r="A3851" s="7">
        <v>44526.0</v>
      </c>
      <c r="B3851" t="s">
        <v>13</v>
      </c>
      <c r="C3851" s="4">
        <v>175032.06</v>
      </c>
      <c r="D3851" s="14" t="s">
        <v>76</v>
      </c>
      <c r="E3851" t="s">
        <v>58</v>
      </c>
      <c r="F3851">
        <v>0.0</v>
      </c>
    </row>
    <row r="3852" spans="1:6" ht="13.9">
      <c r="A3852" s="7">
        <v>44526.0</v>
      </c>
      <c r="B3852" t="s">
        <v>13</v>
      </c>
      <c r="C3852" s="4">
        <v>175032.06</v>
      </c>
      <c r="D3852" s="14" t="s">
        <v>79</v>
      </c>
      <c r="E3852" t="s">
        <v>29</v>
      </c>
      <c r="F3852">
        <v>26.0</v>
      </c>
    </row>
    <row r="3853" spans="1:6" ht="13.9">
      <c r="A3853" s="7">
        <v>44526.0</v>
      </c>
      <c r="B3853" t="s">
        <v>13</v>
      </c>
      <c r="C3853" s="4">
        <v>175032.06</v>
      </c>
      <c r="D3853" s="14" t="s">
        <v>80</v>
      </c>
      <c r="E3853" t="s">
        <v>60</v>
      </c>
      <c r="F3853">
        <v>18.0</v>
      </c>
    </row>
    <row r="3854" spans="1:6" ht="13.9">
      <c r="A3854" s="7">
        <v>44526.0</v>
      </c>
      <c r="B3854" t="s">
        <v>13</v>
      </c>
      <c r="C3854" s="4">
        <v>175032.06</v>
      </c>
      <c r="D3854" s="14" t="s">
        <v>80</v>
      </c>
      <c r="E3854" t="s">
        <v>61</v>
      </c>
      <c r="F3854">
        <v>127.0</v>
      </c>
    </row>
    <row r="3855" spans="1:6" ht="13.9">
      <c r="A3855" s="7">
        <v>44526.0</v>
      </c>
      <c r="B3855" t="s">
        <v>13</v>
      </c>
      <c r="C3855" s="4">
        <v>175032.06</v>
      </c>
      <c r="D3855" s="14" t="s">
        <v>81</v>
      </c>
      <c r="E3855" t="s">
        <v>40</v>
      </c>
      <c r="F3855">
        <v>54.0</v>
      </c>
    </row>
    <row r="3856" spans="1:6" ht="13.9">
      <c r="A3856" s="7">
        <v>44526.0</v>
      </c>
      <c r="B3856" t="s">
        <v>13</v>
      </c>
      <c r="C3856" s="4">
        <v>175032.06</v>
      </c>
      <c r="D3856" s="14" t="s">
        <v>82</v>
      </c>
      <c r="E3856" t="s">
        <v>63</v>
      </c>
      <c r="F3856">
        <v>0.0</v>
      </c>
    </row>
    <row r="3857" spans="1:6" ht="13.9">
      <c r="A3857" s="7">
        <v>44526.0</v>
      </c>
      <c r="B3857" t="s">
        <v>13</v>
      </c>
      <c r="C3857" s="4">
        <v>175032.06</v>
      </c>
      <c r="D3857" s="14" t="s">
        <v>82</v>
      </c>
      <c r="E3857" t="s">
        <v>62</v>
      </c>
      <c r="F3857">
        <v>0.0</v>
      </c>
    </row>
    <row r="3858" spans="1:6" ht="13.9">
      <c r="A3858" s="7">
        <v>44526.0</v>
      </c>
      <c r="B3858" t="s">
        <v>13</v>
      </c>
      <c r="C3858" s="4">
        <v>175032.06</v>
      </c>
      <c r="D3858" s="14" t="s">
        <v>83</v>
      </c>
      <c r="E3858" t="s">
        <v>19</v>
      </c>
      <c r="F3858">
        <v>0.0</v>
      </c>
    </row>
    <row r="3859" spans="1:6" ht="13.9">
      <c r="A3859" s="7">
        <v>44526.0</v>
      </c>
      <c r="B3859" t="s">
        <v>13</v>
      </c>
      <c r="C3859" s="4">
        <v>175032.06</v>
      </c>
      <c r="D3859" s="14" t="s">
        <v>83</v>
      </c>
      <c r="E3859" t="s">
        <v>20</v>
      </c>
      <c r="F3859">
        <v>29.0</v>
      </c>
    </row>
    <row r="3860" spans="1:6" ht="13.9">
      <c r="A3860" s="7">
        <v>44526.0</v>
      </c>
      <c r="B3860" t="s">
        <v>13</v>
      </c>
      <c r="C3860" s="4">
        <v>175032.06</v>
      </c>
      <c r="D3860" s="14" t="s">
        <v>83</v>
      </c>
      <c r="E3860" t="s">
        <v>21</v>
      </c>
      <c r="F3860">
        <v>0.0</v>
      </c>
    </row>
    <row r="3861" spans="1:6" ht="13.9">
      <c r="A3861" s="7">
        <v>44526.0</v>
      </c>
      <c r="B3861" t="s">
        <v>13</v>
      </c>
      <c r="C3861" s="4">
        <v>175032.06</v>
      </c>
      <c r="D3861" s="14" t="s">
        <v>84</v>
      </c>
      <c r="E3861" t="s">
        <v>23</v>
      </c>
      <c r="F3861">
        <v>0.0</v>
      </c>
    </row>
    <row r="3862" spans="1:6" ht="13.9">
      <c r="A3862" s="7">
        <v>44526.0</v>
      </c>
      <c r="B3862" t="s">
        <v>13</v>
      </c>
      <c r="C3862" s="4">
        <v>175032.06</v>
      </c>
      <c r="D3862" s="14" t="s">
        <v>85</v>
      </c>
      <c r="E3862" t="s">
        <v>18</v>
      </c>
      <c r="F3862">
        <v>5.0</v>
      </c>
    </row>
    <row r="3863" spans="1:6" ht="13.9">
      <c r="A3863" s="7">
        <v>44526.0</v>
      </c>
      <c r="B3863" t="s">
        <v>13</v>
      </c>
      <c r="C3863" s="4">
        <v>175032.06</v>
      </c>
      <c r="D3863" s="14" t="s">
        <v>86</v>
      </c>
      <c r="E3863" t="s">
        <v>42</v>
      </c>
      <c r="F3863">
        <v>660.0</v>
      </c>
    </row>
    <row r="3864" spans="1:6" ht="13.9">
      <c r="A3864" s="7">
        <v>44526.0</v>
      </c>
      <c r="B3864" t="s">
        <v>13</v>
      </c>
      <c r="C3864" s="4">
        <v>175032.06</v>
      </c>
      <c r="D3864" s="14" t="s">
        <v>87</v>
      </c>
      <c r="E3864" t="s">
        <v>44</v>
      </c>
      <c r="F3864">
        <v>4243.0</v>
      </c>
    </row>
    <row r="3865" spans="1:6" ht="13.9">
      <c r="A3865" s="7">
        <v>44526.0</v>
      </c>
      <c r="B3865" t="s">
        <v>13</v>
      </c>
      <c r="C3865" s="4">
        <v>175032.06</v>
      </c>
      <c r="D3865" s="14" t="s">
        <v>88</v>
      </c>
      <c r="E3865" t="s">
        <v>17</v>
      </c>
      <c r="F3865">
        <v>0.0</v>
      </c>
    </row>
    <row r="3866" spans="1:6" ht="13.9">
      <c r="A3866" s="7">
        <v>44526.0</v>
      </c>
      <c r="B3866" t="s">
        <v>13</v>
      </c>
      <c r="C3866" s="4">
        <v>175032.06</v>
      </c>
      <c r="D3866" s="14" t="s">
        <v>89</v>
      </c>
      <c r="E3866" t="s">
        <v>41</v>
      </c>
      <c r="F3866">
        <v>0.0</v>
      </c>
    </row>
    <row r="3867" spans="1:6" ht="13.9">
      <c r="A3867" s="7">
        <v>44526.0</v>
      </c>
      <c r="B3867" t="s">
        <v>13</v>
      </c>
      <c r="C3867" s="4">
        <v>175032.06</v>
      </c>
      <c r="D3867" s="14" t="s">
        <v>90</v>
      </c>
      <c r="E3867" t="s">
        <v>43</v>
      </c>
      <c r="F3867">
        <v>0.0</v>
      </c>
    </row>
    <row r="3868" spans="1:6" ht="13.9">
      <c r="A3868" s="7">
        <v>44526.0</v>
      </c>
      <c r="B3868" t="s">
        <v>13</v>
      </c>
      <c r="C3868" s="4">
        <v>175032.06</v>
      </c>
      <c r="D3868" s="14" t="s">
        <v>91</v>
      </c>
      <c r="E3868" t="s">
        <v>24</v>
      </c>
      <c r="F3868">
        <v>506.0</v>
      </c>
    </row>
    <row r="3869" spans="1:6" ht="13.9">
      <c r="A3869" s="7">
        <v>44526.0</v>
      </c>
      <c r="B3869" t="s">
        <v>13</v>
      </c>
      <c r="C3869" s="4">
        <v>175032.06</v>
      </c>
      <c r="D3869" s="14" t="s">
        <v>91</v>
      </c>
      <c r="E3869" t="s">
        <v>25</v>
      </c>
      <c r="F3869">
        <v>2.0</v>
      </c>
    </row>
    <row r="3870" spans="1:6" ht="13.9">
      <c r="A3870" s="7">
        <v>44526.0</v>
      </c>
      <c r="B3870" t="s">
        <v>13</v>
      </c>
      <c r="C3870" s="4">
        <v>175032.06</v>
      </c>
      <c r="D3870" s="14" t="s">
        <v>91</v>
      </c>
      <c r="E3870" t="s">
        <v>26</v>
      </c>
      <c r="F3870">
        <v>999.0</v>
      </c>
    </row>
    <row r="3871" spans="1:6" ht="13.9">
      <c r="A3871" s="7">
        <v>44526.0</v>
      </c>
      <c r="B3871" t="s">
        <v>13</v>
      </c>
      <c r="C3871" s="4">
        <v>175032.06</v>
      </c>
      <c r="D3871" s="14" t="s">
        <v>92</v>
      </c>
      <c r="E3871" t="s">
        <v>93</v>
      </c>
      <c r="F3871">
        <v>0.0</v>
      </c>
    </row>
    <row r="3872" spans="1:6" ht="13.9">
      <c r="A3872" s="7">
        <v>44526.0</v>
      </c>
      <c r="B3872" t="s">
        <v>13</v>
      </c>
      <c r="C3872" s="4">
        <v>175032.06</v>
      </c>
      <c r="D3872" s="14" t="s">
        <v>92</v>
      </c>
      <c r="E3872" t="s">
        <v>22</v>
      </c>
      <c r="F3872">
        <v>0.0</v>
      </c>
    </row>
    <row r="3873" spans="1:6" ht="13.9">
      <c r="A3873" s="7">
        <v>44526.0</v>
      </c>
      <c r="B3873" t="s">
        <v>13</v>
      </c>
      <c r="C3873" s="4">
        <v>175032.06</v>
      </c>
      <c r="D3873" s="14" t="s">
        <v>92</v>
      </c>
      <c r="E3873" t="s">
        <v>94</v>
      </c>
      <c r="F3873">
        <v>0.0</v>
      </c>
    </row>
    <row r="3874" spans="1:6" ht="13.9">
      <c r="A3874" s="7">
        <v>44526.0</v>
      </c>
      <c r="B3874" t="s">
        <v>13</v>
      </c>
      <c r="C3874" s="4">
        <v>175032.06</v>
      </c>
      <c r="D3874" s="14" t="s">
        <v>92</v>
      </c>
      <c r="E3874" t="s">
        <v>95</v>
      </c>
      <c r="F3874">
        <v>0.0</v>
      </c>
    </row>
    <row r="3875" spans="1:6" ht="13.9">
      <c r="A3875" s="7">
        <v>44526.0</v>
      </c>
      <c r="B3875" t="s">
        <v>13</v>
      </c>
      <c r="C3875" s="4">
        <v>175032.06</v>
      </c>
      <c r="D3875" s="14" t="s">
        <v>92</v>
      </c>
      <c r="E3875" t="s">
        <v>96</v>
      </c>
      <c r="F3875">
        <v>0.0</v>
      </c>
    </row>
    <row r="3876" spans="1:6" ht="13.9">
      <c r="A3876" s="7">
        <v>44527.0</v>
      </c>
      <c r="B3876" t="s">
        <v>13</v>
      </c>
      <c r="C3876" s="4">
        <v>187227.6</v>
      </c>
      <c r="D3876" s="14" t="s">
        <v>76</v>
      </c>
      <c r="E3876" t="s">
        <v>59</v>
      </c>
      <c r="F3876">
        <v>0.0</v>
      </c>
    </row>
    <row r="3877" spans="1:6" ht="13.9">
      <c r="A3877" s="7">
        <v>44527.0</v>
      </c>
      <c r="B3877" t="s">
        <v>13</v>
      </c>
      <c r="C3877" s="4">
        <v>187227.6</v>
      </c>
      <c r="D3877" s="14" t="s">
        <v>76</v>
      </c>
      <c r="E3877" t="s">
        <v>58</v>
      </c>
      <c r="F3877">
        <v>0.0</v>
      </c>
    </row>
    <row r="3878" spans="1:6" ht="13.9">
      <c r="A3878" s="7">
        <v>44527.0</v>
      </c>
      <c r="B3878" t="s">
        <v>13</v>
      </c>
      <c r="C3878" s="4">
        <v>187227.6</v>
      </c>
      <c r="D3878" s="14" t="s">
        <v>79</v>
      </c>
      <c r="E3878" t="s">
        <v>29</v>
      </c>
      <c r="F3878">
        <v>45.0</v>
      </c>
    </row>
    <row r="3879" spans="1:6" ht="13.9">
      <c r="A3879" s="7">
        <v>44527.0</v>
      </c>
      <c r="B3879" t="s">
        <v>13</v>
      </c>
      <c r="C3879" s="4">
        <v>187227.6</v>
      </c>
      <c r="D3879" s="14" t="s">
        <v>80</v>
      </c>
      <c r="E3879" t="s">
        <v>60</v>
      </c>
      <c r="F3879">
        <v>24.0</v>
      </c>
    </row>
    <row r="3880" spans="1:6" ht="13.9">
      <c r="A3880" s="7">
        <v>44527.0</v>
      </c>
      <c r="B3880" t="s">
        <v>13</v>
      </c>
      <c r="C3880" s="4">
        <v>187227.6</v>
      </c>
      <c r="D3880" s="14" t="s">
        <v>80</v>
      </c>
      <c r="E3880" t="s">
        <v>61</v>
      </c>
      <c r="F3880">
        <v>140.0</v>
      </c>
    </row>
    <row r="3881" spans="1:6" ht="13.9">
      <c r="A3881" s="7">
        <v>44527.0</v>
      </c>
      <c r="B3881" t="s">
        <v>13</v>
      </c>
      <c r="C3881" s="4">
        <v>187227.6</v>
      </c>
      <c r="D3881" s="14" t="s">
        <v>81</v>
      </c>
      <c r="E3881" t="s">
        <v>40</v>
      </c>
      <c r="F3881">
        <v>64.0</v>
      </c>
    </row>
    <row r="3882" spans="1:6" ht="13.9">
      <c r="A3882" s="7">
        <v>44527.0</v>
      </c>
      <c r="B3882" t="s">
        <v>13</v>
      </c>
      <c r="C3882" s="4">
        <v>187227.6</v>
      </c>
      <c r="D3882" s="14" t="s">
        <v>82</v>
      </c>
      <c r="E3882" t="s">
        <v>63</v>
      </c>
      <c r="F3882">
        <v>0.0</v>
      </c>
    </row>
    <row r="3883" spans="1:6" ht="13.9">
      <c r="A3883" s="7">
        <v>44527.0</v>
      </c>
      <c r="B3883" t="s">
        <v>13</v>
      </c>
      <c r="C3883" s="4">
        <v>187227.6</v>
      </c>
      <c r="D3883" s="14" t="s">
        <v>82</v>
      </c>
      <c r="E3883" t="s">
        <v>62</v>
      </c>
      <c r="F3883">
        <v>0.0</v>
      </c>
    </row>
    <row r="3884" spans="1:6" ht="13.9">
      <c r="A3884" s="7">
        <v>44527.0</v>
      </c>
      <c r="B3884" t="s">
        <v>13</v>
      </c>
      <c r="C3884" s="4">
        <v>187227.6</v>
      </c>
      <c r="D3884" s="14" t="s">
        <v>83</v>
      </c>
      <c r="E3884" t="s">
        <v>19</v>
      </c>
      <c r="F3884">
        <v>0.0</v>
      </c>
    </row>
    <row r="3885" spans="1:6" ht="13.9">
      <c r="A3885" s="7">
        <v>44527.0</v>
      </c>
      <c r="B3885" t="s">
        <v>13</v>
      </c>
      <c r="C3885" s="4">
        <v>187227.6</v>
      </c>
      <c r="D3885" s="14" t="s">
        <v>83</v>
      </c>
      <c r="E3885" t="s">
        <v>20</v>
      </c>
      <c r="F3885">
        <v>36.0</v>
      </c>
    </row>
    <row r="3886" spans="1:6" ht="13.9">
      <c r="A3886" s="7">
        <v>44527.0</v>
      </c>
      <c r="B3886" t="s">
        <v>13</v>
      </c>
      <c r="C3886" s="4">
        <v>187227.6</v>
      </c>
      <c r="D3886" s="14" t="s">
        <v>83</v>
      </c>
      <c r="E3886" t="s">
        <v>21</v>
      </c>
      <c r="F3886">
        <v>0.0</v>
      </c>
    </row>
    <row r="3887" spans="1:6" ht="13.9">
      <c r="A3887" s="7">
        <v>44527.0</v>
      </c>
      <c r="B3887" t="s">
        <v>13</v>
      </c>
      <c r="C3887" s="4">
        <v>187227.6</v>
      </c>
      <c r="D3887" s="14" t="s">
        <v>84</v>
      </c>
      <c r="E3887" t="s">
        <v>23</v>
      </c>
      <c r="F3887">
        <v>0.0</v>
      </c>
    </row>
    <row r="3888" spans="1:6" ht="13.9">
      <c r="A3888" s="7">
        <v>44527.0</v>
      </c>
      <c r="B3888" t="s">
        <v>13</v>
      </c>
      <c r="C3888" s="4">
        <v>187227.6</v>
      </c>
      <c r="D3888" s="14" t="s">
        <v>85</v>
      </c>
      <c r="E3888" t="s">
        <v>18</v>
      </c>
      <c r="F3888">
        <v>4.0</v>
      </c>
    </row>
    <row r="3889" spans="1:6" ht="13.9">
      <c r="A3889" s="7">
        <v>44527.0</v>
      </c>
      <c r="B3889" t="s">
        <v>13</v>
      </c>
      <c r="C3889" s="4">
        <v>187227.6</v>
      </c>
      <c r="D3889" s="14" t="s">
        <v>86</v>
      </c>
      <c r="E3889" t="s">
        <v>42</v>
      </c>
      <c r="F3889">
        <v>318.0</v>
      </c>
    </row>
    <row r="3890" spans="1:6" ht="13.9">
      <c r="A3890" s="7">
        <v>44527.0</v>
      </c>
      <c r="B3890" t="s">
        <v>13</v>
      </c>
      <c r="C3890" s="4">
        <v>187227.6</v>
      </c>
      <c r="D3890" s="14" t="s">
        <v>87</v>
      </c>
      <c r="E3890" t="s">
        <v>44</v>
      </c>
      <c r="F3890">
        <v>4441.0</v>
      </c>
    </row>
    <row r="3891" spans="1:6" ht="13.9">
      <c r="A3891" s="7">
        <v>44527.0</v>
      </c>
      <c r="B3891" t="s">
        <v>13</v>
      </c>
      <c r="C3891" s="4">
        <v>187227.6</v>
      </c>
      <c r="D3891" s="14" t="s">
        <v>88</v>
      </c>
      <c r="E3891" t="s">
        <v>17</v>
      </c>
      <c r="F3891">
        <v>0.0</v>
      </c>
    </row>
    <row r="3892" spans="1:6" ht="13.9">
      <c r="A3892" s="7">
        <v>44527.0</v>
      </c>
      <c r="B3892" t="s">
        <v>13</v>
      </c>
      <c r="C3892" s="4">
        <v>187227.6</v>
      </c>
      <c r="D3892" s="14" t="s">
        <v>89</v>
      </c>
      <c r="E3892" t="s">
        <v>41</v>
      </c>
      <c r="F3892">
        <v>0.0</v>
      </c>
    </row>
    <row r="3893" spans="1:6" ht="13.9">
      <c r="A3893" s="7">
        <v>44527.0</v>
      </c>
      <c r="B3893" t="s">
        <v>13</v>
      </c>
      <c r="C3893" s="4">
        <v>187227.6</v>
      </c>
      <c r="D3893" s="14" t="s">
        <v>90</v>
      </c>
      <c r="E3893" t="s">
        <v>43</v>
      </c>
      <c r="F3893">
        <v>0.0</v>
      </c>
    </row>
    <row r="3894" spans="1:6" ht="13.9">
      <c r="A3894" s="7">
        <v>44527.0</v>
      </c>
      <c r="B3894" t="s">
        <v>13</v>
      </c>
      <c r="C3894" s="4">
        <v>187227.6</v>
      </c>
      <c r="D3894" s="14" t="s">
        <v>91</v>
      </c>
      <c r="E3894" t="s">
        <v>24</v>
      </c>
      <c r="F3894">
        <v>580.0</v>
      </c>
    </row>
    <row r="3895" spans="1:6" ht="13.9">
      <c r="A3895" s="7">
        <v>44527.0</v>
      </c>
      <c r="B3895" t="s">
        <v>13</v>
      </c>
      <c r="C3895" s="4">
        <v>187227.6</v>
      </c>
      <c r="D3895" s="14" t="s">
        <v>91</v>
      </c>
      <c r="E3895" t="s">
        <v>25</v>
      </c>
      <c r="F3895">
        <v>2.0</v>
      </c>
    </row>
    <row r="3896" spans="1:6" ht="13.9">
      <c r="A3896" s="7">
        <v>44527.0</v>
      </c>
      <c r="B3896" t="s">
        <v>13</v>
      </c>
      <c r="C3896" s="4">
        <v>187227.6</v>
      </c>
      <c r="D3896" s="14" t="s">
        <v>91</v>
      </c>
      <c r="E3896" t="s">
        <v>26</v>
      </c>
      <c r="F3896">
        <v>1080.0</v>
      </c>
    </row>
    <row r="3897" spans="1:6" ht="13.9">
      <c r="A3897" s="7">
        <v>44527.0</v>
      </c>
      <c r="B3897" t="s">
        <v>13</v>
      </c>
      <c r="C3897" s="4">
        <v>187227.6</v>
      </c>
      <c r="D3897" s="14" t="s">
        <v>92</v>
      </c>
      <c r="E3897" t="s">
        <v>93</v>
      </c>
      <c r="F3897">
        <v>0.0</v>
      </c>
    </row>
    <row r="3898" spans="1:6" ht="13.9">
      <c r="A3898" s="7">
        <v>44527.0</v>
      </c>
      <c r="B3898" t="s">
        <v>13</v>
      </c>
      <c r="C3898" s="4">
        <v>187227.6</v>
      </c>
      <c r="D3898" s="14" t="s">
        <v>92</v>
      </c>
      <c r="E3898" t="s">
        <v>22</v>
      </c>
      <c r="F3898">
        <v>0.0</v>
      </c>
    </row>
    <row r="3899" spans="1:6" ht="13.9">
      <c r="A3899" s="7">
        <v>44527.0</v>
      </c>
      <c r="B3899" t="s">
        <v>13</v>
      </c>
      <c r="C3899" s="4">
        <v>187227.6</v>
      </c>
      <c r="D3899" s="14" t="s">
        <v>92</v>
      </c>
      <c r="E3899" t="s">
        <v>94</v>
      </c>
      <c r="F3899">
        <v>0.0</v>
      </c>
    </row>
    <row r="3900" spans="1:6" ht="13.9">
      <c r="A3900" s="7">
        <v>44527.0</v>
      </c>
      <c r="B3900" t="s">
        <v>13</v>
      </c>
      <c r="C3900" s="4">
        <v>187227.6</v>
      </c>
      <c r="D3900" s="14" t="s">
        <v>92</v>
      </c>
      <c r="E3900" t="s">
        <v>95</v>
      </c>
      <c r="F3900">
        <v>0.0</v>
      </c>
    </row>
    <row r="3901" spans="1:6" ht="13.9">
      <c r="A3901" s="7">
        <v>44527.0</v>
      </c>
      <c r="B3901" t="s">
        <v>13</v>
      </c>
      <c r="C3901" s="4">
        <v>187227.6</v>
      </c>
      <c r="D3901" s="14" t="s">
        <v>92</v>
      </c>
      <c r="E3901" t="s">
        <v>96</v>
      </c>
      <c r="F3901">
        <v>0.0</v>
      </c>
    </row>
    <row r="3902" spans="1:6" ht="13.9">
      <c r="A3902" s="7">
        <v>44528.0</v>
      </c>
      <c r="B3902" t="s">
        <v>13</v>
      </c>
      <c r="C3902" s="4">
        <v>184701.44</v>
      </c>
      <c r="D3902" s="14" t="s">
        <v>76</v>
      </c>
      <c r="E3902" t="s">
        <v>59</v>
      </c>
      <c r="F3902">
        <v>0.0</v>
      </c>
    </row>
    <row r="3903" spans="1:6" ht="13.9">
      <c r="A3903" s="7">
        <v>44528.0</v>
      </c>
      <c r="B3903" t="s">
        <v>13</v>
      </c>
      <c r="C3903" s="4">
        <v>184701.44</v>
      </c>
      <c r="D3903" s="14" t="s">
        <v>76</v>
      </c>
      <c r="E3903" t="s">
        <v>58</v>
      </c>
      <c r="F3903">
        <v>0.0</v>
      </c>
    </row>
    <row r="3904" spans="1:6" ht="13.9">
      <c r="A3904" s="7">
        <v>44528.0</v>
      </c>
      <c r="B3904" t="s">
        <v>13</v>
      </c>
      <c r="C3904" s="4">
        <v>184701.44</v>
      </c>
      <c r="D3904" s="14" t="s">
        <v>79</v>
      </c>
      <c r="E3904" t="s">
        <v>29</v>
      </c>
      <c r="F3904">
        <v>51.0</v>
      </c>
    </row>
    <row r="3905" spans="1:6" ht="13.9">
      <c r="A3905" s="7">
        <v>44528.0</v>
      </c>
      <c r="B3905" t="s">
        <v>13</v>
      </c>
      <c r="C3905" s="4">
        <v>184701.44</v>
      </c>
      <c r="D3905" s="14" t="s">
        <v>80</v>
      </c>
      <c r="E3905" t="s">
        <v>60</v>
      </c>
      <c r="F3905">
        <v>21.0</v>
      </c>
    </row>
    <row r="3906" spans="1:6" ht="13.9">
      <c r="A3906" s="7">
        <v>44528.0</v>
      </c>
      <c r="B3906" t="s">
        <v>13</v>
      </c>
      <c r="C3906" s="4">
        <v>184701.44</v>
      </c>
      <c r="D3906" s="14" t="s">
        <v>80</v>
      </c>
      <c r="E3906" t="s">
        <v>61</v>
      </c>
      <c r="F3906">
        <v>129.0</v>
      </c>
    </row>
    <row r="3907" spans="1:6" ht="13.9">
      <c r="A3907" s="7">
        <v>44528.0</v>
      </c>
      <c r="B3907" t="s">
        <v>13</v>
      </c>
      <c r="C3907" s="4">
        <v>184701.44</v>
      </c>
      <c r="D3907" s="14" t="s">
        <v>81</v>
      </c>
      <c r="E3907" t="s">
        <v>40</v>
      </c>
      <c r="F3907">
        <v>62.0</v>
      </c>
    </row>
    <row r="3908" spans="1:6" ht="13.9">
      <c r="A3908" s="7">
        <v>44528.0</v>
      </c>
      <c r="B3908" t="s">
        <v>13</v>
      </c>
      <c r="C3908" s="4">
        <v>184701.44</v>
      </c>
      <c r="D3908" s="14" t="s">
        <v>82</v>
      </c>
      <c r="E3908" t="s">
        <v>63</v>
      </c>
      <c r="F3908">
        <v>0.0</v>
      </c>
    </row>
    <row r="3909" spans="1:6" ht="13.9">
      <c r="A3909" s="7">
        <v>44528.0</v>
      </c>
      <c r="B3909" t="s">
        <v>13</v>
      </c>
      <c r="C3909" s="4">
        <v>184701.44</v>
      </c>
      <c r="D3909" s="14" t="s">
        <v>82</v>
      </c>
      <c r="E3909" t="s">
        <v>62</v>
      </c>
      <c r="F3909">
        <v>0.0</v>
      </c>
    </row>
    <row r="3910" spans="1:6" ht="13.9">
      <c r="A3910" s="7">
        <v>44528.0</v>
      </c>
      <c r="B3910" t="s">
        <v>13</v>
      </c>
      <c r="C3910" s="4">
        <v>184701.44</v>
      </c>
      <c r="D3910" s="14" t="s">
        <v>83</v>
      </c>
      <c r="E3910" t="s">
        <v>19</v>
      </c>
      <c r="F3910">
        <v>0.0</v>
      </c>
    </row>
    <row r="3911" spans="1:6" ht="13.9">
      <c r="A3911" s="7">
        <v>44528.0</v>
      </c>
      <c r="B3911" t="s">
        <v>13</v>
      </c>
      <c r="C3911" s="4">
        <v>184701.44</v>
      </c>
      <c r="D3911" s="14" t="s">
        <v>83</v>
      </c>
      <c r="E3911" t="s">
        <v>20</v>
      </c>
      <c r="F3911">
        <v>26.0</v>
      </c>
    </row>
    <row r="3912" spans="1:6" ht="13.9">
      <c r="A3912" s="7">
        <v>44528.0</v>
      </c>
      <c r="B3912" t="s">
        <v>13</v>
      </c>
      <c r="C3912" s="4">
        <v>184701.44</v>
      </c>
      <c r="D3912" s="14" t="s">
        <v>83</v>
      </c>
      <c r="E3912" t="s">
        <v>21</v>
      </c>
      <c r="F3912">
        <v>0.0</v>
      </c>
    </row>
    <row r="3913" spans="1:6" ht="13.9">
      <c r="A3913" s="7">
        <v>44528.0</v>
      </c>
      <c r="B3913" t="s">
        <v>13</v>
      </c>
      <c r="C3913" s="4">
        <v>184701.44</v>
      </c>
      <c r="D3913" s="14" t="s">
        <v>84</v>
      </c>
      <c r="E3913" t="s">
        <v>23</v>
      </c>
      <c r="F3913">
        <v>0.0</v>
      </c>
    </row>
    <row r="3914" spans="1:6" ht="13.9">
      <c r="A3914" s="7">
        <v>44528.0</v>
      </c>
      <c r="B3914" t="s">
        <v>13</v>
      </c>
      <c r="C3914" s="4">
        <v>184701.44</v>
      </c>
      <c r="D3914" s="14" t="s">
        <v>85</v>
      </c>
      <c r="E3914" t="s">
        <v>18</v>
      </c>
      <c r="F3914">
        <v>5.0</v>
      </c>
    </row>
    <row r="3915" spans="1:6" ht="13.9">
      <c r="A3915" s="7">
        <v>44528.0</v>
      </c>
      <c r="B3915" t="s">
        <v>13</v>
      </c>
      <c r="C3915" s="4">
        <v>184701.44</v>
      </c>
      <c r="D3915" s="14" t="s">
        <v>86</v>
      </c>
      <c r="E3915" t="s">
        <v>42</v>
      </c>
      <c r="F3915">
        <v>314.0</v>
      </c>
    </row>
    <row r="3916" spans="1:6" ht="13.9">
      <c r="A3916" s="7">
        <v>44528.0</v>
      </c>
      <c r="B3916" t="s">
        <v>13</v>
      </c>
      <c r="C3916" s="4">
        <v>184701.44</v>
      </c>
      <c r="D3916" s="14" t="s">
        <v>87</v>
      </c>
      <c r="E3916" t="s">
        <v>44</v>
      </c>
      <c r="F3916">
        <v>4711.0</v>
      </c>
    </row>
    <row r="3917" spans="1:6" ht="13.9">
      <c r="A3917" s="7">
        <v>44528.0</v>
      </c>
      <c r="B3917" t="s">
        <v>13</v>
      </c>
      <c r="C3917" s="4">
        <v>184701.44</v>
      </c>
      <c r="D3917" s="14" t="s">
        <v>88</v>
      </c>
      <c r="E3917" t="s">
        <v>17</v>
      </c>
      <c r="F3917">
        <v>0.0</v>
      </c>
    </row>
    <row r="3918" spans="1:6" ht="13.9">
      <c r="A3918" s="7">
        <v>44528.0</v>
      </c>
      <c r="B3918" t="s">
        <v>13</v>
      </c>
      <c r="C3918" s="4">
        <v>184701.44</v>
      </c>
      <c r="D3918" s="14" t="s">
        <v>89</v>
      </c>
      <c r="E3918" t="s">
        <v>41</v>
      </c>
      <c r="F3918">
        <v>0.0</v>
      </c>
    </row>
    <row r="3919" spans="1:6" ht="13.9">
      <c r="A3919" s="7">
        <v>44528.0</v>
      </c>
      <c r="B3919" t="s">
        <v>13</v>
      </c>
      <c r="C3919" s="4">
        <v>184701.44</v>
      </c>
      <c r="D3919" s="14" t="s">
        <v>90</v>
      </c>
      <c r="E3919" t="s">
        <v>43</v>
      </c>
      <c r="F3919">
        <v>0.0</v>
      </c>
    </row>
    <row r="3920" spans="1:6" ht="13.9">
      <c r="A3920" s="7">
        <v>44528.0</v>
      </c>
      <c r="B3920" t="s">
        <v>13</v>
      </c>
      <c r="C3920" s="4">
        <v>184701.44</v>
      </c>
      <c r="D3920" s="14" t="s">
        <v>91</v>
      </c>
      <c r="E3920" t="s">
        <v>24</v>
      </c>
      <c r="F3920">
        <v>512.0</v>
      </c>
    </row>
    <row r="3921" spans="1:6" ht="13.9">
      <c r="A3921" s="7">
        <v>44528.0</v>
      </c>
      <c r="B3921" t="s">
        <v>13</v>
      </c>
      <c r="C3921" s="4">
        <v>184701.44</v>
      </c>
      <c r="D3921" s="14" t="s">
        <v>91</v>
      </c>
      <c r="E3921" t="s">
        <v>25</v>
      </c>
      <c r="F3921">
        <v>2.0</v>
      </c>
    </row>
    <row r="3922" spans="1:6" ht="13.9">
      <c r="A3922" s="7">
        <v>44528.0</v>
      </c>
      <c r="B3922" t="s">
        <v>13</v>
      </c>
      <c r="C3922" s="4">
        <v>184701.44</v>
      </c>
      <c r="D3922" s="14" t="s">
        <v>91</v>
      </c>
      <c r="E3922" t="s">
        <v>26</v>
      </c>
      <c r="F3922">
        <v>997.0</v>
      </c>
    </row>
    <row r="3923" spans="1:6" ht="13.9">
      <c r="A3923" s="7">
        <v>44528.0</v>
      </c>
      <c r="B3923" t="s">
        <v>13</v>
      </c>
      <c r="C3923" s="4">
        <v>184701.44</v>
      </c>
      <c r="D3923" s="14" t="s">
        <v>92</v>
      </c>
      <c r="E3923" t="s">
        <v>93</v>
      </c>
      <c r="F3923">
        <v>0.0</v>
      </c>
    </row>
    <row r="3924" spans="1:6" ht="13.9">
      <c r="A3924" s="7">
        <v>44528.0</v>
      </c>
      <c r="B3924" t="s">
        <v>13</v>
      </c>
      <c r="C3924" s="4">
        <v>184701.44</v>
      </c>
      <c r="D3924" s="14" t="s">
        <v>92</v>
      </c>
      <c r="E3924" t="s">
        <v>22</v>
      </c>
      <c r="F3924">
        <v>0.0</v>
      </c>
    </row>
    <row r="3925" spans="1:6" ht="13.9">
      <c r="A3925" s="7">
        <v>44528.0</v>
      </c>
      <c r="B3925" t="s">
        <v>13</v>
      </c>
      <c r="C3925" s="4">
        <v>184701.44</v>
      </c>
      <c r="D3925" s="14" t="s">
        <v>92</v>
      </c>
      <c r="E3925" t="s">
        <v>94</v>
      </c>
      <c r="F3925">
        <v>0.0</v>
      </c>
    </row>
    <row r="3926" spans="1:6" ht="13.9">
      <c r="A3926" s="7">
        <v>44528.0</v>
      </c>
      <c r="B3926" t="s">
        <v>13</v>
      </c>
      <c r="C3926" s="4">
        <v>184701.44</v>
      </c>
      <c r="D3926" s="14" t="s">
        <v>92</v>
      </c>
      <c r="E3926" t="s">
        <v>95</v>
      </c>
      <c r="F3926">
        <v>0.0</v>
      </c>
    </row>
    <row r="3927" spans="1:6" ht="13.9">
      <c r="A3927" s="7">
        <v>44528.0</v>
      </c>
      <c r="B3927" t="s">
        <v>13</v>
      </c>
      <c r="C3927" s="4">
        <v>184701.44</v>
      </c>
      <c r="D3927" s="14" t="s">
        <v>92</v>
      </c>
      <c r="E3927" t="s">
        <v>96</v>
      </c>
      <c r="F3927">
        <v>0.0</v>
      </c>
    </row>
    <row r="3928" spans="1:6" ht="13.9">
      <c r="A3928" s="7">
        <v>44529.0</v>
      </c>
      <c r="B3928" t="s">
        <v>13</v>
      </c>
      <c r="C3928" s="4">
        <v>211905.6</v>
      </c>
      <c r="D3928" s="14" t="s">
        <v>76</v>
      </c>
      <c r="E3928" t="s">
        <v>59</v>
      </c>
      <c r="F3928">
        <v>0.0</v>
      </c>
    </row>
    <row r="3929" spans="1:6" ht="13.9">
      <c r="A3929" s="7">
        <v>44529.0</v>
      </c>
      <c r="B3929" t="s">
        <v>13</v>
      </c>
      <c r="C3929" s="4">
        <v>211905.6</v>
      </c>
      <c r="D3929" s="14" t="s">
        <v>76</v>
      </c>
      <c r="E3929" t="s">
        <v>58</v>
      </c>
      <c r="F3929">
        <v>0.0</v>
      </c>
    </row>
    <row r="3930" spans="1:6" ht="13.9">
      <c r="A3930" s="7">
        <v>44529.0</v>
      </c>
      <c r="B3930" t="s">
        <v>13</v>
      </c>
      <c r="C3930" s="4">
        <v>211905.6</v>
      </c>
      <c r="D3930" s="14" t="s">
        <v>79</v>
      </c>
      <c r="E3930" t="s">
        <v>29</v>
      </c>
      <c r="F3930">
        <v>30.0</v>
      </c>
    </row>
    <row r="3931" spans="1:6" ht="13.9">
      <c r="A3931" s="7">
        <v>44529.0</v>
      </c>
      <c r="B3931" t="s">
        <v>13</v>
      </c>
      <c r="C3931" s="4">
        <v>211905.6</v>
      </c>
      <c r="D3931" s="14" t="s">
        <v>80</v>
      </c>
      <c r="E3931" t="s">
        <v>60</v>
      </c>
      <c r="F3931">
        <v>23.0</v>
      </c>
    </row>
    <row r="3932" spans="1:6" ht="13.9">
      <c r="A3932" s="7">
        <v>44529.0</v>
      </c>
      <c r="B3932" t="s">
        <v>13</v>
      </c>
      <c r="C3932" s="4">
        <v>211905.6</v>
      </c>
      <c r="D3932" s="14" t="s">
        <v>80</v>
      </c>
      <c r="E3932" t="s">
        <v>61</v>
      </c>
      <c r="F3932">
        <v>151.0</v>
      </c>
    </row>
    <row r="3933" spans="1:6" ht="13.9">
      <c r="A3933" s="7">
        <v>44529.0</v>
      </c>
      <c r="B3933" t="s">
        <v>13</v>
      </c>
      <c r="C3933" s="4">
        <v>211905.6</v>
      </c>
      <c r="D3933" s="14" t="s">
        <v>81</v>
      </c>
      <c r="E3933" t="s">
        <v>40</v>
      </c>
      <c r="F3933">
        <v>64.0</v>
      </c>
    </row>
    <row r="3934" spans="1:6" ht="13.9">
      <c r="A3934" s="7">
        <v>44529.0</v>
      </c>
      <c r="B3934" t="s">
        <v>13</v>
      </c>
      <c r="C3934" s="4">
        <v>211905.6</v>
      </c>
      <c r="D3934" s="14" t="s">
        <v>82</v>
      </c>
      <c r="E3934" t="s">
        <v>63</v>
      </c>
      <c r="F3934">
        <v>0.0</v>
      </c>
    </row>
    <row r="3935" spans="1:6" ht="13.9">
      <c r="A3935" s="7">
        <v>44529.0</v>
      </c>
      <c r="B3935" t="s">
        <v>13</v>
      </c>
      <c r="C3935" s="4">
        <v>211905.6</v>
      </c>
      <c r="D3935" s="14" t="s">
        <v>82</v>
      </c>
      <c r="E3935" t="s">
        <v>62</v>
      </c>
      <c r="F3935">
        <v>0.0</v>
      </c>
    </row>
    <row r="3936" spans="1:6" ht="13.9">
      <c r="A3936" s="7">
        <v>44529.0</v>
      </c>
      <c r="B3936" t="s">
        <v>13</v>
      </c>
      <c r="C3936" s="4">
        <v>211905.6</v>
      </c>
      <c r="D3936" s="14" t="s">
        <v>83</v>
      </c>
      <c r="E3936" t="s">
        <v>19</v>
      </c>
      <c r="F3936">
        <v>0.0</v>
      </c>
    </row>
    <row r="3937" spans="1:6" ht="13.9">
      <c r="A3937" s="7">
        <v>44529.0</v>
      </c>
      <c r="B3937" t="s">
        <v>13</v>
      </c>
      <c r="C3937" s="4">
        <v>211905.6</v>
      </c>
      <c r="D3937" s="14" t="s">
        <v>83</v>
      </c>
      <c r="E3937" t="s">
        <v>20</v>
      </c>
      <c r="F3937">
        <v>37.0</v>
      </c>
    </row>
    <row r="3938" spans="1:6" ht="13.9">
      <c r="A3938" s="7">
        <v>44529.0</v>
      </c>
      <c r="B3938" t="s">
        <v>13</v>
      </c>
      <c r="C3938" s="4">
        <v>211905.6</v>
      </c>
      <c r="D3938" s="14" t="s">
        <v>83</v>
      </c>
      <c r="E3938" t="s">
        <v>21</v>
      </c>
      <c r="F3938">
        <v>0.0</v>
      </c>
    </row>
    <row r="3939" spans="1:6" ht="13.9">
      <c r="A3939" s="7">
        <v>44529.0</v>
      </c>
      <c r="B3939" t="s">
        <v>13</v>
      </c>
      <c r="C3939" s="4">
        <v>211905.6</v>
      </c>
      <c r="D3939" s="14" t="s">
        <v>84</v>
      </c>
      <c r="E3939" t="s">
        <v>23</v>
      </c>
      <c r="F3939">
        <v>0.0</v>
      </c>
    </row>
    <row r="3940" spans="1:6" ht="13.9">
      <c r="A3940" s="7">
        <v>44529.0</v>
      </c>
      <c r="B3940" t="s">
        <v>13</v>
      </c>
      <c r="C3940" s="4">
        <v>211905.6</v>
      </c>
      <c r="D3940" s="14" t="s">
        <v>85</v>
      </c>
      <c r="E3940" t="s">
        <v>18</v>
      </c>
      <c r="F3940">
        <v>3.0</v>
      </c>
    </row>
    <row r="3941" spans="1:6" ht="13.9">
      <c r="A3941" s="7">
        <v>44529.0</v>
      </c>
      <c r="B3941" t="s">
        <v>13</v>
      </c>
      <c r="C3941" s="4">
        <v>211905.6</v>
      </c>
      <c r="D3941" s="14" t="s">
        <v>86</v>
      </c>
      <c r="E3941" t="s">
        <v>42</v>
      </c>
      <c r="F3941">
        <v>311.0</v>
      </c>
    </row>
    <row r="3942" spans="1:6" ht="13.9">
      <c r="A3942" s="7">
        <v>44529.0</v>
      </c>
      <c r="B3942" t="s">
        <v>13</v>
      </c>
      <c r="C3942" s="4">
        <v>211905.6</v>
      </c>
      <c r="D3942" s="14" t="s">
        <v>87</v>
      </c>
      <c r="E3942" t="s">
        <v>44</v>
      </c>
      <c r="F3942">
        <v>4843.0</v>
      </c>
    </row>
    <row r="3943" spans="1:6" ht="13.9">
      <c r="A3943" s="7">
        <v>44529.0</v>
      </c>
      <c r="B3943" t="s">
        <v>13</v>
      </c>
      <c r="C3943" s="4">
        <v>211905.6</v>
      </c>
      <c r="D3943" s="14" t="s">
        <v>88</v>
      </c>
      <c r="E3943" t="s">
        <v>17</v>
      </c>
      <c r="F3943">
        <v>0.0</v>
      </c>
    </row>
    <row r="3944" spans="1:6" ht="13.9">
      <c r="A3944" s="7">
        <v>44529.0</v>
      </c>
      <c r="B3944" t="s">
        <v>13</v>
      </c>
      <c r="C3944" s="4">
        <v>211905.6</v>
      </c>
      <c r="D3944" s="14" t="s">
        <v>89</v>
      </c>
      <c r="E3944" t="s">
        <v>41</v>
      </c>
      <c r="F3944">
        <v>0.0</v>
      </c>
    </row>
    <row r="3945" spans="1:6" ht="13.9">
      <c r="A3945" s="7">
        <v>44529.0</v>
      </c>
      <c r="B3945" t="s">
        <v>13</v>
      </c>
      <c r="C3945" s="4">
        <v>211905.6</v>
      </c>
      <c r="D3945" s="14" t="s">
        <v>90</v>
      </c>
      <c r="E3945" t="s">
        <v>43</v>
      </c>
      <c r="F3945">
        <v>0.0</v>
      </c>
    </row>
    <row r="3946" spans="1:6" ht="13.9">
      <c r="A3946" s="7">
        <v>44529.0</v>
      </c>
      <c r="B3946" t="s">
        <v>13</v>
      </c>
      <c r="C3946" s="4">
        <v>211905.6</v>
      </c>
      <c r="D3946" s="14" t="s">
        <v>91</v>
      </c>
      <c r="E3946" t="s">
        <v>24</v>
      </c>
      <c r="F3946">
        <v>435.0</v>
      </c>
    </row>
    <row r="3947" spans="1:6" ht="13.9">
      <c r="A3947" s="7">
        <v>44529.0</v>
      </c>
      <c r="B3947" t="s">
        <v>13</v>
      </c>
      <c r="C3947" s="4">
        <v>211905.6</v>
      </c>
      <c r="D3947" s="14" t="s">
        <v>91</v>
      </c>
      <c r="E3947" t="s">
        <v>25</v>
      </c>
      <c r="F3947">
        <v>2.0</v>
      </c>
    </row>
    <row r="3948" spans="1:6" ht="13.9">
      <c r="A3948" s="7">
        <v>44529.0</v>
      </c>
      <c r="B3948" t="s">
        <v>13</v>
      </c>
      <c r="C3948" s="4">
        <v>211905.6</v>
      </c>
      <c r="D3948" s="14" t="s">
        <v>91</v>
      </c>
      <c r="E3948" t="s">
        <v>26</v>
      </c>
      <c r="F3948">
        <v>933.0</v>
      </c>
    </row>
    <row r="3949" spans="1:6" ht="13.9">
      <c r="A3949" s="7">
        <v>44529.0</v>
      </c>
      <c r="B3949" t="s">
        <v>13</v>
      </c>
      <c r="C3949" s="4">
        <v>211905.6</v>
      </c>
      <c r="D3949" s="14" t="s">
        <v>92</v>
      </c>
      <c r="E3949" t="s">
        <v>93</v>
      </c>
      <c r="F3949">
        <v>0.0</v>
      </c>
    </row>
    <row r="3950" spans="1:6" ht="13.9">
      <c r="A3950" s="7">
        <v>44529.0</v>
      </c>
      <c r="B3950" t="s">
        <v>13</v>
      </c>
      <c r="C3950" s="4">
        <v>211905.6</v>
      </c>
      <c r="D3950" s="14" t="s">
        <v>92</v>
      </c>
      <c r="E3950" t="s">
        <v>22</v>
      </c>
      <c r="F3950">
        <v>0.0</v>
      </c>
    </row>
    <row r="3951" spans="1:6" ht="13.9">
      <c r="A3951" s="7">
        <v>44529.0</v>
      </c>
      <c r="B3951" t="s">
        <v>13</v>
      </c>
      <c r="C3951" s="4">
        <v>211905.6</v>
      </c>
      <c r="D3951" s="14" t="s">
        <v>92</v>
      </c>
      <c r="E3951" t="s">
        <v>94</v>
      </c>
      <c r="F3951">
        <v>0.0</v>
      </c>
    </row>
    <row r="3952" spans="1:6" ht="13.9">
      <c r="A3952" s="7">
        <v>44529.0</v>
      </c>
      <c r="B3952" t="s">
        <v>13</v>
      </c>
      <c r="C3952" s="4">
        <v>211905.6</v>
      </c>
      <c r="D3952" s="14" t="s">
        <v>92</v>
      </c>
      <c r="E3952" t="s">
        <v>95</v>
      </c>
      <c r="F3952">
        <v>0.0</v>
      </c>
    </row>
    <row r="3953" spans="1:6" ht="13.9">
      <c r="A3953" s="7">
        <v>44529.0</v>
      </c>
      <c r="B3953" t="s">
        <v>13</v>
      </c>
      <c r="C3953" s="4">
        <v>211905.6</v>
      </c>
      <c r="D3953" s="14" t="s">
        <v>92</v>
      </c>
      <c r="E3953" t="s">
        <v>96</v>
      </c>
      <c r="F3953">
        <v>0.0</v>
      </c>
    </row>
    <row r="3954" spans="1:6" ht="13.9">
      <c r="A3954" s="7">
        <v>44530.0</v>
      </c>
      <c r="B3954" t="s">
        <v>13</v>
      </c>
      <c r="C3954" s="4">
        <v>155829.0</v>
      </c>
      <c r="D3954" s="14" t="s">
        <v>76</v>
      </c>
      <c r="E3954" t="s">
        <v>59</v>
      </c>
      <c r="F3954">
        <v>0.0</v>
      </c>
    </row>
    <row r="3955" spans="1:6" ht="13.9">
      <c r="A3955" s="7">
        <v>44530.0</v>
      </c>
      <c r="B3955" t="s">
        <v>13</v>
      </c>
      <c r="C3955" s="4">
        <v>155829.0</v>
      </c>
      <c r="D3955" s="14" t="s">
        <v>76</v>
      </c>
      <c r="E3955" t="s">
        <v>58</v>
      </c>
      <c r="F3955">
        <v>0.0</v>
      </c>
    </row>
    <row r="3956" spans="1:6" ht="13.9">
      <c r="A3956" s="7">
        <v>44530.0</v>
      </c>
      <c r="B3956" t="s">
        <v>13</v>
      </c>
      <c r="C3956" s="4">
        <v>155829.0</v>
      </c>
      <c r="D3956" s="14" t="s">
        <v>79</v>
      </c>
      <c r="E3956" t="s">
        <v>29</v>
      </c>
      <c r="F3956">
        <v>47.0</v>
      </c>
    </row>
    <row r="3957" spans="1:6" ht="13.9">
      <c r="A3957" s="7">
        <v>44530.0</v>
      </c>
      <c r="B3957" t="s">
        <v>13</v>
      </c>
      <c r="C3957" s="4">
        <v>155829.0</v>
      </c>
      <c r="D3957" s="14" t="s">
        <v>80</v>
      </c>
      <c r="E3957" t="s">
        <v>60</v>
      </c>
      <c r="F3957">
        <v>22.0</v>
      </c>
    </row>
    <row r="3958" spans="1:6" ht="13.9">
      <c r="A3958" s="7">
        <v>44530.0</v>
      </c>
      <c r="B3958" t="s">
        <v>13</v>
      </c>
      <c r="C3958" s="4">
        <v>155829.0</v>
      </c>
      <c r="D3958" s="14" t="s">
        <v>80</v>
      </c>
      <c r="E3958" t="s">
        <v>61</v>
      </c>
      <c r="F3958">
        <v>157.0</v>
      </c>
    </row>
    <row r="3959" spans="1:6" ht="13.9">
      <c r="A3959" s="7">
        <v>44530.0</v>
      </c>
      <c r="B3959" t="s">
        <v>13</v>
      </c>
      <c r="C3959" s="4">
        <v>155829.0</v>
      </c>
      <c r="D3959" s="14" t="s">
        <v>81</v>
      </c>
      <c r="E3959" t="s">
        <v>40</v>
      </c>
      <c r="F3959">
        <v>0.0</v>
      </c>
    </row>
    <row r="3960" spans="1:6" ht="13.9">
      <c r="A3960" s="7">
        <v>44530.0</v>
      </c>
      <c r="B3960" t="s">
        <v>13</v>
      </c>
      <c r="C3960" s="4">
        <v>155829.0</v>
      </c>
      <c r="D3960" s="14" t="s">
        <v>82</v>
      </c>
      <c r="E3960" t="s">
        <v>63</v>
      </c>
      <c r="F3960">
        <v>0.0</v>
      </c>
    </row>
    <row r="3961" spans="1:6" ht="13.9">
      <c r="A3961" s="7">
        <v>44530.0</v>
      </c>
      <c r="B3961" t="s">
        <v>13</v>
      </c>
      <c r="C3961" s="4">
        <v>155829.0</v>
      </c>
      <c r="D3961" s="14" t="s">
        <v>82</v>
      </c>
      <c r="E3961" t="s">
        <v>62</v>
      </c>
      <c r="F3961">
        <v>0.0</v>
      </c>
    </row>
    <row r="3962" spans="1:6" ht="13.9">
      <c r="A3962" s="7">
        <v>44530.0</v>
      </c>
      <c r="B3962" t="s">
        <v>13</v>
      </c>
      <c r="C3962" s="4">
        <v>155829.0</v>
      </c>
      <c r="D3962" s="14" t="s">
        <v>83</v>
      </c>
      <c r="E3962" t="s">
        <v>19</v>
      </c>
      <c r="F3962">
        <v>0.0</v>
      </c>
    </row>
    <row r="3963" spans="1:6" ht="13.9">
      <c r="A3963" s="7">
        <v>44530.0</v>
      </c>
      <c r="B3963" t="s">
        <v>13</v>
      </c>
      <c r="C3963" s="4">
        <v>155829.0</v>
      </c>
      <c r="D3963" s="14" t="s">
        <v>83</v>
      </c>
      <c r="E3963" t="s">
        <v>20</v>
      </c>
      <c r="F3963">
        <v>32.0</v>
      </c>
    </row>
    <row r="3964" spans="1:6" ht="13.9">
      <c r="A3964" s="7">
        <v>44530.0</v>
      </c>
      <c r="B3964" t="s">
        <v>13</v>
      </c>
      <c r="C3964" s="4">
        <v>155829.0</v>
      </c>
      <c r="D3964" s="14" t="s">
        <v>83</v>
      </c>
      <c r="E3964" t="s">
        <v>21</v>
      </c>
      <c r="F3964">
        <v>0.0</v>
      </c>
    </row>
    <row r="3965" spans="1:6" ht="13.9">
      <c r="A3965" s="7">
        <v>44530.0</v>
      </c>
      <c r="B3965" t="s">
        <v>13</v>
      </c>
      <c r="C3965" s="4">
        <v>155829.0</v>
      </c>
      <c r="D3965" s="14" t="s">
        <v>84</v>
      </c>
      <c r="E3965" t="s">
        <v>23</v>
      </c>
      <c r="F3965">
        <v>0.0</v>
      </c>
    </row>
    <row r="3966" spans="1:6" ht="13.9">
      <c r="A3966" s="7">
        <v>44530.0</v>
      </c>
      <c r="B3966" t="s">
        <v>13</v>
      </c>
      <c r="C3966" s="4">
        <v>155829.0</v>
      </c>
      <c r="D3966" s="14" t="s">
        <v>85</v>
      </c>
      <c r="E3966" t="s">
        <v>18</v>
      </c>
      <c r="F3966">
        <v>3.0</v>
      </c>
    </row>
    <row r="3967" spans="1:6" ht="13.9">
      <c r="A3967" s="7">
        <v>44530.0</v>
      </c>
      <c r="B3967" t="s">
        <v>13</v>
      </c>
      <c r="C3967" s="4">
        <v>155829.0</v>
      </c>
      <c r="D3967" s="14" t="s">
        <v>86</v>
      </c>
      <c r="E3967" t="s">
        <v>42</v>
      </c>
      <c r="F3967">
        <v>335.0</v>
      </c>
    </row>
    <row r="3968" spans="1:6" ht="13.9">
      <c r="A3968" s="7">
        <v>44530.0</v>
      </c>
      <c r="B3968" t="s">
        <v>13</v>
      </c>
      <c r="C3968" s="4">
        <v>155829.0</v>
      </c>
      <c r="D3968" s="14" t="s">
        <v>87</v>
      </c>
      <c r="E3968" t="s">
        <v>44</v>
      </c>
      <c r="F3968">
        <v>4709.0</v>
      </c>
    </row>
    <row r="3969" spans="1:6" ht="13.9">
      <c r="A3969" s="7">
        <v>44530.0</v>
      </c>
      <c r="B3969" t="s">
        <v>13</v>
      </c>
      <c r="C3969" s="4">
        <v>155829.0</v>
      </c>
      <c r="D3969" s="14" t="s">
        <v>88</v>
      </c>
      <c r="E3969" t="s">
        <v>17</v>
      </c>
      <c r="F3969">
        <v>0.0</v>
      </c>
    </row>
    <row r="3970" spans="1:6" ht="13.9">
      <c r="A3970" s="7">
        <v>44530.0</v>
      </c>
      <c r="B3970" t="s">
        <v>13</v>
      </c>
      <c r="C3970" s="4">
        <v>155829.0</v>
      </c>
      <c r="D3970" s="14" t="s">
        <v>89</v>
      </c>
      <c r="E3970" t="s">
        <v>41</v>
      </c>
      <c r="F3970">
        <v>0.0</v>
      </c>
    </row>
    <row r="3971" spans="1:6" ht="13.9">
      <c r="A3971" s="7">
        <v>44530.0</v>
      </c>
      <c r="B3971" t="s">
        <v>13</v>
      </c>
      <c r="C3971" s="4">
        <v>155829.0</v>
      </c>
      <c r="D3971" s="14" t="s">
        <v>90</v>
      </c>
      <c r="E3971" t="s">
        <v>43</v>
      </c>
      <c r="F3971">
        <v>0.0</v>
      </c>
    </row>
    <row r="3972" spans="1:6" ht="13.9">
      <c r="A3972" s="7">
        <v>44530.0</v>
      </c>
      <c r="B3972" t="s">
        <v>13</v>
      </c>
      <c r="C3972" s="4">
        <v>155829.0</v>
      </c>
      <c r="D3972" s="14" t="s">
        <v>91</v>
      </c>
      <c r="E3972" t="s">
        <v>24</v>
      </c>
      <c r="F3972">
        <v>445.0</v>
      </c>
    </row>
    <row r="3973" spans="1:6" ht="13.9">
      <c r="A3973" s="7">
        <v>44530.0</v>
      </c>
      <c r="B3973" t="s">
        <v>13</v>
      </c>
      <c r="C3973" s="4">
        <v>155829.0</v>
      </c>
      <c r="D3973" s="14" t="s">
        <v>91</v>
      </c>
      <c r="E3973" t="s">
        <v>25</v>
      </c>
      <c r="F3973">
        <v>2.0</v>
      </c>
    </row>
    <row r="3974" spans="1:6" ht="13.9">
      <c r="A3974" s="7">
        <v>44530.0</v>
      </c>
      <c r="B3974" t="s">
        <v>13</v>
      </c>
      <c r="C3974" s="4">
        <v>155829.0</v>
      </c>
      <c r="D3974" s="14" t="s">
        <v>91</v>
      </c>
      <c r="E3974" t="s">
        <v>26</v>
      </c>
      <c r="F3974">
        <v>880.0</v>
      </c>
    </row>
    <row r="3975" spans="1:6" ht="13.9">
      <c r="A3975" s="7">
        <v>44530.0</v>
      </c>
      <c r="B3975" t="s">
        <v>13</v>
      </c>
      <c r="C3975" s="4">
        <v>155829.0</v>
      </c>
      <c r="D3975" s="14" t="s">
        <v>92</v>
      </c>
      <c r="E3975" t="s">
        <v>93</v>
      </c>
      <c r="F3975">
        <v>1.0</v>
      </c>
    </row>
    <row r="3976" spans="1:6" ht="13.9">
      <c r="A3976" s="7">
        <v>44530.0</v>
      </c>
      <c r="B3976" t="s">
        <v>13</v>
      </c>
      <c r="C3976" s="4">
        <v>155829.0</v>
      </c>
      <c r="D3976" s="14" t="s">
        <v>92</v>
      </c>
      <c r="E3976" t="s">
        <v>22</v>
      </c>
      <c r="F3976">
        <v>0.0</v>
      </c>
    </row>
    <row r="3977" spans="1:6" ht="13.9">
      <c r="A3977" s="7">
        <v>44530.0</v>
      </c>
      <c r="B3977" t="s">
        <v>13</v>
      </c>
      <c r="C3977" s="4">
        <v>155829.0</v>
      </c>
      <c r="D3977" s="14" t="s">
        <v>92</v>
      </c>
      <c r="E3977" t="s">
        <v>94</v>
      </c>
      <c r="F3977">
        <v>0.0</v>
      </c>
    </row>
    <row r="3978" spans="1:6" ht="13.9">
      <c r="A3978" s="7">
        <v>44530.0</v>
      </c>
      <c r="B3978" t="s">
        <v>13</v>
      </c>
      <c r="C3978" s="4">
        <v>155829.0</v>
      </c>
      <c r="D3978" s="14" t="s">
        <v>92</v>
      </c>
      <c r="E3978" t="s">
        <v>95</v>
      </c>
      <c r="F3978">
        <v>0.0</v>
      </c>
    </row>
    <row r="3979" spans="1:6" ht="13.9">
      <c r="A3979" s="7">
        <v>44530.0</v>
      </c>
      <c r="B3979" t="s">
        <v>13</v>
      </c>
      <c r="C3979" s="4">
        <v>155829.0</v>
      </c>
      <c r="D3979" s="14" t="s">
        <v>92</v>
      </c>
      <c r="E3979" t="s">
        <v>96</v>
      </c>
      <c r="F3979">
        <v>0.0</v>
      </c>
    </row>
    <row r="3980" spans="1:6" ht="13.9">
      <c r="A3980" s="7">
        <v>44531.0</v>
      </c>
      <c r="B3980" t="s">
        <v>13</v>
      </c>
      <c r="C3980" s="4">
        <v>164477.56</v>
      </c>
      <c r="D3980" s="14" t="s">
        <v>76</v>
      </c>
      <c r="E3980" t="s">
        <v>59</v>
      </c>
      <c r="F3980">
        <v>0.0</v>
      </c>
    </row>
    <row r="3981" spans="1:6" ht="13.9">
      <c r="A3981" s="7">
        <v>44531.0</v>
      </c>
      <c r="B3981" t="s">
        <v>13</v>
      </c>
      <c r="C3981" s="4">
        <v>164477.56</v>
      </c>
      <c r="D3981" s="14" t="s">
        <v>76</v>
      </c>
      <c r="E3981" t="s">
        <v>58</v>
      </c>
      <c r="F3981">
        <v>0.0</v>
      </c>
    </row>
    <row r="3982" spans="1:6" ht="13.9">
      <c r="A3982" s="7">
        <v>44531.0</v>
      </c>
      <c r="B3982" t="s">
        <v>13</v>
      </c>
      <c r="C3982" s="4">
        <v>164477.56</v>
      </c>
      <c r="D3982" s="14" t="s">
        <v>79</v>
      </c>
      <c r="E3982" t="s">
        <v>29</v>
      </c>
      <c r="F3982">
        <v>41.0</v>
      </c>
    </row>
    <row r="3983" spans="1:6" ht="13.9">
      <c r="A3983" s="7">
        <v>44531.0</v>
      </c>
      <c r="B3983" t="s">
        <v>13</v>
      </c>
      <c r="C3983" s="4">
        <v>164477.56</v>
      </c>
      <c r="D3983" s="14" t="s">
        <v>80</v>
      </c>
      <c r="E3983" t="s">
        <v>60</v>
      </c>
      <c r="F3983">
        <v>23.0</v>
      </c>
    </row>
    <row r="3984" spans="1:6" ht="13.9">
      <c r="A3984" s="7">
        <v>44531.0</v>
      </c>
      <c r="B3984" t="s">
        <v>13</v>
      </c>
      <c r="C3984" s="4">
        <v>164477.56</v>
      </c>
      <c r="D3984" s="14" t="s">
        <v>80</v>
      </c>
      <c r="E3984" t="s">
        <v>61</v>
      </c>
      <c r="F3984">
        <v>160.0</v>
      </c>
    </row>
    <row r="3985" spans="1:6" ht="13.9">
      <c r="A3985" s="7">
        <v>44531.0</v>
      </c>
      <c r="B3985" t="s">
        <v>13</v>
      </c>
      <c r="C3985" s="4">
        <v>164477.56</v>
      </c>
      <c r="D3985" s="14" t="s">
        <v>81</v>
      </c>
      <c r="E3985" t="s">
        <v>40</v>
      </c>
      <c r="F3985">
        <v>62.0</v>
      </c>
    </row>
    <row r="3986" spans="1:6" ht="13.9">
      <c r="A3986" s="7">
        <v>44531.0</v>
      </c>
      <c r="B3986" t="s">
        <v>13</v>
      </c>
      <c r="C3986" s="4">
        <v>164477.56</v>
      </c>
      <c r="D3986" s="14" t="s">
        <v>82</v>
      </c>
      <c r="E3986" t="s">
        <v>63</v>
      </c>
      <c r="F3986">
        <v>0.0</v>
      </c>
    </row>
    <row r="3987" spans="1:6" ht="13.9">
      <c r="A3987" s="7">
        <v>44531.0</v>
      </c>
      <c r="B3987" t="s">
        <v>13</v>
      </c>
      <c r="C3987" s="4">
        <v>164477.56</v>
      </c>
      <c r="D3987" s="14" t="s">
        <v>82</v>
      </c>
      <c r="E3987" t="s">
        <v>62</v>
      </c>
      <c r="F3987">
        <v>0.0</v>
      </c>
    </row>
    <row r="3988" spans="1:6" ht="13.9">
      <c r="A3988" s="7">
        <v>44531.0</v>
      </c>
      <c r="B3988" t="s">
        <v>13</v>
      </c>
      <c r="C3988" s="4">
        <v>164477.56</v>
      </c>
      <c r="D3988" s="14" t="s">
        <v>83</v>
      </c>
      <c r="E3988" t="s">
        <v>19</v>
      </c>
      <c r="F3988">
        <v>0.0</v>
      </c>
    </row>
    <row r="3989" spans="1:6" ht="13.9">
      <c r="A3989" s="7">
        <v>44531.0</v>
      </c>
      <c r="B3989" t="s">
        <v>13</v>
      </c>
      <c r="C3989" s="4">
        <v>164477.56</v>
      </c>
      <c r="D3989" s="14" t="s">
        <v>83</v>
      </c>
      <c r="E3989" t="s">
        <v>20</v>
      </c>
      <c r="F3989">
        <v>25.0</v>
      </c>
    </row>
    <row r="3990" spans="1:6" ht="13.9">
      <c r="A3990" s="7">
        <v>44531.0</v>
      </c>
      <c r="B3990" t="s">
        <v>13</v>
      </c>
      <c r="C3990" s="4">
        <v>164477.56</v>
      </c>
      <c r="D3990" s="14" t="s">
        <v>83</v>
      </c>
      <c r="E3990" t="s">
        <v>21</v>
      </c>
      <c r="F3990">
        <v>0.0</v>
      </c>
    </row>
    <row r="3991" spans="1:6" ht="13.9">
      <c r="A3991" s="7">
        <v>44531.0</v>
      </c>
      <c r="B3991" t="s">
        <v>13</v>
      </c>
      <c r="C3991" s="4">
        <v>164477.56</v>
      </c>
      <c r="D3991" s="14" t="s">
        <v>84</v>
      </c>
      <c r="E3991" t="s">
        <v>23</v>
      </c>
      <c r="F3991">
        <v>0.0</v>
      </c>
    </row>
    <row r="3992" spans="1:6" ht="13.9">
      <c r="A3992" s="7">
        <v>44531.0</v>
      </c>
      <c r="B3992" t="s">
        <v>13</v>
      </c>
      <c r="C3992" s="4">
        <v>164477.56</v>
      </c>
      <c r="D3992" s="14" t="s">
        <v>85</v>
      </c>
      <c r="E3992" t="s">
        <v>18</v>
      </c>
      <c r="F3992">
        <v>9.0</v>
      </c>
    </row>
    <row r="3993" spans="1:6" ht="13.9">
      <c r="A3993" s="7">
        <v>44531.0</v>
      </c>
      <c r="B3993" t="s">
        <v>13</v>
      </c>
      <c r="C3993" s="4">
        <v>164477.56</v>
      </c>
      <c r="D3993" s="14" t="s">
        <v>86</v>
      </c>
      <c r="E3993" t="s">
        <v>42</v>
      </c>
      <c r="F3993">
        <v>245.0</v>
      </c>
    </row>
    <row r="3994" spans="1:6" ht="13.9">
      <c r="A3994" s="7">
        <v>44531.0</v>
      </c>
      <c r="B3994" t="s">
        <v>13</v>
      </c>
      <c r="C3994" s="4">
        <v>164477.56</v>
      </c>
      <c r="D3994" s="14" t="s">
        <v>87</v>
      </c>
      <c r="E3994" t="s">
        <v>44</v>
      </c>
      <c r="F3994">
        <v>5677.0</v>
      </c>
    </row>
    <row r="3995" spans="1:6" ht="13.9">
      <c r="A3995" s="7">
        <v>44531.0</v>
      </c>
      <c r="B3995" t="s">
        <v>13</v>
      </c>
      <c r="C3995" s="4">
        <v>164477.56</v>
      </c>
      <c r="D3995" s="14" t="s">
        <v>88</v>
      </c>
      <c r="E3995" t="s">
        <v>17</v>
      </c>
      <c r="F3995">
        <v>0.0</v>
      </c>
    </row>
    <row r="3996" spans="1:6" ht="13.9">
      <c r="A3996" s="7">
        <v>44531.0</v>
      </c>
      <c r="B3996" t="s">
        <v>13</v>
      </c>
      <c r="C3996" s="4">
        <v>164477.56</v>
      </c>
      <c r="D3996" s="14" t="s">
        <v>89</v>
      </c>
      <c r="E3996" t="s">
        <v>41</v>
      </c>
      <c r="F3996">
        <v>0.0</v>
      </c>
    </row>
    <row r="3997" spans="1:6" ht="13.9">
      <c r="A3997" s="7">
        <v>44531.0</v>
      </c>
      <c r="B3997" t="s">
        <v>13</v>
      </c>
      <c r="C3997" s="4">
        <v>164477.56</v>
      </c>
      <c r="D3997" s="14" t="s">
        <v>90</v>
      </c>
      <c r="E3997" t="s">
        <v>43</v>
      </c>
      <c r="F3997">
        <v>0.0</v>
      </c>
    </row>
    <row r="3998" spans="1:6" ht="13.9">
      <c r="A3998" s="7">
        <v>44531.0</v>
      </c>
      <c r="B3998" t="s">
        <v>13</v>
      </c>
      <c r="C3998" s="4">
        <v>164477.56</v>
      </c>
      <c r="D3998" s="14" t="s">
        <v>91</v>
      </c>
      <c r="E3998" t="s">
        <v>24</v>
      </c>
      <c r="F3998">
        <v>501.0</v>
      </c>
    </row>
    <row r="3999" spans="1:6" ht="13.9">
      <c r="A3999" s="7">
        <v>44531.0</v>
      </c>
      <c r="B3999" t="s">
        <v>13</v>
      </c>
      <c r="C3999" s="4">
        <v>164477.56</v>
      </c>
      <c r="D3999" s="14" t="s">
        <v>91</v>
      </c>
      <c r="E3999" t="s">
        <v>25</v>
      </c>
      <c r="F3999">
        <v>3.0</v>
      </c>
    </row>
    <row r="4000" spans="1:6" ht="13.9">
      <c r="A4000" s="7">
        <v>44531.0</v>
      </c>
      <c r="B4000" t="s">
        <v>13</v>
      </c>
      <c r="C4000" s="4">
        <v>164477.56</v>
      </c>
      <c r="D4000" s="14" t="s">
        <v>91</v>
      </c>
      <c r="E4000" t="s">
        <v>26</v>
      </c>
      <c r="F4000">
        <v>906.0</v>
      </c>
    </row>
    <row r="4001" spans="1:6" ht="13.9">
      <c r="A4001" s="7">
        <v>44531.0</v>
      </c>
      <c r="B4001" t="s">
        <v>13</v>
      </c>
      <c r="C4001" s="4">
        <v>164477.56</v>
      </c>
      <c r="D4001" s="14" t="s">
        <v>92</v>
      </c>
      <c r="E4001" t="s">
        <v>93</v>
      </c>
      <c r="F4001">
        <v>0.0</v>
      </c>
    </row>
    <row r="4002" spans="1:6" ht="13.9">
      <c r="A4002" s="7">
        <v>44531.0</v>
      </c>
      <c r="B4002" t="s">
        <v>13</v>
      </c>
      <c r="C4002" s="4">
        <v>164477.56</v>
      </c>
      <c r="D4002" s="14" t="s">
        <v>92</v>
      </c>
      <c r="E4002" t="s">
        <v>22</v>
      </c>
      <c r="F4002">
        <v>0.0</v>
      </c>
    </row>
    <row r="4003" spans="1:6" ht="13.9">
      <c r="A4003" s="7">
        <v>44531.0</v>
      </c>
      <c r="B4003" t="s">
        <v>13</v>
      </c>
      <c r="C4003" s="4">
        <v>164477.56</v>
      </c>
      <c r="D4003" s="14" t="s">
        <v>92</v>
      </c>
      <c r="E4003" t="s">
        <v>94</v>
      </c>
      <c r="F4003">
        <v>0.0</v>
      </c>
    </row>
    <row r="4004" spans="1:6" ht="13.9">
      <c r="A4004" s="7">
        <v>44531.0</v>
      </c>
      <c r="B4004" t="s">
        <v>13</v>
      </c>
      <c r="C4004" s="4">
        <v>164477.56</v>
      </c>
      <c r="D4004" s="14" t="s">
        <v>92</v>
      </c>
      <c r="E4004" t="s">
        <v>95</v>
      </c>
      <c r="F4004">
        <v>0.0</v>
      </c>
    </row>
    <row r="4005" spans="1:6" ht="13.9">
      <c r="A4005" s="7">
        <v>44531.0</v>
      </c>
      <c r="B4005" t="s">
        <v>13</v>
      </c>
      <c r="C4005" s="4">
        <v>164477.56</v>
      </c>
      <c r="D4005" s="14" t="s">
        <v>92</v>
      </c>
      <c r="E4005" t="s">
        <v>96</v>
      </c>
      <c r="F4005">
        <v>0.0</v>
      </c>
    </row>
    <row r="4006" spans="1:6" ht="13.9">
      <c r="A4006" s="7">
        <v>44532.0</v>
      </c>
      <c r="B4006" t="s">
        <v>13</v>
      </c>
      <c r="C4006" s="4">
        <v>143143.73</v>
      </c>
      <c r="D4006" s="14" t="s">
        <v>76</v>
      </c>
      <c r="E4006" t="s">
        <v>59</v>
      </c>
      <c r="F4006">
        <v>0.0</v>
      </c>
    </row>
    <row r="4007" spans="1:6" ht="13.9">
      <c r="A4007" s="7">
        <v>44532.0</v>
      </c>
      <c r="B4007" t="s">
        <v>13</v>
      </c>
      <c r="C4007" s="4">
        <v>143143.73</v>
      </c>
      <c r="D4007" s="14" t="s">
        <v>76</v>
      </c>
      <c r="E4007" t="s">
        <v>58</v>
      </c>
      <c r="F4007">
        <v>0.0</v>
      </c>
    </row>
    <row r="4008" spans="1:6" ht="13.9">
      <c r="A4008" s="7">
        <v>44532.0</v>
      </c>
      <c r="B4008" t="s">
        <v>13</v>
      </c>
      <c r="C4008" s="4">
        <v>143143.73</v>
      </c>
      <c r="D4008" s="14" t="s">
        <v>79</v>
      </c>
      <c r="E4008" t="s">
        <v>29</v>
      </c>
      <c r="F4008">
        <v>38.0</v>
      </c>
    </row>
    <row r="4009" spans="1:6" ht="13.9">
      <c r="A4009" s="7">
        <v>44532.0</v>
      </c>
      <c r="B4009" t="s">
        <v>13</v>
      </c>
      <c r="C4009" s="4">
        <v>143143.73</v>
      </c>
      <c r="D4009" s="14" t="s">
        <v>80</v>
      </c>
      <c r="E4009" t="s">
        <v>60</v>
      </c>
      <c r="F4009">
        <v>19.0</v>
      </c>
    </row>
    <row r="4010" spans="1:6" ht="13.9">
      <c r="A4010" s="7">
        <v>44532.0</v>
      </c>
      <c r="B4010" t="s">
        <v>13</v>
      </c>
      <c r="C4010" s="4">
        <v>143143.73</v>
      </c>
      <c r="D4010" s="14" t="s">
        <v>80</v>
      </c>
      <c r="E4010" t="s">
        <v>61</v>
      </c>
      <c r="F4010">
        <v>133.0</v>
      </c>
    </row>
    <row r="4011" spans="1:6" ht="13.9">
      <c r="A4011" s="7">
        <v>44532.0</v>
      </c>
      <c r="B4011" t="s">
        <v>13</v>
      </c>
      <c r="C4011" s="4">
        <v>143143.73</v>
      </c>
      <c r="D4011" s="14" t="s">
        <v>81</v>
      </c>
      <c r="E4011" t="s">
        <v>40</v>
      </c>
      <c r="F4011">
        <v>121.0</v>
      </c>
    </row>
    <row r="4012" spans="1:6" ht="13.9">
      <c r="A4012" s="7">
        <v>44532.0</v>
      </c>
      <c r="B4012" t="s">
        <v>13</v>
      </c>
      <c r="C4012" s="4">
        <v>143143.73</v>
      </c>
      <c r="D4012" s="14" t="s">
        <v>82</v>
      </c>
      <c r="E4012" t="s">
        <v>63</v>
      </c>
      <c r="F4012">
        <v>0.0</v>
      </c>
    </row>
    <row r="4013" spans="1:6" ht="13.9">
      <c r="A4013" s="7">
        <v>44532.0</v>
      </c>
      <c r="B4013" t="s">
        <v>13</v>
      </c>
      <c r="C4013" s="4">
        <v>143143.73</v>
      </c>
      <c r="D4013" s="14" t="s">
        <v>82</v>
      </c>
      <c r="E4013" t="s">
        <v>62</v>
      </c>
      <c r="F4013">
        <v>0.0</v>
      </c>
    </row>
    <row r="4014" spans="1:6" ht="13.9">
      <c r="A4014" s="7">
        <v>44532.0</v>
      </c>
      <c r="B4014" t="s">
        <v>13</v>
      </c>
      <c r="C4014" s="4">
        <v>143143.73</v>
      </c>
      <c r="D4014" s="14" t="s">
        <v>83</v>
      </c>
      <c r="E4014" t="s">
        <v>19</v>
      </c>
      <c r="F4014">
        <v>0.0</v>
      </c>
    </row>
    <row r="4015" spans="1:6" ht="13.9">
      <c r="A4015" s="7">
        <v>44532.0</v>
      </c>
      <c r="B4015" t="s">
        <v>13</v>
      </c>
      <c r="C4015" s="4">
        <v>143143.73</v>
      </c>
      <c r="D4015" s="14" t="s">
        <v>83</v>
      </c>
      <c r="E4015" t="s">
        <v>20</v>
      </c>
      <c r="F4015">
        <v>32.0</v>
      </c>
    </row>
    <row r="4016" spans="1:6" ht="13.9">
      <c r="A4016" s="7">
        <v>44532.0</v>
      </c>
      <c r="B4016" t="s">
        <v>13</v>
      </c>
      <c r="C4016" s="4">
        <v>143143.73</v>
      </c>
      <c r="D4016" s="14" t="s">
        <v>83</v>
      </c>
      <c r="E4016" t="s">
        <v>21</v>
      </c>
      <c r="F4016">
        <v>0.0</v>
      </c>
    </row>
    <row r="4017" spans="1:6" ht="13.9">
      <c r="A4017" s="7">
        <v>44532.0</v>
      </c>
      <c r="B4017" t="s">
        <v>13</v>
      </c>
      <c r="C4017" s="4">
        <v>143143.73</v>
      </c>
      <c r="D4017" s="14" t="s">
        <v>84</v>
      </c>
      <c r="E4017" t="s">
        <v>23</v>
      </c>
      <c r="F4017">
        <v>0.0</v>
      </c>
    </row>
    <row r="4018" spans="1:6" ht="13.9">
      <c r="A4018" s="7">
        <v>44532.0</v>
      </c>
      <c r="B4018" t="s">
        <v>13</v>
      </c>
      <c r="C4018" s="4">
        <v>143143.73</v>
      </c>
      <c r="D4018" s="14" t="s">
        <v>85</v>
      </c>
      <c r="E4018" t="s">
        <v>18</v>
      </c>
      <c r="F4018">
        <v>3.0</v>
      </c>
    </row>
    <row r="4019" spans="1:6" ht="13.9">
      <c r="A4019" s="7">
        <v>44532.0</v>
      </c>
      <c r="B4019" t="s">
        <v>13</v>
      </c>
      <c r="C4019" s="4">
        <v>143143.73</v>
      </c>
      <c r="D4019" s="14" t="s">
        <v>86</v>
      </c>
      <c r="E4019" t="s">
        <v>42</v>
      </c>
      <c r="F4019">
        <v>350.0</v>
      </c>
    </row>
    <row r="4020" spans="1:6" ht="13.9">
      <c r="A4020" s="7">
        <v>44532.0</v>
      </c>
      <c r="B4020" t="s">
        <v>13</v>
      </c>
      <c r="C4020" s="4">
        <v>143143.73</v>
      </c>
      <c r="D4020" s="14" t="s">
        <v>87</v>
      </c>
      <c r="E4020" t="s">
        <v>44</v>
      </c>
      <c r="F4020">
        <v>5557.0</v>
      </c>
    </row>
    <row r="4021" spans="1:6" ht="13.9">
      <c r="A4021" s="7">
        <v>44532.0</v>
      </c>
      <c r="B4021" t="s">
        <v>13</v>
      </c>
      <c r="C4021" s="4">
        <v>143143.73</v>
      </c>
      <c r="D4021" s="14" t="s">
        <v>88</v>
      </c>
      <c r="E4021" t="s">
        <v>17</v>
      </c>
      <c r="F4021">
        <v>0.0</v>
      </c>
    </row>
    <row r="4022" spans="1:6" ht="13.9">
      <c r="A4022" s="7">
        <v>44532.0</v>
      </c>
      <c r="B4022" t="s">
        <v>13</v>
      </c>
      <c r="C4022" s="4">
        <v>143143.73</v>
      </c>
      <c r="D4022" s="14" t="s">
        <v>89</v>
      </c>
      <c r="E4022" t="s">
        <v>41</v>
      </c>
      <c r="F4022">
        <v>0.0</v>
      </c>
    </row>
    <row r="4023" spans="1:6" ht="13.9">
      <c r="A4023" s="7">
        <v>44532.0</v>
      </c>
      <c r="B4023" t="s">
        <v>13</v>
      </c>
      <c r="C4023" s="4">
        <v>143143.73</v>
      </c>
      <c r="D4023" s="14" t="s">
        <v>90</v>
      </c>
      <c r="E4023" t="s">
        <v>43</v>
      </c>
      <c r="F4023">
        <v>0.0</v>
      </c>
    </row>
    <row r="4024" spans="1:6" ht="13.9">
      <c r="A4024" s="7">
        <v>44532.0</v>
      </c>
      <c r="B4024" t="s">
        <v>13</v>
      </c>
      <c r="C4024" s="4">
        <v>143143.73</v>
      </c>
      <c r="D4024" s="14" t="s">
        <v>91</v>
      </c>
      <c r="E4024" t="s">
        <v>24</v>
      </c>
      <c r="F4024">
        <v>481.0</v>
      </c>
    </row>
    <row r="4025" spans="1:6" ht="13.9">
      <c r="A4025" s="7">
        <v>44532.0</v>
      </c>
      <c r="B4025" t="s">
        <v>13</v>
      </c>
      <c r="C4025" s="4">
        <v>143143.73</v>
      </c>
      <c r="D4025" s="14" t="s">
        <v>91</v>
      </c>
      <c r="E4025" t="s">
        <v>25</v>
      </c>
      <c r="F4025">
        <v>3.0</v>
      </c>
    </row>
    <row r="4026" spans="1:6" ht="13.9">
      <c r="A4026" s="7">
        <v>44532.0</v>
      </c>
      <c r="B4026" t="s">
        <v>13</v>
      </c>
      <c r="C4026" s="4">
        <v>143143.73</v>
      </c>
      <c r="D4026" s="14" t="s">
        <v>91</v>
      </c>
      <c r="E4026" t="s">
        <v>26</v>
      </c>
      <c r="F4026">
        <v>888.0</v>
      </c>
    </row>
    <row r="4027" spans="1:6" ht="13.9">
      <c r="A4027" s="7">
        <v>44532.0</v>
      </c>
      <c r="B4027" t="s">
        <v>13</v>
      </c>
      <c r="C4027" s="4">
        <v>143143.73</v>
      </c>
      <c r="D4027" s="14" t="s">
        <v>92</v>
      </c>
      <c r="E4027" t="s">
        <v>93</v>
      </c>
      <c r="F4027">
        <v>1.0</v>
      </c>
    </row>
    <row r="4028" spans="1:6" ht="13.9">
      <c r="A4028" s="7">
        <v>44532.0</v>
      </c>
      <c r="B4028" t="s">
        <v>13</v>
      </c>
      <c r="C4028" s="4">
        <v>143143.73</v>
      </c>
      <c r="D4028" s="14" t="s">
        <v>92</v>
      </c>
      <c r="E4028" t="s">
        <v>22</v>
      </c>
      <c r="F4028">
        <v>0.0</v>
      </c>
    </row>
    <row r="4029" spans="1:6" ht="13.9">
      <c r="A4029" s="7">
        <v>44532.0</v>
      </c>
      <c r="B4029" t="s">
        <v>13</v>
      </c>
      <c r="C4029" s="4">
        <v>143143.73</v>
      </c>
      <c r="D4029" s="14" t="s">
        <v>92</v>
      </c>
      <c r="E4029" t="s">
        <v>94</v>
      </c>
      <c r="F4029">
        <v>0.0</v>
      </c>
    </row>
    <row r="4030" spans="1:6" ht="13.9">
      <c r="A4030" s="7">
        <v>44532.0</v>
      </c>
      <c r="B4030" t="s">
        <v>13</v>
      </c>
      <c r="C4030" s="4">
        <v>143143.73</v>
      </c>
      <c r="D4030" s="14" t="s">
        <v>92</v>
      </c>
      <c r="E4030" t="s">
        <v>95</v>
      </c>
      <c r="F4030">
        <v>0.0</v>
      </c>
    </row>
    <row r="4031" spans="1:6" ht="13.9">
      <c r="A4031" s="7">
        <v>44532.0</v>
      </c>
      <c r="B4031" t="s">
        <v>13</v>
      </c>
      <c r="C4031" s="4">
        <v>143143.73</v>
      </c>
      <c r="D4031" s="14" t="s">
        <v>92</v>
      </c>
      <c r="E4031" t="s">
        <v>96</v>
      </c>
      <c r="F4031">
        <v>0.0</v>
      </c>
    </row>
    <row r="4032" spans="1:6" ht="13.9">
      <c r="A4032" s="7">
        <v>44533.0</v>
      </c>
      <c r="B4032" t="s">
        <v>13</v>
      </c>
      <c r="C4032" s="4">
        <v>144282.06</v>
      </c>
      <c r="D4032" s="14" t="s">
        <v>76</v>
      </c>
      <c r="E4032" t="s">
        <v>59</v>
      </c>
      <c r="F4032">
        <v>0.0</v>
      </c>
    </row>
    <row r="4033" spans="1:6" ht="13.9">
      <c r="A4033" s="7">
        <v>44533.0</v>
      </c>
      <c r="B4033" t="s">
        <v>13</v>
      </c>
      <c r="C4033" s="4">
        <v>144282.06</v>
      </c>
      <c r="D4033" s="14" t="s">
        <v>76</v>
      </c>
      <c r="E4033" t="s">
        <v>58</v>
      </c>
      <c r="F4033">
        <v>0.0</v>
      </c>
    </row>
    <row r="4034" spans="1:6" ht="13.9">
      <c r="A4034" s="7">
        <v>44533.0</v>
      </c>
      <c r="B4034" t="s">
        <v>13</v>
      </c>
      <c r="C4034" s="4">
        <v>144282.06</v>
      </c>
      <c r="D4034" s="14" t="s">
        <v>79</v>
      </c>
      <c r="E4034" t="s">
        <v>29</v>
      </c>
      <c r="F4034">
        <v>37.0</v>
      </c>
    </row>
    <row r="4035" spans="1:6" ht="13.9">
      <c r="A4035" s="7">
        <v>44533.0</v>
      </c>
      <c r="B4035" t="s">
        <v>13</v>
      </c>
      <c r="C4035" s="4">
        <v>144282.06</v>
      </c>
      <c r="D4035" s="14" t="s">
        <v>80</v>
      </c>
      <c r="E4035" t="s">
        <v>60</v>
      </c>
      <c r="F4035">
        <v>16.0</v>
      </c>
    </row>
    <row r="4036" spans="1:6" ht="13.9">
      <c r="A4036" s="7">
        <v>44533.0</v>
      </c>
      <c r="B4036" t="s">
        <v>13</v>
      </c>
      <c r="C4036" s="4">
        <v>144282.06</v>
      </c>
      <c r="D4036" s="14" t="s">
        <v>80</v>
      </c>
      <c r="E4036" t="s">
        <v>61</v>
      </c>
      <c r="F4036">
        <v>138.0</v>
      </c>
    </row>
    <row r="4037" spans="1:6" ht="13.9">
      <c r="A4037" s="7">
        <v>44533.0</v>
      </c>
      <c r="B4037" t="s">
        <v>13</v>
      </c>
      <c r="C4037" s="4">
        <v>144282.06</v>
      </c>
      <c r="D4037" s="14" t="s">
        <v>81</v>
      </c>
      <c r="E4037" t="s">
        <v>40</v>
      </c>
      <c r="F4037">
        <v>103.0</v>
      </c>
    </row>
    <row r="4038" spans="1:6" ht="13.9">
      <c r="A4038" s="7">
        <v>44533.0</v>
      </c>
      <c r="B4038" t="s">
        <v>13</v>
      </c>
      <c r="C4038" s="4">
        <v>144282.06</v>
      </c>
      <c r="D4038" s="14" t="s">
        <v>82</v>
      </c>
      <c r="E4038" t="s">
        <v>63</v>
      </c>
      <c r="F4038">
        <v>0.0</v>
      </c>
    </row>
    <row r="4039" spans="1:6" ht="13.9">
      <c r="A4039" s="7">
        <v>44533.0</v>
      </c>
      <c r="B4039" t="s">
        <v>13</v>
      </c>
      <c r="C4039" s="4">
        <v>144282.06</v>
      </c>
      <c r="D4039" s="14" t="s">
        <v>82</v>
      </c>
      <c r="E4039" t="s">
        <v>62</v>
      </c>
      <c r="F4039">
        <v>0.0</v>
      </c>
    </row>
    <row r="4040" spans="1:6" ht="13.9">
      <c r="A4040" s="7">
        <v>44533.0</v>
      </c>
      <c r="B4040" t="s">
        <v>13</v>
      </c>
      <c r="C4040" s="4">
        <v>144282.06</v>
      </c>
      <c r="D4040" s="14" t="s">
        <v>83</v>
      </c>
      <c r="E4040" t="s">
        <v>19</v>
      </c>
      <c r="F4040">
        <v>0.0</v>
      </c>
    </row>
    <row r="4041" spans="1:6" ht="13.9">
      <c r="A4041" s="7">
        <v>44533.0</v>
      </c>
      <c r="B4041" t="s">
        <v>13</v>
      </c>
      <c r="C4041" s="4">
        <v>144282.06</v>
      </c>
      <c r="D4041" s="14" t="s">
        <v>83</v>
      </c>
      <c r="E4041" t="s">
        <v>20</v>
      </c>
      <c r="F4041">
        <v>21.0</v>
      </c>
    </row>
    <row r="4042" spans="1:6" ht="13.9">
      <c r="A4042" s="7">
        <v>44533.0</v>
      </c>
      <c r="B4042" t="s">
        <v>13</v>
      </c>
      <c r="C4042" s="4">
        <v>144282.06</v>
      </c>
      <c r="D4042" s="14" t="s">
        <v>83</v>
      </c>
      <c r="E4042" t="s">
        <v>21</v>
      </c>
      <c r="F4042">
        <v>0.0</v>
      </c>
    </row>
    <row r="4043" spans="1:6" ht="13.9">
      <c r="A4043" s="7">
        <v>44533.0</v>
      </c>
      <c r="B4043" t="s">
        <v>13</v>
      </c>
      <c r="C4043" s="4">
        <v>144282.06</v>
      </c>
      <c r="D4043" s="14" t="s">
        <v>84</v>
      </c>
      <c r="E4043" t="s">
        <v>23</v>
      </c>
      <c r="F4043">
        <v>0.0</v>
      </c>
    </row>
    <row r="4044" spans="1:6" ht="13.9">
      <c r="A4044" s="7">
        <v>44533.0</v>
      </c>
      <c r="B4044" t="s">
        <v>13</v>
      </c>
      <c r="C4044" s="4">
        <v>144282.06</v>
      </c>
      <c r="D4044" s="14" t="s">
        <v>85</v>
      </c>
      <c r="E4044" t="s">
        <v>18</v>
      </c>
      <c r="F4044">
        <v>3.0</v>
      </c>
    </row>
    <row r="4045" spans="1:6" ht="13.9">
      <c r="A4045" s="7">
        <v>44533.0</v>
      </c>
      <c r="B4045" t="s">
        <v>13</v>
      </c>
      <c r="C4045" s="4">
        <v>144282.06</v>
      </c>
      <c r="D4045" s="14" t="s">
        <v>86</v>
      </c>
      <c r="E4045" t="s">
        <v>42</v>
      </c>
      <c r="F4045">
        <v>292.0</v>
      </c>
    </row>
    <row r="4046" spans="1:6" ht="13.9">
      <c r="A4046" s="7">
        <v>44533.0</v>
      </c>
      <c r="B4046" t="s">
        <v>13</v>
      </c>
      <c r="C4046" s="4">
        <v>144282.06</v>
      </c>
      <c r="D4046" s="14" t="s">
        <v>87</v>
      </c>
      <c r="E4046" t="s">
        <v>44</v>
      </c>
      <c r="F4046">
        <v>5704.0</v>
      </c>
    </row>
    <row r="4047" spans="1:6" ht="13.9">
      <c r="A4047" s="7">
        <v>44533.0</v>
      </c>
      <c r="B4047" t="s">
        <v>13</v>
      </c>
      <c r="C4047" s="4">
        <v>144282.06</v>
      </c>
      <c r="D4047" s="14" t="s">
        <v>88</v>
      </c>
      <c r="E4047" t="s">
        <v>17</v>
      </c>
      <c r="F4047">
        <v>0.0</v>
      </c>
    </row>
    <row r="4048" spans="1:6" ht="13.9">
      <c r="A4048" s="7">
        <v>44533.0</v>
      </c>
      <c r="B4048" t="s">
        <v>13</v>
      </c>
      <c r="C4048" s="4">
        <v>144282.06</v>
      </c>
      <c r="D4048" s="14" t="s">
        <v>89</v>
      </c>
      <c r="E4048" t="s">
        <v>41</v>
      </c>
      <c r="F4048">
        <v>0.0</v>
      </c>
    </row>
    <row r="4049" spans="1:6" ht="13.9">
      <c r="A4049" s="7">
        <v>44533.0</v>
      </c>
      <c r="B4049" t="s">
        <v>13</v>
      </c>
      <c r="C4049" s="4">
        <v>144282.06</v>
      </c>
      <c r="D4049" s="14" t="s">
        <v>90</v>
      </c>
      <c r="E4049" t="s">
        <v>43</v>
      </c>
      <c r="F4049">
        <v>0.0</v>
      </c>
    </row>
    <row r="4050" spans="1:6" ht="13.9">
      <c r="A4050" s="7">
        <v>44533.0</v>
      </c>
      <c r="B4050" t="s">
        <v>13</v>
      </c>
      <c r="C4050" s="4">
        <v>144282.06</v>
      </c>
      <c r="D4050" s="14" t="s">
        <v>91</v>
      </c>
      <c r="E4050" t="s">
        <v>24</v>
      </c>
      <c r="F4050">
        <v>523.0</v>
      </c>
    </row>
    <row r="4051" spans="1:6" ht="13.9">
      <c r="A4051" s="7">
        <v>44533.0</v>
      </c>
      <c r="B4051" t="s">
        <v>13</v>
      </c>
      <c r="C4051" s="4">
        <v>144282.06</v>
      </c>
      <c r="D4051" s="14" t="s">
        <v>91</v>
      </c>
      <c r="E4051" t="s">
        <v>25</v>
      </c>
      <c r="F4051">
        <v>2.0</v>
      </c>
    </row>
    <row r="4052" spans="1:6" ht="13.9">
      <c r="A4052" s="7">
        <v>44533.0</v>
      </c>
      <c r="B4052" t="s">
        <v>13</v>
      </c>
      <c r="C4052" s="4">
        <v>144282.06</v>
      </c>
      <c r="D4052" s="14" t="s">
        <v>91</v>
      </c>
      <c r="E4052" t="s">
        <v>26</v>
      </c>
      <c r="F4052">
        <v>940.0</v>
      </c>
    </row>
    <row r="4053" spans="1:6" ht="13.9">
      <c r="A4053" s="7">
        <v>44533.0</v>
      </c>
      <c r="B4053" t="s">
        <v>13</v>
      </c>
      <c r="C4053" s="4">
        <v>144282.06</v>
      </c>
      <c r="D4053" s="14" t="s">
        <v>92</v>
      </c>
      <c r="E4053" t="s">
        <v>93</v>
      </c>
      <c r="F4053">
        <v>0.0</v>
      </c>
    </row>
    <row r="4054" spans="1:6" ht="13.9">
      <c r="A4054" s="7">
        <v>44533.0</v>
      </c>
      <c r="B4054" t="s">
        <v>13</v>
      </c>
      <c r="C4054" s="4">
        <v>144282.06</v>
      </c>
      <c r="D4054" s="14" t="s">
        <v>92</v>
      </c>
      <c r="E4054" t="s">
        <v>22</v>
      </c>
      <c r="F4054">
        <v>0.0</v>
      </c>
    </row>
    <row r="4055" spans="1:6" ht="13.9">
      <c r="A4055" s="7">
        <v>44533.0</v>
      </c>
      <c r="B4055" t="s">
        <v>13</v>
      </c>
      <c r="C4055" s="4">
        <v>144282.06</v>
      </c>
      <c r="D4055" s="14" t="s">
        <v>92</v>
      </c>
      <c r="E4055" t="s">
        <v>94</v>
      </c>
      <c r="F4055">
        <v>0.0</v>
      </c>
    </row>
    <row r="4056" spans="1:6" ht="13.9">
      <c r="A4056" s="7">
        <v>44533.0</v>
      </c>
      <c r="B4056" t="s">
        <v>13</v>
      </c>
      <c r="C4056" s="4">
        <v>144282.06</v>
      </c>
      <c r="D4056" s="14" t="s">
        <v>92</v>
      </c>
      <c r="E4056" t="s">
        <v>95</v>
      </c>
      <c r="F4056">
        <v>0.0</v>
      </c>
    </row>
    <row r="4057" spans="1:6" ht="13.9">
      <c r="A4057" s="7">
        <v>44533.0</v>
      </c>
      <c r="B4057" t="s">
        <v>13</v>
      </c>
      <c r="C4057" s="4">
        <v>144282.06</v>
      </c>
      <c r="D4057" s="14" t="s">
        <v>92</v>
      </c>
      <c r="E4057" t="s">
        <v>96</v>
      </c>
      <c r="F4057">
        <v>0.0</v>
      </c>
    </row>
    <row r="4058" spans="1:6" ht="13.9">
      <c r="A4058" s="7">
        <v>44534.0</v>
      </c>
      <c r="B4058" t="s">
        <v>13</v>
      </c>
      <c r="C4058" s="4">
        <v>156222.4</v>
      </c>
      <c r="D4058" s="14" t="s">
        <v>76</v>
      </c>
      <c r="E4058" t="s">
        <v>59</v>
      </c>
      <c r="F4058">
        <v>0.0</v>
      </c>
    </row>
    <row r="4059" spans="1:6" ht="13.9">
      <c r="A4059" s="7">
        <v>44534.0</v>
      </c>
      <c r="B4059" t="s">
        <v>13</v>
      </c>
      <c r="C4059" s="4">
        <v>156222.4</v>
      </c>
      <c r="D4059" s="14" t="s">
        <v>76</v>
      </c>
      <c r="E4059" t="s">
        <v>58</v>
      </c>
      <c r="F4059">
        <v>0.0</v>
      </c>
    </row>
    <row r="4060" spans="1:6" ht="13.9">
      <c r="A4060" s="7">
        <v>44534.0</v>
      </c>
      <c r="B4060" t="s">
        <v>13</v>
      </c>
      <c r="C4060" s="4">
        <v>156222.4</v>
      </c>
      <c r="D4060" s="14" t="s">
        <v>79</v>
      </c>
      <c r="E4060" t="s">
        <v>29</v>
      </c>
      <c r="F4060">
        <v>51.0</v>
      </c>
    </row>
    <row r="4061" spans="1:6" ht="13.9">
      <c r="A4061" s="7">
        <v>44534.0</v>
      </c>
      <c r="B4061" t="s">
        <v>13</v>
      </c>
      <c r="C4061" s="4">
        <v>156222.4</v>
      </c>
      <c r="D4061" s="14" t="s">
        <v>80</v>
      </c>
      <c r="E4061" t="s">
        <v>60</v>
      </c>
      <c r="F4061">
        <v>10.0</v>
      </c>
    </row>
    <row r="4062" spans="1:6" ht="13.9">
      <c r="A4062" s="7">
        <v>44534.0</v>
      </c>
      <c r="B4062" t="s">
        <v>13</v>
      </c>
      <c r="C4062" s="4">
        <v>156222.4</v>
      </c>
      <c r="D4062" s="14" t="s">
        <v>80</v>
      </c>
      <c r="E4062" t="s">
        <v>61</v>
      </c>
      <c r="F4062">
        <v>141.0</v>
      </c>
    </row>
    <row r="4063" spans="1:6" ht="13.9">
      <c r="A4063" s="7">
        <v>44534.0</v>
      </c>
      <c r="B4063" t="s">
        <v>13</v>
      </c>
      <c r="C4063" s="4">
        <v>156222.4</v>
      </c>
      <c r="D4063" s="14" t="s">
        <v>81</v>
      </c>
      <c r="E4063" t="s">
        <v>40</v>
      </c>
      <c r="F4063">
        <v>107.0</v>
      </c>
    </row>
    <row r="4064" spans="1:6" ht="13.9">
      <c r="A4064" s="7">
        <v>44534.0</v>
      </c>
      <c r="B4064" t="s">
        <v>13</v>
      </c>
      <c r="C4064" s="4">
        <v>156222.4</v>
      </c>
      <c r="D4064" s="14" t="s">
        <v>82</v>
      </c>
      <c r="E4064" t="s">
        <v>63</v>
      </c>
      <c r="F4064">
        <v>0.0</v>
      </c>
    </row>
    <row r="4065" spans="1:6" ht="13.9">
      <c r="A4065" s="7">
        <v>44534.0</v>
      </c>
      <c r="B4065" t="s">
        <v>13</v>
      </c>
      <c r="C4065" s="4">
        <v>156222.4</v>
      </c>
      <c r="D4065" s="14" t="s">
        <v>82</v>
      </c>
      <c r="E4065" t="s">
        <v>62</v>
      </c>
      <c r="F4065">
        <v>0.0</v>
      </c>
    </row>
    <row r="4066" spans="1:6" ht="13.9">
      <c r="A4066" s="7">
        <v>44534.0</v>
      </c>
      <c r="B4066" t="s">
        <v>13</v>
      </c>
      <c r="C4066" s="4">
        <v>156222.4</v>
      </c>
      <c r="D4066" s="14" t="s">
        <v>83</v>
      </c>
      <c r="E4066" t="s">
        <v>19</v>
      </c>
      <c r="F4066">
        <v>0.0</v>
      </c>
    </row>
    <row r="4067" spans="1:6" ht="13.9">
      <c r="A4067" s="7">
        <v>44534.0</v>
      </c>
      <c r="B4067" t="s">
        <v>13</v>
      </c>
      <c r="C4067" s="4">
        <v>156222.4</v>
      </c>
      <c r="D4067" s="14" t="s">
        <v>83</v>
      </c>
      <c r="E4067" t="s">
        <v>20</v>
      </c>
      <c r="F4067">
        <v>19.0</v>
      </c>
    </row>
    <row r="4068" spans="1:6" ht="13.9">
      <c r="A4068" s="7">
        <v>44534.0</v>
      </c>
      <c r="B4068" t="s">
        <v>13</v>
      </c>
      <c r="C4068" s="4">
        <v>156222.4</v>
      </c>
      <c r="D4068" s="14" t="s">
        <v>83</v>
      </c>
      <c r="E4068" t="s">
        <v>21</v>
      </c>
      <c r="F4068">
        <v>0.0</v>
      </c>
    </row>
    <row r="4069" spans="1:6" ht="13.9">
      <c r="A4069" s="7">
        <v>44534.0</v>
      </c>
      <c r="B4069" t="s">
        <v>13</v>
      </c>
      <c r="C4069" s="4">
        <v>156222.4</v>
      </c>
      <c r="D4069" s="14" t="s">
        <v>84</v>
      </c>
      <c r="E4069" t="s">
        <v>23</v>
      </c>
      <c r="F4069">
        <v>0.0</v>
      </c>
    </row>
    <row r="4070" spans="1:6" ht="13.9">
      <c r="A4070" s="7">
        <v>44534.0</v>
      </c>
      <c r="B4070" t="s">
        <v>13</v>
      </c>
      <c r="C4070" s="4">
        <v>156222.4</v>
      </c>
      <c r="D4070" s="14" t="s">
        <v>85</v>
      </c>
      <c r="E4070" t="s">
        <v>18</v>
      </c>
      <c r="F4070">
        <v>2.0</v>
      </c>
    </row>
    <row r="4071" spans="1:6" ht="13.9">
      <c r="A4071" s="7">
        <v>44534.0</v>
      </c>
      <c r="B4071" t="s">
        <v>13</v>
      </c>
      <c r="C4071" s="4">
        <v>156222.4</v>
      </c>
      <c r="D4071" s="14" t="s">
        <v>86</v>
      </c>
      <c r="E4071" t="s">
        <v>42</v>
      </c>
      <c r="F4071">
        <v>232.0</v>
      </c>
    </row>
    <row r="4072" spans="1:6" ht="13.9">
      <c r="A4072" s="7">
        <v>44534.0</v>
      </c>
      <c r="B4072" t="s">
        <v>13</v>
      </c>
      <c r="C4072" s="4">
        <v>156222.4</v>
      </c>
      <c r="D4072" s="14" t="s">
        <v>87</v>
      </c>
      <c r="E4072" t="s">
        <v>44</v>
      </c>
      <c r="F4072">
        <v>5832.0</v>
      </c>
    </row>
    <row r="4073" spans="1:6" ht="13.9">
      <c r="A4073" s="7">
        <v>44534.0</v>
      </c>
      <c r="B4073" t="s">
        <v>13</v>
      </c>
      <c r="C4073" s="4">
        <v>156222.4</v>
      </c>
      <c r="D4073" s="14" t="s">
        <v>88</v>
      </c>
      <c r="E4073" t="s">
        <v>17</v>
      </c>
      <c r="F4073">
        <v>0.0</v>
      </c>
    </row>
    <row r="4074" spans="1:6" ht="13.9">
      <c r="A4074" s="7">
        <v>44534.0</v>
      </c>
      <c r="B4074" t="s">
        <v>13</v>
      </c>
      <c r="C4074" s="4">
        <v>156222.4</v>
      </c>
      <c r="D4074" s="14" t="s">
        <v>89</v>
      </c>
      <c r="E4074" t="s">
        <v>41</v>
      </c>
      <c r="F4074">
        <v>0.0</v>
      </c>
    </row>
    <row r="4075" spans="1:6" ht="13.9">
      <c r="A4075" s="7">
        <v>44534.0</v>
      </c>
      <c r="B4075" t="s">
        <v>13</v>
      </c>
      <c r="C4075" s="4">
        <v>156222.4</v>
      </c>
      <c r="D4075" s="14" t="s">
        <v>90</v>
      </c>
      <c r="E4075" t="s">
        <v>43</v>
      </c>
      <c r="F4075">
        <v>0.0</v>
      </c>
    </row>
    <row r="4076" spans="1:6" ht="13.9">
      <c r="A4076" s="7">
        <v>44534.0</v>
      </c>
      <c r="B4076" t="s">
        <v>13</v>
      </c>
      <c r="C4076" s="4">
        <v>156222.4</v>
      </c>
      <c r="D4076" s="14" t="s">
        <v>91</v>
      </c>
      <c r="E4076" t="s">
        <v>24</v>
      </c>
      <c r="F4076">
        <v>560.0</v>
      </c>
    </row>
    <row r="4077" spans="1:6" ht="13.9">
      <c r="A4077" s="7">
        <v>44534.0</v>
      </c>
      <c r="B4077" t="s">
        <v>13</v>
      </c>
      <c r="C4077" s="4">
        <v>156222.4</v>
      </c>
      <c r="D4077" s="14" t="s">
        <v>91</v>
      </c>
      <c r="E4077" t="s">
        <v>25</v>
      </c>
      <c r="F4077">
        <v>3.0</v>
      </c>
    </row>
    <row r="4078" spans="1:6" ht="13.9">
      <c r="A4078" s="7">
        <v>44534.0</v>
      </c>
      <c r="B4078" t="s">
        <v>13</v>
      </c>
      <c r="C4078" s="4">
        <v>156222.4</v>
      </c>
      <c r="D4078" s="14" t="s">
        <v>91</v>
      </c>
      <c r="E4078" t="s">
        <v>26</v>
      </c>
      <c r="F4078">
        <v>959.0</v>
      </c>
    </row>
    <row r="4079" spans="1:6" ht="13.9">
      <c r="A4079" s="7">
        <v>44534.0</v>
      </c>
      <c r="B4079" t="s">
        <v>13</v>
      </c>
      <c r="C4079" s="4">
        <v>156222.4</v>
      </c>
      <c r="D4079" s="14" t="s">
        <v>92</v>
      </c>
      <c r="E4079" t="s">
        <v>93</v>
      </c>
      <c r="F4079">
        <v>0.0</v>
      </c>
    </row>
    <row r="4080" spans="1:6" ht="13.9">
      <c r="A4080" s="7">
        <v>44534.0</v>
      </c>
      <c r="B4080" t="s">
        <v>13</v>
      </c>
      <c r="C4080" s="4">
        <v>156222.4</v>
      </c>
      <c r="D4080" s="14" t="s">
        <v>92</v>
      </c>
      <c r="E4080" t="s">
        <v>22</v>
      </c>
      <c r="F4080">
        <v>0.0</v>
      </c>
    </row>
    <row r="4081" spans="1:6" ht="13.9">
      <c r="A4081" s="7">
        <v>44534.0</v>
      </c>
      <c r="B4081" t="s">
        <v>13</v>
      </c>
      <c r="C4081" s="4">
        <v>156222.4</v>
      </c>
      <c r="D4081" s="14" t="s">
        <v>92</v>
      </c>
      <c r="E4081" t="s">
        <v>94</v>
      </c>
      <c r="F4081">
        <v>0.0</v>
      </c>
    </row>
    <row r="4082" spans="1:6" ht="13.9">
      <c r="A4082" s="7">
        <v>44534.0</v>
      </c>
      <c r="B4082" t="s">
        <v>13</v>
      </c>
      <c r="C4082" s="4">
        <v>156222.4</v>
      </c>
      <c r="D4082" s="14" t="s">
        <v>92</v>
      </c>
      <c r="E4082" t="s">
        <v>95</v>
      </c>
      <c r="F4082">
        <v>0.0</v>
      </c>
    </row>
    <row r="4083" spans="1:6" ht="13.9">
      <c r="A4083" s="7">
        <v>44534.0</v>
      </c>
      <c r="B4083" t="s">
        <v>13</v>
      </c>
      <c r="C4083" s="4">
        <v>156222.4</v>
      </c>
      <c r="D4083" s="14" t="s">
        <v>92</v>
      </c>
      <c r="E4083" t="s">
        <v>96</v>
      </c>
      <c r="F4083">
        <v>0.0</v>
      </c>
    </row>
    <row r="4084" spans="1:6" ht="13.9">
      <c r="A4084" s="7">
        <v>44535.0</v>
      </c>
      <c r="B4084" t="s">
        <v>13</v>
      </c>
      <c r="C4084" s="4">
        <v>178530.6</v>
      </c>
      <c r="D4084" s="14" t="s">
        <v>76</v>
      </c>
      <c r="E4084" t="s">
        <v>59</v>
      </c>
      <c r="F4084">
        <v>0.0</v>
      </c>
    </row>
    <row r="4085" spans="1:6" ht="13.9">
      <c r="A4085" s="7">
        <v>44535.0</v>
      </c>
      <c r="B4085" t="s">
        <v>13</v>
      </c>
      <c r="C4085" s="4">
        <v>178530.6</v>
      </c>
      <c r="D4085" s="14" t="s">
        <v>76</v>
      </c>
      <c r="E4085" t="s">
        <v>58</v>
      </c>
      <c r="F4085">
        <v>0.0</v>
      </c>
    </row>
    <row r="4086" spans="1:6" ht="13.9">
      <c r="A4086" s="7">
        <v>44535.0</v>
      </c>
      <c r="B4086" t="s">
        <v>13</v>
      </c>
      <c r="C4086" s="4">
        <v>178530.6</v>
      </c>
      <c r="D4086" s="14" t="s">
        <v>79</v>
      </c>
      <c r="E4086" t="s">
        <v>29</v>
      </c>
      <c r="F4086">
        <v>39.0</v>
      </c>
    </row>
    <row r="4087" spans="1:6" ht="13.9">
      <c r="A4087" s="7">
        <v>44535.0</v>
      </c>
      <c r="B4087" t="s">
        <v>13</v>
      </c>
      <c r="C4087" s="4">
        <v>178530.6</v>
      </c>
      <c r="D4087" s="14" t="s">
        <v>80</v>
      </c>
      <c r="E4087" t="s">
        <v>60</v>
      </c>
      <c r="F4087">
        <v>15.0</v>
      </c>
    </row>
    <row r="4088" spans="1:6" ht="13.9">
      <c r="A4088" s="7">
        <v>44535.0</v>
      </c>
      <c r="B4088" t="s">
        <v>13</v>
      </c>
      <c r="C4088" s="4">
        <v>178530.6</v>
      </c>
      <c r="D4088" s="14" t="s">
        <v>80</v>
      </c>
      <c r="E4088" t="s">
        <v>61</v>
      </c>
      <c r="F4088">
        <v>147.0</v>
      </c>
    </row>
    <row r="4089" spans="1:6" ht="13.9">
      <c r="A4089" s="7">
        <v>44535.0</v>
      </c>
      <c r="B4089" t="s">
        <v>13</v>
      </c>
      <c r="C4089" s="4">
        <v>178530.6</v>
      </c>
      <c r="D4089" s="14" t="s">
        <v>81</v>
      </c>
      <c r="E4089" t="s">
        <v>40</v>
      </c>
      <c r="F4089">
        <v>132.0</v>
      </c>
    </row>
    <row r="4090" spans="1:6" ht="13.9">
      <c r="A4090" s="7">
        <v>44535.0</v>
      </c>
      <c r="B4090" t="s">
        <v>13</v>
      </c>
      <c r="C4090" s="4">
        <v>178530.6</v>
      </c>
      <c r="D4090" s="14" t="s">
        <v>82</v>
      </c>
      <c r="E4090" t="s">
        <v>63</v>
      </c>
      <c r="F4090">
        <v>0.0</v>
      </c>
    </row>
    <row r="4091" spans="1:6" ht="13.9">
      <c r="A4091" s="7">
        <v>44535.0</v>
      </c>
      <c r="B4091" t="s">
        <v>13</v>
      </c>
      <c r="C4091" s="4">
        <v>178530.6</v>
      </c>
      <c r="D4091" s="14" t="s">
        <v>82</v>
      </c>
      <c r="E4091" t="s">
        <v>62</v>
      </c>
      <c r="F4091">
        <v>0.0</v>
      </c>
    </row>
    <row r="4092" spans="1:6" ht="13.9">
      <c r="A4092" s="7">
        <v>44535.0</v>
      </c>
      <c r="B4092" t="s">
        <v>13</v>
      </c>
      <c r="C4092" s="4">
        <v>178530.6</v>
      </c>
      <c r="D4092" s="14" t="s">
        <v>83</v>
      </c>
      <c r="E4092" t="s">
        <v>19</v>
      </c>
      <c r="F4092">
        <v>0.0</v>
      </c>
    </row>
    <row r="4093" spans="1:6" ht="13.9">
      <c r="A4093" s="7">
        <v>44535.0</v>
      </c>
      <c r="B4093" t="s">
        <v>13</v>
      </c>
      <c r="C4093" s="4">
        <v>178530.6</v>
      </c>
      <c r="D4093" s="14" t="s">
        <v>83</v>
      </c>
      <c r="E4093" t="s">
        <v>20</v>
      </c>
      <c r="F4093">
        <v>21.0</v>
      </c>
    </row>
    <row r="4094" spans="1:6" ht="13.9">
      <c r="A4094" s="7">
        <v>44535.0</v>
      </c>
      <c r="B4094" t="s">
        <v>13</v>
      </c>
      <c r="C4094" s="4">
        <v>178530.6</v>
      </c>
      <c r="D4094" s="14" t="s">
        <v>83</v>
      </c>
      <c r="E4094" t="s">
        <v>21</v>
      </c>
      <c r="F4094">
        <v>0.0</v>
      </c>
    </row>
    <row r="4095" spans="1:6" ht="13.9">
      <c r="A4095" s="7">
        <v>44535.0</v>
      </c>
      <c r="B4095" t="s">
        <v>13</v>
      </c>
      <c r="C4095" s="4">
        <v>178530.6</v>
      </c>
      <c r="D4095" s="14" t="s">
        <v>84</v>
      </c>
      <c r="E4095" t="s">
        <v>23</v>
      </c>
      <c r="F4095">
        <v>0.0</v>
      </c>
    </row>
    <row r="4096" spans="1:6" ht="13.9">
      <c r="A4096" s="7">
        <v>44535.0</v>
      </c>
      <c r="B4096" t="s">
        <v>13</v>
      </c>
      <c r="C4096" s="4">
        <v>178530.6</v>
      </c>
      <c r="D4096" s="14" t="s">
        <v>85</v>
      </c>
      <c r="E4096" t="s">
        <v>18</v>
      </c>
      <c r="F4096">
        <v>3.0</v>
      </c>
    </row>
    <row r="4097" spans="1:6" ht="13.9">
      <c r="A4097" s="7">
        <v>44535.0</v>
      </c>
      <c r="B4097" t="s">
        <v>13</v>
      </c>
      <c r="C4097" s="4">
        <v>178530.6</v>
      </c>
      <c r="D4097" s="14" t="s">
        <v>86</v>
      </c>
      <c r="E4097" t="s">
        <v>42</v>
      </c>
      <c r="F4097">
        <v>235.0</v>
      </c>
    </row>
    <row r="4098" spans="1:6" ht="13.9">
      <c r="A4098" s="7">
        <v>44535.0</v>
      </c>
      <c r="B4098" t="s">
        <v>13</v>
      </c>
      <c r="C4098" s="4">
        <v>178530.6</v>
      </c>
      <c r="D4098" s="14" t="s">
        <v>87</v>
      </c>
      <c r="E4098" t="s">
        <v>44</v>
      </c>
      <c r="F4098">
        <v>5484.0</v>
      </c>
    </row>
    <row r="4099" spans="1:6" ht="13.9">
      <c r="A4099" s="7">
        <v>44535.0</v>
      </c>
      <c r="B4099" t="s">
        <v>13</v>
      </c>
      <c r="C4099" s="4">
        <v>178530.6</v>
      </c>
      <c r="D4099" s="14" t="s">
        <v>88</v>
      </c>
      <c r="E4099" t="s">
        <v>17</v>
      </c>
      <c r="F4099">
        <v>0.0</v>
      </c>
    </row>
    <row r="4100" spans="1:6" ht="13.9">
      <c r="A4100" s="7">
        <v>44535.0</v>
      </c>
      <c r="B4100" t="s">
        <v>13</v>
      </c>
      <c r="C4100" s="4">
        <v>178530.6</v>
      </c>
      <c r="D4100" s="14" t="s">
        <v>89</v>
      </c>
      <c r="E4100" t="s">
        <v>41</v>
      </c>
      <c r="F4100">
        <v>0.0</v>
      </c>
    </row>
    <row r="4101" spans="1:6" ht="13.9">
      <c r="A4101" s="7">
        <v>44535.0</v>
      </c>
      <c r="B4101" t="s">
        <v>13</v>
      </c>
      <c r="C4101" s="4">
        <v>178530.6</v>
      </c>
      <c r="D4101" s="14" t="s">
        <v>90</v>
      </c>
      <c r="E4101" t="s">
        <v>43</v>
      </c>
      <c r="F4101">
        <v>0.0</v>
      </c>
    </row>
    <row r="4102" spans="1:6" ht="13.9">
      <c r="A4102" s="7">
        <v>44535.0</v>
      </c>
      <c r="B4102" t="s">
        <v>13</v>
      </c>
      <c r="C4102" s="4">
        <v>178530.6</v>
      </c>
      <c r="D4102" s="14" t="s">
        <v>91</v>
      </c>
      <c r="E4102" t="s">
        <v>24</v>
      </c>
      <c r="F4102">
        <v>537.0</v>
      </c>
    </row>
    <row r="4103" spans="1:6" ht="13.9">
      <c r="A4103" s="7">
        <v>44535.0</v>
      </c>
      <c r="B4103" t="s">
        <v>13</v>
      </c>
      <c r="C4103" s="4">
        <v>178530.6</v>
      </c>
      <c r="D4103" s="14" t="s">
        <v>91</v>
      </c>
      <c r="E4103" t="s">
        <v>25</v>
      </c>
      <c r="F4103">
        <v>3.0</v>
      </c>
    </row>
    <row r="4104" spans="1:6" ht="13.9">
      <c r="A4104" s="7">
        <v>44535.0</v>
      </c>
      <c r="B4104" t="s">
        <v>13</v>
      </c>
      <c r="C4104" s="4">
        <v>178530.6</v>
      </c>
      <c r="D4104" s="14" t="s">
        <v>91</v>
      </c>
      <c r="E4104" t="s">
        <v>26</v>
      </c>
      <c r="F4104">
        <v>890.0</v>
      </c>
    </row>
    <row r="4105" spans="1:6" ht="13.9">
      <c r="A4105" s="7">
        <v>44535.0</v>
      </c>
      <c r="B4105" t="s">
        <v>13</v>
      </c>
      <c r="C4105" s="4">
        <v>178530.6</v>
      </c>
      <c r="D4105" s="14" t="s">
        <v>92</v>
      </c>
      <c r="E4105" t="s">
        <v>93</v>
      </c>
      <c r="F4105">
        <v>0.0</v>
      </c>
    </row>
    <row r="4106" spans="1:6" ht="13.9">
      <c r="A4106" s="7">
        <v>44535.0</v>
      </c>
      <c r="B4106" t="s">
        <v>13</v>
      </c>
      <c r="C4106" s="4">
        <v>178530.6</v>
      </c>
      <c r="D4106" s="14" t="s">
        <v>92</v>
      </c>
      <c r="E4106" t="s">
        <v>22</v>
      </c>
      <c r="F4106">
        <v>0.0</v>
      </c>
    </row>
    <row r="4107" spans="1:6" ht="13.9">
      <c r="A4107" s="7">
        <v>44535.0</v>
      </c>
      <c r="B4107" t="s">
        <v>13</v>
      </c>
      <c r="C4107" s="4">
        <v>178530.6</v>
      </c>
      <c r="D4107" s="14" t="s">
        <v>92</v>
      </c>
      <c r="E4107" t="s">
        <v>94</v>
      </c>
      <c r="F4107">
        <v>0.0</v>
      </c>
    </row>
    <row r="4108" spans="1:6" ht="13.9">
      <c r="A4108" s="7">
        <v>44535.0</v>
      </c>
      <c r="B4108" t="s">
        <v>13</v>
      </c>
      <c r="C4108" s="4">
        <v>178530.6</v>
      </c>
      <c r="D4108" s="14" t="s">
        <v>92</v>
      </c>
      <c r="E4108" t="s">
        <v>95</v>
      </c>
      <c r="F4108">
        <v>0.0</v>
      </c>
    </row>
    <row r="4109" spans="1:6" ht="13.9">
      <c r="A4109" s="7">
        <v>44535.0</v>
      </c>
      <c r="B4109" t="s">
        <v>13</v>
      </c>
      <c r="C4109" s="4">
        <v>178530.6</v>
      </c>
      <c r="D4109" s="14" t="s">
        <v>92</v>
      </c>
      <c r="E4109" t="s">
        <v>96</v>
      </c>
      <c r="F4109">
        <v>0.0</v>
      </c>
    </row>
    <row r="4110" spans="1:6" ht="13.9">
      <c r="A4110" s="7">
        <v>44536.0</v>
      </c>
      <c r="B4110" t="s">
        <v>13</v>
      </c>
      <c r="C4110" s="4">
        <v>210278.04</v>
      </c>
      <c r="D4110" s="14" t="s">
        <v>76</v>
      </c>
      <c r="E4110" t="s">
        <v>59</v>
      </c>
      <c r="F4110">
        <v>0.0</v>
      </c>
    </row>
    <row r="4111" spans="1:6" ht="13.9">
      <c r="A4111" s="7">
        <v>44536.0</v>
      </c>
      <c r="B4111" t="s">
        <v>13</v>
      </c>
      <c r="C4111" s="4">
        <v>210278.04</v>
      </c>
      <c r="D4111" s="14" t="s">
        <v>76</v>
      </c>
      <c r="E4111" t="s">
        <v>58</v>
      </c>
      <c r="F4111">
        <v>0.0</v>
      </c>
    </row>
    <row r="4112" spans="1:6" ht="13.9">
      <c r="A4112" s="7">
        <v>44536.0</v>
      </c>
      <c r="B4112" t="s">
        <v>13</v>
      </c>
      <c r="C4112" s="4">
        <v>210278.04</v>
      </c>
      <c r="D4112" s="14" t="s">
        <v>79</v>
      </c>
      <c r="E4112" t="s">
        <v>29</v>
      </c>
      <c r="F4112">
        <v>44.0</v>
      </c>
    </row>
    <row r="4113" spans="1:6" ht="13.9">
      <c r="A4113" s="7">
        <v>44536.0</v>
      </c>
      <c r="B4113" t="s">
        <v>13</v>
      </c>
      <c r="C4113" s="4">
        <v>210278.04</v>
      </c>
      <c r="D4113" s="14" t="s">
        <v>80</v>
      </c>
      <c r="E4113" t="s">
        <v>60</v>
      </c>
      <c r="F4113">
        <v>31.0</v>
      </c>
    </row>
    <row r="4114" spans="1:6" ht="13.9">
      <c r="A4114" s="7">
        <v>44536.0</v>
      </c>
      <c r="B4114" t="s">
        <v>13</v>
      </c>
      <c r="C4114" s="4">
        <v>210278.04</v>
      </c>
      <c r="D4114" s="14" t="s">
        <v>80</v>
      </c>
      <c r="E4114" t="s">
        <v>61</v>
      </c>
      <c r="F4114">
        <v>151.0</v>
      </c>
    </row>
    <row r="4115" spans="1:6" ht="13.9">
      <c r="A4115" s="7">
        <v>44536.0</v>
      </c>
      <c r="B4115" t="s">
        <v>13</v>
      </c>
      <c r="C4115" s="4">
        <v>210278.04</v>
      </c>
      <c r="D4115" s="14" t="s">
        <v>81</v>
      </c>
      <c r="E4115" t="s">
        <v>40</v>
      </c>
      <c r="F4115">
        <v>103.0</v>
      </c>
    </row>
    <row r="4116" spans="1:6" ht="13.9">
      <c r="A4116" s="7">
        <v>44536.0</v>
      </c>
      <c r="B4116" t="s">
        <v>13</v>
      </c>
      <c r="C4116" s="4">
        <v>210278.04</v>
      </c>
      <c r="D4116" s="14" t="s">
        <v>82</v>
      </c>
      <c r="E4116" t="s">
        <v>63</v>
      </c>
      <c r="F4116">
        <v>0.0</v>
      </c>
    </row>
    <row r="4117" spans="1:6" ht="13.9">
      <c r="A4117" s="7">
        <v>44536.0</v>
      </c>
      <c r="B4117" t="s">
        <v>13</v>
      </c>
      <c r="C4117" s="4">
        <v>210278.04</v>
      </c>
      <c r="D4117" s="14" t="s">
        <v>82</v>
      </c>
      <c r="E4117" t="s">
        <v>62</v>
      </c>
      <c r="F4117">
        <v>0.0</v>
      </c>
    </row>
    <row r="4118" spans="1:6" ht="13.9">
      <c r="A4118" s="7">
        <v>44536.0</v>
      </c>
      <c r="B4118" t="s">
        <v>13</v>
      </c>
      <c r="C4118" s="4">
        <v>210278.04</v>
      </c>
      <c r="D4118" s="14" t="s">
        <v>83</v>
      </c>
      <c r="E4118" t="s">
        <v>19</v>
      </c>
      <c r="F4118">
        <v>0.0</v>
      </c>
    </row>
    <row r="4119" spans="1:6" ht="13.9">
      <c r="A4119" s="7">
        <v>44536.0</v>
      </c>
      <c r="B4119" t="s">
        <v>13</v>
      </c>
      <c r="C4119" s="4">
        <v>210278.04</v>
      </c>
      <c r="D4119" s="14" t="s">
        <v>83</v>
      </c>
      <c r="E4119" t="s">
        <v>20</v>
      </c>
      <c r="F4119">
        <v>20.0</v>
      </c>
    </row>
    <row r="4120" spans="1:6" ht="13.9">
      <c r="A4120" s="7">
        <v>44536.0</v>
      </c>
      <c r="B4120" t="s">
        <v>13</v>
      </c>
      <c r="C4120" s="4">
        <v>210278.04</v>
      </c>
      <c r="D4120" s="14" t="s">
        <v>83</v>
      </c>
      <c r="E4120" t="s">
        <v>21</v>
      </c>
      <c r="F4120">
        <v>0.0</v>
      </c>
    </row>
    <row r="4121" spans="1:6" ht="13.9">
      <c r="A4121" s="7">
        <v>44536.0</v>
      </c>
      <c r="B4121" t="s">
        <v>13</v>
      </c>
      <c r="C4121" s="4">
        <v>210278.04</v>
      </c>
      <c r="D4121" s="14" t="s">
        <v>84</v>
      </c>
      <c r="E4121" t="s">
        <v>23</v>
      </c>
      <c r="F4121">
        <v>0.0</v>
      </c>
    </row>
    <row r="4122" spans="1:6" ht="13.9">
      <c r="A4122" s="7">
        <v>44536.0</v>
      </c>
      <c r="B4122" t="s">
        <v>13</v>
      </c>
      <c r="C4122" s="4">
        <v>210278.04</v>
      </c>
      <c r="D4122" s="14" t="s">
        <v>85</v>
      </c>
      <c r="E4122" t="s">
        <v>18</v>
      </c>
      <c r="F4122">
        <v>3.0</v>
      </c>
    </row>
    <row r="4123" spans="1:6" ht="13.9">
      <c r="A4123" s="7">
        <v>44536.0</v>
      </c>
      <c r="B4123" t="s">
        <v>13</v>
      </c>
      <c r="C4123" s="4">
        <v>210278.04</v>
      </c>
      <c r="D4123" s="14" t="s">
        <v>86</v>
      </c>
      <c r="E4123" t="s">
        <v>42</v>
      </c>
      <c r="F4123">
        <v>222.0</v>
      </c>
    </row>
    <row r="4124" spans="1:6" ht="13.9">
      <c r="A4124" s="7">
        <v>44536.0</v>
      </c>
      <c r="B4124" t="s">
        <v>13</v>
      </c>
      <c r="C4124" s="4">
        <v>210278.04</v>
      </c>
      <c r="D4124" s="14" t="s">
        <v>87</v>
      </c>
      <c r="E4124" t="s">
        <v>44</v>
      </c>
      <c r="F4124">
        <v>5709.0</v>
      </c>
    </row>
    <row r="4125" spans="1:6" ht="13.9">
      <c r="A4125" s="7">
        <v>44536.0</v>
      </c>
      <c r="B4125" t="s">
        <v>13</v>
      </c>
      <c r="C4125" s="4">
        <v>210278.04</v>
      </c>
      <c r="D4125" s="14" t="s">
        <v>88</v>
      </c>
      <c r="E4125" t="s">
        <v>17</v>
      </c>
      <c r="F4125">
        <v>0.0</v>
      </c>
    </row>
    <row r="4126" spans="1:6" ht="13.9">
      <c r="A4126" s="7">
        <v>44536.0</v>
      </c>
      <c r="B4126" t="s">
        <v>13</v>
      </c>
      <c r="C4126" s="4">
        <v>210278.04</v>
      </c>
      <c r="D4126" s="14" t="s">
        <v>89</v>
      </c>
      <c r="E4126" t="s">
        <v>41</v>
      </c>
      <c r="F4126">
        <v>0.0</v>
      </c>
    </row>
    <row r="4127" spans="1:6" ht="13.9">
      <c r="A4127" s="7">
        <v>44536.0</v>
      </c>
      <c r="B4127" t="s">
        <v>13</v>
      </c>
      <c r="C4127" s="4">
        <v>210278.04</v>
      </c>
      <c r="D4127" s="14" t="s">
        <v>90</v>
      </c>
      <c r="E4127" t="s">
        <v>43</v>
      </c>
      <c r="F4127">
        <v>0.0</v>
      </c>
    </row>
    <row r="4128" spans="1:6" ht="13.9">
      <c r="A4128" s="7">
        <v>44536.0</v>
      </c>
      <c r="B4128" t="s">
        <v>13</v>
      </c>
      <c r="C4128" s="4">
        <v>210278.04</v>
      </c>
      <c r="D4128" s="14" t="s">
        <v>91</v>
      </c>
      <c r="E4128" t="s">
        <v>24</v>
      </c>
      <c r="F4128">
        <v>299.0</v>
      </c>
    </row>
    <row r="4129" spans="1:6" ht="13.9">
      <c r="A4129" s="7">
        <v>44536.0</v>
      </c>
      <c r="B4129" t="s">
        <v>13</v>
      </c>
      <c r="C4129" s="4">
        <v>210278.04</v>
      </c>
      <c r="D4129" s="14" t="s">
        <v>91</v>
      </c>
      <c r="E4129" t="s">
        <v>25</v>
      </c>
      <c r="F4129">
        <v>3.0</v>
      </c>
    </row>
    <row r="4130" spans="1:6" ht="13.9">
      <c r="A4130" s="7">
        <v>44536.0</v>
      </c>
      <c r="B4130" t="s">
        <v>13</v>
      </c>
      <c r="C4130" s="4">
        <v>210278.04</v>
      </c>
      <c r="D4130" s="14" t="s">
        <v>91</v>
      </c>
      <c r="E4130" t="s">
        <v>26</v>
      </c>
      <c r="F4130">
        <v>701.0</v>
      </c>
    </row>
    <row r="4131" spans="1:6" ht="13.9">
      <c r="A4131" s="7">
        <v>44536.0</v>
      </c>
      <c r="B4131" t="s">
        <v>13</v>
      </c>
      <c r="C4131" s="4">
        <v>210278.04</v>
      </c>
      <c r="D4131" s="14" t="s">
        <v>92</v>
      </c>
      <c r="E4131" t="s">
        <v>93</v>
      </c>
      <c r="F4131">
        <v>0.0</v>
      </c>
    </row>
    <row r="4132" spans="1:6" ht="13.9">
      <c r="A4132" s="7">
        <v>44536.0</v>
      </c>
      <c r="B4132" t="s">
        <v>13</v>
      </c>
      <c r="C4132" s="4">
        <v>210278.04</v>
      </c>
      <c r="D4132" s="14" t="s">
        <v>92</v>
      </c>
      <c r="E4132" t="s">
        <v>22</v>
      </c>
      <c r="F4132">
        <v>0.0</v>
      </c>
    </row>
    <row r="4133" spans="1:6" ht="13.9">
      <c r="A4133" s="7">
        <v>44536.0</v>
      </c>
      <c r="B4133" t="s">
        <v>13</v>
      </c>
      <c r="C4133" s="4">
        <v>210278.04</v>
      </c>
      <c r="D4133" s="14" t="s">
        <v>92</v>
      </c>
      <c r="E4133" t="s">
        <v>94</v>
      </c>
      <c r="F4133">
        <v>0.0</v>
      </c>
    </row>
    <row r="4134" spans="1:6" ht="13.9">
      <c r="A4134" s="7">
        <v>44536.0</v>
      </c>
      <c r="B4134" t="s">
        <v>13</v>
      </c>
      <c r="C4134" s="4">
        <v>210278.04</v>
      </c>
      <c r="D4134" s="14" t="s">
        <v>92</v>
      </c>
      <c r="E4134" t="s">
        <v>95</v>
      </c>
      <c r="F4134">
        <v>0.0</v>
      </c>
    </row>
    <row r="4135" spans="1:6" ht="13.9">
      <c r="A4135" s="7">
        <v>44536.0</v>
      </c>
      <c r="B4135" t="s">
        <v>13</v>
      </c>
      <c r="C4135" s="4">
        <v>210278.04</v>
      </c>
      <c r="D4135" s="14" t="s">
        <v>92</v>
      </c>
      <c r="E4135" t="s">
        <v>96</v>
      </c>
      <c r="F4135">
        <v>0.0</v>
      </c>
    </row>
    <row r="4136" spans="1:6" ht="13.9">
      <c r="A4136" s="7">
        <v>44537.0</v>
      </c>
      <c r="B4136" t="s">
        <v>13</v>
      </c>
      <c r="C4136" s="4">
        <v>170094.2</v>
      </c>
      <c r="D4136" s="14" t="s">
        <v>76</v>
      </c>
      <c r="E4136" t="s">
        <v>59</v>
      </c>
      <c r="F4136">
        <v>0.0</v>
      </c>
    </row>
    <row r="4137" spans="1:6" ht="13.9">
      <c r="A4137" s="7">
        <v>44537.0</v>
      </c>
      <c r="B4137" t="s">
        <v>13</v>
      </c>
      <c r="C4137" s="4">
        <v>170094.2</v>
      </c>
      <c r="D4137" s="14" t="s">
        <v>76</v>
      </c>
      <c r="E4137" t="s">
        <v>58</v>
      </c>
      <c r="F4137">
        <v>0.0</v>
      </c>
    </row>
    <row r="4138" spans="1:6" ht="13.9">
      <c r="A4138" s="7">
        <v>44537.0</v>
      </c>
      <c r="B4138" t="s">
        <v>13</v>
      </c>
      <c r="C4138" s="4">
        <v>170094.2</v>
      </c>
      <c r="D4138" s="14" t="s">
        <v>79</v>
      </c>
      <c r="E4138" t="s">
        <v>29</v>
      </c>
      <c r="F4138">
        <v>19.0</v>
      </c>
    </row>
    <row r="4139" spans="1:6" ht="13.9">
      <c r="A4139" s="7">
        <v>44537.0</v>
      </c>
      <c r="B4139" t="s">
        <v>13</v>
      </c>
      <c r="C4139" s="4">
        <v>170094.2</v>
      </c>
      <c r="D4139" s="14" t="s">
        <v>80</v>
      </c>
      <c r="E4139" t="s">
        <v>60</v>
      </c>
      <c r="F4139">
        <v>25.0</v>
      </c>
    </row>
    <row r="4140" spans="1:6" ht="13.9">
      <c r="A4140" s="7">
        <v>44537.0</v>
      </c>
      <c r="B4140" t="s">
        <v>13</v>
      </c>
      <c r="C4140" s="4">
        <v>170094.2</v>
      </c>
      <c r="D4140" s="14" t="s">
        <v>80</v>
      </c>
      <c r="E4140" t="s">
        <v>61</v>
      </c>
      <c r="F4140">
        <v>148.0</v>
      </c>
    </row>
    <row r="4141" spans="1:6" ht="13.9">
      <c r="A4141" s="7">
        <v>44537.0</v>
      </c>
      <c r="B4141" t="s">
        <v>13</v>
      </c>
      <c r="C4141" s="4">
        <v>170094.2</v>
      </c>
      <c r="D4141" s="14" t="s">
        <v>81</v>
      </c>
      <c r="E4141" t="s">
        <v>40</v>
      </c>
      <c r="F4141">
        <v>101.0</v>
      </c>
    </row>
    <row r="4142" spans="1:6" ht="13.9">
      <c r="A4142" s="7">
        <v>44537.0</v>
      </c>
      <c r="B4142" t="s">
        <v>13</v>
      </c>
      <c r="C4142" s="4">
        <v>170094.2</v>
      </c>
      <c r="D4142" s="14" t="s">
        <v>82</v>
      </c>
      <c r="E4142" t="s">
        <v>63</v>
      </c>
      <c r="F4142">
        <v>0.0</v>
      </c>
    </row>
    <row r="4143" spans="1:6" ht="13.9">
      <c r="A4143" s="7">
        <v>44537.0</v>
      </c>
      <c r="B4143" t="s">
        <v>13</v>
      </c>
      <c r="C4143" s="4">
        <v>170094.2</v>
      </c>
      <c r="D4143" s="14" t="s">
        <v>82</v>
      </c>
      <c r="E4143" t="s">
        <v>62</v>
      </c>
      <c r="F4143">
        <v>0.0</v>
      </c>
    </row>
    <row r="4144" spans="1:6" ht="13.9">
      <c r="A4144" s="7">
        <v>44537.0</v>
      </c>
      <c r="B4144" t="s">
        <v>13</v>
      </c>
      <c r="C4144" s="4">
        <v>170094.2</v>
      </c>
      <c r="D4144" s="14" t="s">
        <v>83</v>
      </c>
      <c r="E4144" t="s">
        <v>19</v>
      </c>
      <c r="F4144">
        <v>0.0</v>
      </c>
    </row>
    <row r="4145" spans="1:6" ht="13.9">
      <c r="A4145" s="7">
        <v>44537.0</v>
      </c>
      <c r="B4145" t="s">
        <v>13</v>
      </c>
      <c r="C4145" s="4">
        <v>170094.2</v>
      </c>
      <c r="D4145" s="14" t="s">
        <v>83</v>
      </c>
      <c r="E4145" t="s">
        <v>20</v>
      </c>
      <c r="F4145">
        <v>15.0</v>
      </c>
    </row>
    <row r="4146" spans="1:6" ht="13.9">
      <c r="A4146" s="7">
        <v>44537.0</v>
      </c>
      <c r="B4146" t="s">
        <v>13</v>
      </c>
      <c r="C4146" s="4">
        <v>170094.2</v>
      </c>
      <c r="D4146" s="14" t="s">
        <v>83</v>
      </c>
      <c r="E4146" t="s">
        <v>21</v>
      </c>
      <c r="F4146">
        <v>0.0</v>
      </c>
    </row>
    <row r="4147" spans="1:6" ht="13.9">
      <c r="A4147" s="7">
        <v>44537.0</v>
      </c>
      <c r="B4147" t="s">
        <v>13</v>
      </c>
      <c r="C4147" s="4">
        <v>170094.2</v>
      </c>
      <c r="D4147" s="14" t="s">
        <v>84</v>
      </c>
      <c r="E4147" t="s">
        <v>23</v>
      </c>
      <c r="F4147">
        <v>0.0</v>
      </c>
    </row>
    <row r="4148" spans="1:6" ht="13.9">
      <c r="A4148" s="7">
        <v>44537.0</v>
      </c>
      <c r="B4148" t="s">
        <v>13</v>
      </c>
      <c r="C4148" s="4">
        <v>170094.2</v>
      </c>
      <c r="D4148" s="14" t="s">
        <v>85</v>
      </c>
      <c r="E4148" t="s">
        <v>18</v>
      </c>
      <c r="F4148">
        <v>4.0</v>
      </c>
    </row>
    <row r="4149" spans="1:6" ht="13.9">
      <c r="A4149" s="7">
        <v>44537.0</v>
      </c>
      <c r="B4149" t="s">
        <v>13</v>
      </c>
      <c r="C4149" s="4">
        <v>170094.2</v>
      </c>
      <c r="D4149" s="14" t="s">
        <v>86</v>
      </c>
      <c r="E4149" t="s">
        <v>42</v>
      </c>
      <c r="F4149">
        <v>223.0</v>
      </c>
    </row>
    <row r="4150" spans="1:6" ht="13.9">
      <c r="A4150" s="7">
        <v>44537.0</v>
      </c>
      <c r="B4150" t="s">
        <v>13</v>
      </c>
      <c r="C4150" s="4">
        <v>170094.2</v>
      </c>
      <c r="D4150" s="14" t="s">
        <v>87</v>
      </c>
      <c r="E4150" t="s">
        <v>44</v>
      </c>
      <c r="F4150">
        <v>5041.0</v>
      </c>
    </row>
    <row r="4151" spans="1:6" ht="13.9">
      <c r="A4151" s="7">
        <v>44537.0</v>
      </c>
      <c r="B4151" t="s">
        <v>13</v>
      </c>
      <c r="C4151" s="4">
        <v>170094.2</v>
      </c>
      <c r="D4151" s="14" t="s">
        <v>88</v>
      </c>
      <c r="E4151" t="s">
        <v>17</v>
      </c>
      <c r="F4151">
        <v>0.0</v>
      </c>
    </row>
    <row r="4152" spans="1:6" ht="13.9">
      <c r="A4152" s="7">
        <v>44537.0</v>
      </c>
      <c r="B4152" t="s">
        <v>13</v>
      </c>
      <c r="C4152" s="4">
        <v>170094.2</v>
      </c>
      <c r="D4152" s="14" t="s">
        <v>89</v>
      </c>
      <c r="E4152" t="s">
        <v>41</v>
      </c>
      <c r="F4152">
        <v>0.0</v>
      </c>
    </row>
    <row r="4153" spans="1:6" ht="13.9">
      <c r="A4153" s="7">
        <v>44537.0</v>
      </c>
      <c r="B4153" t="s">
        <v>13</v>
      </c>
      <c r="C4153" s="4">
        <v>170094.2</v>
      </c>
      <c r="D4153" s="14" t="s">
        <v>90</v>
      </c>
      <c r="E4153" t="s">
        <v>43</v>
      </c>
      <c r="F4153">
        <v>0.0</v>
      </c>
    </row>
    <row r="4154" spans="1:6" ht="13.9">
      <c r="A4154" s="7">
        <v>44537.0</v>
      </c>
      <c r="B4154" t="s">
        <v>13</v>
      </c>
      <c r="C4154" s="4">
        <v>170094.2</v>
      </c>
      <c r="D4154" s="14" t="s">
        <v>91</v>
      </c>
      <c r="E4154" t="s">
        <v>24</v>
      </c>
      <c r="F4154">
        <v>285.0</v>
      </c>
    </row>
    <row r="4155" spans="1:6" ht="13.9">
      <c r="A4155" s="7">
        <v>44537.0</v>
      </c>
      <c r="B4155" t="s">
        <v>13</v>
      </c>
      <c r="C4155" s="4">
        <v>170094.2</v>
      </c>
      <c r="D4155" s="14" t="s">
        <v>91</v>
      </c>
      <c r="E4155" t="s">
        <v>25</v>
      </c>
      <c r="F4155">
        <v>2.0</v>
      </c>
    </row>
    <row r="4156" spans="1:6" ht="13.9">
      <c r="A4156" s="7">
        <v>44537.0</v>
      </c>
      <c r="B4156" t="s">
        <v>13</v>
      </c>
      <c r="C4156" s="4">
        <v>170094.2</v>
      </c>
      <c r="D4156" s="14" t="s">
        <v>91</v>
      </c>
      <c r="E4156" t="s">
        <v>26</v>
      </c>
      <c r="F4156">
        <v>663.0</v>
      </c>
    </row>
    <row r="4157" spans="1:6" ht="13.9">
      <c r="A4157" s="7">
        <v>44537.0</v>
      </c>
      <c r="B4157" t="s">
        <v>13</v>
      </c>
      <c r="C4157" s="4">
        <v>170094.2</v>
      </c>
      <c r="D4157" s="14" t="s">
        <v>92</v>
      </c>
      <c r="E4157" t="s">
        <v>93</v>
      </c>
      <c r="F4157">
        <v>0.0</v>
      </c>
    </row>
    <row r="4158" spans="1:6" ht="13.9">
      <c r="A4158" s="7">
        <v>44537.0</v>
      </c>
      <c r="B4158" t="s">
        <v>13</v>
      </c>
      <c r="C4158" s="4">
        <v>170094.2</v>
      </c>
      <c r="D4158" s="14" t="s">
        <v>92</v>
      </c>
      <c r="E4158" t="s">
        <v>22</v>
      </c>
      <c r="F4158">
        <v>0.0</v>
      </c>
    </row>
    <row r="4159" spans="1:6" ht="13.9">
      <c r="A4159" s="7">
        <v>44537.0</v>
      </c>
      <c r="B4159" t="s">
        <v>13</v>
      </c>
      <c r="C4159" s="4">
        <v>170094.2</v>
      </c>
      <c r="D4159" s="14" t="s">
        <v>92</v>
      </c>
      <c r="E4159" t="s">
        <v>94</v>
      </c>
      <c r="F4159">
        <v>0.0</v>
      </c>
    </row>
    <row r="4160" spans="1:6" ht="13.9">
      <c r="A4160" s="7">
        <v>44537.0</v>
      </c>
      <c r="B4160" t="s">
        <v>13</v>
      </c>
      <c r="C4160" s="4">
        <v>170094.2</v>
      </c>
      <c r="D4160" s="14" t="s">
        <v>92</v>
      </c>
      <c r="E4160" t="s">
        <v>95</v>
      </c>
      <c r="F4160">
        <v>0.0</v>
      </c>
    </row>
    <row r="4161" spans="1:6" ht="13.9">
      <c r="A4161" s="7">
        <v>44537.0</v>
      </c>
      <c r="B4161" t="s">
        <v>13</v>
      </c>
      <c r="C4161" s="4">
        <v>170094.2</v>
      </c>
      <c r="D4161" s="14" t="s">
        <v>92</v>
      </c>
      <c r="E4161" t="s">
        <v>96</v>
      </c>
      <c r="F4161">
        <v>0.0</v>
      </c>
    </row>
    <row r="4162" spans="1:6" ht="13.9">
      <c r="A4162" s="7">
        <v>44538.0</v>
      </c>
      <c r="B4162" t="s">
        <v>13</v>
      </c>
      <c r="C4162" s="4">
        <v>164502.24</v>
      </c>
      <c r="D4162" s="14" t="s">
        <v>76</v>
      </c>
      <c r="E4162" t="s">
        <v>59</v>
      </c>
      <c r="F4162">
        <v>0.0</v>
      </c>
    </row>
    <row r="4163" spans="1:6" ht="13.9">
      <c r="A4163" s="7">
        <v>44538.0</v>
      </c>
      <c r="B4163" t="s">
        <v>13</v>
      </c>
      <c r="C4163" s="4">
        <v>164502.24</v>
      </c>
      <c r="D4163" s="14" t="s">
        <v>76</v>
      </c>
      <c r="E4163" t="s">
        <v>58</v>
      </c>
      <c r="F4163">
        <v>0.0</v>
      </c>
    </row>
    <row r="4164" spans="1:6" ht="13.9">
      <c r="A4164" s="7">
        <v>44538.0</v>
      </c>
      <c r="B4164" t="s">
        <v>13</v>
      </c>
      <c r="C4164" s="4">
        <v>164502.24</v>
      </c>
      <c r="D4164" s="14" t="s">
        <v>79</v>
      </c>
      <c r="E4164" t="s">
        <v>29</v>
      </c>
      <c r="F4164">
        <v>41.0</v>
      </c>
    </row>
    <row r="4165" spans="1:6" ht="13.9">
      <c r="A4165" s="7">
        <v>44538.0</v>
      </c>
      <c r="B4165" t="s">
        <v>13</v>
      </c>
      <c r="C4165" s="4">
        <v>164502.24</v>
      </c>
      <c r="D4165" s="14" t="s">
        <v>80</v>
      </c>
      <c r="E4165" t="s">
        <v>60</v>
      </c>
      <c r="F4165">
        <v>27.0</v>
      </c>
    </row>
    <row r="4166" spans="1:6" ht="13.9">
      <c r="A4166" s="7">
        <v>44538.0</v>
      </c>
      <c r="B4166" t="s">
        <v>13</v>
      </c>
      <c r="C4166" s="4">
        <v>164502.24</v>
      </c>
      <c r="D4166" s="14" t="s">
        <v>80</v>
      </c>
      <c r="E4166" t="s">
        <v>61</v>
      </c>
      <c r="F4166">
        <v>160.0</v>
      </c>
    </row>
    <row r="4167" spans="1:6" ht="13.9">
      <c r="A4167" s="7">
        <v>44538.0</v>
      </c>
      <c r="B4167" t="s">
        <v>13</v>
      </c>
      <c r="C4167" s="4">
        <v>164502.24</v>
      </c>
      <c r="D4167" s="14" t="s">
        <v>81</v>
      </c>
      <c r="E4167" t="s">
        <v>40</v>
      </c>
      <c r="F4167">
        <v>105.0</v>
      </c>
    </row>
    <row r="4168" spans="1:6" ht="13.9">
      <c r="A4168" s="7">
        <v>44538.0</v>
      </c>
      <c r="B4168" t="s">
        <v>13</v>
      </c>
      <c r="C4168" s="4">
        <v>164502.24</v>
      </c>
      <c r="D4168" s="14" t="s">
        <v>82</v>
      </c>
      <c r="E4168" t="s">
        <v>63</v>
      </c>
      <c r="F4168">
        <v>0.0</v>
      </c>
    </row>
    <row r="4169" spans="1:6" ht="13.9">
      <c r="A4169" s="7">
        <v>44538.0</v>
      </c>
      <c r="B4169" t="s">
        <v>13</v>
      </c>
      <c r="C4169" s="4">
        <v>164502.24</v>
      </c>
      <c r="D4169" s="14" t="s">
        <v>82</v>
      </c>
      <c r="E4169" t="s">
        <v>62</v>
      </c>
      <c r="F4169">
        <v>0.0</v>
      </c>
    </row>
    <row r="4170" spans="1:6" ht="13.9">
      <c r="A4170" s="7">
        <v>44538.0</v>
      </c>
      <c r="B4170" t="s">
        <v>13</v>
      </c>
      <c r="C4170" s="4">
        <v>164502.24</v>
      </c>
      <c r="D4170" s="14" t="s">
        <v>83</v>
      </c>
      <c r="E4170" t="s">
        <v>19</v>
      </c>
      <c r="F4170">
        <v>0.0</v>
      </c>
    </row>
    <row r="4171" spans="1:6" ht="13.9">
      <c r="A4171" s="7">
        <v>44538.0</v>
      </c>
      <c r="B4171" t="s">
        <v>13</v>
      </c>
      <c r="C4171" s="4">
        <v>164502.24</v>
      </c>
      <c r="D4171" s="14" t="s">
        <v>83</v>
      </c>
      <c r="E4171" t="s">
        <v>20</v>
      </c>
      <c r="F4171">
        <v>13.0</v>
      </c>
    </row>
    <row r="4172" spans="1:6" ht="13.9">
      <c r="A4172" s="7">
        <v>44538.0</v>
      </c>
      <c r="B4172" t="s">
        <v>13</v>
      </c>
      <c r="C4172" s="4">
        <v>164502.24</v>
      </c>
      <c r="D4172" s="14" t="s">
        <v>83</v>
      </c>
      <c r="E4172" t="s">
        <v>21</v>
      </c>
      <c r="F4172">
        <v>0.0</v>
      </c>
    </row>
    <row r="4173" spans="1:6" ht="13.9">
      <c r="A4173" s="7">
        <v>44538.0</v>
      </c>
      <c r="B4173" t="s">
        <v>13</v>
      </c>
      <c r="C4173" s="4">
        <v>164502.24</v>
      </c>
      <c r="D4173" s="14" t="s">
        <v>84</v>
      </c>
      <c r="E4173" t="s">
        <v>23</v>
      </c>
      <c r="F4173">
        <v>0.0</v>
      </c>
    </row>
    <row r="4174" spans="1:6" ht="13.9">
      <c r="A4174" s="7">
        <v>44538.0</v>
      </c>
      <c r="B4174" t="s">
        <v>13</v>
      </c>
      <c r="C4174" s="4">
        <v>164502.24</v>
      </c>
      <c r="D4174" s="14" t="s">
        <v>85</v>
      </c>
      <c r="E4174" t="s">
        <v>18</v>
      </c>
      <c r="F4174">
        <v>4.0</v>
      </c>
    </row>
    <row r="4175" spans="1:6" ht="13.9">
      <c r="A4175" s="7">
        <v>44538.0</v>
      </c>
      <c r="B4175" t="s">
        <v>13</v>
      </c>
      <c r="C4175" s="4">
        <v>164502.24</v>
      </c>
      <c r="D4175" s="14" t="s">
        <v>86</v>
      </c>
      <c r="E4175" t="s">
        <v>42</v>
      </c>
      <c r="F4175">
        <v>225.0</v>
      </c>
    </row>
    <row r="4176" spans="1:6" ht="13.9">
      <c r="A4176" s="7">
        <v>44538.0</v>
      </c>
      <c r="B4176" t="s">
        <v>13</v>
      </c>
      <c r="C4176" s="4">
        <v>164502.24</v>
      </c>
      <c r="D4176" s="14" t="s">
        <v>87</v>
      </c>
      <c r="E4176" t="s">
        <v>44</v>
      </c>
      <c r="F4176">
        <v>6353.0</v>
      </c>
    </row>
    <row r="4177" spans="1:6" ht="13.9">
      <c r="A4177" s="7">
        <v>44538.0</v>
      </c>
      <c r="B4177" t="s">
        <v>13</v>
      </c>
      <c r="C4177" s="4">
        <v>164502.24</v>
      </c>
      <c r="D4177" s="14" t="s">
        <v>88</v>
      </c>
      <c r="E4177" t="s">
        <v>17</v>
      </c>
      <c r="F4177">
        <v>0.0</v>
      </c>
    </row>
    <row r="4178" spans="1:6" ht="13.9">
      <c r="A4178" s="7">
        <v>44538.0</v>
      </c>
      <c r="B4178" t="s">
        <v>13</v>
      </c>
      <c r="C4178" s="4">
        <v>164502.24</v>
      </c>
      <c r="D4178" s="14" t="s">
        <v>89</v>
      </c>
      <c r="E4178" t="s">
        <v>41</v>
      </c>
      <c r="F4178">
        <v>0.0</v>
      </c>
    </row>
    <row r="4179" spans="1:6" ht="13.9">
      <c r="A4179" s="7">
        <v>44538.0</v>
      </c>
      <c r="B4179" t="s">
        <v>13</v>
      </c>
      <c r="C4179" s="4">
        <v>164502.24</v>
      </c>
      <c r="D4179" s="14" t="s">
        <v>90</v>
      </c>
      <c r="E4179" t="s">
        <v>43</v>
      </c>
      <c r="F4179">
        <v>0.0</v>
      </c>
    </row>
    <row r="4180" spans="1:6" ht="13.9">
      <c r="A4180" s="7">
        <v>44538.0</v>
      </c>
      <c r="B4180" t="s">
        <v>13</v>
      </c>
      <c r="C4180" s="4">
        <v>164502.24</v>
      </c>
      <c r="D4180" s="14" t="s">
        <v>91</v>
      </c>
      <c r="E4180" t="s">
        <v>24</v>
      </c>
      <c r="F4180">
        <v>311.0</v>
      </c>
    </row>
    <row r="4181" spans="1:6" ht="13.9">
      <c r="A4181" s="7">
        <v>44538.0</v>
      </c>
      <c r="B4181" t="s">
        <v>13</v>
      </c>
      <c r="C4181" s="4">
        <v>164502.24</v>
      </c>
      <c r="D4181" s="14" t="s">
        <v>91</v>
      </c>
      <c r="E4181" t="s">
        <v>25</v>
      </c>
      <c r="F4181">
        <v>2.0</v>
      </c>
    </row>
    <row r="4182" spans="1:6" ht="13.9">
      <c r="A4182" s="7">
        <v>44538.0</v>
      </c>
      <c r="B4182" t="s">
        <v>13</v>
      </c>
      <c r="C4182" s="4">
        <v>164502.24</v>
      </c>
      <c r="D4182" s="14" t="s">
        <v>91</v>
      </c>
      <c r="E4182" t="s">
        <v>26</v>
      </c>
      <c r="F4182">
        <v>638.0</v>
      </c>
    </row>
    <row r="4183" spans="1:6" ht="13.9">
      <c r="A4183" s="7">
        <v>44538.0</v>
      </c>
      <c r="B4183" t="s">
        <v>13</v>
      </c>
      <c r="C4183" s="4">
        <v>164502.24</v>
      </c>
      <c r="D4183" s="14" t="s">
        <v>92</v>
      </c>
      <c r="E4183" t="s">
        <v>93</v>
      </c>
      <c r="F4183">
        <v>0.0</v>
      </c>
    </row>
    <row r="4184" spans="1:6" ht="13.9">
      <c r="A4184" s="7">
        <v>44538.0</v>
      </c>
      <c r="B4184" t="s">
        <v>13</v>
      </c>
      <c r="C4184" s="4">
        <v>164502.24</v>
      </c>
      <c r="D4184" s="14" t="s">
        <v>92</v>
      </c>
      <c r="E4184" t="s">
        <v>22</v>
      </c>
      <c r="F4184">
        <v>0.0</v>
      </c>
    </row>
    <row r="4185" spans="1:6" ht="13.9">
      <c r="A4185" s="7">
        <v>44538.0</v>
      </c>
      <c r="B4185" t="s">
        <v>13</v>
      </c>
      <c r="C4185" s="4">
        <v>164502.24</v>
      </c>
      <c r="D4185" s="14" t="s">
        <v>92</v>
      </c>
      <c r="E4185" t="s">
        <v>94</v>
      </c>
      <c r="F4185">
        <v>0.0</v>
      </c>
    </row>
    <row r="4186" spans="1:6" ht="13.9">
      <c r="A4186" s="7">
        <v>44538.0</v>
      </c>
      <c r="B4186" t="s">
        <v>13</v>
      </c>
      <c r="C4186" s="4">
        <v>164502.24</v>
      </c>
      <c r="D4186" s="14" t="s">
        <v>92</v>
      </c>
      <c r="E4186" t="s">
        <v>95</v>
      </c>
      <c r="F4186">
        <v>0.0</v>
      </c>
    </row>
    <row r="4187" spans="1:6" ht="13.9">
      <c r="A4187" s="7">
        <v>44538.0</v>
      </c>
      <c r="B4187" t="s">
        <v>13</v>
      </c>
      <c r="C4187" s="4">
        <v>164502.24</v>
      </c>
      <c r="D4187" s="14" t="s">
        <v>92</v>
      </c>
      <c r="E4187" t="s">
        <v>96</v>
      </c>
      <c r="F4187">
        <v>0.0</v>
      </c>
    </row>
    <row r="4188" spans="1:6" ht="13.9">
      <c r="A4188" s="7">
        <v>44539.0</v>
      </c>
      <c r="B4188" t="s">
        <v>13</v>
      </c>
      <c r="C4188" s="4">
        <v>169301.3</v>
      </c>
      <c r="D4188" s="14" t="s">
        <v>76</v>
      </c>
      <c r="E4188" t="s">
        <v>59</v>
      </c>
      <c r="F4188">
        <v>0.0</v>
      </c>
    </row>
    <row r="4189" spans="1:6" ht="13.9">
      <c r="A4189" s="7">
        <v>44539.0</v>
      </c>
      <c r="B4189" t="s">
        <v>13</v>
      </c>
      <c r="C4189" s="4">
        <v>169301.3</v>
      </c>
      <c r="D4189" s="14" t="s">
        <v>76</v>
      </c>
      <c r="E4189" t="s">
        <v>58</v>
      </c>
      <c r="F4189">
        <v>0.0</v>
      </c>
    </row>
    <row r="4190" spans="1:6" ht="13.9">
      <c r="A4190" s="7">
        <v>44539.0</v>
      </c>
      <c r="B4190" t="s">
        <v>13</v>
      </c>
      <c r="C4190" s="4">
        <v>169301.3</v>
      </c>
      <c r="D4190" s="14" t="s">
        <v>79</v>
      </c>
      <c r="E4190" t="s">
        <v>29</v>
      </c>
      <c r="F4190">
        <v>27.0</v>
      </c>
    </row>
    <row r="4191" spans="1:6" ht="13.9">
      <c r="A4191" s="7">
        <v>44539.0</v>
      </c>
      <c r="B4191" t="s">
        <v>13</v>
      </c>
      <c r="C4191" s="4">
        <v>169301.3</v>
      </c>
      <c r="D4191" s="14" t="s">
        <v>80</v>
      </c>
      <c r="E4191" t="s">
        <v>60</v>
      </c>
      <c r="F4191">
        <v>36.0</v>
      </c>
    </row>
    <row r="4192" spans="1:6" ht="13.9">
      <c r="A4192" s="7">
        <v>44539.0</v>
      </c>
      <c r="B4192" t="s">
        <v>13</v>
      </c>
      <c r="C4192" s="4">
        <v>169301.3</v>
      </c>
      <c r="D4192" s="14" t="s">
        <v>80</v>
      </c>
      <c r="E4192" t="s">
        <v>61</v>
      </c>
      <c r="F4192">
        <v>143.0</v>
      </c>
    </row>
    <row r="4193" spans="1:6" ht="13.9">
      <c r="A4193" s="7">
        <v>44539.0</v>
      </c>
      <c r="B4193" t="s">
        <v>13</v>
      </c>
      <c r="C4193" s="4">
        <v>169301.3</v>
      </c>
      <c r="D4193" s="14" t="s">
        <v>81</v>
      </c>
      <c r="E4193" t="s">
        <v>40</v>
      </c>
      <c r="F4193">
        <v>79.0</v>
      </c>
    </row>
    <row r="4194" spans="1:6" ht="13.9">
      <c r="A4194" s="7">
        <v>44539.0</v>
      </c>
      <c r="B4194" t="s">
        <v>13</v>
      </c>
      <c r="C4194" s="4">
        <v>169301.3</v>
      </c>
      <c r="D4194" s="14" t="s">
        <v>82</v>
      </c>
      <c r="E4194" t="s">
        <v>63</v>
      </c>
      <c r="F4194">
        <v>0.0</v>
      </c>
    </row>
    <row r="4195" spans="1:6" ht="13.9">
      <c r="A4195" s="7">
        <v>44539.0</v>
      </c>
      <c r="B4195" t="s">
        <v>13</v>
      </c>
      <c r="C4195" s="4">
        <v>169301.3</v>
      </c>
      <c r="D4195" s="14" t="s">
        <v>82</v>
      </c>
      <c r="E4195" t="s">
        <v>62</v>
      </c>
      <c r="F4195">
        <v>0.0</v>
      </c>
    </row>
    <row r="4196" spans="1:6" ht="13.9">
      <c r="A4196" s="7">
        <v>44539.0</v>
      </c>
      <c r="B4196" t="s">
        <v>13</v>
      </c>
      <c r="C4196" s="4">
        <v>169301.3</v>
      </c>
      <c r="D4196" s="14" t="s">
        <v>83</v>
      </c>
      <c r="E4196" t="s">
        <v>19</v>
      </c>
      <c r="F4196">
        <v>0.0</v>
      </c>
    </row>
    <row r="4197" spans="1:6" ht="13.9">
      <c r="A4197" s="7">
        <v>44539.0</v>
      </c>
      <c r="B4197" t="s">
        <v>13</v>
      </c>
      <c r="C4197" s="4">
        <v>169301.3</v>
      </c>
      <c r="D4197" s="14" t="s">
        <v>83</v>
      </c>
      <c r="E4197" t="s">
        <v>20</v>
      </c>
      <c r="F4197">
        <v>17.0</v>
      </c>
    </row>
    <row r="4198" spans="1:6" ht="13.9">
      <c r="A4198" s="7">
        <v>44539.0</v>
      </c>
      <c r="B4198" t="s">
        <v>13</v>
      </c>
      <c r="C4198" s="4">
        <v>169301.3</v>
      </c>
      <c r="D4198" s="14" t="s">
        <v>83</v>
      </c>
      <c r="E4198" t="s">
        <v>21</v>
      </c>
      <c r="F4198">
        <v>0.0</v>
      </c>
    </row>
    <row r="4199" spans="1:6" ht="13.9">
      <c r="A4199" s="7">
        <v>44539.0</v>
      </c>
      <c r="B4199" t="s">
        <v>13</v>
      </c>
      <c r="C4199" s="4">
        <v>169301.3</v>
      </c>
      <c r="D4199" s="14" t="s">
        <v>84</v>
      </c>
      <c r="E4199" t="s">
        <v>23</v>
      </c>
      <c r="F4199">
        <v>0.0</v>
      </c>
    </row>
    <row r="4200" spans="1:6" ht="13.9">
      <c r="A4200" s="7">
        <v>44539.0</v>
      </c>
      <c r="B4200" t="s">
        <v>13</v>
      </c>
      <c r="C4200" s="4">
        <v>169301.3</v>
      </c>
      <c r="D4200" s="14" t="s">
        <v>85</v>
      </c>
      <c r="E4200" t="s">
        <v>18</v>
      </c>
      <c r="F4200">
        <v>3.0</v>
      </c>
    </row>
    <row r="4201" spans="1:6" ht="13.9">
      <c r="A4201" s="7">
        <v>44539.0</v>
      </c>
      <c r="B4201" t="s">
        <v>13</v>
      </c>
      <c r="C4201" s="4">
        <v>169301.3</v>
      </c>
      <c r="D4201" s="14" t="s">
        <v>86</v>
      </c>
      <c r="E4201" t="s">
        <v>42</v>
      </c>
      <c r="F4201">
        <v>226.0</v>
      </c>
    </row>
    <row r="4202" spans="1:6" ht="13.9">
      <c r="A4202" s="7">
        <v>44539.0</v>
      </c>
      <c r="B4202" t="s">
        <v>13</v>
      </c>
      <c r="C4202" s="4">
        <v>169301.3</v>
      </c>
      <c r="D4202" s="14" t="s">
        <v>87</v>
      </c>
      <c r="E4202" t="s">
        <v>44</v>
      </c>
      <c r="F4202">
        <v>6555.0</v>
      </c>
    </row>
    <row r="4203" spans="1:6" ht="13.9">
      <c r="A4203" s="7">
        <v>44539.0</v>
      </c>
      <c r="B4203" t="s">
        <v>13</v>
      </c>
      <c r="C4203" s="4">
        <v>169301.3</v>
      </c>
      <c r="D4203" s="14" t="s">
        <v>88</v>
      </c>
      <c r="E4203" t="s">
        <v>17</v>
      </c>
      <c r="F4203">
        <v>0.0</v>
      </c>
    </row>
    <row r="4204" spans="1:6" ht="13.9">
      <c r="A4204" s="7">
        <v>44539.0</v>
      </c>
      <c r="B4204" t="s">
        <v>13</v>
      </c>
      <c r="C4204" s="4">
        <v>169301.3</v>
      </c>
      <c r="D4204" s="14" t="s">
        <v>89</v>
      </c>
      <c r="E4204" t="s">
        <v>41</v>
      </c>
      <c r="F4204">
        <v>0.0</v>
      </c>
    </row>
    <row r="4205" spans="1:6" ht="13.9">
      <c r="A4205" s="7">
        <v>44539.0</v>
      </c>
      <c r="B4205" t="s">
        <v>13</v>
      </c>
      <c r="C4205" s="4">
        <v>169301.3</v>
      </c>
      <c r="D4205" s="14" t="s">
        <v>90</v>
      </c>
      <c r="E4205" t="s">
        <v>43</v>
      </c>
      <c r="F4205">
        <v>0.0</v>
      </c>
    </row>
    <row r="4206" spans="1:6" ht="13.9">
      <c r="A4206" s="7">
        <v>44539.0</v>
      </c>
      <c r="B4206" t="s">
        <v>13</v>
      </c>
      <c r="C4206" s="4">
        <v>169301.3</v>
      </c>
      <c r="D4206" s="14" t="s">
        <v>91</v>
      </c>
      <c r="E4206" t="s">
        <v>24</v>
      </c>
      <c r="F4206">
        <v>317.0</v>
      </c>
    </row>
    <row r="4207" spans="1:6" ht="13.9">
      <c r="A4207" s="7">
        <v>44539.0</v>
      </c>
      <c r="B4207" t="s">
        <v>13</v>
      </c>
      <c r="C4207" s="4">
        <v>169301.3</v>
      </c>
      <c r="D4207" s="14" t="s">
        <v>91</v>
      </c>
      <c r="E4207" t="s">
        <v>25</v>
      </c>
      <c r="F4207">
        <v>2.0</v>
      </c>
    </row>
    <row r="4208" spans="1:6" ht="13.9">
      <c r="A4208" s="7">
        <v>44539.0</v>
      </c>
      <c r="B4208" t="s">
        <v>13</v>
      </c>
      <c r="C4208" s="4">
        <v>169301.3</v>
      </c>
      <c r="D4208" s="14" t="s">
        <v>91</v>
      </c>
      <c r="E4208" t="s">
        <v>26</v>
      </c>
      <c r="F4208">
        <v>673.0</v>
      </c>
    </row>
    <row r="4209" spans="1:6" ht="13.9">
      <c r="A4209" s="7">
        <v>44539.0</v>
      </c>
      <c r="B4209" t="s">
        <v>13</v>
      </c>
      <c r="C4209" s="4">
        <v>169301.3</v>
      </c>
      <c r="D4209" s="14" t="s">
        <v>92</v>
      </c>
      <c r="E4209" t="s">
        <v>93</v>
      </c>
      <c r="F4209">
        <v>1.0</v>
      </c>
    </row>
    <row r="4210" spans="1:6" ht="13.9">
      <c r="A4210" s="7">
        <v>44539.0</v>
      </c>
      <c r="B4210" t="s">
        <v>13</v>
      </c>
      <c r="C4210" s="4">
        <v>169301.3</v>
      </c>
      <c r="D4210" s="14" t="s">
        <v>92</v>
      </c>
      <c r="E4210" t="s">
        <v>22</v>
      </c>
      <c r="F4210">
        <v>0.0</v>
      </c>
    </row>
    <row r="4211" spans="1:6" ht="13.9">
      <c r="A4211" s="7">
        <v>44539.0</v>
      </c>
      <c r="B4211" t="s">
        <v>13</v>
      </c>
      <c r="C4211" s="4">
        <v>169301.3</v>
      </c>
      <c r="D4211" s="14" t="s">
        <v>92</v>
      </c>
      <c r="E4211" t="s">
        <v>94</v>
      </c>
      <c r="F4211">
        <v>0.0</v>
      </c>
    </row>
    <row r="4212" spans="1:6" ht="13.9">
      <c r="A4212" s="7">
        <v>44539.0</v>
      </c>
      <c r="B4212" t="s">
        <v>13</v>
      </c>
      <c r="C4212" s="4">
        <v>169301.3</v>
      </c>
      <c r="D4212" s="14" t="s">
        <v>92</v>
      </c>
      <c r="E4212" t="s">
        <v>95</v>
      </c>
      <c r="F4212">
        <v>0.0</v>
      </c>
    </row>
    <row r="4213" spans="1:6" ht="13.9">
      <c r="A4213" s="7">
        <v>44539.0</v>
      </c>
      <c r="B4213" t="s">
        <v>13</v>
      </c>
      <c r="C4213" s="4">
        <v>169301.3</v>
      </c>
      <c r="D4213" s="14" t="s">
        <v>92</v>
      </c>
      <c r="E4213" t="s">
        <v>96</v>
      </c>
      <c r="F4213">
        <v>0.0</v>
      </c>
    </row>
    <row r="4214" spans="1:6" ht="13.9">
      <c r="A4214" s="7">
        <v>44540.0</v>
      </c>
      <c r="B4214" t="s">
        <v>13</v>
      </c>
      <c r="C4214" s="4">
        <v>147118.26</v>
      </c>
      <c r="D4214" s="14" t="s">
        <v>76</v>
      </c>
      <c r="E4214" t="s">
        <v>59</v>
      </c>
      <c r="F4214">
        <v>0.0</v>
      </c>
    </row>
    <row r="4215" spans="1:6" ht="13.9">
      <c r="A4215" s="7">
        <v>44540.0</v>
      </c>
      <c r="B4215" t="s">
        <v>13</v>
      </c>
      <c r="C4215" s="4">
        <v>147118.26</v>
      </c>
      <c r="D4215" s="14" t="s">
        <v>76</v>
      </c>
      <c r="E4215" t="s">
        <v>58</v>
      </c>
      <c r="F4215">
        <v>0.0</v>
      </c>
    </row>
    <row r="4216" spans="1:6" ht="13.9">
      <c r="A4216" s="7">
        <v>44540.0</v>
      </c>
      <c r="B4216" t="s">
        <v>13</v>
      </c>
      <c r="C4216" s="4">
        <v>147118.26</v>
      </c>
      <c r="D4216" s="14" t="s">
        <v>79</v>
      </c>
      <c r="E4216" t="s">
        <v>29</v>
      </c>
      <c r="F4216">
        <v>65.0</v>
      </c>
    </row>
    <row r="4217" spans="1:6" ht="13.9">
      <c r="A4217" s="7">
        <v>44540.0</v>
      </c>
      <c r="B4217" t="s">
        <v>13</v>
      </c>
      <c r="C4217" s="4">
        <v>147118.26</v>
      </c>
      <c r="D4217" s="14" t="s">
        <v>80</v>
      </c>
      <c r="E4217" t="s">
        <v>60</v>
      </c>
      <c r="F4217">
        <v>34.0</v>
      </c>
    </row>
    <row r="4218" spans="1:6" ht="13.9">
      <c r="A4218" s="7">
        <v>44540.0</v>
      </c>
      <c r="B4218" t="s">
        <v>13</v>
      </c>
      <c r="C4218" s="4">
        <v>147118.26</v>
      </c>
      <c r="D4218" s="14" t="s">
        <v>80</v>
      </c>
      <c r="E4218" t="s">
        <v>61</v>
      </c>
      <c r="F4218">
        <v>132.0</v>
      </c>
    </row>
    <row r="4219" spans="1:6" ht="13.9">
      <c r="A4219" s="7">
        <v>44540.0</v>
      </c>
      <c r="B4219" t="s">
        <v>13</v>
      </c>
      <c r="C4219" s="4">
        <v>147118.26</v>
      </c>
      <c r="D4219" s="14" t="s">
        <v>81</v>
      </c>
      <c r="E4219" t="s">
        <v>40</v>
      </c>
      <c r="F4219">
        <v>63.0</v>
      </c>
    </row>
    <row r="4220" spans="1:6" ht="13.9">
      <c r="A4220" s="7">
        <v>44540.0</v>
      </c>
      <c r="B4220" t="s">
        <v>13</v>
      </c>
      <c r="C4220" s="4">
        <v>147118.26</v>
      </c>
      <c r="D4220" s="14" t="s">
        <v>82</v>
      </c>
      <c r="E4220" t="s">
        <v>63</v>
      </c>
      <c r="F4220">
        <v>0.0</v>
      </c>
    </row>
    <row r="4221" spans="1:6" ht="13.9">
      <c r="A4221" s="7">
        <v>44540.0</v>
      </c>
      <c r="B4221" t="s">
        <v>13</v>
      </c>
      <c r="C4221" s="4">
        <v>147118.26</v>
      </c>
      <c r="D4221" s="14" t="s">
        <v>82</v>
      </c>
      <c r="E4221" t="s">
        <v>62</v>
      </c>
      <c r="F4221">
        <v>0.0</v>
      </c>
    </row>
    <row r="4222" spans="1:6" ht="13.9">
      <c r="A4222" s="7">
        <v>44540.0</v>
      </c>
      <c r="B4222" t="s">
        <v>13</v>
      </c>
      <c r="C4222" s="4">
        <v>147118.26</v>
      </c>
      <c r="D4222" s="14" t="s">
        <v>83</v>
      </c>
      <c r="E4222" t="s">
        <v>19</v>
      </c>
      <c r="F4222">
        <v>0.0</v>
      </c>
    </row>
    <row r="4223" spans="1:6" ht="13.9">
      <c r="A4223" s="7">
        <v>44540.0</v>
      </c>
      <c r="B4223" t="s">
        <v>13</v>
      </c>
      <c r="C4223" s="4">
        <v>147118.26</v>
      </c>
      <c r="D4223" s="14" t="s">
        <v>83</v>
      </c>
      <c r="E4223" t="s">
        <v>20</v>
      </c>
      <c r="F4223">
        <v>15.0</v>
      </c>
    </row>
    <row r="4224" spans="1:6" ht="13.9">
      <c r="A4224" s="7">
        <v>44540.0</v>
      </c>
      <c r="B4224" t="s">
        <v>13</v>
      </c>
      <c r="C4224" s="4">
        <v>147118.26</v>
      </c>
      <c r="D4224" s="14" t="s">
        <v>83</v>
      </c>
      <c r="E4224" t="s">
        <v>21</v>
      </c>
      <c r="F4224">
        <v>0.0</v>
      </c>
    </row>
    <row r="4225" spans="1:6" ht="13.9">
      <c r="A4225" s="7">
        <v>44540.0</v>
      </c>
      <c r="B4225" t="s">
        <v>13</v>
      </c>
      <c r="C4225" s="4">
        <v>147118.26</v>
      </c>
      <c r="D4225" s="14" t="s">
        <v>84</v>
      </c>
      <c r="E4225" t="s">
        <v>23</v>
      </c>
      <c r="F4225">
        <v>0.0</v>
      </c>
    </row>
    <row r="4226" spans="1:6" ht="13.9">
      <c r="A4226" s="7">
        <v>44540.0</v>
      </c>
      <c r="B4226" t="s">
        <v>13</v>
      </c>
      <c r="C4226" s="4">
        <v>147118.26</v>
      </c>
      <c r="D4226" s="14" t="s">
        <v>85</v>
      </c>
      <c r="E4226" t="s">
        <v>18</v>
      </c>
      <c r="F4226">
        <v>3.0</v>
      </c>
    </row>
    <row r="4227" spans="1:6" ht="13.9">
      <c r="A4227" s="7">
        <v>44540.0</v>
      </c>
      <c r="B4227" t="s">
        <v>13</v>
      </c>
      <c r="C4227" s="4">
        <v>147118.26</v>
      </c>
      <c r="D4227" s="14" t="s">
        <v>86</v>
      </c>
      <c r="E4227" t="s">
        <v>42</v>
      </c>
      <c r="F4227">
        <v>259.0</v>
      </c>
    </row>
    <row r="4228" spans="1:6" ht="13.9">
      <c r="A4228" s="7">
        <v>44540.0</v>
      </c>
      <c r="B4228" t="s">
        <v>13</v>
      </c>
      <c r="C4228" s="4">
        <v>147118.26</v>
      </c>
      <c r="D4228" s="14" t="s">
        <v>87</v>
      </c>
      <c r="E4228" t="s">
        <v>44</v>
      </c>
      <c r="F4228">
        <v>5426.0</v>
      </c>
    </row>
    <row r="4229" spans="1:6" ht="13.9">
      <c r="A4229" s="7">
        <v>44540.0</v>
      </c>
      <c r="B4229" t="s">
        <v>13</v>
      </c>
      <c r="C4229" s="4">
        <v>147118.26</v>
      </c>
      <c r="D4229" s="14" t="s">
        <v>88</v>
      </c>
      <c r="E4229" t="s">
        <v>17</v>
      </c>
      <c r="F4229">
        <v>0.0</v>
      </c>
    </row>
    <row r="4230" spans="1:6" ht="13.9">
      <c r="A4230" s="7">
        <v>44540.0</v>
      </c>
      <c r="B4230" t="s">
        <v>13</v>
      </c>
      <c r="C4230" s="4">
        <v>147118.26</v>
      </c>
      <c r="D4230" s="14" t="s">
        <v>89</v>
      </c>
      <c r="E4230" t="s">
        <v>41</v>
      </c>
      <c r="F4230">
        <v>0.0</v>
      </c>
    </row>
    <row r="4231" spans="1:6" ht="13.9">
      <c r="A4231" s="7">
        <v>44540.0</v>
      </c>
      <c r="B4231" t="s">
        <v>13</v>
      </c>
      <c r="C4231" s="4">
        <v>147118.26</v>
      </c>
      <c r="D4231" s="14" t="s">
        <v>90</v>
      </c>
      <c r="E4231" t="s">
        <v>43</v>
      </c>
      <c r="F4231">
        <v>0.0</v>
      </c>
    </row>
    <row r="4232" spans="1:6" ht="13.9">
      <c r="A4232" s="7">
        <v>44540.0</v>
      </c>
      <c r="B4232" t="s">
        <v>13</v>
      </c>
      <c r="C4232" s="4">
        <v>147118.26</v>
      </c>
      <c r="D4232" s="14" t="s">
        <v>91</v>
      </c>
      <c r="E4232" t="s">
        <v>24</v>
      </c>
      <c r="F4232">
        <v>324.0</v>
      </c>
    </row>
    <row r="4233" spans="1:6" ht="13.9">
      <c r="A4233" s="7">
        <v>44540.0</v>
      </c>
      <c r="B4233" t="s">
        <v>13</v>
      </c>
      <c r="C4233" s="4">
        <v>147118.26</v>
      </c>
      <c r="D4233" s="14" t="s">
        <v>91</v>
      </c>
      <c r="E4233" t="s">
        <v>25</v>
      </c>
      <c r="F4233">
        <v>2.0</v>
      </c>
    </row>
    <row r="4234" spans="1:6" ht="13.9">
      <c r="A4234" s="7">
        <v>44540.0</v>
      </c>
      <c r="B4234" t="s">
        <v>13</v>
      </c>
      <c r="C4234" s="4">
        <v>147118.26</v>
      </c>
      <c r="D4234" s="14" t="s">
        <v>91</v>
      </c>
      <c r="E4234" t="s">
        <v>26</v>
      </c>
      <c r="F4234">
        <v>675.0</v>
      </c>
    </row>
    <row r="4235" spans="1:6" ht="13.9">
      <c r="A4235" s="7">
        <v>44540.0</v>
      </c>
      <c r="B4235" t="s">
        <v>13</v>
      </c>
      <c r="C4235" s="4">
        <v>147118.26</v>
      </c>
      <c r="D4235" s="14" t="s">
        <v>92</v>
      </c>
      <c r="E4235" t="s">
        <v>93</v>
      </c>
      <c r="F4235">
        <v>0.0</v>
      </c>
    </row>
    <row r="4236" spans="1:6" ht="13.9">
      <c r="A4236" s="7">
        <v>44540.0</v>
      </c>
      <c r="B4236" t="s">
        <v>13</v>
      </c>
      <c r="C4236" s="4">
        <v>147118.26</v>
      </c>
      <c r="D4236" s="14" t="s">
        <v>92</v>
      </c>
      <c r="E4236" t="s">
        <v>22</v>
      </c>
      <c r="F4236">
        <v>0.0</v>
      </c>
    </row>
    <row r="4237" spans="1:6" ht="13.9">
      <c r="A4237" s="7">
        <v>44540.0</v>
      </c>
      <c r="B4237" t="s">
        <v>13</v>
      </c>
      <c r="C4237" s="4">
        <v>147118.26</v>
      </c>
      <c r="D4237" s="14" t="s">
        <v>92</v>
      </c>
      <c r="E4237" t="s">
        <v>94</v>
      </c>
      <c r="F4237">
        <v>0.0</v>
      </c>
    </row>
    <row r="4238" spans="1:6" ht="13.9">
      <c r="A4238" s="7">
        <v>44540.0</v>
      </c>
      <c r="B4238" t="s">
        <v>13</v>
      </c>
      <c r="C4238" s="4">
        <v>147118.26</v>
      </c>
      <c r="D4238" s="14" t="s">
        <v>92</v>
      </c>
      <c r="E4238" t="s">
        <v>95</v>
      </c>
      <c r="F4238">
        <v>0.0</v>
      </c>
    </row>
    <row r="4239" spans="1:6" ht="13.9">
      <c r="A4239" s="7">
        <v>44540.0</v>
      </c>
      <c r="B4239" t="s">
        <v>13</v>
      </c>
      <c r="C4239" s="4">
        <v>147118.26</v>
      </c>
      <c r="D4239" s="14" t="s">
        <v>92</v>
      </c>
      <c r="E4239" t="s">
        <v>96</v>
      </c>
      <c r="F4239">
        <v>0.0</v>
      </c>
    </row>
    <row r="4240" spans="1:6" ht="13.9">
      <c r="A4240" s="7">
        <v>44541.0</v>
      </c>
      <c r="B4240" t="s">
        <v>13</v>
      </c>
      <c r="C4240" s="4">
        <v>166455.12</v>
      </c>
      <c r="D4240" s="14" t="s">
        <v>76</v>
      </c>
      <c r="E4240" t="s">
        <v>59</v>
      </c>
      <c r="F4240">
        <v>0.0</v>
      </c>
    </row>
    <row r="4241" spans="1:6" ht="13.9">
      <c r="A4241" s="7">
        <v>44541.0</v>
      </c>
      <c r="B4241" t="s">
        <v>13</v>
      </c>
      <c r="C4241" s="4">
        <v>166455.12</v>
      </c>
      <c r="D4241" s="14" t="s">
        <v>76</v>
      </c>
      <c r="E4241" t="s">
        <v>58</v>
      </c>
      <c r="F4241">
        <v>0.0</v>
      </c>
    </row>
    <row r="4242" spans="1:6" ht="13.9">
      <c r="A4242" s="7">
        <v>44541.0</v>
      </c>
      <c r="B4242" t="s">
        <v>13</v>
      </c>
      <c r="C4242" s="4">
        <v>166455.12</v>
      </c>
      <c r="D4242" s="14" t="s">
        <v>79</v>
      </c>
      <c r="E4242" t="s">
        <v>29</v>
      </c>
      <c r="F4242">
        <v>52.0</v>
      </c>
    </row>
    <row r="4243" spans="1:6" ht="13.9">
      <c r="A4243" s="7">
        <v>44541.0</v>
      </c>
      <c r="B4243" t="s">
        <v>13</v>
      </c>
      <c r="C4243" s="4">
        <v>166455.12</v>
      </c>
      <c r="D4243" s="14" t="s">
        <v>80</v>
      </c>
      <c r="E4243" t="s">
        <v>60</v>
      </c>
      <c r="F4243">
        <v>37.0</v>
      </c>
    </row>
    <row r="4244" spans="1:6" ht="13.9">
      <c r="A4244" s="7">
        <v>44541.0</v>
      </c>
      <c r="B4244" t="s">
        <v>13</v>
      </c>
      <c r="C4244" s="4">
        <v>166455.12</v>
      </c>
      <c r="D4244" s="14" t="s">
        <v>80</v>
      </c>
      <c r="E4244" t="s">
        <v>61</v>
      </c>
      <c r="F4244">
        <v>119.0</v>
      </c>
    </row>
    <row r="4245" spans="1:6" ht="13.9">
      <c r="A4245" s="7">
        <v>44541.0</v>
      </c>
      <c r="B4245" t="s">
        <v>13</v>
      </c>
      <c r="C4245" s="4">
        <v>166455.12</v>
      </c>
      <c r="D4245" s="14" t="s">
        <v>81</v>
      </c>
      <c r="E4245" t="s">
        <v>40</v>
      </c>
      <c r="F4245">
        <v>77.0</v>
      </c>
    </row>
    <row r="4246" spans="1:6" ht="13.9">
      <c r="A4246" s="7">
        <v>44541.0</v>
      </c>
      <c r="B4246" t="s">
        <v>13</v>
      </c>
      <c r="C4246" s="4">
        <v>166455.12</v>
      </c>
      <c r="D4246" s="14" t="s">
        <v>82</v>
      </c>
      <c r="E4246" t="s">
        <v>63</v>
      </c>
      <c r="F4246">
        <v>0.0</v>
      </c>
    </row>
    <row r="4247" spans="1:6" ht="13.9">
      <c r="A4247" s="7">
        <v>44541.0</v>
      </c>
      <c r="B4247" t="s">
        <v>13</v>
      </c>
      <c r="C4247" s="4">
        <v>166455.12</v>
      </c>
      <c r="D4247" s="14" t="s">
        <v>82</v>
      </c>
      <c r="E4247" t="s">
        <v>62</v>
      </c>
      <c r="F4247">
        <v>0.0</v>
      </c>
    </row>
    <row r="4248" spans="1:6" ht="13.9">
      <c r="A4248" s="7">
        <v>44541.0</v>
      </c>
      <c r="B4248" t="s">
        <v>13</v>
      </c>
      <c r="C4248" s="4">
        <v>166455.12</v>
      </c>
      <c r="D4248" s="14" t="s">
        <v>83</v>
      </c>
      <c r="E4248" t="s">
        <v>19</v>
      </c>
      <c r="F4248">
        <v>0.0</v>
      </c>
    </row>
    <row r="4249" spans="1:6" ht="13.9">
      <c r="A4249" s="7">
        <v>44541.0</v>
      </c>
      <c r="B4249" t="s">
        <v>13</v>
      </c>
      <c r="C4249" s="4">
        <v>166455.12</v>
      </c>
      <c r="D4249" s="14" t="s">
        <v>83</v>
      </c>
      <c r="E4249" t="s">
        <v>20</v>
      </c>
      <c r="F4249">
        <v>16.0</v>
      </c>
    </row>
    <row r="4250" spans="1:6" ht="13.9">
      <c r="A4250" s="7">
        <v>44541.0</v>
      </c>
      <c r="B4250" t="s">
        <v>13</v>
      </c>
      <c r="C4250" s="4">
        <v>166455.12</v>
      </c>
      <c r="D4250" s="14" t="s">
        <v>83</v>
      </c>
      <c r="E4250" t="s">
        <v>21</v>
      </c>
      <c r="F4250">
        <v>0.0</v>
      </c>
    </row>
    <row r="4251" spans="1:6" ht="13.9">
      <c r="A4251" s="7">
        <v>44541.0</v>
      </c>
      <c r="B4251" t="s">
        <v>13</v>
      </c>
      <c r="C4251" s="4">
        <v>166455.12</v>
      </c>
      <c r="D4251" s="14" t="s">
        <v>84</v>
      </c>
      <c r="E4251" t="s">
        <v>23</v>
      </c>
      <c r="F4251">
        <v>0.0</v>
      </c>
    </row>
    <row r="4252" spans="1:6" ht="13.9">
      <c r="A4252" s="7">
        <v>44541.0</v>
      </c>
      <c r="B4252" t="s">
        <v>13</v>
      </c>
      <c r="C4252" s="4">
        <v>166455.12</v>
      </c>
      <c r="D4252" s="14" t="s">
        <v>85</v>
      </c>
      <c r="E4252" t="s">
        <v>18</v>
      </c>
      <c r="F4252">
        <v>3.0</v>
      </c>
    </row>
    <row r="4253" spans="1:6" ht="13.9">
      <c r="A4253" s="7">
        <v>44541.0</v>
      </c>
      <c r="B4253" t="s">
        <v>13</v>
      </c>
      <c r="C4253" s="4">
        <v>166455.12</v>
      </c>
      <c r="D4253" s="14" t="s">
        <v>86</v>
      </c>
      <c r="E4253" t="s">
        <v>42</v>
      </c>
      <c r="F4253">
        <v>255.0</v>
      </c>
    </row>
    <row r="4254" spans="1:6" ht="13.9">
      <c r="A4254" s="7">
        <v>44541.0</v>
      </c>
      <c r="B4254" t="s">
        <v>13</v>
      </c>
      <c r="C4254" s="4">
        <v>166455.12</v>
      </c>
      <c r="D4254" s="14" t="s">
        <v>87</v>
      </c>
      <c r="E4254" t="s">
        <v>44</v>
      </c>
      <c r="F4254">
        <v>5483.0</v>
      </c>
    </row>
    <row r="4255" spans="1:6" ht="13.9">
      <c r="A4255" s="7">
        <v>44541.0</v>
      </c>
      <c r="B4255" t="s">
        <v>13</v>
      </c>
      <c r="C4255" s="4">
        <v>166455.12</v>
      </c>
      <c r="D4255" s="14" t="s">
        <v>88</v>
      </c>
      <c r="E4255" t="s">
        <v>17</v>
      </c>
      <c r="F4255">
        <v>0.0</v>
      </c>
    </row>
    <row r="4256" spans="1:6" ht="13.9">
      <c r="A4256" s="7">
        <v>44541.0</v>
      </c>
      <c r="B4256" t="s">
        <v>13</v>
      </c>
      <c r="C4256" s="4">
        <v>166455.12</v>
      </c>
      <c r="D4256" s="14" t="s">
        <v>89</v>
      </c>
      <c r="E4256" t="s">
        <v>41</v>
      </c>
      <c r="F4256">
        <v>0.0</v>
      </c>
    </row>
    <row r="4257" spans="1:6" ht="13.9">
      <c r="A4257" s="7">
        <v>44541.0</v>
      </c>
      <c r="B4257" t="s">
        <v>13</v>
      </c>
      <c r="C4257" s="4">
        <v>166455.12</v>
      </c>
      <c r="D4257" s="14" t="s">
        <v>90</v>
      </c>
      <c r="E4257" t="s">
        <v>43</v>
      </c>
      <c r="F4257">
        <v>0.0</v>
      </c>
    </row>
    <row r="4258" spans="1:6" ht="13.9">
      <c r="A4258" s="7">
        <v>44541.0</v>
      </c>
      <c r="B4258" t="s">
        <v>13</v>
      </c>
      <c r="C4258" s="4">
        <v>166455.12</v>
      </c>
      <c r="D4258" s="14" t="s">
        <v>91</v>
      </c>
      <c r="E4258" t="s">
        <v>24</v>
      </c>
      <c r="F4258">
        <v>328.0</v>
      </c>
    </row>
    <row r="4259" spans="1:6" ht="13.9">
      <c r="A4259" s="7">
        <v>44541.0</v>
      </c>
      <c r="B4259" t="s">
        <v>13</v>
      </c>
      <c r="C4259" s="4">
        <v>166455.12</v>
      </c>
      <c r="D4259" s="14" t="s">
        <v>91</v>
      </c>
      <c r="E4259" t="s">
        <v>25</v>
      </c>
      <c r="F4259">
        <v>2.0</v>
      </c>
    </row>
    <row r="4260" spans="1:6" ht="13.9">
      <c r="A4260" s="7">
        <v>44541.0</v>
      </c>
      <c r="B4260" t="s">
        <v>13</v>
      </c>
      <c r="C4260" s="4">
        <v>166455.12</v>
      </c>
      <c r="D4260" s="14" t="s">
        <v>91</v>
      </c>
      <c r="E4260" t="s">
        <v>26</v>
      </c>
      <c r="F4260">
        <v>704.0</v>
      </c>
    </row>
    <row r="4261" spans="1:6" ht="13.9">
      <c r="A4261" s="7">
        <v>44541.0</v>
      </c>
      <c r="B4261" t="s">
        <v>13</v>
      </c>
      <c r="C4261" s="4">
        <v>166455.12</v>
      </c>
      <c r="D4261" s="14" t="s">
        <v>92</v>
      </c>
      <c r="E4261" t="s">
        <v>93</v>
      </c>
      <c r="F4261">
        <v>0.0</v>
      </c>
    </row>
    <row r="4262" spans="1:6" ht="13.9">
      <c r="A4262" s="7">
        <v>44541.0</v>
      </c>
      <c r="B4262" t="s">
        <v>13</v>
      </c>
      <c r="C4262" s="4">
        <v>166455.12</v>
      </c>
      <c r="D4262" s="14" t="s">
        <v>92</v>
      </c>
      <c r="E4262" t="s">
        <v>22</v>
      </c>
      <c r="F4262">
        <v>0.0</v>
      </c>
    </row>
    <row r="4263" spans="1:6" ht="13.9">
      <c r="A4263" s="7">
        <v>44541.0</v>
      </c>
      <c r="B4263" t="s">
        <v>13</v>
      </c>
      <c r="C4263" s="4">
        <v>166455.12</v>
      </c>
      <c r="D4263" s="14" t="s">
        <v>92</v>
      </c>
      <c r="E4263" t="s">
        <v>94</v>
      </c>
      <c r="F4263">
        <v>0.0</v>
      </c>
    </row>
    <row r="4264" spans="1:6" ht="13.9">
      <c r="A4264" s="7">
        <v>44541.0</v>
      </c>
      <c r="B4264" t="s">
        <v>13</v>
      </c>
      <c r="C4264" s="4">
        <v>166455.12</v>
      </c>
      <c r="D4264" s="14" t="s">
        <v>92</v>
      </c>
      <c r="E4264" t="s">
        <v>95</v>
      </c>
      <c r="F4264">
        <v>0.0</v>
      </c>
    </row>
    <row r="4265" spans="1:6" ht="13.9">
      <c r="A4265" s="7">
        <v>44541.0</v>
      </c>
      <c r="B4265" t="s">
        <v>13</v>
      </c>
      <c r="C4265" s="4">
        <v>166455.12</v>
      </c>
      <c r="D4265" s="14" t="s">
        <v>92</v>
      </c>
      <c r="E4265" t="s">
        <v>96</v>
      </c>
      <c r="F4265">
        <v>0.0</v>
      </c>
    </row>
    <row r="4266" spans="1:6" ht="13.9">
      <c r="A4266" s="7">
        <v>44542.0</v>
      </c>
      <c r="B4266" t="s">
        <v>13</v>
      </c>
      <c r="C4266" s="4">
        <v>168619.23</v>
      </c>
      <c r="D4266" s="14" t="s">
        <v>76</v>
      </c>
      <c r="E4266" t="s">
        <v>59</v>
      </c>
      <c r="F4266">
        <v>0.0</v>
      </c>
    </row>
    <row r="4267" spans="1:6" ht="13.9">
      <c r="A4267" s="7">
        <v>44542.0</v>
      </c>
      <c r="B4267" t="s">
        <v>13</v>
      </c>
      <c r="C4267" s="4">
        <v>168619.23</v>
      </c>
      <c r="D4267" s="14" t="s">
        <v>76</v>
      </c>
      <c r="E4267" t="s">
        <v>58</v>
      </c>
      <c r="F4267">
        <v>0.0</v>
      </c>
    </row>
    <row r="4268" spans="1:6" ht="13.9">
      <c r="A4268" s="7">
        <v>44542.0</v>
      </c>
      <c r="B4268" t="s">
        <v>13</v>
      </c>
      <c r="C4268" s="4">
        <v>168619.23</v>
      </c>
      <c r="D4268" s="14" t="s">
        <v>79</v>
      </c>
      <c r="E4268" t="s">
        <v>29</v>
      </c>
      <c r="F4268">
        <v>53.0</v>
      </c>
    </row>
    <row r="4269" spans="1:6" ht="13.9">
      <c r="A4269" s="7">
        <v>44542.0</v>
      </c>
      <c r="B4269" t="s">
        <v>13</v>
      </c>
      <c r="C4269" s="4">
        <v>168619.23</v>
      </c>
      <c r="D4269" s="14" t="s">
        <v>80</v>
      </c>
      <c r="E4269" t="s">
        <v>60</v>
      </c>
      <c r="F4269">
        <v>40.0</v>
      </c>
    </row>
    <row r="4270" spans="1:6" ht="13.9">
      <c r="A4270" s="7">
        <v>44542.0</v>
      </c>
      <c r="B4270" t="s">
        <v>13</v>
      </c>
      <c r="C4270" s="4">
        <v>168619.23</v>
      </c>
      <c r="D4270" s="14" t="s">
        <v>80</v>
      </c>
      <c r="E4270" t="s">
        <v>61</v>
      </c>
      <c r="F4270">
        <v>81.0</v>
      </c>
    </row>
    <row r="4271" spans="1:6" ht="13.9">
      <c r="A4271" s="7">
        <v>44542.0</v>
      </c>
      <c r="B4271" t="s">
        <v>13</v>
      </c>
      <c r="C4271" s="4">
        <v>168619.23</v>
      </c>
      <c r="D4271" s="14" t="s">
        <v>81</v>
      </c>
      <c r="E4271" t="s">
        <v>40</v>
      </c>
      <c r="F4271">
        <v>69.0</v>
      </c>
    </row>
    <row r="4272" spans="1:6" ht="13.9">
      <c r="A4272" s="7">
        <v>44542.0</v>
      </c>
      <c r="B4272" t="s">
        <v>13</v>
      </c>
      <c r="C4272" s="4">
        <v>168619.23</v>
      </c>
      <c r="D4272" s="14" t="s">
        <v>82</v>
      </c>
      <c r="E4272" t="s">
        <v>63</v>
      </c>
      <c r="F4272">
        <v>0.0</v>
      </c>
    </row>
    <row r="4273" spans="1:6" ht="13.9">
      <c r="A4273" s="7">
        <v>44542.0</v>
      </c>
      <c r="B4273" t="s">
        <v>13</v>
      </c>
      <c r="C4273" s="4">
        <v>168619.23</v>
      </c>
      <c r="D4273" s="14" t="s">
        <v>82</v>
      </c>
      <c r="E4273" t="s">
        <v>62</v>
      </c>
      <c r="F4273">
        <v>0.0</v>
      </c>
    </row>
    <row r="4274" spans="1:6" ht="13.9">
      <c r="A4274" s="7">
        <v>44542.0</v>
      </c>
      <c r="B4274" t="s">
        <v>13</v>
      </c>
      <c r="C4274" s="4">
        <v>168619.23</v>
      </c>
      <c r="D4274" s="14" t="s">
        <v>83</v>
      </c>
      <c r="E4274" t="s">
        <v>19</v>
      </c>
      <c r="F4274">
        <v>0.0</v>
      </c>
    </row>
    <row r="4275" spans="1:6" ht="13.9">
      <c r="A4275" s="7">
        <v>44542.0</v>
      </c>
      <c r="B4275" t="s">
        <v>13</v>
      </c>
      <c r="C4275" s="4">
        <v>168619.23</v>
      </c>
      <c r="D4275" s="14" t="s">
        <v>83</v>
      </c>
      <c r="E4275" t="s">
        <v>20</v>
      </c>
      <c r="F4275">
        <v>15.0</v>
      </c>
    </row>
    <row r="4276" spans="1:6" ht="13.9">
      <c r="A4276" s="7">
        <v>44542.0</v>
      </c>
      <c r="B4276" t="s">
        <v>13</v>
      </c>
      <c r="C4276" s="4">
        <v>168619.23</v>
      </c>
      <c r="D4276" s="14" t="s">
        <v>83</v>
      </c>
      <c r="E4276" t="s">
        <v>21</v>
      </c>
      <c r="F4276">
        <v>0.0</v>
      </c>
    </row>
    <row r="4277" spans="1:6" ht="13.9">
      <c r="A4277" s="7">
        <v>44542.0</v>
      </c>
      <c r="B4277" t="s">
        <v>13</v>
      </c>
      <c r="C4277" s="4">
        <v>168619.23</v>
      </c>
      <c r="D4277" s="14" t="s">
        <v>84</v>
      </c>
      <c r="E4277" t="s">
        <v>23</v>
      </c>
      <c r="F4277">
        <v>0.0</v>
      </c>
    </row>
    <row r="4278" spans="1:6" ht="13.9">
      <c r="A4278" s="7">
        <v>44542.0</v>
      </c>
      <c r="B4278" t="s">
        <v>13</v>
      </c>
      <c r="C4278" s="4">
        <v>168619.23</v>
      </c>
      <c r="D4278" s="14" t="s">
        <v>85</v>
      </c>
      <c r="E4278" t="s">
        <v>18</v>
      </c>
      <c r="F4278">
        <v>2.0</v>
      </c>
    </row>
    <row r="4279" spans="1:6" ht="13.9">
      <c r="A4279" s="7">
        <v>44542.0</v>
      </c>
      <c r="B4279" t="s">
        <v>13</v>
      </c>
      <c r="C4279" s="4">
        <v>168619.23</v>
      </c>
      <c r="D4279" s="14" t="s">
        <v>86</v>
      </c>
      <c r="E4279" t="s">
        <v>42</v>
      </c>
      <c r="F4279">
        <v>256.0</v>
      </c>
    </row>
    <row r="4280" spans="1:6" ht="13.9">
      <c r="A4280" s="7">
        <v>44542.0</v>
      </c>
      <c r="B4280" t="s">
        <v>13</v>
      </c>
      <c r="C4280" s="4">
        <v>168619.23</v>
      </c>
      <c r="D4280" s="14" t="s">
        <v>87</v>
      </c>
      <c r="E4280" t="s">
        <v>44</v>
      </c>
      <c r="F4280">
        <v>5997.0</v>
      </c>
    </row>
    <row r="4281" spans="1:6" ht="13.9">
      <c r="A4281" s="7">
        <v>44542.0</v>
      </c>
      <c r="B4281" t="s">
        <v>13</v>
      </c>
      <c r="C4281" s="4">
        <v>168619.23</v>
      </c>
      <c r="D4281" s="14" t="s">
        <v>88</v>
      </c>
      <c r="E4281" t="s">
        <v>17</v>
      </c>
      <c r="F4281">
        <v>0.0</v>
      </c>
    </row>
    <row r="4282" spans="1:6" ht="13.9">
      <c r="A4282" s="7">
        <v>44542.0</v>
      </c>
      <c r="B4282" t="s">
        <v>13</v>
      </c>
      <c r="C4282" s="4">
        <v>168619.23</v>
      </c>
      <c r="D4282" s="14" t="s">
        <v>89</v>
      </c>
      <c r="E4282" t="s">
        <v>41</v>
      </c>
      <c r="F4282">
        <v>0.0</v>
      </c>
    </row>
    <row r="4283" spans="1:6" ht="13.9">
      <c r="A4283" s="7">
        <v>44542.0</v>
      </c>
      <c r="B4283" t="s">
        <v>13</v>
      </c>
      <c r="C4283" s="4">
        <v>168619.23</v>
      </c>
      <c r="D4283" s="14" t="s">
        <v>90</v>
      </c>
      <c r="E4283" t="s">
        <v>43</v>
      </c>
      <c r="F4283">
        <v>0.0</v>
      </c>
    </row>
    <row r="4284" spans="1:6" ht="13.9">
      <c r="A4284" s="7">
        <v>44542.0</v>
      </c>
      <c r="B4284" t="s">
        <v>13</v>
      </c>
      <c r="C4284" s="4">
        <v>168619.23</v>
      </c>
      <c r="D4284" s="14" t="s">
        <v>91</v>
      </c>
      <c r="E4284" t="s">
        <v>24</v>
      </c>
      <c r="F4284">
        <v>319.0</v>
      </c>
    </row>
    <row r="4285" spans="1:6" ht="13.9">
      <c r="A4285" s="7">
        <v>44542.0</v>
      </c>
      <c r="B4285" t="s">
        <v>13</v>
      </c>
      <c r="C4285" s="4">
        <v>168619.23</v>
      </c>
      <c r="D4285" s="14" t="s">
        <v>91</v>
      </c>
      <c r="E4285" t="s">
        <v>25</v>
      </c>
      <c r="F4285">
        <v>2.0</v>
      </c>
    </row>
    <row r="4286" spans="1:6" ht="13.9">
      <c r="A4286" s="7">
        <v>44542.0</v>
      </c>
      <c r="B4286" t="s">
        <v>13</v>
      </c>
      <c r="C4286" s="4">
        <v>168619.23</v>
      </c>
      <c r="D4286" s="14" t="s">
        <v>91</v>
      </c>
      <c r="E4286" t="s">
        <v>26</v>
      </c>
      <c r="F4286">
        <v>725.0</v>
      </c>
    </row>
    <row r="4287" spans="1:6" ht="13.9">
      <c r="A4287" s="7">
        <v>44542.0</v>
      </c>
      <c r="B4287" t="s">
        <v>13</v>
      </c>
      <c r="C4287" s="4">
        <v>168619.23</v>
      </c>
      <c r="D4287" s="14" t="s">
        <v>92</v>
      </c>
      <c r="E4287" t="s">
        <v>93</v>
      </c>
      <c r="F4287">
        <v>0.0</v>
      </c>
    </row>
    <row r="4288" spans="1:6" ht="13.9">
      <c r="A4288" s="7">
        <v>44542.0</v>
      </c>
      <c r="B4288" t="s">
        <v>13</v>
      </c>
      <c r="C4288" s="4">
        <v>168619.23</v>
      </c>
      <c r="D4288" s="14" t="s">
        <v>92</v>
      </c>
      <c r="E4288" t="s">
        <v>22</v>
      </c>
      <c r="F4288">
        <v>0.0</v>
      </c>
    </row>
    <row r="4289" spans="1:6" ht="13.9">
      <c r="A4289" s="7">
        <v>44542.0</v>
      </c>
      <c r="B4289" t="s">
        <v>13</v>
      </c>
      <c r="C4289" s="4">
        <v>168619.23</v>
      </c>
      <c r="D4289" s="14" t="s">
        <v>92</v>
      </c>
      <c r="E4289" t="s">
        <v>94</v>
      </c>
      <c r="F4289">
        <v>0.0</v>
      </c>
    </row>
    <row r="4290" spans="1:6" ht="13.9">
      <c r="A4290" s="7">
        <v>44542.0</v>
      </c>
      <c r="B4290" t="s">
        <v>13</v>
      </c>
      <c r="C4290" s="4">
        <v>168619.23</v>
      </c>
      <c r="D4290" s="14" t="s">
        <v>92</v>
      </c>
      <c r="E4290" t="s">
        <v>95</v>
      </c>
      <c r="F4290">
        <v>0.0</v>
      </c>
    </row>
    <row r="4291" spans="1:6" ht="13.9">
      <c r="A4291" s="7">
        <v>44542.0</v>
      </c>
      <c r="B4291" t="s">
        <v>13</v>
      </c>
      <c r="C4291" s="4">
        <v>168619.23</v>
      </c>
      <c r="D4291" s="14" t="s">
        <v>92</v>
      </c>
      <c r="E4291" t="s">
        <v>96</v>
      </c>
      <c r="F4291">
        <v>0.0</v>
      </c>
    </row>
    <row r="4292" spans="1:6" ht="13.9">
      <c r="A4292" s="7">
        <v>44543.0</v>
      </c>
      <c r="B4292" t="s">
        <v>13</v>
      </c>
      <c r="C4292" s="4">
        <v>196499.6</v>
      </c>
      <c r="D4292" s="14" t="s">
        <v>76</v>
      </c>
      <c r="E4292" t="s">
        <v>59</v>
      </c>
      <c r="F4292">
        <v>0.0</v>
      </c>
    </row>
    <row r="4293" spans="1:6" ht="13.9">
      <c r="A4293" s="7">
        <v>44543.0</v>
      </c>
      <c r="B4293" t="s">
        <v>13</v>
      </c>
      <c r="C4293" s="4">
        <v>196499.6</v>
      </c>
      <c r="D4293" s="14" t="s">
        <v>76</v>
      </c>
      <c r="E4293" t="s">
        <v>58</v>
      </c>
      <c r="F4293">
        <v>0.0</v>
      </c>
    </row>
    <row r="4294" spans="1:6" ht="13.9">
      <c r="A4294" s="7">
        <v>44543.0</v>
      </c>
      <c r="B4294" t="s">
        <v>13</v>
      </c>
      <c r="C4294" s="4">
        <v>196499.6</v>
      </c>
      <c r="D4294" s="14" t="s">
        <v>79</v>
      </c>
      <c r="E4294" t="s">
        <v>29</v>
      </c>
      <c r="F4294">
        <v>65.0</v>
      </c>
    </row>
    <row r="4295" spans="1:6" ht="13.9">
      <c r="A4295" s="7">
        <v>44543.0</v>
      </c>
      <c r="B4295" t="s">
        <v>13</v>
      </c>
      <c r="C4295" s="4">
        <v>196499.6</v>
      </c>
      <c r="D4295" s="14" t="s">
        <v>80</v>
      </c>
      <c r="E4295" t="s">
        <v>60</v>
      </c>
      <c r="F4295">
        <v>59.0</v>
      </c>
    </row>
    <row r="4296" spans="1:6" ht="13.9">
      <c r="A4296" s="7">
        <v>44543.0</v>
      </c>
      <c r="B4296" t="s">
        <v>13</v>
      </c>
      <c r="C4296" s="4">
        <v>196499.6</v>
      </c>
      <c r="D4296" s="14" t="s">
        <v>80</v>
      </c>
      <c r="E4296" t="s">
        <v>61</v>
      </c>
      <c r="F4296">
        <v>81.0</v>
      </c>
    </row>
    <row r="4297" spans="1:6" ht="13.9">
      <c r="A4297" s="7">
        <v>44543.0</v>
      </c>
      <c r="B4297" t="s">
        <v>13</v>
      </c>
      <c r="C4297" s="4">
        <v>196499.6</v>
      </c>
      <c r="D4297" s="14" t="s">
        <v>81</v>
      </c>
      <c r="E4297" t="s">
        <v>40</v>
      </c>
      <c r="F4297">
        <v>74.0</v>
      </c>
    </row>
    <row r="4298" spans="1:6" ht="13.9">
      <c r="A4298" s="7">
        <v>44543.0</v>
      </c>
      <c r="B4298" t="s">
        <v>13</v>
      </c>
      <c r="C4298" s="4">
        <v>196499.6</v>
      </c>
      <c r="D4298" s="14" t="s">
        <v>82</v>
      </c>
      <c r="E4298" t="s">
        <v>63</v>
      </c>
      <c r="F4298">
        <v>0.0</v>
      </c>
    </row>
    <row r="4299" spans="1:6" ht="13.9">
      <c r="A4299" s="7">
        <v>44543.0</v>
      </c>
      <c r="B4299" t="s">
        <v>13</v>
      </c>
      <c r="C4299" s="4">
        <v>196499.6</v>
      </c>
      <c r="D4299" s="14" t="s">
        <v>82</v>
      </c>
      <c r="E4299" t="s">
        <v>62</v>
      </c>
      <c r="F4299">
        <v>0.0</v>
      </c>
    </row>
    <row r="4300" spans="1:6" ht="13.9">
      <c r="A4300" s="7">
        <v>44543.0</v>
      </c>
      <c r="B4300" t="s">
        <v>13</v>
      </c>
      <c r="C4300" s="4">
        <v>196499.6</v>
      </c>
      <c r="D4300" s="14" t="s">
        <v>83</v>
      </c>
      <c r="E4300" t="s">
        <v>19</v>
      </c>
      <c r="F4300">
        <v>0.0</v>
      </c>
    </row>
    <row r="4301" spans="1:6" ht="13.9">
      <c r="A4301" s="7">
        <v>44543.0</v>
      </c>
      <c r="B4301" t="s">
        <v>13</v>
      </c>
      <c r="C4301" s="4">
        <v>196499.6</v>
      </c>
      <c r="D4301" s="14" t="s">
        <v>83</v>
      </c>
      <c r="E4301" t="s">
        <v>20</v>
      </c>
      <c r="F4301">
        <v>15.0</v>
      </c>
    </row>
    <row r="4302" spans="1:6" ht="13.9">
      <c r="A4302" s="7">
        <v>44543.0</v>
      </c>
      <c r="B4302" t="s">
        <v>13</v>
      </c>
      <c r="C4302" s="4">
        <v>196499.6</v>
      </c>
      <c r="D4302" s="14" t="s">
        <v>83</v>
      </c>
      <c r="E4302" t="s">
        <v>21</v>
      </c>
      <c r="F4302">
        <v>0.0</v>
      </c>
    </row>
    <row r="4303" spans="1:6" ht="13.9">
      <c r="A4303" s="7">
        <v>44543.0</v>
      </c>
      <c r="B4303" t="s">
        <v>13</v>
      </c>
      <c r="C4303" s="4">
        <v>196499.6</v>
      </c>
      <c r="D4303" s="14" t="s">
        <v>84</v>
      </c>
      <c r="E4303" t="s">
        <v>23</v>
      </c>
      <c r="F4303">
        <v>0.0</v>
      </c>
    </row>
    <row r="4304" spans="1:6" ht="13.9">
      <c r="A4304" s="7">
        <v>44543.0</v>
      </c>
      <c r="B4304" t="s">
        <v>13</v>
      </c>
      <c r="C4304" s="4">
        <v>196499.6</v>
      </c>
      <c r="D4304" s="14" t="s">
        <v>85</v>
      </c>
      <c r="E4304" t="s">
        <v>18</v>
      </c>
      <c r="F4304">
        <v>2.0</v>
      </c>
    </row>
    <row r="4305" spans="1:6" ht="13.9">
      <c r="A4305" s="7">
        <v>44543.0</v>
      </c>
      <c r="B4305" t="s">
        <v>13</v>
      </c>
      <c r="C4305" s="4">
        <v>196499.6</v>
      </c>
      <c r="D4305" s="14" t="s">
        <v>86</v>
      </c>
      <c r="E4305" t="s">
        <v>42</v>
      </c>
      <c r="F4305">
        <v>266.0</v>
      </c>
    </row>
    <row r="4306" spans="1:6" ht="13.9">
      <c r="A4306" s="7">
        <v>44543.0</v>
      </c>
      <c r="B4306" t="s">
        <v>13</v>
      </c>
      <c r="C4306" s="4">
        <v>196499.6</v>
      </c>
      <c r="D4306" s="14" t="s">
        <v>87</v>
      </c>
      <c r="E4306" t="s">
        <v>44</v>
      </c>
      <c r="F4306">
        <v>5789.0</v>
      </c>
    </row>
    <row r="4307" spans="1:6" ht="13.9">
      <c r="A4307" s="7">
        <v>44543.0</v>
      </c>
      <c r="B4307" t="s">
        <v>13</v>
      </c>
      <c r="C4307" s="4">
        <v>196499.6</v>
      </c>
      <c r="D4307" s="14" t="s">
        <v>88</v>
      </c>
      <c r="E4307" t="s">
        <v>17</v>
      </c>
      <c r="F4307">
        <v>0.0</v>
      </c>
    </row>
    <row r="4308" spans="1:6" ht="13.9">
      <c r="A4308" s="7">
        <v>44543.0</v>
      </c>
      <c r="B4308" t="s">
        <v>13</v>
      </c>
      <c r="C4308" s="4">
        <v>196499.6</v>
      </c>
      <c r="D4308" s="14" t="s">
        <v>89</v>
      </c>
      <c r="E4308" t="s">
        <v>41</v>
      </c>
      <c r="F4308">
        <v>0.0</v>
      </c>
    </row>
    <row r="4309" spans="1:6" ht="13.9">
      <c r="A4309" s="7">
        <v>44543.0</v>
      </c>
      <c r="B4309" t="s">
        <v>13</v>
      </c>
      <c r="C4309" s="4">
        <v>196499.6</v>
      </c>
      <c r="D4309" s="14" t="s">
        <v>90</v>
      </c>
      <c r="E4309" t="s">
        <v>43</v>
      </c>
      <c r="F4309">
        <v>0.0</v>
      </c>
    </row>
    <row r="4310" spans="1:6" ht="13.9">
      <c r="A4310" s="7">
        <v>44543.0</v>
      </c>
      <c r="B4310" t="s">
        <v>13</v>
      </c>
      <c r="C4310" s="4">
        <v>196499.6</v>
      </c>
      <c r="D4310" s="14" t="s">
        <v>91</v>
      </c>
      <c r="E4310" t="s">
        <v>24</v>
      </c>
      <c r="F4310">
        <v>278.0</v>
      </c>
    </row>
    <row r="4311" spans="1:6" ht="13.9">
      <c r="A4311" s="7">
        <v>44543.0</v>
      </c>
      <c r="B4311" t="s">
        <v>13</v>
      </c>
      <c r="C4311" s="4">
        <v>196499.6</v>
      </c>
      <c r="D4311" s="14" t="s">
        <v>91</v>
      </c>
      <c r="E4311" t="s">
        <v>25</v>
      </c>
      <c r="F4311">
        <v>2.0</v>
      </c>
    </row>
    <row r="4312" spans="1:6" ht="13.9">
      <c r="A4312" s="7">
        <v>44543.0</v>
      </c>
      <c r="B4312" t="s">
        <v>13</v>
      </c>
      <c r="C4312" s="4">
        <v>196499.6</v>
      </c>
      <c r="D4312" s="14" t="s">
        <v>91</v>
      </c>
      <c r="E4312" t="s">
        <v>26</v>
      </c>
      <c r="F4312">
        <v>609.0</v>
      </c>
    </row>
    <row r="4313" spans="1:6" ht="13.9">
      <c r="A4313" s="7">
        <v>44543.0</v>
      </c>
      <c r="B4313" t="s">
        <v>13</v>
      </c>
      <c r="C4313" s="4">
        <v>196499.6</v>
      </c>
      <c r="D4313" s="14" t="s">
        <v>92</v>
      </c>
      <c r="E4313" t="s">
        <v>93</v>
      </c>
      <c r="F4313">
        <v>0.0</v>
      </c>
    </row>
    <row r="4314" spans="1:6" ht="13.9">
      <c r="A4314" s="7">
        <v>44543.0</v>
      </c>
      <c r="B4314" t="s">
        <v>13</v>
      </c>
      <c r="C4314" s="4">
        <v>196499.6</v>
      </c>
      <c r="D4314" s="14" t="s">
        <v>92</v>
      </c>
      <c r="E4314" t="s">
        <v>22</v>
      </c>
      <c r="F4314">
        <v>0.0</v>
      </c>
    </row>
    <row r="4315" spans="1:6" ht="13.9">
      <c r="A4315" s="7">
        <v>44543.0</v>
      </c>
      <c r="B4315" t="s">
        <v>13</v>
      </c>
      <c r="C4315" s="4">
        <v>196499.6</v>
      </c>
      <c r="D4315" s="14" t="s">
        <v>92</v>
      </c>
      <c r="E4315" t="s">
        <v>94</v>
      </c>
      <c r="F4315">
        <v>0.0</v>
      </c>
    </row>
    <row r="4316" spans="1:6" ht="13.9">
      <c r="A4316" s="7">
        <v>44543.0</v>
      </c>
      <c r="B4316" t="s">
        <v>13</v>
      </c>
      <c r="C4316" s="4">
        <v>196499.6</v>
      </c>
      <c r="D4316" s="14" t="s">
        <v>92</v>
      </c>
      <c r="E4316" t="s">
        <v>95</v>
      </c>
      <c r="F4316">
        <v>0.0</v>
      </c>
    </row>
    <row r="4317" spans="1:6" ht="13.9">
      <c r="A4317" s="7">
        <v>44543.0</v>
      </c>
      <c r="B4317" t="s">
        <v>13</v>
      </c>
      <c r="C4317" s="4">
        <v>196499.6</v>
      </c>
      <c r="D4317" s="14" t="s">
        <v>92</v>
      </c>
      <c r="E4317" t="s">
        <v>96</v>
      </c>
      <c r="F4317">
        <v>0.0</v>
      </c>
    </row>
    <row r="4318" spans="1:6" ht="13.9">
      <c r="A4318" s="7">
        <v>44544.0</v>
      </c>
      <c r="B4318" t="s">
        <v>13</v>
      </c>
      <c r="C4318" s="4">
        <v>170667.0</v>
      </c>
      <c r="D4318" s="14" t="s">
        <v>76</v>
      </c>
      <c r="E4318" t="s">
        <v>59</v>
      </c>
      <c r="F4318">
        <v>0.0</v>
      </c>
    </row>
    <row r="4319" spans="1:6" ht="13.9">
      <c r="A4319" s="7">
        <v>44544.0</v>
      </c>
      <c r="B4319" t="s">
        <v>13</v>
      </c>
      <c r="C4319" s="4">
        <v>170667.0</v>
      </c>
      <c r="D4319" s="14" t="s">
        <v>76</v>
      </c>
      <c r="E4319" t="s">
        <v>58</v>
      </c>
      <c r="F4319">
        <v>0.0</v>
      </c>
    </row>
    <row r="4320" spans="1:6" ht="13.9">
      <c r="A4320" s="7">
        <v>44544.0</v>
      </c>
      <c r="B4320" t="s">
        <v>13</v>
      </c>
      <c r="C4320" s="4">
        <v>170667.0</v>
      </c>
      <c r="D4320" s="14" t="s">
        <v>79</v>
      </c>
      <c r="E4320" t="s">
        <v>29</v>
      </c>
      <c r="F4320">
        <v>63.0</v>
      </c>
    </row>
    <row r="4321" spans="1:6" ht="13.9">
      <c r="A4321" s="7">
        <v>44544.0</v>
      </c>
      <c r="B4321" t="s">
        <v>13</v>
      </c>
      <c r="C4321" s="4">
        <v>170667.0</v>
      </c>
      <c r="D4321" s="14" t="s">
        <v>80</v>
      </c>
      <c r="E4321" t="s">
        <v>60</v>
      </c>
      <c r="F4321">
        <v>53.0</v>
      </c>
    </row>
    <row r="4322" spans="1:6" ht="13.9">
      <c r="A4322" s="7">
        <v>44544.0</v>
      </c>
      <c r="B4322" t="s">
        <v>13</v>
      </c>
      <c r="C4322" s="4">
        <v>170667.0</v>
      </c>
      <c r="D4322" s="14" t="s">
        <v>80</v>
      </c>
      <c r="E4322" t="s">
        <v>61</v>
      </c>
      <c r="F4322">
        <v>86.0</v>
      </c>
    </row>
    <row r="4323" spans="1:6" ht="13.9">
      <c r="A4323" s="7">
        <v>44544.0</v>
      </c>
      <c r="B4323" t="s">
        <v>13</v>
      </c>
      <c r="C4323" s="4">
        <v>170667.0</v>
      </c>
      <c r="D4323" s="14" t="s">
        <v>81</v>
      </c>
      <c r="E4323" t="s">
        <v>40</v>
      </c>
      <c r="F4323">
        <v>80.0</v>
      </c>
    </row>
    <row r="4324" spans="1:6" ht="13.9">
      <c r="A4324" s="7">
        <v>44544.0</v>
      </c>
      <c r="B4324" t="s">
        <v>13</v>
      </c>
      <c r="C4324" s="4">
        <v>170667.0</v>
      </c>
      <c r="D4324" s="14" t="s">
        <v>82</v>
      </c>
      <c r="E4324" t="s">
        <v>63</v>
      </c>
      <c r="F4324">
        <v>0.0</v>
      </c>
    </row>
    <row r="4325" spans="1:6" ht="13.9">
      <c r="A4325" s="7">
        <v>44544.0</v>
      </c>
      <c r="B4325" t="s">
        <v>13</v>
      </c>
      <c r="C4325" s="4">
        <v>170667.0</v>
      </c>
      <c r="D4325" s="14" t="s">
        <v>82</v>
      </c>
      <c r="E4325" t="s">
        <v>62</v>
      </c>
      <c r="F4325">
        <v>0.0</v>
      </c>
    </row>
    <row r="4326" spans="1:6" ht="13.9">
      <c r="A4326" s="7">
        <v>44544.0</v>
      </c>
      <c r="B4326" t="s">
        <v>13</v>
      </c>
      <c r="C4326" s="4">
        <v>170667.0</v>
      </c>
      <c r="D4326" s="14" t="s">
        <v>83</v>
      </c>
      <c r="E4326" t="s">
        <v>19</v>
      </c>
      <c r="F4326">
        <v>0.0</v>
      </c>
    </row>
    <row r="4327" spans="1:6" ht="13.9">
      <c r="A4327" s="7">
        <v>44544.0</v>
      </c>
      <c r="B4327" t="s">
        <v>13</v>
      </c>
      <c r="C4327" s="4">
        <v>170667.0</v>
      </c>
      <c r="D4327" s="14" t="s">
        <v>83</v>
      </c>
      <c r="E4327" t="s">
        <v>20</v>
      </c>
      <c r="F4327">
        <v>22.0</v>
      </c>
    </row>
    <row r="4328" spans="1:6" ht="13.9">
      <c r="A4328" s="7">
        <v>44544.0</v>
      </c>
      <c r="B4328" t="s">
        <v>13</v>
      </c>
      <c r="C4328" s="4">
        <v>170667.0</v>
      </c>
      <c r="D4328" s="14" t="s">
        <v>83</v>
      </c>
      <c r="E4328" t="s">
        <v>21</v>
      </c>
      <c r="F4328">
        <v>0.0</v>
      </c>
    </row>
    <row r="4329" spans="1:6" ht="13.9">
      <c r="A4329" s="7">
        <v>44544.0</v>
      </c>
      <c r="B4329" t="s">
        <v>13</v>
      </c>
      <c r="C4329" s="4">
        <v>170667.0</v>
      </c>
      <c r="D4329" s="14" t="s">
        <v>84</v>
      </c>
      <c r="E4329" t="s">
        <v>23</v>
      </c>
      <c r="F4329">
        <v>0.0</v>
      </c>
    </row>
    <row r="4330" spans="1:6" ht="13.9">
      <c r="A4330" s="7">
        <v>44544.0</v>
      </c>
      <c r="B4330" t="s">
        <v>13</v>
      </c>
      <c r="C4330" s="4">
        <v>170667.0</v>
      </c>
      <c r="D4330" s="14" t="s">
        <v>85</v>
      </c>
      <c r="E4330" t="s">
        <v>18</v>
      </c>
      <c r="F4330">
        <v>2.0</v>
      </c>
    </row>
    <row r="4331" spans="1:6" ht="13.9">
      <c r="A4331" s="7">
        <v>44544.0</v>
      </c>
      <c r="B4331" t="s">
        <v>13</v>
      </c>
      <c r="C4331" s="4">
        <v>170667.0</v>
      </c>
      <c r="D4331" s="14" t="s">
        <v>86</v>
      </c>
      <c r="E4331" t="s">
        <v>42</v>
      </c>
      <c r="F4331">
        <v>274.0</v>
      </c>
    </row>
    <row r="4332" spans="1:6" ht="13.9">
      <c r="A4332" s="7">
        <v>44544.0</v>
      </c>
      <c r="B4332" t="s">
        <v>13</v>
      </c>
      <c r="C4332" s="4">
        <v>170667.0</v>
      </c>
      <c r="D4332" s="14" t="s">
        <v>87</v>
      </c>
      <c r="E4332" t="s">
        <v>44</v>
      </c>
      <c r="F4332">
        <v>5884.0</v>
      </c>
    </row>
    <row r="4333" spans="1:6" ht="13.9">
      <c r="A4333" s="7">
        <v>44544.0</v>
      </c>
      <c r="B4333" t="s">
        <v>13</v>
      </c>
      <c r="C4333" s="4">
        <v>170667.0</v>
      </c>
      <c r="D4333" s="14" t="s">
        <v>88</v>
      </c>
      <c r="E4333" t="s">
        <v>17</v>
      </c>
      <c r="F4333">
        <v>0.0</v>
      </c>
    </row>
    <row r="4334" spans="1:6" ht="13.9">
      <c r="A4334" s="7">
        <v>44544.0</v>
      </c>
      <c r="B4334" t="s">
        <v>13</v>
      </c>
      <c r="C4334" s="4">
        <v>170667.0</v>
      </c>
      <c r="D4334" s="14" t="s">
        <v>89</v>
      </c>
      <c r="E4334" t="s">
        <v>41</v>
      </c>
      <c r="F4334">
        <v>0.0</v>
      </c>
    </row>
    <row r="4335" spans="1:6" ht="13.9">
      <c r="A4335" s="7">
        <v>44544.0</v>
      </c>
      <c r="B4335" t="s">
        <v>13</v>
      </c>
      <c r="C4335" s="4">
        <v>170667.0</v>
      </c>
      <c r="D4335" s="14" t="s">
        <v>90</v>
      </c>
      <c r="E4335" t="s">
        <v>43</v>
      </c>
      <c r="F4335">
        <v>0.0</v>
      </c>
    </row>
    <row r="4336" spans="1:6" ht="13.9">
      <c r="A4336" s="7">
        <v>44544.0</v>
      </c>
      <c r="B4336" t="s">
        <v>13</v>
      </c>
      <c r="C4336" s="4">
        <v>170667.0</v>
      </c>
      <c r="D4336" s="14" t="s">
        <v>91</v>
      </c>
      <c r="E4336" t="s">
        <v>24</v>
      </c>
      <c r="F4336">
        <v>300.0</v>
      </c>
    </row>
    <row r="4337" spans="1:6" ht="13.9">
      <c r="A4337" s="7">
        <v>44544.0</v>
      </c>
      <c r="B4337" t="s">
        <v>13</v>
      </c>
      <c r="C4337" s="4">
        <v>170667.0</v>
      </c>
      <c r="D4337" s="14" t="s">
        <v>91</v>
      </c>
      <c r="E4337" t="s">
        <v>25</v>
      </c>
      <c r="F4337">
        <v>2.0</v>
      </c>
    </row>
    <row r="4338" spans="1:6" ht="13.9">
      <c r="A4338" s="7">
        <v>44544.0</v>
      </c>
      <c r="B4338" t="s">
        <v>13</v>
      </c>
      <c r="C4338" s="4">
        <v>170667.0</v>
      </c>
      <c r="D4338" s="14" t="s">
        <v>91</v>
      </c>
      <c r="E4338" t="s">
        <v>26</v>
      </c>
      <c r="F4338">
        <v>638.0</v>
      </c>
    </row>
    <row r="4339" spans="1:6" ht="13.9">
      <c r="A4339" s="7">
        <v>44544.0</v>
      </c>
      <c r="B4339" t="s">
        <v>13</v>
      </c>
      <c r="C4339" s="4">
        <v>170667.0</v>
      </c>
      <c r="D4339" s="14" t="s">
        <v>92</v>
      </c>
      <c r="E4339" t="s">
        <v>93</v>
      </c>
      <c r="F4339">
        <v>0.0</v>
      </c>
    </row>
    <row r="4340" spans="1:6" ht="13.9">
      <c r="A4340" s="7">
        <v>44544.0</v>
      </c>
      <c r="B4340" t="s">
        <v>13</v>
      </c>
      <c r="C4340" s="4">
        <v>170667.0</v>
      </c>
      <c r="D4340" s="14" t="s">
        <v>92</v>
      </c>
      <c r="E4340" t="s">
        <v>22</v>
      </c>
      <c r="F4340">
        <v>0.0</v>
      </c>
    </row>
    <row r="4341" spans="1:6" ht="13.9">
      <c r="A4341" s="7">
        <v>44544.0</v>
      </c>
      <c r="B4341" t="s">
        <v>13</v>
      </c>
      <c r="C4341" s="4">
        <v>170667.0</v>
      </c>
      <c r="D4341" s="14" t="s">
        <v>92</v>
      </c>
      <c r="E4341" t="s">
        <v>94</v>
      </c>
      <c r="F4341">
        <v>0.0</v>
      </c>
    </row>
    <row r="4342" spans="1:6" ht="13.9">
      <c r="A4342" s="7">
        <v>44544.0</v>
      </c>
      <c r="B4342" t="s">
        <v>13</v>
      </c>
      <c r="C4342" s="4">
        <v>170667.0</v>
      </c>
      <c r="D4342" s="14" t="s">
        <v>92</v>
      </c>
      <c r="E4342" t="s">
        <v>95</v>
      </c>
      <c r="F4342">
        <v>0.0</v>
      </c>
    </row>
    <row r="4343" spans="1:6" ht="13.9">
      <c r="A4343" s="7">
        <v>44544.0</v>
      </c>
      <c r="B4343" t="s">
        <v>13</v>
      </c>
      <c r="C4343" s="4">
        <v>170667.0</v>
      </c>
      <c r="D4343" s="14" t="s">
        <v>92</v>
      </c>
      <c r="E4343" t="s">
        <v>96</v>
      </c>
      <c r="F4343">
        <v>0.0</v>
      </c>
    </row>
    <row r="4344" spans="1:6" ht="13.9">
      <c r="A4344" s="7">
        <v>44545.0</v>
      </c>
      <c r="B4344" t="s">
        <v>13</v>
      </c>
      <c r="C4344" s="4">
        <v>159466.43</v>
      </c>
      <c r="D4344" s="14" t="s">
        <v>76</v>
      </c>
      <c r="E4344" t="s">
        <v>59</v>
      </c>
      <c r="F4344">
        <v>0.0</v>
      </c>
    </row>
    <row r="4345" spans="1:6" ht="13.9">
      <c r="A4345" s="7">
        <v>44545.0</v>
      </c>
      <c r="B4345" t="s">
        <v>13</v>
      </c>
      <c r="C4345" s="4">
        <v>159466.43</v>
      </c>
      <c r="D4345" s="14" t="s">
        <v>76</v>
      </c>
      <c r="E4345" t="s">
        <v>58</v>
      </c>
      <c r="F4345">
        <v>0.0</v>
      </c>
    </row>
    <row r="4346" spans="1:6" ht="13.9">
      <c r="A4346" s="7">
        <v>44545.0</v>
      </c>
      <c r="B4346" t="s">
        <v>13</v>
      </c>
      <c r="C4346" s="4">
        <v>159466.43</v>
      </c>
      <c r="D4346" s="14" t="s">
        <v>79</v>
      </c>
      <c r="E4346" t="s">
        <v>29</v>
      </c>
      <c r="F4346">
        <v>67.0</v>
      </c>
    </row>
    <row r="4347" spans="1:6" ht="13.9">
      <c r="A4347" s="7">
        <v>44545.0</v>
      </c>
      <c r="B4347" t="s">
        <v>13</v>
      </c>
      <c r="C4347" s="4">
        <v>159466.43</v>
      </c>
      <c r="D4347" s="14" t="s">
        <v>80</v>
      </c>
      <c r="E4347" t="s">
        <v>60</v>
      </c>
      <c r="F4347">
        <v>59.0</v>
      </c>
    </row>
    <row r="4348" spans="1:6" ht="13.9">
      <c r="A4348" s="7">
        <v>44545.0</v>
      </c>
      <c r="B4348" t="s">
        <v>13</v>
      </c>
      <c r="C4348" s="4">
        <v>159466.43</v>
      </c>
      <c r="D4348" s="14" t="s">
        <v>80</v>
      </c>
      <c r="E4348" t="s">
        <v>61</v>
      </c>
      <c r="F4348">
        <v>81.0</v>
      </c>
    </row>
    <row r="4349" spans="1:6" ht="13.9">
      <c r="A4349" s="7">
        <v>44545.0</v>
      </c>
      <c r="B4349" t="s">
        <v>13</v>
      </c>
      <c r="C4349" s="4">
        <v>159466.43</v>
      </c>
      <c r="D4349" s="14" t="s">
        <v>81</v>
      </c>
      <c r="E4349" t="s">
        <v>40</v>
      </c>
      <c r="F4349">
        <v>58.0</v>
      </c>
    </row>
    <row r="4350" spans="1:6" ht="13.9">
      <c r="A4350" s="7">
        <v>44545.0</v>
      </c>
      <c r="B4350" t="s">
        <v>13</v>
      </c>
      <c r="C4350" s="4">
        <v>159466.43</v>
      </c>
      <c r="D4350" s="14" t="s">
        <v>82</v>
      </c>
      <c r="E4350" t="s">
        <v>63</v>
      </c>
      <c r="F4350">
        <v>0.0</v>
      </c>
    </row>
    <row r="4351" spans="1:6" ht="13.9">
      <c r="A4351" s="7">
        <v>44545.0</v>
      </c>
      <c r="B4351" t="s">
        <v>13</v>
      </c>
      <c r="C4351" s="4">
        <v>159466.43</v>
      </c>
      <c r="D4351" s="14" t="s">
        <v>82</v>
      </c>
      <c r="E4351" t="s">
        <v>62</v>
      </c>
      <c r="F4351">
        <v>0.0</v>
      </c>
    </row>
    <row r="4352" spans="1:6" ht="13.9">
      <c r="A4352" s="7">
        <v>44545.0</v>
      </c>
      <c r="B4352" t="s">
        <v>13</v>
      </c>
      <c r="C4352" s="4">
        <v>159466.43</v>
      </c>
      <c r="D4352" s="14" t="s">
        <v>83</v>
      </c>
      <c r="E4352" t="s">
        <v>19</v>
      </c>
      <c r="F4352">
        <v>0.0</v>
      </c>
    </row>
    <row r="4353" spans="1:6" ht="13.9">
      <c r="A4353" s="7">
        <v>44545.0</v>
      </c>
      <c r="B4353" t="s">
        <v>13</v>
      </c>
      <c r="C4353" s="4">
        <v>159466.43</v>
      </c>
      <c r="D4353" s="14" t="s">
        <v>83</v>
      </c>
      <c r="E4353" t="s">
        <v>20</v>
      </c>
      <c r="F4353">
        <v>18.0</v>
      </c>
    </row>
    <row r="4354" spans="1:6" ht="13.9">
      <c r="A4354" s="7">
        <v>44545.0</v>
      </c>
      <c r="B4354" t="s">
        <v>13</v>
      </c>
      <c r="C4354" s="4">
        <v>159466.43</v>
      </c>
      <c r="D4354" s="14" t="s">
        <v>83</v>
      </c>
      <c r="E4354" t="s">
        <v>21</v>
      </c>
      <c r="F4354">
        <v>0.0</v>
      </c>
    </row>
    <row r="4355" spans="1:6" ht="13.9">
      <c r="A4355" s="7">
        <v>44545.0</v>
      </c>
      <c r="B4355" t="s">
        <v>13</v>
      </c>
      <c r="C4355" s="4">
        <v>159466.43</v>
      </c>
      <c r="D4355" s="14" t="s">
        <v>84</v>
      </c>
      <c r="E4355" t="s">
        <v>23</v>
      </c>
      <c r="F4355">
        <v>0.0</v>
      </c>
    </row>
    <row r="4356" spans="1:6" ht="13.9">
      <c r="A4356" s="7">
        <v>44545.0</v>
      </c>
      <c r="B4356" t="s">
        <v>13</v>
      </c>
      <c r="C4356" s="4">
        <v>159466.43</v>
      </c>
      <c r="D4356" s="14" t="s">
        <v>85</v>
      </c>
      <c r="E4356" t="s">
        <v>18</v>
      </c>
      <c r="F4356">
        <v>2.0</v>
      </c>
    </row>
    <row r="4357" spans="1:6" ht="13.9">
      <c r="A4357" s="7">
        <v>44545.0</v>
      </c>
      <c r="B4357" t="s">
        <v>13</v>
      </c>
      <c r="C4357" s="4">
        <v>159466.43</v>
      </c>
      <c r="D4357" s="14" t="s">
        <v>86</v>
      </c>
      <c r="E4357" t="s">
        <v>42</v>
      </c>
      <c r="F4357">
        <v>289.0</v>
      </c>
    </row>
    <row r="4358" spans="1:6" ht="13.9">
      <c r="A4358" s="7">
        <v>44545.0</v>
      </c>
      <c r="B4358" t="s">
        <v>13</v>
      </c>
      <c r="C4358" s="4">
        <v>159466.43</v>
      </c>
      <c r="D4358" s="14" t="s">
        <v>87</v>
      </c>
      <c r="E4358" t="s">
        <v>44</v>
      </c>
      <c r="F4358">
        <v>6594.0</v>
      </c>
    </row>
    <row r="4359" spans="1:6" ht="13.9">
      <c r="A4359" s="7">
        <v>44545.0</v>
      </c>
      <c r="B4359" t="s">
        <v>13</v>
      </c>
      <c r="C4359" s="4">
        <v>159466.43</v>
      </c>
      <c r="D4359" s="14" t="s">
        <v>88</v>
      </c>
      <c r="E4359" t="s">
        <v>17</v>
      </c>
      <c r="F4359">
        <v>0.0</v>
      </c>
    </row>
    <row r="4360" spans="1:6" ht="13.9">
      <c r="A4360" s="7">
        <v>44545.0</v>
      </c>
      <c r="B4360" t="s">
        <v>13</v>
      </c>
      <c r="C4360" s="4">
        <v>159466.43</v>
      </c>
      <c r="D4360" s="14" t="s">
        <v>89</v>
      </c>
      <c r="E4360" t="s">
        <v>41</v>
      </c>
      <c r="F4360">
        <v>0.0</v>
      </c>
    </row>
    <row r="4361" spans="1:6" ht="13.9">
      <c r="A4361" s="7">
        <v>44545.0</v>
      </c>
      <c r="B4361" t="s">
        <v>13</v>
      </c>
      <c r="C4361" s="4">
        <v>159466.43</v>
      </c>
      <c r="D4361" s="14" t="s">
        <v>90</v>
      </c>
      <c r="E4361" t="s">
        <v>43</v>
      </c>
      <c r="F4361">
        <v>0.0</v>
      </c>
    </row>
    <row r="4362" spans="1:6" ht="13.9">
      <c r="A4362" s="7">
        <v>44545.0</v>
      </c>
      <c r="B4362" t="s">
        <v>13</v>
      </c>
      <c r="C4362" s="4">
        <v>159466.43</v>
      </c>
      <c r="D4362" s="14" t="s">
        <v>91</v>
      </c>
      <c r="E4362" t="s">
        <v>24</v>
      </c>
      <c r="F4362">
        <v>292.0</v>
      </c>
    </row>
    <row r="4363" spans="1:6" ht="13.9">
      <c r="A4363" s="7">
        <v>44545.0</v>
      </c>
      <c r="B4363" t="s">
        <v>13</v>
      </c>
      <c r="C4363" s="4">
        <v>159466.43</v>
      </c>
      <c r="D4363" s="14" t="s">
        <v>91</v>
      </c>
      <c r="E4363" t="s">
        <v>25</v>
      </c>
      <c r="F4363">
        <v>2.0</v>
      </c>
    </row>
    <row r="4364" spans="1:6" ht="13.9">
      <c r="A4364" s="7">
        <v>44545.0</v>
      </c>
      <c r="B4364" t="s">
        <v>13</v>
      </c>
      <c r="C4364" s="4">
        <v>159466.43</v>
      </c>
      <c r="D4364" s="14" t="s">
        <v>91</v>
      </c>
      <c r="E4364" t="s">
        <v>26</v>
      </c>
      <c r="F4364">
        <v>563.0</v>
      </c>
    </row>
    <row r="4365" spans="1:6" ht="13.9">
      <c r="A4365" s="7">
        <v>44545.0</v>
      </c>
      <c r="B4365" t="s">
        <v>13</v>
      </c>
      <c r="C4365" s="4">
        <v>159466.43</v>
      </c>
      <c r="D4365" s="14" t="s">
        <v>92</v>
      </c>
      <c r="E4365" t="s">
        <v>93</v>
      </c>
      <c r="F4365">
        <v>1.0</v>
      </c>
    </row>
    <row r="4366" spans="1:6" ht="13.9">
      <c r="A4366" s="7">
        <v>44545.0</v>
      </c>
      <c r="B4366" t="s">
        <v>13</v>
      </c>
      <c r="C4366" s="4">
        <v>159466.43</v>
      </c>
      <c r="D4366" s="14" t="s">
        <v>92</v>
      </c>
      <c r="E4366" t="s">
        <v>22</v>
      </c>
      <c r="F4366">
        <v>0.0</v>
      </c>
    </row>
    <row r="4367" spans="1:6" ht="13.9">
      <c r="A4367" s="7">
        <v>44545.0</v>
      </c>
      <c r="B4367" t="s">
        <v>13</v>
      </c>
      <c r="C4367" s="4">
        <v>159466.43</v>
      </c>
      <c r="D4367" s="14" t="s">
        <v>92</v>
      </c>
      <c r="E4367" t="s">
        <v>94</v>
      </c>
      <c r="F4367">
        <v>0.0</v>
      </c>
    </row>
    <row r="4368" spans="1:6" ht="13.9">
      <c r="A4368" s="7">
        <v>44545.0</v>
      </c>
      <c r="B4368" t="s">
        <v>13</v>
      </c>
      <c r="C4368" s="4">
        <v>159466.43</v>
      </c>
      <c r="D4368" s="14" t="s">
        <v>92</v>
      </c>
      <c r="E4368" t="s">
        <v>95</v>
      </c>
      <c r="F4368">
        <v>0.0</v>
      </c>
    </row>
    <row r="4369" spans="1:6" ht="13.9">
      <c r="A4369" s="7">
        <v>44545.0</v>
      </c>
      <c r="B4369" t="s">
        <v>13</v>
      </c>
      <c r="C4369" s="4">
        <v>159466.43</v>
      </c>
      <c r="D4369" s="14" t="s">
        <v>92</v>
      </c>
      <c r="E4369" t="s">
        <v>96</v>
      </c>
      <c r="F4369">
        <v>0.0</v>
      </c>
    </row>
    <row r="4370" spans="1:6" ht="13.9">
      <c r="A4370" s="7">
        <v>44546.0</v>
      </c>
      <c r="B4370" t="s">
        <v>13</v>
      </c>
      <c r="C4370" s="4">
        <v>151733.28</v>
      </c>
      <c r="D4370" s="14" t="s">
        <v>76</v>
      </c>
      <c r="E4370" t="s">
        <v>59</v>
      </c>
      <c r="F4370">
        <v>0.0</v>
      </c>
    </row>
    <row r="4371" spans="1:6" ht="13.9">
      <c r="A4371" s="7">
        <v>44546.0</v>
      </c>
      <c r="B4371" t="s">
        <v>13</v>
      </c>
      <c r="C4371" s="4">
        <v>151733.28</v>
      </c>
      <c r="D4371" s="14" t="s">
        <v>76</v>
      </c>
      <c r="E4371" t="s">
        <v>58</v>
      </c>
      <c r="F4371">
        <v>0.0</v>
      </c>
    </row>
    <row r="4372" spans="1:6" ht="13.9">
      <c r="A4372" s="7">
        <v>44546.0</v>
      </c>
      <c r="B4372" t="s">
        <v>13</v>
      </c>
      <c r="C4372" s="4">
        <v>151733.28</v>
      </c>
      <c r="D4372" s="14" t="s">
        <v>79</v>
      </c>
      <c r="E4372" t="s">
        <v>29</v>
      </c>
      <c r="F4372">
        <v>41.0</v>
      </c>
    </row>
    <row r="4373" spans="1:6" ht="13.9">
      <c r="A4373" s="7">
        <v>44546.0</v>
      </c>
      <c r="B4373" t="s">
        <v>13</v>
      </c>
      <c r="C4373" s="4">
        <v>151733.28</v>
      </c>
      <c r="D4373" s="14" t="s">
        <v>80</v>
      </c>
      <c r="E4373" t="s">
        <v>60</v>
      </c>
      <c r="F4373">
        <v>71.0</v>
      </c>
    </row>
    <row r="4374" spans="1:6" ht="13.9">
      <c r="A4374" s="7">
        <v>44546.0</v>
      </c>
      <c r="B4374" t="s">
        <v>13</v>
      </c>
      <c r="C4374" s="4">
        <v>151733.28</v>
      </c>
      <c r="D4374" s="14" t="s">
        <v>80</v>
      </c>
      <c r="E4374" t="s">
        <v>61</v>
      </c>
      <c r="F4374">
        <v>55.0</v>
      </c>
    </row>
    <row r="4375" spans="1:6" ht="13.9">
      <c r="A4375" s="7">
        <v>44546.0</v>
      </c>
      <c r="B4375" t="s">
        <v>13</v>
      </c>
      <c r="C4375" s="4">
        <v>151733.28</v>
      </c>
      <c r="D4375" s="14" t="s">
        <v>81</v>
      </c>
      <c r="E4375" t="s">
        <v>40</v>
      </c>
      <c r="F4375">
        <v>33.0</v>
      </c>
    </row>
    <row r="4376" spans="1:6" ht="13.9">
      <c r="A4376" s="7">
        <v>44546.0</v>
      </c>
      <c r="B4376" t="s">
        <v>13</v>
      </c>
      <c r="C4376" s="4">
        <v>151733.28</v>
      </c>
      <c r="D4376" s="14" t="s">
        <v>82</v>
      </c>
      <c r="E4376" t="s">
        <v>63</v>
      </c>
      <c r="F4376">
        <v>0.0</v>
      </c>
    </row>
    <row r="4377" spans="1:6" ht="13.9">
      <c r="A4377" s="7">
        <v>44546.0</v>
      </c>
      <c r="B4377" t="s">
        <v>13</v>
      </c>
      <c r="C4377" s="4">
        <v>151733.28</v>
      </c>
      <c r="D4377" s="14" t="s">
        <v>82</v>
      </c>
      <c r="E4377" t="s">
        <v>62</v>
      </c>
      <c r="F4377">
        <v>0.0</v>
      </c>
    </row>
    <row r="4378" spans="1:6" ht="13.9">
      <c r="A4378" s="7">
        <v>44546.0</v>
      </c>
      <c r="B4378" t="s">
        <v>13</v>
      </c>
      <c r="C4378" s="4">
        <v>151733.28</v>
      </c>
      <c r="D4378" s="14" t="s">
        <v>83</v>
      </c>
      <c r="E4378" t="s">
        <v>19</v>
      </c>
      <c r="F4378">
        <v>0.0</v>
      </c>
    </row>
    <row r="4379" spans="1:6" ht="13.9">
      <c r="A4379" s="7">
        <v>44546.0</v>
      </c>
      <c r="B4379" t="s">
        <v>13</v>
      </c>
      <c r="C4379" s="4">
        <v>151733.28</v>
      </c>
      <c r="D4379" s="14" t="s">
        <v>83</v>
      </c>
      <c r="E4379" t="s">
        <v>20</v>
      </c>
      <c r="F4379">
        <v>17.0</v>
      </c>
    </row>
    <row r="4380" spans="1:6" ht="13.9">
      <c r="A4380" s="7">
        <v>44546.0</v>
      </c>
      <c r="B4380" t="s">
        <v>13</v>
      </c>
      <c r="C4380" s="4">
        <v>151733.28</v>
      </c>
      <c r="D4380" s="14" t="s">
        <v>83</v>
      </c>
      <c r="E4380" t="s">
        <v>21</v>
      </c>
      <c r="F4380">
        <v>0.0</v>
      </c>
    </row>
    <row r="4381" spans="1:6" ht="13.9">
      <c r="A4381" s="7">
        <v>44546.0</v>
      </c>
      <c r="B4381" t="s">
        <v>13</v>
      </c>
      <c r="C4381" s="4">
        <v>151733.28</v>
      </c>
      <c r="D4381" s="14" t="s">
        <v>84</v>
      </c>
      <c r="E4381" t="s">
        <v>23</v>
      </c>
      <c r="F4381">
        <v>0.0</v>
      </c>
    </row>
    <row r="4382" spans="1:6" ht="13.9">
      <c r="A4382" s="7">
        <v>44546.0</v>
      </c>
      <c r="B4382" t="s">
        <v>13</v>
      </c>
      <c r="C4382" s="4">
        <v>151733.28</v>
      </c>
      <c r="D4382" s="14" t="s">
        <v>85</v>
      </c>
      <c r="E4382" t="s">
        <v>18</v>
      </c>
      <c r="F4382">
        <v>2.0</v>
      </c>
    </row>
    <row r="4383" spans="1:6" ht="13.9">
      <c r="A4383" s="7">
        <v>44546.0</v>
      </c>
      <c r="B4383" t="s">
        <v>13</v>
      </c>
      <c r="C4383" s="4">
        <v>151733.28</v>
      </c>
      <c r="D4383" s="14" t="s">
        <v>86</v>
      </c>
      <c r="E4383" t="s">
        <v>42</v>
      </c>
      <c r="F4383">
        <v>290.0</v>
      </c>
    </row>
    <row r="4384" spans="1:6" ht="13.9">
      <c r="A4384" s="7">
        <v>44546.0</v>
      </c>
      <c r="B4384" t="s">
        <v>13</v>
      </c>
      <c r="C4384" s="4">
        <v>151733.28</v>
      </c>
      <c r="D4384" s="14" t="s">
        <v>87</v>
      </c>
      <c r="E4384" t="s">
        <v>44</v>
      </c>
      <c r="F4384">
        <v>6040.0</v>
      </c>
    </row>
    <row r="4385" spans="1:6" ht="13.9">
      <c r="A4385" s="7">
        <v>44546.0</v>
      </c>
      <c r="B4385" t="s">
        <v>13</v>
      </c>
      <c r="C4385" s="4">
        <v>151733.28</v>
      </c>
      <c r="D4385" s="14" t="s">
        <v>88</v>
      </c>
      <c r="E4385" t="s">
        <v>17</v>
      </c>
      <c r="F4385">
        <v>0.0</v>
      </c>
    </row>
    <row r="4386" spans="1:6" ht="13.9">
      <c r="A4386" s="7">
        <v>44546.0</v>
      </c>
      <c r="B4386" t="s">
        <v>13</v>
      </c>
      <c r="C4386" s="4">
        <v>151733.28</v>
      </c>
      <c r="D4386" s="14" t="s">
        <v>89</v>
      </c>
      <c r="E4386" t="s">
        <v>41</v>
      </c>
      <c r="F4386">
        <v>0.0</v>
      </c>
    </row>
    <row r="4387" spans="1:6" ht="13.9">
      <c r="A4387" s="7">
        <v>44546.0</v>
      </c>
      <c r="B4387" t="s">
        <v>13</v>
      </c>
      <c r="C4387" s="4">
        <v>151733.28</v>
      </c>
      <c r="D4387" s="14" t="s">
        <v>90</v>
      </c>
      <c r="E4387" t="s">
        <v>43</v>
      </c>
      <c r="F4387">
        <v>0.0</v>
      </c>
    </row>
    <row r="4388" spans="1:6" ht="13.9">
      <c r="A4388" s="7">
        <v>44546.0</v>
      </c>
      <c r="B4388" t="s">
        <v>13</v>
      </c>
      <c r="C4388" s="4">
        <v>151733.28</v>
      </c>
      <c r="D4388" s="14" t="s">
        <v>91</v>
      </c>
      <c r="E4388" t="s">
        <v>24</v>
      </c>
      <c r="F4388">
        <v>239.0</v>
      </c>
    </row>
    <row r="4389" spans="1:6" ht="13.9">
      <c r="A4389" s="7">
        <v>44546.0</v>
      </c>
      <c r="B4389" t="s">
        <v>13</v>
      </c>
      <c r="C4389" s="4">
        <v>151733.28</v>
      </c>
      <c r="D4389" s="14" t="s">
        <v>91</v>
      </c>
      <c r="E4389" t="s">
        <v>25</v>
      </c>
      <c r="F4389">
        <v>2.0</v>
      </c>
    </row>
    <row r="4390" spans="1:6" ht="13.9">
      <c r="A4390" s="7">
        <v>44546.0</v>
      </c>
      <c r="B4390" t="s">
        <v>13</v>
      </c>
      <c r="C4390" s="4">
        <v>151733.28</v>
      </c>
      <c r="D4390" s="14" t="s">
        <v>91</v>
      </c>
      <c r="E4390" t="s">
        <v>26</v>
      </c>
      <c r="F4390">
        <v>354.0</v>
      </c>
    </row>
    <row r="4391" spans="1:6" ht="13.9">
      <c r="A4391" s="7">
        <v>44546.0</v>
      </c>
      <c r="B4391" t="s">
        <v>13</v>
      </c>
      <c r="C4391" s="4">
        <v>151733.28</v>
      </c>
      <c r="D4391" s="14" t="s">
        <v>92</v>
      </c>
      <c r="E4391" t="s">
        <v>93</v>
      </c>
      <c r="F4391">
        <v>1.0</v>
      </c>
    </row>
    <row r="4392" spans="1:6" ht="13.9">
      <c r="A4392" s="7">
        <v>44546.0</v>
      </c>
      <c r="B4392" t="s">
        <v>13</v>
      </c>
      <c r="C4392" s="4">
        <v>151733.28</v>
      </c>
      <c r="D4392" s="14" t="s">
        <v>92</v>
      </c>
      <c r="E4392" t="s">
        <v>22</v>
      </c>
      <c r="F4392">
        <v>0.0</v>
      </c>
    </row>
    <row r="4393" spans="1:6" ht="13.9">
      <c r="A4393" s="7">
        <v>44546.0</v>
      </c>
      <c r="B4393" t="s">
        <v>13</v>
      </c>
      <c r="C4393" s="4">
        <v>151733.28</v>
      </c>
      <c r="D4393" s="14" t="s">
        <v>92</v>
      </c>
      <c r="E4393" t="s">
        <v>94</v>
      </c>
      <c r="F4393">
        <v>0.0</v>
      </c>
    </row>
    <row r="4394" spans="1:6" ht="13.9">
      <c r="A4394" s="7">
        <v>44546.0</v>
      </c>
      <c r="B4394" t="s">
        <v>13</v>
      </c>
      <c r="C4394" s="4">
        <v>151733.28</v>
      </c>
      <c r="D4394" s="14" t="s">
        <v>92</v>
      </c>
      <c r="E4394" t="s">
        <v>95</v>
      </c>
      <c r="F4394">
        <v>0.0</v>
      </c>
    </row>
    <row r="4395" spans="1:6" ht="13.9">
      <c r="A4395" s="7">
        <v>44546.0</v>
      </c>
      <c r="B4395" t="s">
        <v>13</v>
      </c>
      <c r="C4395" s="4">
        <v>151733.28</v>
      </c>
      <c r="D4395" s="14" t="s">
        <v>92</v>
      </c>
      <c r="E4395" t="s">
        <v>96</v>
      </c>
      <c r="F4395">
        <v>0.0</v>
      </c>
    </row>
    <row r="4396" spans="1:6" ht="13.9">
      <c r="A4396" s="7">
        <v>44547.0</v>
      </c>
      <c r="B4396" t="s">
        <v>13</v>
      </c>
      <c r="C4396" s="4">
        <v>132666.3</v>
      </c>
      <c r="D4396" s="14" t="s">
        <v>76</v>
      </c>
      <c r="E4396" t="s">
        <v>59</v>
      </c>
      <c r="F4396">
        <v>0.0</v>
      </c>
    </row>
    <row r="4397" spans="1:6" ht="13.9">
      <c r="A4397" s="7">
        <v>44547.0</v>
      </c>
      <c r="B4397" t="s">
        <v>13</v>
      </c>
      <c r="C4397" s="4">
        <v>132666.3</v>
      </c>
      <c r="D4397" s="14" t="s">
        <v>76</v>
      </c>
      <c r="E4397" t="s">
        <v>58</v>
      </c>
      <c r="F4397">
        <v>0.0</v>
      </c>
    </row>
    <row r="4398" spans="1:6" ht="13.9">
      <c r="A4398" s="7">
        <v>44547.0</v>
      </c>
      <c r="B4398" t="s">
        <v>13</v>
      </c>
      <c r="C4398" s="4">
        <v>132666.3</v>
      </c>
      <c r="D4398" s="14" t="s">
        <v>79</v>
      </c>
      <c r="E4398" t="s">
        <v>29</v>
      </c>
      <c r="F4398">
        <v>32.0</v>
      </c>
    </row>
    <row r="4399" spans="1:6" ht="13.9">
      <c r="A4399" s="7">
        <v>44547.0</v>
      </c>
      <c r="B4399" t="s">
        <v>13</v>
      </c>
      <c r="C4399" s="4">
        <v>132666.3</v>
      </c>
      <c r="D4399" s="14" t="s">
        <v>80</v>
      </c>
      <c r="E4399" t="s">
        <v>60</v>
      </c>
      <c r="F4399">
        <v>73.0</v>
      </c>
    </row>
    <row r="4400" spans="1:6" ht="13.9">
      <c r="A4400" s="7">
        <v>44547.0</v>
      </c>
      <c r="B4400" t="s">
        <v>13</v>
      </c>
      <c r="C4400" s="4">
        <v>132666.3</v>
      </c>
      <c r="D4400" s="14" t="s">
        <v>80</v>
      </c>
      <c r="E4400" t="s">
        <v>61</v>
      </c>
      <c r="F4400">
        <v>43.0</v>
      </c>
    </row>
    <row r="4401" spans="1:6" ht="13.9">
      <c r="A4401" s="7">
        <v>44547.0</v>
      </c>
      <c r="B4401" t="s">
        <v>13</v>
      </c>
      <c r="C4401" s="4">
        <v>132666.3</v>
      </c>
      <c r="D4401" s="14" t="s">
        <v>81</v>
      </c>
      <c r="E4401" t="s">
        <v>40</v>
      </c>
      <c r="F4401">
        <v>63.0</v>
      </c>
    </row>
    <row r="4402" spans="1:6" ht="13.9">
      <c r="A4402" s="7">
        <v>44547.0</v>
      </c>
      <c r="B4402" t="s">
        <v>13</v>
      </c>
      <c r="C4402" s="4">
        <v>132666.3</v>
      </c>
      <c r="D4402" s="14" t="s">
        <v>82</v>
      </c>
      <c r="E4402" t="s">
        <v>63</v>
      </c>
      <c r="F4402">
        <v>0.0</v>
      </c>
    </row>
    <row r="4403" spans="1:6" ht="13.9">
      <c r="A4403" s="7">
        <v>44547.0</v>
      </c>
      <c r="B4403" t="s">
        <v>13</v>
      </c>
      <c r="C4403" s="4">
        <v>132666.3</v>
      </c>
      <c r="D4403" s="14" t="s">
        <v>82</v>
      </c>
      <c r="E4403" t="s">
        <v>62</v>
      </c>
      <c r="F4403">
        <v>0.0</v>
      </c>
    </row>
    <row r="4404" spans="1:6" ht="13.9">
      <c r="A4404" s="7">
        <v>44547.0</v>
      </c>
      <c r="B4404" t="s">
        <v>13</v>
      </c>
      <c r="C4404" s="4">
        <v>132666.3</v>
      </c>
      <c r="D4404" s="14" t="s">
        <v>83</v>
      </c>
      <c r="E4404" t="s">
        <v>19</v>
      </c>
      <c r="F4404">
        <v>0.0</v>
      </c>
    </row>
    <row r="4405" spans="1:6" ht="13.9">
      <c r="A4405" s="7">
        <v>44547.0</v>
      </c>
      <c r="B4405" t="s">
        <v>13</v>
      </c>
      <c r="C4405" s="4">
        <v>132666.3</v>
      </c>
      <c r="D4405" s="14" t="s">
        <v>83</v>
      </c>
      <c r="E4405" t="s">
        <v>20</v>
      </c>
      <c r="F4405">
        <v>18.0</v>
      </c>
    </row>
    <row r="4406" spans="1:6" ht="13.9">
      <c r="A4406" s="7">
        <v>44547.0</v>
      </c>
      <c r="B4406" t="s">
        <v>13</v>
      </c>
      <c r="C4406" s="4">
        <v>132666.3</v>
      </c>
      <c r="D4406" s="14" t="s">
        <v>83</v>
      </c>
      <c r="E4406" t="s">
        <v>21</v>
      </c>
      <c r="F4406">
        <v>0.0</v>
      </c>
    </row>
    <row r="4407" spans="1:6" ht="13.9">
      <c r="A4407" s="7">
        <v>44547.0</v>
      </c>
      <c r="B4407" t="s">
        <v>13</v>
      </c>
      <c r="C4407" s="4">
        <v>132666.3</v>
      </c>
      <c r="D4407" s="14" t="s">
        <v>84</v>
      </c>
      <c r="E4407" t="s">
        <v>23</v>
      </c>
      <c r="F4407">
        <v>0.0</v>
      </c>
    </row>
    <row r="4408" spans="1:6" ht="13.9">
      <c r="A4408" s="7">
        <v>44547.0</v>
      </c>
      <c r="B4408" t="s">
        <v>13</v>
      </c>
      <c r="C4408" s="4">
        <v>132666.3</v>
      </c>
      <c r="D4408" s="14" t="s">
        <v>85</v>
      </c>
      <c r="E4408" t="s">
        <v>18</v>
      </c>
      <c r="F4408">
        <v>2.0</v>
      </c>
    </row>
    <row r="4409" spans="1:6" ht="13.9">
      <c r="A4409" s="7">
        <v>44547.0</v>
      </c>
      <c r="B4409" t="s">
        <v>13</v>
      </c>
      <c r="C4409" s="4">
        <v>132666.3</v>
      </c>
      <c r="D4409" s="14" t="s">
        <v>86</v>
      </c>
      <c r="E4409" t="s">
        <v>42</v>
      </c>
      <c r="F4409">
        <v>280.0</v>
      </c>
    </row>
    <row r="4410" spans="1:6" ht="13.9">
      <c r="A4410" s="7">
        <v>44547.0</v>
      </c>
      <c r="B4410" t="s">
        <v>13</v>
      </c>
      <c r="C4410" s="4">
        <v>132666.3</v>
      </c>
      <c r="D4410" s="14" t="s">
        <v>87</v>
      </c>
      <c r="E4410" t="s">
        <v>44</v>
      </c>
      <c r="F4410">
        <v>4851.0</v>
      </c>
    </row>
    <row r="4411" spans="1:6" ht="13.9">
      <c r="A4411" s="7">
        <v>44547.0</v>
      </c>
      <c r="B4411" t="s">
        <v>13</v>
      </c>
      <c r="C4411" s="4">
        <v>132666.3</v>
      </c>
      <c r="D4411" s="14" t="s">
        <v>88</v>
      </c>
      <c r="E4411" t="s">
        <v>17</v>
      </c>
      <c r="F4411">
        <v>0.0</v>
      </c>
    </row>
    <row r="4412" spans="1:6" ht="13.9">
      <c r="A4412" s="7">
        <v>44547.0</v>
      </c>
      <c r="B4412" t="s">
        <v>13</v>
      </c>
      <c r="C4412" s="4">
        <v>132666.3</v>
      </c>
      <c r="D4412" s="14" t="s">
        <v>89</v>
      </c>
      <c r="E4412" t="s">
        <v>41</v>
      </c>
      <c r="F4412">
        <v>0.0</v>
      </c>
    </row>
    <row r="4413" spans="1:6" ht="13.9">
      <c r="A4413" s="7">
        <v>44547.0</v>
      </c>
      <c r="B4413" t="s">
        <v>13</v>
      </c>
      <c r="C4413" s="4">
        <v>132666.3</v>
      </c>
      <c r="D4413" s="14" t="s">
        <v>90</v>
      </c>
      <c r="E4413" t="s">
        <v>43</v>
      </c>
      <c r="F4413">
        <v>0.0</v>
      </c>
    </row>
    <row r="4414" spans="1:6" ht="13.9">
      <c r="A4414" s="7">
        <v>44547.0</v>
      </c>
      <c r="B4414" t="s">
        <v>13</v>
      </c>
      <c r="C4414" s="4">
        <v>132666.3</v>
      </c>
      <c r="D4414" s="14" t="s">
        <v>91</v>
      </c>
      <c r="E4414" t="s">
        <v>24</v>
      </c>
      <c r="F4414">
        <v>243.0</v>
      </c>
    </row>
    <row r="4415" spans="1:6" ht="13.9">
      <c r="A4415" s="7">
        <v>44547.0</v>
      </c>
      <c r="B4415" t="s">
        <v>13</v>
      </c>
      <c r="C4415" s="4">
        <v>132666.3</v>
      </c>
      <c r="D4415" s="14" t="s">
        <v>91</v>
      </c>
      <c r="E4415" t="s">
        <v>25</v>
      </c>
      <c r="F4415">
        <v>2.0</v>
      </c>
    </row>
    <row r="4416" spans="1:6" ht="13.9">
      <c r="A4416" s="7">
        <v>44547.0</v>
      </c>
      <c r="B4416" t="s">
        <v>13</v>
      </c>
      <c r="C4416" s="4">
        <v>132666.3</v>
      </c>
      <c r="D4416" s="14" t="s">
        <v>91</v>
      </c>
      <c r="E4416" t="s">
        <v>26</v>
      </c>
      <c r="F4416">
        <v>365.0</v>
      </c>
    </row>
    <row r="4417" spans="1:6" ht="13.9">
      <c r="A4417" s="7">
        <v>44547.0</v>
      </c>
      <c r="B4417" t="s">
        <v>13</v>
      </c>
      <c r="C4417" s="4">
        <v>132666.3</v>
      </c>
      <c r="D4417" s="14" t="s">
        <v>92</v>
      </c>
      <c r="E4417" t="s">
        <v>93</v>
      </c>
      <c r="F4417">
        <v>1.0</v>
      </c>
    </row>
    <row r="4418" spans="1:6" ht="13.9">
      <c r="A4418" s="7">
        <v>44547.0</v>
      </c>
      <c r="B4418" t="s">
        <v>13</v>
      </c>
      <c r="C4418" s="4">
        <v>132666.3</v>
      </c>
      <c r="D4418" s="14" t="s">
        <v>92</v>
      </c>
      <c r="E4418" t="s">
        <v>22</v>
      </c>
      <c r="F4418">
        <v>0.0</v>
      </c>
    </row>
    <row r="4419" spans="1:6" ht="13.9">
      <c r="A4419" s="7">
        <v>44547.0</v>
      </c>
      <c r="B4419" t="s">
        <v>13</v>
      </c>
      <c r="C4419" s="4">
        <v>132666.3</v>
      </c>
      <c r="D4419" s="14" t="s">
        <v>92</v>
      </c>
      <c r="E4419" t="s">
        <v>94</v>
      </c>
      <c r="F4419">
        <v>0.0</v>
      </c>
    </row>
    <row r="4420" spans="1:6" ht="13.9">
      <c r="A4420" s="7">
        <v>44547.0</v>
      </c>
      <c r="B4420" t="s">
        <v>13</v>
      </c>
      <c r="C4420" s="4">
        <v>132666.3</v>
      </c>
      <c r="D4420" s="14" t="s">
        <v>92</v>
      </c>
      <c r="E4420" t="s">
        <v>95</v>
      </c>
      <c r="F4420">
        <v>0.0</v>
      </c>
    </row>
    <row r="4421" spans="1:6" ht="13.9">
      <c r="A4421" s="7">
        <v>44547.0</v>
      </c>
      <c r="B4421" t="s">
        <v>13</v>
      </c>
      <c r="C4421" s="4">
        <v>132666.3</v>
      </c>
      <c r="D4421" s="14" t="s">
        <v>92</v>
      </c>
      <c r="E4421" t="s">
        <v>96</v>
      </c>
      <c r="F4421">
        <v>0.0</v>
      </c>
    </row>
    <row r="4422" spans="1:6" ht="13.9">
      <c r="A4422" s="7">
        <v>44548.0</v>
      </c>
      <c r="B4422" t="s">
        <v>13</v>
      </c>
      <c r="C4422" s="4">
        <v>139099.62</v>
      </c>
      <c r="D4422" s="14" t="s">
        <v>76</v>
      </c>
      <c r="E4422" t="s">
        <v>59</v>
      </c>
      <c r="F4422">
        <v>0.0</v>
      </c>
    </row>
    <row r="4423" spans="1:6" ht="13.9">
      <c r="A4423" s="7">
        <v>44548.0</v>
      </c>
      <c r="B4423" t="s">
        <v>13</v>
      </c>
      <c r="C4423" s="4">
        <v>139099.62</v>
      </c>
      <c r="D4423" s="14" t="s">
        <v>76</v>
      </c>
      <c r="E4423" t="s">
        <v>58</v>
      </c>
      <c r="F4423">
        <v>0.0</v>
      </c>
    </row>
    <row r="4424" spans="1:6" ht="13.9">
      <c r="A4424" s="7">
        <v>44548.0</v>
      </c>
      <c r="B4424" t="s">
        <v>13</v>
      </c>
      <c r="C4424" s="4">
        <v>139099.62</v>
      </c>
      <c r="D4424" s="14" t="s">
        <v>79</v>
      </c>
      <c r="E4424" t="s">
        <v>29</v>
      </c>
      <c r="F4424">
        <v>131.0</v>
      </c>
    </row>
    <row r="4425" spans="1:6" ht="13.9">
      <c r="A4425" s="7">
        <v>44548.0</v>
      </c>
      <c r="B4425" t="s">
        <v>13</v>
      </c>
      <c r="C4425" s="4">
        <v>139099.62</v>
      </c>
      <c r="D4425" s="14" t="s">
        <v>80</v>
      </c>
      <c r="E4425" t="s">
        <v>60</v>
      </c>
      <c r="F4425">
        <v>75.0</v>
      </c>
    </row>
    <row r="4426" spans="1:6" ht="13.9">
      <c r="A4426" s="7">
        <v>44548.0</v>
      </c>
      <c r="B4426" t="s">
        <v>13</v>
      </c>
      <c r="C4426" s="4">
        <v>139099.62</v>
      </c>
      <c r="D4426" s="14" t="s">
        <v>80</v>
      </c>
      <c r="E4426" t="s">
        <v>61</v>
      </c>
      <c r="F4426">
        <v>43.0</v>
      </c>
    </row>
    <row r="4427" spans="1:6" ht="13.9">
      <c r="A4427" s="7">
        <v>44548.0</v>
      </c>
      <c r="B4427" t="s">
        <v>13</v>
      </c>
      <c r="C4427" s="4">
        <v>139099.62</v>
      </c>
      <c r="D4427" s="14" t="s">
        <v>81</v>
      </c>
      <c r="E4427" t="s">
        <v>40</v>
      </c>
      <c r="F4427">
        <v>53.0</v>
      </c>
    </row>
    <row r="4428" spans="1:6" ht="13.9">
      <c r="A4428" s="7">
        <v>44548.0</v>
      </c>
      <c r="B4428" t="s">
        <v>13</v>
      </c>
      <c r="C4428" s="4">
        <v>139099.62</v>
      </c>
      <c r="D4428" s="14" t="s">
        <v>82</v>
      </c>
      <c r="E4428" t="s">
        <v>63</v>
      </c>
      <c r="F4428">
        <v>0.0</v>
      </c>
    </row>
    <row r="4429" spans="1:6" ht="13.9">
      <c r="A4429" s="7">
        <v>44548.0</v>
      </c>
      <c r="B4429" t="s">
        <v>13</v>
      </c>
      <c r="C4429" s="4">
        <v>139099.62</v>
      </c>
      <c r="D4429" s="14" t="s">
        <v>82</v>
      </c>
      <c r="E4429" t="s">
        <v>62</v>
      </c>
      <c r="F4429">
        <v>0.0</v>
      </c>
    </row>
    <row r="4430" spans="1:6" ht="13.9">
      <c r="A4430" s="7">
        <v>44548.0</v>
      </c>
      <c r="B4430" t="s">
        <v>13</v>
      </c>
      <c r="C4430" s="4">
        <v>139099.62</v>
      </c>
      <c r="D4430" s="14" t="s">
        <v>83</v>
      </c>
      <c r="E4430" t="s">
        <v>19</v>
      </c>
      <c r="F4430">
        <v>29.0</v>
      </c>
    </row>
    <row r="4431" spans="1:6" ht="13.9">
      <c r="A4431" s="7">
        <v>44548.0</v>
      </c>
      <c r="B4431" t="s">
        <v>13</v>
      </c>
      <c r="C4431" s="4">
        <v>139099.62</v>
      </c>
      <c r="D4431" s="14" t="s">
        <v>83</v>
      </c>
      <c r="E4431" t="s">
        <v>20</v>
      </c>
      <c r="F4431">
        <v>16.0</v>
      </c>
    </row>
    <row r="4432" spans="1:6" ht="13.9">
      <c r="A4432" s="7">
        <v>44548.0</v>
      </c>
      <c r="B4432" t="s">
        <v>13</v>
      </c>
      <c r="C4432" s="4">
        <v>139099.62</v>
      </c>
      <c r="D4432" s="14" t="s">
        <v>83</v>
      </c>
      <c r="E4432" t="s">
        <v>21</v>
      </c>
      <c r="F4432">
        <v>0.0</v>
      </c>
    </row>
    <row r="4433" spans="1:6" ht="13.9">
      <c r="A4433" s="7">
        <v>44548.0</v>
      </c>
      <c r="B4433" t="s">
        <v>13</v>
      </c>
      <c r="C4433" s="4">
        <v>139099.62</v>
      </c>
      <c r="D4433" s="14" t="s">
        <v>84</v>
      </c>
      <c r="E4433" t="s">
        <v>23</v>
      </c>
      <c r="F4433">
        <v>0.0</v>
      </c>
    </row>
    <row r="4434" spans="1:6" ht="13.9">
      <c r="A4434" s="7">
        <v>44548.0</v>
      </c>
      <c r="B4434" t="s">
        <v>13</v>
      </c>
      <c r="C4434" s="4">
        <v>139099.62</v>
      </c>
      <c r="D4434" s="14" t="s">
        <v>85</v>
      </c>
      <c r="E4434" t="s">
        <v>18</v>
      </c>
      <c r="F4434">
        <v>3.0</v>
      </c>
    </row>
    <row r="4435" spans="1:6" ht="13.9">
      <c r="A4435" s="7">
        <v>44548.0</v>
      </c>
      <c r="B4435" t="s">
        <v>13</v>
      </c>
      <c r="C4435" s="4">
        <v>139099.62</v>
      </c>
      <c r="D4435" s="14" t="s">
        <v>86</v>
      </c>
      <c r="E4435" t="s">
        <v>42</v>
      </c>
      <c r="F4435">
        <v>284.0</v>
      </c>
    </row>
    <row r="4436" spans="1:6" ht="13.9">
      <c r="A4436" s="7">
        <v>44548.0</v>
      </c>
      <c r="B4436" t="s">
        <v>13</v>
      </c>
      <c r="C4436" s="4">
        <v>139099.62</v>
      </c>
      <c r="D4436" s="14" t="s">
        <v>87</v>
      </c>
      <c r="E4436" t="s">
        <v>44</v>
      </c>
      <c r="F4436">
        <v>289.0</v>
      </c>
    </row>
    <row r="4437" spans="1:6" ht="13.9">
      <c r="A4437" s="7">
        <v>44548.0</v>
      </c>
      <c r="B4437" t="s">
        <v>13</v>
      </c>
      <c r="C4437" s="4">
        <v>139099.62</v>
      </c>
      <c r="D4437" s="14" t="s">
        <v>88</v>
      </c>
      <c r="E4437" t="s">
        <v>17</v>
      </c>
      <c r="F4437">
        <v>0.0</v>
      </c>
    </row>
    <row r="4438" spans="1:6" ht="13.9">
      <c r="A4438" s="7">
        <v>44548.0</v>
      </c>
      <c r="B4438" t="s">
        <v>13</v>
      </c>
      <c r="C4438" s="4">
        <v>139099.62</v>
      </c>
      <c r="D4438" s="14" t="s">
        <v>89</v>
      </c>
      <c r="E4438" t="s">
        <v>41</v>
      </c>
      <c r="F4438">
        <v>0.0</v>
      </c>
    </row>
    <row r="4439" spans="1:6" ht="13.9">
      <c r="A4439" s="7">
        <v>44548.0</v>
      </c>
      <c r="B4439" t="s">
        <v>13</v>
      </c>
      <c r="C4439" s="4">
        <v>139099.62</v>
      </c>
      <c r="D4439" s="14" t="s">
        <v>90</v>
      </c>
      <c r="E4439" t="s">
        <v>43</v>
      </c>
      <c r="F4439">
        <v>0.0</v>
      </c>
    </row>
    <row r="4440" spans="1:6" ht="13.9">
      <c r="A4440" s="7">
        <v>44548.0</v>
      </c>
      <c r="B4440" t="s">
        <v>13</v>
      </c>
      <c r="C4440" s="4">
        <v>139099.62</v>
      </c>
      <c r="D4440" s="14" t="s">
        <v>91</v>
      </c>
      <c r="E4440" t="s">
        <v>24</v>
      </c>
      <c r="F4440">
        <v>247.0</v>
      </c>
    </row>
    <row r="4441" spans="1:6" ht="13.9">
      <c r="A4441" s="7">
        <v>44548.0</v>
      </c>
      <c r="B4441" t="s">
        <v>13</v>
      </c>
      <c r="C4441" s="4">
        <v>139099.62</v>
      </c>
      <c r="D4441" s="14" t="s">
        <v>91</v>
      </c>
      <c r="E4441" t="s">
        <v>25</v>
      </c>
      <c r="F4441">
        <v>2.0</v>
      </c>
    </row>
    <row r="4442" spans="1:6" ht="13.9">
      <c r="A4442" s="7">
        <v>44548.0</v>
      </c>
      <c r="B4442" t="s">
        <v>13</v>
      </c>
      <c r="C4442" s="4">
        <v>139099.62</v>
      </c>
      <c r="D4442" s="14" t="s">
        <v>91</v>
      </c>
      <c r="E4442" t="s">
        <v>26</v>
      </c>
      <c r="F4442">
        <v>354.0</v>
      </c>
    </row>
    <row r="4443" spans="1:6" ht="13.9">
      <c r="A4443" s="7">
        <v>44548.0</v>
      </c>
      <c r="B4443" t="s">
        <v>13</v>
      </c>
      <c r="C4443" s="4">
        <v>139099.62</v>
      </c>
      <c r="D4443" s="14" t="s">
        <v>92</v>
      </c>
      <c r="E4443" t="s">
        <v>93</v>
      </c>
      <c r="F4443">
        <v>0.0</v>
      </c>
    </row>
    <row r="4444" spans="1:6" ht="13.9">
      <c r="A4444" s="7">
        <v>44548.0</v>
      </c>
      <c r="B4444" t="s">
        <v>13</v>
      </c>
      <c r="C4444" s="4">
        <v>139099.62</v>
      </c>
      <c r="D4444" s="14" t="s">
        <v>92</v>
      </c>
      <c r="E4444" t="s">
        <v>22</v>
      </c>
      <c r="F4444">
        <v>0.0</v>
      </c>
    </row>
    <row r="4445" spans="1:6" ht="13.9">
      <c r="A4445" s="7">
        <v>44548.0</v>
      </c>
      <c r="B4445" t="s">
        <v>13</v>
      </c>
      <c r="C4445" s="4">
        <v>139099.62</v>
      </c>
      <c r="D4445" s="14" t="s">
        <v>92</v>
      </c>
      <c r="E4445" t="s">
        <v>94</v>
      </c>
      <c r="F4445">
        <v>0.0</v>
      </c>
    </row>
    <row r="4446" spans="1:6" ht="13.9">
      <c r="A4446" s="7">
        <v>44548.0</v>
      </c>
      <c r="B4446" t="s">
        <v>13</v>
      </c>
      <c r="C4446" s="4">
        <v>139099.62</v>
      </c>
      <c r="D4446" s="14" t="s">
        <v>92</v>
      </c>
      <c r="E4446" t="s">
        <v>95</v>
      </c>
      <c r="F4446">
        <v>0.0</v>
      </c>
    </row>
    <row r="4447" spans="1:6" ht="13.9">
      <c r="A4447" s="7">
        <v>44548.0</v>
      </c>
      <c r="B4447" t="s">
        <v>13</v>
      </c>
      <c r="C4447" s="4">
        <v>139099.62</v>
      </c>
      <c r="D4447" s="14" t="s">
        <v>92</v>
      </c>
      <c r="E4447" t="s">
        <v>96</v>
      </c>
      <c r="F4447">
        <v>0.0</v>
      </c>
    </row>
    <row r="4448" spans="1:6" ht="13.9">
      <c r="A4448" s="7">
        <v>44549.0</v>
      </c>
      <c r="B4448" t="s">
        <v>13</v>
      </c>
      <c r="C4448" s="4">
        <v>163057.37</v>
      </c>
      <c r="D4448" s="14" t="s">
        <v>76</v>
      </c>
      <c r="E4448" t="s">
        <v>59</v>
      </c>
      <c r="F4448">
        <v>0.0</v>
      </c>
    </row>
    <row r="4449" spans="1:6" ht="13.9">
      <c r="A4449" s="7">
        <v>44549.0</v>
      </c>
      <c r="B4449" t="s">
        <v>13</v>
      </c>
      <c r="C4449" s="4">
        <v>163057.37</v>
      </c>
      <c r="D4449" s="14" t="s">
        <v>76</v>
      </c>
      <c r="E4449" t="s">
        <v>58</v>
      </c>
      <c r="F4449">
        <v>0.0</v>
      </c>
    </row>
    <row r="4450" spans="1:6" ht="13.9">
      <c r="A4450" s="7">
        <v>44549.0</v>
      </c>
      <c r="B4450" t="s">
        <v>13</v>
      </c>
      <c r="C4450" s="4">
        <v>163057.37</v>
      </c>
      <c r="D4450" s="14" t="s">
        <v>79</v>
      </c>
      <c r="E4450" t="s">
        <v>29</v>
      </c>
      <c r="F4450">
        <v>85.0</v>
      </c>
    </row>
    <row r="4451" spans="1:6" ht="13.9">
      <c r="A4451" s="7">
        <v>44549.0</v>
      </c>
      <c r="B4451" t="s">
        <v>13</v>
      </c>
      <c r="C4451" s="4">
        <v>163057.37</v>
      </c>
      <c r="D4451" s="14" t="s">
        <v>80</v>
      </c>
      <c r="E4451" t="s">
        <v>60</v>
      </c>
      <c r="F4451">
        <v>76.0</v>
      </c>
    </row>
    <row r="4452" spans="1:6" ht="13.9">
      <c r="A4452" s="7">
        <v>44549.0</v>
      </c>
      <c r="B4452" t="s">
        <v>13</v>
      </c>
      <c r="C4452" s="4">
        <v>163057.37</v>
      </c>
      <c r="D4452" s="14" t="s">
        <v>80</v>
      </c>
      <c r="E4452" t="s">
        <v>61</v>
      </c>
      <c r="F4452">
        <v>48.0</v>
      </c>
    </row>
    <row r="4453" spans="1:6" ht="13.9">
      <c r="A4453" s="7">
        <v>44549.0</v>
      </c>
      <c r="B4453" t="s">
        <v>13</v>
      </c>
      <c r="C4453" s="4">
        <v>163057.37</v>
      </c>
      <c r="D4453" s="14" t="s">
        <v>81</v>
      </c>
      <c r="E4453" t="s">
        <v>40</v>
      </c>
      <c r="F4453">
        <v>55.0</v>
      </c>
    </row>
    <row r="4454" spans="1:6" ht="13.9">
      <c r="A4454" s="7">
        <v>44549.0</v>
      </c>
      <c r="B4454" t="s">
        <v>13</v>
      </c>
      <c r="C4454" s="4">
        <v>163057.37</v>
      </c>
      <c r="D4454" s="14" t="s">
        <v>82</v>
      </c>
      <c r="E4454" t="s">
        <v>63</v>
      </c>
      <c r="F4454">
        <v>0.0</v>
      </c>
    </row>
    <row r="4455" spans="1:6" ht="13.9">
      <c r="A4455" s="7">
        <v>44549.0</v>
      </c>
      <c r="B4455" t="s">
        <v>13</v>
      </c>
      <c r="C4455" s="4">
        <v>163057.37</v>
      </c>
      <c r="D4455" s="14" t="s">
        <v>82</v>
      </c>
      <c r="E4455" t="s">
        <v>62</v>
      </c>
      <c r="F4455">
        <v>0.0</v>
      </c>
    </row>
    <row r="4456" spans="1:6" ht="13.9">
      <c r="A4456" s="7">
        <v>44549.0</v>
      </c>
      <c r="B4456" t="s">
        <v>13</v>
      </c>
      <c r="C4456" s="4">
        <v>163057.37</v>
      </c>
      <c r="D4456" s="14" t="s">
        <v>83</v>
      </c>
      <c r="E4456" t="s">
        <v>19</v>
      </c>
      <c r="F4456">
        <v>31.0</v>
      </c>
    </row>
    <row r="4457" spans="1:6" ht="13.9">
      <c r="A4457" s="7">
        <v>44549.0</v>
      </c>
      <c r="B4457" t="s">
        <v>13</v>
      </c>
      <c r="C4457" s="4">
        <v>163057.37</v>
      </c>
      <c r="D4457" s="14" t="s">
        <v>83</v>
      </c>
      <c r="E4457" t="s">
        <v>20</v>
      </c>
      <c r="F4457">
        <v>10.0</v>
      </c>
    </row>
    <row r="4458" spans="1:6" ht="13.9">
      <c r="A4458" s="7">
        <v>44549.0</v>
      </c>
      <c r="B4458" t="s">
        <v>13</v>
      </c>
      <c r="C4458" s="4">
        <v>163057.37</v>
      </c>
      <c r="D4458" s="14" t="s">
        <v>83</v>
      </c>
      <c r="E4458" t="s">
        <v>21</v>
      </c>
      <c r="F4458">
        <v>0.0</v>
      </c>
    </row>
    <row r="4459" spans="1:6" ht="13.9">
      <c r="A4459" s="7">
        <v>44549.0</v>
      </c>
      <c r="B4459" t="s">
        <v>13</v>
      </c>
      <c r="C4459" s="4">
        <v>163057.37</v>
      </c>
      <c r="D4459" s="14" t="s">
        <v>84</v>
      </c>
      <c r="E4459" t="s">
        <v>23</v>
      </c>
      <c r="F4459">
        <v>0.0</v>
      </c>
    </row>
    <row r="4460" spans="1:6" ht="13.9">
      <c r="A4460" s="7">
        <v>44549.0</v>
      </c>
      <c r="B4460" t="s">
        <v>13</v>
      </c>
      <c r="C4460" s="4">
        <v>163057.37</v>
      </c>
      <c r="D4460" s="14" t="s">
        <v>85</v>
      </c>
      <c r="E4460" t="s">
        <v>18</v>
      </c>
      <c r="F4460">
        <v>3.0</v>
      </c>
    </row>
    <row r="4461" spans="1:6" ht="13.9">
      <c r="A4461" s="7">
        <v>44549.0</v>
      </c>
      <c r="B4461" t="s">
        <v>13</v>
      </c>
      <c r="C4461" s="4">
        <v>163057.37</v>
      </c>
      <c r="D4461" s="14" t="s">
        <v>86</v>
      </c>
      <c r="E4461" t="s">
        <v>42</v>
      </c>
      <c r="F4461">
        <v>279.0</v>
      </c>
    </row>
    <row r="4462" spans="1:6" ht="13.9">
      <c r="A4462" s="7">
        <v>44549.0</v>
      </c>
      <c r="B4462" t="s">
        <v>13</v>
      </c>
      <c r="C4462" s="4">
        <v>163057.37</v>
      </c>
      <c r="D4462" s="14" t="s">
        <v>87</v>
      </c>
      <c r="E4462" t="s">
        <v>44</v>
      </c>
      <c r="F4462">
        <v>5818.0</v>
      </c>
    </row>
    <row r="4463" spans="1:6" ht="13.9">
      <c r="A4463" s="7">
        <v>44549.0</v>
      </c>
      <c r="B4463" t="s">
        <v>13</v>
      </c>
      <c r="C4463" s="4">
        <v>163057.37</v>
      </c>
      <c r="D4463" s="14" t="s">
        <v>88</v>
      </c>
      <c r="E4463" t="s">
        <v>17</v>
      </c>
      <c r="F4463">
        <v>0.0</v>
      </c>
    </row>
    <row r="4464" spans="1:6" ht="13.9">
      <c r="A4464" s="7">
        <v>44549.0</v>
      </c>
      <c r="B4464" t="s">
        <v>13</v>
      </c>
      <c r="C4464" s="4">
        <v>163057.37</v>
      </c>
      <c r="D4464" s="14" t="s">
        <v>89</v>
      </c>
      <c r="E4464" t="s">
        <v>41</v>
      </c>
      <c r="F4464">
        <v>0.0</v>
      </c>
    </row>
    <row r="4465" spans="1:6" ht="13.9">
      <c r="A4465" s="7">
        <v>44549.0</v>
      </c>
      <c r="B4465" t="s">
        <v>13</v>
      </c>
      <c r="C4465" s="4">
        <v>163057.37</v>
      </c>
      <c r="D4465" s="14" t="s">
        <v>90</v>
      </c>
      <c r="E4465" t="s">
        <v>43</v>
      </c>
      <c r="F4465">
        <v>0.0</v>
      </c>
    </row>
    <row r="4466" spans="1:6" ht="13.9">
      <c r="A4466" s="7">
        <v>44549.0</v>
      </c>
      <c r="B4466" t="s">
        <v>13</v>
      </c>
      <c r="C4466" s="4">
        <v>163057.37</v>
      </c>
      <c r="D4466" s="14" t="s">
        <v>91</v>
      </c>
      <c r="E4466" t="s">
        <v>24</v>
      </c>
      <c r="F4466">
        <v>238.0</v>
      </c>
    </row>
    <row r="4467" spans="1:6" ht="13.9">
      <c r="A4467" s="7">
        <v>44549.0</v>
      </c>
      <c r="B4467" t="s">
        <v>13</v>
      </c>
      <c r="C4467" s="4">
        <v>163057.37</v>
      </c>
      <c r="D4467" s="14" t="s">
        <v>91</v>
      </c>
      <c r="E4467" t="s">
        <v>25</v>
      </c>
      <c r="F4467">
        <v>2.0</v>
      </c>
    </row>
    <row r="4468" spans="1:6" ht="13.9">
      <c r="A4468" s="7">
        <v>44549.0</v>
      </c>
      <c r="B4468" t="s">
        <v>13</v>
      </c>
      <c r="C4468" s="4">
        <v>163057.37</v>
      </c>
      <c r="D4468" s="14" t="s">
        <v>91</v>
      </c>
      <c r="E4468" t="s">
        <v>26</v>
      </c>
      <c r="F4468">
        <v>349.0</v>
      </c>
    </row>
    <row r="4469" spans="1:6" ht="13.9">
      <c r="A4469" s="7">
        <v>44549.0</v>
      </c>
      <c r="B4469" t="s">
        <v>13</v>
      </c>
      <c r="C4469" s="4">
        <v>163057.37</v>
      </c>
      <c r="D4469" s="14" t="s">
        <v>92</v>
      </c>
      <c r="E4469" t="s">
        <v>93</v>
      </c>
      <c r="F4469">
        <v>0.0</v>
      </c>
    </row>
    <row r="4470" spans="1:6" ht="13.9">
      <c r="A4470" s="7">
        <v>44549.0</v>
      </c>
      <c r="B4470" t="s">
        <v>13</v>
      </c>
      <c r="C4470" s="4">
        <v>163057.37</v>
      </c>
      <c r="D4470" s="14" t="s">
        <v>92</v>
      </c>
      <c r="E4470" t="s">
        <v>22</v>
      </c>
      <c r="F4470">
        <v>0.0</v>
      </c>
    </row>
    <row r="4471" spans="1:6" ht="13.9">
      <c r="A4471" s="7">
        <v>44549.0</v>
      </c>
      <c r="B4471" t="s">
        <v>13</v>
      </c>
      <c r="C4471" s="4">
        <v>163057.37</v>
      </c>
      <c r="D4471" s="14" t="s">
        <v>92</v>
      </c>
      <c r="E4471" t="s">
        <v>94</v>
      </c>
      <c r="F4471">
        <v>0.0</v>
      </c>
    </row>
    <row r="4472" spans="1:6" ht="13.9">
      <c r="A4472" s="7">
        <v>44549.0</v>
      </c>
      <c r="B4472" t="s">
        <v>13</v>
      </c>
      <c r="C4472" s="4">
        <v>163057.37</v>
      </c>
      <c r="D4472" s="14" t="s">
        <v>92</v>
      </c>
      <c r="E4472" t="s">
        <v>95</v>
      </c>
      <c r="F4472">
        <v>0.0</v>
      </c>
    </row>
    <row r="4473" spans="1:6" ht="13.9">
      <c r="A4473" s="7">
        <v>44549.0</v>
      </c>
      <c r="B4473" t="s">
        <v>13</v>
      </c>
      <c r="C4473" s="4">
        <v>163057.37</v>
      </c>
      <c r="D4473" s="14" t="s">
        <v>92</v>
      </c>
      <c r="E4473" t="s">
        <v>96</v>
      </c>
      <c r="F4473">
        <v>0.0</v>
      </c>
    </row>
    <row r="4474" spans="1:6" ht="13.9">
      <c r="A4474" s="7">
        <v>44550.0</v>
      </c>
      <c r="B4474" t="s">
        <v>13</v>
      </c>
      <c r="C4474" s="4">
        <v>183911.53</v>
      </c>
      <c r="D4474" s="14" t="s">
        <v>76</v>
      </c>
      <c r="E4474" t="s">
        <v>59</v>
      </c>
      <c r="F4474">
        <v>0.0</v>
      </c>
    </row>
    <row r="4475" spans="1:6" ht="13.9">
      <c r="A4475" s="7">
        <v>44550.0</v>
      </c>
      <c r="B4475" t="s">
        <v>13</v>
      </c>
      <c r="C4475" s="4">
        <v>183911.53</v>
      </c>
      <c r="D4475" s="14" t="s">
        <v>76</v>
      </c>
      <c r="E4475" t="s">
        <v>58</v>
      </c>
      <c r="F4475">
        <v>0.0</v>
      </c>
    </row>
    <row r="4476" spans="1:6" ht="13.9">
      <c r="A4476" s="7">
        <v>44550.0</v>
      </c>
      <c r="B4476" t="s">
        <v>13</v>
      </c>
      <c r="C4476" s="4">
        <v>183911.53</v>
      </c>
      <c r="D4476" s="14" t="s">
        <v>79</v>
      </c>
      <c r="E4476" t="s">
        <v>29</v>
      </c>
      <c r="F4476">
        <v>46.0</v>
      </c>
    </row>
    <row r="4477" spans="1:6" ht="13.9">
      <c r="A4477" s="7">
        <v>44550.0</v>
      </c>
      <c r="B4477" t="s">
        <v>13</v>
      </c>
      <c r="C4477" s="4">
        <v>183911.53</v>
      </c>
      <c r="D4477" s="14" t="s">
        <v>80</v>
      </c>
      <c r="E4477" t="s">
        <v>60</v>
      </c>
      <c r="F4477">
        <v>76.0</v>
      </c>
    </row>
    <row r="4478" spans="1:6" ht="13.9">
      <c r="A4478" s="7">
        <v>44550.0</v>
      </c>
      <c r="B4478" t="s">
        <v>13</v>
      </c>
      <c r="C4478" s="4">
        <v>183911.53</v>
      </c>
      <c r="D4478" s="14" t="s">
        <v>80</v>
      </c>
      <c r="E4478" t="s">
        <v>61</v>
      </c>
      <c r="F4478">
        <v>50.0</v>
      </c>
    </row>
    <row r="4479" spans="1:6" ht="13.9">
      <c r="A4479" s="7">
        <v>44550.0</v>
      </c>
      <c r="B4479" t="s">
        <v>13</v>
      </c>
      <c r="C4479" s="4">
        <v>183911.53</v>
      </c>
      <c r="D4479" s="14" t="s">
        <v>81</v>
      </c>
      <c r="E4479" t="s">
        <v>40</v>
      </c>
      <c r="F4479">
        <v>54.0</v>
      </c>
    </row>
    <row r="4480" spans="1:6" ht="13.9">
      <c r="A4480" s="7">
        <v>44550.0</v>
      </c>
      <c r="B4480" t="s">
        <v>13</v>
      </c>
      <c r="C4480" s="4">
        <v>183911.53</v>
      </c>
      <c r="D4480" s="14" t="s">
        <v>82</v>
      </c>
      <c r="E4480" t="s">
        <v>63</v>
      </c>
      <c r="F4480">
        <v>0.0</v>
      </c>
    </row>
    <row r="4481" spans="1:6" ht="13.9">
      <c r="A4481" s="7">
        <v>44550.0</v>
      </c>
      <c r="B4481" t="s">
        <v>13</v>
      </c>
      <c r="C4481" s="4">
        <v>183911.53</v>
      </c>
      <c r="D4481" s="14" t="s">
        <v>82</v>
      </c>
      <c r="E4481" t="s">
        <v>62</v>
      </c>
      <c r="F4481">
        <v>0.0</v>
      </c>
    </row>
    <row r="4482" spans="1:6" ht="13.9">
      <c r="A4482" s="7">
        <v>44550.0</v>
      </c>
      <c r="B4482" t="s">
        <v>13</v>
      </c>
      <c r="C4482" s="4">
        <v>183911.53</v>
      </c>
      <c r="D4482" s="14" t="s">
        <v>83</v>
      </c>
      <c r="E4482" t="s">
        <v>19</v>
      </c>
      <c r="F4482">
        <v>36.0</v>
      </c>
    </row>
    <row r="4483" spans="1:6" ht="13.9">
      <c r="A4483" s="7">
        <v>44550.0</v>
      </c>
      <c r="B4483" t="s">
        <v>13</v>
      </c>
      <c r="C4483" s="4">
        <v>183911.53</v>
      </c>
      <c r="D4483" s="14" t="s">
        <v>83</v>
      </c>
      <c r="E4483" t="s">
        <v>20</v>
      </c>
      <c r="F4483">
        <v>10.0</v>
      </c>
    </row>
    <row r="4484" spans="1:6" ht="13.9">
      <c r="A4484" s="7">
        <v>44550.0</v>
      </c>
      <c r="B4484" t="s">
        <v>13</v>
      </c>
      <c r="C4484" s="4">
        <v>183911.53</v>
      </c>
      <c r="D4484" s="14" t="s">
        <v>83</v>
      </c>
      <c r="E4484" t="s">
        <v>21</v>
      </c>
      <c r="F4484">
        <v>0.0</v>
      </c>
    </row>
    <row r="4485" spans="1:6" ht="13.9">
      <c r="A4485" s="7">
        <v>44550.0</v>
      </c>
      <c r="B4485" t="s">
        <v>13</v>
      </c>
      <c r="C4485" s="4">
        <v>183911.53</v>
      </c>
      <c r="D4485" s="14" t="s">
        <v>84</v>
      </c>
      <c r="E4485" t="s">
        <v>23</v>
      </c>
      <c r="F4485">
        <v>0.0</v>
      </c>
    </row>
    <row r="4486" spans="1:6" ht="13.9">
      <c r="A4486" s="7">
        <v>44550.0</v>
      </c>
      <c r="B4486" t="s">
        <v>13</v>
      </c>
      <c r="C4486" s="4">
        <v>183911.53</v>
      </c>
      <c r="D4486" s="14" t="s">
        <v>85</v>
      </c>
      <c r="E4486" t="s">
        <v>18</v>
      </c>
      <c r="F4486">
        <v>3.0</v>
      </c>
    </row>
    <row r="4487" spans="1:6" ht="13.9">
      <c r="A4487" s="7">
        <v>44550.0</v>
      </c>
      <c r="B4487" t="s">
        <v>13</v>
      </c>
      <c r="C4487" s="4">
        <v>183911.53</v>
      </c>
      <c r="D4487" s="14" t="s">
        <v>86</v>
      </c>
      <c r="E4487" t="s">
        <v>42</v>
      </c>
      <c r="F4487">
        <v>280.0</v>
      </c>
    </row>
    <row r="4488" spans="1:6" ht="13.9">
      <c r="A4488" s="7">
        <v>44550.0</v>
      </c>
      <c r="B4488" t="s">
        <v>13</v>
      </c>
      <c r="C4488" s="4">
        <v>183911.53</v>
      </c>
      <c r="D4488" s="14" t="s">
        <v>87</v>
      </c>
      <c r="E4488" t="s">
        <v>44</v>
      </c>
      <c r="F4488">
        <v>5757.0</v>
      </c>
    </row>
    <row r="4489" spans="1:6" ht="13.9">
      <c r="A4489" s="7">
        <v>44550.0</v>
      </c>
      <c r="B4489" t="s">
        <v>13</v>
      </c>
      <c r="C4489" s="4">
        <v>183911.53</v>
      </c>
      <c r="D4489" s="14" t="s">
        <v>88</v>
      </c>
      <c r="E4489" t="s">
        <v>17</v>
      </c>
      <c r="F4489">
        <v>0.0</v>
      </c>
    </row>
    <row r="4490" spans="1:6" ht="13.9">
      <c r="A4490" s="7">
        <v>44550.0</v>
      </c>
      <c r="B4490" t="s">
        <v>13</v>
      </c>
      <c r="C4490" s="4">
        <v>183911.53</v>
      </c>
      <c r="D4490" s="14" t="s">
        <v>89</v>
      </c>
      <c r="E4490" t="s">
        <v>41</v>
      </c>
      <c r="F4490">
        <v>0.0</v>
      </c>
    </row>
    <row r="4491" spans="1:6" ht="13.9">
      <c r="A4491" s="7">
        <v>44550.0</v>
      </c>
      <c r="B4491" t="s">
        <v>13</v>
      </c>
      <c r="C4491" s="4">
        <v>183911.53</v>
      </c>
      <c r="D4491" s="14" t="s">
        <v>90</v>
      </c>
      <c r="E4491" t="s">
        <v>43</v>
      </c>
      <c r="F4491">
        <v>0.0</v>
      </c>
    </row>
    <row r="4492" spans="1:6" ht="13.9">
      <c r="A4492" s="7">
        <v>44550.0</v>
      </c>
      <c r="B4492" t="s">
        <v>13</v>
      </c>
      <c r="C4492" s="4">
        <v>183911.53</v>
      </c>
      <c r="D4492" s="14" t="s">
        <v>91</v>
      </c>
      <c r="E4492" t="s">
        <v>24</v>
      </c>
      <c r="F4492">
        <v>258.0</v>
      </c>
    </row>
    <row r="4493" spans="1:6" ht="13.9">
      <c r="A4493" s="7">
        <v>44550.0</v>
      </c>
      <c r="B4493" t="s">
        <v>13</v>
      </c>
      <c r="C4493" s="4">
        <v>183911.53</v>
      </c>
      <c r="D4493" s="14" t="s">
        <v>91</v>
      </c>
      <c r="E4493" t="s">
        <v>25</v>
      </c>
      <c r="F4493">
        <v>2.0</v>
      </c>
    </row>
    <row r="4494" spans="1:6" ht="13.9">
      <c r="A4494" s="7">
        <v>44550.0</v>
      </c>
      <c r="B4494" t="s">
        <v>13</v>
      </c>
      <c r="C4494" s="4">
        <v>183911.53</v>
      </c>
      <c r="D4494" s="14" t="s">
        <v>91</v>
      </c>
      <c r="E4494" t="s">
        <v>26</v>
      </c>
      <c r="F4494">
        <v>363.0</v>
      </c>
    </row>
    <row r="4495" spans="1:6" ht="13.9">
      <c r="A4495" s="7">
        <v>44550.0</v>
      </c>
      <c r="B4495" t="s">
        <v>13</v>
      </c>
      <c r="C4495" s="4">
        <v>183911.53</v>
      </c>
      <c r="D4495" s="14" t="s">
        <v>92</v>
      </c>
      <c r="E4495" t="s">
        <v>93</v>
      </c>
      <c r="F4495">
        <v>1.0</v>
      </c>
    </row>
    <row r="4496" spans="1:6" ht="13.9">
      <c r="A4496" s="7">
        <v>44550.0</v>
      </c>
      <c r="B4496" t="s">
        <v>13</v>
      </c>
      <c r="C4496" s="4">
        <v>183911.53</v>
      </c>
      <c r="D4496" s="14" t="s">
        <v>92</v>
      </c>
      <c r="E4496" t="s">
        <v>22</v>
      </c>
      <c r="F4496">
        <v>0.0</v>
      </c>
    </row>
    <row r="4497" spans="1:6" ht="13.9">
      <c r="A4497" s="7">
        <v>44550.0</v>
      </c>
      <c r="B4497" t="s">
        <v>13</v>
      </c>
      <c r="C4497" s="4">
        <v>183911.53</v>
      </c>
      <c r="D4497" s="14" t="s">
        <v>92</v>
      </c>
      <c r="E4497" t="s">
        <v>94</v>
      </c>
      <c r="F4497">
        <v>0.0</v>
      </c>
    </row>
    <row r="4498" spans="1:6" ht="13.9">
      <c r="A4498" s="7">
        <v>44550.0</v>
      </c>
      <c r="B4498" t="s">
        <v>13</v>
      </c>
      <c r="C4498" s="4">
        <v>183911.53</v>
      </c>
      <c r="D4498" s="14" t="s">
        <v>92</v>
      </c>
      <c r="E4498" t="s">
        <v>95</v>
      </c>
      <c r="F4498">
        <v>0.0</v>
      </c>
    </row>
    <row r="4499" spans="1:6" ht="13.9">
      <c r="A4499" s="7">
        <v>44550.0</v>
      </c>
      <c r="B4499" t="s">
        <v>13</v>
      </c>
      <c r="C4499" s="4">
        <v>183911.53</v>
      </c>
      <c r="D4499" s="14" t="s">
        <v>92</v>
      </c>
      <c r="E4499" t="s">
        <v>96</v>
      </c>
      <c r="F4499">
        <v>0.0</v>
      </c>
    </row>
    <row r="4500" spans="1:6" ht="13.9">
      <c r="A4500" s="7">
        <v>44551.0</v>
      </c>
      <c r="B4500" t="s">
        <v>13</v>
      </c>
      <c r="C4500" s="4">
        <v>173947.37</v>
      </c>
      <c r="D4500" s="14" t="s">
        <v>76</v>
      </c>
      <c r="E4500" t="s">
        <v>59</v>
      </c>
      <c r="F4500">
        <v>0.0</v>
      </c>
    </row>
    <row r="4501" spans="1:6" ht="13.9">
      <c r="A4501" s="7">
        <v>44551.0</v>
      </c>
      <c r="B4501" t="s">
        <v>13</v>
      </c>
      <c r="C4501" s="4">
        <v>173947.37</v>
      </c>
      <c r="D4501" s="14" t="s">
        <v>76</v>
      </c>
      <c r="E4501" t="s">
        <v>58</v>
      </c>
      <c r="F4501">
        <v>0.0</v>
      </c>
    </row>
    <row r="4502" spans="1:6" ht="13.9">
      <c r="A4502" s="7">
        <v>44551.0</v>
      </c>
      <c r="B4502" t="s">
        <v>13</v>
      </c>
      <c r="C4502" s="4">
        <v>173947.37</v>
      </c>
      <c r="D4502" s="14" t="s">
        <v>79</v>
      </c>
      <c r="E4502" t="s">
        <v>29</v>
      </c>
      <c r="F4502">
        <v>48.0</v>
      </c>
    </row>
    <row r="4503" spans="1:6" ht="13.9">
      <c r="A4503" s="7">
        <v>44551.0</v>
      </c>
      <c r="B4503" t="s">
        <v>13</v>
      </c>
      <c r="C4503" s="4">
        <v>173947.37</v>
      </c>
      <c r="D4503" s="14" t="s">
        <v>80</v>
      </c>
      <c r="E4503" t="s">
        <v>60</v>
      </c>
      <c r="F4503">
        <v>76.0</v>
      </c>
    </row>
    <row r="4504" spans="1:6" ht="13.9">
      <c r="A4504" s="7">
        <v>44551.0</v>
      </c>
      <c r="B4504" t="s">
        <v>13</v>
      </c>
      <c r="C4504" s="4">
        <v>173947.37</v>
      </c>
      <c r="D4504" s="14" t="s">
        <v>80</v>
      </c>
      <c r="E4504" t="s">
        <v>61</v>
      </c>
      <c r="F4504">
        <v>55.0</v>
      </c>
    </row>
    <row r="4505" spans="1:6" ht="13.9">
      <c r="A4505" s="7">
        <v>44551.0</v>
      </c>
      <c r="B4505" t="s">
        <v>13</v>
      </c>
      <c r="C4505" s="4">
        <v>173947.37</v>
      </c>
      <c r="D4505" s="14" t="s">
        <v>81</v>
      </c>
      <c r="E4505" t="s">
        <v>40</v>
      </c>
      <c r="F4505">
        <v>65.0</v>
      </c>
    </row>
    <row r="4506" spans="1:6" ht="13.9">
      <c r="A4506" s="7">
        <v>44551.0</v>
      </c>
      <c r="B4506" t="s">
        <v>13</v>
      </c>
      <c r="C4506" s="4">
        <v>173947.37</v>
      </c>
      <c r="D4506" s="14" t="s">
        <v>82</v>
      </c>
      <c r="E4506" t="s">
        <v>63</v>
      </c>
      <c r="F4506">
        <v>799.0</v>
      </c>
    </row>
    <row r="4507" spans="1:6" ht="13.9">
      <c r="A4507" s="7">
        <v>44551.0</v>
      </c>
      <c r="B4507" t="s">
        <v>13</v>
      </c>
      <c r="C4507" s="4">
        <v>173947.37</v>
      </c>
      <c r="D4507" s="14" t="s">
        <v>82</v>
      </c>
      <c r="E4507" t="s">
        <v>62</v>
      </c>
      <c r="F4507">
        <v>0.0</v>
      </c>
    </row>
    <row r="4508" spans="1:6" ht="13.9">
      <c r="A4508" s="7">
        <v>44551.0</v>
      </c>
      <c r="B4508" t="s">
        <v>13</v>
      </c>
      <c r="C4508" s="4">
        <v>173947.37</v>
      </c>
      <c r="D4508" s="14" t="s">
        <v>83</v>
      </c>
      <c r="E4508" t="s">
        <v>19</v>
      </c>
      <c r="F4508">
        <v>27.0</v>
      </c>
    </row>
    <row r="4509" spans="1:6" ht="13.9">
      <c r="A4509" s="7">
        <v>44551.0</v>
      </c>
      <c r="B4509" t="s">
        <v>13</v>
      </c>
      <c r="C4509" s="4">
        <v>173947.37</v>
      </c>
      <c r="D4509" s="14" t="s">
        <v>83</v>
      </c>
      <c r="E4509" t="s">
        <v>20</v>
      </c>
      <c r="F4509">
        <v>10.0</v>
      </c>
    </row>
    <row r="4510" spans="1:6" ht="13.9">
      <c r="A4510" s="7">
        <v>44551.0</v>
      </c>
      <c r="B4510" t="s">
        <v>13</v>
      </c>
      <c r="C4510" s="4">
        <v>173947.37</v>
      </c>
      <c r="D4510" s="14" t="s">
        <v>83</v>
      </c>
      <c r="E4510" t="s">
        <v>21</v>
      </c>
      <c r="F4510">
        <v>0.0</v>
      </c>
    </row>
    <row r="4511" spans="1:6" ht="13.9">
      <c r="A4511" s="7">
        <v>44551.0</v>
      </c>
      <c r="B4511" t="s">
        <v>13</v>
      </c>
      <c r="C4511" s="4">
        <v>173947.37</v>
      </c>
      <c r="D4511" s="14" t="s">
        <v>84</v>
      </c>
      <c r="E4511" t="s">
        <v>23</v>
      </c>
      <c r="F4511">
        <v>0.0</v>
      </c>
    </row>
    <row r="4512" spans="1:6" ht="13.9">
      <c r="A4512" s="7">
        <v>44551.0</v>
      </c>
      <c r="B4512" t="s">
        <v>13</v>
      </c>
      <c r="C4512" s="4">
        <v>173947.37</v>
      </c>
      <c r="D4512" s="14" t="s">
        <v>85</v>
      </c>
      <c r="E4512" t="s">
        <v>18</v>
      </c>
      <c r="F4512">
        <v>2.0</v>
      </c>
    </row>
    <row r="4513" spans="1:6" ht="13.9">
      <c r="A4513" s="7">
        <v>44551.0</v>
      </c>
      <c r="B4513" t="s">
        <v>13</v>
      </c>
      <c r="C4513" s="4">
        <v>173947.37</v>
      </c>
      <c r="D4513" s="14" t="s">
        <v>86</v>
      </c>
      <c r="E4513" t="s">
        <v>42</v>
      </c>
      <c r="F4513">
        <v>288.0</v>
      </c>
    </row>
    <row r="4514" spans="1:6" ht="13.9">
      <c r="A4514" s="7">
        <v>44551.0</v>
      </c>
      <c r="B4514" t="s">
        <v>13</v>
      </c>
      <c r="C4514" s="4">
        <v>173947.37</v>
      </c>
      <c r="D4514" s="14" t="s">
        <v>87</v>
      </c>
      <c r="E4514" t="s">
        <v>44</v>
      </c>
      <c r="F4514">
        <v>5765.0</v>
      </c>
    </row>
    <row r="4515" spans="1:6" ht="13.9">
      <c r="A4515" s="7">
        <v>44551.0</v>
      </c>
      <c r="B4515" t="s">
        <v>13</v>
      </c>
      <c r="C4515" s="4">
        <v>173947.37</v>
      </c>
      <c r="D4515" s="14" t="s">
        <v>88</v>
      </c>
      <c r="E4515" t="s">
        <v>17</v>
      </c>
      <c r="F4515">
        <v>0.0</v>
      </c>
    </row>
    <row r="4516" spans="1:6" ht="13.9">
      <c r="A4516" s="7">
        <v>44551.0</v>
      </c>
      <c r="B4516" t="s">
        <v>13</v>
      </c>
      <c r="C4516" s="4">
        <v>173947.37</v>
      </c>
      <c r="D4516" s="14" t="s">
        <v>89</v>
      </c>
      <c r="E4516" t="s">
        <v>41</v>
      </c>
      <c r="F4516">
        <v>0.0</v>
      </c>
    </row>
    <row r="4517" spans="1:6" ht="13.9">
      <c r="A4517" s="7">
        <v>44551.0</v>
      </c>
      <c r="B4517" t="s">
        <v>13</v>
      </c>
      <c r="C4517" s="4">
        <v>173947.37</v>
      </c>
      <c r="D4517" s="14" t="s">
        <v>90</v>
      </c>
      <c r="E4517" t="s">
        <v>43</v>
      </c>
      <c r="F4517">
        <v>0.0</v>
      </c>
    </row>
    <row r="4518" spans="1:6" ht="13.9">
      <c r="A4518" s="7">
        <v>44551.0</v>
      </c>
      <c r="B4518" t="s">
        <v>13</v>
      </c>
      <c r="C4518" s="4">
        <v>173947.37</v>
      </c>
      <c r="D4518" s="14" t="s">
        <v>91</v>
      </c>
      <c r="E4518" t="s">
        <v>24</v>
      </c>
      <c r="F4518">
        <v>253.0</v>
      </c>
    </row>
    <row r="4519" spans="1:6" ht="13.9">
      <c r="A4519" s="7">
        <v>44551.0</v>
      </c>
      <c r="B4519" t="s">
        <v>13</v>
      </c>
      <c r="C4519" s="4">
        <v>173947.37</v>
      </c>
      <c r="D4519" s="14" t="s">
        <v>91</v>
      </c>
      <c r="E4519" t="s">
        <v>25</v>
      </c>
      <c r="F4519">
        <v>2.0</v>
      </c>
    </row>
    <row r="4520" spans="1:6" ht="13.9">
      <c r="A4520" s="7">
        <v>44551.0</v>
      </c>
      <c r="B4520" t="s">
        <v>13</v>
      </c>
      <c r="C4520" s="4">
        <v>173947.37</v>
      </c>
      <c r="D4520" s="14" t="s">
        <v>91</v>
      </c>
      <c r="E4520" t="s">
        <v>26</v>
      </c>
      <c r="F4520">
        <v>367.0</v>
      </c>
    </row>
    <row r="4521" spans="1:6" ht="13.9">
      <c r="A4521" s="7">
        <v>44551.0</v>
      </c>
      <c r="B4521" t="s">
        <v>13</v>
      </c>
      <c r="C4521" s="4">
        <v>173947.37</v>
      </c>
      <c r="D4521" s="14" t="s">
        <v>92</v>
      </c>
      <c r="E4521" t="s">
        <v>93</v>
      </c>
      <c r="F4521">
        <v>1.0</v>
      </c>
    </row>
    <row r="4522" spans="1:6" ht="13.9">
      <c r="A4522" s="7">
        <v>44551.0</v>
      </c>
      <c r="B4522" t="s">
        <v>13</v>
      </c>
      <c r="C4522" s="4">
        <v>173947.37</v>
      </c>
      <c r="D4522" s="14" t="s">
        <v>92</v>
      </c>
      <c r="E4522" t="s">
        <v>22</v>
      </c>
      <c r="F4522">
        <v>0.0</v>
      </c>
    </row>
    <row r="4523" spans="1:6" ht="13.9">
      <c r="A4523" s="7">
        <v>44551.0</v>
      </c>
      <c r="B4523" t="s">
        <v>13</v>
      </c>
      <c r="C4523" s="4">
        <v>173947.37</v>
      </c>
      <c r="D4523" s="14" t="s">
        <v>92</v>
      </c>
      <c r="E4523" t="s">
        <v>94</v>
      </c>
      <c r="F4523">
        <v>0.0</v>
      </c>
    </row>
    <row r="4524" spans="1:6" ht="13.9">
      <c r="A4524" s="7">
        <v>44551.0</v>
      </c>
      <c r="B4524" t="s">
        <v>13</v>
      </c>
      <c r="C4524" s="4">
        <v>173947.37</v>
      </c>
      <c r="D4524" s="14" t="s">
        <v>92</v>
      </c>
      <c r="E4524" t="s">
        <v>95</v>
      </c>
      <c r="F4524">
        <v>0.0</v>
      </c>
    </row>
    <row r="4525" spans="1:6" ht="13.9">
      <c r="A4525" s="7">
        <v>44551.0</v>
      </c>
      <c r="B4525" t="s">
        <v>13</v>
      </c>
      <c r="C4525" s="4">
        <v>173947.37</v>
      </c>
      <c r="D4525" s="14" t="s">
        <v>92</v>
      </c>
      <c r="E4525" t="s">
        <v>96</v>
      </c>
      <c r="F4525">
        <v>0.0</v>
      </c>
    </row>
    <row r="4526" spans="1:6" ht="13.9">
      <c r="A4526" s="7">
        <v>44552.0</v>
      </c>
      <c r="B4526" t="s">
        <v>13</v>
      </c>
      <c r="C4526" s="4">
        <v>174573.24</v>
      </c>
      <c r="D4526" s="14" t="s">
        <v>76</v>
      </c>
      <c r="E4526" t="s">
        <v>59</v>
      </c>
      <c r="F4526">
        <v>0.0</v>
      </c>
    </row>
    <row r="4527" spans="1:6" ht="13.9">
      <c r="A4527" s="7">
        <v>44552.0</v>
      </c>
      <c r="B4527" t="s">
        <v>13</v>
      </c>
      <c r="C4527" s="4">
        <v>174573.24</v>
      </c>
      <c r="D4527" s="14" t="s">
        <v>76</v>
      </c>
      <c r="E4527" t="s">
        <v>58</v>
      </c>
      <c r="F4527">
        <v>0.0</v>
      </c>
    </row>
    <row r="4528" spans="1:6" ht="13.9">
      <c r="A4528" s="7">
        <v>44552.0</v>
      </c>
      <c r="B4528" t="s">
        <v>13</v>
      </c>
      <c r="C4528" s="4">
        <v>174573.24</v>
      </c>
      <c r="D4528" s="14" t="s">
        <v>79</v>
      </c>
      <c r="E4528" t="s">
        <v>29</v>
      </c>
      <c r="F4528">
        <v>96.0</v>
      </c>
    </row>
    <row r="4529" spans="1:6" ht="13.9">
      <c r="A4529" s="7">
        <v>44552.0</v>
      </c>
      <c r="B4529" t="s">
        <v>13</v>
      </c>
      <c r="C4529" s="4">
        <v>174573.24</v>
      </c>
      <c r="D4529" s="14" t="s">
        <v>80</v>
      </c>
      <c r="E4529" t="s">
        <v>60</v>
      </c>
      <c r="F4529">
        <v>83.0</v>
      </c>
    </row>
    <row r="4530" spans="1:6" ht="13.9">
      <c r="A4530" s="7">
        <v>44552.0</v>
      </c>
      <c r="B4530" t="s">
        <v>13</v>
      </c>
      <c r="C4530" s="4">
        <v>174573.24</v>
      </c>
      <c r="D4530" s="14" t="s">
        <v>80</v>
      </c>
      <c r="E4530" t="s">
        <v>61</v>
      </c>
      <c r="F4530">
        <v>50.0</v>
      </c>
    </row>
    <row r="4531" spans="1:6" ht="13.9">
      <c r="A4531" s="7">
        <v>44552.0</v>
      </c>
      <c r="B4531" t="s">
        <v>13</v>
      </c>
      <c r="C4531" s="4">
        <v>174573.24</v>
      </c>
      <c r="D4531" s="14" t="s">
        <v>81</v>
      </c>
      <c r="E4531" t="s">
        <v>40</v>
      </c>
      <c r="F4531">
        <v>50.0</v>
      </c>
    </row>
    <row r="4532" spans="1:6" ht="13.9">
      <c r="A4532" s="7">
        <v>44552.0</v>
      </c>
      <c r="B4532" t="s">
        <v>13</v>
      </c>
      <c r="C4532" s="4">
        <v>174573.24</v>
      </c>
      <c r="D4532" s="14" t="s">
        <v>82</v>
      </c>
      <c r="E4532" t="s">
        <v>63</v>
      </c>
      <c r="F4532">
        <v>73.0</v>
      </c>
    </row>
    <row r="4533" spans="1:6" ht="13.9">
      <c r="A4533" s="7">
        <v>44552.0</v>
      </c>
      <c r="B4533" t="s">
        <v>13</v>
      </c>
      <c r="C4533" s="4">
        <v>174573.24</v>
      </c>
      <c r="D4533" s="14" t="s">
        <v>82</v>
      </c>
      <c r="E4533" t="s">
        <v>62</v>
      </c>
      <c r="F4533">
        <v>0.0</v>
      </c>
    </row>
    <row r="4534" spans="1:6" ht="13.9">
      <c r="A4534" s="7">
        <v>44552.0</v>
      </c>
      <c r="B4534" t="s">
        <v>13</v>
      </c>
      <c r="C4534" s="4">
        <v>174573.24</v>
      </c>
      <c r="D4534" s="14" t="s">
        <v>83</v>
      </c>
      <c r="E4534" t="s">
        <v>19</v>
      </c>
      <c r="F4534">
        <v>13.0</v>
      </c>
    </row>
    <row r="4535" spans="1:6" ht="13.9">
      <c r="A4535" s="7">
        <v>44552.0</v>
      </c>
      <c r="B4535" t="s">
        <v>13</v>
      </c>
      <c r="C4535" s="4">
        <v>174573.24</v>
      </c>
      <c r="D4535" s="14" t="s">
        <v>83</v>
      </c>
      <c r="E4535" t="s">
        <v>20</v>
      </c>
      <c r="F4535">
        <v>8.0</v>
      </c>
    </row>
    <row r="4536" spans="1:6" ht="13.9">
      <c r="A4536" s="7">
        <v>44552.0</v>
      </c>
      <c r="B4536" t="s">
        <v>13</v>
      </c>
      <c r="C4536" s="4">
        <v>174573.24</v>
      </c>
      <c r="D4536" s="14" t="s">
        <v>83</v>
      </c>
      <c r="E4536" t="s">
        <v>21</v>
      </c>
      <c r="F4536">
        <v>0.0</v>
      </c>
    </row>
    <row r="4537" spans="1:6" ht="13.9">
      <c r="A4537" s="7">
        <v>44552.0</v>
      </c>
      <c r="B4537" t="s">
        <v>13</v>
      </c>
      <c r="C4537" s="4">
        <v>174573.24</v>
      </c>
      <c r="D4537" s="14" t="s">
        <v>84</v>
      </c>
      <c r="E4537" t="s">
        <v>23</v>
      </c>
      <c r="F4537">
        <v>0.0</v>
      </c>
    </row>
    <row r="4538" spans="1:6" ht="13.9">
      <c r="A4538" s="7">
        <v>44552.0</v>
      </c>
      <c r="B4538" t="s">
        <v>13</v>
      </c>
      <c r="C4538" s="4">
        <v>174573.24</v>
      </c>
      <c r="D4538" s="14" t="s">
        <v>85</v>
      </c>
      <c r="E4538" t="s">
        <v>18</v>
      </c>
      <c r="F4538">
        <v>3.0</v>
      </c>
    </row>
    <row r="4539" spans="1:6" ht="13.9">
      <c r="A4539" s="7">
        <v>44552.0</v>
      </c>
      <c r="B4539" t="s">
        <v>13</v>
      </c>
      <c r="C4539" s="4">
        <v>174573.24</v>
      </c>
      <c r="D4539" s="14" t="s">
        <v>86</v>
      </c>
      <c r="E4539" t="s">
        <v>42</v>
      </c>
      <c r="F4539">
        <v>276.0</v>
      </c>
    </row>
    <row r="4540" spans="1:6" ht="13.9">
      <c r="A4540" s="7">
        <v>44552.0</v>
      </c>
      <c r="B4540" t="s">
        <v>13</v>
      </c>
      <c r="C4540" s="4">
        <v>174573.24</v>
      </c>
      <c r="D4540" s="14" t="s">
        <v>87</v>
      </c>
      <c r="E4540" t="s">
        <v>44</v>
      </c>
      <c r="F4540">
        <v>6173.0</v>
      </c>
    </row>
    <row r="4541" spans="1:6" ht="13.9">
      <c r="A4541" s="7">
        <v>44552.0</v>
      </c>
      <c r="B4541" t="s">
        <v>13</v>
      </c>
      <c r="C4541" s="4">
        <v>174573.24</v>
      </c>
      <c r="D4541" s="14" t="s">
        <v>88</v>
      </c>
      <c r="E4541" t="s">
        <v>17</v>
      </c>
      <c r="F4541">
        <v>0.0</v>
      </c>
    </row>
    <row r="4542" spans="1:6" ht="13.9">
      <c r="A4542" s="7">
        <v>44552.0</v>
      </c>
      <c r="B4542" t="s">
        <v>13</v>
      </c>
      <c r="C4542" s="4">
        <v>174573.24</v>
      </c>
      <c r="D4542" s="14" t="s">
        <v>89</v>
      </c>
      <c r="E4542" t="s">
        <v>41</v>
      </c>
      <c r="F4542">
        <v>0.0</v>
      </c>
    </row>
    <row r="4543" spans="1:6" ht="13.9">
      <c r="A4543" s="7">
        <v>44552.0</v>
      </c>
      <c r="B4543" t="s">
        <v>13</v>
      </c>
      <c r="C4543" s="4">
        <v>174573.24</v>
      </c>
      <c r="D4543" s="14" t="s">
        <v>90</v>
      </c>
      <c r="E4543" t="s">
        <v>43</v>
      </c>
      <c r="F4543">
        <v>0.0</v>
      </c>
    </row>
    <row r="4544" spans="1:6" ht="13.9">
      <c r="A4544" s="7">
        <v>44552.0</v>
      </c>
      <c r="B4544" t="s">
        <v>13</v>
      </c>
      <c r="C4544" s="4">
        <v>174573.24</v>
      </c>
      <c r="D4544" s="14" t="s">
        <v>91</v>
      </c>
      <c r="E4544" t="s">
        <v>24</v>
      </c>
      <c r="F4544">
        <v>278.0</v>
      </c>
    </row>
    <row r="4545" spans="1:6" ht="13.9">
      <c r="A4545" s="7">
        <v>44552.0</v>
      </c>
      <c r="B4545" t="s">
        <v>13</v>
      </c>
      <c r="C4545" s="4">
        <v>174573.24</v>
      </c>
      <c r="D4545" s="14" t="s">
        <v>91</v>
      </c>
      <c r="E4545" t="s">
        <v>25</v>
      </c>
      <c r="F4545">
        <v>2.0</v>
      </c>
    </row>
    <row r="4546" spans="1:6" ht="13.9">
      <c r="A4546" s="7">
        <v>44552.0</v>
      </c>
      <c r="B4546" t="s">
        <v>13</v>
      </c>
      <c r="C4546" s="4">
        <v>174573.24</v>
      </c>
      <c r="D4546" s="14" t="s">
        <v>91</v>
      </c>
      <c r="E4546" t="s">
        <v>26</v>
      </c>
      <c r="F4546">
        <v>368.0</v>
      </c>
    </row>
    <row r="4547" spans="1:6" ht="13.9">
      <c r="A4547" s="7">
        <v>44552.0</v>
      </c>
      <c r="B4547" t="s">
        <v>13</v>
      </c>
      <c r="C4547" s="4">
        <v>174573.24</v>
      </c>
      <c r="D4547" s="14" t="s">
        <v>92</v>
      </c>
      <c r="E4547" t="s">
        <v>93</v>
      </c>
      <c r="F4547">
        <v>1.0</v>
      </c>
    </row>
    <row r="4548" spans="1:6" ht="13.9">
      <c r="A4548" s="7">
        <v>44552.0</v>
      </c>
      <c r="B4548" t="s">
        <v>13</v>
      </c>
      <c r="C4548" s="4">
        <v>174573.24</v>
      </c>
      <c r="D4548" s="14" t="s">
        <v>92</v>
      </c>
      <c r="E4548" t="s">
        <v>22</v>
      </c>
      <c r="F4548">
        <v>0.0</v>
      </c>
    </row>
    <row r="4549" spans="1:6" ht="13.9">
      <c r="A4549" s="7">
        <v>44552.0</v>
      </c>
      <c r="B4549" t="s">
        <v>13</v>
      </c>
      <c r="C4549" s="4">
        <v>174573.24</v>
      </c>
      <c r="D4549" s="14" t="s">
        <v>92</v>
      </c>
      <c r="E4549" t="s">
        <v>94</v>
      </c>
      <c r="F4549">
        <v>0.0</v>
      </c>
    </row>
    <row r="4550" spans="1:6" ht="13.9">
      <c r="A4550" s="7">
        <v>44552.0</v>
      </c>
      <c r="B4550" t="s">
        <v>13</v>
      </c>
      <c r="C4550" s="4">
        <v>174573.24</v>
      </c>
      <c r="D4550" s="14" t="s">
        <v>92</v>
      </c>
      <c r="E4550" t="s">
        <v>95</v>
      </c>
      <c r="F4550">
        <v>0.0</v>
      </c>
    </row>
    <row r="4551" spans="1:6" ht="13.9">
      <c r="A4551" s="7">
        <v>44552.0</v>
      </c>
      <c r="B4551" t="s">
        <v>13</v>
      </c>
      <c r="C4551" s="4">
        <v>174573.24</v>
      </c>
      <c r="D4551" s="14" t="s">
        <v>92</v>
      </c>
      <c r="E4551" t="s">
        <v>96</v>
      </c>
      <c r="F4551">
        <v>0.0</v>
      </c>
    </row>
    <row r="4552" spans="1:6" ht="13.9">
      <c r="A4552" s="7">
        <v>44553.0</v>
      </c>
      <c r="B4552" t="s">
        <v>13</v>
      </c>
      <c r="C4552" s="4">
        <v>142125.32</v>
      </c>
      <c r="D4552" s="14" t="s">
        <v>76</v>
      </c>
      <c r="E4552" t="s">
        <v>59</v>
      </c>
      <c r="F4552">
        <v>0.0</v>
      </c>
    </row>
    <row r="4553" spans="1:6" ht="13.9">
      <c r="A4553" s="7">
        <v>44553.0</v>
      </c>
      <c r="B4553" t="s">
        <v>13</v>
      </c>
      <c r="C4553" s="4">
        <v>142125.32</v>
      </c>
      <c r="D4553" s="14" t="s">
        <v>76</v>
      </c>
      <c r="E4553" t="s">
        <v>58</v>
      </c>
      <c r="F4553">
        <v>0.0</v>
      </c>
    </row>
    <row r="4554" spans="1:6" ht="13.9">
      <c r="A4554" s="7">
        <v>44553.0</v>
      </c>
      <c r="B4554" t="s">
        <v>13</v>
      </c>
      <c r="C4554" s="4">
        <v>142125.32</v>
      </c>
      <c r="D4554" s="14" t="s">
        <v>79</v>
      </c>
      <c r="E4554" t="s">
        <v>29</v>
      </c>
      <c r="F4554">
        <v>69.0</v>
      </c>
    </row>
    <row r="4555" spans="1:6" ht="13.9">
      <c r="A4555" s="7">
        <v>44553.0</v>
      </c>
      <c r="B4555" t="s">
        <v>13</v>
      </c>
      <c r="C4555" s="4">
        <v>142125.32</v>
      </c>
      <c r="D4555" s="14" t="s">
        <v>80</v>
      </c>
      <c r="E4555" t="s">
        <v>60</v>
      </c>
      <c r="F4555">
        <v>81.0</v>
      </c>
    </row>
    <row r="4556" spans="1:6" ht="13.9">
      <c r="A4556" s="7">
        <v>44553.0</v>
      </c>
      <c r="B4556" t="s">
        <v>13</v>
      </c>
      <c r="C4556" s="4">
        <v>142125.32</v>
      </c>
      <c r="D4556" s="14" t="s">
        <v>80</v>
      </c>
      <c r="E4556" t="s">
        <v>61</v>
      </c>
      <c r="F4556">
        <v>40.0</v>
      </c>
    </row>
    <row r="4557" spans="1:6" ht="13.9">
      <c r="A4557" s="7">
        <v>44553.0</v>
      </c>
      <c r="B4557" t="s">
        <v>13</v>
      </c>
      <c r="C4557" s="4">
        <v>142125.32</v>
      </c>
      <c r="D4557" s="14" t="s">
        <v>81</v>
      </c>
      <c r="E4557" t="s">
        <v>40</v>
      </c>
      <c r="F4557">
        <v>47.0</v>
      </c>
    </row>
    <row r="4558" spans="1:6" ht="13.9">
      <c r="A4558" s="7">
        <v>44553.0</v>
      </c>
      <c r="B4558" t="s">
        <v>13</v>
      </c>
      <c r="C4558" s="4">
        <v>142125.32</v>
      </c>
      <c r="D4558" s="14" t="s">
        <v>82</v>
      </c>
      <c r="E4558" t="s">
        <v>63</v>
      </c>
      <c r="F4558">
        <v>20.0</v>
      </c>
    </row>
    <row r="4559" spans="1:6" ht="13.9">
      <c r="A4559" s="7">
        <v>44553.0</v>
      </c>
      <c r="B4559" t="s">
        <v>13</v>
      </c>
      <c r="C4559" s="4">
        <v>142125.32</v>
      </c>
      <c r="D4559" s="14" t="s">
        <v>82</v>
      </c>
      <c r="E4559" t="s">
        <v>62</v>
      </c>
      <c r="F4559">
        <v>0.0</v>
      </c>
    </row>
    <row r="4560" spans="1:6" ht="13.9">
      <c r="A4560" s="7">
        <v>44553.0</v>
      </c>
      <c r="B4560" t="s">
        <v>13</v>
      </c>
      <c r="C4560" s="4">
        <v>142125.32</v>
      </c>
      <c r="D4560" s="14" t="s">
        <v>83</v>
      </c>
      <c r="E4560" t="s">
        <v>19</v>
      </c>
      <c r="F4560">
        <v>11.0</v>
      </c>
    </row>
    <row r="4561" spans="1:6" ht="13.9">
      <c r="A4561" s="7">
        <v>44553.0</v>
      </c>
      <c r="B4561" t="s">
        <v>13</v>
      </c>
      <c r="C4561" s="4">
        <v>142125.32</v>
      </c>
      <c r="D4561" s="14" t="s">
        <v>83</v>
      </c>
      <c r="E4561" t="s">
        <v>20</v>
      </c>
      <c r="F4561">
        <v>6.0</v>
      </c>
    </row>
    <row r="4562" spans="1:6" ht="13.9">
      <c r="A4562" s="7">
        <v>44553.0</v>
      </c>
      <c r="B4562" t="s">
        <v>13</v>
      </c>
      <c r="C4562" s="4">
        <v>142125.32</v>
      </c>
      <c r="D4562" s="14" t="s">
        <v>83</v>
      </c>
      <c r="E4562" t="s">
        <v>21</v>
      </c>
      <c r="F4562">
        <v>0.0</v>
      </c>
    </row>
    <row r="4563" spans="1:6" ht="13.9">
      <c r="A4563" s="7">
        <v>44553.0</v>
      </c>
      <c r="B4563" t="s">
        <v>13</v>
      </c>
      <c r="C4563" s="4">
        <v>142125.32</v>
      </c>
      <c r="D4563" s="14" t="s">
        <v>84</v>
      </c>
      <c r="E4563" t="s">
        <v>23</v>
      </c>
      <c r="F4563">
        <v>0.0</v>
      </c>
    </row>
    <row r="4564" spans="1:6" ht="13.9">
      <c r="A4564" s="7">
        <v>44553.0</v>
      </c>
      <c r="B4564" t="s">
        <v>13</v>
      </c>
      <c r="C4564" s="4">
        <v>142125.32</v>
      </c>
      <c r="D4564" s="14" t="s">
        <v>85</v>
      </c>
      <c r="E4564" t="s">
        <v>18</v>
      </c>
      <c r="F4564">
        <v>3.0</v>
      </c>
    </row>
    <row r="4565" spans="1:6" ht="13.9">
      <c r="A4565" s="7">
        <v>44553.0</v>
      </c>
      <c r="B4565" t="s">
        <v>13</v>
      </c>
      <c r="C4565" s="4">
        <v>142125.32</v>
      </c>
      <c r="D4565" s="14" t="s">
        <v>86</v>
      </c>
      <c r="E4565" t="s">
        <v>42</v>
      </c>
      <c r="F4565">
        <v>269.0</v>
      </c>
    </row>
    <row r="4566" spans="1:6" ht="13.9">
      <c r="A4566" s="7">
        <v>44553.0</v>
      </c>
      <c r="B4566" t="s">
        <v>13</v>
      </c>
      <c r="C4566" s="4">
        <v>142125.32</v>
      </c>
      <c r="D4566" s="14" t="s">
        <v>87</v>
      </c>
      <c r="E4566" t="s">
        <v>44</v>
      </c>
      <c r="F4566">
        <v>6250.0</v>
      </c>
    </row>
    <row r="4567" spans="1:6" ht="13.9">
      <c r="A4567" s="7">
        <v>44553.0</v>
      </c>
      <c r="B4567" t="s">
        <v>13</v>
      </c>
      <c r="C4567" s="4">
        <v>142125.32</v>
      </c>
      <c r="D4567" s="14" t="s">
        <v>88</v>
      </c>
      <c r="E4567" t="s">
        <v>17</v>
      </c>
      <c r="F4567">
        <v>0.0</v>
      </c>
    </row>
    <row r="4568" spans="1:6" ht="13.9">
      <c r="A4568" s="7">
        <v>44553.0</v>
      </c>
      <c r="B4568" t="s">
        <v>13</v>
      </c>
      <c r="C4568" s="4">
        <v>142125.32</v>
      </c>
      <c r="D4568" s="14" t="s">
        <v>89</v>
      </c>
      <c r="E4568" t="s">
        <v>41</v>
      </c>
      <c r="F4568">
        <v>0.0</v>
      </c>
    </row>
    <row r="4569" spans="1:6" ht="13.9">
      <c r="A4569" s="7">
        <v>44553.0</v>
      </c>
      <c r="B4569" t="s">
        <v>13</v>
      </c>
      <c r="C4569" s="4">
        <v>142125.32</v>
      </c>
      <c r="D4569" s="14" t="s">
        <v>90</v>
      </c>
      <c r="E4569" t="s">
        <v>43</v>
      </c>
      <c r="F4569">
        <v>0.0</v>
      </c>
    </row>
    <row r="4570" spans="1:6" ht="13.9">
      <c r="A4570" s="7">
        <v>44553.0</v>
      </c>
      <c r="B4570" t="s">
        <v>13</v>
      </c>
      <c r="C4570" s="4">
        <v>142125.32</v>
      </c>
      <c r="D4570" s="14" t="s">
        <v>91</v>
      </c>
      <c r="E4570" t="s">
        <v>24</v>
      </c>
      <c r="F4570">
        <v>285.0</v>
      </c>
    </row>
    <row r="4571" spans="1:6" ht="13.9">
      <c r="A4571" s="7">
        <v>44553.0</v>
      </c>
      <c r="B4571" t="s">
        <v>13</v>
      </c>
      <c r="C4571" s="4">
        <v>142125.32</v>
      </c>
      <c r="D4571" s="14" t="s">
        <v>91</v>
      </c>
      <c r="E4571" t="s">
        <v>25</v>
      </c>
      <c r="F4571">
        <v>2.0</v>
      </c>
    </row>
    <row r="4572" spans="1:6" ht="13.9">
      <c r="A4572" s="7">
        <v>44553.0</v>
      </c>
      <c r="B4572" t="s">
        <v>13</v>
      </c>
      <c r="C4572" s="4">
        <v>142125.32</v>
      </c>
      <c r="D4572" s="14" t="s">
        <v>91</v>
      </c>
      <c r="E4572" t="s">
        <v>26</v>
      </c>
      <c r="F4572">
        <v>409.0</v>
      </c>
    </row>
    <row r="4573" spans="1:6" ht="13.9">
      <c r="A4573" s="7">
        <v>44553.0</v>
      </c>
      <c r="B4573" t="s">
        <v>13</v>
      </c>
      <c r="C4573" s="4">
        <v>142125.32</v>
      </c>
      <c r="D4573" s="14" t="s">
        <v>92</v>
      </c>
      <c r="E4573" t="s">
        <v>93</v>
      </c>
      <c r="F4573">
        <v>0.0</v>
      </c>
    </row>
    <row r="4574" spans="1:6" ht="13.9">
      <c r="A4574" s="7">
        <v>44553.0</v>
      </c>
      <c r="B4574" t="s">
        <v>13</v>
      </c>
      <c r="C4574" s="4">
        <v>142125.32</v>
      </c>
      <c r="D4574" s="14" t="s">
        <v>92</v>
      </c>
      <c r="E4574" t="s">
        <v>22</v>
      </c>
      <c r="F4574">
        <v>0.0</v>
      </c>
    </row>
    <row r="4575" spans="1:6" ht="13.9">
      <c r="A4575" s="7">
        <v>44553.0</v>
      </c>
      <c r="B4575" t="s">
        <v>13</v>
      </c>
      <c r="C4575" s="4">
        <v>142125.32</v>
      </c>
      <c r="D4575" s="14" t="s">
        <v>92</v>
      </c>
      <c r="E4575" t="s">
        <v>94</v>
      </c>
      <c r="F4575">
        <v>0.0</v>
      </c>
    </row>
    <row r="4576" spans="1:6" ht="13.9">
      <c r="A4576" s="7">
        <v>44553.0</v>
      </c>
      <c r="B4576" t="s">
        <v>13</v>
      </c>
      <c r="C4576" s="4">
        <v>142125.32</v>
      </c>
      <c r="D4576" s="14" t="s">
        <v>92</v>
      </c>
      <c r="E4576" t="s">
        <v>95</v>
      </c>
      <c r="F4576">
        <v>0.0</v>
      </c>
    </row>
    <row r="4577" spans="1:6" ht="13.9">
      <c r="A4577" s="7">
        <v>44553.0</v>
      </c>
      <c r="B4577" t="s">
        <v>13</v>
      </c>
      <c r="C4577" s="4">
        <v>142125.32</v>
      </c>
      <c r="D4577" s="14" t="s">
        <v>92</v>
      </c>
      <c r="E4577" t="s">
        <v>96</v>
      </c>
      <c r="F4577">
        <v>0.0</v>
      </c>
    </row>
    <row r="4578" spans="1:6" ht="13.9">
      <c r="A4578" s="7">
        <v>44554.0</v>
      </c>
      <c r="B4578" t="s">
        <v>13</v>
      </c>
      <c r="C4578" s="4">
        <v>141745.68</v>
      </c>
      <c r="D4578" s="14" t="s">
        <v>76</v>
      </c>
      <c r="E4578" t="s">
        <v>59</v>
      </c>
      <c r="F4578">
        <v>0.0</v>
      </c>
    </row>
    <row r="4579" spans="1:6" ht="13.9">
      <c r="A4579" s="7">
        <v>44554.0</v>
      </c>
      <c r="B4579" t="s">
        <v>13</v>
      </c>
      <c r="C4579" s="4">
        <v>141745.68</v>
      </c>
      <c r="D4579" s="14" t="s">
        <v>76</v>
      </c>
      <c r="E4579" t="s">
        <v>58</v>
      </c>
      <c r="F4579">
        <v>0.0</v>
      </c>
    </row>
    <row r="4580" spans="1:6" ht="13.9">
      <c r="A4580" s="7">
        <v>44554.0</v>
      </c>
      <c r="B4580" t="s">
        <v>13</v>
      </c>
      <c r="C4580" s="4">
        <v>141745.68</v>
      </c>
      <c r="D4580" s="14" t="s">
        <v>79</v>
      </c>
      <c r="E4580" t="s">
        <v>29</v>
      </c>
      <c r="F4580">
        <v>93.0</v>
      </c>
    </row>
    <row r="4581" spans="1:6" ht="13.9">
      <c r="A4581" s="7">
        <v>44554.0</v>
      </c>
      <c r="B4581" t="s">
        <v>13</v>
      </c>
      <c r="C4581" s="4">
        <v>141745.68</v>
      </c>
      <c r="D4581" s="14" t="s">
        <v>80</v>
      </c>
      <c r="E4581" t="s">
        <v>60</v>
      </c>
      <c r="F4581">
        <v>79.0</v>
      </c>
    </row>
    <row r="4582" spans="1:6" ht="13.9">
      <c r="A4582" s="7">
        <v>44554.0</v>
      </c>
      <c r="B4582" t="s">
        <v>13</v>
      </c>
      <c r="C4582" s="4">
        <v>141745.68</v>
      </c>
      <c r="D4582" s="14" t="s">
        <v>80</v>
      </c>
      <c r="E4582" t="s">
        <v>61</v>
      </c>
      <c r="F4582">
        <v>39.0</v>
      </c>
    </row>
    <row r="4583" spans="1:6" ht="13.9">
      <c r="A4583" s="7">
        <v>44554.0</v>
      </c>
      <c r="B4583" t="s">
        <v>13</v>
      </c>
      <c r="C4583" s="4">
        <v>141745.68</v>
      </c>
      <c r="D4583" s="14" t="s">
        <v>81</v>
      </c>
      <c r="E4583" t="s">
        <v>40</v>
      </c>
      <c r="F4583">
        <v>52.0</v>
      </c>
    </row>
    <row r="4584" spans="1:6" ht="13.9">
      <c r="A4584" s="7">
        <v>44554.0</v>
      </c>
      <c r="B4584" t="s">
        <v>13</v>
      </c>
      <c r="C4584" s="4">
        <v>141745.68</v>
      </c>
      <c r="D4584" s="14" t="s">
        <v>82</v>
      </c>
      <c r="E4584" t="s">
        <v>63</v>
      </c>
      <c r="F4584">
        <v>52.0</v>
      </c>
    </row>
    <row r="4585" spans="1:6" ht="13.9">
      <c r="A4585" s="7">
        <v>44554.0</v>
      </c>
      <c r="B4585" t="s">
        <v>13</v>
      </c>
      <c r="C4585" s="4">
        <v>141745.68</v>
      </c>
      <c r="D4585" s="14" t="s">
        <v>82</v>
      </c>
      <c r="E4585" t="s">
        <v>62</v>
      </c>
      <c r="F4585">
        <v>0.0</v>
      </c>
    </row>
    <row r="4586" spans="1:6" ht="13.9">
      <c r="A4586" s="7">
        <v>44554.0</v>
      </c>
      <c r="B4586" t="s">
        <v>13</v>
      </c>
      <c r="C4586" s="4">
        <v>141745.68</v>
      </c>
      <c r="D4586" s="14" t="s">
        <v>83</v>
      </c>
      <c r="E4586" t="s">
        <v>19</v>
      </c>
      <c r="F4586">
        <v>13.0</v>
      </c>
    </row>
    <row r="4587" spans="1:6" ht="13.9">
      <c r="A4587" s="7">
        <v>44554.0</v>
      </c>
      <c r="B4587" t="s">
        <v>13</v>
      </c>
      <c r="C4587" s="4">
        <v>141745.68</v>
      </c>
      <c r="D4587" s="14" t="s">
        <v>83</v>
      </c>
      <c r="E4587" t="s">
        <v>20</v>
      </c>
      <c r="F4587">
        <v>6.0</v>
      </c>
    </row>
    <row r="4588" spans="1:6" ht="13.9">
      <c r="A4588" s="7">
        <v>44554.0</v>
      </c>
      <c r="B4588" t="s">
        <v>13</v>
      </c>
      <c r="C4588" s="4">
        <v>141745.68</v>
      </c>
      <c r="D4588" s="14" t="s">
        <v>83</v>
      </c>
      <c r="E4588" t="s">
        <v>21</v>
      </c>
      <c r="F4588">
        <v>0.0</v>
      </c>
    </row>
    <row r="4589" spans="1:6" ht="13.9">
      <c r="A4589" s="7">
        <v>44554.0</v>
      </c>
      <c r="B4589" t="s">
        <v>13</v>
      </c>
      <c r="C4589" s="4">
        <v>141745.68</v>
      </c>
      <c r="D4589" s="14" t="s">
        <v>84</v>
      </c>
      <c r="E4589" t="s">
        <v>23</v>
      </c>
      <c r="F4589">
        <v>0.0</v>
      </c>
    </row>
    <row r="4590" spans="1:6" ht="13.9">
      <c r="A4590" s="7">
        <v>44554.0</v>
      </c>
      <c r="B4590" t="s">
        <v>13</v>
      </c>
      <c r="C4590" s="4">
        <v>141745.68</v>
      </c>
      <c r="D4590" s="14" t="s">
        <v>85</v>
      </c>
      <c r="E4590" t="s">
        <v>18</v>
      </c>
      <c r="F4590">
        <v>3.0</v>
      </c>
    </row>
    <row r="4591" spans="1:6" ht="13.9">
      <c r="A4591" s="7">
        <v>44554.0</v>
      </c>
      <c r="B4591" t="s">
        <v>13</v>
      </c>
      <c r="C4591" s="4">
        <v>141745.68</v>
      </c>
      <c r="D4591" s="14" t="s">
        <v>86</v>
      </c>
      <c r="E4591" t="s">
        <v>42</v>
      </c>
      <c r="F4591">
        <v>288.0</v>
      </c>
    </row>
    <row r="4592" spans="1:6" ht="13.9">
      <c r="A4592" s="7">
        <v>44554.0</v>
      </c>
      <c r="B4592" t="s">
        <v>13</v>
      </c>
      <c r="C4592" s="4">
        <v>141745.68</v>
      </c>
      <c r="D4592" s="14" t="s">
        <v>87</v>
      </c>
      <c r="E4592" t="s">
        <v>44</v>
      </c>
      <c r="F4592">
        <v>6572.0</v>
      </c>
    </row>
    <row r="4593" spans="1:6" ht="13.9">
      <c r="A4593" s="7">
        <v>44554.0</v>
      </c>
      <c r="B4593" t="s">
        <v>13</v>
      </c>
      <c r="C4593" s="4">
        <v>141745.68</v>
      </c>
      <c r="D4593" s="14" t="s">
        <v>88</v>
      </c>
      <c r="E4593" t="s">
        <v>17</v>
      </c>
      <c r="F4593">
        <v>0.0</v>
      </c>
    </row>
    <row r="4594" spans="1:6" ht="13.9">
      <c r="A4594" s="7">
        <v>44554.0</v>
      </c>
      <c r="B4594" t="s">
        <v>13</v>
      </c>
      <c r="C4594" s="4">
        <v>141745.68</v>
      </c>
      <c r="D4594" s="14" t="s">
        <v>89</v>
      </c>
      <c r="E4594" t="s">
        <v>41</v>
      </c>
      <c r="F4594">
        <v>0.0</v>
      </c>
    </row>
    <row r="4595" spans="1:6" ht="13.9">
      <c r="A4595" s="7">
        <v>44554.0</v>
      </c>
      <c r="B4595" t="s">
        <v>13</v>
      </c>
      <c r="C4595" s="4">
        <v>141745.68</v>
      </c>
      <c r="D4595" s="14" t="s">
        <v>90</v>
      </c>
      <c r="E4595" t="s">
        <v>43</v>
      </c>
      <c r="F4595">
        <v>0.0</v>
      </c>
    </row>
    <row r="4596" spans="1:6" ht="13.9">
      <c r="A4596" s="7">
        <v>44554.0</v>
      </c>
      <c r="B4596" t="s">
        <v>13</v>
      </c>
      <c r="C4596" s="4">
        <v>141745.68</v>
      </c>
      <c r="D4596" s="14" t="s">
        <v>91</v>
      </c>
      <c r="E4596" t="s">
        <v>24</v>
      </c>
      <c r="F4596">
        <v>300.0</v>
      </c>
    </row>
    <row r="4597" spans="1:6" ht="13.9">
      <c r="A4597" s="7">
        <v>44554.0</v>
      </c>
      <c r="B4597" t="s">
        <v>13</v>
      </c>
      <c r="C4597" s="4">
        <v>141745.68</v>
      </c>
      <c r="D4597" s="14" t="s">
        <v>91</v>
      </c>
      <c r="E4597" t="s">
        <v>25</v>
      </c>
      <c r="F4597">
        <v>2.0</v>
      </c>
    </row>
    <row r="4598" spans="1:6" ht="13.9">
      <c r="A4598" s="7">
        <v>44554.0</v>
      </c>
      <c r="B4598" t="s">
        <v>13</v>
      </c>
      <c r="C4598" s="4">
        <v>141745.68</v>
      </c>
      <c r="D4598" s="14" t="s">
        <v>91</v>
      </c>
      <c r="E4598" t="s">
        <v>26</v>
      </c>
      <c r="F4598">
        <v>402.0</v>
      </c>
    </row>
    <row r="4599" spans="1:6" ht="13.9">
      <c r="A4599" s="7">
        <v>44554.0</v>
      </c>
      <c r="B4599" t="s">
        <v>13</v>
      </c>
      <c r="C4599" s="4">
        <v>141745.68</v>
      </c>
      <c r="D4599" s="14" t="s">
        <v>92</v>
      </c>
      <c r="E4599" t="s">
        <v>93</v>
      </c>
      <c r="F4599">
        <v>1.0</v>
      </c>
    </row>
    <row r="4600" spans="1:6" ht="13.9">
      <c r="A4600" s="7">
        <v>44554.0</v>
      </c>
      <c r="B4600" t="s">
        <v>13</v>
      </c>
      <c r="C4600" s="4">
        <v>141745.68</v>
      </c>
      <c r="D4600" s="14" t="s">
        <v>92</v>
      </c>
      <c r="E4600" t="s">
        <v>22</v>
      </c>
      <c r="F4600">
        <v>1.0</v>
      </c>
    </row>
    <row r="4601" spans="1:6" ht="13.9">
      <c r="A4601" s="7">
        <v>44554.0</v>
      </c>
      <c r="B4601" t="s">
        <v>13</v>
      </c>
      <c r="C4601" s="4">
        <v>141745.68</v>
      </c>
      <c r="D4601" s="14" t="s">
        <v>92</v>
      </c>
      <c r="E4601" t="s">
        <v>94</v>
      </c>
      <c r="F4601">
        <v>0.0</v>
      </c>
    </row>
    <row r="4602" spans="1:6" ht="13.9">
      <c r="A4602" s="7">
        <v>44554.0</v>
      </c>
      <c r="B4602" t="s">
        <v>13</v>
      </c>
      <c r="C4602" s="4">
        <v>141745.68</v>
      </c>
      <c r="D4602" s="14" t="s">
        <v>92</v>
      </c>
      <c r="E4602" t="s">
        <v>95</v>
      </c>
      <c r="F4602">
        <v>0.0</v>
      </c>
    </row>
    <row r="4603" spans="1:6" ht="13.9">
      <c r="A4603" s="7">
        <v>44554.0</v>
      </c>
      <c r="B4603" t="s">
        <v>13</v>
      </c>
      <c r="C4603" s="4">
        <v>141745.68</v>
      </c>
      <c r="D4603" s="14" t="s">
        <v>92</v>
      </c>
      <c r="E4603" t="s">
        <v>96</v>
      </c>
      <c r="F4603">
        <v>0.0</v>
      </c>
    </row>
    <row r="4604" spans="1:6" ht="13.9">
      <c r="A4604" s="7">
        <v>44555.0</v>
      </c>
      <c r="B4604" t="s">
        <v>13</v>
      </c>
      <c r="C4604" s="4">
        <v>144202.18</v>
      </c>
      <c r="D4604" s="14" t="s">
        <v>76</v>
      </c>
      <c r="E4604" t="s">
        <v>59</v>
      </c>
      <c r="F4604">
        <v>0.0</v>
      </c>
    </row>
    <row r="4605" spans="1:6" ht="13.9">
      <c r="A4605" s="7">
        <v>44555.0</v>
      </c>
      <c r="B4605" t="s">
        <v>13</v>
      </c>
      <c r="C4605" s="4">
        <v>144202.18</v>
      </c>
      <c r="D4605" s="14" t="s">
        <v>76</v>
      </c>
      <c r="E4605" t="s">
        <v>58</v>
      </c>
      <c r="F4605">
        <v>0.0</v>
      </c>
    </row>
    <row r="4606" spans="1:6" ht="13.9">
      <c r="A4606" s="7">
        <v>44555.0</v>
      </c>
      <c r="B4606" t="s">
        <v>13</v>
      </c>
      <c r="C4606" s="4">
        <v>144202.18</v>
      </c>
      <c r="D4606" s="14" t="s">
        <v>79</v>
      </c>
      <c r="E4606" t="s">
        <v>29</v>
      </c>
      <c r="F4606">
        <v>81.0</v>
      </c>
    </row>
    <row r="4607" spans="1:6" ht="13.9">
      <c r="A4607" s="7">
        <v>44555.0</v>
      </c>
      <c r="B4607" t="s">
        <v>13</v>
      </c>
      <c r="C4607" s="4">
        <v>144202.18</v>
      </c>
      <c r="D4607" s="14" t="s">
        <v>80</v>
      </c>
      <c r="E4607" t="s">
        <v>60</v>
      </c>
      <c r="F4607">
        <v>74.0</v>
      </c>
    </row>
    <row r="4608" spans="1:6" ht="13.9">
      <c r="A4608" s="7">
        <v>44555.0</v>
      </c>
      <c r="B4608" t="s">
        <v>13</v>
      </c>
      <c r="C4608" s="4">
        <v>144202.18</v>
      </c>
      <c r="D4608" s="14" t="s">
        <v>80</v>
      </c>
      <c r="E4608" t="s">
        <v>61</v>
      </c>
      <c r="F4608">
        <v>35.0</v>
      </c>
    </row>
    <row r="4609" spans="1:6" ht="13.9">
      <c r="A4609" s="7">
        <v>44555.0</v>
      </c>
      <c r="B4609" t="s">
        <v>13</v>
      </c>
      <c r="C4609" s="4">
        <v>144202.18</v>
      </c>
      <c r="D4609" s="14" t="s">
        <v>81</v>
      </c>
      <c r="E4609" t="s">
        <v>40</v>
      </c>
      <c r="F4609">
        <v>43.0</v>
      </c>
    </row>
    <row r="4610" spans="1:6" ht="13.9">
      <c r="A4610" s="7">
        <v>44555.0</v>
      </c>
      <c r="B4610" t="s">
        <v>13</v>
      </c>
      <c r="C4610" s="4">
        <v>144202.18</v>
      </c>
      <c r="D4610" s="14" t="s">
        <v>82</v>
      </c>
      <c r="E4610" t="s">
        <v>63</v>
      </c>
      <c r="F4610">
        <v>70.0</v>
      </c>
    </row>
    <row r="4611" spans="1:6" ht="13.9">
      <c r="A4611" s="7">
        <v>44555.0</v>
      </c>
      <c r="B4611" t="s">
        <v>13</v>
      </c>
      <c r="C4611" s="4">
        <v>144202.18</v>
      </c>
      <c r="D4611" s="14" t="s">
        <v>82</v>
      </c>
      <c r="E4611" t="s">
        <v>62</v>
      </c>
      <c r="F4611">
        <v>0.0</v>
      </c>
    </row>
    <row r="4612" spans="1:6" ht="13.9">
      <c r="A4612" s="7">
        <v>44555.0</v>
      </c>
      <c r="B4612" t="s">
        <v>13</v>
      </c>
      <c r="C4612" s="4">
        <v>144202.18</v>
      </c>
      <c r="D4612" s="14" t="s">
        <v>83</v>
      </c>
      <c r="E4612" t="s">
        <v>19</v>
      </c>
      <c r="F4612">
        <v>20.0</v>
      </c>
    </row>
    <row r="4613" spans="1:6" ht="13.9">
      <c r="A4613" s="7">
        <v>44555.0</v>
      </c>
      <c r="B4613" t="s">
        <v>13</v>
      </c>
      <c r="C4613" s="4">
        <v>144202.18</v>
      </c>
      <c r="D4613" s="14" t="s">
        <v>83</v>
      </c>
      <c r="E4613" t="s">
        <v>20</v>
      </c>
      <c r="F4613">
        <v>5.0</v>
      </c>
    </row>
    <row r="4614" spans="1:6" ht="13.9">
      <c r="A4614" s="7">
        <v>44555.0</v>
      </c>
      <c r="B4614" t="s">
        <v>13</v>
      </c>
      <c r="C4614" s="4">
        <v>144202.18</v>
      </c>
      <c r="D4614" s="14" t="s">
        <v>83</v>
      </c>
      <c r="E4614" t="s">
        <v>21</v>
      </c>
      <c r="F4614">
        <v>0.0</v>
      </c>
    </row>
    <row r="4615" spans="1:6" ht="13.9">
      <c r="A4615" s="7">
        <v>44555.0</v>
      </c>
      <c r="B4615" t="s">
        <v>13</v>
      </c>
      <c r="C4615" s="4">
        <v>144202.18</v>
      </c>
      <c r="D4615" s="14" t="s">
        <v>84</v>
      </c>
      <c r="E4615" t="s">
        <v>23</v>
      </c>
      <c r="F4615">
        <v>0.0</v>
      </c>
    </row>
    <row r="4616" spans="1:6" ht="13.9">
      <c r="A4616" s="7">
        <v>44555.0</v>
      </c>
      <c r="B4616" t="s">
        <v>13</v>
      </c>
      <c r="C4616" s="4">
        <v>144202.18</v>
      </c>
      <c r="D4616" s="14" t="s">
        <v>85</v>
      </c>
      <c r="E4616" t="s">
        <v>18</v>
      </c>
      <c r="F4616">
        <v>4.0</v>
      </c>
    </row>
    <row r="4617" spans="1:6" ht="13.9">
      <c r="A4617" s="7">
        <v>44555.0</v>
      </c>
      <c r="B4617" t="s">
        <v>13</v>
      </c>
      <c r="C4617" s="4">
        <v>144202.18</v>
      </c>
      <c r="D4617" s="14" t="s">
        <v>86</v>
      </c>
      <c r="E4617" t="s">
        <v>42</v>
      </c>
      <c r="F4617">
        <v>309.0</v>
      </c>
    </row>
    <row r="4618" spans="1:6" ht="13.9">
      <c r="A4618" s="7">
        <v>44555.0</v>
      </c>
      <c r="B4618" t="s">
        <v>13</v>
      </c>
      <c r="C4618" s="4">
        <v>144202.18</v>
      </c>
      <c r="D4618" s="14" t="s">
        <v>87</v>
      </c>
      <c r="E4618" t="s">
        <v>44</v>
      </c>
      <c r="F4618">
        <v>5785.0</v>
      </c>
    </row>
    <row r="4619" spans="1:6" ht="13.9">
      <c r="A4619" s="7">
        <v>44555.0</v>
      </c>
      <c r="B4619" t="s">
        <v>13</v>
      </c>
      <c r="C4619" s="4">
        <v>144202.18</v>
      </c>
      <c r="D4619" s="14" t="s">
        <v>88</v>
      </c>
      <c r="E4619" t="s">
        <v>17</v>
      </c>
      <c r="F4619">
        <v>0.0</v>
      </c>
    </row>
    <row r="4620" spans="1:6" ht="13.9">
      <c r="A4620" s="7">
        <v>44555.0</v>
      </c>
      <c r="B4620" t="s">
        <v>13</v>
      </c>
      <c r="C4620" s="4">
        <v>144202.18</v>
      </c>
      <c r="D4620" s="14" t="s">
        <v>89</v>
      </c>
      <c r="E4620" t="s">
        <v>41</v>
      </c>
      <c r="F4620">
        <v>0.0</v>
      </c>
    </row>
    <row r="4621" spans="1:6" ht="13.9">
      <c r="A4621" s="7">
        <v>44555.0</v>
      </c>
      <c r="B4621" t="s">
        <v>13</v>
      </c>
      <c r="C4621" s="4">
        <v>144202.18</v>
      </c>
      <c r="D4621" s="14" t="s">
        <v>90</v>
      </c>
      <c r="E4621" t="s">
        <v>43</v>
      </c>
      <c r="F4621">
        <v>0.0</v>
      </c>
    </row>
    <row r="4622" spans="1:6" ht="13.9">
      <c r="A4622" s="7">
        <v>44555.0</v>
      </c>
      <c r="B4622" t="s">
        <v>13</v>
      </c>
      <c r="C4622" s="4">
        <v>144202.18</v>
      </c>
      <c r="D4622" s="14" t="s">
        <v>91</v>
      </c>
      <c r="E4622" t="s">
        <v>24</v>
      </c>
      <c r="F4622">
        <v>361.0</v>
      </c>
    </row>
    <row r="4623" spans="1:6" ht="13.9">
      <c r="A4623" s="7">
        <v>44555.0</v>
      </c>
      <c r="B4623" t="s">
        <v>13</v>
      </c>
      <c r="C4623" s="4">
        <v>144202.18</v>
      </c>
      <c r="D4623" s="14" t="s">
        <v>91</v>
      </c>
      <c r="E4623" t="s">
        <v>25</v>
      </c>
      <c r="F4623">
        <v>3.0</v>
      </c>
    </row>
    <row r="4624" spans="1:6" ht="13.9">
      <c r="A4624" s="7">
        <v>44555.0</v>
      </c>
      <c r="B4624" t="s">
        <v>13</v>
      </c>
      <c r="C4624" s="4">
        <v>144202.18</v>
      </c>
      <c r="D4624" s="14" t="s">
        <v>91</v>
      </c>
      <c r="E4624" t="s">
        <v>26</v>
      </c>
      <c r="F4624">
        <v>516.0</v>
      </c>
    </row>
    <row r="4625" spans="1:6" ht="13.9">
      <c r="A4625" s="7">
        <v>44555.0</v>
      </c>
      <c r="B4625" t="s">
        <v>13</v>
      </c>
      <c r="C4625" s="4">
        <v>144202.18</v>
      </c>
      <c r="D4625" s="14" t="s">
        <v>92</v>
      </c>
      <c r="E4625" t="s">
        <v>93</v>
      </c>
      <c r="F4625">
        <v>0.0</v>
      </c>
    </row>
    <row r="4626" spans="1:6" ht="13.9">
      <c r="A4626" s="7">
        <v>44555.0</v>
      </c>
      <c r="B4626" t="s">
        <v>13</v>
      </c>
      <c r="C4626" s="4">
        <v>144202.18</v>
      </c>
      <c r="D4626" s="14" t="s">
        <v>92</v>
      </c>
      <c r="E4626" t="s">
        <v>22</v>
      </c>
      <c r="F4626">
        <v>0.0</v>
      </c>
    </row>
    <row r="4627" spans="1:6" ht="13.9">
      <c r="A4627" s="7">
        <v>44555.0</v>
      </c>
      <c r="B4627" t="s">
        <v>13</v>
      </c>
      <c r="C4627" s="4">
        <v>144202.18</v>
      </c>
      <c r="D4627" s="14" t="s">
        <v>92</v>
      </c>
      <c r="E4627" t="s">
        <v>94</v>
      </c>
      <c r="F4627">
        <v>1.0</v>
      </c>
    </row>
    <row r="4628" spans="1:6" ht="13.9">
      <c r="A4628" s="7">
        <v>44555.0</v>
      </c>
      <c r="B4628" t="s">
        <v>13</v>
      </c>
      <c r="C4628" s="4">
        <v>144202.18</v>
      </c>
      <c r="D4628" s="14" t="s">
        <v>92</v>
      </c>
      <c r="E4628" t="s">
        <v>95</v>
      </c>
      <c r="F4628">
        <v>1.0</v>
      </c>
    </row>
    <row r="4629" spans="1:6" ht="13.9">
      <c r="A4629" s="7">
        <v>44555.0</v>
      </c>
      <c r="B4629" t="s">
        <v>13</v>
      </c>
      <c r="C4629" s="4">
        <v>144202.18</v>
      </c>
      <c r="D4629" s="14" t="s">
        <v>92</v>
      </c>
      <c r="E4629" t="s">
        <v>96</v>
      </c>
      <c r="F4629">
        <v>1.0</v>
      </c>
    </row>
    <row r="4630" spans="1:6" ht="13.9">
      <c r="A4630" s="7">
        <v>44556.0</v>
      </c>
      <c r="B4630" t="s">
        <v>13</v>
      </c>
      <c r="C4630" s="4">
        <v>158130.72</v>
      </c>
      <c r="D4630" s="14" t="s">
        <v>76</v>
      </c>
      <c r="E4630" t="s">
        <v>59</v>
      </c>
      <c r="F4630">
        <v>0.0</v>
      </c>
    </row>
    <row r="4631" spans="1:6" ht="13.9">
      <c r="A4631" s="7">
        <v>44556.0</v>
      </c>
      <c r="B4631" t="s">
        <v>13</v>
      </c>
      <c r="C4631" s="4">
        <v>158130.72</v>
      </c>
      <c r="D4631" s="14" t="s">
        <v>76</v>
      </c>
      <c r="E4631" t="s">
        <v>58</v>
      </c>
      <c r="F4631">
        <v>0.0</v>
      </c>
    </row>
    <row r="4632" spans="1:6" ht="13.9">
      <c r="A4632" s="7">
        <v>44556.0</v>
      </c>
      <c r="B4632" t="s">
        <v>13</v>
      </c>
      <c r="C4632" s="4">
        <v>158130.72</v>
      </c>
      <c r="D4632" s="14" t="s">
        <v>79</v>
      </c>
      <c r="E4632" t="s">
        <v>29</v>
      </c>
      <c r="F4632">
        <v>86.0</v>
      </c>
    </row>
    <row r="4633" spans="1:6" ht="13.9">
      <c r="A4633" s="7">
        <v>44556.0</v>
      </c>
      <c r="B4633" t="s">
        <v>13</v>
      </c>
      <c r="C4633" s="4">
        <v>158130.72</v>
      </c>
      <c r="D4633" s="14" t="s">
        <v>80</v>
      </c>
      <c r="E4633" t="s">
        <v>60</v>
      </c>
      <c r="F4633">
        <v>70.0</v>
      </c>
    </row>
    <row r="4634" spans="1:6" ht="13.9">
      <c r="A4634" s="7">
        <v>44556.0</v>
      </c>
      <c r="B4634" t="s">
        <v>13</v>
      </c>
      <c r="C4634" s="4">
        <v>158130.72</v>
      </c>
      <c r="D4634" s="14" t="s">
        <v>80</v>
      </c>
      <c r="E4634" t="s">
        <v>61</v>
      </c>
      <c r="F4634">
        <v>33.0</v>
      </c>
    </row>
    <row r="4635" spans="1:6" ht="13.9">
      <c r="A4635" s="7">
        <v>44556.0</v>
      </c>
      <c r="B4635" t="s">
        <v>13</v>
      </c>
      <c r="C4635" s="4">
        <v>158130.72</v>
      </c>
      <c r="D4635" s="14" t="s">
        <v>81</v>
      </c>
      <c r="E4635" t="s">
        <v>40</v>
      </c>
      <c r="F4635">
        <v>72.0</v>
      </c>
    </row>
    <row r="4636" spans="1:6" ht="13.9">
      <c r="A4636" s="7">
        <v>44556.0</v>
      </c>
      <c r="B4636" t="s">
        <v>13</v>
      </c>
      <c r="C4636" s="4">
        <v>158130.72</v>
      </c>
      <c r="D4636" s="14" t="s">
        <v>82</v>
      </c>
      <c r="E4636" t="s">
        <v>63</v>
      </c>
      <c r="F4636">
        <v>67.0</v>
      </c>
    </row>
    <row r="4637" spans="1:6" ht="13.9">
      <c r="A4637" s="7">
        <v>44556.0</v>
      </c>
      <c r="B4637" t="s">
        <v>13</v>
      </c>
      <c r="C4637" s="4">
        <v>158130.72</v>
      </c>
      <c r="D4637" s="14" t="s">
        <v>82</v>
      </c>
      <c r="E4637" t="s">
        <v>62</v>
      </c>
      <c r="F4637">
        <v>0.0</v>
      </c>
    </row>
    <row r="4638" spans="1:6" ht="13.9">
      <c r="A4638" s="7">
        <v>44556.0</v>
      </c>
      <c r="B4638" t="s">
        <v>13</v>
      </c>
      <c r="C4638" s="4">
        <v>158130.72</v>
      </c>
      <c r="D4638" s="14" t="s">
        <v>83</v>
      </c>
      <c r="E4638" t="s">
        <v>19</v>
      </c>
      <c r="F4638">
        <v>20.0</v>
      </c>
    </row>
    <row r="4639" spans="1:6" ht="13.9">
      <c r="A4639" s="7">
        <v>44556.0</v>
      </c>
      <c r="B4639" t="s">
        <v>13</v>
      </c>
      <c r="C4639" s="4">
        <v>158130.72</v>
      </c>
      <c r="D4639" s="14" t="s">
        <v>83</v>
      </c>
      <c r="E4639" t="s">
        <v>20</v>
      </c>
      <c r="F4639">
        <v>5.0</v>
      </c>
    </row>
    <row r="4640" spans="1:6" ht="13.9">
      <c r="A4640" s="7">
        <v>44556.0</v>
      </c>
      <c r="B4640" t="s">
        <v>13</v>
      </c>
      <c r="C4640" s="4">
        <v>158130.72</v>
      </c>
      <c r="D4640" s="14" t="s">
        <v>83</v>
      </c>
      <c r="E4640" t="s">
        <v>21</v>
      </c>
      <c r="F4640">
        <v>0.0</v>
      </c>
    </row>
    <row r="4641" spans="1:6" ht="13.9">
      <c r="A4641" s="7">
        <v>44556.0</v>
      </c>
      <c r="B4641" t="s">
        <v>13</v>
      </c>
      <c r="C4641" s="4">
        <v>158130.72</v>
      </c>
      <c r="D4641" s="14" t="s">
        <v>84</v>
      </c>
      <c r="E4641" t="s">
        <v>23</v>
      </c>
      <c r="F4641">
        <v>0.0</v>
      </c>
    </row>
    <row r="4642" spans="1:6" ht="13.9">
      <c r="A4642" s="7">
        <v>44556.0</v>
      </c>
      <c r="B4642" t="s">
        <v>13</v>
      </c>
      <c r="C4642" s="4">
        <v>158130.72</v>
      </c>
      <c r="D4642" s="14" t="s">
        <v>85</v>
      </c>
      <c r="E4642" t="s">
        <v>18</v>
      </c>
      <c r="F4642">
        <v>11.0</v>
      </c>
    </row>
    <row r="4643" spans="1:6" ht="13.9">
      <c r="A4643" s="7">
        <v>44556.0</v>
      </c>
      <c r="B4643" t="s">
        <v>13</v>
      </c>
      <c r="C4643" s="4">
        <v>158130.72</v>
      </c>
      <c r="D4643" s="14" t="s">
        <v>86</v>
      </c>
      <c r="E4643" t="s">
        <v>42</v>
      </c>
      <c r="F4643">
        <v>301.0</v>
      </c>
    </row>
    <row r="4644" spans="1:6" ht="13.9">
      <c r="A4644" s="7">
        <v>44556.0</v>
      </c>
      <c r="B4644" t="s">
        <v>13</v>
      </c>
      <c r="C4644" s="4">
        <v>158130.72</v>
      </c>
      <c r="D4644" s="14" t="s">
        <v>87</v>
      </c>
      <c r="E4644" t="s">
        <v>44</v>
      </c>
      <c r="F4644">
        <v>6428.0</v>
      </c>
    </row>
    <row r="4645" spans="1:6" ht="13.9">
      <c r="A4645" s="7">
        <v>44556.0</v>
      </c>
      <c r="B4645" t="s">
        <v>13</v>
      </c>
      <c r="C4645" s="4">
        <v>158130.72</v>
      </c>
      <c r="D4645" s="14" t="s">
        <v>88</v>
      </c>
      <c r="E4645" t="s">
        <v>17</v>
      </c>
      <c r="F4645">
        <v>0.0</v>
      </c>
    </row>
    <row r="4646" spans="1:6" ht="13.9">
      <c r="A4646" s="7">
        <v>44556.0</v>
      </c>
      <c r="B4646" t="s">
        <v>13</v>
      </c>
      <c r="C4646" s="4">
        <v>158130.72</v>
      </c>
      <c r="D4646" s="14" t="s">
        <v>89</v>
      </c>
      <c r="E4646" t="s">
        <v>41</v>
      </c>
      <c r="F4646">
        <v>0.0</v>
      </c>
    </row>
    <row r="4647" spans="1:6" ht="13.9">
      <c r="A4647" s="7">
        <v>44556.0</v>
      </c>
      <c r="B4647" t="s">
        <v>13</v>
      </c>
      <c r="C4647" s="4">
        <v>158130.72</v>
      </c>
      <c r="D4647" s="14" t="s">
        <v>90</v>
      </c>
      <c r="E4647" t="s">
        <v>43</v>
      </c>
      <c r="F4647">
        <v>0.0</v>
      </c>
    </row>
    <row r="4648" spans="1:6" ht="13.9">
      <c r="A4648" s="7">
        <v>44556.0</v>
      </c>
      <c r="B4648" t="s">
        <v>13</v>
      </c>
      <c r="C4648" s="4">
        <v>158130.72</v>
      </c>
      <c r="D4648" s="14" t="s">
        <v>91</v>
      </c>
      <c r="E4648" t="s">
        <v>24</v>
      </c>
      <c r="F4648">
        <v>338.0</v>
      </c>
    </row>
    <row r="4649" spans="1:6" ht="13.9">
      <c r="A4649" s="7">
        <v>44556.0</v>
      </c>
      <c r="B4649" t="s">
        <v>13</v>
      </c>
      <c r="C4649" s="4">
        <v>158130.72</v>
      </c>
      <c r="D4649" s="14" t="s">
        <v>91</v>
      </c>
      <c r="E4649" t="s">
        <v>25</v>
      </c>
      <c r="F4649">
        <v>3.0</v>
      </c>
    </row>
    <row r="4650" spans="1:6" ht="13.9">
      <c r="A4650" s="7">
        <v>44556.0</v>
      </c>
      <c r="B4650" t="s">
        <v>13</v>
      </c>
      <c r="C4650" s="4">
        <v>158130.72</v>
      </c>
      <c r="D4650" s="14" t="s">
        <v>91</v>
      </c>
      <c r="E4650" t="s">
        <v>26</v>
      </c>
      <c r="F4650">
        <v>481.0</v>
      </c>
    </row>
    <row r="4651" spans="1:6" ht="13.9">
      <c r="A4651" s="7">
        <v>44556.0</v>
      </c>
      <c r="B4651" t="s">
        <v>13</v>
      </c>
      <c r="C4651" s="4">
        <v>158130.72</v>
      </c>
      <c r="D4651" s="14" t="s">
        <v>92</v>
      </c>
      <c r="E4651" t="s">
        <v>93</v>
      </c>
      <c r="F4651">
        <v>0.0</v>
      </c>
    </row>
    <row r="4652" spans="1:6" ht="13.9">
      <c r="A4652" s="7">
        <v>44556.0</v>
      </c>
      <c r="B4652" t="s">
        <v>13</v>
      </c>
      <c r="C4652" s="4">
        <v>158130.72</v>
      </c>
      <c r="D4652" s="14" t="s">
        <v>92</v>
      </c>
      <c r="E4652" t="s">
        <v>22</v>
      </c>
      <c r="F4652">
        <v>0.0</v>
      </c>
    </row>
    <row r="4653" spans="1:6" ht="13.9">
      <c r="A4653" s="7">
        <v>44556.0</v>
      </c>
      <c r="B4653" t="s">
        <v>13</v>
      </c>
      <c r="C4653" s="4">
        <v>158130.72</v>
      </c>
      <c r="D4653" s="14" t="s">
        <v>92</v>
      </c>
      <c r="E4653" t="s">
        <v>94</v>
      </c>
      <c r="F4653">
        <v>1.0</v>
      </c>
    </row>
    <row r="4654" spans="1:6" ht="13.9">
      <c r="A4654" s="7">
        <v>44556.0</v>
      </c>
      <c r="B4654" t="s">
        <v>13</v>
      </c>
      <c r="C4654" s="4">
        <v>158130.72</v>
      </c>
      <c r="D4654" s="14" t="s">
        <v>92</v>
      </c>
      <c r="E4654" t="s">
        <v>95</v>
      </c>
      <c r="F4654">
        <v>1.0</v>
      </c>
    </row>
    <row r="4655" spans="1:6" ht="13.9">
      <c r="A4655" s="7">
        <v>44556.0</v>
      </c>
      <c r="B4655" t="s">
        <v>13</v>
      </c>
      <c r="C4655" s="4">
        <v>158130.72</v>
      </c>
      <c r="D4655" s="14" t="s">
        <v>92</v>
      </c>
      <c r="E4655" t="s">
        <v>96</v>
      </c>
      <c r="F4655">
        <v>0.0</v>
      </c>
    </row>
    <row r="4656" spans="1:6" ht="13.9">
      <c r="A4656" s="7">
        <v>44557.0</v>
      </c>
      <c r="B4656" t="s">
        <v>13</v>
      </c>
      <c r="C4656" s="4">
        <v>199853.88</v>
      </c>
      <c r="D4656" s="14" t="s">
        <v>76</v>
      </c>
      <c r="E4656" t="s">
        <v>59</v>
      </c>
      <c r="F4656">
        <v>0.0</v>
      </c>
    </row>
    <row r="4657" spans="1:6" ht="13.9">
      <c r="A4657" s="7">
        <v>44557.0</v>
      </c>
      <c r="B4657" t="s">
        <v>13</v>
      </c>
      <c r="C4657" s="4">
        <v>199853.88</v>
      </c>
      <c r="D4657" s="14" t="s">
        <v>76</v>
      </c>
      <c r="E4657" t="s">
        <v>58</v>
      </c>
      <c r="F4657">
        <v>0.0</v>
      </c>
    </row>
    <row r="4658" spans="1:6" ht="13.9">
      <c r="A4658" s="7">
        <v>44557.0</v>
      </c>
      <c r="B4658" t="s">
        <v>13</v>
      </c>
      <c r="C4658" s="4">
        <v>199853.88</v>
      </c>
      <c r="D4658" s="14" t="s">
        <v>79</v>
      </c>
      <c r="E4658" t="s">
        <v>29</v>
      </c>
      <c r="F4658">
        <v>101.0</v>
      </c>
    </row>
    <row r="4659" spans="1:6" ht="13.9">
      <c r="A4659" s="7">
        <v>44557.0</v>
      </c>
      <c r="B4659" t="s">
        <v>13</v>
      </c>
      <c r="C4659" s="4">
        <v>199853.88</v>
      </c>
      <c r="D4659" s="14" t="s">
        <v>80</v>
      </c>
      <c r="E4659" t="s">
        <v>60</v>
      </c>
      <c r="F4659">
        <v>74.0</v>
      </c>
    </row>
    <row r="4660" spans="1:6" ht="13.9">
      <c r="A4660" s="7">
        <v>44557.0</v>
      </c>
      <c r="B4660" t="s">
        <v>13</v>
      </c>
      <c r="C4660" s="4">
        <v>199853.88</v>
      </c>
      <c r="D4660" s="14" t="s">
        <v>80</v>
      </c>
      <c r="E4660" t="s">
        <v>61</v>
      </c>
      <c r="F4660">
        <v>41.0</v>
      </c>
    </row>
    <row r="4661" spans="1:6" ht="13.9">
      <c r="A4661" s="7">
        <v>44557.0</v>
      </c>
      <c r="B4661" t="s">
        <v>13</v>
      </c>
      <c r="C4661" s="4">
        <v>199853.88</v>
      </c>
      <c r="D4661" s="14" t="s">
        <v>81</v>
      </c>
      <c r="E4661" t="s">
        <v>40</v>
      </c>
      <c r="F4661">
        <v>51.0</v>
      </c>
    </row>
    <row r="4662" spans="1:6" ht="13.9">
      <c r="A4662" s="7">
        <v>44557.0</v>
      </c>
      <c r="B4662" t="s">
        <v>13</v>
      </c>
      <c r="C4662" s="4">
        <v>199853.88</v>
      </c>
      <c r="D4662" s="14" t="s">
        <v>82</v>
      </c>
      <c r="E4662" t="s">
        <v>63</v>
      </c>
      <c r="F4662">
        <v>87.0</v>
      </c>
    </row>
    <row r="4663" spans="1:6" ht="13.9">
      <c r="A4663" s="7">
        <v>44557.0</v>
      </c>
      <c r="B4663" t="s">
        <v>13</v>
      </c>
      <c r="C4663" s="4">
        <v>199853.88</v>
      </c>
      <c r="D4663" s="14" t="s">
        <v>82</v>
      </c>
      <c r="E4663" t="s">
        <v>62</v>
      </c>
      <c r="F4663">
        <v>0.0</v>
      </c>
    </row>
    <row r="4664" spans="1:6" ht="13.9">
      <c r="A4664" s="7">
        <v>44557.0</v>
      </c>
      <c r="B4664" t="s">
        <v>13</v>
      </c>
      <c r="C4664" s="4">
        <v>199853.88</v>
      </c>
      <c r="D4664" s="14" t="s">
        <v>83</v>
      </c>
      <c r="E4664" t="s">
        <v>19</v>
      </c>
      <c r="F4664">
        <v>18.0</v>
      </c>
    </row>
    <row r="4665" spans="1:6" ht="13.9">
      <c r="A4665" s="7">
        <v>44557.0</v>
      </c>
      <c r="B4665" t="s">
        <v>13</v>
      </c>
      <c r="C4665" s="4">
        <v>199853.88</v>
      </c>
      <c r="D4665" s="14" t="s">
        <v>83</v>
      </c>
      <c r="E4665" t="s">
        <v>20</v>
      </c>
      <c r="F4665">
        <v>7.0</v>
      </c>
    </row>
    <row r="4666" spans="1:6" ht="13.9">
      <c r="A4666" s="7">
        <v>44557.0</v>
      </c>
      <c r="B4666" t="s">
        <v>13</v>
      </c>
      <c r="C4666" s="4">
        <v>199853.88</v>
      </c>
      <c r="D4666" s="14" t="s">
        <v>83</v>
      </c>
      <c r="E4666" t="s">
        <v>21</v>
      </c>
      <c r="F4666">
        <v>0.0</v>
      </c>
    </row>
    <row r="4667" spans="1:6" ht="13.9">
      <c r="A4667" s="7">
        <v>44557.0</v>
      </c>
      <c r="B4667" t="s">
        <v>13</v>
      </c>
      <c r="C4667" s="4">
        <v>199853.88</v>
      </c>
      <c r="D4667" s="14" t="s">
        <v>84</v>
      </c>
      <c r="E4667" t="s">
        <v>23</v>
      </c>
      <c r="F4667">
        <v>0.0</v>
      </c>
    </row>
    <row r="4668" spans="1:6" ht="13.9">
      <c r="A4668" s="7">
        <v>44557.0</v>
      </c>
      <c r="B4668" t="s">
        <v>13</v>
      </c>
      <c r="C4668" s="4">
        <v>199853.88</v>
      </c>
      <c r="D4668" s="14" t="s">
        <v>85</v>
      </c>
      <c r="E4668" t="s">
        <v>18</v>
      </c>
      <c r="F4668">
        <v>6.0</v>
      </c>
    </row>
    <row r="4669" spans="1:6" ht="13.9">
      <c r="A4669" s="7">
        <v>44557.0</v>
      </c>
      <c r="B4669" t="s">
        <v>13</v>
      </c>
      <c r="C4669" s="4">
        <v>199853.88</v>
      </c>
      <c r="D4669" s="14" t="s">
        <v>86</v>
      </c>
      <c r="E4669" t="s">
        <v>42</v>
      </c>
      <c r="F4669">
        <v>295.0</v>
      </c>
    </row>
    <row r="4670" spans="1:6" ht="13.9">
      <c r="A4670" s="7">
        <v>44557.0</v>
      </c>
      <c r="B4670" t="s">
        <v>13</v>
      </c>
      <c r="C4670" s="4">
        <v>199853.88</v>
      </c>
      <c r="D4670" s="14" t="s">
        <v>87</v>
      </c>
      <c r="E4670" t="s">
        <v>44</v>
      </c>
      <c r="F4670">
        <v>7108.0</v>
      </c>
    </row>
    <row r="4671" spans="1:6" ht="13.9">
      <c r="A4671" s="7">
        <v>44557.0</v>
      </c>
      <c r="B4671" t="s">
        <v>13</v>
      </c>
      <c r="C4671" s="4">
        <v>199853.88</v>
      </c>
      <c r="D4671" s="14" t="s">
        <v>88</v>
      </c>
      <c r="E4671" t="s">
        <v>17</v>
      </c>
      <c r="F4671">
        <v>0.0</v>
      </c>
    </row>
    <row r="4672" spans="1:6" ht="13.9">
      <c r="A4672" s="7">
        <v>44557.0</v>
      </c>
      <c r="B4672" t="s">
        <v>13</v>
      </c>
      <c r="C4672" s="4">
        <v>199853.88</v>
      </c>
      <c r="D4672" s="14" t="s">
        <v>89</v>
      </c>
      <c r="E4672" t="s">
        <v>41</v>
      </c>
      <c r="F4672">
        <v>0.0</v>
      </c>
    </row>
    <row r="4673" spans="1:6" ht="13.9">
      <c r="A4673" s="7">
        <v>44557.0</v>
      </c>
      <c r="B4673" t="s">
        <v>13</v>
      </c>
      <c r="C4673" s="4">
        <v>199853.88</v>
      </c>
      <c r="D4673" s="14" t="s">
        <v>90</v>
      </c>
      <c r="E4673" t="s">
        <v>43</v>
      </c>
      <c r="F4673">
        <v>0.0</v>
      </c>
    </row>
    <row r="4674" spans="1:6" ht="13.9">
      <c r="A4674" s="7">
        <v>44557.0</v>
      </c>
      <c r="B4674" t="s">
        <v>13</v>
      </c>
      <c r="C4674" s="4">
        <v>199853.88</v>
      </c>
      <c r="D4674" s="14" t="s">
        <v>91</v>
      </c>
      <c r="E4674" t="s">
        <v>24</v>
      </c>
      <c r="F4674">
        <v>328.0</v>
      </c>
    </row>
    <row r="4675" spans="1:6" ht="13.9">
      <c r="A4675" s="7">
        <v>44557.0</v>
      </c>
      <c r="B4675" t="s">
        <v>13</v>
      </c>
      <c r="C4675" s="4">
        <v>199853.88</v>
      </c>
      <c r="D4675" s="14" t="s">
        <v>91</v>
      </c>
      <c r="E4675" t="s">
        <v>25</v>
      </c>
      <c r="F4675">
        <v>3.0</v>
      </c>
    </row>
    <row r="4676" spans="1:6" ht="13.9">
      <c r="A4676" s="7">
        <v>44557.0</v>
      </c>
      <c r="B4676" t="s">
        <v>13</v>
      </c>
      <c r="C4676" s="4">
        <v>199853.88</v>
      </c>
      <c r="D4676" s="14" t="s">
        <v>91</v>
      </c>
      <c r="E4676" t="s">
        <v>26</v>
      </c>
      <c r="F4676">
        <v>487.0</v>
      </c>
    </row>
    <row r="4677" spans="1:6" ht="13.9">
      <c r="A4677" s="7">
        <v>44557.0</v>
      </c>
      <c r="B4677" t="s">
        <v>13</v>
      </c>
      <c r="C4677" s="4">
        <v>199853.88</v>
      </c>
      <c r="D4677" s="14" t="s">
        <v>92</v>
      </c>
      <c r="E4677" t="s">
        <v>93</v>
      </c>
      <c r="F4677">
        <v>1.0</v>
      </c>
    </row>
    <row r="4678" spans="1:6" ht="13.9">
      <c r="A4678" s="7">
        <v>44557.0</v>
      </c>
      <c r="B4678" t="s">
        <v>13</v>
      </c>
      <c r="C4678" s="4">
        <v>199853.88</v>
      </c>
      <c r="D4678" s="14" t="s">
        <v>92</v>
      </c>
      <c r="E4678" t="s">
        <v>22</v>
      </c>
      <c r="F4678">
        <v>0.0</v>
      </c>
    </row>
    <row r="4679" spans="1:6" ht="13.9">
      <c r="A4679" s="7">
        <v>44557.0</v>
      </c>
      <c r="B4679" t="s">
        <v>13</v>
      </c>
      <c r="C4679" s="4">
        <v>199853.88</v>
      </c>
      <c r="D4679" s="14" t="s">
        <v>92</v>
      </c>
      <c r="E4679" t="s">
        <v>94</v>
      </c>
      <c r="F4679">
        <v>1.0</v>
      </c>
    </row>
    <row r="4680" spans="1:6" ht="13.9">
      <c r="A4680" s="7">
        <v>44557.0</v>
      </c>
      <c r="B4680" t="s">
        <v>13</v>
      </c>
      <c r="C4680" s="4">
        <v>199853.88</v>
      </c>
      <c r="D4680" s="14" t="s">
        <v>92</v>
      </c>
      <c r="E4680" t="s">
        <v>95</v>
      </c>
      <c r="F4680">
        <v>1.0</v>
      </c>
    </row>
    <row r="4681" spans="1:6" ht="13.9">
      <c r="A4681" s="7">
        <v>44557.0</v>
      </c>
      <c r="B4681" t="s">
        <v>13</v>
      </c>
      <c r="C4681" s="4">
        <v>199853.88</v>
      </c>
      <c r="D4681" s="14" t="s">
        <v>92</v>
      </c>
      <c r="E4681" t="s">
        <v>96</v>
      </c>
      <c r="F4681">
        <v>0.0</v>
      </c>
    </row>
    <row r="4682" spans="1:6" ht="13.9">
      <c r="A4682" s="7">
        <v>44558.0</v>
      </c>
      <c r="B4682" t="s">
        <v>13</v>
      </c>
      <c r="C4682" s="4">
        <v>187259.55</v>
      </c>
      <c r="D4682" s="14" t="s">
        <v>76</v>
      </c>
      <c r="E4682" t="s">
        <v>59</v>
      </c>
      <c r="F4682">
        <v>0.0</v>
      </c>
    </row>
    <row r="4683" spans="1:6" ht="13.9">
      <c r="A4683" s="7">
        <v>44558.0</v>
      </c>
      <c r="B4683" t="s">
        <v>13</v>
      </c>
      <c r="C4683" s="4">
        <v>187259.55</v>
      </c>
      <c r="D4683" s="14" t="s">
        <v>76</v>
      </c>
      <c r="E4683" t="s">
        <v>58</v>
      </c>
      <c r="F4683">
        <v>0.0</v>
      </c>
    </row>
    <row r="4684" spans="1:6" ht="13.9">
      <c r="A4684" s="7">
        <v>44558.0</v>
      </c>
      <c r="B4684" t="s">
        <v>13</v>
      </c>
      <c r="C4684" s="4">
        <v>187259.55</v>
      </c>
      <c r="D4684" s="14" t="s">
        <v>79</v>
      </c>
      <c r="E4684" t="s">
        <v>29</v>
      </c>
      <c r="F4684">
        <v>86.0</v>
      </c>
    </row>
    <row r="4685" spans="1:6" ht="13.9">
      <c r="A4685" s="7">
        <v>44558.0</v>
      </c>
      <c r="B4685" t="s">
        <v>13</v>
      </c>
      <c r="C4685" s="4">
        <v>187259.55</v>
      </c>
      <c r="D4685" s="14" t="s">
        <v>80</v>
      </c>
      <c r="E4685" t="s">
        <v>60</v>
      </c>
      <c r="F4685">
        <v>69.0</v>
      </c>
    </row>
    <row r="4686" spans="1:6" ht="13.9">
      <c r="A4686" s="7">
        <v>44558.0</v>
      </c>
      <c r="B4686" t="s">
        <v>13</v>
      </c>
      <c r="C4686" s="4">
        <v>187259.55</v>
      </c>
      <c r="D4686" s="14" t="s">
        <v>80</v>
      </c>
      <c r="E4686" t="s">
        <v>61</v>
      </c>
      <c r="F4686">
        <v>41.0</v>
      </c>
    </row>
    <row r="4687" spans="1:6" ht="13.9">
      <c r="A4687" s="7">
        <v>44558.0</v>
      </c>
      <c r="B4687" t="s">
        <v>13</v>
      </c>
      <c r="C4687" s="4">
        <v>187259.55</v>
      </c>
      <c r="D4687" s="14" t="s">
        <v>81</v>
      </c>
      <c r="E4687" t="s">
        <v>40</v>
      </c>
      <c r="F4687">
        <v>48.0</v>
      </c>
    </row>
    <row r="4688" spans="1:6" ht="13.9">
      <c r="A4688" s="7">
        <v>44558.0</v>
      </c>
      <c r="B4688" t="s">
        <v>13</v>
      </c>
      <c r="C4688" s="4">
        <v>187259.55</v>
      </c>
      <c r="D4688" s="14" t="s">
        <v>82</v>
      </c>
      <c r="E4688" t="s">
        <v>63</v>
      </c>
      <c r="F4688">
        <v>103.0</v>
      </c>
    </row>
    <row r="4689" spans="1:6" ht="13.9">
      <c r="A4689" s="7">
        <v>44558.0</v>
      </c>
      <c r="B4689" t="s">
        <v>13</v>
      </c>
      <c r="C4689" s="4">
        <v>187259.55</v>
      </c>
      <c r="D4689" s="14" t="s">
        <v>82</v>
      </c>
      <c r="E4689" t="s">
        <v>62</v>
      </c>
      <c r="F4689">
        <v>0.0</v>
      </c>
    </row>
    <row r="4690" spans="1:6" ht="13.9">
      <c r="A4690" s="7">
        <v>44558.0</v>
      </c>
      <c r="B4690" t="s">
        <v>13</v>
      </c>
      <c r="C4690" s="4">
        <v>187259.55</v>
      </c>
      <c r="D4690" s="14" t="s">
        <v>83</v>
      </c>
      <c r="E4690" t="s">
        <v>19</v>
      </c>
      <c r="F4690">
        <v>18.0</v>
      </c>
    </row>
    <row r="4691" spans="1:6" ht="13.9">
      <c r="A4691" s="7">
        <v>44558.0</v>
      </c>
      <c r="B4691" t="s">
        <v>13</v>
      </c>
      <c r="C4691" s="4">
        <v>187259.55</v>
      </c>
      <c r="D4691" s="14" t="s">
        <v>83</v>
      </c>
      <c r="E4691" t="s">
        <v>20</v>
      </c>
      <c r="F4691">
        <v>6.0</v>
      </c>
    </row>
    <row r="4692" spans="1:6" ht="13.9">
      <c r="A4692" s="7">
        <v>44558.0</v>
      </c>
      <c r="B4692" t="s">
        <v>13</v>
      </c>
      <c r="C4692" s="4">
        <v>187259.55</v>
      </c>
      <c r="D4692" s="14" t="s">
        <v>83</v>
      </c>
      <c r="E4692" t="s">
        <v>21</v>
      </c>
      <c r="F4692">
        <v>0.0</v>
      </c>
    </row>
    <row r="4693" spans="1:6" ht="13.9">
      <c r="A4693" s="7">
        <v>44558.0</v>
      </c>
      <c r="B4693" t="s">
        <v>13</v>
      </c>
      <c r="C4693" s="4">
        <v>187259.55</v>
      </c>
      <c r="D4693" s="14" t="s">
        <v>84</v>
      </c>
      <c r="E4693" t="s">
        <v>23</v>
      </c>
      <c r="F4693">
        <v>0.0</v>
      </c>
    </row>
    <row r="4694" spans="1:6" ht="13.9">
      <c r="A4694" s="7">
        <v>44558.0</v>
      </c>
      <c r="B4694" t="s">
        <v>13</v>
      </c>
      <c r="C4694" s="4">
        <v>187259.55</v>
      </c>
      <c r="D4694" s="14" t="s">
        <v>85</v>
      </c>
      <c r="E4694" t="s">
        <v>18</v>
      </c>
      <c r="F4694">
        <v>4.0</v>
      </c>
    </row>
    <row r="4695" spans="1:6" ht="13.9">
      <c r="A4695" s="7">
        <v>44558.0</v>
      </c>
      <c r="B4695" t="s">
        <v>13</v>
      </c>
      <c r="C4695" s="4">
        <v>187259.55</v>
      </c>
      <c r="D4695" s="14" t="s">
        <v>86</v>
      </c>
      <c r="E4695" t="s">
        <v>42</v>
      </c>
      <c r="F4695">
        <v>314.0</v>
      </c>
    </row>
    <row r="4696" spans="1:6" ht="13.9">
      <c r="A4696" s="7">
        <v>44558.0</v>
      </c>
      <c r="B4696" t="s">
        <v>13</v>
      </c>
      <c r="C4696" s="4">
        <v>187259.55</v>
      </c>
      <c r="D4696" s="14" t="s">
        <v>87</v>
      </c>
      <c r="E4696" t="s">
        <v>44</v>
      </c>
      <c r="F4696">
        <v>8137.0</v>
      </c>
    </row>
    <row r="4697" spans="1:6" ht="13.9">
      <c r="A4697" s="7">
        <v>44558.0</v>
      </c>
      <c r="B4697" t="s">
        <v>13</v>
      </c>
      <c r="C4697" s="4">
        <v>187259.55</v>
      </c>
      <c r="D4697" s="14" t="s">
        <v>88</v>
      </c>
      <c r="E4697" t="s">
        <v>17</v>
      </c>
      <c r="F4697">
        <v>0.0</v>
      </c>
    </row>
    <row r="4698" spans="1:6" ht="13.9">
      <c r="A4698" s="7">
        <v>44558.0</v>
      </c>
      <c r="B4698" t="s">
        <v>13</v>
      </c>
      <c r="C4698" s="4">
        <v>187259.55</v>
      </c>
      <c r="D4698" s="14" t="s">
        <v>89</v>
      </c>
      <c r="E4698" t="s">
        <v>41</v>
      </c>
      <c r="F4698">
        <v>0.0</v>
      </c>
    </row>
    <row r="4699" spans="1:6" ht="13.9">
      <c r="A4699" s="7">
        <v>44558.0</v>
      </c>
      <c r="B4699" t="s">
        <v>13</v>
      </c>
      <c r="C4699" s="4">
        <v>187259.55</v>
      </c>
      <c r="D4699" s="14" t="s">
        <v>90</v>
      </c>
      <c r="E4699" t="s">
        <v>43</v>
      </c>
      <c r="F4699">
        <v>0.0</v>
      </c>
    </row>
    <row r="4700" spans="1:6" ht="13.9">
      <c r="A4700" s="7">
        <v>44558.0</v>
      </c>
      <c r="B4700" t="s">
        <v>13</v>
      </c>
      <c r="C4700" s="4">
        <v>187259.55</v>
      </c>
      <c r="D4700" s="14" t="s">
        <v>91</v>
      </c>
      <c r="E4700" t="s">
        <v>24</v>
      </c>
      <c r="F4700">
        <v>309.0</v>
      </c>
    </row>
    <row r="4701" spans="1:6" ht="13.9">
      <c r="A4701" s="7">
        <v>44558.0</v>
      </c>
      <c r="B4701" t="s">
        <v>13</v>
      </c>
      <c r="C4701" s="4">
        <v>187259.55</v>
      </c>
      <c r="D4701" s="14" t="s">
        <v>91</v>
      </c>
      <c r="E4701" t="s">
        <v>25</v>
      </c>
      <c r="F4701">
        <v>3.0</v>
      </c>
    </row>
    <row r="4702" spans="1:6" ht="13.9">
      <c r="A4702" s="7">
        <v>44558.0</v>
      </c>
      <c r="B4702" t="s">
        <v>13</v>
      </c>
      <c r="C4702" s="4">
        <v>187259.55</v>
      </c>
      <c r="D4702" s="14" t="s">
        <v>91</v>
      </c>
      <c r="E4702" t="s">
        <v>26</v>
      </c>
      <c r="F4702">
        <v>401.0</v>
      </c>
    </row>
    <row r="4703" spans="1:6" ht="13.9">
      <c r="A4703" s="7">
        <v>44558.0</v>
      </c>
      <c r="B4703" t="s">
        <v>13</v>
      </c>
      <c r="C4703" s="4">
        <v>187259.55</v>
      </c>
      <c r="D4703" s="14" t="s">
        <v>92</v>
      </c>
      <c r="E4703" t="s">
        <v>93</v>
      </c>
      <c r="F4703">
        <v>1.0</v>
      </c>
    </row>
    <row r="4704" spans="1:6" ht="13.9">
      <c r="A4704" s="7">
        <v>44558.0</v>
      </c>
      <c r="B4704" t="s">
        <v>13</v>
      </c>
      <c r="C4704" s="4">
        <v>187259.55</v>
      </c>
      <c r="D4704" s="14" t="s">
        <v>92</v>
      </c>
      <c r="E4704" t="s">
        <v>22</v>
      </c>
      <c r="F4704">
        <v>0.0</v>
      </c>
    </row>
    <row r="4705" spans="1:6" ht="13.9">
      <c r="A4705" s="7">
        <v>44558.0</v>
      </c>
      <c r="B4705" t="s">
        <v>13</v>
      </c>
      <c r="C4705" s="4">
        <v>187259.55</v>
      </c>
      <c r="D4705" s="14" t="s">
        <v>92</v>
      </c>
      <c r="E4705" t="s">
        <v>94</v>
      </c>
      <c r="F4705">
        <v>1.0</v>
      </c>
    </row>
    <row r="4706" spans="1:6" ht="13.9">
      <c r="A4706" s="7">
        <v>44558.0</v>
      </c>
      <c r="B4706" t="s">
        <v>13</v>
      </c>
      <c r="C4706" s="4">
        <v>187259.55</v>
      </c>
      <c r="D4706" s="14" t="s">
        <v>92</v>
      </c>
      <c r="E4706" t="s">
        <v>95</v>
      </c>
      <c r="F4706">
        <v>1.0</v>
      </c>
    </row>
    <row r="4707" spans="1:6" ht="13.9">
      <c r="A4707" s="7">
        <v>44558.0</v>
      </c>
      <c r="B4707" t="s">
        <v>13</v>
      </c>
      <c r="C4707" s="4">
        <v>187259.55</v>
      </c>
      <c r="D4707" s="14" t="s">
        <v>92</v>
      </c>
      <c r="E4707" t="s">
        <v>96</v>
      </c>
      <c r="F4707">
        <v>0.0</v>
      </c>
    </row>
    <row r="4708" spans="1:6" ht="13.9">
      <c r="A4708" s="7">
        <v>44559.0</v>
      </c>
      <c r="B4708" t="s">
        <v>13</v>
      </c>
      <c r="C4708" s="4">
        <v>185111.44</v>
      </c>
      <c r="D4708" s="14" t="s">
        <v>76</v>
      </c>
      <c r="E4708" t="s">
        <v>59</v>
      </c>
      <c r="F4708">
        <v>0.0</v>
      </c>
    </row>
    <row r="4709" spans="1:6" ht="13.9">
      <c r="A4709" s="7">
        <v>44559.0</v>
      </c>
      <c r="B4709" t="s">
        <v>13</v>
      </c>
      <c r="C4709" s="4">
        <v>185111.44</v>
      </c>
      <c r="D4709" s="14" t="s">
        <v>76</v>
      </c>
      <c r="E4709" t="s">
        <v>58</v>
      </c>
      <c r="F4709">
        <v>0.0</v>
      </c>
    </row>
    <row r="4710" spans="1:6" ht="13.9">
      <c r="A4710" s="7">
        <v>44559.0</v>
      </c>
      <c r="B4710" t="s">
        <v>13</v>
      </c>
      <c r="C4710" s="4">
        <v>185111.44</v>
      </c>
      <c r="D4710" s="14" t="s">
        <v>79</v>
      </c>
      <c r="E4710" t="s">
        <v>29</v>
      </c>
      <c r="F4710">
        <v>63.0</v>
      </c>
    </row>
    <row r="4711" spans="1:6" ht="13.9">
      <c r="A4711" s="7">
        <v>44559.0</v>
      </c>
      <c r="B4711" t="s">
        <v>13</v>
      </c>
      <c r="C4711" s="4">
        <v>185111.44</v>
      </c>
      <c r="D4711" s="14" t="s">
        <v>80</v>
      </c>
      <c r="E4711" t="s">
        <v>60</v>
      </c>
      <c r="F4711">
        <v>71.0</v>
      </c>
    </row>
    <row r="4712" spans="1:6" ht="13.9">
      <c r="A4712" s="7">
        <v>44559.0</v>
      </c>
      <c r="B4712" t="s">
        <v>13</v>
      </c>
      <c r="C4712" s="4">
        <v>185111.44</v>
      </c>
      <c r="D4712" s="14" t="s">
        <v>80</v>
      </c>
      <c r="E4712" t="s">
        <v>61</v>
      </c>
      <c r="F4712">
        <v>36.0</v>
      </c>
    </row>
    <row r="4713" spans="1:6" ht="13.9">
      <c r="A4713" s="7">
        <v>44559.0</v>
      </c>
      <c r="B4713" t="s">
        <v>13</v>
      </c>
      <c r="C4713" s="4">
        <v>185111.44</v>
      </c>
      <c r="D4713" s="14" t="s">
        <v>81</v>
      </c>
      <c r="E4713" t="s">
        <v>40</v>
      </c>
      <c r="F4713">
        <v>62.0</v>
      </c>
    </row>
    <row r="4714" spans="1:6" ht="13.9">
      <c r="A4714" s="7">
        <v>44559.0</v>
      </c>
      <c r="B4714" t="s">
        <v>13</v>
      </c>
      <c r="C4714" s="4">
        <v>185111.44</v>
      </c>
      <c r="D4714" s="14" t="s">
        <v>82</v>
      </c>
      <c r="E4714" t="s">
        <v>63</v>
      </c>
      <c r="F4714">
        <v>111.0</v>
      </c>
    </row>
    <row r="4715" spans="1:6" ht="13.9">
      <c r="A4715" s="7">
        <v>44559.0</v>
      </c>
      <c r="B4715" t="s">
        <v>13</v>
      </c>
      <c r="C4715" s="4">
        <v>185111.44</v>
      </c>
      <c r="D4715" s="14" t="s">
        <v>82</v>
      </c>
      <c r="E4715" t="s">
        <v>62</v>
      </c>
      <c r="F4715">
        <v>0.0</v>
      </c>
    </row>
    <row r="4716" spans="1:6" ht="13.9">
      <c r="A4716" s="7">
        <v>44559.0</v>
      </c>
      <c r="B4716" t="s">
        <v>13</v>
      </c>
      <c r="C4716" s="4">
        <v>185111.44</v>
      </c>
      <c r="D4716" s="14" t="s">
        <v>83</v>
      </c>
      <c r="E4716" t="s">
        <v>19</v>
      </c>
      <c r="F4716">
        <v>17.0</v>
      </c>
    </row>
    <row r="4717" spans="1:6" ht="13.9">
      <c r="A4717" s="7">
        <v>44559.0</v>
      </c>
      <c r="B4717" t="s">
        <v>13</v>
      </c>
      <c r="C4717" s="4">
        <v>185111.44</v>
      </c>
      <c r="D4717" s="14" t="s">
        <v>83</v>
      </c>
      <c r="E4717" t="s">
        <v>20</v>
      </c>
      <c r="F4717">
        <v>7.0</v>
      </c>
    </row>
    <row r="4718" spans="1:6" ht="13.9">
      <c r="A4718" s="7">
        <v>44559.0</v>
      </c>
      <c r="B4718" t="s">
        <v>13</v>
      </c>
      <c r="C4718" s="4">
        <v>185111.44</v>
      </c>
      <c r="D4718" s="14" t="s">
        <v>83</v>
      </c>
      <c r="E4718" t="s">
        <v>21</v>
      </c>
      <c r="F4718">
        <v>0.0</v>
      </c>
    </row>
    <row r="4719" spans="1:6" ht="13.9">
      <c r="A4719" s="7">
        <v>44559.0</v>
      </c>
      <c r="B4719" t="s">
        <v>13</v>
      </c>
      <c r="C4719" s="4">
        <v>185111.44</v>
      </c>
      <c r="D4719" s="14" t="s">
        <v>84</v>
      </c>
      <c r="E4719" t="s">
        <v>23</v>
      </c>
      <c r="F4719">
        <v>0.0</v>
      </c>
    </row>
    <row r="4720" spans="1:6" ht="13.9">
      <c r="A4720" s="7">
        <v>44559.0</v>
      </c>
      <c r="B4720" t="s">
        <v>13</v>
      </c>
      <c r="C4720" s="4">
        <v>185111.44</v>
      </c>
      <c r="D4720" s="14" t="s">
        <v>85</v>
      </c>
      <c r="E4720" t="s">
        <v>18</v>
      </c>
      <c r="F4720">
        <v>5.0</v>
      </c>
    </row>
    <row r="4721" spans="1:6" ht="13.9">
      <c r="A4721" s="7">
        <v>44559.0</v>
      </c>
      <c r="B4721" t="s">
        <v>13</v>
      </c>
      <c r="C4721" s="4">
        <v>185111.44</v>
      </c>
      <c r="D4721" s="14" t="s">
        <v>86</v>
      </c>
      <c r="E4721" t="s">
        <v>42</v>
      </c>
      <c r="F4721">
        <v>339.0</v>
      </c>
    </row>
    <row r="4722" spans="1:6" ht="13.9">
      <c r="A4722" s="7">
        <v>44559.0</v>
      </c>
      <c r="B4722" t="s">
        <v>13</v>
      </c>
      <c r="C4722" s="4">
        <v>185111.44</v>
      </c>
      <c r="D4722" s="14" t="s">
        <v>87</v>
      </c>
      <c r="E4722" t="s">
        <v>44</v>
      </c>
      <c r="F4722">
        <v>8190.0</v>
      </c>
    </row>
    <row r="4723" spans="1:6" ht="13.9">
      <c r="A4723" s="7">
        <v>44559.0</v>
      </c>
      <c r="B4723" t="s">
        <v>13</v>
      </c>
      <c r="C4723" s="4">
        <v>185111.44</v>
      </c>
      <c r="D4723" s="14" t="s">
        <v>88</v>
      </c>
      <c r="E4723" t="s">
        <v>17</v>
      </c>
      <c r="F4723">
        <v>0.0</v>
      </c>
    </row>
    <row r="4724" spans="1:6" ht="13.9">
      <c r="A4724" s="7">
        <v>44559.0</v>
      </c>
      <c r="B4724" t="s">
        <v>13</v>
      </c>
      <c r="C4724" s="4">
        <v>185111.44</v>
      </c>
      <c r="D4724" s="14" t="s">
        <v>89</v>
      </c>
      <c r="E4724" t="s">
        <v>41</v>
      </c>
      <c r="F4724">
        <v>0.0</v>
      </c>
    </row>
    <row r="4725" spans="1:6" ht="13.9">
      <c r="A4725" s="7">
        <v>44559.0</v>
      </c>
      <c r="B4725" t="s">
        <v>13</v>
      </c>
      <c r="C4725" s="4">
        <v>185111.44</v>
      </c>
      <c r="D4725" s="14" t="s">
        <v>90</v>
      </c>
      <c r="E4725" t="s">
        <v>43</v>
      </c>
      <c r="F4725">
        <v>0.0</v>
      </c>
    </row>
    <row r="4726" spans="1:6" ht="13.9">
      <c r="A4726" s="7">
        <v>44559.0</v>
      </c>
      <c r="B4726" t="s">
        <v>13</v>
      </c>
      <c r="C4726" s="4">
        <v>185111.44</v>
      </c>
      <c r="D4726" s="14" t="s">
        <v>91</v>
      </c>
      <c r="E4726" t="s">
        <v>24</v>
      </c>
      <c r="F4726">
        <v>398.0</v>
      </c>
    </row>
    <row r="4727" spans="1:6" ht="13.9">
      <c r="A4727" s="7">
        <v>44559.0</v>
      </c>
      <c r="B4727" t="s">
        <v>13</v>
      </c>
      <c r="C4727" s="4">
        <v>185111.44</v>
      </c>
      <c r="D4727" s="14" t="s">
        <v>91</v>
      </c>
      <c r="E4727" t="s">
        <v>25</v>
      </c>
      <c r="F4727">
        <v>3.0</v>
      </c>
    </row>
    <row r="4728" spans="1:6" ht="13.9">
      <c r="A4728" s="7">
        <v>44559.0</v>
      </c>
      <c r="B4728" t="s">
        <v>13</v>
      </c>
      <c r="C4728" s="4">
        <v>185111.44</v>
      </c>
      <c r="D4728" s="14" t="s">
        <v>91</v>
      </c>
      <c r="E4728" t="s">
        <v>26</v>
      </c>
      <c r="F4728">
        <v>497.0</v>
      </c>
    </row>
    <row r="4729" spans="1:6" ht="13.9">
      <c r="A4729" s="7">
        <v>44559.0</v>
      </c>
      <c r="B4729" t="s">
        <v>13</v>
      </c>
      <c r="C4729" s="4">
        <v>185111.44</v>
      </c>
      <c r="D4729" s="14" t="s">
        <v>92</v>
      </c>
      <c r="E4729" t="s">
        <v>93</v>
      </c>
      <c r="F4729">
        <v>1.0</v>
      </c>
    </row>
    <row r="4730" spans="1:6" ht="13.9">
      <c r="A4730" s="7">
        <v>44559.0</v>
      </c>
      <c r="B4730" t="s">
        <v>13</v>
      </c>
      <c r="C4730" s="4">
        <v>185111.44</v>
      </c>
      <c r="D4730" s="14" t="s">
        <v>92</v>
      </c>
      <c r="E4730" t="s">
        <v>22</v>
      </c>
      <c r="F4730">
        <v>0.0</v>
      </c>
    </row>
    <row r="4731" spans="1:6" ht="13.9">
      <c r="A4731" s="7">
        <v>44559.0</v>
      </c>
      <c r="B4731" t="s">
        <v>13</v>
      </c>
      <c r="C4731" s="4">
        <v>185111.44</v>
      </c>
      <c r="D4731" s="14" t="s">
        <v>92</v>
      </c>
      <c r="E4731" t="s">
        <v>94</v>
      </c>
      <c r="F4731">
        <v>1.0</v>
      </c>
    </row>
    <row r="4732" spans="1:6" ht="13.9">
      <c r="A4732" s="7">
        <v>44559.0</v>
      </c>
      <c r="B4732" t="s">
        <v>13</v>
      </c>
      <c r="C4732" s="4">
        <v>185111.44</v>
      </c>
      <c r="D4732" s="14" t="s">
        <v>92</v>
      </c>
      <c r="E4732" t="s">
        <v>95</v>
      </c>
      <c r="F4732">
        <v>1.0</v>
      </c>
    </row>
    <row r="4733" spans="1:6" ht="13.9">
      <c r="A4733" s="7">
        <v>44559.0</v>
      </c>
      <c r="B4733" t="s">
        <v>13</v>
      </c>
      <c r="C4733" s="4">
        <v>185111.44</v>
      </c>
      <c r="D4733" s="14" t="s">
        <v>92</v>
      </c>
      <c r="E4733" t="s">
        <v>96</v>
      </c>
      <c r="F4733">
        <v>0.0</v>
      </c>
    </row>
    <row r="4734" spans="1:6" ht="13.9">
      <c r="A4734" s="7">
        <v>44560.0</v>
      </c>
      <c r="B4734" t="s">
        <v>13</v>
      </c>
      <c r="C4734" s="4">
        <v>180793.58</v>
      </c>
      <c r="D4734" s="14" t="s">
        <v>76</v>
      </c>
      <c r="E4734" t="s">
        <v>59</v>
      </c>
      <c r="F4734">
        <v>0.0</v>
      </c>
    </row>
    <row r="4735" spans="1:6" ht="13.9">
      <c r="A4735" s="7">
        <v>44560.0</v>
      </c>
      <c r="B4735" t="s">
        <v>13</v>
      </c>
      <c r="C4735" s="4">
        <v>180793.58</v>
      </c>
      <c r="D4735" s="14" t="s">
        <v>76</v>
      </c>
      <c r="E4735" t="s">
        <v>58</v>
      </c>
      <c r="F4735">
        <v>0.0</v>
      </c>
    </row>
    <row r="4736" spans="1:6" ht="13.9">
      <c r="A4736" s="7">
        <v>44560.0</v>
      </c>
      <c r="B4736" t="s">
        <v>13</v>
      </c>
      <c r="C4736" s="4">
        <v>180793.58</v>
      </c>
      <c r="D4736" s="14" t="s">
        <v>79</v>
      </c>
      <c r="E4736" t="s">
        <v>29</v>
      </c>
      <c r="F4736">
        <v>41.0</v>
      </c>
    </row>
    <row r="4737" spans="1:6" ht="13.9">
      <c r="A4737" s="7">
        <v>44560.0</v>
      </c>
      <c r="B4737" t="s">
        <v>13</v>
      </c>
      <c r="C4737" s="4">
        <v>180793.58</v>
      </c>
      <c r="D4737" s="14" t="s">
        <v>80</v>
      </c>
      <c r="E4737" t="s">
        <v>60</v>
      </c>
      <c r="F4737">
        <v>73.0</v>
      </c>
    </row>
    <row r="4738" spans="1:6" ht="13.9">
      <c r="A4738" s="7">
        <v>44560.0</v>
      </c>
      <c r="B4738" t="s">
        <v>13</v>
      </c>
      <c r="C4738" s="4">
        <v>180793.58</v>
      </c>
      <c r="D4738" s="14" t="s">
        <v>80</v>
      </c>
      <c r="E4738" t="s">
        <v>61</v>
      </c>
      <c r="F4738">
        <v>29.0</v>
      </c>
    </row>
    <row r="4739" spans="1:6" ht="13.9">
      <c r="A4739" s="7">
        <v>44560.0</v>
      </c>
      <c r="B4739" t="s">
        <v>13</v>
      </c>
      <c r="C4739" s="4">
        <v>180793.58</v>
      </c>
      <c r="D4739" s="14" t="s">
        <v>81</v>
      </c>
      <c r="E4739" t="s">
        <v>40</v>
      </c>
      <c r="F4739">
        <v>45.0</v>
      </c>
    </row>
    <row r="4740" spans="1:6" ht="13.9">
      <c r="A4740" s="7">
        <v>44560.0</v>
      </c>
      <c r="B4740" t="s">
        <v>13</v>
      </c>
      <c r="C4740" s="4">
        <v>180793.58</v>
      </c>
      <c r="D4740" s="14" t="s">
        <v>82</v>
      </c>
      <c r="E4740" t="s">
        <v>63</v>
      </c>
      <c r="F4740">
        <v>127.0</v>
      </c>
    </row>
    <row r="4741" spans="1:6" ht="13.9">
      <c r="A4741" s="7">
        <v>44560.0</v>
      </c>
      <c r="B4741" t="s">
        <v>13</v>
      </c>
      <c r="C4741" s="4">
        <v>180793.58</v>
      </c>
      <c r="D4741" s="14" t="s">
        <v>82</v>
      </c>
      <c r="E4741" t="s">
        <v>62</v>
      </c>
      <c r="F4741">
        <v>0.0</v>
      </c>
    </row>
    <row r="4742" spans="1:6" ht="13.9">
      <c r="A4742" s="7">
        <v>44560.0</v>
      </c>
      <c r="B4742" t="s">
        <v>13</v>
      </c>
      <c r="C4742" s="4">
        <v>180793.58</v>
      </c>
      <c r="D4742" s="14" t="s">
        <v>83</v>
      </c>
      <c r="E4742" t="s">
        <v>19</v>
      </c>
      <c r="F4742">
        <v>18.0</v>
      </c>
    </row>
    <row r="4743" spans="1:6" ht="13.9">
      <c r="A4743" s="7">
        <v>44560.0</v>
      </c>
      <c r="B4743" t="s">
        <v>13</v>
      </c>
      <c r="C4743" s="4">
        <v>180793.58</v>
      </c>
      <c r="D4743" s="14" t="s">
        <v>83</v>
      </c>
      <c r="E4743" t="s">
        <v>20</v>
      </c>
      <c r="F4743">
        <v>4.0</v>
      </c>
    </row>
    <row r="4744" spans="1:6" ht="13.9">
      <c r="A4744" s="7">
        <v>44560.0</v>
      </c>
      <c r="B4744" t="s">
        <v>13</v>
      </c>
      <c r="C4744" s="4">
        <v>180793.58</v>
      </c>
      <c r="D4744" s="14" t="s">
        <v>83</v>
      </c>
      <c r="E4744" t="s">
        <v>21</v>
      </c>
      <c r="F4744">
        <v>0.0</v>
      </c>
    </row>
    <row r="4745" spans="1:6" ht="13.9">
      <c r="A4745" s="7">
        <v>44560.0</v>
      </c>
      <c r="B4745" t="s">
        <v>13</v>
      </c>
      <c r="C4745" s="4">
        <v>180793.58</v>
      </c>
      <c r="D4745" s="14" t="s">
        <v>84</v>
      </c>
      <c r="E4745" t="s">
        <v>23</v>
      </c>
      <c r="F4745">
        <v>0.0</v>
      </c>
    </row>
    <row r="4746" spans="1:6" ht="13.9">
      <c r="A4746" s="7">
        <v>44560.0</v>
      </c>
      <c r="B4746" t="s">
        <v>13</v>
      </c>
      <c r="C4746" s="4">
        <v>180793.58</v>
      </c>
      <c r="D4746" s="14" t="s">
        <v>85</v>
      </c>
      <c r="E4746" t="s">
        <v>18</v>
      </c>
      <c r="F4746">
        <v>5.0</v>
      </c>
    </row>
    <row r="4747" spans="1:6" ht="13.9">
      <c r="A4747" s="7">
        <v>44560.0</v>
      </c>
      <c r="B4747" t="s">
        <v>13</v>
      </c>
      <c r="C4747" s="4">
        <v>180793.58</v>
      </c>
      <c r="D4747" s="14" t="s">
        <v>86</v>
      </c>
      <c r="E4747" t="s">
        <v>42</v>
      </c>
      <c r="F4747">
        <v>486.0</v>
      </c>
    </row>
    <row r="4748" spans="1:6" ht="13.9">
      <c r="A4748" s="7">
        <v>44560.0</v>
      </c>
      <c r="B4748" t="s">
        <v>13</v>
      </c>
      <c r="C4748" s="4">
        <v>180793.58</v>
      </c>
      <c r="D4748" s="14" t="s">
        <v>87</v>
      </c>
      <c r="E4748" t="s">
        <v>44</v>
      </c>
      <c r="F4748">
        <v>8483.0</v>
      </c>
    </row>
    <row r="4749" spans="1:6" ht="13.9">
      <c r="A4749" s="7">
        <v>44560.0</v>
      </c>
      <c r="B4749" t="s">
        <v>13</v>
      </c>
      <c r="C4749" s="4">
        <v>180793.58</v>
      </c>
      <c r="D4749" s="14" t="s">
        <v>88</v>
      </c>
      <c r="E4749" t="s">
        <v>17</v>
      </c>
      <c r="F4749">
        <v>0.0</v>
      </c>
    </row>
    <row r="4750" spans="1:6" ht="13.9">
      <c r="A4750" s="7">
        <v>44560.0</v>
      </c>
      <c r="B4750" t="s">
        <v>13</v>
      </c>
      <c r="C4750" s="4">
        <v>180793.58</v>
      </c>
      <c r="D4750" s="14" t="s">
        <v>89</v>
      </c>
      <c r="E4750" t="s">
        <v>41</v>
      </c>
      <c r="F4750">
        <v>0.0</v>
      </c>
    </row>
    <row r="4751" spans="1:6" ht="13.9">
      <c r="A4751" s="7">
        <v>44560.0</v>
      </c>
      <c r="B4751" t="s">
        <v>13</v>
      </c>
      <c r="C4751" s="4">
        <v>180793.58</v>
      </c>
      <c r="D4751" s="14" t="s">
        <v>90</v>
      </c>
      <c r="E4751" t="s">
        <v>43</v>
      </c>
      <c r="F4751">
        <v>0.0</v>
      </c>
    </row>
    <row r="4752" spans="1:6" ht="13.9">
      <c r="A4752" s="7">
        <v>44560.0</v>
      </c>
      <c r="B4752" t="s">
        <v>13</v>
      </c>
      <c r="C4752" s="4">
        <v>180793.58</v>
      </c>
      <c r="D4752" s="14" t="s">
        <v>91</v>
      </c>
      <c r="E4752" t="s">
        <v>24</v>
      </c>
      <c r="F4752">
        <v>422.0</v>
      </c>
    </row>
    <row r="4753" spans="1:6" ht="13.9">
      <c r="A4753" s="7">
        <v>44560.0</v>
      </c>
      <c r="B4753" t="s">
        <v>13</v>
      </c>
      <c r="C4753" s="4">
        <v>180793.58</v>
      </c>
      <c r="D4753" s="14" t="s">
        <v>91</v>
      </c>
      <c r="E4753" t="s">
        <v>25</v>
      </c>
      <c r="F4753">
        <v>2.0</v>
      </c>
    </row>
    <row r="4754" spans="1:6" ht="13.9">
      <c r="A4754" s="7">
        <v>44560.0</v>
      </c>
      <c r="B4754" t="s">
        <v>13</v>
      </c>
      <c r="C4754" s="4">
        <v>180793.58</v>
      </c>
      <c r="D4754" s="14" t="s">
        <v>91</v>
      </c>
      <c r="E4754" t="s">
        <v>26</v>
      </c>
      <c r="F4754">
        <v>432.0</v>
      </c>
    </row>
    <row r="4755" spans="1:6" ht="13.9">
      <c r="A4755" s="7">
        <v>44560.0</v>
      </c>
      <c r="B4755" t="s">
        <v>13</v>
      </c>
      <c r="C4755" s="4">
        <v>180793.58</v>
      </c>
      <c r="D4755" s="14" t="s">
        <v>92</v>
      </c>
      <c r="E4755" t="s">
        <v>93</v>
      </c>
      <c r="F4755">
        <v>1.0</v>
      </c>
    </row>
    <row r="4756" spans="1:6" ht="13.9">
      <c r="A4756" s="7">
        <v>44560.0</v>
      </c>
      <c r="B4756" t="s">
        <v>13</v>
      </c>
      <c r="C4756" s="4">
        <v>180793.58</v>
      </c>
      <c r="D4756" s="14" t="s">
        <v>92</v>
      </c>
      <c r="E4756" t="s">
        <v>22</v>
      </c>
      <c r="F4756">
        <v>0.0</v>
      </c>
    </row>
    <row r="4757" spans="1:6" ht="13.9">
      <c r="A4757" s="7">
        <v>44560.0</v>
      </c>
      <c r="B4757" t="s">
        <v>13</v>
      </c>
      <c r="C4757" s="4">
        <v>180793.58</v>
      </c>
      <c r="D4757" s="14" t="s">
        <v>92</v>
      </c>
      <c r="E4757" t="s">
        <v>94</v>
      </c>
      <c r="F4757">
        <v>1.0</v>
      </c>
    </row>
    <row r="4758" spans="1:6" ht="13.9">
      <c r="A4758" s="7">
        <v>44560.0</v>
      </c>
      <c r="B4758" t="s">
        <v>13</v>
      </c>
      <c r="C4758" s="4">
        <v>180793.58</v>
      </c>
      <c r="D4758" s="14" t="s">
        <v>92</v>
      </c>
      <c r="E4758" t="s">
        <v>95</v>
      </c>
      <c r="F4758">
        <v>1.0</v>
      </c>
    </row>
    <row r="4759" spans="1:6" ht="13.9">
      <c r="A4759" s="7">
        <v>44560.0</v>
      </c>
      <c r="B4759" t="s">
        <v>13</v>
      </c>
      <c r="C4759" s="4">
        <v>180793.58</v>
      </c>
      <c r="D4759" s="14" t="s">
        <v>92</v>
      </c>
      <c r="E4759" t="s">
        <v>96</v>
      </c>
      <c r="F4759">
        <v>0.0</v>
      </c>
    </row>
    <row r="4760" spans="1:6" ht="13.9">
      <c r="A4760" s="7">
        <v>44561.0</v>
      </c>
      <c r="B4760" t="s">
        <v>13</v>
      </c>
      <c r="C4760" s="4">
        <v>153907.56</v>
      </c>
      <c r="D4760" s="14" t="s">
        <v>76</v>
      </c>
      <c r="E4760" t="s">
        <v>59</v>
      </c>
      <c r="F4760">
        <v>0.0</v>
      </c>
    </row>
    <row r="4761" spans="1:6" ht="13.9">
      <c r="A4761" s="7">
        <v>44561.0</v>
      </c>
      <c r="B4761" t="s">
        <v>13</v>
      </c>
      <c r="C4761" s="4">
        <v>153907.56</v>
      </c>
      <c r="D4761" s="14" t="s">
        <v>76</v>
      </c>
      <c r="E4761" t="s">
        <v>58</v>
      </c>
      <c r="F4761">
        <v>0.0</v>
      </c>
    </row>
    <row r="4762" spans="1:6" ht="13.9">
      <c r="A4762" s="7">
        <v>44561.0</v>
      </c>
      <c r="B4762" t="s">
        <v>13</v>
      </c>
      <c r="C4762" s="4">
        <v>153907.56</v>
      </c>
      <c r="D4762" s="14" t="s">
        <v>79</v>
      </c>
      <c r="E4762" t="s">
        <v>29</v>
      </c>
      <c r="F4762">
        <v>53.0</v>
      </c>
    </row>
    <row r="4763" spans="1:6" ht="13.9">
      <c r="A4763" s="7">
        <v>44561.0</v>
      </c>
      <c r="B4763" t="s">
        <v>13</v>
      </c>
      <c r="C4763" s="4">
        <v>153907.56</v>
      </c>
      <c r="D4763" s="14" t="s">
        <v>80</v>
      </c>
      <c r="E4763" t="s">
        <v>60</v>
      </c>
      <c r="F4763">
        <v>71.0</v>
      </c>
    </row>
    <row r="4764" spans="1:6" ht="13.9">
      <c r="A4764" s="7">
        <v>44561.0</v>
      </c>
      <c r="B4764" t="s">
        <v>13</v>
      </c>
      <c r="C4764" s="4">
        <v>153907.56</v>
      </c>
      <c r="D4764" s="14" t="s">
        <v>80</v>
      </c>
      <c r="E4764" t="s">
        <v>61</v>
      </c>
      <c r="F4764">
        <v>30.0</v>
      </c>
    </row>
    <row r="4765" spans="1:6" ht="13.9">
      <c r="A4765" s="7">
        <v>44561.0</v>
      </c>
      <c r="B4765" t="s">
        <v>13</v>
      </c>
      <c r="C4765" s="4">
        <v>153907.56</v>
      </c>
      <c r="D4765" s="14" t="s">
        <v>81</v>
      </c>
      <c r="E4765" t="s">
        <v>40</v>
      </c>
      <c r="F4765">
        <v>39.0</v>
      </c>
    </row>
    <row r="4766" spans="1:6" ht="13.9">
      <c r="A4766" s="7">
        <v>44561.0</v>
      </c>
      <c r="B4766" t="s">
        <v>13</v>
      </c>
      <c r="C4766" s="4">
        <v>153907.56</v>
      </c>
      <c r="D4766" s="14" t="s">
        <v>82</v>
      </c>
      <c r="E4766" t="s">
        <v>63</v>
      </c>
      <c r="F4766">
        <v>124.0</v>
      </c>
    </row>
    <row r="4767" spans="1:6" ht="13.9">
      <c r="A4767" s="7">
        <v>44561.0</v>
      </c>
      <c r="B4767" t="s">
        <v>13</v>
      </c>
      <c r="C4767" s="4">
        <v>153907.56</v>
      </c>
      <c r="D4767" s="14" t="s">
        <v>82</v>
      </c>
      <c r="E4767" t="s">
        <v>62</v>
      </c>
      <c r="F4767">
        <v>0.0</v>
      </c>
    </row>
    <row r="4768" spans="1:6" ht="13.9">
      <c r="A4768" s="7">
        <v>44561.0</v>
      </c>
      <c r="B4768" t="s">
        <v>13</v>
      </c>
      <c r="C4768" s="4">
        <v>153907.56</v>
      </c>
      <c r="D4768" s="14" t="s">
        <v>83</v>
      </c>
      <c r="E4768" t="s">
        <v>19</v>
      </c>
      <c r="F4768">
        <v>22.0</v>
      </c>
    </row>
    <row r="4769" spans="1:6" ht="13.9">
      <c r="A4769" s="7">
        <v>44561.0</v>
      </c>
      <c r="B4769" t="s">
        <v>13</v>
      </c>
      <c r="C4769" s="4">
        <v>153907.56</v>
      </c>
      <c r="D4769" s="14" t="s">
        <v>83</v>
      </c>
      <c r="E4769" t="s">
        <v>20</v>
      </c>
      <c r="F4769">
        <v>5.0</v>
      </c>
    </row>
    <row r="4770" spans="1:6" ht="13.9">
      <c r="A4770" s="7">
        <v>44561.0</v>
      </c>
      <c r="B4770" t="s">
        <v>13</v>
      </c>
      <c r="C4770" s="4">
        <v>153907.56</v>
      </c>
      <c r="D4770" s="14" t="s">
        <v>83</v>
      </c>
      <c r="E4770" t="s">
        <v>21</v>
      </c>
      <c r="F4770">
        <v>0.0</v>
      </c>
    </row>
    <row r="4771" spans="1:6" ht="13.9">
      <c r="A4771" s="7">
        <v>44561.0</v>
      </c>
      <c r="B4771" t="s">
        <v>13</v>
      </c>
      <c r="C4771" s="4">
        <v>153907.56</v>
      </c>
      <c r="D4771" s="14" t="s">
        <v>84</v>
      </c>
      <c r="E4771" t="s">
        <v>23</v>
      </c>
      <c r="F4771">
        <v>0.0</v>
      </c>
    </row>
    <row r="4772" spans="1:6" ht="13.9">
      <c r="A4772" s="7">
        <v>44561.0</v>
      </c>
      <c r="B4772" t="s">
        <v>13</v>
      </c>
      <c r="C4772" s="4">
        <v>153907.56</v>
      </c>
      <c r="D4772" s="14" t="s">
        <v>85</v>
      </c>
      <c r="E4772" t="s">
        <v>18</v>
      </c>
      <c r="F4772">
        <v>5.0</v>
      </c>
    </row>
    <row r="4773" spans="1:6" ht="13.9">
      <c r="A4773" s="7">
        <v>44561.0</v>
      </c>
      <c r="B4773" t="s">
        <v>13</v>
      </c>
      <c r="C4773" s="4">
        <v>153907.56</v>
      </c>
      <c r="D4773" s="14" t="s">
        <v>86</v>
      </c>
      <c r="E4773" t="s">
        <v>42</v>
      </c>
      <c r="F4773">
        <v>574.0</v>
      </c>
    </row>
    <row r="4774" spans="1:6" ht="13.9">
      <c r="A4774" s="7">
        <v>44561.0</v>
      </c>
      <c r="B4774" t="s">
        <v>13</v>
      </c>
      <c r="C4774" s="4">
        <v>153907.56</v>
      </c>
      <c r="D4774" s="14" t="s">
        <v>87</v>
      </c>
      <c r="E4774" t="s">
        <v>44</v>
      </c>
      <c r="F4774">
        <v>10741.0</v>
      </c>
    </row>
    <row r="4775" spans="1:6" ht="13.9">
      <c r="A4775" s="7">
        <v>44561.0</v>
      </c>
      <c r="B4775" t="s">
        <v>13</v>
      </c>
      <c r="C4775" s="4">
        <v>153907.56</v>
      </c>
      <c r="D4775" s="14" t="s">
        <v>88</v>
      </c>
      <c r="E4775" t="s">
        <v>17</v>
      </c>
      <c r="F4775">
        <v>0.0</v>
      </c>
    </row>
    <row r="4776" spans="1:6" ht="13.9">
      <c r="A4776" s="7">
        <v>44561.0</v>
      </c>
      <c r="B4776" t="s">
        <v>13</v>
      </c>
      <c r="C4776" s="4">
        <v>153907.56</v>
      </c>
      <c r="D4776" s="14" t="s">
        <v>89</v>
      </c>
      <c r="E4776" t="s">
        <v>41</v>
      </c>
      <c r="F4776">
        <v>0.0</v>
      </c>
    </row>
    <row r="4777" spans="1:6" ht="13.9">
      <c r="A4777" s="7">
        <v>44561.0</v>
      </c>
      <c r="B4777" t="s">
        <v>13</v>
      </c>
      <c r="C4777" s="4">
        <v>153907.56</v>
      </c>
      <c r="D4777" s="14" t="s">
        <v>90</v>
      </c>
      <c r="E4777" t="s">
        <v>43</v>
      </c>
      <c r="F4777">
        <v>0.0</v>
      </c>
    </row>
    <row r="4778" spans="1:6" ht="13.9">
      <c r="A4778" s="7">
        <v>44561.0</v>
      </c>
      <c r="B4778" t="s">
        <v>13</v>
      </c>
      <c r="C4778" s="4">
        <v>153907.56</v>
      </c>
      <c r="D4778" s="14" t="s">
        <v>91</v>
      </c>
      <c r="E4778" t="s">
        <v>24</v>
      </c>
      <c r="F4778">
        <v>491.0</v>
      </c>
    </row>
    <row r="4779" spans="1:6" ht="13.9">
      <c r="A4779" s="7">
        <v>44561.0</v>
      </c>
      <c r="B4779" t="s">
        <v>13</v>
      </c>
      <c r="C4779" s="4">
        <v>153907.56</v>
      </c>
      <c r="D4779" s="14" t="s">
        <v>91</v>
      </c>
      <c r="E4779" t="s">
        <v>25</v>
      </c>
      <c r="F4779">
        <v>3.0</v>
      </c>
    </row>
    <row r="4780" spans="1:6" ht="13.9">
      <c r="A4780" s="7">
        <v>44561.0</v>
      </c>
      <c r="B4780" t="s">
        <v>13</v>
      </c>
      <c r="C4780" s="4">
        <v>153907.56</v>
      </c>
      <c r="D4780" s="14" t="s">
        <v>91</v>
      </c>
      <c r="E4780" t="s">
        <v>26</v>
      </c>
      <c r="F4780">
        <v>529.0</v>
      </c>
    </row>
    <row r="4781" spans="1:6" ht="13.9">
      <c r="A4781" s="7">
        <v>44561.0</v>
      </c>
      <c r="B4781" t="s">
        <v>13</v>
      </c>
      <c r="C4781" s="4">
        <v>153907.56</v>
      </c>
      <c r="D4781" s="14" t="s">
        <v>92</v>
      </c>
      <c r="E4781" t="s">
        <v>93</v>
      </c>
      <c r="F4781">
        <v>0.0</v>
      </c>
    </row>
    <row r="4782" spans="1:6" ht="13.9">
      <c r="A4782" s="7">
        <v>44561.0</v>
      </c>
      <c r="B4782" t="s">
        <v>13</v>
      </c>
      <c r="C4782" s="4">
        <v>153907.56</v>
      </c>
      <c r="D4782" s="14" t="s">
        <v>92</v>
      </c>
      <c r="E4782" t="s">
        <v>22</v>
      </c>
      <c r="F4782">
        <v>0.0</v>
      </c>
    </row>
    <row r="4783" spans="1:6" ht="13.9">
      <c r="A4783" s="7">
        <v>44561.0</v>
      </c>
      <c r="B4783" t="s">
        <v>13</v>
      </c>
      <c r="C4783" s="4">
        <v>153907.56</v>
      </c>
      <c r="D4783" s="14" t="s">
        <v>92</v>
      </c>
      <c r="E4783" t="s">
        <v>94</v>
      </c>
      <c r="F4783">
        <v>1.0</v>
      </c>
    </row>
    <row r="4784" spans="1:6" ht="13.9">
      <c r="A4784" s="7">
        <v>44561.0</v>
      </c>
      <c r="B4784" t="s">
        <v>13</v>
      </c>
      <c r="C4784" s="4">
        <v>153907.56</v>
      </c>
      <c r="D4784" s="14" t="s">
        <v>92</v>
      </c>
      <c r="E4784" t="s">
        <v>95</v>
      </c>
      <c r="F4784">
        <v>1.0</v>
      </c>
    </row>
    <row r="4785" spans="1:6" ht="13.9">
      <c r="A4785" s="7">
        <v>44561.0</v>
      </c>
      <c r="B4785" t="s">
        <v>13</v>
      </c>
      <c r="C4785" s="4">
        <v>153907.56</v>
      </c>
      <c r="D4785" s="14" t="s">
        <v>92</v>
      </c>
      <c r="E4785" t="s">
        <v>96</v>
      </c>
      <c r="F4785">
        <v>0.0</v>
      </c>
    </row>
    <row r="4786" spans="1:6" ht="13.9">
      <c r="A4786" s="7">
        <v>44562.0</v>
      </c>
      <c r="B4786" t="s">
        <v>13</v>
      </c>
      <c r="C4786" s="4">
        <v>164883.84</v>
      </c>
      <c r="D4786" s="14" t="s">
        <v>76</v>
      </c>
      <c r="E4786" t="s">
        <v>59</v>
      </c>
      <c r="F4786">
        <v>0.0</v>
      </c>
    </row>
    <row r="4787" spans="1:6" ht="13.9">
      <c r="A4787" s="7">
        <v>44562.0</v>
      </c>
      <c r="B4787" t="s">
        <v>13</v>
      </c>
      <c r="C4787" s="4">
        <v>164883.84</v>
      </c>
      <c r="D4787" s="14" t="s">
        <v>76</v>
      </c>
      <c r="E4787" t="s">
        <v>58</v>
      </c>
      <c r="F4787">
        <v>0.0</v>
      </c>
    </row>
    <row r="4788" spans="1:6" ht="13.9">
      <c r="A4788" s="7">
        <v>44562.0</v>
      </c>
      <c r="B4788" t="s">
        <v>13</v>
      </c>
      <c r="C4788" s="4">
        <v>164883.84</v>
      </c>
      <c r="D4788" s="14" t="s">
        <v>79</v>
      </c>
      <c r="E4788" t="s">
        <v>29</v>
      </c>
      <c r="F4788">
        <v>75.0</v>
      </c>
    </row>
    <row r="4789" spans="1:6" ht="13.9">
      <c r="A4789" s="7">
        <v>44562.0</v>
      </c>
      <c r="B4789" t="s">
        <v>13</v>
      </c>
      <c r="C4789" s="4">
        <v>164883.84</v>
      </c>
      <c r="D4789" s="14" t="s">
        <v>80</v>
      </c>
      <c r="E4789" t="s">
        <v>60</v>
      </c>
      <c r="F4789">
        <v>79.0</v>
      </c>
    </row>
    <row r="4790" spans="1:6" ht="13.9">
      <c r="A4790" s="7">
        <v>44562.0</v>
      </c>
      <c r="B4790" t="s">
        <v>13</v>
      </c>
      <c r="C4790" s="4">
        <v>164883.84</v>
      </c>
      <c r="D4790" s="14" t="s">
        <v>80</v>
      </c>
      <c r="E4790" t="s">
        <v>61</v>
      </c>
      <c r="F4790">
        <v>31.0</v>
      </c>
    </row>
    <row r="4791" spans="1:6" ht="13.9">
      <c r="A4791" s="7">
        <v>44562.0</v>
      </c>
      <c r="B4791" t="s">
        <v>13</v>
      </c>
      <c r="C4791" s="4">
        <v>164883.84</v>
      </c>
      <c r="D4791" s="14" t="s">
        <v>81</v>
      </c>
      <c r="E4791" t="s">
        <v>40</v>
      </c>
      <c r="F4791">
        <v>41.0</v>
      </c>
    </row>
    <row r="4792" spans="1:6" ht="13.9">
      <c r="A4792" s="7">
        <v>44562.0</v>
      </c>
      <c r="B4792" t="s">
        <v>13</v>
      </c>
      <c r="C4792" s="4">
        <v>164883.84</v>
      </c>
      <c r="D4792" s="14" t="s">
        <v>82</v>
      </c>
      <c r="E4792" t="s">
        <v>63</v>
      </c>
      <c r="F4792">
        <v>118.0</v>
      </c>
    </row>
    <row r="4793" spans="1:6" ht="13.9">
      <c r="A4793" s="7">
        <v>44562.0</v>
      </c>
      <c r="B4793" t="s">
        <v>13</v>
      </c>
      <c r="C4793" s="4">
        <v>164883.84</v>
      </c>
      <c r="D4793" s="14" t="s">
        <v>82</v>
      </c>
      <c r="E4793" t="s">
        <v>62</v>
      </c>
      <c r="F4793">
        <v>0.0</v>
      </c>
    </row>
    <row r="4794" spans="1:6" ht="13.9">
      <c r="A4794" s="7">
        <v>44562.0</v>
      </c>
      <c r="B4794" t="s">
        <v>13</v>
      </c>
      <c r="C4794" s="4">
        <v>164883.84</v>
      </c>
      <c r="D4794" s="14" t="s">
        <v>83</v>
      </c>
      <c r="E4794" t="s">
        <v>19</v>
      </c>
      <c r="F4794">
        <v>26.0</v>
      </c>
    </row>
    <row r="4795" spans="1:6" ht="13.9">
      <c r="A4795" s="7">
        <v>44562.0</v>
      </c>
      <c r="B4795" t="s">
        <v>13</v>
      </c>
      <c r="C4795" s="4">
        <v>164883.84</v>
      </c>
      <c r="D4795" s="14" t="s">
        <v>83</v>
      </c>
      <c r="E4795" t="s">
        <v>20</v>
      </c>
      <c r="F4795">
        <v>6.0</v>
      </c>
    </row>
    <row r="4796" spans="1:6" ht="13.9">
      <c r="A4796" s="7">
        <v>44562.0</v>
      </c>
      <c r="B4796" t="s">
        <v>13</v>
      </c>
      <c r="C4796" s="4">
        <v>164883.84</v>
      </c>
      <c r="D4796" s="14" t="s">
        <v>83</v>
      </c>
      <c r="E4796" t="s">
        <v>21</v>
      </c>
      <c r="F4796">
        <v>0.0</v>
      </c>
    </row>
    <row r="4797" spans="1:6" ht="13.9">
      <c r="A4797" s="7">
        <v>44562.0</v>
      </c>
      <c r="B4797" t="s">
        <v>13</v>
      </c>
      <c r="C4797" s="4">
        <v>164883.84</v>
      </c>
      <c r="D4797" s="14" t="s">
        <v>84</v>
      </c>
      <c r="E4797" t="s">
        <v>23</v>
      </c>
      <c r="F4797">
        <v>0.0</v>
      </c>
    </row>
    <row r="4798" spans="1:6" ht="13.9">
      <c r="A4798" s="7">
        <v>44562.0</v>
      </c>
      <c r="B4798" t="s">
        <v>13</v>
      </c>
      <c r="C4798" s="4">
        <v>164883.84</v>
      </c>
      <c r="D4798" s="14" t="s">
        <v>85</v>
      </c>
      <c r="E4798" t="s">
        <v>18</v>
      </c>
      <c r="F4798">
        <v>5.0</v>
      </c>
    </row>
    <row r="4799" spans="1:6" ht="13.9">
      <c r="A4799" s="7">
        <v>44562.0</v>
      </c>
      <c r="B4799" t="s">
        <v>13</v>
      </c>
      <c r="C4799" s="4">
        <v>164883.84</v>
      </c>
      <c r="D4799" s="14" t="s">
        <v>86</v>
      </c>
      <c r="E4799" t="s">
        <v>42</v>
      </c>
      <c r="F4799">
        <v>533.0</v>
      </c>
    </row>
    <row r="4800" spans="1:6" ht="13.9">
      <c r="A4800" s="7">
        <v>44562.0</v>
      </c>
      <c r="B4800" t="s">
        <v>13</v>
      </c>
      <c r="C4800" s="4">
        <v>164883.84</v>
      </c>
      <c r="D4800" s="14" t="s">
        <v>87</v>
      </c>
      <c r="E4800" t="s">
        <v>44</v>
      </c>
      <c r="F4800">
        <v>10028.0</v>
      </c>
    </row>
    <row r="4801" spans="1:6" ht="13.9">
      <c r="A4801" s="7">
        <v>44562.0</v>
      </c>
      <c r="B4801" t="s">
        <v>13</v>
      </c>
      <c r="C4801" s="4">
        <v>164883.84</v>
      </c>
      <c r="D4801" s="14" t="s">
        <v>88</v>
      </c>
      <c r="E4801" t="s">
        <v>17</v>
      </c>
      <c r="F4801">
        <v>0.0</v>
      </c>
    </row>
    <row r="4802" spans="1:6" ht="13.9">
      <c r="A4802" s="7">
        <v>44562.0</v>
      </c>
      <c r="B4802" t="s">
        <v>13</v>
      </c>
      <c r="C4802" s="4">
        <v>164883.84</v>
      </c>
      <c r="D4802" s="14" t="s">
        <v>89</v>
      </c>
      <c r="E4802" t="s">
        <v>41</v>
      </c>
      <c r="F4802">
        <v>0.0</v>
      </c>
    </row>
    <row r="4803" spans="1:6" ht="13.9">
      <c r="A4803" s="7">
        <v>44562.0</v>
      </c>
      <c r="B4803" t="s">
        <v>13</v>
      </c>
      <c r="C4803" s="4">
        <v>164883.84</v>
      </c>
      <c r="D4803" s="14" t="s">
        <v>90</v>
      </c>
      <c r="E4803" t="s">
        <v>43</v>
      </c>
      <c r="F4803">
        <v>0.0</v>
      </c>
    </row>
    <row r="4804" spans="1:6" ht="13.9">
      <c r="A4804" s="7">
        <v>44562.0</v>
      </c>
      <c r="B4804" t="s">
        <v>13</v>
      </c>
      <c r="C4804" s="4">
        <v>164883.84</v>
      </c>
      <c r="D4804" s="14" t="s">
        <v>91</v>
      </c>
      <c r="E4804" t="s">
        <v>24</v>
      </c>
      <c r="F4804">
        <v>627.0</v>
      </c>
    </row>
    <row r="4805" spans="1:6" ht="13.9">
      <c r="A4805" s="7">
        <v>44562.0</v>
      </c>
      <c r="B4805" t="s">
        <v>13</v>
      </c>
      <c r="C4805" s="4">
        <v>164883.84</v>
      </c>
      <c r="D4805" s="14" t="s">
        <v>91</v>
      </c>
      <c r="E4805" t="s">
        <v>25</v>
      </c>
      <c r="F4805">
        <v>4.0</v>
      </c>
    </row>
    <row r="4806" spans="1:6" ht="13.9">
      <c r="A4806" s="7">
        <v>44562.0</v>
      </c>
      <c r="B4806" t="s">
        <v>13</v>
      </c>
      <c r="C4806" s="4">
        <v>164883.84</v>
      </c>
      <c r="D4806" s="14" t="s">
        <v>91</v>
      </c>
      <c r="E4806" t="s">
        <v>26</v>
      </c>
      <c r="F4806">
        <v>573.0</v>
      </c>
    </row>
    <row r="4807" spans="1:6" ht="13.9">
      <c r="A4807" s="7">
        <v>44562.0</v>
      </c>
      <c r="B4807" t="s">
        <v>13</v>
      </c>
      <c r="C4807" s="4">
        <v>164883.84</v>
      </c>
      <c r="D4807" s="14" t="s">
        <v>92</v>
      </c>
      <c r="E4807" t="s">
        <v>93</v>
      </c>
      <c r="F4807">
        <v>0.0</v>
      </c>
    </row>
    <row r="4808" spans="1:6" ht="13.9">
      <c r="A4808" s="7">
        <v>44562.0</v>
      </c>
      <c r="B4808" t="s">
        <v>13</v>
      </c>
      <c r="C4808" s="4">
        <v>164883.84</v>
      </c>
      <c r="D4808" s="14" t="s">
        <v>92</v>
      </c>
      <c r="E4808" t="s">
        <v>22</v>
      </c>
      <c r="F4808">
        <v>0.0</v>
      </c>
    </row>
    <row r="4809" spans="1:6" ht="13.9">
      <c r="A4809" s="7">
        <v>44562.0</v>
      </c>
      <c r="B4809" t="s">
        <v>13</v>
      </c>
      <c r="C4809" s="4">
        <v>164883.84</v>
      </c>
      <c r="D4809" s="14" t="s">
        <v>92</v>
      </c>
      <c r="E4809" t="s">
        <v>94</v>
      </c>
      <c r="F4809">
        <v>1.0</v>
      </c>
    </row>
    <row r="4810" spans="1:6" ht="13.9">
      <c r="A4810" s="7">
        <v>44562.0</v>
      </c>
      <c r="B4810" t="s">
        <v>13</v>
      </c>
      <c r="C4810" s="4">
        <v>164883.84</v>
      </c>
      <c r="D4810" s="14" t="s">
        <v>92</v>
      </c>
      <c r="E4810" t="s">
        <v>95</v>
      </c>
      <c r="F4810">
        <v>1.0</v>
      </c>
    </row>
    <row r="4811" spans="1:6" ht="13.9">
      <c r="A4811" s="7">
        <v>44562.0</v>
      </c>
      <c r="B4811" t="s">
        <v>13</v>
      </c>
      <c r="C4811" s="4">
        <v>164883.84</v>
      </c>
      <c r="D4811" s="14" t="s">
        <v>92</v>
      </c>
      <c r="E4811" t="s">
        <v>96</v>
      </c>
      <c r="F4811">
        <v>1.0</v>
      </c>
    </row>
    <row r="4812" spans="1:6" ht="13.9">
      <c r="A4812" s="7">
        <v>44563.0</v>
      </c>
      <c r="B4812" t="s">
        <v>13</v>
      </c>
      <c r="C4812" s="4">
        <v>211334.4</v>
      </c>
      <c r="D4812" s="14" t="s">
        <v>76</v>
      </c>
      <c r="E4812" t="s">
        <v>59</v>
      </c>
      <c r="F4812">
        <v>0.0</v>
      </c>
    </row>
    <row r="4813" spans="1:6" ht="13.9">
      <c r="A4813" s="7">
        <v>44563.0</v>
      </c>
      <c r="B4813" t="s">
        <v>13</v>
      </c>
      <c r="C4813" s="4">
        <v>211334.4</v>
      </c>
      <c r="D4813" s="14" t="s">
        <v>76</v>
      </c>
      <c r="E4813" t="s">
        <v>58</v>
      </c>
      <c r="F4813">
        <v>0.0</v>
      </c>
    </row>
    <row r="4814" spans="1:6" ht="13.9">
      <c r="A4814" s="7">
        <v>44563.0</v>
      </c>
      <c r="B4814" t="s">
        <v>13</v>
      </c>
      <c r="C4814" s="4">
        <v>211334.4</v>
      </c>
      <c r="D4814" s="14" t="s">
        <v>79</v>
      </c>
      <c r="E4814" t="s">
        <v>29</v>
      </c>
      <c r="F4814">
        <v>90.0</v>
      </c>
    </row>
    <row r="4815" spans="1:6" ht="13.9">
      <c r="A4815" s="7">
        <v>44563.0</v>
      </c>
      <c r="B4815" t="s">
        <v>13</v>
      </c>
      <c r="C4815" s="4">
        <v>211334.4</v>
      </c>
      <c r="D4815" s="14" t="s">
        <v>80</v>
      </c>
      <c r="E4815" t="s">
        <v>60</v>
      </c>
      <c r="F4815">
        <v>78.0</v>
      </c>
    </row>
    <row r="4816" spans="1:6" ht="13.9">
      <c r="A4816" s="7">
        <v>44563.0</v>
      </c>
      <c r="B4816" t="s">
        <v>13</v>
      </c>
      <c r="C4816" s="4">
        <v>211334.4</v>
      </c>
      <c r="D4816" s="14" t="s">
        <v>80</v>
      </c>
      <c r="E4816" t="s">
        <v>61</v>
      </c>
      <c r="F4816">
        <v>26.0</v>
      </c>
    </row>
    <row r="4817" spans="1:6" ht="13.9">
      <c r="A4817" s="7">
        <v>44563.0</v>
      </c>
      <c r="B4817" t="s">
        <v>13</v>
      </c>
      <c r="C4817" s="4">
        <v>211334.4</v>
      </c>
      <c r="D4817" s="14" t="s">
        <v>81</v>
      </c>
      <c r="E4817" t="s">
        <v>40</v>
      </c>
      <c r="F4817">
        <v>55.0</v>
      </c>
    </row>
    <row r="4818" spans="1:6" ht="13.9">
      <c r="A4818" s="7">
        <v>44563.0</v>
      </c>
      <c r="B4818" t="s">
        <v>13</v>
      </c>
      <c r="C4818" s="4">
        <v>211334.4</v>
      </c>
      <c r="D4818" s="14" t="s">
        <v>82</v>
      </c>
      <c r="E4818" t="s">
        <v>63</v>
      </c>
      <c r="F4818">
        <v>142.0</v>
      </c>
    </row>
    <row r="4819" spans="1:6" ht="13.9">
      <c r="A4819" s="7">
        <v>44563.0</v>
      </c>
      <c r="B4819" t="s">
        <v>13</v>
      </c>
      <c r="C4819" s="4">
        <v>211334.4</v>
      </c>
      <c r="D4819" s="14" t="s">
        <v>82</v>
      </c>
      <c r="E4819" t="s">
        <v>62</v>
      </c>
      <c r="F4819">
        <v>0.0</v>
      </c>
    </row>
    <row r="4820" spans="1:6" ht="13.9">
      <c r="A4820" s="7">
        <v>44563.0</v>
      </c>
      <c r="B4820" t="s">
        <v>13</v>
      </c>
      <c r="C4820" s="4">
        <v>211334.4</v>
      </c>
      <c r="D4820" s="14" t="s">
        <v>83</v>
      </c>
      <c r="E4820" t="s">
        <v>19</v>
      </c>
      <c r="F4820">
        <v>19.0</v>
      </c>
    </row>
    <row r="4821" spans="1:6" ht="13.9">
      <c r="A4821" s="7">
        <v>44563.0</v>
      </c>
      <c r="B4821" t="s">
        <v>13</v>
      </c>
      <c r="C4821" s="4">
        <v>211334.4</v>
      </c>
      <c r="D4821" s="14" t="s">
        <v>83</v>
      </c>
      <c r="E4821" t="s">
        <v>20</v>
      </c>
      <c r="F4821">
        <v>5.0</v>
      </c>
    </row>
    <row r="4822" spans="1:6" ht="13.9">
      <c r="A4822" s="7">
        <v>44563.0</v>
      </c>
      <c r="B4822" t="s">
        <v>13</v>
      </c>
      <c r="C4822" s="4">
        <v>211334.4</v>
      </c>
      <c r="D4822" s="14" t="s">
        <v>83</v>
      </c>
      <c r="E4822" t="s">
        <v>21</v>
      </c>
      <c r="F4822">
        <v>0.0</v>
      </c>
    </row>
    <row r="4823" spans="1:6" ht="13.9">
      <c r="A4823" s="7">
        <v>44563.0</v>
      </c>
      <c r="B4823" t="s">
        <v>13</v>
      </c>
      <c r="C4823" s="4">
        <v>211334.4</v>
      </c>
      <c r="D4823" s="14" t="s">
        <v>84</v>
      </c>
      <c r="E4823" t="s">
        <v>23</v>
      </c>
      <c r="F4823">
        <v>0.0</v>
      </c>
    </row>
    <row r="4824" spans="1:6" ht="13.9">
      <c r="A4824" s="7">
        <v>44563.0</v>
      </c>
      <c r="B4824" t="s">
        <v>13</v>
      </c>
      <c r="C4824" s="4">
        <v>211334.4</v>
      </c>
      <c r="D4824" s="14" t="s">
        <v>85</v>
      </c>
      <c r="E4824" t="s">
        <v>18</v>
      </c>
      <c r="F4824">
        <v>6.0</v>
      </c>
    </row>
    <row r="4825" spans="1:6" ht="13.9">
      <c r="A4825" s="7">
        <v>44563.0</v>
      </c>
      <c r="B4825" t="s">
        <v>13</v>
      </c>
      <c r="C4825" s="4">
        <v>211334.4</v>
      </c>
      <c r="D4825" s="14" t="s">
        <v>86</v>
      </c>
      <c r="E4825" t="s">
        <v>42</v>
      </c>
      <c r="F4825">
        <v>528.0</v>
      </c>
    </row>
    <row r="4826" spans="1:6" ht="13.9">
      <c r="A4826" s="7">
        <v>44563.0</v>
      </c>
      <c r="B4826" t="s">
        <v>13</v>
      </c>
      <c r="C4826" s="4">
        <v>211334.4</v>
      </c>
      <c r="D4826" s="14" t="s">
        <v>87</v>
      </c>
      <c r="E4826" t="s">
        <v>44</v>
      </c>
      <c r="F4826">
        <v>10322.0</v>
      </c>
    </row>
    <row r="4827" spans="1:6" ht="13.9">
      <c r="A4827" s="7">
        <v>44563.0</v>
      </c>
      <c r="B4827" t="s">
        <v>13</v>
      </c>
      <c r="C4827" s="4">
        <v>211334.4</v>
      </c>
      <c r="D4827" s="14" t="s">
        <v>88</v>
      </c>
      <c r="E4827" t="s">
        <v>17</v>
      </c>
      <c r="F4827">
        <v>0.0</v>
      </c>
    </row>
    <row r="4828" spans="1:6" ht="13.9">
      <c r="A4828" s="7">
        <v>44563.0</v>
      </c>
      <c r="B4828" t="s">
        <v>13</v>
      </c>
      <c r="C4828" s="4">
        <v>211334.4</v>
      </c>
      <c r="D4828" s="14" t="s">
        <v>89</v>
      </c>
      <c r="E4828" t="s">
        <v>41</v>
      </c>
      <c r="F4828">
        <v>0.0</v>
      </c>
    </row>
    <row r="4829" spans="1:6" ht="13.9">
      <c r="A4829" s="7">
        <v>44563.0</v>
      </c>
      <c r="B4829" t="s">
        <v>13</v>
      </c>
      <c r="C4829" s="4">
        <v>211334.4</v>
      </c>
      <c r="D4829" s="14" t="s">
        <v>90</v>
      </c>
      <c r="E4829" t="s">
        <v>43</v>
      </c>
      <c r="F4829">
        <v>0.0</v>
      </c>
    </row>
    <row r="4830" spans="1:6" ht="13.9">
      <c r="A4830" s="7">
        <v>44563.0</v>
      </c>
      <c r="B4830" t="s">
        <v>13</v>
      </c>
      <c r="C4830" s="4">
        <v>211334.4</v>
      </c>
      <c r="D4830" s="14" t="s">
        <v>91</v>
      </c>
      <c r="E4830" t="s">
        <v>24</v>
      </c>
      <c r="F4830">
        <v>422.0</v>
      </c>
    </row>
    <row r="4831" spans="1:6" ht="13.9">
      <c r="A4831" s="7">
        <v>44563.0</v>
      </c>
      <c r="B4831" t="s">
        <v>13</v>
      </c>
      <c r="C4831" s="4">
        <v>211334.4</v>
      </c>
      <c r="D4831" s="14" t="s">
        <v>91</v>
      </c>
      <c r="E4831" t="s">
        <v>25</v>
      </c>
      <c r="F4831">
        <v>5.0</v>
      </c>
    </row>
    <row r="4832" spans="1:6" ht="13.9">
      <c r="A4832" s="7">
        <v>44563.0</v>
      </c>
      <c r="B4832" t="s">
        <v>13</v>
      </c>
      <c r="C4832" s="4">
        <v>211334.4</v>
      </c>
      <c r="D4832" s="14" t="s">
        <v>91</v>
      </c>
      <c r="E4832" t="s">
        <v>26</v>
      </c>
      <c r="F4832">
        <v>556.0</v>
      </c>
    </row>
    <row r="4833" spans="1:6" ht="13.9">
      <c r="A4833" s="7">
        <v>44563.0</v>
      </c>
      <c r="B4833" t="s">
        <v>13</v>
      </c>
      <c r="C4833" s="4">
        <v>211334.4</v>
      </c>
      <c r="D4833" s="14" t="s">
        <v>92</v>
      </c>
      <c r="E4833" t="s">
        <v>93</v>
      </c>
      <c r="F4833">
        <v>0.0</v>
      </c>
    </row>
    <row r="4834" spans="1:6" ht="13.9">
      <c r="A4834" s="7">
        <v>44563.0</v>
      </c>
      <c r="B4834" t="s">
        <v>13</v>
      </c>
      <c r="C4834" s="4">
        <v>211334.4</v>
      </c>
      <c r="D4834" s="14" t="s">
        <v>92</v>
      </c>
      <c r="E4834" t="s">
        <v>22</v>
      </c>
      <c r="F4834">
        <v>0.0</v>
      </c>
    </row>
    <row r="4835" spans="1:6" ht="13.9">
      <c r="A4835" s="7">
        <v>44563.0</v>
      </c>
      <c r="B4835" t="s">
        <v>13</v>
      </c>
      <c r="C4835" s="4">
        <v>211334.4</v>
      </c>
      <c r="D4835" s="14" t="s">
        <v>92</v>
      </c>
      <c r="E4835" t="s">
        <v>94</v>
      </c>
      <c r="F4835">
        <v>1.0</v>
      </c>
    </row>
    <row r="4836" spans="1:6" ht="13.9">
      <c r="A4836" s="7">
        <v>44563.0</v>
      </c>
      <c r="B4836" t="s">
        <v>13</v>
      </c>
      <c r="C4836" s="4">
        <v>211334.4</v>
      </c>
      <c r="D4836" s="14" t="s">
        <v>92</v>
      </c>
      <c r="E4836" t="s">
        <v>95</v>
      </c>
      <c r="F4836">
        <v>1.0</v>
      </c>
    </row>
    <row r="4837" spans="1:6" ht="13.9">
      <c r="A4837" s="7">
        <v>44563.0</v>
      </c>
      <c r="B4837" t="s">
        <v>13</v>
      </c>
      <c r="C4837" s="4">
        <v>211334.4</v>
      </c>
      <c r="D4837" s="14" t="s">
        <v>92</v>
      </c>
      <c r="E4837" t="s">
        <v>96</v>
      </c>
      <c r="F4837">
        <v>1.0</v>
      </c>
    </row>
    <row r="4838" spans="1:6" ht="13.9">
      <c r="A4838" s="7">
        <v>44564.0</v>
      </c>
      <c r="B4838" t="s">
        <v>13</v>
      </c>
      <c r="C4838" s="4">
        <v>228847.2</v>
      </c>
      <c r="D4838" s="14" t="s">
        <v>76</v>
      </c>
      <c r="E4838" t="s">
        <v>59</v>
      </c>
      <c r="F4838">
        <v>0.0</v>
      </c>
    </row>
    <row r="4839" spans="1:6" ht="13.9">
      <c r="A4839" s="7">
        <v>44564.0</v>
      </c>
      <c r="B4839" t="s">
        <v>13</v>
      </c>
      <c r="C4839" s="4">
        <v>228847.2</v>
      </c>
      <c r="D4839" s="14" t="s">
        <v>76</v>
      </c>
      <c r="E4839" t="s">
        <v>58</v>
      </c>
      <c r="F4839">
        <v>0.0</v>
      </c>
    </row>
    <row r="4840" spans="1:6" ht="13.9">
      <c r="A4840" s="7">
        <v>44564.0</v>
      </c>
      <c r="B4840" t="s">
        <v>13</v>
      </c>
      <c r="C4840" s="4">
        <v>228847.2</v>
      </c>
      <c r="D4840" s="14" t="s">
        <v>79</v>
      </c>
      <c r="E4840" t="s">
        <v>29</v>
      </c>
      <c r="F4840">
        <v>79.0</v>
      </c>
    </row>
    <row r="4841" spans="1:6" ht="13.9">
      <c r="A4841" s="7">
        <v>44564.0</v>
      </c>
      <c r="B4841" t="s">
        <v>13</v>
      </c>
      <c r="C4841" s="4">
        <v>228847.2</v>
      </c>
      <c r="D4841" s="14" t="s">
        <v>80</v>
      </c>
      <c r="E4841" t="s">
        <v>60</v>
      </c>
      <c r="F4841">
        <v>82.0</v>
      </c>
    </row>
    <row r="4842" spans="1:6" ht="13.9">
      <c r="A4842" s="7">
        <v>44564.0</v>
      </c>
      <c r="B4842" t="s">
        <v>13</v>
      </c>
      <c r="C4842" s="4">
        <v>228847.2</v>
      </c>
      <c r="D4842" s="14" t="s">
        <v>80</v>
      </c>
      <c r="E4842" t="s">
        <v>61</v>
      </c>
      <c r="F4842">
        <v>24.0</v>
      </c>
    </row>
    <row r="4843" spans="1:6" ht="13.9">
      <c r="A4843" s="7">
        <v>44564.0</v>
      </c>
      <c r="B4843" t="s">
        <v>13</v>
      </c>
      <c r="C4843" s="4">
        <v>228847.2</v>
      </c>
      <c r="D4843" s="14" t="s">
        <v>81</v>
      </c>
      <c r="E4843" t="s">
        <v>40</v>
      </c>
      <c r="F4843">
        <v>60.0</v>
      </c>
    </row>
    <row r="4844" spans="1:6" ht="13.9">
      <c r="A4844" s="7">
        <v>44564.0</v>
      </c>
      <c r="B4844" t="s">
        <v>13</v>
      </c>
      <c r="C4844" s="4">
        <v>228847.2</v>
      </c>
      <c r="D4844" s="14" t="s">
        <v>82</v>
      </c>
      <c r="E4844" t="s">
        <v>63</v>
      </c>
      <c r="F4844">
        <v>95.0</v>
      </c>
    </row>
    <row r="4845" spans="1:6" ht="13.9">
      <c r="A4845" s="7">
        <v>44564.0</v>
      </c>
      <c r="B4845" t="s">
        <v>13</v>
      </c>
      <c r="C4845" s="4">
        <v>228847.2</v>
      </c>
      <c r="D4845" s="14" t="s">
        <v>82</v>
      </c>
      <c r="E4845" t="s">
        <v>62</v>
      </c>
      <c r="F4845">
        <v>0.0</v>
      </c>
    </row>
    <row r="4846" spans="1:6" ht="13.9">
      <c r="A4846" s="7">
        <v>44564.0</v>
      </c>
      <c r="B4846" t="s">
        <v>13</v>
      </c>
      <c r="C4846" s="4">
        <v>228847.2</v>
      </c>
      <c r="D4846" s="14" t="s">
        <v>83</v>
      </c>
      <c r="E4846" t="s">
        <v>19</v>
      </c>
      <c r="F4846">
        <v>14.0</v>
      </c>
    </row>
    <row r="4847" spans="1:6" ht="13.9">
      <c r="A4847" s="7">
        <v>44564.0</v>
      </c>
      <c r="B4847" t="s">
        <v>13</v>
      </c>
      <c r="C4847" s="4">
        <v>228847.2</v>
      </c>
      <c r="D4847" s="14" t="s">
        <v>83</v>
      </c>
      <c r="E4847" t="s">
        <v>20</v>
      </c>
      <c r="F4847">
        <v>6.0</v>
      </c>
    </row>
    <row r="4848" spans="1:6" ht="13.9">
      <c r="A4848" s="7">
        <v>44564.0</v>
      </c>
      <c r="B4848" t="s">
        <v>13</v>
      </c>
      <c r="C4848" s="4">
        <v>228847.2</v>
      </c>
      <c r="D4848" s="14" t="s">
        <v>83</v>
      </c>
      <c r="E4848" t="s">
        <v>21</v>
      </c>
      <c r="F4848">
        <v>0.0</v>
      </c>
    </row>
    <row r="4849" spans="1:6" ht="13.9">
      <c r="A4849" s="7">
        <v>44564.0</v>
      </c>
      <c r="B4849" t="s">
        <v>13</v>
      </c>
      <c r="C4849" s="4">
        <v>228847.2</v>
      </c>
      <c r="D4849" s="14" t="s">
        <v>84</v>
      </c>
      <c r="E4849" t="s">
        <v>23</v>
      </c>
      <c r="F4849">
        <v>0.0</v>
      </c>
    </row>
    <row r="4850" spans="1:6" ht="13.9">
      <c r="A4850" s="7">
        <v>44564.0</v>
      </c>
      <c r="B4850" t="s">
        <v>13</v>
      </c>
      <c r="C4850" s="4">
        <v>228847.2</v>
      </c>
      <c r="D4850" s="14" t="s">
        <v>85</v>
      </c>
      <c r="E4850" t="s">
        <v>18</v>
      </c>
      <c r="F4850">
        <v>4.0</v>
      </c>
    </row>
    <row r="4851" spans="1:6" ht="13.9">
      <c r="A4851" s="7">
        <v>44564.0</v>
      </c>
      <c r="B4851" t="s">
        <v>13</v>
      </c>
      <c r="C4851" s="4">
        <v>228847.2</v>
      </c>
      <c r="D4851" s="14" t="s">
        <v>86</v>
      </c>
      <c r="E4851" t="s">
        <v>42</v>
      </c>
      <c r="F4851">
        <v>496.0</v>
      </c>
    </row>
    <row r="4852" spans="1:6" ht="13.9">
      <c r="A4852" s="7">
        <v>44564.0</v>
      </c>
      <c r="B4852" t="s">
        <v>13</v>
      </c>
      <c r="C4852" s="4">
        <v>228847.2</v>
      </c>
      <c r="D4852" s="14" t="s">
        <v>87</v>
      </c>
      <c r="E4852" t="s">
        <v>44</v>
      </c>
      <c r="F4852">
        <v>10226.0</v>
      </c>
    </row>
    <row r="4853" spans="1:6" ht="13.9">
      <c r="A4853" s="7">
        <v>44564.0</v>
      </c>
      <c r="B4853" t="s">
        <v>13</v>
      </c>
      <c r="C4853" s="4">
        <v>228847.2</v>
      </c>
      <c r="D4853" s="14" t="s">
        <v>88</v>
      </c>
      <c r="E4853" t="s">
        <v>17</v>
      </c>
      <c r="F4853">
        <v>0.0</v>
      </c>
    </row>
    <row r="4854" spans="1:6" ht="13.9">
      <c r="A4854" s="7">
        <v>44564.0</v>
      </c>
      <c r="B4854" t="s">
        <v>13</v>
      </c>
      <c r="C4854" s="4">
        <v>228847.2</v>
      </c>
      <c r="D4854" s="14" t="s">
        <v>89</v>
      </c>
      <c r="E4854" t="s">
        <v>41</v>
      </c>
      <c r="F4854">
        <v>0.0</v>
      </c>
    </row>
    <row r="4855" spans="1:6" ht="13.9">
      <c r="A4855" s="7">
        <v>44564.0</v>
      </c>
      <c r="B4855" t="s">
        <v>13</v>
      </c>
      <c r="C4855" s="4">
        <v>228847.2</v>
      </c>
      <c r="D4855" s="14" t="s">
        <v>90</v>
      </c>
      <c r="E4855" t="s">
        <v>43</v>
      </c>
      <c r="F4855">
        <v>0.0</v>
      </c>
    </row>
    <row r="4856" spans="1:6" ht="13.9">
      <c r="A4856" s="7">
        <v>44564.0</v>
      </c>
      <c r="B4856" t="s">
        <v>13</v>
      </c>
      <c r="C4856" s="4">
        <v>228847.2</v>
      </c>
      <c r="D4856" s="14" t="s">
        <v>91</v>
      </c>
      <c r="E4856" t="s">
        <v>24</v>
      </c>
      <c r="F4856">
        <v>488.0</v>
      </c>
    </row>
    <row r="4857" spans="1:6" ht="13.9">
      <c r="A4857" s="7">
        <v>44564.0</v>
      </c>
      <c r="B4857" t="s">
        <v>13</v>
      </c>
      <c r="C4857" s="4">
        <v>228847.2</v>
      </c>
      <c r="D4857" s="14" t="s">
        <v>91</v>
      </c>
      <c r="E4857" t="s">
        <v>25</v>
      </c>
      <c r="F4857">
        <v>3.0</v>
      </c>
    </row>
    <row r="4858" spans="1:6" ht="13.9">
      <c r="A4858" s="7">
        <v>44564.0</v>
      </c>
      <c r="B4858" t="s">
        <v>13</v>
      </c>
      <c r="C4858" s="4">
        <v>228847.2</v>
      </c>
      <c r="D4858" s="14" t="s">
        <v>91</v>
      </c>
      <c r="E4858" t="s">
        <v>26</v>
      </c>
      <c r="F4858">
        <v>574.0</v>
      </c>
    </row>
    <row r="4859" spans="1:6" ht="13.9">
      <c r="A4859" s="7">
        <v>44564.0</v>
      </c>
      <c r="B4859" t="s">
        <v>13</v>
      </c>
      <c r="C4859" s="4">
        <v>228847.2</v>
      </c>
      <c r="D4859" s="14" t="s">
        <v>92</v>
      </c>
      <c r="E4859" t="s">
        <v>93</v>
      </c>
      <c r="F4859">
        <v>0.0</v>
      </c>
    </row>
    <row r="4860" spans="1:6" ht="13.9">
      <c r="A4860" s="7">
        <v>44564.0</v>
      </c>
      <c r="B4860" t="s">
        <v>13</v>
      </c>
      <c r="C4860" s="4">
        <v>228847.2</v>
      </c>
      <c r="D4860" s="14" t="s">
        <v>92</v>
      </c>
      <c r="E4860" t="s">
        <v>22</v>
      </c>
      <c r="F4860">
        <v>0.0</v>
      </c>
    </row>
    <row r="4861" spans="1:6" ht="13.9">
      <c r="A4861" s="7">
        <v>44564.0</v>
      </c>
      <c r="B4861" t="s">
        <v>13</v>
      </c>
      <c r="C4861" s="4">
        <v>228847.2</v>
      </c>
      <c r="D4861" s="14" t="s">
        <v>92</v>
      </c>
      <c r="E4861" t="s">
        <v>94</v>
      </c>
      <c r="F4861">
        <v>1.0</v>
      </c>
    </row>
    <row r="4862" spans="1:6" ht="13.9">
      <c r="A4862" s="7">
        <v>44564.0</v>
      </c>
      <c r="B4862" t="s">
        <v>13</v>
      </c>
      <c r="C4862" s="4">
        <v>228847.2</v>
      </c>
      <c r="D4862" s="14" t="s">
        <v>92</v>
      </c>
      <c r="E4862" t="s">
        <v>95</v>
      </c>
      <c r="F4862">
        <v>1.0</v>
      </c>
    </row>
    <row r="4863" spans="1:6" ht="13.9">
      <c r="A4863" s="7">
        <v>44564.0</v>
      </c>
      <c r="B4863" t="s">
        <v>13</v>
      </c>
      <c r="C4863" s="4">
        <v>228847.2</v>
      </c>
      <c r="D4863" s="14" t="s">
        <v>92</v>
      </c>
      <c r="E4863" t="s">
        <v>96</v>
      </c>
      <c r="F4863">
        <v>1.0</v>
      </c>
    </row>
    <row r="4864" spans="1:6" ht="13.9">
      <c r="A4864" s="7">
        <v>44565.0</v>
      </c>
      <c r="B4864" t="s">
        <v>13</v>
      </c>
      <c r="C4864" s="4">
        <v>195096.16</v>
      </c>
      <c r="D4864" s="14" t="s">
        <v>76</v>
      </c>
      <c r="E4864" t="s">
        <v>59</v>
      </c>
      <c r="F4864">
        <v>0.0</v>
      </c>
    </row>
    <row r="4865" spans="1:6" ht="13.9">
      <c r="A4865" s="7">
        <v>44565.0</v>
      </c>
      <c r="B4865" t="s">
        <v>13</v>
      </c>
      <c r="C4865" s="4">
        <v>195096.16</v>
      </c>
      <c r="D4865" s="14" t="s">
        <v>76</v>
      </c>
      <c r="E4865" t="s">
        <v>58</v>
      </c>
      <c r="F4865">
        <v>0.0</v>
      </c>
    </row>
    <row r="4866" spans="1:6" ht="13.9">
      <c r="A4866" s="7">
        <v>44565.0</v>
      </c>
      <c r="B4866" t="s">
        <v>13</v>
      </c>
      <c r="C4866" s="4">
        <v>195096.16</v>
      </c>
      <c r="D4866" s="14" t="s">
        <v>79</v>
      </c>
      <c r="E4866" t="s">
        <v>29</v>
      </c>
      <c r="F4866">
        <v>91.0</v>
      </c>
    </row>
    <row r="4867" spans="1:6" ht="13.9">
      <c r="A4867" s="7">
        <v>44565.0</v>
      </c>
      <c r="B4867" t="s">
        <v>13</v>
      </c>
      <c r="C4867" s="4">
        <v>195096.16</v>
      </c>
      <c r="D4867" s="14" t="s">
        <v>80</v>
      </c>
      <c r="E4867" t="s">
        <v>60</v>
      </c>
      <c r="F4867">
        <v>84.0</v>
      </c>
    </row>
    <row r="4868" spans="1:6" ht="13.9">
      <c r="A4868" s="7">
        <v>44565.0</v>
      </c>
      <c r="B4868" t="s">
        <v>13</v>
      </c>
      <c r="C4868" s="4">
        <v>195096.16</v>
      </c>
      <c r="D4868" s="14" t="s">
        <v>80</v>
      </c>
      <c r="E4868" t="s">
        <v>61</v>
      </c>
      <c r="F4868">
        <v>26.0</v>
      </c>
    </row>
    <row r="4869" spans="1:6" ht="13.9">
      <c r="A4869" s="7">
        <v>44565.0</v>
      </c>
      <c r="B4869" t="s">
        <v>13</v>
      </c>
      <c r="C4869" s="4">
        <v>195096.16</v>
      </c>
      <c r="D4869" s="14" t="s">
        <v>81</v>
      </c>
      <c r="E4869" t="s">
        <v>40</v>
      </c>
      <c r="F4869">
        <v>60.0</v>
      </c>
    </row>
    <row r="4870" spans="1:6" ht="13.9">
      <c r="A4870" s="7">
        <v>44565.0</v>
      </c>
      <c r="B4870" t="s">
        <v>13</v>
      </c>
      <c r="C4870" s="4">
        <v>195096.16</v>
      </c>
      <c r="D4870" s="14" t="s">
        <v>82</v>
      </c>
      <c r="E4870" t="s">
        <v>63</v>
      </c>
      <c r="F4870">
        <v>113.0</v>
      </c>
    </row>
    <row r="4871" spans="1:6" ht="13.9">
      <c r="A4871" s="7">
        <v>44565.0</v>
      </c>
      <c r="B4871" t="s">
        <v>13</v>
      </c>
      <c r="C4871" s="4">
        <v>195096.16</v>
      </c>
      <c r="D4871" s="14" t="s">
        <v>82</v>
      </c>
      <c r="E4871" t="s">
        <v>62</v>
      </c>
      <c r="F4871">
        <v>0.0</v>
      </c>
    </row>
    <row r="4872" spans="1:6" ht="13.9">
      <c r="A4872" s="7">
        <v>44565.0</v>
      </c>
      <c r="B4872" t="s">
        <v>13</v>
      </c>
      <c r="C4872" s="4">
        <v>195096.16</v>
      </c>
      <c r="D4872" s="14" t="s">
        <v>83</v>
      </c>
      <c r="E4872" t="s">
        <v>19</v>
      </c>
      <c r="F4872">
        <v>13.0</v>
      </c>
    </row>
    <row r="4873" spans="1:6" ht="13.9">
      <c r="A4873" s="7">
        <v>44565.0</v>
      </c>
      <c r="B4873" t="s">
        <v>13</v>
      </c>
      <c r="C4873" s="4">
        <v>195096.16</v>
      </c>
      <c r="D4873" s="14" t="s">
        <v>83</v>
      </c>
      <c r="E4873" t="s">
        <v>20</v>
      </c>
      <c r="F4873">
        <v>5.0</v>
      </c>
    </row>
    <row r="4874" spans="1:6" ht="13.9">
      <c r="A4874" s="7">
        <v>44565.0</v>
      </c>
      <c r="B4874" t="s">
        <v>13</v>
      </c>
      <c r="C4874" s="4">
        <v>195096.16</v>
      </c>
      <c r="D4874" s="14" t="s">
        <v>83</v>
      </c>
      <c r="E4874" t="s">
        <v>21</v>
      </c>
      <c r="F4874">
        <v>0.0</v>
      </c>
    </row>
    <row r="4875" spans="1:6" ht="13.9">
      <c r="A4875" s="7">
        <v>44565.0</v>
      </c>
      <c r="B4875" t="s">
        <v>13</v>
      </c>
      <c r="C4875" s="4">
        <v>195096.16</v>
      </c>
      <c r="D4875" s="14" t="s">
        <v>84</v>
      </c>
      <c r="E4875" t="s">
        <v>23</v>
      </c>
      <c r="F4875">
        <v>0.0</v>
      </c>
    </row>
    <row r="4876" spans="1:6" ht="13.9">
      <c r="A4876" s="7">
        <v>44565.0</v>
      </c>
      <c r="B4876" t="s">
        <v>13</v>
      </c>
      <c r="C4876" s="4">
        <v>195096.16</v>
      </c>
      <c r="D4876" s="14" t="s">
        <v>85</v>
      </c>
      <c r="E4876" t="s">
        <v>18</v>
      </c>
      <c r="F4876">
        <v>4.0</v>
      </c>
    </row>
    <row r="4877" spans="1:6" ht="13.9">
      <c r="A4877" s="7">
        <v>44565.0</v>
      </c>
      <c r="B4877" t="s">
        <v>13</v>
      </c>
      <c r="C4877" s="4">
        <v>195096.16</v>
      </c>
      <c r="D4877" s="14" t="s">
        <v>86</v>
      </c>
      <c r="E4877" t="s">
        <v>42</v>
      </c>
      <c r="F4877">
        <v>492.0</v>
      </c>
    </row>
    <row r="4878" spans="1:6" ht="13.9">
      <c r="A4878" s="7">
        <v>44565.0</v>
      </c>
      <c r="B4878" t="s">
        <v>13</v>
      </c>
      <c r="C4878" s="4">
        <v>195096.16</v>
      </c>
      <c r="D4878" s="14" t="s">
        <v>87</v>
      </c>
      <c r="E4878" t="s">
        <v>44</v>
      </c>
      <c r="F4878">
        <v>10701.0</v>
      </c>
    </row>
    <row r="4879" spans="1:6" ht="13.9">
      <c r="A4879" s="7">
        <v>44565.0</v>
      </c>
      <c r="B4879" t="s">
        <v>13</v>
      </c>
      <c r="C4879" s="4">
        <v>195096.16</v>
      </c>
      <c r="D4879" s="14" t="s">
        <v>88</v>
      </c>
      <c r="E4879" t="s">
        <v>17</v>
      </c>
      <c r="F4879">
        <v>0.0</v>
      </c>
    </row>
    <row r="4880" spans="1:6" ht="13.9">
      <c r="A4880" s="7">
        <v>44565.0</v>
      </c>
      <c r="B4880" t="s">
        <v>13</v>
      </c>
      <c r="C4880" s="4">
        <v>195096.16</v>
      </c>
      <c r="D4880" s="14" t="s">
        <v>89</v>
      </c>
      <c r="E4880" t="s">
        <v>41</v>
      </c>
      <c r="F4880">
        <v>0.0</v>
      </c>
    </row>
    <row r="4881" spans="1:6" ht="13.9">
      <c r="A4881" s="7">
        <v>44565.0</v>
      </c>
      <c r="B4881" t="s">
        <v>13</v>
      </c>
      <c r="C4881" s="4">
        <v>195096.16</v>
      </c>
      <c r="D4881" s="14" t="s">
        <v>90</v>
      </c>
      <c r="E4881" t="s">
        <v>43</v>
      </c>
      <c r="F4881">
        <v>0.0</v>
      </c>
    </row>
    <row r="4882" spans="1:6" ht="13.9">
      <c r="A4882" s="7">
        <v>44565.0</v>
      </c>
      <c r="B4882" t="s">
        <v>13</v>
      </c>
      <c r="C4882" s="4">
        <v>195096.16</v>
      </c>
      <c r="D4882" s="14" t="s">
        <v>91</v>
      </c>
      <c r="E4882" t="s">
        <v>24</v>
      </c>
      <c r="F4882">
        <v>495.0</v>
      </c>
    </row>
    <row r="4883" spans="1:6" ht="13.9">
      <c r="A4883" s="7">
        <v>44565.0</v>
      </c>
      <c r="B4883" t="s">
        <v>13</v>
      </c>
      <c r="C4883" s="4">
        <v>195096.16</v>
      </c>
      <c r="D4883" s="14" t="s">
        <v>91</v>
      </c>
      <c r="E4883" t="s">
        <v>25</v>
      </c>
      <c r="F4883">
        <v>4.0</v>
      </c>
    </row>
    <row r="4884" spans="1:6" ht="13.9">
      <c r="A4884" s="7">
        <v>44565.0</v>
      </c>
      <c r="B4884" t="s">
        <v>13</v>
      </c>
      <c r="C4884" s="4">
        <v>195096.16</v>
      </c>
      <c r="D4884" s="14" t="s">
        <v>91</v>
      </c>
      <c r="E4884" t="s">
        <v>26</v>
      </c>
      <c r="F4884">
        <v>627.0</v>
      </c>
    </row>
    <row r="4885" spans="1:6" ht="13.9">
      <c r="A4885" s="7">
        <v>44565.0</v>
      </c>
      <c r="B4885" t="s">
        <v>13</v>
      </c>
      <c r="C4885" s="4">
        <v>195096.16</v>
      </c>
      <c r="D4885" s="14" t="s">
        <v>92</v>
      </c>
      <c r="E4885" t="s">
        <v>93</v>
      </c>
      <c r="F4885">
        <v>1.0</v>
      </c>
    </row>
    <row r="4886" spans="1:6" ht="13.9">
      <c r="A4886" s="7">
        <v>44565.0</v>
      </c>
      <c r="B4886" t="s">
        <v>13</v>
      </c>
      <c r="C4886" s="4">
        <v>195096.16</v>
      </c>
      <c r="D4886" s="14" t="s">
        <v>92</v>
      </c>
      <c r="E4886" t="s">
        <v>22</v>
      </c>
      <c r="F4886">
        <v>0.0</v>
      </c>
    </row>
    <row r="4887" spans="1:6" ht="13.9">
      <c r="A4887" s="7">
        <v>44565.0</v>
      </c>
      <c r="B4887" t="s">
        <v>13</v>
      </c>
      <c r="C4887" s="4">
        <v>195096.16</v>
      </c>
      <c r="D4887" s="14" t="s">
        <v>92</v>
      </c>
      <c r="E4887" t="s">
        <v>94</v>
      </c>
      <c r="F4887">
        <v>1.0</v>
      </c>
    </row>
    <row r="4888" spans="1:6" ht="13.9">
      <c r="A4888" s="7">
        <v>44565.0</v>
      </c>
      <c r="B4888" t="s">
        <v>13</v>
      </c>
      <c r="C4888" s="4">
        <v>195096.16</v>
      </c>
      <c r="D4888" s="14" t="s">
        <v>92</v>
      </c>
      <c r="E4888" t="s">
        <v>95</v>
      </c>
      <c r="F4888">
        <v>0.0</v>
      </c>
    </row>
    <row r="4889" spans="1:6" ht="13.9">
      <c r="A4889" s="7">
        <v>44565.0</v>
      </c>
      <c r="B4889" t="s">
        <v>13</v>
      </c>
      <c r="C4889" s="4">
        <v>195096.16</v>
      </c>
      <c r="D4889" s="14" t="s">
        <v>92</v>
      </c>
      <c r="E4889" t="s">
        <v>96</v>
      </c>
      <c r="F4889">
        <v>0.0</v>
      </c>
    </row>
    <row r="4890" spans="1:6" ht="13.9">
      <c r="A4890" s="7">
        <v>44566.0</v>
      </c>
      <c r="B4890" t="s">
        <v>13</v>
      </c>
      <c r="C4890" s="4">
        <v>197396.0</v>
      </c>
      <c r="D4890" s="14" t="s">
        <v>76</v>
      </c>
      <c r="E4890" t="s">
        <v>59</v>
      </c>
      <c r="F4890">
        <v>0.0</v>
      </c>
    </row>
    <row r="4891" spans="1:6" ht="13.9">
      <c r="A4891" s="7">
        <v>44566.0</v>
      </c>
      <c r="B4891" t="s">
        <v>13</v>
      </c>
      <c r="C4891" s="4">
        <v>197396.0</v>
      </c>
      <c r="D4891" s="14" t="s">
        <v>76</v>
      </c>
      <c r="E4891" t="s">
        <v>58</v>
      </c>
      <c r="F4891">
        <v>0.0</v>
      </c>
    </row>
    <row r="4892" spans="1:6" ht="13.9">
      <c r="A4892" s="7">
        <v>44566.0</v>
      </c>
      <c r="B4892" t="s">
        <v>13</v>
      </c>
      <c r="C4892" s="4">
        <v>197396.0</v>
      </c>
      <c r="D4892" s="14" t="s">
        <v>79</v>
      </c>
      <c r="E4892" t="s">
        <v>29</v>
      </c>
      <c r="F4892">
        <v>71.0</v>
      </c>
    </row>
    <row r="4893" spans="1:6" ht="13.9">
      <c r="A4893" s="7">
        <v>44566.0</v>
      </c>
      <c r="B4893" t="s">
        <v>13</v>
      </c>
      <c r="C4893" s="4">
        <v>197396.0</v>
      </c>
      <c r="D4893" s="14" t="s">
        <v>80</v>
      </c>
      <c r="E4893" t="s">
        <v>60</v>
      </c>
      <c r="F4893">
        <v>78.0</v>
      </c>
    </row>
    <row r="4894" spans="1:6" ht="13.9">
      <c r="A4894" s="7">
        <v>44566.0</v>
      </c>
      <c r="B4894" t="s">
        <v>13</v>
      </c>
      <c r="C4894" s="4">
        <v>197396.0</v>
      </c>
      <c r="D4894" s="14" t="s">
        <v>80</v>
      </c>
      <c r="E4894" t="s">
        <v>61</v>
      </c>
      <c r="F4894">
        <v>33.0</v>
      </c>
    </row>
    <row r="4895" spans="1:6" ht="13.9">
      <c r="A4895" s="7">
        <v>44566.0</v>
      </c>
      <c r="B4895" t="s">
        <v>13</v>
      </c>
      <c r="C4895" s="4">
        <v>197396.0</v>
      </c>
      <c r="D4895" s="14" t="s">
        <v>81</v>
      </c>
      <c r="E4895" t="s">
        <v>40</v>
      </c>
      <c r="F4895">
        <v>53.0</v>
      </c>
    </row>
    <row r="4896" spans="1:6" ht="13.9">
      <c r="A4896" s="7">
        <v>44566.0</v>
      </c>
      <c r="B4896" t="s">
        <v>13</v>
      </c>
      <c r="C4896" s="4">
        <v>197396.0</v>
      </c>
      <c r="D4896" s="14" t="s">
        <v>82</v>
      </c>
      <c r="E4896" t="s">
        <v>63</v>
      </c>
      <c r="F4896">
        <v>127.0</v>
      </c>
    </row>
    <row r="4897" spans="1:6" ht="13.9">
      <c r="A4897" s="7">
        <v>44566.0</v>
      </c>
      <c r="B4897" t="s">
        <v>13</v>
      </c>
      <c r="C4897" s="4">
        <v>197396.0</v>
      </c>
      <c r="D4897" s="14" t="s">
        <v>82</v>
      </c>
      <c r="E4897" t="s">
        <v>62</v>
      </c>
      <c r="F4897">
        <v>0.0</v>
      </c>
    </row>
    <row r="4898" spans="1:6" ht="13.9">
      <c r="A4898" s="7">
        <v>44566.0</v>
      </c>
      <c r="B4898" t="s">
        <v>13</v>
      </c>
      <c r="C4898" s="4">
        <v>197396.0</v>
      </c>
      <c r="D4898" s="14" t="s">
        <v>83</v>
      </c>
      <c r="E4898" t="s">
        <v>19</v>
      </c>
      <c r="F4898">
        <v>25.0</v>
      </c>
    </row>
    <row r="4899" spans="1:6" ht="13.9">
      <c r="A4899" s="7">
        <v>44566.0</v>
      </c>
      <c r="B4899" t="s">
        <v>13</v>
      </c>
      <c r="C4899" s="4">
        <v>197396.0</v>
      </c>
      <c r="D4899" s="14" t="s">
        <v>83</v>
      </c>
      <c r="E4899" t="s">
        <v>20</v>
      </c>
      <c r="F4899">
        <v>7.0</v>
      </c>
    </row>
    <row r="4900" spans="1:6" ht="13.9">
      <c r="A4900" s="7">
        <v>44566.0</v>
      </c>
      <c r="B4900" t="s">
        <v>13</v>
      </c>
      <c r="C4900" s="4">
        <v>197396.0</v>
      </c>
      <c r="D4900" s="14" t="s">
        <v>83</v>
      </c>
      <c r="E4900" t="s">
        <v>21</v>
      </c>
      <c r="F4900">
        <v>17.0</v>
      </c>
    </row>
    <row r="4901" spans="1:6" ht="13.9">
      <c r="A4901" s="7">
        <v>44566.0</v>
      </c>
      <c r="B4901" t="s">
        <v>13</v>
      </c>
      <c r="C4901" s="4">
        <v>197396.0</v>
      </c>
      <c r="D4901" s="14" t="s">
        <v>84</v>
      </c>
      <c r="E4901" t="s">
        <v>23</v>
      </c>
      <c r="F4901">
        <v>0.0</v>
      </c>
    </row>
    <row r="4902" spans="1:6" ht="13.9">
      <c r="A4902" s="7">
        <v>44566.0</v>
      </c>
      <c r="B4902" t="s">
        <v>13</v>
      </c>
      <c r="C4902" s="4">
        <v>197396.0</v>
      </c>
      <c r="D4902" s="14" t="s">
        <v>85</v>
      </c>
      <c r="E4902" t="s">
        <v>18</v>
      </c>
      <c r="F4902">
        <v>4.0</v>
      </c>
    </row>
    <row r="4903" spans="1:6" ht="13.9">
      <c r="A4903" s="7">
        <v>44566.0</v>
      </c>
      <c r="B4903" t="s">
        <v>13</v>
      </c>
      <c r="C4903" s="4">
        <v>197396.0</v>
      </c>
      <c r="D4903" s="14" t="s">
        <v>86</v>
      </c>
      <c r="E4903" t="s">
        <v>42</v>
      </c>
      <c r="F4903">
        <v>538.0</v>
      </c>
    </row>
    <row r="4904" spans="1:6" ht="13.9">
      <c r="A4904" s="7">
        <v>44566.0</v>
      </c>
      <c r="B4904" t="s">
        <v>13</v>
      </c>
      <c r="C4904" s="4">
        <v>197396.0</v>
      </c>
      <c r="D4904" s="14" t="s">
        <v>87</v>
      </c>
      <c r="E4904" t="s">
        <v>44</v>
      </c>
      <c r="F4904">
        <v>10954.0</v>
      </c>
    </row>
    <row r="4905" spans="1:6" ht="13.9">
      <c r="A4905" s="7">
        <v>44566.0</v>
      </c>
      <c r="B4905" t="s">
        <v>13</v>
      </c>
      <c r="C4905" s="4">
        <v>197396.0</v>
      </c>
      <c r="D4905" s="14" t="s">
        <v>88</v>
      </c>
      <c r="E4905" t="s">
        <v>17</v>
      </c>
      <c r="F4905">
        <v>0.0</v>
      </c>
    </row>
    <row r="4906" spans="1:6" ht="13.9">
      <c r="A4906" s="7">
        <v>44566.0</v>
      </c>
      <c r="B4906" t="s">
        <v>13</v>
      </c>
      <c r="C4906" s="4">
        <v>197396.0</v>
      </c>
      <c r="D4906" s="14" t="s">
        <v>89</v>
      </c>
      <c r="E4906" t="s">
        <v>41</v>
      </c>
      <c r="F4906">
        <v>0.0</v>
      </c>
    </row>
    <row r="4907" spans="1:6" ht="13.9">
      <c r="A4907" s="7">
        <v>44566.0</v>
      </c>
      <c r="B4907" t="s">
        <v>13</v>
      </c>
      <c r="C4907" s="4">
        <v>197396.0</v>
      </c>
      <c r="D4907" s="14" t="s">
        <v>90</v>
      </c>
      <c r="E4907" t="s">
        <v>43</v>
      </c>
      <c r="F4907">
        <v>0.0</v>
      </c>
    </row>
    <row r="4908" spans="1:6" ht="13.9">
      <c r="A4908" s="7">
        <v>44566.0</v>
      </c>
      <c r="B4908" t="s">
        <v>13</v>
      </c>
      <c r="C4908" s="4">
        <v>197396.0</v>
      </c>
      <c r="D4908" s="14" t="s">
        <v>91</v>
      </c>
      <c r="E4908" t="s">
        <v>24</v>
      </c>
      <c r="F4908">
        <v>532.0</v>
      </c>
    </row>
    <row r="4909" spans="1:6" ht="13.9">
      <c r="A4909" s="7">
        <v>44566.0</v>
      </c>
      <c r="B4909" t="s">
        <v>13</v>
      </c>
      <c r="C4909" s="4">
        <v>197396.0</v>
      </c>
      <c r="D4909" s="14" t="s">
        <v>91</v>
      </c>
      <c r="E4909" t="s">
        <v>25</v>
      </c>
      <c r="F4909">
        <v>3.0</v>
      </c>
    </row>
    <row r="4910" spans="1:6" ht="13.9">
      <c r="A4910" s="7">
        <v>44566.0</v>
      </c>
      <c r="B4910" t="s">
        <v>13</v>
      </c>
      <c r="C4910" s="4">
        <v>197396.0</v>
      </c>
      <c r="D4910" s="14" t="s">
        <v>91</v>
      </c>
      <c r="E4910" t="s">
        <v>26</v>
      </c>
      <c r="F4910">
        <v>611.0</v>
      </c>
    </row>
    <row r="4911" spans="1:6" ht="13.9">
      <c r="A4911" s="7">
        <v>44566.0</v>
      </c>
      <c r="B4911" t="s">
        <v>13</v>
      </c>
      <c r="C4911" s="4">
        <v>197396.0</v>
      </c>
      <c r="D4911" s="14" t="s">
        <v>92</v>
      </c>
      <c r="E4911" t="s">
        <v>93</v>
      </c>
      <c r="F4911">
        <v>0.0</v>
      </c>
    </row>
    <row r="4912" spans="1:6" ht="13.9">
      <c r="A4912" s="7">
        <v>44566.0</v>
      </c>
      <c r="B4912" t="s">
        <v>13</v>
      </c>
      <c r="C4912" s="4">
        <v>197396.0</v>
      </c>
      <c r="D4912" s="14" t="s">
        <v>92</v>
      </c>
      <c r="E4912" t="s">
        <v>22</v>
      </c>
      <c r="F4912">
        <v>0.0</v>
      </c>
    </row>
    <row r="4913" spans="1:6" ht="13.9">
      <c r="A4913" s="7">
        <v>44566.0</v>
      </c>
      <c r="B4913" t="s">
        <v>13</v>
      </c>
      <c r="C4913" s="4">
        <v>197396.0</v>
      </c>
      <c r="D4913" s="14" t="s">
        <v>92</v>
      </c>
      <c r="E4913" t="s">
        <v>94</v>
      </c>
      <c r="F4913">
        <v>1.0</v>
      </c>
    </row>
    <row r="4914" spans="1:6" ht="13.9">
      <c r="A4914" s="7">
        <v>44566.0</v>
      </c>
      <c r="B4914" t="s">
        <v>13</v>
      </c>
      <c r="C4914" s="4">
        <v>197396.0</v>
      </c>
      <c r="D4914" s="14" t="s">
        <v>92</v>
      </c>
      <c r="E4914" t="s">
        <v>95</v>
      </c>
      <c r="F4914">
        <v>0.0</v>
      </c>
    </row>
    <row r="4915" spans="1:6" ht="13.9">
      <c r="A4915" s="7">
        <v>44566.0</v>
      </c>
      <c r="B4915" t="s">
        <v>13</v>
      </c>
      <c r="C4915" s="4">
        <v>197396.0</v>
      </c>
      <c r="D4915" s="14" t="s">
        <v>92</v>
      </c>
      <c r="E4915" t="s">
        <v>96</v>
      </c>
      <c r="F4915">
        <v>0.0</v>
      </c>
    </row>
    <row r="4916" spans="1:6" ht="13.9">
      <c r="A4916" s="7">
        <v>44567.0</v>
      </c>
      <c r="B4916" t="s">
        <v>13</v>
      </c>
      <c r="C4916" s="4">
        <v>193540.09</v>
      </c>
      <c r="D4916" s="14" t="s">
        <v>76</v>
      </c>
      <c r="E4916" t="s">
        <v>59</v>
      </c>
      <c r="F4916">
        <v>0.0</v>
      </c>
    </row>
    <row r="4917" spans="1:6" ht="13.9">
      <c r="A4917" s="7">
        <v>44567.0</v>
      </c>
      <c r="B4917" t="s">
        <v>13</v>
      </c>
      <c r="C4917" s="4">
        <v>193540.09</v>
      </c>
      <c r="D4917" s="14" t="s">
        <v>76</v>
      </c>
      <c r="E4917" t="s">
        <v>58</v>
      </c>
      <c r="F4917">
        <v>0.0</v>
      </c>
    </row>
    <row r="4918" spans="1:6" ht="13.9">
      <c r="A4918" s="7">
        <v>44567.0</v>
      </c>
      <c r="B4918" t="s">
        <v>13</v>
      </c>
      <c r="C4918" s="4">
        <v>193540.09</v>
      </c>
      <c r="D4918" s="14" t="s">
        <v>79</v>
      </c>
      <c r="E4918" t="s">
        <v>29</v>
      </c>
      <c r="F4918">
        <v>92.0</v>
      </c>
    </row>
    <row r="4919" spans="1:6" ht="13.9">
      <c r="A4919" s="7">
        <v>44567.0</v>
      </c>
      <c r="B4919" t="s">
        <v>13</v>
      </c>
      <c r="C4919" s="4">
        <v>193540.09</v>
      </c>
      <c r="D4919" s="14" t="s">
        <v>80</v>
      </c>
      <c r="E4919" t="s">
        <v>60</v>
      </c>
      <c r="F4919">
        <v>86.0</v>
      </c>
    </row>
    <row r="4920" spans="1:6" ht="13.9">
      <c r="A4920" s="7">
        <v>44567.0</v>
      </c>
      <c r="B4920" t="s">
        <v>13</v>
      </c>
      <c r="C4920" s="4">
        <v>193540.09</v>
      </c>
      <c r="D4920" s="14" t="s">
        <v>80</v>
      </c>
      <c r="E4920" t="s">
        <v>61</v>
      </c>
      <c r="F4920">
        <v>30.0</v>
      </c>
    </row>
    <row r="4921" spans="1:6" ht="13.9">
      <c r="A4921" s="7">
        <v>44567.0</v>
      </c>
      <c r="B4921" t="s">
        <v>13</v>
      </c>
      <c r="C4921" s="4">
        <v>193540.09</v>
      </c>
      <c r="D4921" s="14" t="s">
        <v>81</v>
      </c>
      <c r="E4921" t="s">
        <v>40</v>
      </c>
      <c r="F4921">
        <v>49.0</v>
      </c>
    </row>
    <row r="4922" spans="1:6" ht="13.9">
      <c r="A4922" s="7">
        <v>44567.0</v>
      </c>
      <c r="B4922" t="s">
        <v>13</v>
      </c>
      <c r="C4922" s="4">
        <v>193540.09</v>
      </c>
      <c r="D4922" s="14" t="s">
        <v>82</v>
      </c>
      <c r="E4922" t="s">
        <v>63</v>
      </c>
      <c r="F4922">
        <v>124.0</v>
      </c>
    </row>
    <row r="4923" spans="1:6" ht="13.9">
      <c r="A4923" s="7">
        <v>44567.0</v>
      </c>
      <c r="B4923" t="s">
        <v>13</v>
      </c>
      <c r="C4923" s="4">
        <v>193540.09</v>
      </c>
      <c r="D4923" s="14" t="s">
        <v>82</v>
      </c>
      <c r="E4923" t="s">
        <v>62</v>
      </c>
      <c r="F4923">
        <v>0.0</v>
      </c>
    </row>
    <row r="4924" spans="1:6" ht="13.9">
      <c r="A4924" s="7">
        <v>44567.0</v>
      </c>
      <c r="B4924" t="s">
        <v>13</v>
      </c>
      <c r="C4924" s="4">
        <v>193540.09</v>
      </c>
      <c r="D4924" s="14" t="s">
        <v>83</v>
      </c>
      <c r="E4924" t="s">
        <v>19</v>
      </c>
      <c r="F4924">
        <v>19.0</v>
      </c>
    </row>
    <row r="4925" spans="1:6" ht="13.9">
      <c r="A4925" s="7">
        <v>44567.0</v>
      </c>
      <c r="B4925" t="s">
        <v>13</v>
      </c>
      <c r="C4925" s="4">
        <v>193540.09</v>
      </c>
      <c r="D4925" s="14" t="s">
        <v>83</v>
      </c>
      <c r="E4925" t="s">
        <v>20</v>
      </c>
      <c r="F4925">
        <v>4.0</v>
      </c>
    </row>
    <row r="4926" spans="1:6" ht="13.9">
      <c r="A4926" s="7">
        <v>44567.0</v>
      </c>
      <c r="B4926" t="s">
        <v>13</v>
      </c>
      <c r="C4926" s="4">
        <v>193540.09</v>
      </c>
      <c r="D4926" s="14" t="s">
        <v>83</v>
      </c>
      <c r="E4926" t="s">
        <v>21</v>
      </c>
      <c r="F4926">
        <v>15.0</v>
      </c>
    </row>
    <row r="4927" spans="1:6" ht="13.9">
      <c r="A4927" s="7">
        <v>44567.0</v>
      </c>
      <c r="B4927" t="s">
        <v>13</v>
      </c>
      <c r="C4927" s="4">
        <v>193540.09</v>
      </c>
      <c r="D4927" s="14" t="s">
        <v>84</v>
      </c>
      <c r="E4927" t="s">
        <v>23</v>
      </c>
      <c r="F4927">
        <v>0.0</v>
      </c>
    </row>
    <row r="4928" spans="1:6" ht="13.9">
      <c r="A4928" s="7">
        <v>44567.0</v>
      </c>
      <c r="B4928" t="s">
        <v>13</v>
      </c>
      <c r="C4928" s="4">
        <v>193540.09</v>
      </c>
      <c r="D4928" s="14" t="s">
        <v>85</v>
      </c>
      <c r="E4928" t="s">
        <v>18</v>
      </c>
      <c r="F4928">
        <v>5.0</v>
      </c>
    </row>
    <row r="4929" spans="1:6" ht="13.9">
      <c r="A4929" s="7">
        <v>44567.0</v>
      </c>
      <c r="B4929" t="s">
        <v>13</v>
      </c>
      <c r="C4929" s="4">
        <v>193540.09</v>
      </c>
      <c r="D4929" s="14" t="s">
        <v>86</v>
      </c>
      <c r="E4929" t="s">
        <v>42</v>
      </c>
      <c r="F4929">
        <v>532.0</v>
      </c>
    </row>
    <row r="4930" spans="1:6" ht="13.9">
      <c r="A4930" s="7">
        <v>44567.0</v>
      </c>
      <c r="B4930" t="s">
        <v>13</v>
      </c>
      <c r="C4930" s="4">
        <v>193540.09</v>
      </c>
      <c r="D4930" s="14" t="s">
        <v>87</v>
      </c>
      <c r="E4930" t="s">
        <v>44</v>
      </c>
      <c r="F4930">
        <v>10701.0</v>
      </c>
    </row>
    <row r="4931" spans="1:6" ht="13.9">
      <c r="A4931" s="7">
        <v>44567.0</v>
      </c>
      <c r="B4931" t="s">
        <v>13</v>
      </c>
      <c r="C4931" s="4">
        <v>193540.09</v>
      </c>
      <c r="D4931" s="14" t="s">
        <v>88</v>
      </c>
      <c r="E4931" t="s">
        <v>17</v>
      </c>
      <c r="F4931">
        <v>0.0</v>
      </c>
    </row>
    <row r="4932" spans="1:6" ht="13.9">
      <c r="A4932" s="7">
        <v>44567.0</v>
      </c>
      <c r="B4932" t="s">
        <v>13</v>
      </c>
      <c r="C4932" s="4">
        <v>193540.09</v>
      </c>
      <c r="D4932" s="14" t="s">
        <v>89</v>
      </c>
      <c r="E4932" t="s">
        <v>41</v>
      </c>
      <c r="F4932">
        <v>0.0</v>
      </c>
    </row>
    <row r="4933" spans="1:6" ht="13.9">
      <c r="A4933" s="7">
        <v>44567.0</v>
      </c>
      <c r="B4933" t="s">
        <v>13</v>
      </c>
      <c r="C4933" s="4">
        <v>193540.09</v>
      </c>
      <c r="D4933" s="14" t="s">
        <v>90</v>
      </c>
      <c r="E4933" t="s">
        <v>43</v>
      </c>
      <c r="F4933">
        <v>0.0</v>
      </c>
    </row>
    <row r="4934" spans="1:6" ht="13.9">
      <c r="A4934" s="7">
        <v>44567.0</v>
      </c>
      <c r="B4934" t="s">
        <v>13</v>
      </c>
      <c r="C4934" s="4">
        <v>193540.09</v>
      </c>
      <c r="D4934" s="14" t="s">
        <v>91</v>
      </c>
      <c r="E4934" t="s">
        <v>24</v>
      </c>
      <c r="F4934">
        <v>537.0</v>
      </c>
    </row>
    <row r="4935" spans="1:6" ht="13.9">
      <c r="A4935" s="7">
        <v>44567.0</v>
      </c>
      <c r="B4935" t="s">
        <v>13</v>
      </c>
      <c r="C4935" s="4">
        <v>193540.09</v>
      </c>
      <c r="D4935" s="14" t="s">
        <v>91</v>
      </c>
      <c r="E4935" t="s">
        <v>25</v>
      </c>
      <c r="F4935">
        <v>3.0</v>
      </c>
    </row>
    <row r="4936" spans="1:6" ht="13.9">
      <c r="A4936" s="7">
        <v>44567.0</v>
      </c>
      <c r="B4936" t="s">
        <v>13</v>
      </c>
      <c r="C4936" s="4">
        <v>193540.09</v>
      </c>
      <c r="D4936" s="14" t="s">
        <v>91</v>
      </c>
      <c r="E4936" t="s">
        <v>26</v>
      </c>
      <c r="F4936">
        <v>570.0</v>
      </c>
    </row>
    <row r="4937" spans="1:6" ht="13.9">
      <c r="A4937" s="7">
        <v>44567.0</v>
      </c>
      <c r="B4937" t="s">
        <v>13</v>
      </c>
      <c r="C4937" s="4">
        <v>193540.09</v>
      </c>
      <c r="D4937" s="14" t="s">
        <v>92</v>
      </c>
      <c r="E4937" t="s">
        <v>93</v>
      </c>
      <c r="F4937">
        <v>1.0</v>
      </c>
    </row>
    <row r="4938" spans="1:6" ht="13.9">
      <c r="A4938" s="7">
        <v>44567.0</v>
      </c>
      <c r="B4938" t="s">
        <v>13</v>
      </c>
      <c r="C4938" s="4">
        <v>193540.09</v>
      </c>
      <c r="D4938" s="14" t="s">
        <v>92</v>
      </c>
      <c r="E4938" t="s">
        <v>22</v>
      </c>
      <c r="F4938">
        <v>1.0</v>
      </c>
    </row>
    <row r="4939" spans="1:6" ht="13.9">
      <c r="A4939" s="7">
        <v>44567.0</v>
      </c>
      <c r="B4939" t="s">
        <v>13</v>
      </c>
      <c r="C4939" s="4">
        <v>193540.09</v>
      </c>
      <c r="D4939" s="14" t="s">
        <v>92</v>
      </c>
      <c r="E4939" t="s">
        <v>94</v>
      </c>
      <c r="F4939">
        <v>1.0</v>
      </c>
    </row>
    <row r="4940" spans="1:6" ht="13.9">
      <c r="A4940" s="7">
        <v>44567.0</v>
      </c>
      <c r="B4940" t="s">
        <v>13</v>
      </c>
      <c r="C4940" s="4">
        <v>193540.09</v>
      </c>
      <c r="D4940" s="14" t="s">
        <v>92</v>
      </c>
      <c r="E4940" t="s">
        <v>95</v>
      </c>
      <c r="F4940">
        <v>0.0</v>
      </c>
    </row>
    <row r="4941" spans="1:6" ht="13.9">
      <c r="A4941" s="7">
        <v>44567.0</v>
      </c>
      <c r="B4941" t="s">
        <v>13</v>
      </c>
      <c r="C4941" s="4">
        <v>193540.09</v>
      </c>
      <c r="D4941" s="14" t="s">
        <v>92</v>
      </c>
      <c r="E4941" t="s">
        <v>96</v>
      </c>
      <c r="F4941">
        <v>1.0</v>
      </c>
    </row>
    <row r="4942" spans="1:6" ht="13.9">
      <c r="A4942" s="7">
        <v>44568.0</v>
      </c>
      <c r="B4942" t="s">
        <v>13</v>
      </c>
      <c r="C4942" s="4">
        <v>200070.2</v>
      </c>
      <c r="D4942" s="14" t="s">
        <v>76</v>
      </c>
      <c r="E4942" t="s">
        <v>59</v>
      </c>
      <c r="F4942">
        <v>0.0</v>
      </c>
    </row>
    <row r="4943" spans="1:6" ht="13.9">
      <c r="A4943" s="7">
        <v>44568.0</v>
      </c>
      <c r="B4943" t="s">
        <v>13</v>
      </c>
      <c r="C4943" s="4">
        <v>200070.2</v>
      </c>
      <c r="D4943" s="14" t="s">
        <v>76</v>
      </c>
      <c r="E4943" t="s">
        <v>58</v>
      </c>
      <c r="F4943">
        <v>0.0</v>
      </c>
    </row>
    <row r="4944" spans="1:6" ht="13.9">
      <c r="A4944" s="7">
        <v>44568.0</v>
      </c>
      <c r="B4944" t="s">
        <v>13</v>
      </c>
      <c r="C4944" s="4">
        <v>200070.2</v>
      </c>
      <c r="D4944" s="14" t="s">
        <v>79</v>
      </c>
      <c r="E4944" t="s">
        <v>29</v>
      </c>
      <c r="F4944">
        <v>107.0</v>
      </c>
    </row>
    <row r="4945" spans="1:6" ht="13.9">
      <c r="A4945" s="7">
        <v>44568.0</v>
      </c>
      <c r="B4945" t="s">
        <v>13</v>
      </c>
      <c r="C4945" s="4">
        <v>200070.2</v>
      </c>
      <c r="D4945" s="14" t="s">
        <v>80</v>
      </c>
      <c r="E4945" t="s">
        <v>60</v>
      </c>
      <c r="F4945">
        <v>112.0</v>
      </c>
    </row>
    <row r="4946" spans="1:6" ht="13.9">
      <c r="A4946" s="7">
        <v>44568.0</v>
      </c>
      <c r="B4946" t="s">
        <v>13</v>
      </c>
      <c r="C4946" s="4">
        <v>200070.2</v>
      </c>
      <c r="D4946" s="14" t="s">
        <v>80</v>
      </c>
      <c r="E4946" t="s">
        <v>61</v>
      </c>
      <c r="F4946">
        <v>34.0</v>
      </c>
    </row>
    <row r="4947" spans="1:6" ht="13.9">
      <c r="A4947" s="7">
        <v>44568.0</v>
      </c>
      <c r="B4947" t="s">
        <v>13</v>
      </c>
      <c r="C4947" s="4">
        <v>200070.2</v>
      </c>
      <c r="D4947" s="14" t="s">
        <v>81</v>
      </c>
      <c r="E4947" t="s">
        <v>40</v>
      </c>
      <c r="F4947">
        <v>50.0</v>
      </c>
    </row>
    <row r="4948" spans="1:6" ht="13.9">
      <c r="A4948" s="7">
        <v>44568.0</v>
      </c>
      <c r="B4948" t="s">
        <v>13</v>
      </c>
      <c r="C4948" s="4">
        <v>200070.2</v>
      </c>
      <c r="D4948" s="14" t="s">
        <v>82</v>
      </c>
      <c r="E4948" t="s">
        <v>63</v>
      </c>
      <c r="F4948">
        <v>135.0</v>
      </c>
    </row>
    <row r="4949" spans="1:6" ht="13.9">
      <c r="A4949" s="7">
        <v>44568.0</v>
      </c>
      <c r="B4949" t="s">
        <v>13</v>
      </c>
      <c r="C4949" s="4">
        <v>200070.2</v>
      </c>
      <c r="D4949" s="14" t="s">
        <v>82</v>
      </c>
      <c r="E4949" t="s">
        <v>62</v>
      </c>
      <c r="F4949">
        <v>0.0</v>
      </c>
    </row>
    <row r="4950" spans="1:6" ht="13.9">
      <c r="A4950" s="7">
        <v>44568.0</v>
      </c>
      <c r="B4950" t="s">
        <v>13</v>
      </c>
      <c r="C4950" s="4">
        <v>200070.2</v>
      </c>
      <c r="D4950" s="14" t="s">
        <v>83</v>
      </c>
      <c r="E4950" t="s">
        <v>19</v>
      </c>
      <c r="F4950">
        <v>31.0</v>
      </c>
    </row>
    <row r="4951" spans="1:6" ht="13.9">
      <c r="A4951" s="7">
        <v>44568.0</v>
      </c>
      <c r="B4951" t="s">
        <v>13</v>
      </c>
      <c r="C4951" s="4">
        <v>200070.2</v>
      </c>
      <c r="D4951" s="14" t="s">
        <v>83</v>
      </c>
      <c r="E4951" t="s">
        <v>20</v>
      </c>
      <c r="F4951">
        <v>2.0</v>
      </c>
    </row>
    <row r="4952" spans="1:6" ht="13.9">
      <c r="A4952" s="7">
        <v>44568.0</v>
      </c>
      <c r="B4952" t="s">
        <v>13</v>
      </c>
      <c r="C4952" s="4">
        <v>200070.2</v>
      </c>
      <c r="D4952" s="14" t="s">
        <v>83</v>
      </c>
      <c r="E4952" t="s">
        <v>21</v>
      </c>
      <c r="F4952">
        <v>20.0</v>
      </c>
    </row>
    <row r="4953" spans="1:6" ht="13.9">
      <c r="A4953" s="7">
        <v>44568.0</v>
      </c>
      <c r="B4953" t="s">
        <v>13</v>
      </c>
      <c r="C4953" s="4">
        <v>200070.2</v>
      </c>
      <c r="D4953" s="14" t="s">
        <v>84</v>
      </c>
      <c r="E4953" t="s">
        <v>23</v>
      </c>
      <c r="F4953">
        <v>0.0</v>
      </c>
    </row>
    <row r="4954" spans="1:6" ht="13.9">
      <c r="A4954" s="7">
        <v>44568.0</v>
      </c>
      <c r="B4954" t="s">
        <v>13</v>
      </c>
      <c r="C4954" s="4">
        <v>200070.2</v>
      </c>
      <c r="D4954" s="14" t="s">
        <v>85</v>
      </c>
      <c r="E4954" t="s">
        <v>18</v>
      </c>
      <c r="F4954">
        <v>5.0</v>
      </c>
    </row>
    <row r="4955" spans="1:6" ht="13.9">
      <c r="A4955" s="7">
        <v>44568.0</v>
      </c>
      <c r="B4955" t="s">
        <v>13</v>
      </c>
      <c r="C4955" s="4">
        <v>200070.2</v>
      </c>
      <c r="D4955" s="14" t="s">
        <v>86</v>
      </c>
      <c r="E4955" t="s">
        <v>42</v>
      </c>
      <c r="F4955">
        <v>456.0</v>
      </c>
    </row>
    <row r="4956" spans="1:6" ht="13.9">
      <c r="A4956" s="7">
        <v>44568.0</v>
      </c>
      <c r="B4956" t="s">
        <v>13</v>
      </c>
      <c r="C4956" s="4">
        <v>200070.2</v>
      </c>
      <c r="D4956" s="14" t="s">
        <v>87</v>
      </c>
      <c r="E4956" t="s">
        <v>44</v>
      </c>
      <c r="F4956">
        <v>9972.0</v>
      </c>
    </row>
    <row r="4957" spans="1:6" ht="13.9">
      <c r="A4957" s="7">
        <v>44568.0</v>
      </c>
      <c r="B4957" t="s">
        <v>13</v>
      </c>
      <c r="C4957" s="4">
        <v>200070.2</v>
      </c>
      <c r="D4957" s="14" t="s">
        <v>88</v>
      </c>
      <c r="E4957" t="s">
        <v>17</v>
      </c>
      <c r="F4957">
        <v>0.0</v>
      </c>
    </row>
    <row r="4958" spans="1:6" ht="13.9">
      <c r="A4958" s="7">
        <v>44568.0</v>
      </c>
      <c r="B4958" t="s">
        <v>13</v>
      </c>
      <c r="C4958" s="4">
        <v>200070.2</v>
      </c>
      <c r="D4958" s="14" t="s">
        <v>89</v>
      </c>
      <c r="E4958" t="s">
        <v>41</v>
      </c>
      <c r="F4958">
        <v>0.0</v>
      </c>
    </row>
    <row r="4959" spans="1:6" ht="13.9">
      <c r="A4959" s="7">
        <v>44568.0</v>
      </c>
      <c r="B4959" t="s">
        <v>13</v>
      </c>
      <c r="C4959" s="4">
        <v>200070.2</v>
      </c>
      <c r="D4959" s="14" t="s">
        <v>90</v>
      </c>
      <c r="E4959" t="s">
        <v>43</v>
      </c>
      <c r="F4959">
        <v>0.0</v>
      </c>
    </row>
    <row r="4960" spans="1:6" ht="13.9">
      <c r="A4960" s="7">
        <v>44568.0</v>
      </c>
      <c r="B4960" t="s">
        <v>13</v>
      </c>
      <c r="C4960" s="4">
        <v>200070.2</v>
      </c>
      <c r="D4960" s="14" t="s">
        <v>91</v>
      </c>
      <c r="E4960" t="s">
        <v>24</v>
      </c>
      <c r="F4960">
        <v>594.0</v>
      </c>
    </row>
    <row r="4961" spans="1:6" ht="13.9">
      <c r="A4961" s="7">
        <v>44568.0</v>
      </c>
      <c r="B4961" t="s">
        <v>13</v>
      </c>
      <c r="C4961" s="4">
        <v>200070.2</v>
      </c>
      <c r="D4961" s="14" t="s">
        <v>91</v>
      </c>
      <c r="E4961" t="s">
        <v>25</v>
      </c>
      <c r="F4961">
        <v>3.0</v>
      </c>
    </row>
    <row r="4962" spans="1:6" ht="13.9">
      <c r="A4962" s="7">
        <v>44568.0</v>
      </c>
      <c r="B4962" t="s">
        <v>13</v>
      </c>
      <c r="C4962" s="4">
        <v>200070.2</v>
      </c>
      <c r="D4962" s="14" t="s">
        <v>91</v>
      </c>
      <c r="E4962" t="s">
        <v>26</v>
      </c>
      <c r="F4962">
        <v>594.0</v>
      </c>
    </row>
    <row r="4963" spans="1:6" ht="13.9">
      <c r="A4963" s="7">
        <v>44568.0</v>
      </c>
      <c r="B4963" t="s">
        <v>13</v>
      </c>
      <c r="C4963" s="4">
        <v>200070.2</v>
      </c>
      <c r="D4963" s="14" t="s">
        <v>92</v>
      </c>
      <c r="E4963" t="s">
        <v>93</v>
      </c>
      <c r="F4963">
        <v>0.0</v>
      </c>
    </row>
    <row r="4964" spans="1:6" ht="13.9">
      <c r="A4964" s="7">
        <v>44568.0</v>
      </c>
      <c r="B4964" t="s">
        <v>13</v>
      </c>
      <c r="C4964" s="4">
        <v>200070.2</v>
      </c>
      <c r="D4964" s="14" t="s">
        <v>92</v>
      </c>
      <c r="E4964" t="s">
        <v>22</v>
      </c>
      <c r="F4964">
        <v>0.0</v>
      </c>
    </row>
    <row r="4965" spans="1:6" ht="13.9">
      <c r="A4965" s="7">
        <v>44568.0</v>
      </c>
      <c r="B4965" t="s">
        <v>13</v>
      </c>
      <c r="C4965" s="4">
        <v>200070.2</v>
      </c>
      <c r="D4965" s="14" t="s">
        <v>92</v>
      </c>
      <c r="E4965" t="s">
        <v>94</v>
      </c>
      <c r="F4965">
        <v>1.0</v>
      </c>
    </row>
    <row r="4966" spans="1:6" ht="13.9">
      <c r="A4966" s="7">
        <v>44568.0</v>
      </c>
      <c r="B4966" t="s">
        <v>13</v>
      </c>
      <c r="C4966" s="4">
        <v>200070.2</v>
      </c>
      <c r="D4966" s="14" t="s">
        <v>92</v>
      </c>
      <c r="E4966" t="s">
        <v>95</v>
      </c>
      <c r="F4966">
        <v>0.0</v>
      </c>
    </row>
    <row r="4967" spans="1:6" ht="13.9">
      <c r="A4967" s="7">
        <v>44568.0</v>
      </c>
      <c r="B4967" t="s">
        <v>13</v>
      </c>
      <c r="C4967" s="4">
        <v>200070.2</v>
      </c>
      <c r="D4967" s="14" t="s">
        <v>92</v>
      </c>
      <c r="E4967" t="s">
        <v>96</v>
      </c>
      <c r="F4967">
        <v>1.0</v>
      </c>
    </row>
    <row r="4968" spans="1:6" ht="13.9">
      <c r="A4968" s="7">
        <v>44569.0</v>
      </c>
      <c r="B4968" t="s">
        <v>13</v>
      </c>
      <c r="C4968" s="4">
        <v>217527.87</v>
      </c>
      <c r="D4968" s="14" t="s">
        <v>76</v>
      </c>
      <c r="E4968" t="s">
        <v>59</v>
      </c>
      <c r="F4968">
        <v>0.0</v>
      </c>
    </row>
    <row r="4969" spans="1:6" ht="13.9">
      <c r="A4969" s="7">
        <v>44569.0</v>
      </c>
      <c r="B4969" t="s">
        <v>13</v>
      </c>
      <c r="C4969" s="4">
        <v>217527.87</v>
      </c>
      <c r="D4969" s="14" t="s">
        <v>76</v>
      </c>
      <c r="E4969" t="s">
        <v>58</v>
      </c>
      <c r="F4969">
        <v>0.0</v>
      </c>
    </row>
    <row r="4970" spans="1:6" ht="13.9">
      <c r="A4970" s="7">
        <v>44569.0</v>
      </c>
      <c r="B4970" t="s">
        <v>13</v>
      </c>
      <c r="C4970" s="4">
        <v>217527.87</v>
      </c>
      <c r="D4970" s="14" t="s">
        <v>79</v>
      </c>
      <c r="E4970" t="s">
        <v>29</v>
      </c>
      <c r="F4970">
        <v>122.0</v>
      </c>
    </row>
    <row r="4971" spans="1:6" ht="13.9">
      <c r="A4971" s="7">
        <v>44569.0</v>
      </c>
      <c r="B4971" t="s">
        <v>13</v>
      </c>
      <c r="C4971" s="4">
        <v>217527.87</v>
      </c>
      <c r="D4971" s="14" t="s">
        <v>80</v>
      </c>
      <c r="E4971" t="s">
        <v>60</v>
      </c>
      <c r="F4971">
        <v>105.0</v>
      </c>
    </row>
    <row r="4972" spans="1:6" ht="13.9">
      <c r="A4972" s="7">
        <v>44569.0</v>
      </c>
      <c r="B4972" t="s">
        <v>13</v>
      </c>
      <c r="C4972" s="4">
        <v>217527.87</v>
      </c>
      <c r="D4972" s="14" t="s">
        <v>80</v>
      </c>
      <c r="E4972" t="s">
        <v>61</v>
      </c>
      <c r="F4972">
        <v>34.0</v>
      </c>
    </row>
    <row r="4973" spans="1:6" ht="13.9">
      <c r="A4973" s="7">
        <v>44569.0</v>
      </c>
      <c r="B4973" t="s">
        <v>13</v>
      </c>
      <c r="C4973" s="4">
        <v>217527.87</v>
      </c>
      <c r="D4973" s="14" t="s">
        <v>81</v>
      </c>
      <c r="E4973" t="s">
        <v>40</v>
      </c>
      <c r="F4973">
        <v>58.0</v>
      </c>
    </row>
    <row r="4974" spans="1:6" ht="13.9">
      <c r="A4974" s="7">
        <v>44569.0</v>
      </c>
      <c r="B4974" t="s">
        <v>13</v>
      </c>
      <c r="C4974" s="4">
        <v>217527.87</v>
      </c>
      <c r="D4974" s="14" t="s">
        <v>82</v>
      </c>
      <c r="E4974" t="s">
        <v>63</v>
      </c>
      <c r="F4974">
        <v>122.0</v>
      </c>
    </row>
    <row r="4975" spans="1:6" ht="13.9">
      <c r="A4975" s="7">
        <v>44569.0</v>
      </c>
      <c r="B4975" t="s">
        <v>13</v>
      </c>
      <c r="C4975" s="4">
        <v>217527.87</v>
      </c>
      <c r="D4975" s="14" t="s">
        <v>82</v>
      </c>
      <c r="E4975" t="s">
        <v>62</v>
      </c>
      <c r="F4975">
        <v>0.0</v>
      </c>
    </row>
    <row r="4976" spans="1:6" ht="13.9">
      <c r="A4976" s="7">
        <v>44569.0</v>
      </c>
      <c r="B4976" t="s">
        <v>13</v>
      </c>
      <c r="C4976" s="4">
        <v>217527.87</v>
      </c>
      <c r="D4976" s="14" t="s">
        <v>83</v>
      </c>
      <c r="E4976" t="s">
        <v>19</v>
      </c>
      <c r="F4976">
        <v>28.0</v>
      </c>
    </row>
    <row r="4977" spans="1:6" ht="13.9">
      <c r="A4977" s="7">
        <v>44569.0</v>
      </c>
      <c r="B4977" t="s">
        <v>13</v>
      </c>
      <c r="C4977" s="4">
        <v>217527.87</v>
      </c>
      <c r="D4977" s="14" t="s">
        <v>83</v>
      </c>
      <c r="E4977" t="s">
        <v>20</v>
      </c>
      <c r="F4977">
        <v>3.0</v>
      </c>
    </row>
    <row r="4978" spans="1:6" ht="13.9">
      <c r="A4978" s="7">
        <v>44569.0</v>
      </c>
      <c r="B4978" t="s">
        <v>13</v>
      </c>
      <c r="C4978" s="4">
        <v>217527.87</v>
      </c>
      <c r="D4978" s="14" t="s">
        <v>83</v>
      </c>
      <c r="E4978" t="s">
        <v>21</v>
      </c>
      <c r="F4978">
        <v>13.0</v>
      </c>
    </row>
    <row r="4979" spans="1:6" ht="13.9">
      <c r="A4979" s="7">
        <v>44569.0</v>
      </c>
      <c r="B4979" t="s">
        <v>13</v>
      </c>
      <c r="C4979" s="4">
        <v>217527.87</v>
      </c>
      <c r="D4979" s="14" t="s">
        <v>84</v>
      </c>
      <c r="E4979" t="s">
        <v>23</v>
      </c>
      <c r="F4979">
        <v>0.0</v>
      </c>
    </row>
    <row r="4980" spans="1:6" ht="13.9">
      <c r="A4980" s="7">
        <v>44569.0</v>
      </c>
      <c r="B4980" t="s">
        <v>13</v>
      </c>
      <c r="C4980" s="4">
        <v>217527.87</v>
      </c>
      <c r="D4980" s="14" t="s">
        <v>85</v>
      </c>
      <c r="E4980" t="s">
        <v>18</v>
      </c>
      <c r="F4980">
        <v>6.0</v>
      </c>
    </row>
    <row r="4981" spans="1:6" ht="13.9">
      <c r="A4981" s="7">
        <v>44569.0</v>
      </c>
      <c r="B4981" t="s">
        <v>13</v>
      </c>
      <c r="C4981" s="4">
        <v>217527.87</v>
      </c>
      <c r="D4981" s="14" t="s">
        <v>86</v>
      </c>
      <c r="E4981" t="s">
        <v>42</v>
      </c>
      <c r="F4981">
        <v>611.0</v>
      </c>
    </row>
    <row r="4982" spans="1:6" ht="13.9">
      <c r="A4982" s="7">
        <v>44569.0</v>
      </c>
      <c r="B4982" t="s">
        <v>13</v>
      </c>
      <c r="C4982" s="4">
        <v>217527.87</v>
      </c>
      <c r="D4982" s="14" t="s">
        <v>87</v>
      </c>
      <c r="E4982" t="s">
        <v>44</v>
      </c>
      <c r="F4982">
        <v>10722.0</v>
      </c>
    </row>
    <row r="4983" spans="1:6" ht="13.9">
      <c r="A4983" s="7">
        <v>44569.0</v>
      </c>
      <c r="B4983" t="s">
        <v>13</v>
      </c>
      <c r="C4983" s="4">
        <v>217527.87</v>
      </c>
      <c r="D4983" s="14" t="s">
        <v>88</v>
      </c>
      <c r="E4983" t="s">
        <v>17</v>
      </c>
      <c r="F4983">
        <v>0.0</v>
      </c>
    </row>
    <row r="4984" spans="1:6" ht="13.9">
      <c r="A4984" s="7">
        <v>44569.0</v>
      </c>
      <c r="B4984" t="s">
        <v>13</v>
      </c>
      <c r="C4984" s="4">
        <v>217527.87</v>
      </c>
      <c r="D4984" s="14" t="s">
        <v>89</v>
      </c>
      <c r="E4984" t="s">
        <v>41</v>
      </c>
      <c r="F4984">
        <v>0.0</v>
      </c>
    </row>
    <row r="4985" spans="1:6" ht="13.9">
      <c r="A4985" s="7">
        <v>44569.0</v>
      </c>
      <c r="B4985" t="s">
        <v>13</v>
      </c>
      <c r="C4985" s="4">
        <v>217527.87</v>
      </c>
      <c r="D4985" s="14" t="s">
        <v>90</v>
      </c>
      <c r="E4985" t="s">
        <v>43</v>
      </c>
      <c r="F4985">
        <v>0.0</v>
      </c>
    </row>
    <row r="4986" spans="1:6" ht="13.9">
      <c r="A4986" s="7">
        <v>44569.0</v>
      </c>
      <c r="B4986" t="s">
        <v>13</v>
      </c>
      <c r="C4986" s="4">
        <v>217527.87</v>
      </c>
      <c r="D4986" s="14" t="s">
        <v>91</v>
      </c>
      <c r="E4986" t="s">
        <v>24</v>
      </c>
      <c r="F4986">
        <v>613.0</v>
      </c>
    </row>
    <row r="4987" spans="1:6" ht="13.9">
      <c r="A4987" s="7">
        <v>44569.0</v>
      </c>
      <c r="B4987" t="s">
        <v>13</v>
      </c>
      <c r="C4987" s="4">
        <v>217527.87</v>
      </c>
      <c r="D4987" s="14" t="s">
        <v>91</v>
      </c>
      <c r="E4987" t="s">
        <v>25</v>
      </c>
      <c r="F4987">
        <v>4.0</v>
      </c>
    </row>
    <row r="4988" spans="1:6" ht="13.9">
      <c r="A4988" s="7">
        <v>44569.0</v>
      </c>
      <c r="B4988" t="s">
        <v>13</v>
      </c>
      <c r="C4988" s="4">
        <v>217527.87</v>
      </c>
      <c r="D4988" s="14" t="s">
        <v>91</v>
      </c>
      <c r="E4988" t="s">
        <v>26</v>
      </c>
      <c r="F4988">
        <v>645.0</v>
      </c>
    </row>
    <row r="4989" spans="1:6" ht="13.9">
      <c r="A4989" s="7">
        <v>44569.0</v>
      </c>
      <c r="B4989" t="s">
        <v>13</v>
      </c>
      <c r="C4989" s="4">
        <v>217527.87</v>
      </c>
      <c r="D4989" s="14" t="s">
        <v>92</v>
      </c>
      <c r="E4989" t="s">
        <v>93</v>
      </c>
      <c r="F4989">
        <v>0.0</v>
      </c>
    </row>
    <row r="4990" spans="1:6" ht="13.9">
      <c r="A4990" s="7">
        <v>44569.0</v>
      </c>
      <c r="B4990" t="s">
        <v>13</v>
      </c>
      <c r="C4990" s="4">
        <v>217527.87</v>
      </c>
      <c r="D4990" s="14" t="s">
        <v>92</v>
      </c>
      <c r="E4990" t="s">
        <v>22</v>
      </c>
      <c r="F4990">
        <v>0.0</v>
      </c>
    </row>
    <row r="4991" spans="1:6" ht="13.9">
      <c r="A4991" s="7">
        <v>44569.0</v>
      </c>
      <c r="B4991" t="s">
        <v>13</v>
      </c>
      <c r="C4991" s="4">
        <v>217527.87</v>
      </c>
      <c r="D4991" s="14" t="s">
        <v>92</v>
      </c>
      <c r="E4991" t="s">
        <v>94</v>
      </c>
      <c r="F4991">
        <v>1.0</v>
      </c>
    </row>
    <row r="4992" spans="1:6" ht="13.9">
      <c r="A4992" s="7">
        <v>44569.0</v>
      </c>
      <c r="B4992" t="s">
        <v>13</v>
      </c>
      <c r="C4992" s="4">
        <v>217527.87</v>
      </c>
      <c r="D4992" s="14" t="s">
        <v>92</v>
      </c>
      <c r="E4992" t="s">
        <v>95</v>
      </c>
      <c r="F4992">
        <v>0.0</v>
      </c>
    </row>
    <row r="4993" spans="1:6" ht="13.9">
      <c r="A4993" s="7">
        <v>44569.0</v>
      </c>
      <c r="B4993" t="s">
        <v>13</v>
      </c>
      <c r="C4993" s="4">
        <v>217527.87</v>
      </c>
      <c r="D4993" s="14" t="s">
        <v>92</v>
      </c>
      <c r="E4993" t="s">
        <v>96</v>
      </c>
      <c r="F4993">
        <v>1.0</v>
      </c>
    </row>
    <row r="4994" spans="1:6" ht="13.9">
      <c r="A4994" s="7">
        <v>44570.0</v>
      </c>
      <c r="B4994" t="s">
        <v>13</v>
      </c>
      <c r="C4994" s="4">
        <v>232152.96</v>
      </c>
      <c r="D4994" s="14" t="s">
        <v>76</v>
      </c>
      <c r="E4994" t="s">
        <v>59</v>
      </c>
      <c r="F4994">
        <v>0.0</v>
      </c>
    </row>
    <row r="4995" spans="1:6" ht="13.9">
      <c r="A4995" s="7">
        <v>44570.0</v>
      </c>
      <c r="B4995" t="s">
        <v>13</v>
      </c>
      <c r="C4995" s="4">
        <v>232152.96</v>
      </c>
      <c r="D4995" s="14" t="s">
        <v>76</v>
      </c>
      <c r="E4995" t="s">
        <v>58</v>
      </c>
      <c r="F4995">
        <v>0.0</v>
      </c>
    </row>
    <row r="4996" spans="1:6" ht="13.9">
      <c r="A4996" s="7">
        <v>44570.0</v>
      </c>
      <c r="B4996" t="s">
        <v>13</v>
      </c>
      <c r="C4996" s="4">
        <v>232152.96</v>
      </c>
      <c r="D4996" s="14" t="s">
        <v>79</v>
      </c>
      <c r="E4996" t="s">
        <v>29</v>
      </c>
      <c r="F4996">
        <v>98.0</v>
      </c>
    </row>
    <row r="4997" spans="1:6" ht="13.9">
      <c r="A4997" s="7">
        <v>44570.0</v>
      </c>
      <c r="B4997" t="s">
        <v>13</v>
      </c>
      <c r="C4997" s="4">
        <v>232152.96</v>
      </c>
      <c r="D4997" s="14" t="s">
        <v>80</v>
      </c>
      <c r="E4997" t="s">
        <v>60</v>
      </c>
      <c r="F4997">
        <v>107.0</v>
      </c>
    </row>
    <row r="4998" spans="1:6" ht="13.9">
      <c r="A4998" s="7">
        <v>44570.0</v>
      </c>
      <c r="B4998" t="s">
        <v>13</v>
      </c>
      <c r="C4998" s="4">
        <v>232152.96</v>
      </c>
      <c r="D4998" s="14" t="s">
        <v>80</v>
      </c>
      <c r="E4998" t="s">
        <v>61</v>
      </c>
      <c r="F4998">
        <v>34.0</v>
      </c>
    </row>
    <row r="4999" spans="1:6" ht="13.9">
      <c r="A4999" s="7">
        <v>44570.0</v>
      </c>
      <c r="B4999" t="s">
        <v>13</v>
      </c>
      <c r="C4999" s="4">
        <v>232152.96</v>
      </c>
      <c r="D4999" s="14" t="s">
        <v>81</v>
      </c>
      <c r="E4999" t="s">
        <v>40</v>
      </c>
      <c r="F4999">
        <v>80.0</v>
      </c>
    </row>
    <row r="5000" spans="1:6" ht="13.9">
      <c r="A5000" s="7">
        <v>44570.0</v>
      </c>
      <c r="B5000" t="s">
        <v>13</v>
      </c>
      <c r="C5000" s="4">
        <v>232152.96</v>
      </c>
      <c r="D5000" s="14" t="s">
        <v>82</v>
      </c>
      <c r="E5000" t="s">
        <v>63</v>
      </c>
      <c r="F5000">
        <v>114.0</v>
      </c>
    </row>
    <row r="5001" spans="1:6" ht="13.9">
      <c r="A5001" s="7">
        <v>44570.0</v>
      </c>
      <c r="B5001" t="s">
        <v>13</v>
      </c>
      <c r="C5001" s="4">
        <v>232152.96</v>
      </c>
      <c r="D5001" s="14" t="s">
        <v>82</v>
      </c>
      <c r="E5001" t="s">
        <v>62</v>
      </c>
      <c r="F5001">
        <v>0.0</v>
      </c>
    </row>
    <row r="5002" spans="1:6" ht="13.9">
      <c r="A5002" s="7">
        <v>44570.0</v>
      </c>
      <c r="B5002" t="s">
        <v>13</v>
      </c>
      <c r="C5002" s="4">
        <v>232152.96</v>
      </c>
      <c r="D5002" s="14" t="s">
        <v>83</v>
      </c>
      <c r="E5002" t="s">
        <v>19</v>
      </c>
      <c r="F5002">
        <v>25.0</v>
      </c>
    </row>
    <row r="5003" spans="1:6" ht="13.9">
      <c r="A5003" s="7">
        <v>44570.0</v>
      </c>
      <c r="B5003" t="s">
        <v>13</v>
      </c>
      <c r="C5003" s="4">
        <v>232152.96</v>
      </c>
      <c r="D5003" s="14" t="s">
        <v>83</v>
      </c>
      <c r="E5003" t="s">
        <v>20</v>
      </c>
      <c r="F5003">
        <v>3.0</v>
      </c>
    </row>
    <row r="5004" spans="1:6" ht="13.9">
      <c r="A5004" s="7">
        <v>44570.0</v>
      </c>
      <c r="B5004" t="s">
        <v>13</v>
      </c>
      <c r="C5004" s="4">
        <v>232152.96</v>
      </c>
      <c r="D5004" s="14" t="s">
        <v>83</v>
      </c>
      <c r="E5004" t="s">
        <v>21</v>
      </c>
      <c r="F5004">
        <v>16.0</v>
      </c>
    </row>
    <row r="5005" spans="1:6" ht="13.9">
      <c r="A5005" s="7">
        <v>44570.0</v>
      </c>
      <c r="B5005" t="s">
        <v>13</v>
      </c>
      <c r="C5005" s="4">
        <v>232152.96</v>
      </c>
      <c r="D5005" s="14" t="s">
        <v>84</v>
      </c>
      <c r="E5005" t="s">
        <v>23</v>
      </c>
      <c r="F5005">
        <v>0.0</v>
      </c>
    </row>
    <row r="5006" spans="1:6" ht="13.9">
      <c r="A5006" s="7">
        <v>44570.0</v>
      </c>
      <c r="B5006" t="s">
        <v>13</v>
      </c>
      <c r="C5006" s="4">
        <v>232152.96</v>
      </c>
      <c r="D5006" s="14" t="s">
        <v>85</v>
      </c>
      <c r="E5006" t="s">
        <v>18</v>
      </c>
      <c r="F5006">
        <v>5.0</v>
      </c>
    </row>
    <row r="5007" spans="1:6" ht="13.9">
      <c r="A5007" s="7">
        <v>44570.0</v>
      </c>
      <c r="B5007" t="s">
        <v>13</v>
      </c>
      <c r="C5007" s="4">
        <v>232152.96</v>
      </c>
      <c r="D5007" s="14" t="s">
        <v>86</v>
      </c>
      <c r="E5007" t="s">
        <v>42</v>
      </c>
      <c r="F5007">
        <v>617.0</v>
      </c>
    </row>
    <row r="5008" spans="1:6" ht="13.9">
      <c r="A5008" s="7">
        <v>44570.0</v>
      </c>
      <c r="B5008" t="s">
        <v>13</v>
      </c>
      <c r="C5008" s="4">
        <v>232152.96</v>
      </c>
      <c r="D5008" s="14" t="s">
        <v>87</v>
      </c>
      <c r="E5008" t="s">
        <v>44</v>
      </c>
      <c r="F5008">
        <v>9898.0</v>
      </c>
    </row>
    <row r="5009" spans="1:6" ht="13.9">
      <c r="A5009" s="7">
        <v>44570.0</v>
      </c>
      <c r="B5009" t="s">
        <v>13</v>
      </c>
      <c r="C5009" s="4">
        <v>232152.96</v>
      </c>
      <c r="D5009" s="14" t="s">
        <v>88</v>
      </c>
      <c r="E5009" t="s">
        <v>17</v>
      </c>
      <c r="F5009">
        <v>0.0</v>
      </c>
    </row>
    <row r="5010" spans="1:6" ht="13.9">
      <c r="A5010" s="7">
        <v>44570.0</v>
      </c>
      <c r="B5010" t="s">
        <v>13</v>
      </c>
      <c r="C5010" s="4">
        <v>232152.96</v>
      </c>
      <c r="D5010" s="14" t="s">
        <v>89</v>
      </c>
      <c r="E5010" t="s">
        <v>41</v>
      </c>
      <c r="F5010">
        <v>0.0</v>
      </c>
    </row>
    <row r="5011" spans="1:6" ht="13.9">
      <c r="A5011" s="7">
        <v>44570.0</v>
      </c>
      <c r="B5011" t="s">
        <v>13</v>
      </c>
      <c r="C5011" s="4">
        <v>232152.96</v>
      </c>
      <c r="D5011" s="14" t="s">
        <v>90</v>
      </c>
      <c r="E5011" t="s">
        <v>43</v>
      </c>
      <c r="F5011">
        <v>0.0</v>
      </c>
    </row>
    <row r="5012" spans="1:6" ht="13.9">
      <c r="A5012" s="7">
        <v>44570.0</v>
      </c>
      <c r="B5012" t="s">
        <v>13</v>
      </c>
      <c r="C5012" s="4">
        <v>232152.96</v>
      </c>
      <c r="D5012" s="14" t="s">
        <v>91</v>
      </c>
      <c r="E5012" t="s">
        <v>24</v>
      </c>
      <c r="F5012">
        <v>649.0</v>
      </c>
    </row>
    <row r="5013" spans="1:6" ht="13.9">
      <c r="A5013" s="7">
        <v>44570.0</v>
      </c>
      <c r="B5013" t="s">
        <v>13</v>
      </c>
      <c r="C5013" s="4">
        <v>232152.96</v>
      </c>
      <c r="D5013" s="14" t="s">
        <v>91</v>
      </c>
      <c r="E5013" t="s">
        <v>25</v>
      </c>
      <c r="F5013">
        <v>4.0</v>
      </c>
    </row>
    <row r="5014" spans="1:6" ht="13.9">
      <c r="A5014" s="7">
        <v>44570.0</v>
      </c>
      <c r="B5014" t="s">
        <v>13</v>
      </c>
      <c r="C5014" s="4">
        <v>232152.96</v>
      </c>
      <c r="D5014" s="14" t="s">
        <v>91</v>
      </c>
      <c r="E5014" t="s">
        <v>26</v>
      </c>
      <c r="F5014">
        <v>568.0</v>
      </c>
    </row>
    <row r="5015" spans="1:6" ht="13.9">
      <c r="A5015" s="7">
        <v>44570.0</v>
      </c>
      <c r="B5015" t="s">
        <v>13</v>
      </c>
      <c r="C5015" s="4">
        <v>232152.96</v>
      </c>
      <c r="D5015" s="14" t="s">
        <v>92</v>
      </c>
      <c r="E5015" t="s">
        <v>93</v>
      </c>
      <c r="F5015">
        <v>0.0</v>
      </c>
    </row>
    <row r="5016" spans="1:6" ht="13.9">
      <c r="A5016" s="7">
        <v>44570.0</v>
      </c>
      <c r="B5016" t="s">
        <v>13</v>
      </c>
      <c r="C5016" s="4">
        <v>232152.96</v>
      </c>
      <c r="D5016" s="14" t="s">
        <v>92</v>
      </c>
      <c r="E5016" t="s">
        <v>22</v>
      </c>
      <c r="F5016">
        <v>0.0</v>
      </c>
    </row>
    <row r="5017" spans="1:6" ht="13.9">
      <c r="A5017" s="7">
        <v>44570.0</v>
      </c>
      <c r="B5017" t="s">
        <v>13</v>
      </c>
      <c r="C5017" s="4">
        <v>232152.96</v>
      </c>
      <c r="D5017" s="14" t="s">
        <v>92</v>
      </c>
      <c r="E5017" t="s">
        <v>94</v>
      </c>
      <c r="F5017">
        <v>1.0</v>
      </c>
    </row>
    <row r="5018" spans="1:6" ht="13.9">
      <c r="A5018" s="7">
        <v>44570.0</v>
      </c>
      <c r="B5018" t="s">
        <v>13</v>
      </c>
      <c r="C5018" s="4">
        <v>232152.96</v>
      </c>
      <c r="D5018" s="14" t="s">
        <v>92</v>
      </c>
      <c r="E5018" t="s">
        <v>95</v>
      </c>
      <c r="F5018">
        <v>0.0</v>
      </c>
    </row>
    <row r="5019" spans="1:6" ht="13.9">
      <c r="A5019" s="7">
        <v>44570.0</v>
      </c>
      <c r="B5019" t="s">
        <v>13</v>
      </c>
      <c r="C5019" s="4">
        <v>232152.96</v>
      </c>
      <c r="D5019" s="14" t="s">
        <v>92</v>
      </c>
      <c r="E5019" t="s">
        <v>96</v>
      </c>
      <c r="F5019">
        <v>1.0</v>
      </c>
    </row>
    <row r="5020" spans="1:6" ht="13.9">
      <c r="A5020" s="7">
        <v>44571.0</v>
      </c>
      <c r="B5020" t="s">
        <v>13</v>
      </c>
      <c r="C5020" s="4">
        <v>259671.68</v>
      </c>
      <c r="D5020" s="14" t="s">
        <v>76</v>
      </c>
      <c r="E5020" t="s">
        <v>59</v>
      </c>
      <c r="F5020">
        <v>0.0</v>
      </c>
    </row>
    <row r="5021" spans="1:6" ht="13.9">
      <c r="A5021" s="7">
        <v>44571.0</v>
      </c>
      <c r="B5021" t="s">
        <v>13</v>
      </c>
      <c r="C5021" s="4">
        <v>259671.68</v>
      </c>
      <c r="D5021" s="14" t="s">
        <v>76</v>
      </c>
      <c r="E5021" t="s">
        <v>58</v>
      </c>
      <c r="F5021">
        <v>0.0</v>
      </c>
    </row>
    <row r="5022" spans="1:6" ht="13.9">
      <c r="A5022" s="7">
        <v>44571.0</v>
      </c>
      <c r="B5022" t="s">
        <v>13</v>
      </c>
      <c r="C5022" s="4">
        <v>259671.68</v>
      </c>
      <c r="D5022" s="14" t="s">
        <v>79</v>
      </c>
      <c r="E5022" t="s">
        <v>29</v>
      </c>
      <c r="F5022">
        <v>136.0</v>
      </c>
    </row>
    <row r="5023" spans="1:6" ht="13.9">
      <c r="A5023" s="7">
        <v>44571.0</v>
      </c>
      <c r="B5023" t="s">
        <v>13</v>
      </c>
      <c r="C5023" s="4">
        <v>259671.68</v>
      </c>
      <c r="D5023" s="14" t="s">
        <v>80</v>
      </c>
      <c r="E5023" t="s">
        <v>60</v>
      </c>
      <c r="F5023">
        <v>100.0</v>
      </c>
    </row>
    <row r="5024" spans="1:6" ht="13.9">
      <c r="A5024" s="7">
        <v>44571.0</v>
      </c>
      <c r="B5024" t="s">
        <v>13</v>
      </c>
      <c r="C5024" s="4">
        <v>259671.68</v>
      </c>
      <c r="D5024" s="14" t="s">
        <v>80</v>
      </c>
      <c r="E5024" t="s">
        <v>61</v>
      </c>
      <c r="F5024">
        <v>39.0</v>
      </c>
    </row>
    <row r="5025" spans="1:6" ht="13.9">
      <c r="A5025" s="7">
        <v>44571.0</v>
      </c>
      <c r="B5025" t="s">
        <v>13</v>
      </c>
      <c r="C5025" s="4">
        <v>259671.68</v>
      </c>
      <c r="D5025" s="14" t="s">
        <v>81</v>
      </c>
      <c r="E5025" t="s">
        <v>40</v>
      </c>
      <c r="F5025">
        <v>69.0</v>
      </c>
    </row>
    <row r="5026" spans="1:6" ht="13.9">
      <c r="A5026" s="7">
        <v>44571.0</v>
      </c>
      <c r="B5026" t="s">
        <v>13</v>
      </c>
      <c r="C5026" s="4">
        <v>259671.68</v>
      </c>
      <c r="D5026" s="14" t="s">
        <v>82</v>
      </c>
      <c r="E5026" t="s">
        <v>63</v>
      </c>
      <c r="F5026">
        <v>95.0</v>
      </c>
    </row>
    <row r="5027" spans="1:6" ht="13.9">
      <c r="A5027" s="7">
        <v>44571.0</v>
      </c>
      <c r="B5027" t="s">
        <v>13</v>
      </c>
      <c r="C5027" s="4">
        <v>259671.68</v>
      </c>
      <c r="D5027" s="14" t="s">
        <v>82</v>
      </c>
      <c r="E5027" t="s">
        <v>62</v>
      </c>
      <c r="F5027">
        <v>0.0</v>
      </c>
    </row>
    <row r="5028" spans="1:6" ht="13.9">
      <c r="A5028" s="7">
        <v>44571.0</v>
      </c>
      <c r="B5028" t="s">
        <v>13</v>
      </c>
      <c r="C5028" s="4">
        <v>259671.68</v>
      </c>
      <c r="D5028" s="14" t="s">
        <v>83</v>
      </c>
      <c r="E5028" t="s">
        <v>19</v>
      </c>
      <c r="F5028">
        <v>47.0</v>
      </c>
    </row>
    <row r="5029" spans="1:6" ht="13.9">
      <c r="A5029" s="7">
        <v>44571.0</v>
      </c>
      <c r="B5029" t="s">
        <v>13</v>
      </c>
      <c r="C5029" s="4">
        <v>259671.68</v>
      </c>
      <c r="D5029" s="14" t="s">
        <v>83</v>
      </c>
      <c r="E5029" t="s">
        <v>20</v>
      </c>
      <c r="F5029">
        <v>2.0</v>
      </c>
    </row>
    <row r="5030" spans="1:6" ht="13.9">
      <c r="A5030" s="7">
        <v>44571.0</v>
      </c>
      <c r="B5030" t="s">
        <v>13</v>
      </c>
      <c r="C5030" s="4">
        <v>259671.68</v>
      </c>
      <c r="D5030" s="14" t="s">
        <v>83</v>
      </c>
      <c r="E5030" t="s">
        <v>21</v>
      </c>
      <c r="F5030">
        <v>20.0</v>
      </c>
    </row>
    <row r="5031" spans="1:6" ht="13.9">
      <c r="A5031" s="7">
        <v>44571.0</v>
      </c>
      <c r="B5031" t="s">
        <v>13</v>
      </c>
      <c r="C5031" s="4">
        <v>259671.68</v>
      </c>
      <c r="D5031" s="14" t="s">
        <v>84</v>
      </c>
      <c r="E5031" t="s">
        <v>23</v>
      </c>
      <c r="F5031">
        <v>0.0</v>
      </c>
    </row>
    <row r="5032" spans="1:6" ht="13.9">
      <c r="A5032" s="7">
        <v>44571.0</v>
      </c>
      <c r="B5032" t="s">
        <v>13</v>
      </c>
      <c r="C5032" s="4">
        <v>259671.68</v>
      </c>
      <c r="D5032" s="14" t="s">
        <v>85</v>
      </c>
      <c r="E5032" t="s">
        <v>18</v>
      </c>
      <c r="F5032">
        <v>5.0</v>
      </c>
    </row>
    <row r="5033" spans="1:6" ht="13.9">
      <c r="A5033" s="7">
        <v>44571.0</v>
      </c>
      <c r="B5033" t="s">
        <v>13</v>
      </c>
      <c r="C5033" s="4">
        <v>259671.68</v>
      </c>
      <c r="D5033" s="14" t="s">
        <v>86</v>
      </c>
      <c r="E5033" t="s">
        <v>42</v>
      </c>
      <c r="F5033">
        <v>459.0</v>
      </c>
    </row>
    <row r="5034" spans="1:6" ht="13.9">
      <c r="A5034" s="7">
        <v>44571.0</v>
      </c>
      <c r="B5034" t="s">
        <v>13</v>
      </c>
      <c r="C5034" s="4">
        <v>259671.68</v>
      </c>
      <c r="D5034" s="14" t="s">
        <v>87</v>
      </c>
      <c r="E5034" t="s">
        <v>44</v>
      </c>
      <c r="F5034">
        <v>10222.0</v>
      </c>
    </row>
    <row r="5035" spans="1:6" ht="13.9">
      <c r="A5035" s="7">
        <v>44571.0</v>
      </c>
      <c r="B5035" t="s">
        <v>13</v>
      </c>
      <c r="C5035" s="4">
        <v>259671.68</v>
      </c>
      <c r="D5035" s="14" t="s">
        <v>88</v>
      </c>
      <c r="E5035" t="s">
        <v>17</v>
      </c>
      <c r="F5035">
        <v>0.0</v>
      </c>
    </row>
    <row r="5036" spans="1:6" ht="13.9">
      <c r="A5036" s="7">
        <v>44571.0</v>
      </c>
      <c r="B5036" t="s">
        <v>13</v>
      </c>
      <c r="C5036" s="4">
        <v>259671.68</v>
      </c>
      <c r="D5036" s="14" t="s">
        <v>89</v>
      </c>
      <c r="E5036" t="s">
        <v>41</v>
      </c>
      <c r="F5036">
        <v>0.0</v>
      </c>
    </row>
    <row r="5037" spans="1:6" ht="13.9">
      <c r="A5037" s="7">
        <v>44571.0</v>
      </c>
      <c r="B5037" t="s">
        <v>13</v>
      </c>
      <c r="C5037" s="4">
        <v>259671.68</v>
      </c>
      <c r="D5037" s="14" t="s">
        <v>90</v>
      </c>
      <c r="E5037" t="s">
        <v>43</v>
      </c>
      <c r="F5037">
        <v>0.0</v>
      </c>
    </row>
    <row r="5038" spans="1:6" ht="13.9">
      <c r="A5038" s="7">
        <v>44571.0</v>
      </c>
      <c r="B5038" t="s">
        <v>13</v>
      </c>
      <c r="C5038" s="4">
        <v>259671.68</v>
      </c>
      <c r="D5038" s="14" t="s">
        <v>91</v>
      </c>
      <c r="E5038" t="s">
        <v>24</v>
      </c>
      <c r="F5038">
        <v>638.0</v>
      </c>
    </row>
    <row r="5039" spans="1:6" ht="13.9">
      <c r="A5039" s="7">
        <v>44571.0</v>
      </c>
      <c r="B5039" t="s">
        <v>13</v>
      </c>
      <c r="C5039" s="4">
        <v>259671.68</v>
      </c>
      <c r="D5039" s="14" t="s">
        <v>91</v>
      </c>
      <c r="E5039" t="s">
        <v>25</v>
      </c>
      <c r="F5039">
        <v>3.0</v>
      </c>
    </row>
    <row r="5040" spans="1:6" ht="13.9">
      <c r="A5040" s="7">
        <v>44571.0</v>
      </c>
      <c r="B5040" t="s">
        <v>13</v>
      </c>
      <c r="C5040" s="4">
        <v>259671.68</v>
      </c>
      <c r="D5040" s="14" t="s">
        <v>91</v>
      </c>
      <c r="E5040" t="s">
        <v>26</v>
      </c>
      <c r="F5040">
        <v>613.0</v>
      </c>
    </row>
    <row r="5041" spans="1:6" ht="13.9">
      <c r="A5041" s="7">
        <v>44571.0</v>
      </c>
      <c r="B5041" t="s">
        <v>13</v>
      </c>
      <c r="C5041" s="4">
        <v>259671.68</v>
      </c>
      <c r="D5041" s="14" t="s">
        <v>92</v>
      </c>
      <c r="E5041" t="s">
        <v>93</v>
      </c>
      <c r="F5041">
        <v>0.0</v>
      </c>
    </row>
    <row r="5042" spans="1:6" ht="13.9">
      <c r="A5042" s="7">
        <v>44571.0</v>
      </c>
      <c r="B5042" t="s">
        <v>13</v>
      </c>
      <c r="C5042" s="4">
        <v>259671.68</v>
      </c>
      <c r="D5042" s="14" t="s">
        <v>92</v>
      </c>
      <c r="E5042" t="s">
        <v>22</v>
      </c>
      <c r="F5042">
        <v>0.0</v>
      </c>
    </row>
    <row r="5043" spans="1:6" ht="13.9">
      <c r="A5043" s="7">
        <v>44571.0</v>
      </c>
      <c r="B5043" t="s">
        <v>13</v>
      </c>
      <c r="C5043" s="4">
        <v>259671.68</v>
      </c>
      <c r="D5043" s="14" t="s">
        <v>92</v>
      </c>
      <c r="E5043" t="s">
        <v>94</v>
      </c>
      <c r="F5043">
        <v>1.0</v>
      </c>
    </row>
    <row r="5044" spans="1:6" ht="13.9">
      <c r="A5044" s="7">
        <v>44571.0</v>
      </c>
      <c r="B5044" t="s">
        <v>13</v>
      </c>
      <c r="C5044" s="4">
        <v>259671.68</v>
      </c>
      <c r="D5044" s="14" t="s">
        <v>92</v>
      </c>
      <c r="E5044" t="s">
        <v>95</v>
      </c>
      <c r="F5044">
        <v>0.0</v>
      </c>
    </row>
    <row r="5045" spans="1:6" ht="13.9">
      <c r="A5045" s="7">
        <v>44571.0</v>
      </c>
      <c r="B5045" t="s">
        <v>13</v>
      </c>
      <c r="C5045" s="4">
        <v>259671.68</v>
      </c>
      <c r="D5045" s="14" t="s">
        <v>92</v>
      </c>
      <c r="E5045" t="s">
        <v>96</v>
      </c>
      <c r="F5045">
        <v>1.0</v>
      </c>
    </row>
    <row r="5046" spans="1:6" ht="13.9">
      <c r="A5046" s="7">
        <v>44572.0</v>
      </c>
      <c r="B5046" t="s">
        <v>13</v>
      </c>
      <c r="C5046" s="4">
        <v>223846.42</v>
      </c>
      <c r="D5046" s="14" t="s">
        <v>76</v>
      </c>
      <c r="E5046" t="s">
        <v>59</v>
      </c>
      <c r="F5046">
        <v>77.0</v>
      </c>
    </row>
    <row r="5047" spans="1:6" ht="13.9">
      <c r="A5047" s="7">
        <v>44572.0</v>
      </c>
      <c r="B5047" t="s">
        <v>13</v>
      </c>
      <c r="C5047" s="4">
        <v>223846.42</v>
      </c>
      <c r="D5047" s="14" t="s">
        <v>76</v>
      </c>
      <c r="E5047" t="s">
        <v>58</v>
      </c>
      <c r="F5047">
        <v>0.0</v>
      </c>
    </row>
    <row r="5048" spans="1:6" ht="13.9">
      <c r="A5048" s="7">
        <v>44572.0</v>
      </c>
      <c r="B5048" t="s">
        <v>13</v>
      </c>
      <c r="C5048" s="4">
        <v>223846.42</v>
      </c>
      <c r="D5048" s="14" t="s">
        <v>79</v>
      </c>
      <c r="E5048" t="s">
        <v>29</v>
      </c>
      <c r="F5048">
        <v>95.0</v>
      </c>
    </row>
    <row r="5049" spans="1:6" ht="13.9">
      <c r="A5049" s="7">
        <v>44572.0</v>
      </c>
      <c r="B5049" t="s">
        <v>13</v>
      </c>
      <c r="C5049" s="4">
        <v>223846.42</v>
      </c>
      <c r="D5049" s="14" t="s">
        <v>80</v>
      </c>
      <c r="E5049" t="s">
        <v>60</v>
      </c>
      <c r="F5049">
        <v>105.0</v>
      </c>
    </row>
    <row r="5050" spans="1:6" ht="13.9">
      <c r="A5050" s="7">
        <v>44572.0</v>
      </c>
      <c r="B5050" t="s">
        <v>13</v>
      </c>
      <c r="C5050" s="4">
        <v>223846.42</v>
      </c>
      <c r="D5050" s="14" t="s">
        <v>80</v>
      </c>
      <c r="E5050" t="s">
        <v>61</v>
      </c>
      <c r="F5050">
        <v>39.0</v>
      </c>
    </row>
    <row r="5051" spans="1:6" ht="13.9">
      <c r="A5051" s="7">
        <v>44572.0</v>
      </c>
      <c r="B5051" t="s">
        <v>13</v>
      </c>
      <c r="C5051" s="4">
        <v>223846.42</v>
      </c>
      <c r="D5051" s="14" t="s">
        <v>81</v>
      </c>
      <c r="E5051" t="s">
        <v>40</v>
      </c>
      <c r="F5051">
        <v>48.0</v>
      </c>
    </row>
    <row r="5052" spans="1:6" ht="13.9">
      <c r="A5052" s="7">
        <v>44572.0</v>
      </c>
      <c r="B5052" t="s">
        <v>13</v>
      </c>
      <c r="C5052" s="4">
        <v>223846.42</v>
      </c>
      <c r="D5052" s="14" t="s">
        <v>82</v>
      </c>
      <c r="E5052" t="s">
        <v>63</v>
      </c>
      <c r="F5052">
        <v>117.0</v>
      </c>
    </row>
    <row r="5053" spans="1:6" ht="13.9">
      <c r="A5053" s="7">
        <v>44572.0</v>
      </c>
      <c r="B5053" t="s">
        <v>13</v>
      </c>
      <c r="C5053" s="4">
        <v>223846.42</v>
      </c>
      <c r="D5053" s="14" t="s">
        <v>82</v>
      </c>
      <c r="E5053" t="s">
        <v>62</v>
      </c>
      <c r="F5053">
        <v>0.0</v>
      </c>
    </row>
    <row r="5054" spans="1:6" ht="13.9">
      <c r="A5054" s="7">
        <v>44572.0</v>
      </c>
      <c r="B5054" t="s">
        <v>13</v>
      </c>
      <c r="C5054" s="4">
        <v>223846.42</v>
      </c>
      <c r="D5054" s="14" t="s">
        <v>83</v>
      </c>
      <c r="E5054" t="s">
        <v>19</v>
      </c>
      <c r="F5054">
        <v>34.0</v>
      </c>
    </row>
    <row r="5055" spans="1:6" ht="13.9">
      <c r="A5055" s="7">
        <v>44572.0</v>
      </c>
      <c r="B5055" t="s">
        <v>13</v>
      </c>
      <c r="C5055" s="4">
        <v>223846.42</v>
      </c>
      <c r="D5055" s="14" t="s">
        <v>83</v>
      </c>
      <c r="E5055" t="s">
        <v>20</v>
      </c>
      <c r="F5055">
        <v>1.0</v>
      </c>
    </row>
    <row r="5056" spans="1:6" ht="13.9">
      <c r="A5056" s="7">
        <v>44572.0</v>
      </c>
      <c r="B5056" t="s">
        <v>13</v>
      </c>
      <c r="C5056" s="4">
        <v>223846.42</v>
      </c>
      <c r="D5056" s="14" t="s">
        <v>83</v>
      </c>
      <c r="E5056" t="s">
        <v>21</v>
      </c>
      <c r="F5056">
        <v>26.0</v>
      </c>
    </row>
    <row r="5057" spans="1:6" ht="13.9">
      <c r="A5057" s="7">
        <v>44572.0</v>
      </c>
      <c r="B5057" t="s">
        <v>13</v>
      </c>
      <c r="C5057" s="4">
        <v>223846.42</v>
      </c>
      <c r="D5057" s="14" t="s">
        <v>84</v>
      </c>
      <c r="E5057" t="s">
        <v>23</v>
      </c>
      <c r="F5057">
        <v>0.0</v>
      </c>
    </row>
    <row r="5058" spans="1:6" ht="13.9">
      <c r="A5058" s="7">
        <v>44572.0</v>
      </c>
      <c r="B5058" t="s">
        <v>13</v>
      </c>
      <c r="C5058" s="4">
        <v>223846.42</v>
      </c>
      <c r="D5058" s="14" t="s">
        <v>85</v>
      </c>
      <c r="E5058" t="s">
        <v>18</v>
      </c>
      <c r="F5058">
        <v>5.0</v>
      </c>
    </row>
    <row r="5059" spans="1:6" ht="13.9">
      <c r="A5059" s="7">
        <v>44572.0</v>
      </c>
      <c r="B5059" t="s">
        <v>13</v>
      </c>
      <c r="C5059" s="4">
        <v>223846.42</v>
      </c>
      <c r="D5059" s="14" t="s">
        <v>86</v>
      </c>
      <c r="E5059" t="s">
        <v>42</v>
      </c>
      <c r="F5059">
        <v>470.0</v>
      </c>
    </row>
    <row r="5060" spans="1:6" ht="13.9">
      <c r="A5060" s="7">
        <v>44572.0</v>
      </c>
      <c r="B5060" t="s">
        <v>13</v>
      </c>
      <c r="C5060" s="4">
        <v>223846.42</v>
      </c>
      <c r="D5060" s="14" t="s">
        <v>87</v>
      </c>
      <c r="E5060" t="s">
        <v>44</v>
      </c>
      <c r="F5060">
        <v>11611.0</v>
      </c>
    </row>
    <row r="5061" spans="1:6" ht="13.9">
      <c r="A5061" s="7">
        <v>44572.0</v>
      </c>
      <c r="B5061" t="s">
        <v>13</v>
      </c>
      <c r="C5061" s="4">
        <v>223846.42</v>
      </c>
      <c r="D5061" s="14" t="s">
        <v>88</v>
      </c>
      <c r="E5061" t="s">
        <v>17</v>
      </c>
      <c r="F5061">
        <v>0.0</v>
      </c>
    </row>
    <row r="5062" spans="1:6" ht="13.9">
      <c r="A5062" s="7">
        <v>44572.0</v>
      </c>
      <c r="B5062" t="s">
        <v>13</v>
      </c>
      <c r="C5062" s="4">
        <v>223846.42</v>
      </c>
      <c r="D5062" s="14" t="s">
        <v>89</v>
      </c>
      <c r="E5062" t="s">
        <v>41</v>
      </c>
      <c r="F5062">
        <v>0.0</v>
      </c>
    </row>
    <row r="5063" spans="1:6" ht="13.9">
      <c r="A5063" s="7">
        <v>44572.0</v>
      </c>
      <c r="B5063" t="s">
        <v>13</v>
      </c>
      <c r="C5063" s="4">
        <v>223846.42</v>
      </c>
      <c r="D5063" s="14" t="s">
        <v>90</v>
      </c>
      <c r="E5063" t="s">
        <v>43</v>
      </c>
      <c r="F5063">
        <v>0.0</v>
      </c>
    </row>
    <row r="5064" spans="1:6" ht="13.9">
      <c r="A5064" s="7">
        <v>44572.0</v>
      </c>
      <c r="B5064" t="s">
        <v>13</v>
      </c>
      <c r="C5064" s="4">
        <v>223846.42</v>
      </c>
      <c r="D5064" s="14" t="s">
        <v>91</v>
      </c>
      <c r="E5064" t="s">
        <v>24</v>
      </c>
      <c r="F5064">
        <v>497.0</v>
      </c>
    </row>
    <row r="5065" spans="1:6" ht="13.9">
      <c r="A5065" s="7">
        <v>44572.0</v>
      </c>
      <c r="B5065" t="s">
        <v>13</v>
      </c>
      <c r="C5065" s="4">
        <v>223846.42</v>
      </c>
      <c r="D5065" s="14" t="s">
        <v>91</v>
      </c>
      <c r="E5065" t="s">
        <v>25</v>
      </c>
      <c r="F5065">
        <v>3.0</v>
      </c>
    </row>
    <row r="5066" spans="1:6" ht="13.9">
      <c r="A5066" s="7">
        <v>44572.0</v>
      </c>
      <c r="B5066" t="s">
        <v>13</v>
      </c>
      <c r="C5066" s="4">
        <v>223846.42</v>
      </c>
      <c r="D5066" s="14" t="s">
        <v>91</v>
      </c>
      <c r="E5066" t="s">
        <v>26</v>
      </c>
      <c r="F5066">
        <v>508.0</v>
      </c>
    </row>
    <row r="5067" spans="1:6" ht="13.9">
      <c r="A5067" s="7">
        <v>44572.0</v>
      </c>
      <c r="B5067" t="s">
        <v>13</v>
      </c>
      <c r="C5067" s="4">
        <v>223846.42</v>
      </c>
      <c r="D5067" s="14" t="s">
        <v>92</v>
      </c>
      <c r="E5067" t="s">
        <v>93</v>
      </c>
      <c r="F5067">
        <v>0.0</v>
      </c>
    </row>
    <row r="5068" spans="1:6" ht="13.9">
      <c r="A5068" s="7">
        <v>44572.0</v>
      </c>
      <c r="B5068" t="s">
        <v>13</v>
      </c>
      <c r="C5068" s="4">
        <v>223846.42</v>
      </c>
      <c r="D5068" s="14" t="s">
        <v>92</v>
      </c>
      <c r="E5068" t="s">
        <v>22</v>
      </c>
      <c r="F5068">
        <v>0.0</v>
      </c>
    </row>
    <row r="5069" spans="1:6" ht="13.9">
      <c r="A5069" s="7">
        <v>44572.0</v>
      </c>
      <c r="B5069" t="s">
        <v>13</v>
      </c>
      <c r="C5069" s="4">
        <v>223846.42</v>
      </c>
      <c r="D5069" s="14" t="s">
        <v>92</v>
      </c>
      <c r="E5069" t="s">
        <v>94</v>
      </c>
      <c r="F5069">
        <v>1.0</v>
      </c>
    </row>
    <row r="5070" spans="1:6" ht="13.9">
      <c r="A5070" s="7">
        <v>44572.0</v>
      </c>
      <c r="B5070" t="s">
        <v>13</v>
      </c>
      <c r="C5070" s="4">
        <v>223846.42</v>
      </c>
      <c r="D5070" s="14" t="s">
        <v>92</v>
      </c>
      <c r="E5070" t="s">
        <v>95</v>
      </c>
      <c r="F5070">
        <v>0.0</v>
      </c>
    </row>
    <row r="5071" spans="1:6" ht="13.9">
      <c r="A5071" s="7">
        <v>44572.0</v>
      </c>
      <c r="B5071" t="s">
        <v>13</v>
      </c>
      <c r="C5071" s="4">
        <v>223846.42</v>
      </c>
      <c r="D5071" s="14" t="s">
        <v>92</v>
      </c>
      <c r="E5071" t="s">
        <v>96</v>
      </c>
      <c r="F5071">
        <v>0.0</v>
      </c>
    </row>
    <row r="5072" spans="1:6" ht="13.9">
      <c r="A5072" s="7">
        <v>44573.0</v>
      </c>
      <c r="B5072" t="s">
        <v>13</v>
      </c>
      <c r="C5072" s="4">
        <v>224433.54</v>
      </c>
      <c r="D5072" s="14" t="s">
        <v>76</v>
      </c>
      <c r="E5072" t="s">
        <v>59</v>
      </c>
      <c r="F5072">
        <v>102.0</v>
      </c>
    </row>
    <row r="5073" spans="1:6" ht="13.9">
      <c r="A5073" s="7">
        <v>44573.0</v>
      </c>
      <c r="B5073" t="s">
        <v>13</v>
      </c>
      <c r="C5073" s="4">
        <v>224433.54</v>
      </c>
      <c r="D5073" s="14" t="s">
        <v>76</v>
      </c>
      <c r="E5073" t="s">
        <v>58</v>
      </c>
      <c r="F5073">
        <v>0.0</v>
      </c>
    </row>
    <row r="5074" spans="1:6" ht="13.9">
      <c r="A5074" s="7">
        <v>44573.0</v>
      </c>
      <c r="B5074" t="s">
        <v>13</v>
      </c>
      <c r="C5074" s="4">
        <v>224433.54</v>
      </c>
      <c r="D5074" s="14" t="s">
        <v>79</v>
      </c>
      <c r="E5074" t="s">
        <v>29</v>
      </c>
      <c r="F5074">
        <v>91.0</v>
      </c>
    </row>
    <row r="5075" spans="1:6" ht="13.9">
      <c r="A5075" s="7">
        <v>44573.0</v>
      </c>
      <c r="B5075" t="s">
        <v>13</v>
      </c>
      <c r="C5075" s="4">
        <v>224433.54</v>
      </c>
      <c r="D5075" s="14" t="s">
        <v>80</v>
      </c>
      <c r="E5075" t="s">
        <v>60</v>
      </c>
      <c r="F5075">
        <v>112.0</v>
      </c>
    </row>
    <row r="5076" spans="1:6" ht="13.9">
      <c r="A5076" s="7">
        <v>44573.0</v>
      </c>
      <c r="B5076" t="s">
        <v>13</v>
      </c>
      <c r="C5076" s="4">
        <v>224433.54</v>
      </c>
      <c r="D5076" s="14" t="s">
        <v>80</v>
      </c>
      <c r="E5076" t="s">
        <v>61</v>
      </c>
      <c r="F5076">
        <v>37.0</v>
      </c>
    </row>
    <row r="5077" spans="1:6" ht="13.9">
      <c r="A5077" s="7">
        <v>44573.0</v>
      </c>
      <c r="B5077" t="s">
        <v>13</v>
      </c>
      <c r="C5077" s="4">
        <v>224433.54</v>
      </c>
      <c r="D5077" s="14" t="s">
        <v>81</v>
      </c>
      <c r="E5077" t="s">
        <v>40</v>
      </c>
      <c r="F5077">
        <v>41.0</v>
      </c>
    </row>
    <row r="5078" spans="1:6" ht="13.9">
      <c r="A5078" s="7">
        <v>44573.0</v>
      </c>
      <c r="B5078" t="s">
        <v>13</v>
      </c>
      <c r="C5078" s="4">
        <v>224433.54</v>
      </c>
      <c r="D5078" s="14" t="s">
        <v>82</v>
      </c>
      <c r="E5078" t="s">
        <v>63</v>
      </c>
      <c r="F5078">
        <v>119.0</v>
      </c>
    </row>
    <row r="5079" spans="1:6" ht="13.9">
      <c r="A5079" s="7">
        <v>44573.0</v>
      </c>
      <c r="B5079" t="s">
        <v>13</v>
      </c>
      <c r="C5079" s="4">
        <v>224433.54</v>
      </c>
      <c r="D5079" s="14" t="s">
        <v>82</v>
      </c>
      <c r="E5079" t="s">
        <v>62</v>
      </c>
      <c r="F5079">
        <v>0.0</v>
      </c>
    </row>
    <row r="5080" spans="1:6" ht="13.9">
      <c r="A5080" s="7">
        <v>44573.0</v>
      </c>
      <c r="B5080" t="s">
        <v>13</v>
      </c>
      <c r="C5080" s="4">
        <v>224433.54</v>
      </c>
      <c r="D5080" s="14" t="s">
        <v>83</v>
      </c>
      <c r="E5080" t="s">
        <v>19</v>
      </c>
      <c r="F5080">
        <v>30.0</v>
      </c>
    </row>
    <row r="5081" spans="1:6" ht="13.9">
      <c r="A5081" s="7">
        <v>44573.0</v>
      </c>
      <c r="B5081" t="s">
        <v>13</v>
      </c>
      <c r="C5081" s="4">
        <v>224433.54</v>
      </c>
      <c r="D5081" s="14" t="s">
        <v>83</v>
      </c>
      <c r="E5081" t="s">
        <v>20</v>
      </c>
      <c r="F5081">
        <v>1.0</v>
      </c>
    </row>
    <row r="5082" spans="1:6" ht="13.9">
      <c r="A5082" s="7">
        <v>44573.0</v>
      </c>
      <c r="B5082" t="s">
        <v>13</v>
      </c>
      <c r="C5082" s="4">
        <v>224433.54</v>
      </c>
      <c r="D5082" s="14" t="s">
        <v>83</v>
      </c>
      <c r="E5082" t="s">
        <v>21</v>
      </c>
      <c r="F5082">
        <v>27.0</v>
      </c>
    </row>
    <row r="5083" spans="1:6" ht="13.9">
      <c r="A5083" s="7">
        <v>44573.0</v>
      </c>
      <c r="B5083" t="s">
        <v>13</v>
      </c>
      <c r="C5083" s="4">
        <v>224433.54</v>
      </c>
      <c r="D5083" s="14" t="s">
        <v>84</v>
      </c>
      <c r="E5083" t="s">
        <v>23</v>
      </c>
      <c r="F5083">
        <v>6.0</v>
      </c>
    </row>
    <row r="5084" spans="1:6" ht="13.9">
      <c r="A5084" s="7">
        <v>44573.0</v>
      </c>
      <c r="B5084" t="s">
        <v>13</v>
      </c>
      <c r="C5084" s="4">
        <v>224433.54</v>
      </c>
      <c r="D5084" s="14" t="s">
        <v>85</v>
      </c>
      <c r="E5084" t="s">
        <v>18</v>
      </c>
      <c r="F5084">
        <v>5.0</v>
      </c>
    </row>
    <row r="5085" spans="1:6" ht="13.9">
      <c r="A5085" s="7">
        <v>44573.0</v>
      </c>
      <c r="B5085" t="s">
        <v>13</v>
      </c>
      <c r="C5085" s="4">
        <v>224433.54</v>
      </c>
      <c r="D5085" s="14" t="s">
        <v>86</v>
      </c>
      <c r="E5085" t="s">
        <v>42</v>
      </c>
      <c r="F5085">
        <v>347.0</v>
      </c>
    </row>
    <row r="5086" spans="1:6" ht="13.9">
      <c r="A5086" s="7">
        <v>44573.0</v>
      </c>
      <c r="B5086" t="s">
        <v>13</v>
      </c>
      <c r="C5086" s="4">
        <v>224433.54</v>
      </c>
      <c r="D5086" s="14" t="s">
        <v>87</v>
      </c>
      <c r="E5086" t="s">
        <v>44</v>
      </c>
      <c r="F5086">
        <v>10906.0</v>
      </c>
    </row>
    <row r="5087" spans="1:6" ht="13.9">
      <c r="A5087" s="7">
        <v>44573.0</v>
      </c>
      <c r="B5087" t="s">
        <v>13</v>
      </c>
      <c r="C5087" s="4">
        <v>224433.54</v>
      </c>
      <c r="D5087" s="14" t="s">
        <v>88</v>
      </c>
      <c r="E5087" t="s">
        <v>17</v>
      </c>
      <c r="F5087">
        <v>0.0</v>
      </c>
    </row>
    <row r="5088" spans="1:6" ht="13.9">
      <c r="A5088" s="7">
        <v>44573.0</v>
      </c>
      <c r="B5088" t="s">
        <v>13</v>
      </c>
      <c r="C5088" s="4">
        <v>224433.54</v>
      </c>
      <c r="D5088" s="14" t="s">
        <v>89</v>
      </c>
      <c r="E5088" t="s">
        <v>41</v>
      </c>
      <c r="F5088">
        <v>0.0</v>
      </c>
    </row>
    <row r="5089" spans="1:6" ht="13.9">
      <c r="A5089" s="7">
        <v>44573.0</v>
      </c>
      <c r="B5089" t="s">
        <v>13</v>
      </c>
      <c r="C5089" s="4">
        <v>224433.54</v>
      </c>
      <c r="D5089" s="14" t="s">
        <v>90</v>
      </c>
      <c r="E5089" t="s">
        <v>43</v>
      </c>
      <c r="F5089">
        <v>0.0</v>
      </c>
    </row>
    <row r="5090" spans="1:6" ht="13.9">
      <c r="A5090" s="7">
        <v>44573.0</v>
      </c>
      <c r="B5090" t="s">
        <v>13</v>
      </c>
      <c r="C5090" s="4">
        <v>224433.54</v>
      </c>
      <c r="D5090" s="14" t="s">
        <v>91</v>
      </c>
      <c r="E5090" t="s">
        <v>24</v>
      </c>
      <c r="F5090">
        <v>538.0</v>
      </c>
    </row>
    <row r="5091" spans="1:6" ht="13.9">
      <c r="A5091" s="7">
        <v>44573.0</v>
      </c>
      <c r="B5091" t="s">
        <v>13</v>
      </c>
      <c r="C5091" s="4">
        <v>224433.54</v>
      </c>
      <c r="D5091" s="14" t="s">
        <v>91</v>
      </c>
      <c r="E5091" t="s">
        <v>25</v>
      </c>
      <c r="F5091">
        <v>3.0</v>
      </c>
    </row>
    <row r="5092" spans="1:6" ht="13.9">
      <c r="A5092" s="7">
        <v>44573.0</v>
      </c>
      <c r="B5092" t="s">
        <v>13</v>
      </c>
      <c r="C5092" s="4">
        <v>224433.54</v>
      </c>
      <c r="D5092" s="14" t="s">
        <v>91</v>
      </c>
      <c r="E5092" t="s">
        <v>26</v>
      </c>
      <c r="F5092">
        <v>484.0</v>
      </c>
    </row>
    <row r="5093" spans="1:6" ht="13.9">
      <c r="A5093" s="7">
        <v>44573.0</v>
      </c>
      <c r="B5093" t="s">
        <v>13</v>
      </c>
      <c r="C5093" s="4">
        <v>224433.54</v>
      </c>
      <c r="D5093" s="14" t="s">
        <v>92</v>
      </c>
      <c r="E5093" t="s">
        <v>93</v>
      </c>
      <c r="F5093">
        <v>1.0</v>
      </c>
    </row>
    <row r="5094" spans="1:6" ht="13.9">
      <c r="A5094" s="7">
        <v>44573.0</v>
      </c>
      <c r="B5094" t="s">
        <v>13</v>
      </c>
      <c r="C5094" s="4">
        <v>224433.54</v>
      </c>
      <c r="D5094" s="14" t="s">
        <v>92</v>
      </c>
      <c r="E5094" t="s">
        <v>22</v>
      </c>
      <c r="F5094">
        <v>0.0</v>
      </c>
    </row>
    <row r="5095" spans="1:6" ht="13.9">
      <c r="A5095" s="7">
        <v>44573.0</v>
      </c>
      <c r="B5095" t="s">
        <v>13</v>
      </c>
      <c r="C5095" s="4">
        <v>224433.54</v>
      </c>
      <c r="D5095" s="14" t="s">
        <v>92</v>
      </c>
      <c r="E5095" t="s">
        <v>94</v>
      </c>
      <c r="F5095">
        <v>1.0</v>
      </c>
    </row>
    <row r="5096" spans="1:6" ht="13.9">
      <c r="A5096" s="7">
        <v>44573.0</v>
      </c>
      <c r="B5096" t="s">
        <v>13</v>
      </c>
      <c r="C5096" s="4">
        <v>224433.54</v>
      </c>
      <c r="D5096" s="14" t="s">
        <v>92</v>
      </c>
      <c r="E5096" t="s">
        <v>95</v>
      </c>
      <c r="F5096">
        <v>0.0</v>
      </c>
    </row>
    <row r="5097" spans="1:6" ht="13.9">
      <c r="A5097" s="7">
        <v>44573.0</v>
      </c>
      <c r="B5097" t="s">
        <v>13</v>
      </c>
      <c r="C5097" s="4">
        <v>224433.54</v>
      </c>
      <c r="D5097" s="14" t="s">
        <v>92</v>
      </c>
      <c r="E5097" t="s">
        <v>96</v>
      </c>
      <c r="F5097">
        <v>1.0</v>
      </c>
    </row>
    <row r="5098" spans="1:6" ht="13.9">
      <c r="A5098" s="7">
        <v>44574.0</v>
      </c>
      <c r="B5098" t="s">
        <v>13</v>
      </c>
      <c r="C5098" s="4">
        <v>214823.25</v>
      </c>
      <c r="D5098" s="14" t="s">
        <v>76</v>
      </c>
      <c r="E5098" t="s">
        <v>59</v>
      </c>
      <c r="F5098">
        <v>100.0</v>
      </c>
    </row>
    <row r="5099" spans="1:6" ht="13.9">
      <c r="A5099" s="7">
        <v>44574.0</v>
      </c>
      <c r="B5099" t="s">
        <v>13</v>
      </c>
      <c r="C5099" s="4">
        <v>214823.25</v>
      </c>
      <c r="D5099" s="14" t="s">
        <v>76</v>
      </c>
      <c r="E5099" t="s">
        <v>58</v>
      </c>
      <c r="F5099">
        <v>0.0</v>
      </c>
    </row>
    <row r="5100" spans="1:6" ht="13.9">
      <c r="A5100" s="7">
        <v>44574.0</v>
      </c>
      <c r="B5100" t="s">
        <v>13</v>
      </c>
      <c r="C5100" s="4">
        <v>214823.25</v>
      </c>
      <c r="D5100" s="14" t="s">
        <v>79</v>
      </c>
      <c r="E5100" t="s">
        <v>29</v>
      </c>
      <c r="F5100">
        <v>56.0</v>
      </c>
    </row>
    <row r="5101" spans="1:6" ht="13.9">
      <c r="A5101" s="7">
        <v>44574.0</v>
      </c>
      <c r="B5101" t="s">
        <v>13</v>
      </c>
      <c r="C5101" s="4">
        <v>214823.25</v>
      </c>
      <c r="D5101" s="14" t="s">
        <v>80</v>
      </c>
      <c r="E5101" t="s">
        <v>60</v>
      </c>
      <c r="F5101">
        <v>101.0</v>
      </c>
    </row>
    <row r="5102" spans="1:6" ht="13.9">
      <c r="A5102" s="7">
        <v>44574.0</v>
      </c>
      <c r="B5102" t="s">
        <v>13</v>
      </c>
      <c r="C5102" s="4">
        <v>214823.25</v>
      </c>
      <c r="D5102" s="14" t="s">
        <v>80</v>
      </c>
      <c r="E5102" t="s">
        <v>61</v>
      </c>
      <c r="F5102">
        <v>38.0</v>
      </c>
    </row>
    <row r="5103" spans="1:6" ht="13.9">
      <c r="A5103" s="7">
        <v>44574.0</v>
      </c>
      <c r="B5103" t="s">
        <v>13</v>
      </c>
      <c r="C5103" s="4">
        <v>214823.25</v>
      </c>
      <c r="D5103" s="14" t="s">
        <v>81</v>
      </c>
      <c r="E5103" t="s">
        <v>40</v>
      </c>
      <c r="F5103">
        <v>33.0</v>
      </c>
    </row>
    <row r="5104" spans="1:6" ht="13.9">
      <c r="A5104" s="7">
        <v>44574.0</v>
      </c>
      <c r="B5104" t="s">
        <v>13</v>
      </c>
      <c r="C5104" s="4">
        <v>214823.25</v>
      </c>
      <c r="D5104" s="14" t="s">
        <v>82</v>
      </c>
      <c r="E5104" t="s">
        <v>63</v>
      </c>
      <c r="F5104">
        <v>159.0</v>
      </c>
    </row>
    <row r="5105" spans="1:6" ht="13.9">
      <c r="A5105" s="7">
        <v>44574.0</v>
      </c>
      <c r="B5105" t="s">
        <v>13</v>
      </c>
      <c r="C5105" s="4">
        <v>214823.25</v>
      </c>
      <c r="D5105" s="14" t="s">
        <v>82</v>
      </c>
      <c r="E5105" t="s">
        <v>62</v>
      </c>
      <c r="F5105">
        <v>0.0</v>
      </c>
    </row>
    <row r="5106" spans="1:6" ht="13.9">
      <c r="A5106" s="7">
        <v>44574.0</v>
      </c>
      <c r="B5106" t="s">
        <v>13</v>
      </c>
      <c r="C5106" s="4">
        <v>214823.25</v>
      </c>
      <c r="D5106" s="14" t="s">
        <v>83</v>
      </c>
      <c r="E5106" t="s">
        <v>19</v>
      </c>
      <c r="F5106">
        <v>45.0</v>
      </c>
    </row>
    <row r="5107" spans="1:6" ht="13.9">
      <c r="A5107" s="7">
        <v>44574.0</v>
      </c>
      <c r="B5107" t="s">
        <v>13</v>
      </c>
      <c r="C5107" s="4">
        <v>214823.25</v>
      </c>
      <c r="D5107" s="14" t="s">
        <v>83</v>
      </c>
      <c r="E5107" t="s">
        <v>20</v>
      </c>
      <c r="F5107">
        <v>1.0</v>
      </c>
    </row>
    <row r="5108" spans="1:6" ht="13.9">
      <c r="A5108" s="7">
        <v>44574.0</v>
      </c>
      <c r="B5108" t="s">
        <v>13</v>
      </c>
      <c r="C5108" s="4">
        <v>214823.25</v>
      </c>
      <c r="D5108" s="14" t="s">
        <v>83</v>
      </c>
      <c r="E5108" t="s">
        <v>21</v>
      </c>
      <c r="F5108">
        <v>38.0</v>
      </c>
    </row>
    <row r="5109" spans="1:6" ht="13.9">
      <c r="A5109" s="7">
        <v>44574.0</v>
      </c>
      <c r="B5109" t="s">
        <v>13</v>
      </c>
      <c r="C5109" s="4">
        <v>214823.25</v>
      </c>
      <c r="D5109" s="14" t="s">
        <v>84</v>
      </c>
      <c r="E5109" t="s">
        <v>23</v>
      </c>
      <c r="F5109">
        <v>0.0</v>
      </c>
    </row>
    <row r="5110" spans="1:6" ht="13.9">
      <c r="A5110" s="7">
        <v>44574.0</v>
      </c>
      <c r="B5110" t="s">
        <v>13</v>
      </c>
      <c r="C5110" s="4">
        <v>214823.25</v>
      </c>
      <c r="D5110" s="14" t="s">
        <v>85</v>
      </c>
      <c r="E5110" t="s">
        <v>18</v>
      </c>
      <c r="F5110">
        <v>5.0</v>
      </c>
    </row>
    <row r="5111" spans="1:6" ht="13.9">
      <c r="A5111" s="7">
        <v>44574.0</v>
      </c>
      <c r="B5111" t="s">
        <v>13</v>
      </c>
      <c r="C5111" s="4">
        <v>214823.25</v>
      </c>
      <c r="D5111" s="14" t="s">
        <v>86</v>
      </c>
      <c r="E5111" t="s">
        <v>42</v>
      </c>
      <c r="F5111">
        <v>344.0</v>
      </c>
    </row>
    <row r="5112" spans="1:6" ht="13.9">
      <c r="A5112" s="7">
        <v>44574.0</v>
      </c>
      <c r="B5112" t="s">
        <v>13</v>
      </c>
      <c r="C5112" s="4">
        <v>214823.25</v>
      </c>
      <c r="D5112" s="14" t="s">
        <v>87</v>
      </c>
      <c r="E5112" t="s">
        <v>44</v>
      </c>
      <c r="F5112">
        <v>10731.0</v>
      </c>
    </row>
    <row r="5113" spans="1:6" ht="13.9">
      <c r="A5113" s="7">
        <v>44574.0</v>
      </c>
      <c r="B5113" t="s">
        <v>13</v>
      </c>
      <c r="C5113" s="4">
        <v>214823.25</v>
      </c>
      <c r="D5113" s="14" t="s">
        <v>88</v>
      </c>
      <c r="E5113" t="s">
        <v>17</v>
      </c>
      <c r="F5113">
        <v>0.0</v>
      </c>
    </row>
    <row r="5114" spans="1:6" ht="13.9">
      <c r="A5114" s="7">
        <v>44574.0</v>
      </c>
      <c r="B5114" t="s">
        <v>13</v>
      </c>
      <c r="C5114" s="4">
        <v>214823.25</v>
      </c>
      <c r="D5114" s="14" t="s">
        <v>89</v>
      </c>
      <c r="E5114" t="s">
        <v>41</v>
      </c>
      <c r="F5114">
        <v>0.0</v>
      </c>
    </row>
    <row r="5115" spans="1:6" ht="13.9">
      <c r="A5115" s="7">
        <v>44574.0</v>
      </c>
      <c r="B5115" t="s">
        <v>13</v>
      </c>
      <c r="C5115" s="4">
        <v>214823.25</v>
      </c>
      <c r="D5115" s="14" t="s">
        <v>90</v>
      </c>
      <c r="E5115" t="s">
        <v>43</v>
      </c>
      <c r="F5115">
        <v>0.0</v>
      </c>
    </row>
    <row r="5116" spans="1:6" ht="13.9">
      <c r="A5116" s="7">
        <v>44574.0</v>
      </c>
      <c r="B5116" t="s">
        <v>13</v>
      </c>
      <c r="C5116" s="4">
        <v>214823.25</v>
      </c>
      <c r="D5116" s="14" t="s">
        <v>91</v>
      </c>
      <c r="E5116" t="s">
        <v>24</v>
      </c>
      <c r="F5116">
        <v>530.0</v>
      </c>
    </row>
    <row r="5117" spans="1:6" ht="13.9">
      <c r="A5117" s="7">
        <v>44574.0</v>
      </c>
      <c r="B5117" t="s">
        <v>13</v>
      </c>
      <c r="C5117" s="4">
        <v>214823.25</v>
      </c>
      <c r="D5117" s="14" t="s">
        <v>91</v>
      </c>
      <c r="E5117" t="s">
        <v>25</v>
      </c>
      <c r="F5117">
        <v>3.0</v>
      </c>
    </row>
    <row r="5118" spans="1:6" ht="13.9">
      <c r="A5118" s="7">
        <v>44574.0</v>
      </c>
      <c r="B5118" t="s">
        <v>13</v>
      </c>
      <c r="C5118" s="4">
        <v>214823.25</v>
      </c>
      <c r="D5118" s="14" t="s">
        <v>91</v>
      </c>
      <c r="E5118" t="s">
        <v>26</v>
      </c>
      <c r="F5118">
        <v>451.0</v>
      </c>
    </row>
    <row r="5119" spans="1:6" ht="13.9">
      <c r="A5119" s="7">
        <v>44574.0</v>
      </c>
      <c r="B5119" t="s">
        <v>13</v>
      </c>
      <c r="C5119" s="4">
        <v>214823.25</v>
      </c>
      <c r="D5119" s="14" t="s">
        <v>92</v>
      </c>
      <c r="E5119" t="s">
        <v>93</v>
      </c>
      <c r="F5119">
        <v>1.0</v>
      </c>
    </row>
    <row r="5120" spans="1:6" ht="13.9">
      <c r="A5120" s="7">
        <v>44574.0</v>
      </c>
      <c r="B5120" t="s">
        <v>13</v>
      </c>
      <c r="C5120" s="4">
        <v>214823.25</v>
      </c>
      <c r="D5120" s="14" t="s">
        <v>92</v>
      </c>
      <c r="E5120" t="s">
        <v>22</v>
      </c>
      <c r="F5120">
        <v>0.0</v>
      </c>
    </row>
    <row r="5121" spans="1:6" ht="13.9">
      <c r="A5121" s="7">
        <v>44574.0</v>
      </c>
      <c r="B5121" t="s">
        <v>13</v>
      </c>
      <c r="C5121" s="4">
        <v>214823.25</v>
      </c>
      <c r="D5121" s="14" t="s">
        <v>92</v>
      </c>
      <c r="E5121" t="s">
        <v>94</v>
      </c>
      <c r="F5121">
        <v>1.0</v>
      </c>
    </row>
    <row r="5122" spans="1:6" ht="13.9">
      <c r="A5122" s="7">
        <v>44574.0</v>
      </c>
      <c r="B5122" t="s">
        <v>13</v>
      </c>
      <c r="C5122" s="4">
        <v>214823.25</v>
      </c>
      <c r="D5122" s="14" t="s">
        <v>92</v>
      </c>
      <c r="E5122" t="s">
        <v>95</v>
      </c>
      <c r="F5122">
        <v>0.0</v>
      </c>
    </row>
    <row r="5123" spans="1:6" ht="13.9">
      <c r="A5123" s="7">
        <v>44574.0</v>
      </c>
      <c r="B5123" t="s">
        <v>13</v>
      </c>
      <c r="C5123" s="4">
        <v>214823.25</v>
      </c>
      <c r="D5123" s="14" t="s">
        <v>92</v>
      </c>
      <c r="E5123" t="s">
        <v>96</v>
      </c>
      <c r="F5123">
        <v>1.0</v>
      </c>
    </row>
    <row r="5124" spans="1:6" ht="13.9">
      <c r="A5124" s="7">
        <v>44575.0</v>
      </c>
      <c r="B5124" t="s">
        <v>13</v>
      </c>
      <c r="C5124" s="4">
        <v>230364.96</v>
      </c>
      <c r="D5124" s="14" t="s">
        <v>76</v>
      </c>
      <c r="E5124" t="s">
        <v>59</v>
      </c>
      <c r="F5124">
        <v>84.0</v>
      </c>
    </row>
    <row r="5125" spans="1:6" ht="13.9">
      <c r="A5125" s="7">
        <v>44575.0</v>
      </c>
      <c r="B5125" t="s">
        <v>13</v>
      </c>
      <c r="C5125" s="4">
        <v>230364.96</v>
      </c>
      <c r="D5125" s="14" t="s">
        <v>76</v>
      </c>
      <c r="E5125" t="s">
        <v>58</v>
      </c>
      <c r="F5125">
        <v>0.0</v>
      </c>
    </row>
    <row r="5126" spans="1:6" ht="13.9">
      <c r="A5126" s="7">
        <v>44575.0</v>
      </c>
      <c r="B5126" t="s">
        <v>13</v>
      </c>
      <c r="C5126" s="4">
        <v>230364.96</v>
      </c>
      <c r="D5126" s="14" t="s">
        <v>79</v>
      </c>
      <c r="E5126" t="s">
        <v>29</v>
      </c>
      <c r="F5126">
        <v>86.0</v>
      </c>
    </row>
    <row r="5127" spans="1:6" ht="13.9">
      <c r="A5127" s="7">
        <v>44575.0</v>
      </c>
      <c r="B5127" t="s">
        <v>13</v>
      </c>
      <c r="C5127" s="4">
        <v>230364.96</v>
      </c>
      <c r="D5127" s="14" t="s">
        <v>80</v>
      </c>
      <c r="E5127" t="s">
        <v>60</v>
      </c>
      <c r="F5127">
        <v>101.0</v>
      </c>
    </row>
    <row r="5128" spans="1:6" ht="13.9">
      <c r="A5128" s="7">
        <v>44575.0</v>
      </c>
      <c r="B5128" t="s">
        <v>13</v>
      </c>
      <c r="C5128" s="4">
        <v>230364.96</v>
      </c>
      <c r="D5128" s="14" t="s">
        <v>80</v>
      </c>
      <c r="E5128" t="s">
        <v>61</v>
      </c>
      <c r="F5128">
        <v>32.0</v>
      </c>
    </row>
    <row r="5129" spans="1:6" ht="13.9">
      <c r="A5129" s="7">
        <v>44575.0</v>
      </c>
      <c r="B5129" t="s">
        <v>13</v>
      </c>
      <c r="C5129" s="4">
        <v>230364.96</v>
      </c>
      <c r="D5129" s="14" t="s">
        <v>81</v>
      </c>
      <c r="E5129" t="s">
        <v>40</v>
      </c>
      <c r="F5129">
        <v>27.0</v>
      </c>
    </row>
    <row r="5130" spans="1:6" ht="13.9">
      <c r="A5130" s="7">
        <v>44575.0</v>
      </c>
      <c r="B5130" t="s">
        <v>13</v>
      </c>
      <c r="C5130" s="4">
        <v>230364.96</v>
      </c>
      <c r="D5130" s="14" t="s">
        <v>82</v>
      </c>
      <c r="E5130" t="s">
        <v>63</v>
      </c>
      <c r="F5130">
        <v>129.0</v>
      </c>
    </row>
    <row r="5131" spans="1:6" ht="13.9">
      <c r="A5131" s="7">
        <v>44575.0</v>
      </c>
      <c r="B5131" t="s">
        <v>13</v>
      </c>
      <c r="C5131" s="4">
        <v>230364.96</v>
      </c>
      <c r="D5131" s="14" t="s">
        <v>82</v>
      </c>
      <c r="E5131" t="s">
        <v>62</v>
      </c>
      <c r="F5131">
        <v>0.0</v>
      </c>
    </row>
    <row r="5132" spans="1:6" ht="13.9">
      <c r="A5132" s="7">
        <v>44575.0</v>
      </c>
      <c r="B5132" t="s">
        <v>13</v>
      </c>
      <c r="C5132" s="4">
        <v>230364.96</v>
      </c>
      <c r="D5132" s="14" t="s">
        <v>83</v>
      </c>
      <c r="E5132" t="s">
        <v>19</v>
      </c>
      <c r="F5132">
        <v>36.0</v>
      </c>
    </row>
    <row r="5133" spans="1:6" ht="13.9">
      <c r="A5133" s="7">
        <v>44575.0</v>
      </c>
      <c r="B5133" t="s">
        <v>13</v>
      </c>
      <c r="C5133" s="4">
        <v>230364.96</v>
      </c>
      <c r="D5133" s="14" t="s">
        <v>83</v>
      </c>
      <c r="E5133" t="s">
        <v>20</v>
      </c>
      <c r="F5133">
        <v>1.0</v>
      </c>
    </row>
    <row r="5134" spans="1:6" ht="13.9">
      <c r="A5134" s="7">
        <v>44575.0</v>
      </c>
      <c r="B5134" t="s">
        <v>13</v>
      </c>
      <c r="C5134" s="4">
        <v>230364.96</v>
      </c>
      <c r="D5134" s="14" t="s">
        <v>83</v>
      </c>
      <c r="E5134" t="s">
        <v>21</v>
      </c>
      <c r="F5134">
        <v>71.0</v>
      </c>
    </row>
    <row r="5135" spans="1:6" ht="13.9">
      <c r="A5135" s="7">
        <v>44575.0</v>
      </c>
      <c r="B5135" t="s">
        <v>13</v>
      </c>
      <c r="C5135" s="4">
        <v>230364.96</v>
      </c>
      <c r="D5135" s="14" t="s">
        <v>84</v>
      </c>
      <c r="E5135" t="s">
        <v>23</v>
      </c>
      <c r="F5135">
        <v>4.0</v>
      </c>
    </row>
    <row r="5136" spans="1:6" ht="13.9">
      <c r="A5136" s="7">
        <v>44575.0</v>
      </c>
      <c r="B5136" t="s">
        <v>13</v>
      </c>
      <c r="C5136" s="4">
        <v>230364.96</v>
      </c>
      <c r="D5136" s="14" t="s">
        <v>85</v>
      </c>
      <c r="E5136" t="s">
        <v>18</v>
      </c>
      <c r="F5136">
        <v>7.0</v>
      </c>
    </row>
    <row r="5137" spans="1:6" ht="13.9">
      <c r="A5137" s="7">
        <v>44575.0</v>
      </c>
      <c r="B5137" t="s">
        <v>13</v>
      </c>
      <c r="C5137" s="4">
        <v>230364.96</v>
      </c>
      <c r="D5137" s="14" t="s">
        <v>86</v>
      </c>
      <c r="E5137" t="s">
        <v>42</v>
      </c>
      <c r="F5137">
        <v>469.0</v>
      </c>
    </row>
    <row r="5138" spans="1:6" ht="13.9">
      <c r="A5138" s="7">
        <v>44575.0</v>
      </c>
      <c r="B5138" t="s">
        <v>13</v>
      </c>
      <c r="C5138" s="4">
        <v>230364.96</v>
      </c>
      <c r="D5138" s="14" t="s">
        <v>87</v>
      </c>
      <c r="E5138" t="s">
        <v>44</v>
      </c>
      <c r="F5138">
        <v>12028.0</v>
      </c>
    </row>
    <row r="5139" spans="1:6" ht="13.9">
      <c r="A5139" s="7">
        <v>44575.0</v>
      </c>
      <c r="B5139" t="s">
        <v>13</v>
      </c>
      <c r="C5139" s="4">
        <v>230364.96</v>
      </c>
      <c r="D5139" s="14" t="s">
        <v>88</v>
      </c>
      <c r="E5139" t="s">
        <v>17</v>
      </c>
      <c r="F5139">
        <v>0.0</v>
      </c>
    </row>
    <row r="5140" spans="1:6" ht="13.9">
      <c r="A5140" s="7">
        <v>44575.0</v>
      </c>
      <c r="B5140" t="s">
        <v>13</v>
      </c>
      <c r="C5140" s="4">
        <v>230364.96</v>
      </c>
      <c r="D5140" s="14" t="s">
        <v>89</v>
      </c>
      <c r="E5140" t="s">
        <v>41</v>
      </c>
      <c r="F5140">
        <v>0.0</v>
      </c>
    </row>
    <row r="5141" spans="1:6" ht="13.9">
      <c r="A5141" s="7">
        <v>44575.0</v>
      </c>
      <c r="B5141" t="s">
        <v>13</v>
      </c>
      <c r="C5141" s="4">
        <v>230364.96</v>
      </c>
      <c r="D5141" s="14" t="s">
        <v>90</v>
      </c>
      <c r="E5141" t="s">
        <v>43</v>
      </c>
      <c r="F5141">
        <v>0.0</v>
      </c>
    </row>
    <row r="5142" spans="1:6" ht="13.9">
      <c r="A5142" s="7">
        <v>44575.0</v>
      </c>
      <c r="B5142" t="s">
        <v>13</v>
      </c>
      <c r="C5142" s="4">
        <v>230364.96</v>
      </c>
      <c r="D5142" s="14" t="s">
        <v>91</v>
      </c>
      <c r="E5142" t="s">
        <v>24</v>
      </c>
      <c r="F5142">
        <v>565.0</v>
      </c>
    </row>
    <row r="5143" spans="1:6" ht="13.9">
      <c r="A5143" s="7">
        <v>44575.0</v>
      </c>
      <c r="B5143" t="s">
        <v>13</v>
      </c>
      <c r="C5143" s="4">
        <v>230364.96</v>
      </c>
      <c r="D5143" s="14" t="s">
        <v>91</v>
      </c>
      <c r="E5143" t="s">
        <v>25</v>
      </c>
      <c r="F5143">
        <v>3.0</v>
      </c>
    </row>
    <row r="5144" spans="1:6" ht="13.9">
      <c r="A5144" s="7">
        <v>44575.0</v>
      </c>
      <c r="B5144" t="s">
        <v>13</v>
      </c>
      <c r="C5144" s="4">
        <v>230364.96</v>
      </c>
      <c r="D5144" s="14" t="s">
        <v>91</v>
      </c>
      <c r="E5144" t="s">
        <v>26</v>
      </c>
      <c r="F5144">
        <v>477.0</v>
      </c>
    </row>
    <row r="5145" spans="1:6" ht="13.9">
      <c r="A5145" s="7">
        <v>44575.0</v>
      </c>
      <c r="B5145" t="s">
        <v>13</v>
      </c>
      <c r="C5145" s="4">
        <v>230364.96</v>
      </c>
      <c r="D5145" s="14" t="s">
        <v>92</v>
      </c>
      <c r="E5145" t="s">
        <v>93</v>
      </c>
      <c r="F5145">
        <v>1.0</v>
      </c>
    </row>
    <row r="5146" spans="1:6" ht="13.9">
      <c r="A5146" s="7">
        <v>44575.0</v>
      </c>
      <c r="B5146" t="s">
        <v>13</v>
      </c>
      <c r="C5146" s="4">
        <v>230364.96</v>
      </c>
      <c r="D5146" s="14" t="s">
        <v>92</v>
      </c>
      <c r="E5146" t="s">
        <v>22</v>
      </c>
      <c r="F5146">
        <v>0.0</v>
      </c>
    </row>
    <row r="5147" spans="1:6" ht="13.9">
      <c r="A5147" s="7">
        <v>44575.0</v>
      </c>
      <c r="B5147" t="s">
        <v>13</v>
      </c>
      <c r="C5147" s="4">
        <v>230364.96</v>
      </c>
      <c r="D5147" s="14" t="s">
        <v>92</v>
      </c>
      <c r="E5147" t="s">
        <v>94</v>
      </c>
      <c r="F5147">
        <v>1.0</v>
      </c>
    </row>
    <row r="5148" spans="1:6" ht="13.9">
      <c r="A5148" s="7">
        <v>44575.0</v>
      </c>
      <c r="B5148" t="s">
        <v>13</v>
      </c>
      <c r="C5148" s="4">
        <v>230364.96</v>
      </c>
      <c r="D5148" s="14" t="s">
        <v>92</v>
      </c>
      <c r="E5148" t="s">
        <v>95</v>
      </c>
      <c r="F5148">
        <v>0.0</v>
      </c>
    </row>
    <row r="5149" spans="1:6" ht="13.9">
      <c r="A5149" s="7">
        <v>44575.0</v>
      </c>
      <c r="B5149" t="s">
        <v>13</v>
      </c>
      <c r="C5149" s="4">
        <v>230364.96</v>
      </c>
      <c r="D5149" s="14" t="s">
        <v>92</v>
      </c>
      <c r="E5149" t="s">
        <v>96</v>
      </c>
      <c r="F5149">
        <v>1.0</v>
      </c>
    </row>
    <row r="5150" spans="1:6" ht="13.9">
      <c r="A5150" s="7">
        <v>44576.0</v>
      </c>
      <c r="B5150" t="s">
        <v>13</v>
      </c>
      <c r="C5150" s="4">
        <v>224376.32</v>
      </c>
      <c r="D5150" s="14" t="s">
        <v>76</v>
      </c>
      <c r="E5150" t="s">
        <v>59</v>
      </c>
      <c r="F5150">
        <v>91.0</v>
      </c>
    </row>
    <row r="5151" spans="1:6" ht="13.9">
      <c r="A5151" s="7">
        <v>44576.0</v>
      </c>
      <c r="B5151" t="s">
        <v>13</v>
      </c>
      <c r="C5151" s="4">
        <v>224376.32</v>
      </c>
      <c r="D5151" s="14" t="s">
        <v>76</v>
      </c>
      <c r="E5151" t="s">
        <v>58</v>
      </c>
      <c r="F5151">
        <v>0.0</v>
      </c>
    </row>
    <row r="5152" spans="1:6" ht="13.9">
      <c r="A5152" s="7">
        <v>44576.0</v>
      </c>
      <c r="B5152" t="s">
        <v>13</v>
      </c>
      <c r="C5152" s="4">
        <v>224376.32</v>
      </c>
      <c r="D5152" s="14" t="s">
        <v>79</v>
      </c>
      <c r="E5152" t="s">
        <v>29</v>
      </c>
      <c r="F5152">
        <v>128.0</v>
      </c>
    </row>
    <row r="5153" spans="1:6" ht="13.9">
      <c r="A5153" s="7">
        <v>44576.0</v>
      </c>
      <c r="B5153" t="s">
        <v>13</v>
      </c>
      <c r="C5153" s="4">
        <v>224376.32</v>
      </c>
      <c r="D5153" s="14" t="s">
        <v>80</v>
      </c>
      <c r="E5153" t="s">
        <v>60</v>
      </c>
      <c r="F5153">
        <v>103.0</v>
      </c>
    </row>
    <row r="5154" spans="1:6" ht="13.9">
      <c r="A5154" s="7">
        <v>44576.0</v>
      </c>
      <c r="B5154" t="s">
        <v>13</v>
      </c>
      <c r="C5154" s="4">
        <v>224376.32</v>
      </c>
      <c r="D5154" s="14" t="s">
        <v>80</v>
      </c>
      <c r="E5154" t="s">
        <v>61</v>
      </c>
      <c r="F5154">
        <v>47.0</v>
      </c>
    </row>
    <row r="5155" spans="1:6" ht="13.9">
      <c r="A5155" s="7">
        <v>44576.0</v>
      </c>
      <c r="B5155" t="s">
        <v>13</v>
      </c>
      <c r="C5155" s="4">
        <v>224376.32</v>
      </c>
      <c r="D5155" s="14" t="s">
        <v>81</v>
      </c>
      <c r="E5155" t="s">
        <v>40</v>
      </c>
      <c r="F5155">
        <v>65.0</v>
      </c>
    </row>
    <row r="5156" spans="1:6" ht="13.9">
      <c r="A5156" s="7">
        <v>44576.0</v>
      </c>
      <c r="B5156" t="s">
        <v>13</v>
      </c>
      <c r="C5156" s="4">
        <v>224376.32</v>
      </c>
      <c r="D5156" s="14" t="s">
        <v>82</v>
      </c>
      <c r="E5156" t="s">
        <v>63</v>
      </c>
      <c r="F5156">
        <v>147.0</v>
      </c>
    </row>
    <row r="5157" spans="1:6" ht="13.9">
      <c r="A5157" s="7">
        <v>44576.0</v>
      </c>
      <c r="B5157" t="s">
        <v>13</v>
      </c>
      <c r="C5157" s="4">
        <v>224376.32</v>
      </c>
      <c r="D5157" s="14" t="s">
        <v>82</v>
      </c>
      <c r="E5157" t="s">
        <v>62</v>
      </c>
      <c r="F5157">
        <v>0.0</v>
      </c>
    </row>
    <row r="5158" spans="1:6" ht="13.9">
      <c r="A5158" s="7">
        <v>44576.0</v>
      </c>
      <c r="B5158" t="s">
        <v>13</v>
      </c>
      <c r="C5158" s="4">
        <v>224376.32</v>
      </c>
      <c r="D5158" s="14" t="s">
        <v>83</v>
      </c>
      <c r="E5158" t="s">
        <v>19</v>
      </c>
      <c r="F5158">
        <v>64.0</v>
      </c>
    </row>
    <row r="5159" spans="1:6" ht="13.9">
      <c r="A5159" s="7">
        <v>44576.0</v>
      </c>
      <c r="B5159" t="s">
        <v>13</v>
      </c>
      <c r="C5159" s="4">
        <v>224376.32</v>
      </c>
      <c r="D5159" s="14" t="s">
        <v>83</v>
      </c>
      <c r="E5159" t="s">
        <v>20</v>
      </c>
      <c r="F5159">
        <v>3.0</v>
      </c>
    </row>
    <row r="5160" spans="1:6" ht="13.9">
      <c r="A5160" s="7">
        <v>44576.0</v>
      </c>
      <c r="B5160" t="s">
        <v>13</v>
      </c>
      <c r="C5160" s="4">
        <v>224376.32</v>
      </c>
      <c r="D5160" s="14" t="s">
        <v>83</v>
      </c>
      <c r="E5160" t="s">
        <v>21</v>
      </c>
      <c r="F5160">
        <v>65.0</v>
      </c>
    </row>
    <row r="5161" spans="1:6" ht="13.9">
      <c r="A5161" s="7">
        <v>44576.0</v>
      </c>
      <c r="B5161" t="s">
        <v>13</v>
      </c>
      <c r="C5161" s="4">
        <v>224376.32</v>
      </c>
      <c r="D5161" s="14" t="s">
        <v>84</v>
      </c>
      <c r="E5161" t="s">
        <v>23</v>
      </c>
      <c r="F5161">
        <v>0.0</v>
      </c>
    </row>
    <row r="5162" spans="1:6" ht="13.9">
      <c r="A5162" s="7">
        <v>44576.0</v>
      </c>
      <c r="B5162" t="s">
        <v>13</v>
      </c>
      <c r="C5162" s="4">
        <v>224376.32</v>
      </c>
      <c r="D5162" s="14" t="s">
        <v>85</v>
      </c>
      <c r="E5162" t="s">
        <v>18</v>
      </c>
      <c r="F5162">
        <v>7.0</v>
      </c>
    </row>
    <row r="5163" spans="1:6" ht="13.9">
      <c r="A5163" s="7">
        <v>44576.0</v>
      </c>
      <c r="B5163" t="s">
        <v>13</v>
      </c>
      <c r="C5163" s="4">
        <v>224376.32</v>
      </c>
      <c r="D5163" s="14" t="s">
        <v>86</v>
      </c>
      <c r="E5163" t="s">
        <v>42</v>
      </c>
      <c r="F5163">
        <v>600.0</v>
      </c>
    </row>
    <row r="5164" spans="1:6" ht="13.9">
      <c r="A5164" s="7">
        <v>44576.0</v>
      </c>
      <c r="B5164" t="s">
        <v>13</v>
      </c>
      <c r="C5164" s="4">
        <v>224376.32</v>
      </c>
      <c r="D5164" s="14" t="s">
        <v>87</v>
      </c>
      <c r="E5164" t="s">
        <v>44</v>
      </c>
      <c r="F5164">
        <v>11768.0</v>
      </c>
    </row>
    <row r="5165" spans="1:6" ht="13.9">
      <c r="A5165" s="7">
        <v>44576.0</v>
      </c>
      <c r="B5165" t="s">
        <v>13</v>
      </c>
      <c r="C5165" s="4">
        <v>224376.32</v>
      </c>
      <c r="D5165" s="14" t="s">
        <v>88</v>
      </c>
      <c r="E5165" t="s">
        <v>17</v>
      </c>
      <c r="F5165">
        <v>0.0</v>
      </c>
    </row>
    <row r="5166" spans="1:6" ht="13.9">
      <c r="A5166" s="7">
        <v>44576.0</v>
      </c>
      <c r="B5166" t="s">
        <v>13</v>
      </c>
      <c r="C5166" s="4">
        <v>224376.32</v>
      </c>
      <c r="D5166" s="14" t="s">
        <v>89</v>
      </c>
      <c r="E5166" t="s">
        <v>41</v>
      </c>
      <c r="F5166">
        <v>0.0</v>
      </c>
    </row>
    <row r="5167" spans="1:6" ht="13.9">
      <c r="A5167" s="7">
        <v>44576.0</v>
      </c>
      <c r="B5167" t="s">
        <v>13</v>
      </c>
      <c r="C5167" s="4">
        <v>224376.32</v>
      </c>
      <c r="D5167" s="14" t="s">
        <v>90</v>
      </c>
      <c r="E5167" t="s">
        <v>43</v>
      </c>
      <c r="F5167">
        <v>0.0</v>
      </c>
    </row>
    <row r="5168" spans="1:6" ht="13.9">
      <c r="A5168" s="7">
        <v>44576.0</v>
      </c>
      <c r="B5168" t="s">
        <v>13</v>
      </c>
      <c r="C5168" s="4">
        <v>224376.32</v>
      </c>
      <c r="D5168" s="14" t="s">
        <v>91</v>
      </c>
      <c r="E5168" t="s">
        <v>24</v>
      </c>
      <c r="F5168">
        <v>615.0</v>
      </c>
    </row>
    <row r="5169" spans="1:6" ht="13.9">
      <c r="A5169" s="7">
        <v>44576.0</v>
      </c>
      <c r="B5169" t="s">
        <v>13</v>
      </c>
      <c r="C5169" s="4">
        <v>224376.32</v>
      </c>
      <c r="D5169" s="14" t="s">
        <v>91</v>
      </c>
      <c r="E5169" t="s">
        <v>25</v>
      </c>
      <c r="F5169">
        <v>3.0</v>
      </c>
    </row>
    <row r="5170" spans="1:6" ht="13.9">
      <c r="A5170" s="7">
        <v>44576.0</v>
      </c>
      <c r="B5170" t="s">
        <v>13</v>
      </c>
      <c r="C5170" s="4">
        <v>224376.32</v>
      </c>
      <c r="D5170" s="14" t="s">
        <v>91</v>
      </c>
      <c r="E5170" t="s">
        <v>26</v>
      </c>
      <c r="F5170">
        <v>514.0</v>
      </c>
    </row>
    <row r="5171" spans="1:6" ht="13.9">
      <c r="A5171" s="7">
        <v>44576.0</v>
      </c>
      <c r="B5171" t="s">
        <v>13</v>
      </c>
      <c r="C5171" s="4">
        <v>224376.32</v>
      </c>
      <c r="D5171" s="14" t="s">
        <v>92</v>
      </c>
      <c r="E5171" t="s">
        <v>93</v>
      </c>
      <c r="F5171">
        <v>0.0</v>
      </c>
    </row>
    <row r="5172" spans="1:6" ht="13.9">
      <c r="A5172" s="7">
        <v>44576.0</v>
      </c>
      <c r="B5172" t="s">
        <v>13</v>
      </c>
      <c r="C5172" s="4">
        <v>224376.32</v>
      </c>
      <c r="D5172" s="14" t="s">
        <v>92</v>
      </c>
      <c r="E5172" t="s">
        <v>22</v>
      </c>
      <c r="F5172">
        <v>0.0</v>
      </c>
    </row>
    <row r="5173" spans="1:6" ht="13.9">
      <c r="A5173" s="7">
        <v>44576.0</v>
      </c>
      <c r="B5173" t="s">
        <v>13</v>
      </c>
      <c r="C5173" s="4">
        <v>224376.32</v>
      </c>
      <c r="D5173" s="14" t="s">
        <v>92</v>
      </c>
      <c r="E5173" t="s">
        <v>94</v>
      </c>
      <c r="F5173">
        <v>1.0</v>
      </c>
    </row>
    <row r="5174" spans="1:6" ht="13.9">
      <c r="A5174" s="7">
        <v>44576.0</v>
      </c>
      <c r="B5174" t="s">
        <v>13</v>
      </c>
      <c r="C5174" s="4">
        <v>224376.32</v>
      </c>
      <c r="D5174" s="14" t="s">
        <v>92</v>
      </c>
      <c r="E5174" t="s">
        <v>95</v>
      </c>
      <c r="F5174">
        <v>0.0</v>
      </c>
    </row>
    <row r="5175" spans="1:6" ht="13.9">
      <c r="A5175" s="7">
        <v>44576.0</v>
      </c>
      <c r="B5175" t="s">
        <v>13</v>
      </c>
      <c r="C5175" s="4">
        <v>224376.32</v>
      </c>
      <c r="D5175" s="14" t="s">
        <v>92</v>
      </c>
      <c r="E5175" t="s">
        <v>96</v>
      </c>
      <c r="F5175">
        <v>1.0</v>
      </c>
    </row>
    <row r="5176" spans="1:6" ht="13.9">
      <c r="A5176" s="7">
        <v>44577.0</v>
      </c>
      <c r="B5176" t="s">
        <v>13</v>
      </c>
      <c r="C5176" s="4">
        <v>285400.29</v>
      </c>
      <c r="D5176" s="14" t="s">
        <v>76</v>
      </c>
      <c r="E5176" t="s">
        <v>59</v>
      </c>
      <c r="F5176">
        <v>85.0</v>
      </c>
    </row>
    <row r="5177" spans="1:6" ht="13.9">
      <c r="A5177" s="7">
        <v>44577.0</v>
      </c>
      <c r="B5177" t="s">
        <v>13</v>
      </c>
      <c r="C5177" s="4">
        <v>285400.29</v>
      </c>
      <c r="D5177" s="14" t="s">
        <v>76</v>
      </c>
      <c r="E5177" t="s">
        <v>58</v>
      </c>
      <c r="F5177">
        <v>0.0</v>
      </c>
    </row>
    <row r="5178" spans="1:6" ht="13.9">
      <c r="A5178" s="7">
        <v>44577.0</v>
      </c>
      <c r="B5178" t="s">
        <v>13</v>
      </c>
      <c r="C5178" s="4">
        <v>285400.29</v>
      </c>
      <c r="D5178" s="14" t="s">
        <v>79</v>
      </c>
      <c r="E5178" t="s">
        <v>29</v>
      </c>
      <c r="F5178">
        <v>134.0</v>
      </c>
    </row>
    <row r="5179" spans="1:6" ht="13.9">
      <c r="A5179" s="7">
        <v>44577.0</v>
      </c>
      <c r="B5179" t="s">
        <v>13</v>
      </c>
      <c r="C5179" s="4">
        <v>285400.29</v>
      </c>
      <c r="D5179" s="14" t="s">
        <v>80</v>
      </c>
      <c r="E5179" t="s">
        <v>60</v>
      </c>
      <c r="F5179">
        <v>102.0</v>
      </c>
    </row>
    <row r="5180" spans="1:6" ht="13.9">
      <c r="A5180" s="7">
        <v>44577.0</v>
      </c>
      <c r="B5180" t="s">
        <v>13</v>
      </c>
      <c r="C5180" s="4">
        <v>285400.29</v>
      </c>
      <c r="D5180" s="14" t="s">
        <v>80</v>
      </c>
      <c r="E5180" t="s">
        <v>61</v>
      </c>
      <c r="F5180">
        <v>31.0</v>
      </c>
    </row>
    <row r="5181" spans="1:6" ht="13.9">
      <c r="A5181" s="7">
        <v>44577.0</v>
      </c>
      <c r="B5181" t="s">
        <v>13</v>
      </c>
      <c r="C5181" s="4">
        <v>285400.29</v>
      </c>
      <c r="D5181" s="14" t="s">
        <v>81</v>
      </c>
      <c r="E5181" t="s">
        <v>40</v>
      </c>
      <c r="F5181">
        <v>63.0</v>
      </c>
    </row>
    <row r="5182" spans="1:6" ht="13.9">
      <c r="A5182" s="7">
        <v>44577.0</v>
      </c>
      <c r="B5182" t="s">
        <v>13</v>
      </c>
      <c r="C5182" s="4">
        <v>285400.29</v>
      </c>
      <c r="D5182" s="14" t="s">
        <v>82</v>
      </c>
      <c r="E5182" t="s">
        <v>63</v>
      </c>
      <c r="F5182">
        <v>131.0</v>
      </c>
    </row>
    <row r="5183" spans="1:6" ht="13.9">
      <c r="A5183" s="7">
        <v>44577.0</v>
      </c>
      <c r="B5183" t="s">
        <v>13</v>
      </c>
      <c r="C5183" s="4">
        <v>285400.29</v>
      </c>
      <c r="D5183" s="14" t="s">
        <v>82</v>
      </c>
      <c r="E5183" t="s">
        <v>62</v>
      </c>
      <c r="F5183">
        <v>0.0</v>
      </c>
    </row>
    <row r="5184" spans="1:6" ht="13.9">
      <c r="A5184" s="7">
        <v>44577.0</v>
      </c>
      <c r="B5184" t="s">
        <v>13</v>
      </c>
      <c r="C5184" s="4">
        <v>285400.29</v>
      </c>
      <c r="D5184" s="14" t="s">
        <v>83</v>
      </c>
      <c r="E5184" t="s">
        <v>19</v>
      </c>
      <c r="F5184">
        <v>53.0</v>
      </c>
    </row>
    <row r="5185" spans="1:6" ht="13.9">
      <c r="A5185" s="7">
        <v>44577.0</v>
      </c>
      <c r="B5185" t="s">
        <v>13</v>
      </c>
      <c r="C5185" s="4">
        <v>285400.29</v>
      </c>
      <c r="D5185" s="14" t="s">
        <v>83</v>
      </c>
      <c r="E5185" t="s">
        <v>20</v>
      </c>
      <c r="F5185">
        <v>5.0</v>
      </c>
    </row>
    <row r="5186" spans="1:6" ht="13.9">
      <c r="A5186" s="7">
        <v>44577.0</v>
      </c>
      <c r="B5186" t="s">
        <v>13</v>
      </c>
      <c r="C5186" s="4">
        <v>285400.29</v>
      </c>
      <c r="D5186" s="14" t="s">
        <v>83</v>
      </c>
      <c r="E5186" t="s">
        <v>21</v>
      </c>
      <c r="F5186">
        <v>75.0</v>
      </c>
    </row>
    <row r="5187" spans="1:6" ht="13.9">
      <c r="A5187" s="7">
        <v>44577.0</v>
      </c>
      <c r="B5187" t="s">
        <v>13</v>
      </c>
      <c r="C5187" s="4">
        <v>285400.29</v>
      </c>
      <c r="D5187" s="14" t="s">
        <v>84</v>
      </c>
      <c r="E5187" t="s">
        <v>23</v>
      </c>
      <c r="F5187">
        <v>5.0</v>
      </c>
    </row>
    <row r="5188" spans="1:6" ht="13.9">
      <c r="A5188" s="7">
        <v>44577.0</v>
      </c>
      <c r="B5188" t="s">
        <v>13</v>
      </c>
      <c r="C5188" s="4">
        <v>285400.29</v>
      </c>
      <c r="D5188" s="14" t="s">
        <v>85</v>
      </c>
      <c r="E5188" t="s">
        <v>18</v>
      </c>
      <c r="F5188">
        <v>6.0</v>
      </c>
    </row>
    <row r="5189" spans="1:6" ht="13.9">
      <c r="A5189" s="7">
        <v>44577.0</v>
      </c>
      <c r="B5189" t="s">
        <v>13</v>
      </c>
      <c r="C5189" s="4">
        <v>285400.29</v>
      </c>
      <c r="D5189" s="14" t="s">
        <v>86</v>
      </c>
      <c r="E5189" t="s">
        <v>42</v>
      </c>
      <c r="F5189">
        <v>883.0</v>
      </c>
    </row>
    <row r="5190" spans="1:6" ht="13.9">
      <c r="A5190" s="7">
        <v>44577.0</v>
      </c>
      <c r="B5190" t="s">
        <v>13</v>
      </c>
      <c r="C5190" s="4">
        <v>285400.29</v>
      </c>
      <c r="D5190" s="14" t="s">
        <v>87</v>
      </c>
      <c r="E5190" t="s">
        <v>44</v>
      </c>
      <c r="F5190">
        <v>13242.0</v>
      </c>
    </row>
    <row r="5191" spans="1:6" ht="13.9">
      <c r="A5191" s="7">
        <v>44577.0</v>
      </c>
      <c r="B5191" t="s">
        <v>13</v>
      </c>
      <c r="C5191" s="4">
        <v>285400.29</v>
      </c>
      <c r="D5191" s="14" t="s">
        <v>88</v>
      </c>
      <c r="E5191" t="s">
        <v>17</v>
      </c>
      <c r="F5191">
        <v>0.0</v>
      </c>
    </row>
    <row r="5192" spans="1:6" ht="13.9">
      <c r="A5192" s="7">
        <v>44577.0</v>
      </c>
      <c r="B5192" t="s">
        <v>13</v>
      </c>
      <c r="C5192" s="4">
        <v>285400.29</v>
      </c>
      <c r="D5192" s="14" t="s">
        <v>89</v>
      </c>
      <c r="E5192" t="s">
        <v>41</v>
      </c>
      <c r="F5192">
        <v>0.0</v>
      </c>
    </row>
    <row r="5193" spans="1:6" ht="13.9">
      <c r="A5193" s="7">
        <v>44577.0</v>
      </c>
      <c r="B5193" t="s">
        <v>13</v>
      </c>
      <c r="C5193" s="4">
        <v>285400.29</v>
      </c>
      <c r="D5193" s="14" t="s">
        <v>90</v>
      </c>
      <c r="E5193" t="s">
        <v>43</v>
      </c>
      <c r="F5193">
        <v>0.0</v>
      </c>
    </row>
    <row r="5194" spans="1:6" ht="13.9">
      <c r="A5194" s="7">
        <v>44577.0</v>
      </c>
      <c r="B5194" t="s">
        <v>13</v>
      </c>
      <c r="C5194" s="4">
        <v>285400.29</v>
      </c>
      <c r="D5194" s="14" t="s">
        <v>91</v>
      </c>
      <c r="E5194" t="s">
        <v>24</v>
      </c>
      <c r="F5194">
        <v>556.0</v>
      </c>
    </row>
    <row r="5195" spans="1:6" ht="13.9">
      <c r="A5195" s="7">
        <v>44577.0</v>
      </c>
      <c r="B5195" t="s">
        <v>13</v>
      </c>
      <c r="C5195" s="4">
        <v>285400.29</v>
      </c>
      <c r="D5195" s="14" t="s">
        <v>91</v>
      </c>
      <c r="E5195" t="s">
        <v>25</v>
      </c>
      <c r="F5195">
        <v>3.0</v>
      </c>
    </row>
    <row r="5196" spans="1:6" ht="13.9">
      <c r="A5196" s="7">
        <v>44577.0</v>
      </c>
      <c r="B5196" t="s">
        <v>13</v>
      </c>
      <c r="C5196" s="4">
        <v>285400.29</v>
      </c>
      <c r="D5196" s="14" t="s">
        <v>91</v>
      </c>
      <c r="E5196" t="s">
        <v>26</v>
      </c>
      <c r="F5196">
        <v>513.0</v>
      </c>
    </row>
    <row r="5197" spans="1:6" ht="13.9">
      <c r="A5197" s="7">
        <v>44577.0</v>
      </c>
      <c r="B5197" t="s">
        <v>13</v>
      </c>
      <c r="C5197" s="4">
        <v>285400.29</v>
      </c>
      <c r="D5197" s="14" t="s">
        <v>92</v>
      </c>
      <c r="E5197" t="s">
        <v>93</v>
      </c>
      <c r="F5197">
        <v>0.0</v>
      </c>
    </row>
    <row r="5198" spans="1:6" ht="13.9">
      <c r="A5198" s="7">
        <v>44577.0</v>
      </c>
      <c r="B5198" t="s">
        <v>13</v>
      </c>
      <c r="C5198" s="4">
        <v>285400.29</v>
      </c>
      <c r="D5198" s="14" t="s">
        <v>92</v>
      </c>
      <c r="E5198" t="s">
        <v>22</v>
      </c>
      <c r="F5198">
        <v>0.0</v>
      </c>
    </row>
    <row r="5199" spans="1:6" ht="13.9">
      <c r="A5199" s="7">
        <v>44577.0</v>
      </c>
      <c r="B5199" t="s">
        <v>13</v>
      </c>
      <c r="C5199" s="4">
        <v>285400.29</v>
      </c>
      <c r="D5199" s="14" t="s">
        <v>92</v>
      </c>
      <c r="E5199" t="s">
        <v>94</v>
      </c>
      <c r="F5199">
        <v>1.0</v>
      </c>
    </row>
    <row r="5200" spans="1:6" ht="13.9">
      <c r="A5200" s="7">
        <v>44577.0</v>
      </c>
      <c r="B5200" t="s">
        <v>13</v>
      </c>
      <c r="C5200" s="4">
        <v>285400.29</v>
      </c>
      <c r="D5200" s="14" t="s">
        <v>92</v>
      </c>
      <c r="E5200" t="s">
        <v>95</v>
      </c>
      <c r="F5200">
        <v>0.0</v>
      </c>
    </row>
    <row r="5201" spans="1:6" ht="13.9">
      <c r="A5201" s="7">
        <v>44577.0</v>
      </c>
      <c r="B5201" t="s">
        <v>13</v>
      </c>
      <c r="C5201" s="4">
        <v>285400.29</v>
      </c>
      <c r="D5201" s="14" t="s">
        <v>92</v>
      </c>
      <c r="E5201" t="s">
        <v>96</v>
      </c>
      <c r="F5201">
        <v>0.0</v>
      </c>
    </row>
    <row r="5202" spans="1:6" ht="13.9">
      <c r="A5202" s="7">
        <v>44578.0</v>
      </c>
      <c r="B5202" t="s">
        <v>13</v>
      </c>
      <c r="C5202" s="4">
        <v>293732.18</v>
      </c>
      <c r="D5202" s="14" t="s">
        <v>76</v>
      </c>
      <c r="E5202" t="s">
        <v>59</v>
      </c>
      <c r="F5202">
        <v>87.0</v>
      </c>
    </row>
    <row r="5203" spans="1:6" ht="13.9">
      <c r="A5203" s="7">
        <v>44578.0</v>
      </c>
      <c r="B5203" t="s">
        <v>13</v>
      </c>
      <c r="C5203" s="4">
        <v>293732.18</v>
      </c>
      <c r="D5203" s="14" t="s">
        <v>76</v>
      </c>
      <c r="E5203" t="s">
        <v>58</v>
      </c>
      <c r="F5203">
        <v>0.0</v>
      </c>
    </row>
    <row r="5204" spans="1:6" ht="13.9">
      <c r="A5204" s="7">
        <v>44578.0</v>
      </c>
      <c r="B5204" t="s">
        <v>13</v>
      </c>
      <c r="C5204" s="4">
        <v>293732.18</v>
      </c>
      <c r="D5204" s="14" t="s">
        <v>79</v>
      </c>
      <c r="E5204" t="s">
        <v>29</v>
      </c>
      <c r="F5204">
        <v>93.0</v>
      </c>
    </row>
    <row r="5205" spans="1:6" ht="13.9">
      <c r="A5205" s="7">
        <v>44578.0</v>
      </c>
      <c r="B5205" t="s">
        <v>13</v>
      </c>
      <c r="C5205" s="4">
        <v>293732.18</v>
      </c>
      <c r="D5205" s="14" t="s">
        <v>80</v>
      </c>
      <c r="E5205" t="s">
        <v>60</v>
      </c>
      <c r="F5205">
        <v>101.0</v>
      </c>
    </row>
    <row r="5206" spans="1:6" ht="13.9">
      <c r="A5206" s="7">
        <v>44578.0</v>
      </c>
      <c r="B5206" t="s">
        <v>13</v>
      </c>
      <c r="C5206" s="4">
        <v>293732.18</v>
      </c>
      <c r="D5206" s="14" t="s">
        <v>80</v>
      </c>
      <c r="E5206" t="s">
        <v>61</v>
      </c>
      <c r="F5206">
        <v>33.0</v>
      </c>
    </row>
    <row r="5207" spans="1:6" ht="13.9">
      <c r="A5207" s="7">
        <v>44578.0</v>
      </c>
      <c r="B5207" t="s">
        <v>13</v>
      </c>
      <c r="C5207" s="4">
        <v>293732.18</v>
      </c>
      <c r="D5207" s="14" t="s">
        <v>81</v>
      </c>
      <c r="E5207" t="s">
        <v>40</v>
      </c>
      <c r="F5207">
        <v>67.0</v>
      </c>
    </row>
    <row r="5208" spans="1:6" ht="13.9">
      <c r="A5208" s="7">
        <v>44578.0</v>
      </c>
      <c r="B5208" t="s">
        <v>13</v>
      </c>
      <c r="C5208" s="4">
        <v>293732.18</v>
      </c>
      <c r="D5208" s="14" t="s">
        <v>82</v>
      </c>
      <c r="E5208" t="s">
        <v>63</v>
      </c>
      <c r="F5208">
        <v>118.0</v>
      </c>
    </row>
    <row r="5209" spans="1:6" ht="13.9">
      <c r="A5209" s="7">
        <v>44578.0</v>
      </c>
      <c r="B5209" t="s">
        <v>13</v>
      </c>
      <c r="C5209" s="4">
        <v>293732.18</v>
      </c>
      <c r="D5209" s="14" t="s">
        <v>82</v>
      </c>
      <c r="E5209" t="s">
        <v>62</v>
      </c>
      <c r="F5209">
        <v>0.0</v>
      </c>
    </row>
    <row r="5210" spans="1:6" ht="13.9">
      <c r="A5210" s="7">
        <v>44578.0</v>
      </c>
      <c r="B5210" t="s">
        <v>13</v>
      </c>
      <c r="C5210" s="4">
        <v>293732.18</v>
      </c>
      <c r="D5210" s="14" t="s">
        <v>83</v>
      </c>
      <c r="E5210" t="s">
        <v>19</v>
      </c>
      <c r="F5210">
        <v>89.0</v>
      </c>
    </row>
    <row r="5211" spans="1:6" ht="13.9">
      <c r="A5211" s="7">
        <v>44578.0</v>
      </c>
      <c r="B5211" t="s">
        <v>13</v>
      </c>
      <c r="C5211" s="4">
        <v>293732.18</v>
      </c>
      <c r="D5211" s="14" t="s">
        <v>83</v>
      </c>
      <c r="E5211" t="s">
        <v>20</v>
      </c>
      <c r="F5211">
        <v>4.0</v>
      </c>
    </row>
    <row r="5212" spans="1:6" ht="13.9">
      <c r="A5212" s="7">
        <v>44578.0</v>
      </c>
      <c r="B5212" t="s">
        <v>13</v>
      </c>
      <c r="C5212" s="4">
        <v>293732.18</v>
      </c>
      <c r="D5212" s="14" t="s">
        <v>83</v>
      </c>
      <c r="E5212" t="s">
        <v>21</v>
      </c>
      <c r="F5212">
        <v>103.0</v>
      </c>
    </row>
    <row r="5213" spans="1:6" ht="13.9">
      <c r="A5213" s="7">
        <v>44578.0</v>
      </c>
      <c r="B5213" t="s">
        <v>13</v>
      </c>
      <c r="C5213" s="4">
        <v>293732.18</v>
      </c>
      <c r="D5213" s="14" t="s">
        <v>84</v>
      </c>
      <c r="E5213" t="s">
        <v>23</v>
      </c>
      <c r="F5213">
        <v>13.0</v>
      </c>
    </row>
    <row r="5214" spans="1:6" ht="13.9">
      <c r="A5214" s="7">
        <v>44578.0</v>
      </c>
      <c r="B5214" t="s">
        <v>13</v>
      </c>
      <c r="C5214" s="4">
        <v>293732.18</v>
      </c>
      <c r="D5214" s="14" t="s">
        <v>85</v>
      </c>
      <c r="E5214" t="s">
        <v>18</v>
      </c>
      <c r="F5214">
        <v>6.0</v>
      </c>
    </row>
    <row r="5215" spans="1:6" ht="13.9">
      <c r="A5215" s="7">
        <v>44578.0</v>
      </c>
      <c r="B5215" t="s">
        <v>13</v>
      </c>
      <c r="C5215" s="4">
        <v>293732.18</v>
      </c>
      <c r="D5215" s="14" t="s">
        <v>86</v>
      </c>
      <c r="E5215" t="s">
        <v>42</v>
      </c>
      <c r="F5215">
        <v>760.0</v>
      </c>
    </row>
    <row r="5216" spans="1:6" ht="13.9">
      <c r="A5216" s="7">
        <v>44578.0</v>
      </c>
      <c r="B5216" t="s">
        <v>13</v>
      </c>
      <c r="C5216" s="4">
        <v>293732.18</v>
      </c>
      <c r="D5216" s="14" t="s">
        <v>87</v>
      </c>
      <c r="E5216" t="s">
        <v>44</v>
      </c>
      <c r="F5216">
        <v>14969.0</v>
      </c>
    </row>
    <row r="5217" spans="1:6" ht="13.9">
      <c r="A5217" s="7">
        <v>44578.0</v>
      </c>
      <c r="B5217" t="s">
        <v>13</v>
      </c>
      <c r="C5217" s="4">
        <v>293732.18</v>
      </c>
      <c r="D5217" s="14" t="s">
        <v>88</v>
      </c>
      <c r="E5217" t="s">
        <v>17</v>
      </c>
      <c r="F5217">
        <v>0.0</v>
      </c>
    </row>
    <row r="5218" spans="1:6" ht="13.9">
      <c r="A5218" s="7">
        <v>44578.0</v>
      </c>
      <c r="B5218" t="s">
        <v>13</v>
      </c>
      <c r="C5218" s="4">
        <v>293732.18</v>
      </c>
      <c r="D5218" s="14" t="s">
        <v>89</v>
      </c>
      <c r="E5218" t="s">
        <v>41</v>
      </c>
      <c r="F5218">
        <v>0.0</v>
      </c>
    </row>
    <row r="5219" spans="1:6" ht="13.9">
      <c r="A5219" s="7">
        <v>44578.0</v>
      </c>
      <c r="B5219" t="s">
        <v>13</v>
      </c>
      <c r="C5219" s="4">
        <v>293732.18</v>
      </c>
      <c r="D5219" s="14" t="s">
        <v>90</v>
      </c>
      <c r="E5219" t="s">
        <v>43</v>
      </c>
      <c r="F5219">
        <v>0.0</v>
      </c>
    </row>
    <row r="5220" spans="1:6" ht="13.9">
      <c r="A5220" s="7">
        <v>44578.0</v>
      </c>
      <c r="B5220" t="s">
        <v>13</v>
      </c>
      <c r="C5220" s="4">
        <v>293732.18</v>
      </c>
      <c r="D5220" s="14" t="s">
        <v>91</v>
      </c>
      <c r="E5220" t="s">
        <v>24</v>
      </c>
      <c r="F5220">
        <v>538.0</v>
      </c>
    </row>
    <row r="5221" spans="1:6" ht="13.9">
      <c r="A5221" s="7">
        <v>44578.0</v>
      </c>
      <c r="B5221" t="s">
        <v>13</v>
      </c>
      <c r="C5221" s="4">
        <v>293732.18</v>
      </c>
      <c r="D5221" s="14" t="s">
        <v>91</v>
      </c>
      <c r="E5221" t="s">
        <v>25</v>
      </c>
      <c r="F5221">
        <v>3.0</v>
      </c>
    </row>
    <row r="5222" spans="1:6" ht="13.9">
      <c r="A5222" s="7">
        <v>44578.0</v>
      </c>
      <c r="B5222" t="s">
        <v>13</v>
      </c>
      <c r="C5222" s="4">
        <v>293732.18</v>
      </c>
      <c r="D5222" s="14" t="s">
        <v>91</v>
      </c>
      <c r="E5222" t="s">
        <v>26</v>
      </c>
      <c r="F5222">
        <v>537.0</v>
      </c>
    </row>
    <row r="5223" spans="1:6" ht="13.9">
      <c r="A5223" s="7">
        <v>44578.0</v>
      </c>
      <c r="B5223" t="s">
        <v>13</v>
      </c>
      <c r="C5223" s="4">
        <v>293732.18</v>
      </c>
      <c r="D5223" s="14" t="s">
        <v>92</v>
      </c>
      <c r="E5223" t="s">
        <v>93</v>
      </c>
      <c r="F5223">
        <v>1.0</v>
      </c>
    </row>
    <row r="5224" spans="1:6" ht="13.9">
      <c r="A5224" s="7">
        <v>44578.0</v>
      </c>
      <c r="B5224" t="s">
        <v>13</v>
      </c>
      <c r="C5224" s="4">
        <v>293732.18</v>
      </c>
      <c r="D5224" s="14" t="s">
        <v>92</v>
      </c>
      <c r="E5224" t="s">
        <v>22</v>
      </c>
      <c r="F5224">
        <v>0.0</v>
      </c>
    </row>
    <row r="5225" spans="1:6" ht="13.9">
      <c r="A5225" s="7">
        <v>44578.0</v>
      </c>
      <c r="B5225" t="s">
        <v>13</v>
      </c>
      <c r="C5225" s="4">
        <v>293732.18</v>
      </c>
      <c r="D5225" s="14" t="s">
        <v>92</v>
      </c>
      <c r="E5225" t="s">
        <v>94</v>
      </c>
      <c r="F5225">
        <v>1.0</v>
      </c>
    </row>
    <row r="5226" spans="1:6" ht="13.9">
      <c r="A5226" s="7">
        <v>44578.0</v>
      </c>
      <c r="B5226" t="s">
        <v>13</v>
      </c>
      <c r="C5226" s="4">
        <v>293732.18</v>
      </c>
      <c r="D5226" s="14" t="s">
        <v>92</v>
      </c>
      <c r="E5226" t="s">
        <v>95</v>
      </c>
      <c r="F5226">
        <v>0.0</v>
      </c>
    </row>
    <row r="5227" spans="1:6" ht="13.9">
      <c r="A5227" s="7">
        <v>44578.0</v>
      </c>
      <c r="B5227" t="s">
        <v>13</v>
      </c>
      <c r="C5227" s="4">
        <v>293732.18</v>
      </c>
      <c r="D5227" s="14" t="s">
        <v>92</v>
      </c>
      <c r="E5227" t="s">
        <v>96</v>
      </c>
      <c r="F5227">
        <v>0.0</v>
      </c>
    </row>
    <row r="5228" spans="1:6" ht="13.9">
      <c r="A5228" s="7">
        <v>44579.0</v>
      </c>
      <c r="B5228" t="s">
        <v>13</v>
      </c>
      <c r="C5228" s="4">
        <v>285262.74</v>
      </c>
      <c r="D5228" s="14" t="s">
        <v>76</v>
      </c>
      <c r="E5228" t="s">
        <v>59</v>
      </c>
      <c r="F5228">
        <v>71.0</v>
      </c>
    </row>
    <row r="5229" spans="1:6" ht="13.9">
      <c r="A5229" s="7">
        <v>44579.0</v>
      </c>
      <c r="B5229" t="s">
        <v>13</v>
      </c>
      <c r="C5229" s="4">
        <v>285262.74</v>
      </c>
      <c r="D5229" s="14" t="s">
        <v>76</v>
      </c>
      <c r="E5229" t="s">
        <v>58</v>
      </c>
      <c r="F5229">
        <v>425.0</v>
      </c>
    </row>
    <row r="5230" spans="1:6" ht="13.9">
      <c r="A5230" s="7">
        <v>44579.0</v>
      </c>
      <c r="B5230" t="s">
        <v>13</v>
      </c>
      <c r="C5230" s="4">
        <v>285262.74</v>
      </c>
      <c r="D5230" s="14" t="s">
        <v>79</v>
      </c>
      <c r="E5230" t="s">
        <v>29</v>
      </c>
      <c r="F5230">
        <v>190.0</v>
      </c>
    </row>
    <row r="5231" spans="1:6" ht="13.9">
      <c r="A5231" s="7">
        <v>44579.0</v>
      </c>
      <c r="B5231" t="s">
        <v>13</v>
      </c>
      <c r="C5231" s="4">
        <v>285262.74</v>
      </c>
      <c r="D5231" s="14" t="s">
        <v>80</v>
      </c>
      <c r="E5231" t="s">
        <v>60</v>
      </c>
      <c r="F5231">
        <v>83.0</v>
      </c>
    </row>
    <row r="5232" spans="1:6" ht="13.9">
      <c r="A5232" s="7">
        <v>44579.0</v>
      </c>
      <c r="B5232" t="s">
        <v>13</v>
      </c>
      <c r="C5232" s="4">
        <v>285262.74</v>
      </c>
      <c r="D5232" s="14" t="s">
        <v>80</v>
      </c>
      <c r="E5232" t="s">
        <v>61</v>
      </c>
      <c r="F5232">
        <v>43.0</v>
      </c>
    </row>
    <row r="5233" spans="1:6" ht="13.9">
      <c r="A5233" s="7">
        <v>44579.0</v>
      </c>
      <c r="B5233" t="s">
        <v>13</v>
      </c>
      <c r="C5233" s="4">
        <v>285262.74</v>
      </c>
      <c r="D5233" s="14" t="s">
        <v>81</v>
      </c>
      <c r="E5233" t="s">
        <v>40</v>
      </c>
      <c r="F5233">
        <v>67.0</v>
      </c>
    </row>
    <row r="5234" spans="1:6" ht="13.9">
      <c r="A5234" s="7">
        <v>44579.0</v>
      </c>
      <c r="B5234" t="s">
        <v>13</v>
      </c>
      <c r="C5234" s="4">
        <v>285262.74</v>
      </c>
      <c r="D5234" s="14" t="s">
        <v>82</v>
      </c>
      <c r="E5234" t="s">
        <v>63</v>
      </c>
      <c r="F5234">
        <v>140.0</v>
      </c>
    </row>
    <row r="5235" spans="1:6" ht="13.9">
      <c r="A5235" s="7">
        <v>44579.0</v>
      </c>
      <c r="B5235" t="s">
        <v>13</v>
      </c>
      <c r="C5235" s="4">
        <v>285262.74</v>
      </c>
      <c r="D5235" s="14" t="s">
        <v>82</v>
      </c>
      <c r="E5235" t="s">
        <v>62</v>
      </c>
      <c r="F5235">
        <v>0.0</v>
      </c>
    </row>
    <row r="5236" spans="1:6" ht="13.9">
      <c r="A5236" s="7">
        <v>44579.0</v>
      </c>
      <c r="B5236" t="s">
        <v>13</v>
      </c>
      <c r="C5236" s="4">
        <v>285262.74</v>
      </c>
      <c r="D5236" s="14" t="s">
        <v>83</v>
      </c>
      <c r="E5236" t="s">
        <v>19</v>
      </c>
      <c r="F5236">
        <v>83.0</v>
      </c>
    </row>
    <row r="5237" spans="1:6" ht="13.9">
      <c r="A5237" s="7">
        <v>44579.0</v>
      </c>
      <c r="B5237" t="s">
        <v>13</v>
      </c>
      <c r="C5237" s="4">
        <v>285262.74</v>
      </c>
      <c r="D5237" s="14" t="s">
        <v>83</v>
      </c>
      <c r="E5237" t="s">
        <v>20</v>
      </c>
      <c r="F5237">
        <v>1.0</v>
      </c>
    </row>
    <row r="5238" spans="1:6" ht="13.9">
      <c r="A5238" s="7">
        <v>44579.0</v>
      </c>
      <c r="B5238" t="s">
        <v>13</v>
      </c>
      <c r="C5238" s="4">
        <v>285262.74</v>
      </c>
      <c r="D5238" s="14" t="s">
        <v>83</v>
      </c>
      <c r="E5238" t="s">
        <v>21</v>
      </c>
      <c r="F5238">
        <v>94.0</v>
      </c>
    </row>
    <row r="5239" spans="1:6" ht="13.9">
      <c r="A5239" s="7">
        <v>44579.0</v>
      </c>
      <c r="B5239" t="s">
        <v>13</v>
      </c>
      <c r="C5239" s="4">
        <v>285262.74</v>
      </c>
      <c r="D5239" s="14" t="s">
        <v>84</v>
      </c>
      <c r="E5239" t="s">
        <v>23</v>
      </c>
      <c r="F5239">
        <v>7.0</v>
      </c>
    </row>
    <row r="5240" spans="1:6" ht="13.9">
      <c r="A5240" s="7">
        <v>44579.0</v>
      </c>
      <c r="B5240" t="s">
        <v>13</v>
      </c>
      <c r="C5240" s="4">
        <v>285262.74</v>
      </c>
      <c r="D5240" s="14" t="s">
        <v>85</v>
      </c>
      <c r="E5240" t="s">
        <v>18</v>
      </c>
      <c r="F5240">
        <v>5.0</v>
      </c>
    </row>
    <row r="5241" spans="1:6" ht="13.9">
      <c r="A5241" s="7">
        <v>44579.0</v>
      </c>
      <c r="B5241" t="s">
        <v>13</v>
      </c>
      <c r="C5241" s="4">
        <v>285262.74</v>
      </c>
      <c r="D5241" s="14" t="s">
        <v>86</v>
      </c>
      <c r="E5241" t="s">
        <v>42</v>
      </c>
      <c r="F5241">
        <v>729.0</v>
      </c>
    </row>
    <row r="5242" spans="1:6" ht="13.9">
      <c r="A5242" s="7">
        <v>44579.0</v>
      </c>
      <c r="B5242" t="s">
        <v>13</v>
      </c>
      <c r="C5242" s="4">
        <v>285262.74</v>
      </c>
      <c r="D5242" s="14" t="s">
        <v>87</v>
      </c>
      <c r="E5242" t="s">
        <v>44</v>
      </c>
      <c r="F5242">
        <v>13887.0</v>
      </c>
    </row>
    <row r="5243" spans="1:6" ht="13.9">
      <c r="A5243" s="7">
        <v>44579.0</v>
      </c>
      <c r="B5243" t="s">
        <v>13</v>
      </c>
      <c r="C5243" s="4">
        <v>285262.74</v>
      </c>
      <c r="D5243" s="14" t="s">
        <v>88</v>
      </c>
      <c r="E5243" t="s">
        <v>17</v>
      </c>
      <c r="F5243">
        <v>0.0</v>
      </c>
    </row>
    <row r="5244" spans="1:6" ht="13.9">
      <c r="A5244" s="7">
        <v>44579.0</v>
      </c>
      <c r="B5244" t="s">
        <v>13</v>
      </c>
      <c r="C5244" s="4">
        <v>285262.74</v>
      </c>
      <c r="D5244" s="14" t="s">
        <v>89</v>
      </c>
      <c r="E5244" t="s">
        <v>41</v>
      </c>
      <c r="F5244">
        <v>0.0</v>
      </c>
    </row>
    <row r="5245" spans="1:6" ht="13.9">
      <c r="A5245" s="7">
        <v>44579.0</v>
      </c>
      <c r="B5245" t="s">
        <v>13</v>
      </c>
      <c r="C5245" s="4">
        <v>285262.74</v>
      </c>
      <c r="D5245" s="14" t="s">
        <v>90</v>
      </c>
      <c r="E5245" t="s">
        <v>43</v>
      </c>
      <c r="F5245">
        <v>0.0</v>
      </c>
    </row>
    <row r="5246" spans="1:6" ht="13.9">
      <c r="A5246" s="7">
        <v>44579.0</v>
      </c>
      <c r="B5246" t="s">
        <v>13</v>
      </c>
      <c r="C5246" s="4">
        <v>285262.74</v>
      </c>
      <c r="D5246" s="14" t="s">
        <v>91</v>
      </c>
      <c r="E5246" t="s">
        <v>24</v>
      </c>
      <c r="F5246">
        <v>561.0</v>
      </c>
    </row>
    <row r="5247" spans="1:6" ht="13.9">
      <c r="A5247" s="7">
        <v>44579.0</v>
      </c>
      <c r="B5247" t="s">
        <v>13</v>
      </c>
      <c r="C5247" s="4">
        <v>285262.74</v>
      </c>
      <c r="D5247" s="14" t="s">
        <v>91</v>
      </c>
      <c r="E5247" t="s">
        <v>25</v>
      </c>
      <c r="F5247">
        <v>3.0</v>
      </c>
    </row>
    <row r="5248" spans="1:6" ht="13.9">
      <c r="A5248" s="7">
        <v>44579.0</v>
      </c>
      <c r="B5248" t="s">
        <v>13</v>
      </c>
      <c r="C5248" s="4">
        <v>285262.74</v>
      </c>
      <c r="D5248" s="14" t="s">
        <v>91</v>
      </c>
      <c r="E5248" t="s">
        <v>26</v>
      </c>
      <c r="F5248">
        <v>571.0</v>
      </c>
    </row>
    <row r="5249" spans="1:6" ht="13.9">
      <c r="A5249" s="7">
        <v>44579.0</v>
      </c>
      <c r="B5249" t="s">
        <v>13</v>
      </c>
      <c r="C5249" s="4">
        <v>285262.74</v>
      </c>
      <c r="D5249" s="14" t="s">
        <v>92</v>
      </c>
      <c r="E5249" t="s">
        <v>93</v>
      </c>
      <c r="F5249">
        <v>1.0</v>
      </c>
    </row>
    <row r="5250" spans="1:6" ht="13.9">
      <c r="A5250" s="7">
        <v>44579.0</v>
      </c>
      <c r="B5250" t="s">
        <v>13</v>
      </c>
      <c r="C5250" s="4">
        <v>285262.74</v>
      </c>
      <c r="D5250" s="14" t="s">
        <v>92</v>
      </c>
      <c r="E5250" t="s">
        <v>22</v>
      </c>
      <c r="F5250">
        <v>0.0</v>
      </c>
    </row>
    <row r="5251" spans="1:6" ht="13.9">
      <c r="A5251" s="7">
        <v>44579.0</v>
      </c>
      <c r="B5251" t="s">
        <v>13</v>
      </c>
      <c r="C5251" s="4">
        <v>285262.74</v>
      </c>
      <c r="D5251" s="14" t="s">
        <v>92</v>
      </c>
      <c r="E5251" t="s">
        <v>94</v>
      </c>
      <c r="F5251">
        <v>1.0</v>
      </c>
    </row>
    <row r="5252" spans="1:6" ht="13.9">
      <c r="A5252" s="7">
        <v>44579.0</v>
      </c>
      <c r="B5252" t="s">
        <v>13</v>
      </c>
      <c r="C5252" s="4">
        <v>285262.74</v>
      </c>
      <c r="D5252" s="14" t="s">
        <v>92</v>
      </c>
      <c r="E5252" t="s">
        <v>95</v>
      </c>
      <c r="F5252">
        <v>0.0</v>
      </c>
    </row>
    <row r="5253" spans="1:6" ht="13.9">
      <c r="A5253" s="7">
        <v>44579.0</v>
      </c>
      <c r="B5253" t="s">
        <v>13</v>
      </c>
      <c r="C5253" s="4">
        <v>285262.74</v>
      </c>
      <c r="D5253" s="14" t="s">
        <v>92</v>
      </c>
      <c r="E5253" t="s">
        <v>96</v>
      </c>
      <c r="F5253">
        <v>0.0</v>
      </c>
    </row>
    <row r="5254" spans="1:6" ht="13.9">
      <c r="A5254" s="7">
        <v>44580.0</v>
      </c>
      <c r="B5254" t="s">
        <v>13</v>
      </c>
      <c r="C5254" s="4">
        <v>308549.6</v>
      </c>
      <c r="D5254" s="14" t="s">
        <v>76</v>
      </c>
      <c r="E5254" t="s">
        <v>59</v>
      </c>
      <c r="F5254">
        <v>73.0</v>
      </c>
    </row>
    <row r="5255" spans="1:6" ht="13.9">
      <c r="A5255" s="7">
        <v>44580.0</v>
      </c>
      <c r="B5255" t="s">
        <v>13</v>
      </c>
      <c r="C5255" s="4">
        <v>308549.6</v>
      </c>
      <c r="D5255" s="14" t="s">
        <v>76</v>
      </c>
      <c r="E5255" t="s">
        <v>58</v>
      </c>
      <c r="F5255">
        <v>484.0</v>
      </c>
    </row>
    <row r="5256" spans="1:6" ht="13.9">
      <c r="A5256" s="7">
        <v>44580.0</v>
      </c>
      <c r="B5256" t="s">
        <v>13</v>
      </c>
      <c r="C5256" s="4">
        <v>308549.6</v>
      </c>
      <c r="D5256" s="14" t="s">
        <v>79</v>
      </c>
      <c r="E5256" t="s">
        <v>29</v>
      </c>
      <c r="F5256">
        <v>112.0</v>
      </c>
    </row>
    <row r="5257" spans="1:6" ht="13.9">
      <c r="A5257" s="7">
        <v>44580.0</v>
      </c>
      <c r="B5257" t="s">
        <v>13</v>
      </c>
      <c r="C5257" s="4">
        <v>308549.6</v>
      </c>
      <c r="D5257" s="14" t="s">
        <v>80</v>
      </c>
      <c r="E5257" t="s">
        <v>60</v>
      </c>
      <c r="F5257">
        <v>87.0</v>
      </c>
    </row>
    <row r="5258" spans="1:6" ht="13.9">
      <c r="A5258" s="7">
        <v>44580.0</v>
      </c>
      <c r="B5258" t="s">
        <v>13</v>
      </c>
      <c r="C5258" s="4">
        <v>308549.6</v>
      </c>
      <c r="D5258" s="14" t="s">
        <v>80</v>
      </c>
      <c r="E5258" t="s">
        <v>61</v>
      </c>
      <c r="F5258">
        <v>50.0</v>
      </c>
    </row>
    <row r="5259" spans="1:6" ht="13.9">
      <c r="A5259" s="7">
        <v>44580.0</v>
      </c>
      <c r="B5259" t="s">
        <v>13</v>
      </c>
      <c r="C5259" s="4">
        <v>308549.6</v>
      </c>
      <c r="D5259" s="14" t="s">
        <v>81</v>
      </c>
      <c r="E5259" t="s">
        <v>40</v>
      </c>
      <c r="F5259">
        <v>69.0</v>
      </c>
    </row>
    <row r="5260" spans="1:6" ht="13.9">
      <c r="A5260" s="7">
        <v>44580.0</v>
      </c>
      <c r="B5260" t="s">
        <v>13</v>
      </c>
      <c r="C5260" s="4">
        <v>308549.6</v>
      </c>
      <c r="D5260" s="14" t="s">
        <v>82</v>
      </c>
      <c r="E5260" t="s">
        <v>63</v>
      </c>
      <c r="F5260">
        <v>167.0</v>
      </c>
    </row>
    <row r="5261" spans="1:6" ht="13.9">
      <c r="A5261" s="7">
        <v>44580.0</v>
      </c>
      <c r="B5261" t="s">
        <v>13</v>
      </c>
      <c r="C5261" s="4">
        <v>308549.6</v>
      </c>
      <c r="D5261" s="14" t="s">
        <v>82</v>
      </c>
      <c r="E5261" t="s">
        <v>62</v>
      </c>
      <c r="F5261">
        <v>0.0</v>
      </c>
    </row>
    <row r="5262" spans="1:6" ht="13.9">
      <c r="A5262" s="7">
        <v>44580.0</v>
      </c>
      <c r="B5262" t="s">
        <v>13</v>
      </c>
      <c r="C5262" s="4">
        <v>308549.6</v>
      </c>
      <c r="D5262" s="14" t="s">
        <v>83</v>
      </c>
      <c r="E5262" t="s">
        <v>19</v>
      </c>
      <c r="F5262">
        <v>55.0</v>
      </c>
    </row>
    <row r="5263" spans="1:6" ht="13.9">
      <c r="A5263" s="7">
        <v>44580.0</v>
      </c>
      <c r="B5263" t="s">
        <v>13</v>
      </c>
      <c r="C5263" s="4">
        <v>308549.6</v>
      </c>
      <c r="D5263" s="14" t="s">
        <v>83</v>
      </c>
      <c r="E5263" t="s">
        <v>20</v>
      </c>
      <c r="F5263">
        <v>1.0</v>
      </c>
    </row>
    <row r="5264" spans="1:6" ht="13.9">
      <c r="A5264" s="7">
        <v>44580.0</v>
      </c>
      <c r="B5264" t="s">
        <v>13</v>
      </c>
      <c r="C5264" s="4">
        <v>308549.6</v>
      </c>
      <c r="D5264" s="14" t="s">
        <v>83</v>
      </c>
      <c r="E5264" t="s">
        <v>21</v>
      </c>
      <c r="F5264">
        <v>112.0</v>
      </c>
    </row>
    <row r="5265" spans="1:6" ht="13.9">
      <c r="A5265" s="7">
        <v>44580.0</v>
      </c>
      <c r="B5265" t="s">
        <v>13</v>
      </c>
      <c r="C5265" s="4">
        <v>308549.6</v>
      </c>
      <c r="D5265" s="14" t="s">
        <v>84</v>
      </c>
      <c r="E5265" t="s">
        <v>23</v>
      </c>
      <c r="F5265">
        <v>48.0</v>
      </c>
    </row>
    <row r="5266" spans="1:6" ht="13.9">
      <c r="A5266" s="7">
        <v>44580.0</v>
      </c>
      <c r="B5266" t="s">
        <v>13</v>
      </c>
      <c r="C5266" s="4">
        <v>308549.6</v>
      </c>
      <c r="D5266" s="14" t="s">
        <v>85</v>
      </c>
      <c r="E5266" t="s">
        <v>18</v>
      </c>
      <c r="F5266">
        <v>5.0</v>
      </c>
    </row>
    <row r="5267" spans="1:6" ht="13.9">
      <c r="A5267" s="7">
        <v>44580.0</v>
      </c>
      <c r="B5267" t="s">
        <v>13</v>
      </c>
      <c r="C5267" s="4">
        <v>308549.6</v>
      </c>
      <c r="D5267" s="14" t="s">
        <v>86</v>
      </c>
      <c r="E5267" t="s">
        <v>42</v>
      </c>
      <c r="F5267">
        <v>1511.0</v>
      </c>
    </row>
    <row r="5268" spans="1:6" ht="13.9">
      <c r="A5268" s="7">
        <v>44580.0</v>
      </c>
      <c r="B5268" t="s">
        <v>13</v>
      </c>
      <c r="C5268" s="4">
        <v>308549.6</v>
      </c>
      <c r="D5268" s="14" t="s">
        <v>87</v>
      </c>
      <c r="E5268" t="s">
        <v>44</v>
      </c>
      <c r="F5268">
        <v>13333.0</v>
      </c>
    </row>
    <row r="5269" spans="1:6" ht="13.9">
      <c r="A5269" s="7">
        <v>44580.0</v>
      </c>
      <c r="B5269" t="s">
        <v>13</v>
      </c>
      <c r="C5269" s="4">
        <v>308549.6</v>
      </c>
      <c r="D5269" s="14" t="s">
        <v>88</v>
      </c>
      <c r="E5269" t="s">
        <v>17</v>
      </c>
      <c r="F5269">
        <v>0.0</v>
      </c>
    </row>
    <row r="5270" spans="1:6" ht="13.9">
      <c r="A5270" s="7">
        <v>44580.0</v>
      </c>
      <c r="B5270" t="s">
        <v>13</v>
      </c>
      <c r="C5270" s="4">
        <v>308549.6</v>
      </c>
      <c r="D5270" s="14" t="s">
        <v>89</v>
      </c>
      <c r="E5270" t="s">
        <v>41</v>
      </c>
      <c r="F5270">
        <v>0.0</v>
      </c>
    </row>
    <row r="5271" spans="1:6" ht="13.9">
      <c r="A5271" s="7">
        <v>44580.0</v>
      </c>
      <c r="B5271" t="s">
        <v>13</v>
      </c>
      <c r="C5271" s="4">
        <v>308549.6</v>
      </c>
      <c r="D5271" s="14" t="s">
        <v>90</v>
      </c>
      <c r="E5271" t="s">
        <v>43</v>
      </c>
      <c r="F5271">
        <v>0.0</v>
      </c>
    </row>
    <row r="5272" spans="1:6" ht="13.9">
      <c r="A5272" s="7">
        <v>44580.0</v>
      </c>
      <c r="B5272" t="s">
        <v>13</v>
      </c>
      <c r="C5272" s="4">
        <v>308549.6</v>
      </c>
      <c r="D5272" s="14" t="s">
        <v>91</v>
      </c>
      <c r="E5272" t="s">
        <v>24</v>
      </c>
      <c r="F5272">
        <v>574.0</v>
      </c>
    </row>
    <row r="5273" spans="1:6" ht="13.9">
      <c r="A5273" s="7">
        <v>44580.0</v>
      </c>
      <c r="B5273" t="s">
        <v>13</v>
      </c>
      <c r="C5273" s="4">
        <v>308549.6</v>
      </c>
      <c r="D5273" s="14" t="s">
        <v>91</v>
      </c>
      <c r="E5273" t="s">
        <v>25</v>
      </c>
      <c r="F5273">
        <v>3.0</v>
      </c>
    </row>
    <row r="5274" spans="1:6" ht="13.9">
      <c r="A5274" s="7">
        <v>44580.0</v>
      </c>
      <c r="B5274" t="s">
        <v>13</v>
      </c>
      <c r="C5274" s="4">
        <v>308549.6</v>
      </c>
      <c r="D5274" s="14" t="s">
        <v>91</v>
      </c>
      <c r="E5274" t="s">
        <v>26</v>
      </c>
      <c r="F5274">
        <v>512.0</v>
      </c>
    </row>
    <row r="5275" spans="1:6" ht="13.9">
      <c r="A5275" s="7">
        <v>44580.0</v>
      </c>
      <c r="B5275" t="s">
        <v>13</v>
      </c>
      <c r="C5275" s="4">
        <v>308549.6</v>
      </c>
      <c r="D5275" s="14" t="s">
        <v>92</v>
      </c>
      <c r="E5275" t="s">
        <v>93</v>
      </c>
      <c r="F5275">
        <v>0.0</v>
      </c>
    </row>
    <row r="5276" spans="1:6" ht="13.9">
      <c r="A5276" s="7">
        <v>44580.0</v>
      </c>
      <c r="B5276" t="s">
        <v>13</v>
      </c>
      <c r="C5276" s="4">
        <v>308549.6</v>
      </c>
      <c r="D5276" s="14" t="s">
        <v>92</v>
      </c>
      <c r="E5276" t="s">
        <v>22</v>
      </c>
      <c r="F5276">
        <v>0.0</v>
      </c>
    </row>
    <row r="5277" spans="1:6" ht="13.9">
      <c r="A5277" s="7">
        <v>44580.0</v>
      </c>
      <c r="B5277" t="s">
        <v>13</v>
      </c>
      <c r="C5277" s="4">
        <v>308549.6</v>
      </c>
      <c r="D5277" s="14" t="s">
        <v>92</v>
      </c>
      <c r="E5277" t="s">
        <v>94</v>
      </c>
      <c r="F5277">
        <v>1.0</v>
      </c>
    </row>
    <row r="5278" spans="1:6" ht="13.9">
      <c r="A5278" s="7">
        <v>44580.0</v>
      </c>
      <c r="B5278" t="s">
        <v>13</v>
      </c>
      <c r="C5278" s="4">
        <v>308549.6</v>
      </c>
      <c r="D5278" s="14" t="s">
        <v>92</v>
      </c>
      <c r="E5278" t="s">
        <v>95</v>
      </c>
      <c r="F5278">
        <v>0.0</v>
      </c>
    </row>
    <row r="5279" spans="1:6" ht="13.9">
      <c r="A5279" s="7">
        <v>44580.0</v>
      </c>
      <c r="B5279" t="s">
        <v>13</v>
      </c>
      <c r="C5279" s="4">
        <v>308549.6</v>
      </c>
      <c r="D5279" s="14" t="s">
        <v>92</v>
      </c>
      <c r="E5279" t="s">
        <v>96</v>
      </c>
      <c r="F5279">
        <v>0.0</v>
      </c>
    </row>
    <row r="5280" spans="1:6" ht="13.9">
      <c r="A5280" s="7">
        <v>44581.0</v>
      </c>
      <c r="B5280" t="s">
        <v>13</v>
      </c>
      <c r="C5280" s="4">
        <v>270330.45</v>
      </c>
      <c r="D5280" s="14" t="s">
        <v>76</v>
      </c>
      <c r="E5280" t="s">
        <v>59</v>
      </c>
      <c r="F5280">
        <v>3.0</v>
      </c>
    </row>
    <row r="5281" spans="1:6" ht="13.9">
      <c r="A5281" s="7">
        <v>44581.0</v>
      </c>
      <c r="B5281" t="s">
        <v>13</v>
      </c>
      <c r="C5281" s="4">
        <v>270330.45</v>
      </c>
      <c r="D5281" s="14" t="s">
        <v>76</v>
      </c>
      <c r="E5281" t="s">
        <v>58</v>
      </c>
      <c r="F5281">
        <v>415.0</v>
      </c>
    </row>
    <row r="5282" spans="1:6" ht="13.9">
      <c r="A5282" s="7">
        <v>44581.0</v>
      </c>
      <c r="B5282" t="s">
        <v>13</v>
      </c>
      <c r="C5282" s="4">
        <v>270330.45</v>
      </c>
      <c r="D5282" s="14" t="s">
        <v>79</v>
      </c>
      <c r="E5282" t="s">
        <v>29</v>
      </c>
      <c r="F5282">
        <v>127.0</v>
      </c>
    </row>
    <row r="5283" spans="1:6" ht="13.9">
      <c r="A5283" s="7">
        <v>44581.0</v>
      </c>
      <c r="B5283" t="s">
        <v>13</v>
      </c>
      <c r="C5283" s="4">
        <v>270330.45</v>
      </c>
      <c r="D5283" s="14" t="s">
        <v>80</v>
      </c>
      <c r="E5283" t="s">
        <v>60</v>
      </c>
      <c r="F5283">
        <v>93.0</v>
      </c>
    </row>
    <row r="5284" spans="1:6" ht="13.9">
      <c r="A5284" s="7">
        <v>44581.0</v>
      </c>
      <c r="B5284" t="s">
        <v>13</v>
      </c>
      <c r="C5284" s="4">
        <v>270330.45</v>
      </c>
      <c r="D5284" s="14" t="s">
        <v>80</v>
      </c>
      <c r="E5284" t="s">
        <v>61</v>
      </c>
      <c r="F5284">
        <v>57.0</v>
      </c>
    </row>
    <row r="5285" spans="1:6" ht="13.9">
      <c r="A5285" s="7">
        <v>44581.0</v>
      </c>
      <c r="B5285" t="s">
        <v>13</v>
      </c>
      <c r="C5285" s="4">
        <v>270330.45</v>
      </c>
      <c r="D5285" s="14" t="s">
        <v>81</v>
      </c>
      <c r="E5285" t="s">
        <v>40</v>
      </c>
      <c r="F5285">
        <v>42.0</v>
      </c>
    </row>
    <row r="5286" spans="1:6" ht="13.9">
      <c r="A5286" s="7">
        <v>44581.0</v>
      </c>
      <c r="B5286" t="s">
        <v>13</v>
      </c>
      <c r="C5286" s="4">
        <v>270330.45</v>
      </c>
      <c r="D5286" s="14" t="s">
        <v>82</v>
      </c>
      <c r="E5286" t="s">
        <v>63</v>
      </c>
      <c r="F5286">
        <v>150.0</v>
      </c>
    </row>
    <row r="5287" spans="1:6" ht="13.9">
      <c r="A5287" s="7">
        <v>44581.0</v>
      </c>
      <c r="B5287" t="s">
        <v>13</v>
      </c>
      <c r="C5287" s="4">
        <v>270330.45</v>
      </c>
      <c r="D5287" s="14" t="s">
        <v>82</v>
      </c>
      <c r="E5287" t="s">
        <v>62</v>
      </c>
      <c r="F5287">
        <v>0.0</v>
      </c>
    </row>
    <row r="5288" spans="1:6" ht="13.9">
      <c r="A5288" s="7">
        <v>44581.0</v>
      </c>
      <c r="B5288" t="s">
        <v>13</v>
      </c>
      <c r="C5288" s="4">
        <v>270330.45</v>
      </c>
      <c r="D5288" s="14" t="s">
        <v>83</v>
      </c>
      <c r="E5288" t="s">
        <v>19</v>
      </c>
      <c r="F5288">
        <v>69.0</v>
      </c>
    </row>
    <row r="5289" spans="1:6" ht="13.9">
      <c r="A5289" s="7">
        <v>44581.0</v>
      </c>
      <c r="B5289" t="s">
        <v>13</v>
      </c>
      <c r="C5289" s="4">
        <v>270330.45</v>
      </c>
      <c r="D5289" s="14" t="s">
        <v>83</v>
      </c>
      <c r="E5289" t="s">
        <v>20</v>
      </c>
      <c r="F5289">
        <v>0.0</v>
      </c>
    </row>
    <row r="5290" spans="1:6" ht="13.9">
      <c r="A5290" s="7">
        <v>44581.0</v>
      </c>
      <c r="B5290" t="s">
        <v>13</v>
      </c>
      <c r="C5290" s="4">
        <v>270330.45</v>
      </c>
      <c r="D5290" s="14" t="s">
        <v>83</v>
      </c>
      <c r="E5290" t="s">
        <v>21</v>
      </c>
      <c r="F5290">
        <v>97.0</v>
      </c>
    </row>
    <row r="5291" spans="1:6" ht="13.9">
      <c r="A5291" s="7">
        <v>44581.0</v>
      </c>
      <c r="B5291" t="s">
        <v>13</v>
      </c>
      <c r="C5291" s="4">
        <v>270330.45</v>
      </c>
      <c r="D5291" s="14" t="s">
        <v>84</v>
      </c>
      <c r="E5291" t="s">
        <v>23</v>
      </c>
      <c r="F5291">
        <v>31.0</v>
      </c>
    </row>
    <row r="5292" spans="1:6" ht="13.9">
      <c r="A5292" s="7">
        <v>44581.0</v>
      </c>
      <c r="B5292" t="s">
        <v>13</v>
      </c>
      <c r="C5292" s="4">
        <v>270330.45</v>
      </c>
      <c r="D5292" s="14" t="s">
        <v>85</v>
      </c>
      <c r="E5292" t="s">
        <v>18</v>
      </c>
      <c r="F5292">
        <v>5.0</v>
      </c>
    </row>
    <row r="5293" spans="1:6" ht="13.9">
      <c r="A5293" s="7">
        <v>44581.0</v>
      </c>
      <c r="B5293" t="s">
        <v>13</v>
      </c>
      <c r="C5293" s="4">
        <v>270330.45</v>
      </c>
      <c r="D5293" s="14" t="s">
        <v>86</v>
      </c>
      <c r="E5293" t="s">
        <v>42</v>
      </c>
      <c r="F5293">
        <v>1665.0</v>
      </c>
    </row>
    <row r="5294" spans="1:6" ht="13.9">
      <c r="A5294" s="7">
        <v>44581.0</v>
      </c>
      <c r="B5294" t="s">
        <v>13</v>
      </c>
      <c r="C5294" s="4">
        <v>270330.45</v>
      </c>
      <c r="D5294" s="14" t="s">
        <v>87</v>
      </c>
      <c r="E5294" t="s">
        <v>44</v>
      </c>
      <c r="F5294">
        <v>13449.0</v>
      </c>
    </row>
    <row r="5295" spans="1:6" ht="13.9">
      <c r="A5295" s="7">
        <v>44581.0</v>
      </c>
      <c r="B5295" t="s">
        <v>13</v>
      </c>
      <c r="C5295" s="4">
        <v>270330.45</v>
      </c>
      <c r="D5295" s="14" t="s">
        <v>88</v>
      </c>
      <c r="E5295" t="s">
        <v>17</v>
      </c>
      <c r="F5295">
        <v>0.0</v>
      </c>
    </row>
    <row r="5296" spans="1:6" ht="13.9">
      <c r="A5296" s="7">
        <v>44581.0</v>
      </c>
      <c r="B5296" t="s">
        <v>13</v>
      </c>
      <c r="C5296" s="4">
        <v>270330.45</v>
      </c>
      <c r="D5296" s="14" t="s">
        <v>89</v>
      </c>
      <c r="E5296" t="s">
        <v>41</v>
      </c>
      <c r="F5296">
        <v>0.0</v>
      </c>
    </row>
    <row r="5297" spans="1:6" ht="13.9">
      <c r="A5297" s="7">
        <v>44581.0</v>
      </c>
      <c r="B5297" t="s">
        <v>13</v>
      </c>
      <c r="C5297" s="4">
        <v>270330.45</v>
      </c>
      <c r="D5297" s="14" t="s">
        <v>90</v>
      </c>
      <c r="E5297" t="s">
        <v>43</v>
      </c>
      <c r="F5297">
        <v>0.0</v>
      </c>
    </row>
    <row r="5298" spans="1:6" ht="13.9">
      <c r="A5298" s="7">
        <v>44581.0</v>
      </c>
      <c r="B5298" t="s">
        <v>13</v>
      </c>
      <c r="C5298" s="4">
        <v>270330.45</v>
      </c>
      <c r="D5298" s="14" t="s">
        <v>91</v>
      </c>
      <c r="E5298" t="s">
        <v>24</v>
      </c>
      <c r="F5298">
        <v>521.0</v>
      </c>
    </row>
    <row r="5299" spans="1:6" ht="13.9">
      <c r="A5299" s="7">
        <v>44581.0</v>
      </c>
      <c r="B5299" t="s">
        <v>13</v>
      </c>
      <c r="C5299" s="4">
        <v>270330.45</v>
      </c>
      <c r="D5299" s="14" t="s">
        <v>91</v>
      </c>
      <c r="E5299" t="s">
        <v>25</v>
      </c>
      <c r="F5299">
        <v>3.0</v>
      </c>
    </row>
    <row r="5300" spans="1:6" ht="13.9">
      <c r="A5300" s="7">
        <v>44581.0</v>
      </c>
      <c r="B5300" t="s">
        <v>13</v>
      </c>
      <c r="C5300" s="4">
        <v>270330.45</v>
      </c>
      <c r="D5300" s="14" t="s">
        <v>91</v>
      </c>
      <c r="E5300" t="s">
        <v>26</v>
      </c>
      <c r="F5300">
        <v>540.0</v>
      </c>
    </row>
    <row r="5301" spans="1:6" ht="13.9">
      <c r="A5301" s="7">
        <v>44581.0</v>
      </c>
      <c r="B5301" t="s">
        <v>13</v>
      </c>
      <c r="C5301" s="4">
        <v>270330.45</v>
      </c>
      <c r="D5301" s="14" t="s">
        <v>92</v>
      </c>
      <c r="E5301" t="s">
        <v>93</v>
      </c>
      <c r="F5301">
        <v>0.0</v>
      </c>
    </row>
    <row r="5302" spans="1:6" ht="13.9">
      <c r="A5302" s="7">
        <v>44581.0</v>
      </c>
      <c r="B5302" t="s">
        <v>13</v>
      </c>
      <c r="C5302" s="4">
        <v>270330.45</v>
      </c>
      <c r="D5302" s="14" t="s">
        <v>92</v>
      </c>
      <c r="E5302" t="s">
        <v>22</v>
      </c>
      <c r="F5302">
        <v>0.0</v>
      </c>
    </row>
    <row r="5303" spans="1:6" ht="13.9">
      <c r="A5303" s="7">
        <v>44581.0</v>
      </c>
      <c r="B5303" t="s">
        <v>13</v>
      </c>
      <c r="C5303" s="4">
        <v>270330.45</v>
      </c>
      <c r="D5303" s="14" t="s">
        <v>92</v>
      </c>
      <c r="E5303" t="s">
        <v>94</v>
      </c>
      <c r="F5303">
        <v>1.0</v>
      </c>
    </row>
    <row r="5304" spans="1:6" ht="13.9">
      <c r="A5304" s="7">
        <v>44581.0</v>
      </c>
      <c r="B5304" t="s">
        <v>13</v>
      </c>
      <c r="C5304" s="4">
        <v>270330.45</v>
      </c>
      <c r="D5304" s="14" t="s">
        <v>92</v>
      </c>
      <c r="E5304" t="s">
        <v>95</v>
      </c>
      <c r="F5304">
        <v>0.0</v>
      </c>
    </row>
    <row r="5305" spans="1:6" ht="13.9">
      <c r="A5305" s="7">
        <v>44581.0</v>
      </c>
      <c r="B5305" t="s">
        <v>13</v>
      </c>
      <c r="C5305" s="4">
        <v>270330.45</v>
      </c>
      <c r="D5305" s="14" t="s">
        <v>92</v>
      </c>
      <c r="E5305" t="s">
        <v>96</v>
      </c>
      <c r="F5305">
        <v>0.0</v>
      </c>
    </row>
    <row r="5306" spans="1:6" ht="13.9">
      <c r="A5306" s="7">
        <v>44582.0</v>
      </c>
      <c r="B5306" t="s">
        <v>13</v>
      </c>
      <c r="C5306" s="4">
        <v>250326.18</v>
      </c>
      <c r="D5306" s="14" t="s">
        <v>76</v>
      </c>
      <c r="E5306" t="s">
        <v>59</v>
      </c>
      <c r="F5306">
        <v>0.0</v>
      </c>
    </row>
    <row r="5307" spans="1:6" ht="13.9">
      <c r="A5307" s="7">
        <v>44582.0</v>
      </c>
      <c r="B5307" t="s">
        <v>13</v>
      </c>
      <c r="C5307" s="4">
        <v>250326.18</v>
      </c>
      <c r="D5307" s="14" t="s">
        <v>76</v>
      </c>
      <c r="E5307" t="s">
        <v>58</v>
      </c>
      <c r="F5307">
        <v>364.0</v>
      </c>
    </row>
    <row r="5308" spans="1:6" ht="13.9">
      <c r="A5308" s="7">
        <v>44582.0</v>
      </c>
      <c r="B5308" t="s">
        <v>13</v>
      </c>
      <c r="C5308" s="4">
        <v>250326.18</v>
      </c>
      <c r="D5308" s="14" t="s">
        <v>79</v>
      </c>
      <c r="E5308" t="s">
        <v>29</v>
      </c>
      <c r="F5308">
        <v>107.0</v>
      </c>
    </row>
    <row r="5309" spans="1:6" ht="13.9">
      <c r="A5309" s="7">
        <v>44582.0</v>
      </c>
      <c r="B5309" t="s">
        <v>13</v>
      </c>
      <c r="C5309" s="4">
        <v>250326.18</v>
      </c>
      <c r="D5309" s="14" t="s">
        <v>80</v>
      </c>
      <c r="E5309" t="s">
        <v>60</v>
      </c>
      <c r="F5309">
        <v>84.0</v>
      </c>
    </row>
    <row r="5310" spans="1:6" ht="13.9">
      <c r="A5310" s="7">
        <v>44582.0</v>
      </c>
      <c r="B5310" t="s">
        <v>13</v>
      </c>
      <c r="C5310" s="4">
        <v>250326.18</v>
      </c>
      <c r="D5310" s="14" t="s">
        <v>80</v>
      </c>
      <c r="E5310" t="s">
        <v>61</v>
      </c>
      <c r="F5310">
        <v>73.0</v>
      </c>
    </row>
    <row r="5311" spans="1:6" ht="13.9">
      <c r="A5311" s="7">
        <v>44582.0</v>
      </c>
      <c r="B5311" t="s">
        <v>13</v>
      </c>
      <c r="C5311" s="4">
        <v>250326.18</v>
      </c>
      <c r="D5311" s="14" t="s">
        <v>81</v>
      </c>
      <c r="E5311" t="s">
        <v>40</v>
      </c>
      <c r="F5311">
        <v>69.0</v>
      </c>
    </row>
    <row r="5312" spans="1:6" ht="13.9">
      <c r="A5312" s="7">
        <v>44582.0</v>
      </c>
      <c r="B5312" t="s">
        <v>13</v>
      </c>
      <c r="C5312" s="4">
        <v>250326.18</v>
      </c>
      <c r="D5312" s="14" t="s">
        <v>82</v>
      </c>
      <c r="E5312" t="s">
        <v>63</v>
      </c>
      <c r="F5312">
        <v>143.0</v>
      </c>
    </row>
    <row r="5313" spans="1:6" ht="13.9">
      <c r="A5313" s="7">
        <v>44582.0</v>
      </c>
      <c r="B5313" t="s">
        <v>13</v>
      </c>
      <c r="C5313" s="4">
        <v>250326.18</v>
      </c>
      <c r="D5313" s="14" t="s">
        <v>82</v>
      </c>
      <c r="E5313" t="s">
        <v>62</v>
      </c>
      <c r="F5313">
        <v>0.0</v>
      </c>
    </row>
    <row r="5314" spans="1:6" ht="13.9">
      <c r="A5314" s="7">
        <v>44582.0</v>
      </c>
      <c r="B5314" t="s">
        <v>13</v>
      </c>
      <c r="C5314" s="4">
        <v>250326.18</v>
      </c>
      <c r="D5314" s="14" t="s">
        <v>83</v>
      </c>
      <c r="E5314" t="s">
        <v>19</v>
      </c>
      <c r="F5314">
        <v>58.0</v>
      </c>
    </row>
    <row r="5315" spans="1:6" ht="13.9">
      <c r="A5315" s="7">
        <v>44582.0</v>
      </c>
      <c r="B5315" t="s">
        <v>13</v>
      </c>
      <c r="C5315" s="4">
        <v>250326.18</v>
      </c>
      <c r="D5315" s="14" t="s">
        <v>83</v>
      </c>
      <c r="E5315" t="s">
        <v>20</v>
      </c>
      <c r="F5315">
        <v>0.0</v>
      </c>
    </row>
    <row r="5316" spans="1:6" ht="13.9">
      <c r="A5316" s="7">
        <v>44582.0</v>
      </c>
      <c r="B5316" t="s">
        <v>13</v>
      </c>
      <c r="C5316" s="4">
        <v>250326.18</v>
      </c>
      <c r="D5316" s="14" t="s">
        <v>83</v>
      </c>
      <c r="E5316" t="s">
        <v>21</v>
      </c>
      <c r="F5316">
        <v>123.0</v>
      </c>
    </row>
    <row r="5317" spans="1:6" ht="13.9">
      <c r="A5317" s="7">
        <v>44582.0</v>
      </c>
      <c r="B5317" t="s">
        <v>13</v>
      </c>
      <c r="C5317" s="4">
        <v>250326.18</v>
      </c>
      <c r="D5317" s="14" t="s">
        <v>84</v>
      </c>
      <c r="E5317" t="s">
        <v>23</v>
      </c>
      <c r="F5317">
        <v>6.0</v>
      </c>
    </row>
    <row r="5318" spans="1:6" ht="13.9">
      <c r="A5318" s="7">
        <v>44582.0</v>
      </c>
      <c r="B5318" t="s">
        <v>13</v>
      </c>
      <c r="C5318" s="4">
        <v>250326.18</v>
      </c>
      <c r="D5318" s="14" t="s">
        <v>85</v>
      </c>
      <c r="E5318" t="s">
        <v>18</v>
      </c>
      <c r="F5318">
        <v>4.0</v>
      </c>
    </row>
    <row r="5319" spans="1:6" ht="13.9">
      <c r="A5319" s="7">
        <v>44582.0</v>
      </c>
      <c r="B5319" t="s">
        <v>13</v>
      </c>
      <c r="C5319" s="4">
        <v>250326.18</v>
      </c>
      <c r="D5319" s="14" t="s">
        <v>86</v>
      </c>
      <c r="E5319" t="s">
        <v>42</v>
      </c>
      <c r="F5319">
        <v>575.0</v>
      </c>
    </row>
    <row r="5320" spans="1:6" ht="13.9">
      <c r="A5320" s="7">
        <v>44582.0</v>
      </c>
      <c r="B5320" t="s">
        <v>13</v>
      </c>
      <c r="C5320" s="4">
        <v>250326.18</v>
      </c>
      <c r="D5320" s="14" t="s">
        <v>87</v>
      </c>
      <c r="E5320" t="s">
        <v>44</v>
      </c>
      <c r="F5320">
        <v>14199.0</v>
      </c>
    </row>
    <row r="5321" spans="1:6" ht="13.9">
      <c r="A5321" s="7">
        <v>44582.0</v>
      </c>
      <c r="B5321" t="s">
        <v>13</v>
      </c>
      <c r="C5321" s="4">
        <v>250326.18</v>
      </c>
      <c r="D5321" s="14" t="s">
        <v>88</v>
      </c>
      <c r="E5321" t="s">
        <v>17</v>
      </c>
      <c r="F5321">
        <v>996.0</v>
      </c>
    </row>
    <row r="5322" spans="1:6" ht="13.9">
      <c r="A5322" s="7">
        <v>44582.0</v>
      </c>
      <c r="B5322" t="s">
        <v>13</v>
      </c>
      <c r="C5322" s="4">
        <v>250326.18</v>
      </c>
      <c r="D5322" s="14" t="s">
        <v>89</v>
      </c>
      <c r="E5322" t="s">
        <v>41</v>
      </c>
      <c r="F5322">
        <v>0.0</v>
      </c>
    </row>
    <row r="5323" spans="1:6" ht="13.9">
      <c r="A5323" s="7">
        <v>44582.0</v>
      </c>
      <c r="B5323" t="s">
        <v>13</v>
      </c>
      <c r="C5323" s="4">
        <v>250326.18</v>
      </c>
      <c r="D5323" s="14" t="s">
        <v>90</v>
      </c>
      <c r="E5323" t="s">
        <v>43</v>
      </c>
      <c r="F5323">
        <v>0.0</v>
      </c>
    </row>
    <row r="5324" spans="1:6" ht="13.9">
      <c r="A5324" s="7">
        <v>44582.0</v>
      </c>
      <c r="B5324" t="s">
        <v>13</v>
      </c>
      <c r="C5324" s="4">
        <v>250326.18</v>
      </c>
      <c r="D5324" s="14" t="s">
        <v>91</v>
      </c>
      <c r="E5324" t="s">
        <v>24</v>
      </c>
      <c r="F5324">
        <v>583.0</v>
      </c>
    </row>
    <row r="5325" spans="1:6" ht="13.9">
      <c r="A5325" s="7">
        <v>44582.0</v>
      </c>
      <c r="B5325" t="s">
        <v>13</v>
      </c>
      <c r="C5325" s="4">
        <v>250326.18</v>
      </c>
      <c r="D5325" s="14" t="s">
        <v>91</v>
      </c>
      <c r="E5325" t="s">
        <v>25</v>
      </c>
      <c r="F5325">
        <v>3.0</v>
      </c>
    </row>
    <row r="5326" spans="1:6" ht="13.9">
      <c r="A5326" s="7">
        <v>44582.0</v>
      </c>
      <c r="B5326" t="s">
        <v>13</v>
      </c>
      <c r="C5326" s="4">
        <v>250326.18</v>
      </c>
      <c r="D5326" s="14" t="s">
        <v>91</v>
      </c>
      <c r="E5326" t="s">
        <v>26</v>
      </c>
      <c r="F5326">
        <v>622.0</v>
      </c>
    </row>
    <row r="5327" spans="1:6" ht="13.9">
      <c r="A5327" s="7">
        <v>44582.0</v>
      </c>
      <c r="B5327" t="s">
        <v>13</v>
      </c>
      <c r="C5327" s="4">
        <v>250326.18</v>
      </c>
      <c r="D5327" s="14" t="s">
        <v>92</v>
      </c>
      <c r="E5327" t="s">
        <v>93</v>
      </c>
      <c r="F5327">
        <v>1.0</v>
      </c>
    </row>
    <row r="5328" spans="1:6" ht="13.9">
      <c r="A5328" s="7">
        <v>44582.0</v>
      </c>
      <c r="B5328" t="s">
        <v>13</v>
      </c>
      <c r="C5328" s="4">
        <v>250326.18</v>
      </c>
      <c r="D5328" s="14" t="s">
        <v>92</v>
      </c>
      <c r="E5328" t="s">
        <v>22</v>
      </c>
      <c r="F5328">
        <v>0.0</v>
      </c>
    </row>
    <row r="5329" spans="1:6" ht="13.9">
      <c r="A5329" s="7">
        <v>44582.0</v>
      </c>
      <c r="B5329" t="s">
        <v>13</v>
      </c>
      <c r="C5329" s="4">
        <v>250326.18</v>
      </c>
      <c r="D5329" s="14" t="s">
        <v>92</v>
      </c>
      <c r="E5329" t="s">
        <v>94</v>
      </c>
      <c r="F5329">
        <v>1.0</v>
      </c>
    </row>
    <row r="5330" spans="1:6" ht="13.9">
      <c r="A5330" s="7">
        <v>44582.0</v>
      </c>
      <c r="B5330" t="s">
        <v>13</v>
      </c>
      <c r="C5330" s="4">
        <v>250326.18</v>
      </c>
      <c r="D5330" s="14" t="s">
        <v>92</v>
      </c>
      <c r="E5330" t="s">
        <v>95</v>
      </c>
      <c r="F5330">
        <v>0.0</v>
      </c>
    </row>
    <row r="5331" spans="1:6" ht="13.9">
      <c r="A5331" s="7">
        <v>44582.0</v>
      </c>
      <c r="B5331" t="s">
        <v>13</v>
      </c>
      <c r="C5331" s="4">
        <v>250326.18</v>
      </c>
      <c r="D5331" s="14" t="s">
        <v>92</v>
      </c>
      <c r="E5331" t="s">
        <v>96</v>
      </c>
      <c r="F5331">
        <v>1.0</v>
      </c>
    </row>
    <row r="5332" spans="1:6" ht="13.9">
      <c r="A5332" s="7">
        <v>44583.0</v>
      </c>
      <c r="B5332" t="s">
        <v>13</v>
      </c>
      <c r="C5332" s="4">
        <v>256335.18</v>
      </c>
      <c r="D5332" s="14" t="s">
        <v>76</v>
      </c>
      <c r="E5332" t="s">
        <v>59</v>
      </c>
      <c r="F5332">
        <v>0.0</v>
      </c>
    </row>
    <row r="5333" spans="1:6" ht="13.9">
      <c r="A5333" s="7">
        <v>44583.0</v>
      </c>
      <c r="B5333" t="s">
        <v>13</v>
      </c>
      <c r="C5333" s="4">
        <v>256335.18</v>
      </c>
      <c r="D5333" s="14" t="s">
        <v>76</v>
      </c>
      <c r="E5333" t="s">
        <v>58</v>
      </c>
      <c r="F5333">
        <v>296.0</v>
      </c>
    </row>
    <row r="5334" spans="1:6" ht="13.9">
      <c r="A5334" s="7">
        <v>44583.0</v>
      </c>
      <c r="B5334" t="s">
        <v>13</v>
      </c>
      <c r="C5334" s="4">
        <v>256335.18</v>
      </c>
      <c r="D5334" s="14" t="s">
        <v>79</v>
      </c>
      <c r="E5334" t="s">
        <v>29</v>
      </c>
      <c r="F5334">
        <v>193.0</v>
      </c>
    </row>
    <row r="5335" spans="1:6" ht="13.9">
      <c r="A5335" s="7">
        <v>44583.0</v>
      </c>
      <c r="B5335" t="s">
        <v>13</v>
      </c>
      <c r="C5335" s="4">
        <v>256335.18</v>
      </c>
      <c r="D5335" s="14" t="s">
        <v>80</v>
      </c>
      <c r="E5335" t="s">
        <v>60</v>
      </c>
      <c r="F5335">
        <v>80.0</v>
      </c>
    </row>
    <row r="5336" spans="1:6" ht="13.9">
      <c r="A5336" s="7">
        <v>44583.0</v>
      </c>
      <c r="B5336" t="s">
        <v>13</v>
      </c>
      <c r="C5336" s="4">
        <v>256335.18</v>
      </c>
      <c r="D5336" s="14" t="s">
        <v>80</v>
      </c>
      <c r="E5336" t="s">
        <v>61</v>
      </c>
      <c r="F5336">
        <v>79.0</v>
      </c>
    </row>
    <row r="5337" spans="1:6" ht="13.9">
      <c r="A5337" s="7">
        <v>44583.0</v>
      </c>
      <c r="B5337" t="s">
        <v>13</v>
      </c>
      <c r="C5337" s="4">
        <v>256335.18</v>
      </c>
      <c r="D5337" s="14" t="s">
        <v>81</v>
      </c>
      <c r="E5337" t="s">
        <v>40</v>
      </c>
      <c r="F5337">
        <v>83.0</v>
      </c>
    </row>
    <row r="5338" spans="1:6" ht="13.9">
      <c r="A5338" s="7">
        <v>44583.0</v>
      </c>
      <c r="B5338" t="s">
        <v>13</v>
      </c>
      <c r="C5338" s="4">
        <v>256335.18</v>
      </c>
      <c r="D5338" s="14" t="s">
        <v>82</v>
      </c>
      <c r="E5338" t="s">
        <v>63</v>
      </c>
      <c r="F5338">
        <v>159.0</v>
      </c>
    </row>
    <row r="5339" spans="1:6" ht="13.9">
      <c r="A5339" s="7">
        <v>44583.0</v>
      </c>
      <c r="B5339" t="s">
        <v>13</v>
      </c>
      <c r="C5339" s="4">
        <v>256335.18</v>
      </c>
      <c r="D5339" s="14" t="s">
        <v>82</v>
      </c>
      <c r="E5339" t="s">
        <v>62</v>
      </c>
      <c r="F5339">
        <v>0.0</v>
      </c>
    </row>
    <row r="5340" spans="1:6" ht="13.9">
      <c r="A5340" s="7">
        <v>44583.0</v>
      </c>
      <c r="B5340" t="s">
        <v>13</v>
      </c>
      <c r="C5340" s="4">
        <v>256335.18</v>
      </c>
      <c r="D5340" s="14" t="s">
        <v>83</v>
      </c>
      <c r="E5340" t="s">
        <v>19</v>
      </c>
      <c r="F5340">
        <v>54.0</v>
      </c>
    </row>
    <row r="5341" spans="1:6" ht="13.9">
      <c r="A5341" s="7">
        <v>44583.0</v>
      </c>
      <c r="B5341" t="s">
        <v>13</v>
      </c>
      <c r="C5341" s="4">
        <v>256335.18</v>
      </c>
      <c r="D5341" s="14" t="s">
        <v>83</v>
      </c>
      <c r="E5341" t="s">
        <v>20</v>
      </c>
      <c r="F5341">
        <v>0.0</v>
      </c>
    </row>
    <row r="5342" spans="1:6" ht="13.9">
      <c r="A5342" s="7">
        <v>44583.0</v>
      </c>
      <c r="B5342" t="s">
        <v>13</v>
      </c>
      <c r="C5342" s="4">
        <v>256335.18</v>
      </c>
      <c r="D5342" s="14" t="s">
        <v>83</v>
      </c>
      <c r="E5342" t="s">
        <v>21</v>
      </c>
      <c r="F5342">
        <v>78.0</v>
      </c>
    </row>
    <row r="5343" spans="1:6" ht="13.9">
      <c r="A5343" s="7">
        <v>44583.0</v>
      </c>
      <c r="B5343" t="s">
        <v>13</v>
      </c>
      <c r="C5343" s="4">
        <v>256335.18</v>
      </c>
      <c r="D5343" s="14" t="s">
        <v>84</v>
      </c>
      <c r="E5343" t="s">
        <v>23</v>
      </c>
      <c r="F5343">
        <v>5.0</v>
      </c>
    </row>
    <row r="5344" spans="1:6" ht="13.9">
      <c r="A5344" s="7">
        <v>44583.0</v>
      </c>
      <c r="B5344" t="s">
        <v>13</v>
      </c>
      <c r="C5344" s="4">
        <v>256335.18</v>
      </c>
      <c r="D5344" s="14" t="s">
        <v>85</v>
      </c>
      <c r="E5344" t="s">
        <v>18</v>
      </c>
      <c r="F5344">
        <v>5.0</v>
      </c>
    </row>
    <row r="5345" spans="1:6" ht="13.9">
      <c r="A5345" s="7">
        <v>44583.0</v>
      </c>
      <c r="B5345" t="s">
        <v>13</v>
      </c>
      <c r="C5345" s="4">
        <v>256335.18</v>
      </c>
      <c r="D5345" s="14" t="s">
        <v>86</v>
      </c>
      <c r="E5345" t="s">
        <v>42</v>
      </c>
      <c r="F5345">
        <v>577.0</v>
      </c>
    </row>
    <row r="5346" spans="1:6" ht="13.9">
      <c r="A5346" s="7">
        <v>44583.0</v>
      </c>
      <c r="B5346" t="s">
        <v>13</v>
      </c>
      <c r="C5346" s="4">
        <v>256335.18</v>
      </c>
      <c r="D5346" s="14" t="s">
        <v>87</v>
      </c>
      <c r="E5346" t="s">
        <v>44</v>
      </c>
      <c r="F5346">
        <v>14146.0</v>
      </c>
    </row>
    <row r="5347" spans="1:6" ht="13.9">
      <c r="A5347" s="7">
        <v>44583.0</v>
      </c>
      <c r="B5347" t="s">
        <v>13</v>
      </c>
      <c r="C5347" s="4">
        <v>256335.18</v>
      </c>
      <c r="D5347" s="14" t="s">
        <v>88</v>
      </c>
      <c r="E5347" t="s">
        <v>17</v>
      </c>
      <c r="F5347">
        <v>1325.0</v>
      </c>
    </row>
    <row r="5348" spans="1:6" ht="13.9">
      <c r="A5348" s="7">
        <v>44583.0</v>
      </c>
      <c r="B5348" t="s">
        <v>13</v>
      </c>
      <c r="C5348" s="4">
        <v>256335.18</v>
      </c>
      <c r="D5348" s="14" t="s">
        <v>89</v>
      </c>
      <c r="E5348" t="s">
        <v>41</v>
      </c>
      <c r="F5348">
        <v>0.0</v>
      </c>
    </row>
    <row r="5349" spans="1:6" ht="13.9">
      <c r="A5349" s="7">
        <v>44583.0</v>
      </c>
      <c r="B5349" t="s">
        <v>13</v>
      </c>
      <c r="C5349" s="4">
        <v>256335.18</v>
      </c>
      <c r="D5349" s="14" t="s">
        <v>90</v>
      </c>
      <c r="E5349" t="s">
        <v>43</v>
      </c>
      <c r="F5349">
        <v>0.0</v>
      </c>
    </row>
    <row r="5350" spans="1:6" ht="13.9">
      <c r="A5350" s="7">
        <v>44583.0</v>
      </c>
      <c r="B5350" t="s">
        <v>13</v>
      </c>
      <c r="C5350" s="4">
        <v>256335.18</v>
      </c>
      <c r="D5350" s="14" t="s">
        <v>91</v>
      </c>
      <c r="E5350" t="s">
        <v>24</v>
      </c>
      <c r="F5350">
        <v>592.0</v>
      </c>
    </row>
    <row r="5351" spans="1:6" ht="13.9">
      <c r="A5351" s="7">
        <v>44583.0</v>
      </c>
      <c r="B5351" t="s">
        <v>13</v>
      </c>
      <c r="C5351" s="4">
        <v>256335.18</v>
      </c>
      <c r="D5351" s="14" t="s">
        <v>91</v>
      </c>
      <c r="E5351" t="s">
        <v>25</v>
      </c>
      <c r="F5351">
        <v>3.0</v>
      </c>
    </row>
    <row r="5352" spans="1:6" ht="13.9">
      <c r="A5352" s="7">
        <v>44583.0</v>
      </c>
      <c r="B5352" t="s">
        <v>13</v>
      </c>
      <c r="C5352" s="4">
        <v>256335.18</v>
      </c>
      <c r="D5352" s="14" t="s">
        <v>91</v>
      </c>
      <c r="E5352" t="s">
        <v>26</v>
      </c>
      <c r="F5352">
        <v>628.0</v>
      </c>
    </row>
    <row r="5353" spans="1:6" ht="13.9">
      <c r="A5353" s="7">
        <v>44583.0</v>
      </c>
      <c r="B5353" t="s">
        <v>13</v>
      </c>
      <c r="C5353" s="4">
        <v>256335.18</v>
      </c>
      <c r="D5353" s="14" t="s">
        <v>92</v>
      </c>
      <c r="E5353" t="s">
        <v>93</v>
      </c>
      <c r="F5353">
        <v>1.0</v>
      </c>
    </row>
    <row r="5354" spans="1:6" ht="13.9">
      <c r="A5354" s="7">
        <v>44583.0</v>
      </c>
      <c r="B5354" t="s">
        <v>13</v>
      </c>
      <c r="C5354" s="4">
        <v>256335.18</v>
      </c>
      <c r="D5354" s="14" t="s">
        <v>92</v>
      </c>
      <c r="E5354" t="s">
        <v>22</v>
      </c>
      <c r="F5354">
        <v>0.0</v>
      </c>
    </row>
    <row r="5355" spans="1:6" ht="13.9">
      <c r="A5355" s="7">
        <v>44583.0</v>
      </c>
      <c r="B5355" t="s">
        <v>13</v>
      </c>
      <c r="C5355" s="4">
        <v>256335.18</v>
      </c>
      <c r="D5355" s="14" t="s">
        <v>92</v>
      </c>
      <c r="E5355" t="s">
        <v>94</v>
      </c>
      <c r="F5355">
        <v>1.0</v>
      </c>
    </row>
    <row r="5356" spans="1:6" ht="13.9">
      <c r="A5356" s="7">
        <v>44583.0</v>
      </c>
      <c r="B5356" t="s">
        <v>13</v>
      </c>
      <c r="C5356" s="4">
        <v>256335.18</v>
      </c>
      <c r="D5356" s="14" t="s">
        <v>92</v>
      </c>
      <c r="E5356" t="s">
        <v>95</v>
      </c>
      <c r="F5356">
        <v>0.0</v>
      </c>
    </row>
    <row r="5357" spans="1:6" ht="13.9">
      <c r="A5357" s="7">
        <v>44583.0</v>
      </c>
      <c r="B5357" t="s">
        <v>13</v>
      </c>
      <c r="C5357" s="4">
        <v>256335.18</v>
      </c>
      <c r="D5357" s="14" t="s">
        <v>92</v>
      </c>
      <c r="E5357" t="s">
        <v>96</v>
      </c>
      <c r="F5357">
        <v>1.0</v>
      </c>
    </row>
    <row r="5358" spans="1:6" ht="13.9">
      <c r="A5358" s="7">
        <v>44584.0</v>
      </c>
      <c r="B5358" t="s">
        <v>13</v>
      </c>
      <c r="C5358" s="4">
        <v>266187.72</v>
      </c>
      <c r="D5358" s="14" t="s">
        <v>76</v>
      </c>
      <c r="E5358" t="s">
        <v>59</v>
      </c>
      <c r="F5358">
        <v>0.0</v>
      </c>
    </row>
    <row r="5359" spans="1:6" ht="13.9">
      <c r="A5359" s="7">
        <v>44584.0</v>
      </c>
      <c r="B5359" t="s">
        <v>13</v>
      </c>
      <c r="C5359" s="4">
        <v>266187.72</v>
      </c>
      <c r="D5359" s="14" t="s">
        <v>76</v>
      </c>
      <c r="E5359" t="s">
        <v>58</v>
      </c>
      <c r="F5359">
        <v>111.0</v>
      </c>
    </row>
    <row r="5360" spans="1:6" ht="13.9">
      <c r="A5360" s="7">
        <v>44584.0</v>
      </c>
      <c r="B5360" t="s">
        <v>13</v>
      </c>
      <c r="C5360" s="4">
        <v>266187.72</v>
      </c>
      <c r="D5360" s="14" t="s">
        <v>79</v>
      </c>
      <c r="E5360" t="s">
        <v>29</v>
      </c>
      <c r="F5360">
        <v>244.0</v>
      </c>
    </row>
    <row r="5361" spans="1:6" ht="13.9">
      <c r="A5361" s="7">
        <v>44584.0</v>
      </c>
      <c r="B5361" t="s">
        <v>13</v>
      </c>
      <c r="C5361" s="4">
        <v>266187.72</v>
      </c>
      <c r="D5361" s="14" t="s">
        <v>80</v>
      </c>
      <c r="E5361" t="s">
        <v>60</v>
      </c>
      <c r="F5361">
        <v>89.0</v>
      </c>
    </row>
    <row r="5362" spans="1:6" ht="13.9">
      <c r="A5362" s="7">
        <v>44584.0</v>
      </c>
      <c r="B5362" t="s">
        <v>13</v>
      </c>
      <c r="C5362" s="4">
        <v>266187.72</v>
      </c>
      <c r="D5362" s="14" t="s">
        <v>80</v>
      </c>
      <c r="E5362" t="s">
        <v>61</v>
      </c>
      <c r="F5362">
        <v>87.0</v>
      </c>
    </row>
    <row r="5363" spans="1:6" ht="13.9">
      <c r="A5363" s="7">
        <v>44584.0</v>
      </c>
      <c r="B5363" t="s">
        <v>13</v>
      </c>
      <c r="C5363" s="4">
        <v>266187.72</v>
      </c>
      <c r="D5363" s="14" t="s">
        <v>81</v>
      </c>
      <c r="E5363" t="s">
        <v>40</v>
      </c>
      <c r="F5363">
        <v>118.0</v>
      </c>
    </row>
    <row r="5364" spans="1:6" ht="13.9">
      <c r="A5364" s="7">
        <v>44584.0</v>
      </c>
      <c r="B5364" t="s">
        <v>13</v>
      </c>
      <c r="C5364" s="4">
        <v>266187.72</v>
      </c>
      <c r="D5364" s="14" t="s">
        <v>82</v>
      </c>
      <c r="E5364" t="s">
        <v>63</v>
      </c>
      <c r="F5364">
        <v>163.0</v>
      </c>
    </row>
    <row r="5365" spans="1:6" ht="13.9">
      <c r="A5365" s="7">
        <v>44584.0</v>
      </c>
      <c r="B5365" t="s">
        <v>13</v>
      </c>
      <c r="C5365" s="4">
        <v>266187.72</v>
      </c>
      <c r="D5365" s="14" t="s">
        <v>82</v>
      </c>
      <c r="E5365" t="s">
        <v>62</v>
      </c>
      <c r="F5365">
        <v>0.0</v>
      </c>
    </row>
    <row r="5366" spans="1:6" ht="13.9">
      <c r="A5366" s="7">
        <v>44584.0</v>
      </c>
      <c r="B5366" t="s">
        <v>13</v>
      </c>
      <c r="C5366" s="4">
        <v>266187.72</v>
      </c>
      <c r="D5366" s="14" t="s">
        <v>83</v>
      </c>
      <c r="E5366" t="s">
        <v>19</v>
      </c>
      <c r="F5366">
        <v>43.0</v>
      </c>
    </row>
    <row r="5367" spans="1:6" ht="13.9">
      <c r="A5367" s="7">
        <v>44584.0</v>
      </c>
      <c r="B5367" t="s">
        <v>13</v>
      </c>
      <c r="C5367" s="4">
        <v>266187.72</v>
      </c>
      <c r="D5367" s="14" t="s">
        <v>83</v>
      </c>
      <c r="E5367" t="s">
        <v>20</v>
      </c>
      <c r="F5367">
        <v>0.0</v>
      </c>
    </row>
    <row r="5368" spans="1:6" ht="13.9">
      <c r="A5368" s="7">
        <v>44584.0</v>
      </c>
      <c r="B5368" t="s">
        <v>13</v>
      </c>
      <c r="C5368" s="4">
        <v>266187.72</v>
      </c>
      <c r="D5368" s="14" t="s">
        <v>83</v>
      </c>
      <c r="E5368" t="s">
        <v>21</v>
      </c>
      <c r="F5368">
        <v>73.0</v>
      </c>
    </row>
    <row r="5369" spans="1:6" ht="13.9">
      <c r="A5369" s="7">
        <v>44584.0</v>
      </c>
      <c r="B5369" t="s">
        <v>13</v>
      </c>
      <c r="C5369" s="4">
        <v>266187.72</v>
      </c>
      <c r="D5369" s="14" t="s">
        <v>84</v>
      </c>
      <c r="E5369" t="s">
        <v>23</v>
      </c>
      <c r="F5369">
        <v>9.0</v>
      </c>
    </row>
    <row r="5370" spans="1:6" ht="13.9">
      <c r="A5370" s="7">
        <v>44584.0</v>
      </c>
      <c r="B5370" t="s">
        <v>13</v>
      </c>
      <c r="C5370" s="4">
        <v>266187.72</v>
      </c>
      <c r="D5370" s="14" t="s">
        <v>85</v>
      </c>
      <c r="E5370" t="s">
        <v>18</v>
      </c>
      <c r="F5370">
        <v>6.0</v>
      </c>
    </row>
    <row r="5371" spans="1:6" ht="13.9">
      <c r="A5371" s="7">
        <v>44584.0</v>
      </c>
      <c r="B5371" t="s">
        <v>13</v>
      </c>
      <c r="C5371" s="4">
        <v>266187.72</v>
      </c>
      <c r="D5371" s="14" t="s">
        <v>86</v>
      </c>
      <c r="E5371" t="s">
        <v>42</v>
      </c>
      <c r="F5371">
        <v>591.0</v>
      </c>
    </row>
    <row r="5372" spans="1:6" ht="13.9">
      <c r="A5372" s="7">
        <v>44584.0</v>
      </c>
      <c r="B5372" t="s">
        <v>13</v>
      </c>
      <c r="C5372" s="4">
        <v>266187.72</v>
      </c>
      <c r="D5372" s="14" t="s">
        <v>87</v>
      </c>
      <c r="E5372" t="s">
        <v>44</v>
      </c>
      <c r="F5372">
        <v>13132.0</v>
      </c>
    </row>
    <row r="5373" spans="1:6" ht="13.9">
      <c r="A5373" s="7">
        <v>44584.0</v>
      </c>
      <c r="B5373" t="s">
        <v>13</v>
      </c>
      <c r="C5373" s="4">
        <v>266187.72</v>
      </c>
      <c r="D5373" s="14" t="s">
        <v>88</v>
      </c>
      <c r="E5373" t="s">
        <v>17</v>
      </c>
      <c r="F5373">
        <v>1452.0</v>
      </c>
    </row>
    <row r="5374" spans="1:6" ht="13.9">
      <c r="A5374" s="7">
        <v>44584.0</v>
      </c>
      <c r="B5374" t="s">
        <v>13</v>
      </c>
      <c r="C5374" s="4">
        <v>266187.72</v>
      </c>
      <c r="D5374" s="14" t="s">
        <v>89</v>
      </c>
      <c r="E5374" t="s">
        <v>41</v>
      </c>
      <c r="F5374">
        <v>0.0</v>
      </c>
    </row>
    <row r="5375" spans="1:6" ht="13.9">
      <c r="A5375" s="7">
        <v>44584.0</v>
      </c>
      <c r="B5375" t="s">
        <v>13</v>
      </c>
      <c r="C5375" s="4">
        <v>266187.72</v>
      </c>
      <c r="D5375" s="14" t="s">
        <v>90</v>
      </c>
      <c r="E5375" t="s">
        <v>43</v>
      </c>
      <c r="F5375">
        <v>0.0</v>
      </c>
    </row>
    <row r="5376" spans="1:6" ht="13.9">
      <c r="A5376" s="7">
        <v>44584.0</v>
      </c>
      <c r="B5376" t="s">
        <v>13</v>
      </c>
      <c r="C5376" s="4">
        <v>266187.72</v>
      </c>
      <c r="D5376" s="14" t="s">
        <v>91</v>
      </c>
      <c r="E5376" t="s">
        <v>24</v>
      </c>
      <c r="F5376">
        <v>593.0</v>
      </c>
    </row>
    <row r="5377" spans="1:6" ht="13.9">
      <c r="A5377" s="7">
        <v>44584.0</v>
      </c>
      <c r="B5377" t="s">
        <v>13</v>
      </c>
      <c r="C5377" s="4">
        <v>266187.72</v>
      </c>
      <c r="D5377" s="14" t="s">
        <v>91</v>
      </c>
      <c r="E5377" t="s">
        <v>25</v>
      </c>
      <c r="F5377">
        <v>3.0</v>
      </c>
    </row>
    <row r="5378" spans="1:6" ht="13.9">
      <c r="A5378" s="7">
        <v>44584.0</v>
      </c>
      <c r="B5378" t="s">
        <v>13</v>
      </c>
      <c r="C5378" s="4">
        <v>266187.72</v>
      </c>
      <c r="D5378" s="14" t="s">
        <v>91</v>
      </c>
      <c r="E5378" t="s">
        <v>26</v>
      </c>
      <c r="F5378">
        <v>644.0</v>
      </c>
    </row>
    <row r="5379" spans="1:6" ht="13.9">
      <c r="A5379" s="7">
        <v>44584.0</v>
      </c>
      <c r="B5379" t="s">
        <v>13</v>
      </c>
      <c r="C5379" s="4">
        <v>266187.72</v>
      </c>
      <c r="D5379" s="14" t="s">
        <v>92</v>
      </c>
      <c r="E5379" t="s">
        <v>93</v>
      </c>
      <c r="F5379">
        <v>0.0</v>
      </c>
    </row>
    <row r="5380" spans="1:6" ht="13.9">
      <c r="A5380" s="7">
        <v>44584.0</v>
      </c>
      <c r="B5380" t="s">
        <v>13</v>
      </c>
      <c r="C5380" s="4">
        <v>266187.72</v>
      </c>
      <c r="D5380" s="14" t="s">
        <v>92</v>
      </c>
      <c r="E5380" t="s">
        <v>22</v>
      </c>
      <c r="F5380">
        <v>0.0</v>
      </c>
    </row>
    <row r="5381" spans="1:6" ht="13.9">
      <c r="A5381" s="7">
        <v>44584.0</v>
      </c>
      <c r="B5381" t="s">
        <v>13</v>
      </c>
      <c r="C5381" s="4">
        <v>266187.72</v>
      </c>
      <c r="D5381" s="14" t="s">
        <v>92</v>
      </c>
      <c r="E5381" t="s">
        <v>94</v>
      </c>
      <c r="F5381">
        <v>1.0</v>
      </c>
    </row>
    <row r="5382" spans="1:6" ht="13.9">
      <c r="A5382" s="7">
        <v>44584.0</v>
      </c>
      <c r="B5382" t="s">
        <v>13</v>
      </c>
      <c r="C5382" s="4">
        <v>266187.72</v>
      </c>
      <c r="D5382" s="14" t="s">
        <v>92</v>
      </c>
      <c r="E5382" t="s">
        <v>95</v>
      </c>
      <c r="F5382">
        <v>0.0</v>
      </c>
    </row>
    <row r="5383" spans="1:6" ht="13.9">
      <c r="A5383" s="7">
        <v>44584.0</v>
      </c>
      <c r="B5383" t="s">
        <v>13</v>
      </c>
      <c r="C5383" s="4">
        <v>266187.72</v>
      </c>
      <c r="D5383" s="14" t="s">
        <v>92</v>
      </c>
      <c r="E5383" t="s">
        <v>96</v>
      </c>
      <c r="F5383">
        <v>1.0</v>
      </c>
    </row>
    <row r="5384" spans="1:6" ht="13.9">
      <c r="A5384" s="7">
        <v>44585.0</v>
      </c>
      <c r="B5384" t="s">
        <v>13</v>
      </c>
      <c r="C5384" s="4">
        <v>304469.55</v>
      </c>
      <c r="D5384" s="14" t="s">
        <v>76</v>
      </c>
      <c r="E5384" t="s">
        <v>59</v>
      </c>
      <c r="F5384">
        <v>0.0</v>
      </c>
    </row>
    <row r="5385" spans="1:6" ht="13.9">
      <c r="A5385" s="7">
        <v>44585.0</v>
      </c>
      <c r="B5385" t="s">
        <v>13</v>
      </c>
      <c r="C5385" s="4">
        <v>304469.55</v>
      </c>
      <c r="D5385" s="14" t="s">
        <v>76</v>
      </c>
      <c r="E5385" t="s">
        <v>58</v>
      </c>
      <c r="F5385">
        <v>396.0</v>
      </c>
    </row>
    <row r="5386" spans="1:6" ht="13.9">
      <c r="A5386" s="7">
        <v>44585.0</v>
      </c>
      <c r="B5386" t="s">
        <v>13</v>
      </c>
      <c r="C5386" s="4">
        <v>304469.55</v>
      </c>
      <c r="D5386" s="14" t="s">
        <v>79</v>
      </c>
      <c r="E5386" t="s">
        <v>29</v>
      </c>
      <c r="F5386">
        <v>120.0</v>
      </c>
    </row>
    <row r="5387" spans="1:6" ht="13.9">
      <c r="A5387" s="7">
        <v>44585.0</v>
      </c>
      <c r="B5387" t="s">
        <v>13</v>
      </c>
      <c r="C5387" s="4">
        <v>304469.55</v>
      </c>
      <c r="D5387" s="14" t="s">
        <v>80</v>
      </c>
      <c r="E5387" t="s">
        <v>60</v>
      </c>
      <c r="F5387">
        <v>106.0</v>
      </c>
    </row>
    <row r="5388" spans="1:6" ht="13.9">
      <c r="A5388" s="7">
        <v>44585.0</v>
      </c>
      <c r="B5388" t="s">
        <v>13</v>
      </c>
      <c r="C5388" s="4">
        <v>304469.55</v>
      </c>
      <c r="D5388" s="14" t="s">
        <v>80</v>
      </c>
      <c r="E5388" t="s">
        <v>61</v>
      </c>
      <c r="F5388">
        <v>85.0</v>
      </c>
    </row>
    <row r="5389" spans="1:6" ht="13.9">
      <c r="A5389" s="7">
        <v>44585.0</v>
      </c>
      <c r="B5389" t="s">
        <v>13</v>
      </c>
      <c r="C5389" s="4">
        <v>304469.55</v>
      </c>
      <c r="D5389" s="14" t="s">
        <v>81</v>
      </c>
      <c r="E5389" t="s">
        <v>40</v>
      </c>
      <c r="F5389">
        <v>115.0</v>
      </c>
    </row>
    <row r="5390" spans="1:6" ht="13.9">
      <c r="A5390" s="7">
        <v>44585.0</v>
      </c>
      <c r="B5390" t="s">
        <v>13</v>
      </c>
      <c r="C5390" s="4">
        <v>304469.55</v>
      </c>
      <c r="D5390" s="14" t="s">
        <v>82</v>
      </c>
      <c r="E5390" t="s">
        <v>63</v>
      </c>
      <c r="F5390">
        <v>122.0</v>
      </c>
    </row>
    <row r="5391" spans="1:6" ht="13.9">
      <c r="A5391" s="7">
        <v>44585.0</v>
      </c>
      <c r="B5391" t="s">
        <v>13</v>
      </c>
      <c r="C5391" s="4">
        <v>304469.55</v>
      </c>
      <c r="D5391" s="14" t="s">
        <v>82</v>
      </c>
      <c r="E5391" t="s">
        <v>62</v>
      </c>
      <c r="F5391">
        <v>0.0</v>
      </c>
    </row>
    <row r="5392" spans="1:6" ht="13.9">
      <c r="A5392" s="7">
        <v>44585.0</v>
      </c>
      <c r="B5392" t="s">
        <v>13</v>
      </c>
      <c r="C5392" s="4">
        <v>304469.55</v>
      </c>
      <c r="D5392" s="14" t="s">
        <v>83</v>
      </c>
      <c r="E5392" t="s">
        <v>19</v>
      </c>
      <c r="F5392">
        <v>55.0</v>
      </c>
    </row>
    <row r="5393" spans="1:6" ht="13.9">
      <c r="A5393" s="7">
        <v>44585.0</v>
      </c>
      <c r="B5393" t="s">
        <v>13</v>
      </c>
      <c r="C5393" s="4">
        <v>304469.55</v>
      </c>
      <c r="D5393" s="14" t="s">
        <v>83</v>
      </c>
      <c r="E5393" t="s">
        <v>20</v>
      </c>
      <c r="F5393">
        <v>0.0</v>
      </c>
    </row>
    <row r="5394" spans="1:6" ht="13.9">
      <c r="A5394" s="7">
        <v>44585.0</v>
      </c>
      <c r="B5394" t="s">
        <v>13</v>
      </c>
      <c r="C5394" s="4">
        <v>304469.55</v>
      </c>
      <c r="D5394" s="14" t="s">
        <v>83</v>
      </c>
      <c r="E5394" t="s">
        <v>21</v>
      </c>
      <c r="F5394">
        <v>118.0</v>
      </c>
    </row>
    <row r="5395" spans="1:6" ht="13.9">
      <c r="A5395" s="7">
        <v>44585.0</v>
      </c>
      <c r="B5395" t="s">
        <v>13</v>
      </c>
      <c r="C5395" s="4">
        <v>304469.55</v>
      </c>
      <c r="D5395" s="14" t="s">
        <v>84</v>
      </c>
      <c r="E5395" t="s">
        <v>23</v>
      </c>
      <c r="F5395">
        <v>1.0</v>
      </c>
    </row>
    <row r="5396" spans="1:6" ht="13.9">
      <c r="A5396" s="7">
        <v>44585.0</v>
      </c>
      <c r="B5396" t="s">
        <v>13</v>
      </c>
      <c r="C5396" s="4">
        <v>304469.55</v>
      </c>
      <c r="D5396" s="14" t="s">
        <v>85</v>
      </c>
      <c r="E5396" t="s">
        <v>18</v>
      </c>
      <c r="F5396">
        <v>6.0</v>
      </c>
    </row>
    <row r="5397" spans="1:6" ht="13.9">
      <c r="A5397" s="7">
        <v>44585.0</v>
      </c>
      <c r="B5397" t="s">
        <v>13</v>
      </c>
      <c r="C5397" s="4">
        <v>304469.55</v>
      </c>
      <c r="D5397" s="14" t="s">
        <v>86</v>
      </c>
      <c r="E5397" t="s">
        <v>42</v>
      </c>
      <c r="F5397">
        <v>601.0</v>
      </c>
    </row>
    <row r="5398" spans="1:6" ht="13.9">
      <c r="A5398" s="7">
        <v>44585.0</v>
      </c>
      <c r="B5398" t="s">
        <v>13</v>
      </c>
      <c r="C5398" s="4">
        <v>304469.55</v>
      </c>
      <c r="D5398" s="14" t="s">
        <v>87</v>
      </c>
      <c r="E5398" t="s">
        <v>44</v>
      </c>
      <c r="F5398">
        <v>14737.0</v>
      </c>
    </row>
    <row r="5399" spans="1:6" ht="13.9">
      <c r="A5399" s="7">
        <v>44585.0</v>
      </c>
      <c r="B5399" t="s">
        <v>13</v>
      </c>
      <c r="C5399" s="4">
        <v>304469.55</v>
      </c>
      <c r="D5399" s="14" t="s">
        <v>88</v>
      </c>
      <c r="E5399" t="s">
        <v>17</v>
      </c>
      <c r="F5399">
        <v>2922.0</v>
      </c>
    </row>
    <row r="5400" spans="1:6" ht="13.9">
      <c r="A5400" s="7">
        <v>44585.0</v>
      </c>
      <c r="B5400" t="s">
        <v>13</v>
      </c>
      <c r="C5400" s="4">
        <v>304469.55</v>
      </c>
      <c r="D5400" s="14" t="s">
        <v>89</v>
      </c>
      <c r="E5400" t="s">
        <v>41</v>
      </c>
      <c r="F5400">
        <v>0.0</v>
      </c>
    </row>
    <row r="5401" spans="1:6" ht="13.9">
      <c r="A5401" s="7">
        <v>44585.0</v>
      </c>
      <c r="B5401" t="s">
        <v>13</v>
      </c>
      <c r="C5401" s="4">
        <v>304469.55</v>
      </c>
      <c r="D5401" s="14" t="s">
        <v>90</v>
      </c>
      <c r="E5401" t="s">
        <v>43</v>
      </c>
      <c r="F5401">
        <v>0.0</v>
      </c>
    </row>
    <row r="5402" spans="1:6" ht="13.9">
      <c r="A5402" s="7">
        <v>44585.0</v>
      </c>
      <c r="B5402" t="s">
        <v>13</v>
      </c>
      <c r="C5402" s="4">
        <v>304469.55</v>
      </c>
      <c r="D5402" s="14" t="s">
        <v>91</v>
      </c>
      <c r="E5402" t="s">
        <v>24</v>
      </c>
      <c r="F5402">
        <v>684.0</v>
      </c>
    </row>
    <row r="5403" spans="1:6" ht="13.9">
      <c r="A5403" s="7">
        <v>44585.0</v>
      </c>
      <c r="B5403" t="s">
        <v>13</v>
      </c>
      <c r="C5403" s="4">
        <v>304469.55</v>
      </c>
      <c r="D5403" s="14" t="s">
        <v>91</v>
      </c>
      <c r="E5403" t="s">
        <v>25</v>
      </c>
      <c r="F5403">
        <v>3.0</v>
      </c>
    </row>
    <row r="5404" spans="1:6" ht="13.9">
      <c r="A5404" s="7">
        <v>44585.0</v>
      </c>
      <c r="B5404" t="s">
        <v>13</v>
      </c>
      <c r="C5404" s="4">
        <v>304469.55</v>
      </c>
      <c r="D5404" s="14" t="s">
        <v>91</v>
      </c>
      <c r="E5404" t="s">
        <v>26</v>
      </c>
      <c r="F5404">
        <v>685.0</v>
      </c>
    </row>
    <row r="5405" spans="1:6" ht="13.9">
      <c r="A5405" s="7">
        <v>44585.0</v>
      </c>
      <c r="B5405" t="s">
        <v>13</v>
      </c>
      <c r="C5405" s="4">
        <v>304469.55</v>
      </c>
      <c r="D5405" s="14" t="s">
        <v>92</v>
      </c>
      <c r="E5405" t="s">
        <v>93</v>
      </c>
      <c r="F5405">
        <v>0.0</v>
      </c>
    </row>
    <row r="5406" spans="1:6" ht="13.9">
      <c r="A5406" s="7">
        <v>44585.0</v>
      </c>
      <c r="B5406" t="s">
        <v>13</v>
      </c>
      <c r="C5406" s="4">
        <v>304469.55</v>
      </c>
      <c r="D5406" s="14" t="s">
        <v>92</v>
      </c>
      <c r="E5406" t="s">
        <v>22</v>
      </c>
      <c r="F5406">
        <v>0.0</v>
      </c>
    </row>
    <row r="5407" spans="1:6" ht="13.9">
      <c r="A5407" s="7">
        <v>44585.0</v>
      </c>
      <c r="B5407" t="s">
        <v>13</v>
      </c>
      <c r="C5407" s="4">
        <v>304469.55</v>
      </c>
      <c r="D5407" s="14" t="s">
        <v>92</v>
      </c>
      <c r="E5407" t="s">
        <v>94</v>
      </c>
      <c r="F5407">
        <v>1.0</v>
      </c>
    </row>
    <row r="5408" spans="1:6" ht="13.9">
      <c r="A5408" s="7">
        <v>44585.0</v>
      </c>
      <c r="B5408" t="s">
        <v>13</v>
      </c>
      <c r="C5408" s="4">
        <v>304469.55</v>
      </c>
      <c r="D5408" s="14" t="s">
        <v>92</v>
      </c>
      <c r="E5408" t="s">
        <v>95</v>
      </c>
      <c r="F5408">
        <v>0.0</v>
      </c>
    </row>
    <row r="5409" spans="1:6" ht="13.9">
      <c r="A5409" s="7">
        <v>44585.0</v>
      </c>
      <c r="B5409" t="s">
        <v>13</v>
      </c>
      <c r="C5409" s="4">
        <v>304469.55</v>
      </c>
      <c r="D5409" s="14" t="s">
        <v>92</v>
      </c>
      <c r="E5409" t="s">
        <v>96</v>
      </c>
      <c r="F5409">
        <v>1.0</v>
      </c>
    </row>
    <row r="5410" spans="1:6" ht="13.9">
      <c r="A5410" s="7">
        <v>44586.0</v>
      </c>
      <c r="B5410" t="s">
        <v>13</v>
      </c>
      <c r="C5410" s="4">
        <v>275231.87</v>
      </c>
      <c r="D5410" s="14" t="s">
        <v>76</v>
      </c>
      <c r="E5410" t="s">
        <v>59</v>
      </c>
      <c r="F5410">
        <v>0.0</v>
      </c>
    </row>
    <row r="5411" spans="1:6" ht="13.9">
      <c r="A5411" s="7">
        <v>44586.0</v>
      </c>
      <c r="B5411" t="s">
        <v>13</v>
      </c>
      <c r="C5411" s="4">
        <v>275231.87</v>
      </c>
      <c r="D5411" s="14" t="s">
        <v>76</v>
      </c>
      <c r="E5411" t="s">
        <v>58</v>
      </c>
      <c r="F5411">
        <v>375.0</v>
      </c>
    </row>
    <row r="5412" spans="1:6" ht="13.9">
      <c r="A5412" s="7">
        <v>44586.0</v>
      </c>
      <c r="B5412" t="s">
        <v>13</v>
      </c>
      <c r="C5412" s="4">
        <v>275231.87</v>
      </c>
      <c r="D5412" s="14" t="s">
        <v>79</v>
      </c>
      <c r="E5412" t="s">
        <v>29</v>
      </c>
      <c r="F5412">
        <v>127.0</v>
      </c>
    </row>
    <row r="5413" spans="1:6" ht="13.9">
      <c r="A5413" s="7">
        <v>44586.0</v>
      </c>
      <c r="B5413" t="s">
        <v>13</v>
      </c>
      <c r="C5413" s="4">
        <v>275231.87</v>
      </c>
      <c r="D5413" s="14" t="s">
        <v>80</v>
      </c>
      <c r="E5413" t="s">
        <v>60</v>
      </c>
      <c r="F5413">
        <v>127.0</v>
      </c>
    </row>
    <row r="5414" spans="1:6" ht="13.9">
      <c r="A5414" s="7">
        <v>44586.0</v>
      </c>
      <c r="B5414" t="s">
        <v>13</v>
      </c>
      <c r="C5414" s="4">
        <v>275231.87</v>
      </c>
      <c r="D5414" s="14" t="s">
        <v>80</v>
      </c>
      <c r="E5414" t="s">
        <v>61</v>
      </c>
      <c r="F5414">
        <v>116.0</v>
      </c>
    </row>
    <row r="5415" spans="1:6" ht="13.9">
      <c r="A5415" s="7">
        <v>44586.0</v>
      </c>
      <c r="B5415" t="s">
        <v>13</v>
      </c>
      <c r="C5415" s="4">
        <v>275231.87</v>
      </c>
      <c r="D5415" s="14" t="s">
        <v>81</v>
      </c>
      <c r="E5415" t="s">
        <v>40</v>
      </c>
      <c r="F5415">
        <v>128.0</v>
      </c>
    </row>
    <row r="5416" spans="1:6" ht="13.9">
      <c r="A5416" s="7">
        <v>44586.0</v>
      </c>
      <c r="B5416" t="s">
        <v>13</v>
      </c>
      <c r="C5416" s="4">
        <v>275231.87</v>
      </c>
      <c r="D5416" s="14" t="s">
        <v>82</v>
      </c>
      <c r="E5416" t="s">
        <v>63</v>
      </c>
      <c r="F5416">
        <v>137.0</v>
      </c>
    </row>
    <row r="5417" spans="1:6" ht="13.9">
      <c r="A5417" s="7">
        <v>44586.0</v>
      </c>
      <c r="B5417" t="s">
        <v>13</v>
      </c>
      <c r="C5417" s="4">
        <v>275231.87</v>
      </c>
      <c r="D5417" s="14" t="s">
        <v>82</v>
      </c>
      <c r="E5417" t="s">
        <v>62</v>
      </c>
      <c r="F5417">
        <v>0.0</v>
      </c>
    </row>
    <row r="5418" spans="1:6" ht="13.9">
      <c r="A5418" s="7">
        <v>44586.0</v>
      </c>
      <c r="B5418" t="s">
        <v>13</v>
      </c>
      <c r="C5418" s="4">
        <v>275231.87</v>
      </c>
      <c r="D5418" s="14" t="s">
        <v>83</v>
      </c>
      <c r="E5418" t="s">
        <v>19</v>
      </c>
      <c r="F5418">
        <v>87.0</v>
      </c>
    </row>
    <row r="5419" spans="1:6" ht="13.9">
      <c r="A5419" s="7">
        <v>44586.0</v>
      </c>
      <c r="B5419" t="s">
        <v>13</v>
      </c>
      <c r="C5419" s="4">
        <v>275231.87</v>
      </c>
      <c r="D5419" s="14" t="s">
        <v>83</v>
      </c>
      <c r="E5419" t="s">
        <v>20</v>
      </c>
      <c r="F5419">
        <v>0.0</v>
      </c>
    </row>
    <row r="5420" spans="1:6" ht="13.9">
      <c r="A5420" s="7">
        <v>44586.0</v>
      </c>
      <c r="B5420" t="s">
        <v>13</v>
      </c>
      <c r="C5420" s="4">
        <v>275231.87</v>
      </c>
      <c r="D5420" s="14" t="s">
        <v>83</v>
      </c>
      <c r="E5420" t="s">
        <v>21</v>
      </c>
      <c r="F5420">
        <v>134.0</v>
      </c>
    </row>
    <row r="5421" spans="1:6" ht="13.9">
      <c r="A5421" s="7">
        <v>44586.0</v>
      </c>
      <c r="B5421" t="s">
        <v>13</v>
      </c>
      <c r="C5421" s="4">
        <v>275231.87</v>
      </c>
      <c r="D5421" s="14" t="s">
        <v>84</v>
      </c>
      <c r="E5421" t="s">
        <v>23</v>
      </c>
      <c r="F5421">
        <v>13.0</v>
      </c>
    </row>
    <row r="5422" spans="1:6" ht="13.9">
      <c r="A5422" s="7">
        <v>44586.0</v>
      </c>
      <c r="B5422" t="s">
        <v>13</v>
      </c>
      <c r="C5422" s="4">
        <v>275231.87</v>
      </c>
      <c r="D5422" s="14" t="s">
        <v>85</v>
      </c>
      <c r="E5422" t="s">
        <v>18</v>
      </c>
      <c r="F5422">
        <v>9.0</v>
      </c>
    </row>
    <row r="5423" spans="1:6" ht="13.9">
      <c r="A5423" s="7">
        <v>44586.0</v>
      </c>
      <c r="B5423" t="s">
        <v>13</v>
      </c>
      <c r="C5423" s="4">
        <v>275231.87</v>
      </c>
      <c r="D5423" s="14" t="s">
        <v>86</v>
      </c>
      <c r="E5423" t="s">
        <v>42</v>
      </c>
      <c r="F5423">
        <v>470.0</v>
      </c>
    </row>
    <row r="5424" spans="1:6" ht="13.9">
      <c r="A5424" s="7">
        <v>44586.0</v>
      </c>
      <c r="B5424" t="s">
        <v>13</v>
      </c>
      <c r="C5424" s="4">
        <v>275231.87</v>
      </c>
      <c r="D5424" s="14" t="s">
        <v>87</v>
      </c>
      <c r="E5424" t="s">
        <v>44</v>
      </c>
      <c r="F5424">
        <v>15983.0</v>
      </c>
    </row>
    <row r="5425" spans="1:6" ht="13.9">
      <c r="A5425" s="7">
        <v>44586.0</v>
      </c>
      <c r="B5425" t="s">
        <v>13</v>
      </c>
      <c r="C5425" s="4">
        <v>275231.87</v>
      </c>
      <c r="D5425" s="14" t="s">
        <v>88</v>
      </c>
      <c r="E5425" t="s">
        <v>17</v>
      </c>
      <c r="F5425">
        <v>6503.0</v>
      </c>
    </row>
    <row r="5426" spans="1:6" ht="13.9">
      <c r="A5426" s="7">
        <v>44586.0</v>
      </c>
      <c r="B5426" t="s">
        <v>13</v>
      </c>
      <c r="C5426" s="4">
        <v>275231.87</v>
      </c>
      <c r="D5426" s="14" t="s">
        <v>89</v>
      </c>
      <c r="E5426" t="s">
        <v>41</v>
      </c>
      <c r="F5426">
        <v>0.0</v>
      </c>
    </row>
    <row r="5427" spans="1:6" ht="13.9">
      <c r="A5427" s="7">
        <v>44586.0</v>
      </c>
      <c r="B5427" t="s">
        <v>13</v>
      </c>
      <c r="C5427" s="4">
        <v>275231.87</v>
      </c>
      <c r="D5427" s="14" t="s">
        <v>90</v>
      </c>
      <c r="E5427" t="s">
        <v>43</v>
      </c>
      <c r="F5427">
        <v>0.0</v>
      </c>
    </row>
    <row r="5428" spans="1:6" ht="13.9">
      <c r="A5428" s="7">
        <v>44586.0</v>
      </c>
      <c r="B5428" t="s">
        <v>13</v>
      </c>
      <c r="C5428" s="4">
        <v>275231.87</v>
      </c>
      <c r="D5428" s="14" t="s">
        <v>91</v>
      </c>
      <c r="E5428" t="s">
        <v>24</v>
      </c>
      <c r="F5428">
        <v>735.0</v>
      </c>
    </row>
    <row r="5429" spans="1:6" ht="13.9">
      <c r="A5429" s="7">
        <v>44586.0</v>
      </c>
      <c r="B5429" t="s">
        <v>13</v>
      </c>
      <c r="C5429" s="4">
        <v>275231.87</v>
      </c>
      <c r="D5429" s="14" t="s">
        <v>91</v>
      </c>
      <c r="E5429" t="s">
        <v>25</v>
      </c>
      <c r="F5429">
        <v>3.0</v>
      </c>
    </row>
    <row r="5430" spans="1:6" ht="13.9">
      <c r="A5430" s="7">
        <v>44586.0</v>
      </c>
      <c r="B5430" t="s">
        <v>13</v>
      </c>
      <c r="C5430" s="4">
        <v>275231.87</v>
      </c>
      <c r="D5430" s="14" t="s">
        <v>91</v>
      </c>
      <c r="E5430" t="s">
        <v>26</v>
      </c>
      <c r="F5430">
        <v>683.0</v>
      </c>
    </row>
    <row r="5431" spans="1:6" ht="13.9">
      <c r="A5431" s="7">
        <v>44586.0</v>
      </c>
      <c r="B5431" t="s">
        <v>13</v>
      </c>
      <c r="C5431" s="4">
        <v>275231.87</v>
      </c>
      <c r="D5431" s="14" t="s">
        <v>92</v>
      </c>
      <c r="E5431" t="s">
        <v>93</v>
      </c>
      <c r="F5431">
        <v>0.0</v>
      </c>
    </row>
    <row r="5432" spans="1:6" ht="13.9">
      <c r="A5432" s="7">
        <v>44586.0</v>
      </c>
      <c r="B5432" t="s">
        <v>13</v>
      </c>
      <c r="C5432" s="4">
        <v>275231.87</v>
      </c>
      <c r="D5432" s="14" t="s">
        <v>92</v>
      </c>
      <c r="E5432" t="s">
        <v>22</v>
      </c>
      <c r="F5432">
        <v>0.0</v>
      </c>
    </row>
    <row r="5433" spans="1:6" ht="13.9">
      <c r="A5433" s="7">
        <v>44586.0</v>
      </c>
      <c r="B5433" t="s">
        <v>13</v>
      </c>
      <c r="C5433" s="4">
        <v>275231.87</v>
      </c>
      <c r="D5433" s="14" t="s">
        <v>92</v>
      </c>
      <c r="E5433" t="s">
        <v>94</v>
      </c>
      <c r="F5433">
        <v>1.0</v>
      </c>
    </row>
    <row r="5434" spans="1:6" ht="13.9">
      <c r="A5434" s="7">
        <v>44586.0</v>
      </c>
      <c r="B5434" t="s">
        <v>13</v>
      </c>
      <c r="C5434" s="4">
        <v>275231.87</v>
      </c>
      <c r="D5434" s="14" t="s">
        <v>92</v>
      </c>
      <c r="E5434" t="s">
        <v>95</v>
      </c>
      <c r="F5434">
        <v>1.0</v>
      </c>
    </row>
    <row r="5435" spans="1:6" ht="13.9">
      <c r="A5435" s="7">
        <v>44586.0</v>
      </c>
      <c r="B5435" t="s">
        <v>13</v>
      </c>
      <c r="C5435" s="4">
        <v>275231.87</v>
      </c>
      <c r="D5435" s="14" t="s">
        <v>92</v>
      </c>
      <c r="E5435" t="s">
        <v>96</v>
      </c>
      <c r="F5435">
        <v>1.0</v>
      </c>
    </row>
    <row r="5436" spans="1:6" ht="13.9">
      <c r="A5436" s="7">
        <v>44587.0</v>
      </c>
      <c r="B5436" t="s">
        <v>13</v>
      </c>
      <c r="C5436" s="4">
        <v>286573.72</v>
      </c>
      <c r="D5436" s="14" t="s">
        <v>76</v>
      </c>
      <c r="E5436" t="s">
        <v>59</v>
      </c>
      <c r="F5436">
        <v>0.0</v>
      </c>
    </row>
    <row r="5437" spans="1:6" ht="13.9">
      <c r="A5437" s="7">
        <v>44587.0</v>
      </c>
      <c r="B5437" t="s">
        <v>13</v>
      </c>
      <c r="C5437" s="4">
        <v>286573.72</v>
      </c>
      <c r="D5437" s="14" t="s">
        <v>76</v>
      </c>
      <c r="E5437" t="s">
        <v>58</v>
      </c>
      <c r="F5437">
        <v>367.0</v>
      </c>
    </row>
    <row r="5438" spans="1:6" ht="13.9">
      <c r="A5438" s="7">
        <v>44587.0</v>
      </c>
      <c r="B5438" t="s">
        <v>13</v>
      </c>
      <c r="C5438" s="4">
        <v>286573.72</v>
      </c>
      <c r="D5438" s="14" t="s">
        <v>79</v>
      </c>
      <c r="E5438" t="s">
        <v>29</v>
      </c>
      <c r="F5438">
        <v>72.0</v>
      </c>
    </row>
    <row r="5439" spans="1:6" ht="13.9">
      <c r="A5439" s="7">
        <v>44587.0</v>
      </c>
      <c r="B5439" t="s">
        <v>13</v>
      </c>
      <c r="C5439" s="4">
        <v>286573.72</v>
      </c>
      <c r="D5439" s="14" t="s">
        <v>80</v>
      </c>
      <c r="E5439" t="s">
        <v>60</v>
      </c>
      <c r="F5439">
        <v>151.0</v>
      </c>
    </row>
    <row r="5440" spans="1:6" ht="13.9">
      <c r="A5440" s="7">
        <v>44587.0</v>
      </c>
      <c r="B5440" t="s">
        <v>13</v>
      </c>
      <c r="C5440" s="4">
        <v>286573.72</v>
      </c>
      <c r="D5440" s="14" t="s">
        <v>80</v>
      </c>
      <c r="E5440" t="s">
        <v>61</v>
      </c>
      <c r="F5440">
        <v>123.0</v>
      </c>
    </row>
    <row r="5441" spans="1:6" ht="13.9">
      <c r="A5441" s="7">
        <v>44587.0</v>
      </c>
      <c r="B5441" t="s">
        <v>13</v>
      </c>
      <c r="C5441" s="4">
        <v>286573.72</v>
      </c>
      <c r="D5441" s="14" t="s">
        <v>81</v>
      </c>
      <c r="E5441" t="s">
        <v>40</v>
      </c>
      <c r="F5441">
        <v>118.0</v>
      </c>
    </row>
    <row r="5442" spans="1:6" ht="13.9">
      <c r="A5442" s="7">
        <v>44587.0</v>
      </c>
      <c r="B5442" t="s">
        <v>13</v>
      </c>
      <c r="C5442" s="4">
        <v>286573.72</v>
      </c>
      <c r="D5442" s="14" t="s">
        <v>82</v>
      </c>
      <c r="E5442" t="s">
        <v>63</v>
      </c>
      <c r="F5442">
        <v>144.0</v>
      </c>
    </row>
    <row r="5443" spans="1:6" ht="13.9">
      <c r="A5443" s="7">
        <v>44587.0</v>
      </c>
      <c r="B5443" t="s">
        <v>13</v>
      </c>
      <c r="C5443" s="4">
        <v>286573.72</v>
      </c>
      <c r="D5443" s="14" t="s">
        <v>82</v>
      </c>
      <c r="E5443" t="s">
        <v>62</v>
      </c>
      <c r="F5443">
        <v>0.0</v>
      </c>
    </row>
    <row r="5444" spans="1:6" ht="13.9">
      <c r="A5444" s="7">
        <v>44587.0</v>
      </c>
      <c r="B5444" t="s">
        <v>13</v>
      </c>
      <c r="C5444" s="4">
        <v>286573.72</v>
      </c>
      <c r="D5444" s="14" t="s">
        <v>83</v>
      </c>
      <c r="E5444" t="s">
        <v>19</v>
      </c>
      <c r="F5444">
        <v>86.0</v>
      </c>
    </row>
    <row r="5445" spans="1:6" ht="13.9">
      <c r="A5445" s="7">
        <v>44587.0</v>
      </c>
      <c r="B5445" t="s">
        <v>13</v>
      </c>
      <c r="C5445" s="4">
        <v>286573.72</v>
      </c>
      <c r="D5445" s="14" t="s">
        <v>83</v>
      </c>
      <c r="E5445" t="s">
        <v>20</v>
      </c>
      <c r="F5445">
        <v>0.0</v>
      </c>
    </row>
    <row r="5446" spans="1:6" ht="13.9">
      <c r="A5446" s="7">
        <v>44587.0</v>
      </c>
      <c r="B5446" t="s">
        <v>13</v>
      </c>
      <c r="C5446" s="4">
        <v>286573.72</v>
      </c>
      <c r="D5446" s="14" t="s">
        <v>83</v>
      </c>
      <c r="E5446" t="s">
        <v>21</v>
      </c>
      <c r="F5446">
        <v>141.0</v>
      </c>
    </row>
    <row r="5447" spans="1:6" ht="13.9">
      <c r="A5447" s="7">
        <v>44587.0</v>
      </c>
      <c r="B5447" t="s">
        <v>13</v>
      </c>
      <c r="C5447" s="4">
        <v>286573.72</v>
      </c>
      <c r="D5447" s="14" t="s">
        <v>84</v>
      </c>
      <c r="E5447" t="s">
        <v>23</v>
      </c>
      <c r="F5447">
        <v>62.0</v>
      </c>
    </row>
    <row r="5448" spans="1:6" ht="13.9">
      <c r="A5448" s="7">
        <v>44587.0</v>
      </c>
      <c r="B5448" t="s">
        <v>13</v>
      </c>
      <c r="C5448" s="4">
        <v>286573.72</v>
      </c>
      <c r="D5448" s="14" t="s">
        <v>85</v>
      </c>
      <c r="E5448" t="s">
        <v>18</v>
      </c>
      <c r="F5448">
        <v>10.0</v>
      </c>
    </row>
    <row r="5449" spans="1:6" ht="13.9">
      <c r="A5449" s="7">
        <v>44587.0</v>
      </c>
      <c r="B5449" t="s">
        <v>13</v>
      </c>
      <c r="C5449" s="4">
        <v>286573.72</v>
      </c>
      <c r="D5449" s="14" t="s">
        <v>86</v>
      </c>
      <c r="E5449" t="s">
        <v>42</v>
      </c>
      <c r="F5449">
        <v>450.0</v>
      </c>
    </row>
    <row r="5450" spans="1:6" ht="13.9">
      <c r="A5450" s="7">
        <v>44587.0</v>
      </c>
      <c r="B5450" t="s">
        <v>13</v>
      </c>
      <c r="C5450" s="4">
        <v>286573.72</v>
      </c>
      <c r="D5450" s="14" t="s">
        <v>87</v>
      </c>
      <c r="E5450" t="s">
        <v>44</v>
      </c>
      <c r="F5450">
        <v>14952.0</v>
      </c>
    </row>
    <row r="5451" spans="1:6" ht="13.9">
      <c r="A5451" s="7">
        <v>44587.0</v>
      </c>
      <c r="B5451" t="s">
        <v>13</v>
      </c>
      <c r="C5451" s="4">
        <v>286573.72</v>
      </c>
      <c r="D5451" s="14" t="s">
        <v>88</v>
      </c>
      <c r="E5451" t="s">
        <v>17</v>
      </c>
      <c r="F5451">
        <v>8196.0</v>
      </c>
    </row>
    <row r="5452" spans="1:6" ht="13.9">
      <c r="A5452" s="7">
        <v>44587.0</v>
      </c>
      <c r="B5452" t="s">
        <v>13</v>
      </c>
      <c r="C5452" s="4">
        <v>286573.72</v>
      </c>
      <c r="D5452" s="14" t="s">
        <v>89</v>
      </c>
      <c r="E5452" t="s">
        <v>41</v>
      </c>
      <c r="F5452">
        <v>0.0</v>
      </c>
    </row>
    <row r="5453" spans="1:6" ht="13.9">
      <c r="A5453" s="7">
        <v>44587.0</v>
      </c>
      <c r="B5453" t="s">
        <v>13</v>
      </c>
      <c r="C5453" s="4">
        <v>286573.72</v>
      </c>
      <c r="D5453" s="14" t="s">
        <v>90</v>
      </c>
      <c r="E5453" t="s">
        <v>43</v>
      </c>
      <c r="F5453">
        <v>0.0</v>
      </c>
    </row>
    <row r="5454" spans="1:6" ht="13.9">
      <c r="A5454" s="7">
        <v>44587.0</v>
      </c>
      <c r="B5454" t="s">
        <v>13</v>
      </c>
      <c r="C5454" s="4">
        <v>286573.72</v>
      </c>
      <c r="D5454" s="14" t="s">
        <v>91</v>
      </c>
      <c r="E5454" t="s">
        <v>24</v>
      </c>
      <c r="F5454">
        <v>802.0</v>
      </c>
    </row>
    <row r="5455" spans="1:6" ht="13.9">
      <c r="A5455" s="7">
        <v>44587.0</v>
      </c>
      <c r="B5455" t="s">
        <v>13</v>
      </c>
      <c r="C5455" s="4">
        <v>286573.72</v>
      </c>
      <c r="D5455" s="14" t="s">
        <v>91</v>
      </c>
      <c r="E5455" t="s">
        <v>25</v>
      </c>
      <c r="F5455">
        <v>2.0</v>
      </c>
    </row>
    <row r="5456" spans="1:6" ht="13.9">
      <c r="A5456" s="7">
        <v>44587.0</v>
      </c>
      <c r="B5456" t="s">
        <v>13</v>
      </c>
      <c r="C5456" s="4">
        <v>286573.72</v>
      </c>
      <c r="D5456" s="14" t="s">
        <v>91</v>
      </c>
      <c r="E5456" t="s">
        <v>26</v>
      </c>
      <c r="F5456">
        <v>833.0</v>
      </c>
    </row>
    <row r="5457" spans="1:6" ht="13.9">
      <c r="A5457" s="7">
        <v>44587.0</v>
      </c>
      <c r="B5457" t="s">
        <v>13</v>
      </c>
      <c r="C5457" s="4">
        <v>286573.72</v>
      </c>
      <c r="D5457" s="14" t="s">
        <v>92</v>
      </c>
      <c r="E5457" t="s">
        <v>93</v>
      </c>
      <c r="F5457">
        <v>0.0</v>
      </c>
    </row>
    <row r="5458" spans="1:6" ht="13.9">
      <c r="A5458" s="7">
        <v>44587.0</v>
      </c>
      <c r="B5458" t="s">
        <v>13</v>
      </c>
      <c r="C5458" s="4">
        <v>286573.72</v>
      </c>
      <c r="D5458" s="14" t="s">
        <v>92</v>
      </c>
      <c r="E5458" t="s">
        <v>22</v>
      </c>
      <c r="F5458">
        <v>0.0</v>
      </c>
    </row>
    <row r="5459" spans="1:6" ht="13.9">
      <c r="A5459" s="7">
        <v>44587.0</v>
      </c>
      <c r="B5459" t="s">
        <v>13</v>
      </c>
      <c r="C5459" s="4">
        <v>286573.72</v>
      </c>
      <c r="D5459" s="14" t="s">
        <v>92</v>
      </c>
      <c r="E5459" t="s">
        <v>94</v>
      </c>
      <c r="F5459">
        <v>1.0</v>
      </c>
    </row>
    <row r="5460" spans="1:6" ht="13.9">
      <c r="A5460" s="7">
        <v>44587.0</v>
      </c>
      <c r="B5460" t="s">
        <v>13</v>
      </c>
      <c r="C5460" s="4">
        <v>286573.72</v>
      </c>
      <c r="D5460" s="14" t="s">
        <v>92</v>
      </c>
      <c r="E5460" t="s">
        <v>95</v>
      </c>
      <c r="F5460">
        <v>1.0</v>
      </c>
    </row>
    <row r="5461" spans="1:6" ht="13.9">
      <c r="A5461" s="7">
        <v>44587.0</v>
      </c>
      <c r="B5461" t="s">
        <v>13</v>
      </c>
      <c r="C5461" s="4">
        <v>286573.72</v>
      </c>
      <c r="D5461" s="14" t="s">
        <v>92</v>
      </c>
      <c r="E5461" t="s">
        <v>96</v>
      </c>
      <c r="F5461">
        <v>1.0</v>
      </c>
    </row>
    <row r="5462" spans="1:6" ht="13.9">
      <c r="A5462" s="7">
        <v>44588.0</v>
      </c>
      <c r="B5462" t="s">
        <v>13</v>
      </c>
      <c r="C5462" s="4">
        <v>288136.87</v>
      </c>
      <c r="D5462" s="14" t="s">
        <v>76</v>
      </c>
      <c r="E5462" t="s">
        <v>59</v>
      </c>
      <c r="F5462">
        <v>0.0</v>
      </c>
    </row>
    <row r="5463" spans="1:6" ht="13.9">
      <c r="A5463" s="7">
        <v>44588.0</v>
      </c>
      <c r="B5463" t="s">
        <v>13</v>
      </c>
      <c r="C5463" s="4">
        <v>288136.87</v>
      </c>
      <c r="D5463" s="14" t="s">
        <v>76</v>
      </c>
      <c r="E5463" t="s">
        <v>58</v>
      </c>
      <c r="F5463">
        <v>303.0</v>
      </c>
    </row>
    <row r="5464" spans="1:6" ht="13.9">
      <c r="A5464" s="7">
        <v>44588.0</v>
      </c>
      <c r="B5464" t="s">
        <v>13</v>
      </c>
      <c r="C5464" s="4">
        <v>288136.87</v>
      </c>
      <c r="D5464" s="14" t="s">
        <v>79</v>
      </c>
      <c r="E5464" t="s">
        <v>29</v>
      </c>
      <c r="F5464">
        <v>50.0</v>
      </c>
    </row>
    <row r="5465" spans="1:6" ht="13.9">
      <c r="A5465" s="7">
        <v>44588.0</v>
      </c>
      <c r="B5465" t="s">
        <v>13</v>
      </c>
      <c r="C5465" s="4">
        <v>288136.87</v>
      </c>
      <c r="D5465" s="14" t="s">
        <v>80</v>
      </c>
      <c r="E5465" t="s">
        <v>60</v>
      </c>
      <c r="F5465">
        <v>152.0</v>
      </c>
    </row>
    <row r="5466" spans="1:6" ht="13.9">
      <c r="A5466" s="7">
        <v>44588.0</v>
      </c>
      <c r="B5466" t="s">
        <v>13</v>
      </c>
      <c r="C5466" s="4">
        <v>288136.87</v>
      </c>
      <c r="D5466" s="14" t="s">
        <v>80</v>
      </c>
      <c r="E5466" t="s">
        <v>61</v>
      </c>
      <c r="F5466">
        <v>145.0</v>
      </c>
    </row>
    <row r="5467" spans="1:6" ht="13.9">
      <c r="A5467" s="7">
        <v>44588.0</v>
      </c>
      <c r="B5467" t="s">
        <v>13</v>
      </c>
      <c r="C5467" s="4">
        <v>288136.87</v>
      </c>
      <c r="D5467" s="14" t="s">
        <v>81</v>
      </c>
      <c r="E5467" t="s">
        <v>40</v>
      </c>
      <c r="F5467">
        <v>114.0</v>
      </c>
    </row>
    <row r="5468" spans="1:6" ht="13.9">
      <c r="A5468" s="7">
        <v>44588.0</v>
      </c>
      <c r="B5468" t="s">
        <v>13</v>
      </c>
      <c r="C5468" s="4">
        <v>288136.87</v>
      </c>
      <c r="D5468" s="14" t="s">
        <v>82</v>
      </c>
      <c r="E5468" t="s">
        <v>63</v>
      </c>
      <c r="F5468">
        <v>194.0</v>
      </c>
    </row>
    <row r="5469" spans="1:6" ht="13.9">
      <c r="A5469" s="7">
        <v>44588.0</v>
      </c>
      <c r="B5469" t="s">
        <v>13</v>
      </c>
      <c r="C5469" s="4">
        <v>288136.87</v>
      </c>
      <c r="D5469" s="14" t="s">
        <v>82</v>
      </c>
      <c r="E5469" t="s">
        <v>62</v>
      </c>
      <c r="F5469">
        <v>0.0</v>
      </c>
    </row>
    <row r="5470" spans="1:6" ht="13.9">
      <c r="A5470" s="7">
        <v>44588.0</v>
      </c>
      <c r="B5470" t="s">
        <v>13</v>
      </c>
      <c r="C5470" s="4">
        <v>288136.87</v>
      </c>
      <c r="D5470" s="14" t="s">
        <v>83</v>
      </c>
      <c r="E5470" t="s">
        <v>19</v>
      </c>
      <c r="F5470">
        <v>108.0</v>
      </c>
    </row>
    <row r="5471" spans="1:6" ht="13.9">
      <c r="A5471" s="7">
        <v>44588.0</v>
      </c>
      <c r="B5471" t="s">
        <v>13</v>
      </c>
      <c r="C5471" s="4">
        <v>288136.87</v>
      </c>
      <c r="D5471" s="14" t="s">
        <v>83</v>
      </c>
      <c r="E5471" t="s">
        <v>20</v>
      </c>
      <c r="F5471">
        <v>0.0</v>
      </c>
    </row>
    <row r="5472" spans="1:6" ht="13.9">
      <c r="A5472" s="7">
        <v>44588.0</v>
      </c>
      <c r="B5472" t="s">
        <v>13</v>
      </c>
      <c r="C5472" s="4">
        <v>288136.87</v>
      </c>
      <c r="D5472" s="14" t="s">
        <v>83</v>
      </c>
      <c r="E5472" t="s">
        <v>21</v>
      </c>
      <c r="F5472">
        <v>166.0</v>
      </c>
    </row>
    <row r="5473" spans="1:6" ht="13.9">
      <c r="A5473" s="7">
        <v>44588.0</v>
      </c>
      <c r="B5473" t="s">
        <v>13</v>
      </c>
      <c r="C5473" s="4">
        <v>288136.87</v>
      </c>
      <c r="D5473" s="14" t="s">
        <v>84</v>
      </c>
      <c r="E5473" t="s">
        <v>23</v>
      </c>
      <c r="F5473">
        <v>4.0</v>
      </c>
    </row>
    <row r="5474" spans="1:6" ht="13.9">
      <c r="A5474" s="7">
        <v>44588.0</v>
      </c>
      <c r="B5474" t="s">
        <v>13</v>
      </c>
      <c r="C5474" s="4">
        <v>288136.87</v>
      </c>
      <c r="D5474" s="14" t="s">
        <v>85</v>
      </c>
      <c r="E5474" t="s">
        <v>18</v>
      </c>
      <c r="F5474">
        <v>9.0</v>
      </c>
    </row>
    <row r="5475" spans="1:6" ht="13.9">
      <c r="A5475" s="7">
        <v>44588.0</v>
      </c>
      <c r="B5475" t="s">
        <v>13</v>
      </c>
      <c r="C5475" s="4">
        <v>288136.87</v>
      </c>
      <c r="D5475" s="14" t="s">
        <v>86</v>
      </c>
      <c r="E5475" t="s">
        <v>42</v>
      </c>
      <c r="F5475">
        <v>431.0</v>
      </c>
    </row>
    <row r="5476" spans="1:6" ht="13.9">
      <c r="A5476" s="7">
        <v>44588.0</v>
      </c>
      <c r="B5476" t="s">
        <v>13</v>
      </c>
      <c r="C5476" s="4">
        <v>288136.87</v>
      </c>
      <c r="D5476" s="14" t="s">
        <v>87</v>
      </c>
      <c r="E5476" t="s">
        <v>44</v>
      </c>
      <c r="F5476">
        <v>16682.0</v>
      </c>
    </row>
    <row r="5477" spans="1:6" ht="13.9">
      <c r="A5477" s="7">
        <v>44588.0</v>
      </c>
      <c r="B5477" t="s">
        <v>13</v>
      </c>
      <c r="C5477" s="4">
        <v>288136.87</v>
      </c>
      <c r="D5477" s="14" t="s">
        <v>88</v>
      </c>
      <c r="E5477" t="s">
        <v>17</v>
      </c>
      <c r="F5477">
        <v>9198.0</v>
      </c>
    </row>
    <row r="5478" spans="1:6" ht="13.9">
      <c r="A5478" s="7">
        <v>44588.0</v>
      </c>
      <c r="B5478" t="s">
        <v>13</v>
      </c>
      <c r="C5478" s="4">
        <v>288136.87</v>
      </c>
      <c r="D5478" s="14" t="s">
        <v>89</v>
      </c>
      <c r="E5478" t="s">
        <v>41</v>
      </c>
      <c r="F5478">
        <v>0.0</v>
      </c>
    </row>
    <row r="5479" spans="1:6" ht="13.9">
      <c r="A5479" s="7">
        <v>44588.0</v>
      </c>
      <c r="B5479" t="s">
        <v>13</v>
      </c>
      <c r="C5479" s="4">
        <v>288136.87</v>
      </c>
      <c r="D5479" s="14" t="s">
        <v>90</v>
      </c>
      <c r="E5479" t="s">
        <v>43</v>
      </c>
      <c r="F5479">
        <v>0.0</v>
      </c>
    </row>
    <row r="5480" spans="1:6" ht="13.9">
      <c r="A5480" s="7">
        <v>44588.0</v>
      </c>
      <c r="B5480" t="s">
        <v>13</v>
      </c>
      <c r="C5480" s="4">
        <v>288136.87</v>
      </c>
      <c r="D5480" s="14" t="s">
        <v>91</v>
      </c>
      <c r="E5480" t="s">
        <v>24</v>
      </c>
      <c r="F5480">
        <v>778.0</v>
      </c>
    </row>
    <row r="5481" spans="1:6" ht="13.9">
      <c r="A5481" s="7">
        <v>44588.0</v>
      </c>
      <c r="B5481" t="s">
        <v>13</v>
      </c>
      <c r="C5481" s="4">
        <v>288136.87</v>
      </c>
      <c r="D5481" s="14" t="s">
        <v>91</v>
      </c>
      <c r="E5481" t="s">
        <v>25</v>
      </c>
      <c r="F5481">
        <v>2.0</v>
      </c>
    </row>
    <row r="5482" spans="1:6" ht="13.9">
      <c r="A5482" s="7">
        <v>44588.0</v>
      </c>
      <c r="B5482" t="s">
        <v>13</v>
      </c>
      <c r="C5482" s="4">
        <v>288136.87</v>
      </c>
      <c r="D5482" s="14" t="s">
        <v>91</v>
      </c>
      <c r="E5482" t="s">
        <v>26</v>
      </c>
      <c r="F5482">
        <v>888.0</v>
      </c>
    </row>
    <row r="5483" spans="1:6" ht="13.9">
      <c r="A5483" s="7">
        <v>44588.0</v>
      </c>
      <c r="B5483" t="s">
        <v>13</v>
      </c>
      <c r="C5483" s="4">
        <v>288136.87</v>
      </c>
      <c r="D5483" s="14" t="s">
        <v>92</v>
      </c>
      <c r="E5483" t="s">
        <v>93</v>
      </c>
      <c r="F5483">
        <v>1.0</v>
      </c>
    </row>
    <row r="5484" spans="1:6" ht="13.9">
      <c r="A5484" s="7">
        <v>44588.0</v>
      </c>
      <c r="B5484" t="s">
        <v>13</v>
      </c>
      <c r="C5484" s="4">
        <v>288136.87</v>
      </c>
      <c r="D5484" s="14" t="s">
        <v>92</v>
      </c>
      <c r="E5484" t="s">
        <v>22</v>
      </c>
      <c r="F5484">
        <v>0.0</v>
      </c>
    </row>
    <row r="5485" spans="1:6" ht="13.9">
      <c r="A5485" s="7">
        <v>44588.0</v>
      </c>
      <c r="B5485" t="s">
        <v>13</v>
      </c>
      <c r="C5485" s="4">
        <v>288136.87</v>
      </c>
      <c r="D5485" s="14" t="s">
        <v>92</v>
      </c>
      <c r="E5485" t="s">
        <v>94</v>
      </c>
      <c r="F5485">
        <v>1.0</v>
      </c>
    </row>
    <row r="5486" spans="1:6" ht="13.9">
      <c r="A5486" s="7">
        <v>44588.0</v>
      </c>
      <c r="B5486" t="s">
        <v>13</v>
      </c>
      <c r="C5486" s="4">
        <v>288136.87</v>
      </c>
      <c r="D5486" s="14" t="s">
        <v>92</v>
      </c>
      <c r="E5486" t="s">
        <v>95</v>
      </c>
      <c r="F5486">
        <v>1.0</v>
      </c>
    </row>
    <row r="5487" spans="1:6" ht="13.9">
      <c r="A5487" s="7">
        <v>44588.0</v>
      </c>
      <c r="B5487" t="s">
        <v>13</v>
      </c>
      <c r="C5487" s="4">
        <v>288136.87</v>
      </c>
      <c r="D5487" s="14" t="s">
        <v>92</v>
      </c>
      <c r="E5487" t="s">
        <v>96</v>
      </c>
      <c r="F5487">
        <v>1.0</v>
      </c>
    </row>
    <row r="5488" spans="1:6" ht="13.9">
      <c r="A5488" s="7">
        <v>44589.0</v>
      </c>
      <c r="B5488" t="s">
        <v>13</v>
      </c>
      <c r="C5488" s="4">
        <v>277403.68</v>
      </c>
      <c r="D5488" s="14" t="s">
        <v>76</v>
      </c>
      <c r="E5488" t="s">
        <v>59</v>
      </c>
      <c r="F5488">
        <v>0.0</v>
      </c>
    </row>
    <row r="5489" spans="1:6" ht="13.9">
      <c r="A5489" s="7">
        <v>44589.0</v>
      </c>
      <c r="B5489" t="s">
        <v>13</v>
      </c>
      <c r="C5489" s="4">
        <v>277403.68</v>
      </c>
      <c r="D5489" s="14" t="s">
        <v>76</v>
      </c>
      <c r="E5489" t="s">
        <v>58</v>
      </c>
      <c r="F5489">
        <v>323.0</v>
      </c>
    </row>
    <row r="5490" spans="1:6" ht="13.9">
      <c r="A5490" s="7">
        <v>44589.0</v>
      </c>
      <c r="B5490" t="s">
        <v>13</v>
      </c>
      <c r="C5490" s="4">
        <v>277403.68</v>
      </c>
      <c r="D5490" s="14" t="s">
        <v>79</v>
      </c>
      <c r="E5490" t="s">
        <v>29</v>
      </c>
      <c r="F5490">
        <v>36.0</v>
      </c>
    </row>
    <row r="5491" spans="1:6" ht="13.9">
      <c r="A5491" s="7">
        <v>44589.0</v>
      </c>
      <c r="B5491" t="s">
        <v>13</v>
      </c>
      <c r="C5491" s="4">
        <v>277403.68</v>
      </c>
      <c r="D5491" s="14" t="s">
        <v>80</v>
      </c>
      <c r="E5491" t="s">
        <v>60</v>
      </c>
      <c r="F5491">
        <v>142.0</v>
      </c>
    </row>
    <row r="5492" spans="1:6" ht="13.9">
      <c r="A5492" s="7">
        <v>44589.0</v>
      </c>
      <c r="B5492" t="s">
        <v>13</v>
      </c>
      <c r="C5492" s="4">
        <v>277403.68</v>
      </c>
      <c r="D5492" s="14" t="s">
        <v>80</v>
      </c>
      <c r="E5492" t="s">
        <v>61</v>
      </c>
      <c r="F5492">
        <v>120.0</v>
      </c>
    </row>
    <row r="5493" spans="1:6" ht="13.9">
      <c r="A5493" s="7">
        <v>44589.0</v>
      </c>
      <c r="B5493" t="s">
        <v>13</v>
      </c>
      <c r="C5493" s="4">
        <v>277403.68</v>
      </c>
      <c r="D5493" s="14" t="s">
        <v>81</v>
      </c>
      <c r="E5493" t="s">
        <v>40</v>
      </c>
      <c r="F5493">
        <v>104.0</v>
      </c>
    </row>
    <row r="5494" spans="1:6" ht="13.9">
      <c r="A5494" s="7">
        <v>44589.0</v>
      </c>
      <c r="B5494" t="s">
        <v>13</v>
      </c>
      <c r="C5494" s="4">
        <v>277403.68</v>
      </c>
      <c r="D5494" s="14" t="s">
        <v>82</v>
      </c>
      <c r="E5494" t="s">
        <v>63</v>
      </c>
      <c r="F5494">
        <v>200.0</v>
      </c>
    </row>
    <row r="5495" spans="1:6" ht="13.9">
      <c r="A5495" s="7">
        <v>44589.0</v>
      </c>
      <c r="B5495" t="s">
        <v>13</v>
      </c>
      <c r="C5495" s="4">
        <v>277403.68</v>
      </c>
      <c r="D5495" s="14" t="s">
        <v>82</v>
      </c>
      <c r="E5495" t="s">
        <v>62</v>
      </c>
      <c r="F5495">
        <v>0.0</v>
      </c>
    </row>
    <row r="5496" spans="1:6" ht="13.9">
      <c r="A5496" s="7">
        <v>44589.0</v>
      </c>
      <c r="B5496" t="s">
        <v>13</v>
      </c>
      <c r="C5496" s="4">
        <v>277403.68</v>
      </c>
      <c r="D5496" s="14" t="s">
        <v>83</v>
      </c>
      <c r="E5496" t="s">
        <v>19</v>
      </c>
      <c r="F5496">
        <v>57.0</v>
      </c>
    </row>
    <row r="5497" spans="1:6" ht="13.9">
      <c r="A5497" s="7">
        <v>44589.0</v>
      </c>
      <c r="B5497" t="s">
        <v>13</v>
      </c>
      <c r="C5497" s="4">
        <v>277403.68</v>
      </c>
      <c r="D5497" s="14" t="s">
        <v>83</v>
      </c>
      <c r="E5497" t="s">
        <v>20</v>
      </c>
      <c r="F5497">
        <v>0.0</v>
      </c>
    </row>
    <row r="5498" spans="1:6" ht="13.9">
      <c r="A5498" s="7">
        <v>44589.0</v>
      </c>
      <c r="B5498" t="s">
        <v>13</v>
      </c>
      <c r="C5498" s="4">
        <v>277403.68</v>
      </c>
      <c r="D5498" s="14" t="s">
        <v>83</v>
      </c>
      <c r="E5498" t="s">
        <v>21</v>
      </c>
      <c r="F5498">
        <v>229.0</v>
      </c>
    </row>
    <row r="5499" spans="1:6" ht="13.9">
      <c r="A5499" s="7">
        <v>44589.0</v>
      </c>
      <c r="B5499" t="s">
        <v>13</v>
      </c>
      <c r="C5499" s="4">
        <v>277403.68</v>
      </c>
      <c r="D5499" s="14" t="s">
        <v>84</v>
      </c>
      <c r="E5499" t="s">
        <v>23</v>
      </c>
      <c r="F5499">
        <v>3.0</v>
      </c>
    </row>
    <row r="5500" spans="1:6" ht="13.9">
      <c r="A5500" s="7">
        <v>44589.0</v>
      </c>
      <c r="B5500" t="s">
        <v>13</v>
      </c>
      <c r="C5500" s="4">
        <v>277403.68</v>
      </c>
      <c r="D5500" s="14" t="s">
        <v>85</v>
      </c>
      <c r="E5500" t="s">
        <v>18</v>
      </c>
      <c r="F5500">
        <v>8.0</v>
      </c>
    </row>
    <row r="5501" spans="1:6" ht="13.9">
      <c r="A5501" s="7">
        <v>44589.0</v>
      </c>
      <c r="B5501" t="s">
        <v>13</v>
      </c>
      <c r="C5501" s="4">
        <v>277403.68</v>
      </c>
      <c r="D5501" s="14" t="s">
        <v>86</v>
      </c>
      <c r="E5501" t="s">
        <v>42</v>
      </c>
      <c r="F5501">
        <v>458.0</v>
      </c>
    </row>
    <row r="5502" spans="1:6" ht="13.9">
      <c r="A5502" s="7">
        <v>44589.0</v>
      </c>
      <c r="B5502" t="s">
        <v>13</v>
      </c>
      <c r="C5502" s="4">
        <v>277403.68</v>
      </c>
      <c r="D5502" s="14" t="s">
        <v>87</v>
      </c>
      <c r="E5502" t="s">
        <v>44</v>
      </c>
      <c r="F5502">
        <v>18170.0</v>
      </c>
    </row>
    <row r="5503" spans="1:6" ht="13.9">
      <c r="A5503" s="7">
        <v>44589.0</v>
      </c>
      <c r="B5503" t="s">
        <v>13</v>
      </c>
      <c r="C5503" s="4">
        <v>277403.68</v>
      </c>
      <c r="D5503" s="14" t="s">
        <v>88</v>
      </c>
      <c r="E5503" t="s">
        <v>17</v>
      </c>
      <c r="F5503">
        <v>4598.0</v>
      </c>
    </row>
    <row r="5504" spans="1:6" ht="13.9">
      <c r="A5504" s="7">
        <v>44589.0</v>
      </c>
      <c r="B5504" t="s">
        <v>13</v>
      </c>
      <c r="C5504" s="4">
        <v>277403.68</v>
      </c>
      <c r="D5504" s="14" t="s">
        <v>89</v>
      </c>
      <c r="E5504" t="s">
        <v>41</v>
      </c>
      <c r="F5504">
        <v>0.0</v>
      </c>
    </row>
    <row r="5505" spans="1:6" ht="13.9">
      <c r="A5505" s="7">
        <v>44589.0</v>
      </c>
      <c r="B5505" t="s">
        <v>13</v>
      </c>
      <c r="C5505" s="4">
        <v>277403.68</v>
      </c>
      <c r="D5505" s="14" t="s">
        <v>90</v>
      </c>
      <c r="E5505" t="s">
        <v>43</v>
      </c>
      <c r="F5505">
        <v>0.0</v>
      </c>
    </row>
    <row r="5506" spans="1:6" ht="13.9">
      <c r="A5506" s="7">
        <v>44589.0</v>
      </c>
      <c r="B5506" t="s">
        <v>13</v>
      </c>
      <c r="C5506" s="4">
        <v>277403.68</v>
      </c>
      <c r="D5506" s="14" t="s">
        <v>91</v>
      </c>
      <c r="E5506" t="s">
        <v>24</v>
      </c>
      <c r="F5506">
        <v>811.0</v>
      </c>
    </row>
    <row r="5507" spans="1:6" ht="13.9">
      <c r="A5507" s="7">
        <v>44589.0</v>
      </c>
      <c r="B5507" t="s">
        <v>13</v>
      </c>
      <c r="C5507" s="4">
        <v>277403.68</v>
      </c>
      <c r="D5507" s="14" t="s">
        <v>91</v>
      </c>
      <c r="E5507" t="s">
        <v>25</v>
      </c>
      <c r="F5507">
        <v>3.0</v>
      </c>
    </row>
    <row r="5508" spans="1:6" ht="13.9">
      <c r="A5508" s="7">
        <v>44589.0</v>
      </c>
      <c r="B5508" t="s">
        <v>13</v>
      </c>
      <c r="C5508" s="4">
        <v>277403.68</v>
      </c>
      <c r="D5508" s="14" t="s">
        <v>91</v>
      </c>
      <c r="E5508" t="s">
        <v>26</v>
      </c>
      <c r="F5508">
        <v>938.0</v>
      </c>
    </row>
    <row r="5509" spans="1:6" ht="13.9">
      <c r="A5509" s="7">
        <v>44589.0</v>
      </c>
      <c r="B5509" t="s">
        <v>13</v>
      </c>
      <c r="C5509" s="4">
        <v>277403.68</v>
      </c>
      <c r="D5509" s="14" t="s">
        <v>92</v>
      </c>
      <c r="E5509" t="s">
        <v>93</v>
      </c>
      <c r="F5509">
        <v>0.0</v>
      </c>
    </row>
    <row r="5510" spans="1:6" ht="13.9">
      <c r="A5510" s="7">
        <v>44589.0</v>
      </c>
      <c r="B5510" t="s">
        <v>13</v>
      </c>
      <c r="C5510" s="4">
        <v>277403.68</v>
      </c>
      <c r="D5510" s="14" t="s">
        <v>92</v>
      </c>
      <c r="E5510" t="s">
        <v>22</v>
      </c>
      <c r="F5510">
        <v>0.0</v>
      </c>
    </row>
    <row r="5511" spans="1:6" ht="13.9">
      <c r="A5511" s="7">
        <v>44589.0</v>
      </c>
      <c r="B5511" t="s">
        <v>13</v>
      </c>
      <c r="C5511" s="4">
        <v>277403.68</v>
      </c>
      <c r="D5511" s="14" t="s">
        <v>92</v>
      </c>
      <c r="E5511" t="s">
        <v>94</v>
      </c>
      <c r="F5511">
        <v>1.0</v>
      </c>
    </row>
    <row r="5512" spans="1:6" ht="13.9">
      <c r="A5512" s="7">
        <v>44589.0</v>
      </c>
      <c r="B5512" t="s">
        <v>13</v>
      </c>
      <c r="C5512" s="4">
        <v>277403.68</v>
      </c>
      <c r="D5512" s="14" t="s">
        <v>92</v>
      </c>
      <c r="E5512" t="s">
        <v>95</v>
      </c>
      <c r="F5512">
        <v>1.0</v>
      </c>
    </row>
    <row r="5513" spans="1:6" ht="13.9">
      <c r="A5513" s="7">
        <v>44589.0</v>
      </c>
      <c r="B5513" t="s">
        <v>13</v>
      </c>
      <c r="C5513" s="4">
        <v>277403.68</v>
      </c>
      <c r="D5513" s="14" t="s">
        <v>92</v>
      </c>
      <c r="E5513" t="s">
        <v>96</v>
      </c>
      <c r="F5513">
        <v>1.0</v>
      </c>
    </row>
    <row r="5514" spans="1:6" ht="13.9">
      <c r="A5514" s="7">
        <v>44590.0</v>
      </c>
      <c r="B5514" t="s">
        <v>13</v>
      </c>
      <c r="C5514" s="4">
        <v>297686.84</v>
      </c>
      <c r="D5514" s="14" t="s">
        <v>76</v>
      </c>
      <c r="E5514" t="s">
        <v>59</v>
      </c>
      <c r="F5514">
        <v>0.0</v>
      </c>
    </row>
    <row r="5515" spans="1:6" ht="13.9">
      <c r="A5515" s="7">
        <v>44590.0</v>
      </c>
      <c r="B5515" t="s">
        <v>13</v>
      </c>
      <c r="C5515" s="4">
        <v>297686.84</v>
      </c>
      <c r="D5515" s="14" t="s">
        <v>76</v>
      </c>
      <c r="E5515" t="s">
        <v>58</v>
      </c>
      <c r="F5515">
        <v>363.0</v>
      </c>
    </row>
    <row r="5516" spans="1:6" ht="13.9">
      <c r="A5516" s="7">
        <v>44590.0</v>
      </c>
      <c r="B5516" t="s">
        <v>13</v>
      </c>
      <c r="C5516" s="4">
        <v>297686.84</v>
      </c>
      <c r="D5516" s="14" t="s">
        <v>79</v>
      </c>
      <c r="E5516" t="s">
        <v>29</v>
      </c>
      <c r="F5516">
        <v>60.0</v>
      </c>
    </row>
    <row r="5517" spans="1:6" ht="13.9">
      <c r="A5517" s="7">
        <v>44590.0</v>
      </c>
      <c r="B5517" t="s">
        <v>13</v>
      </c>
      <c r="C5517" s="4">
        <v>297686.84</v>
      </c>
      <c r="D5517" s="14" t="s">
        <v>80</v>
      </c>
      <c r="E5517" t="s">
        <v>60</v>
      </c>
      <c r="F5517">
        <v>157.0</v>
      </c>
    </row>
    <row r="5518" spans="1:6" ht="13.9">
      <c r="A5518" s="7">
        <v>44590.0</v>
      </c>
      <c r="B5518" t="s">
        <v>13</v>
      </c>
      <c r="C5518" s="4">
        <v>297686.84</v>
      </c>
      <c r="D5518" s="14" t="s">
        <v>80</v>
      </c>
      <c r="E5518" t="s">
        <v>61</v>
      </c>
      <c r="F5518">
        <v>162.0</v>
      </c>
    </row>
    <row r="5519" spans="1:6" ht="13.9">
      <c r="A5519" s="7">
        <v>44590.0</v>
      </c>
      <c r="B5519" t="s">
        <v>13</v>
      </c>
      <c r="C5519" s="4">
        <v>297686.84</v>
      </c>
      <c r="D5519" s="14" t="s">
        <v>81</v>
      </c>
      <c r="E5519" t="s">
        <v>40</v>
      </c>
      <c r="F5519">
        <v>112.0</v>
      </c>
    </row>
    <row r="5520" spans="1:6" ht="13.9">
      <c r="A5520" s="7">
        <v>44590.0</v>
      </c>
      <c r="B5520" t="s">
        <v>13</v>
      </c>
      <c r="C5520" s="4">
        <v>297686.84</v>
      </c>
      <c r="D5520" s="14" t="s">
        <v>82</v>
      </c>
      <c r="E5520" t="s">
        <v>63</v>
      </c>
      <c r="F5520">
        <v>174.0</v>
      </c>
    </row>
    <row r="5521" spans="1:6" ht="13.9">
      <c r="A5521" s="7">
        <v>44590.0</v>
      </c>
      <c r="B5521" t="s">
        <v>13</v>
      </c>
      <c r="C5521" s="4">
        <v>297686.84</v>
      </c>
      <c r="D5521" s="14" t="s">
        <v>82</v>
      </c>
      <c r="E5521" t="s">
        <v>62</v>
      </c>
      <c r="F5521">
        <v>0.0</v>
      </c>
    </row>
    <row r="5522" spans="1:6" ht="13.9">
      <c r="A5522" s="7">
        <v>44590.0</v>
      </c>
      <c r="B5522" t="s">
        <v>13</v>
      </c>
      <c r="C5522" s="4">
        <v>297686.84</v>
      </c>
      <c r="D5522" s="14" t="s">
        <v>83</v>
      </c>
      <c r="E5522" t="s">
        <v>19</v>
      </c>
      <c r="F5522">
        <v>63.0</v>
      </c>
    </row>
    <row r="5523" spans="1:6" ht="13.9">
      <c r="A5523" s="7">
        <v>44590.0</v>
      </c>
      <c r="B5523" t="s">
        <v>13</v>
      </c>
      <c r="C5523" s="4">
        <v>297686.84</v>
      </c>
      <c r="D5523" s="14" t="s">
        <v>83</v>
      </c>
      <c r="E5523" t="s">
        <v>20</v>
      </c>
      <c r="F5523">
        <v>0.0</v>
      </c>
    </row>
    <row r="5524" spans="1:6" ht="13.9">
      <c r="A5524" s="7">
        <v>44590.0</v>
      </c>
      <c r="B5524" t="s">
        <v>13</v>
      </c>
      <c r="C5524" s="4">
        <v>297686.84</v>
      </c>
      <c r="D5524" s="14" t="s">
        <v>83</v>
      </c>
      <c r="E5524" t="s">
        <v>21</v>
      </c>
      <c r="F5524">
        <v>136.0</v>
      </c>
    </row>
    <row r="5525" spans="1:6" ht="13.9">
      <c r="A5525" s="7">
        <v>44590.0</v>
      </c>
      <c r="B5525" t="s">
        <v>13</v>
      </c>
      <c r="C5525" s="4">
        <v>297686.84</v>
      </c>
      <c r="D5525" s="14" t="s">
        <v>84</v>
      </c>
      <c r="E5525" t="s">
        <v>23</v>
      </c>
      <c r="F5525">
        <v>8.0</v>
      </c>
    </row>
    <row r="5526" spans="1:6" ht="13.9">
      <c r="A5526" s="7">
        <v>44590.0</v>
      </c>
      <c r="B5526" t="s">
        <v>13</v>
      </c>
      <c r="C5526" s="4">
        <v>297686.84</v>
      </c>
      <c r="D5526" s="14" t="s">
        <v>85</v>
      </c>
      <c r="E5526" t="s">
        <v>18</v>
      </c>
      <c r="F5526">
        <v>13.0</v>
      </c>
    </row>
    <row r="5527" spans="1:6" ht="13.9">
      <c r="A5527" s="7">
        <v>44590.0</v>
      </c>
      <c r="B5527" t="s">
        <v>13</v>
      </c>
      <c r="C5527" s="4">
        <v>297686.84</v>
      </c>
      <c r="D5527" s="14" t="s">
        <v>86</v>
      </c>
      <c r="E5527" t="s">
        <v>42</v>
      </c>
      <c r="F5527">
        <v>457.0</v>
      </c>
    </row>
    <row r="5528" spans="1:6" ht="13.9">
      <c r="A5528" s="7">
        <v>44590.0</v>
      </c>
      <c r="B5528" t="s">
        <v>13</v>
      </c>
      <c r="C5528" s="4">
        <v>297686.84</v>
      </c>
      <c r="D5528" s="14" t="s">
        <v>87</v>
      </c>
      <c r="E5528" t="s">
        <v>44</v>
      </c>
      <c r="F5528">
        <v>17587.0</v>
      </c>
    </row>
    <row r="5529" spans="1:6" ht="13.9">
      <c r="A5529" s="7">
        <v>44590.0</v>
      </c>
      <c r="B5529" t="s">
        <v>13</v>
      </c>
      <c r="C5529" s="4">
        <v>297686.84</v>
      </c>
      <c r="D5529" s="14" t="s">
        <v>88</v>
      </c>
      <c r="E5529" t="s">
        <v>17</v>
      </c>
      <c r="F5529">
        <v>6721.0</v>
      </c>
    </row>
    <row r="5530" spans="1:6" ht="13.9">
      <c r="A5530" s="7">
        <v>44590.0</v>
      </c>
      <c r="B5530" t="s">
        <v>13</v>
      </c>
      <c r="C5530" s="4">
        <v>297686.84</v>
      </c>
      <c r="D5530" s="14" t="s">
        <v>89</v>
      </c>
      <c r="E5530" t="s">
        <v>41</v>
      </c>
      <c r="F5530">
        <v>0.0</v>
      </c>
    </row>
    <row r="5531" spans="1:6" ht="13.9">
      <c r="A5531" s="7">
        <v>44590.0</v>
      </c>
      <c r="B5531" t="s">
        <v>13</v>
      </c>
      <c r="C5531" s="4">
        <v>297686.84</v>
      </c>
      <c r="D5531" s="14" t="s">
        <v>90</v>
      </c>
      <c r="E5531" t="s">
        <v>43</v>
      </c>
      <c r="F5531">
        <v>0.0</v>
      </c>
    </row>
    <row r="5532" spans="1:6" ht="13.9">
      <c r="A5532" s="7">
        <v>44590.0</v>
      </c>
      <c r="B5532" t="s">
        <v>13</v>
      </c>
      <c r="C5532" s="4">
        <v>297686.84</v>
      </c>
      <c r="D5532" s="14" t="s">
        <v>91</v>
      </c>
      <c r="E5532" t="s">
        <v>24</v>
      </c>
      <c r="F5532">
        <v>847.0</v>
      </c>
    </row>
    <row r="5533" spans="1:6" ht="13.9">
      <c r="A5533" s="7">
        <v>44590.0</v>
      </c>
      <c r="B5533" t="s">
        <v>13</v>
      </c>
      <c r="C5533" s="4">
        <v>297686.84</v>
      </c>
      <c r="D5533" s="14" t="s">
        <v>91</v>
      </c>
      <c r="E5533" t="s">
        <v>25</v>
      </c>
      <c r="F5533">
        <v>3.0</v>
      </c>
    </row>
    <row r="5534" spans="1:6" ht="13.9">
      <c r="A5534" s="7">
        <v>44590.0</v>
      </c>
      <c r="B5534" t="s">
        <v>13</v>
      </c>
      <c r="C5534" s="4">
        <v>297686.84</v>
      </c>
      <c r="D5534" s="14" t="s">
        <v>91</v>
      </c>
      <c r="E5534" t="s">
        <v>26</v>
      </c>
      <c r="F5534">
        <v>977.0</v>
      </c>
    </row>
    <row r="5535" spans="1:6" ht="13.9">
      <c r="A5535" s="7">
        <v>44590.0</v>
      </c>
      <c r="B5535" t="s">
        <v>13</v>
      </c>
      <c r="C5535" s="4">
        <v>297686.84</v>
      </c>
      <c r="D5535" s="14" t="s">
        <v>92</v>
      </c>
      <c r="E5535" t="s">
        <v>93</v>
      </c>
      <c r="F5535">
        <v>0.0</v>
      </c>
    </row>
    <row r="5536" spans="1:6" ht="13.9">
      <c r="A5536" s="7">
        <v>44590.0</v>
      </c>
      <c r="B5536" t="s">
        <v>13</v>
      </c>
      <c r="C5536" s="4">
        <v>297686.84</v>
      </c>
      <c r="D5536" s="14" t="s">
        <v>92</v>
      </c>
      <c r="E5536" t="s">
        <v>22</v>
      </c>
      <c r="F5536">
        <v>0.0</v>
      </c>
    </row>
    <row r="5537" spans="1:6" ht="13.9">
      <c r="A5537" s="7">
        <v>44590.0</v>
      </c>
      <c r="B5537" t="s">
        <v>13</v>
      </c>
      <c r="C5537" s="4">
        <v>297686.84</v>
      </c>
      <c r="D5537" s="14" t="s">
        <v>92</v>
      </c>
      <c r="E5537" t="s">
        <v>94</v>
      </c>
      <c r="F5537">
        <v>1.0</v>
      </c>
    </row>
    <row r="5538" spans="1:6" ht="13.9">
      <c r="A5538" s="7">
        <v>44590.0</v>
      </c>
      <c r="B5538" t="s">
        <v>13</v>
      </c>
      <c r="C5538" s="4">
        <v>297686.84</v>
      </c>
      <c r="D5538" s="14" t="s">
        <v>92</v>
      </c>
      <c r="E5538" t="s">
        <v>95</v>
      </c>
      <c r="F5538">
        <v>1.0</v>
      </c>
    </row>
    <row r="5539" spans="1:6" ht="13.9">
      <c r="A5539" s="7">
        <v>44590.0</v>
      </c>
      <c r="B5539" t="s">
        <v>13</v>
      </c>
      <c r="C5539" s="4">
        <v>297686.84</v>
      </c>
      <c r="D5539" s="14" t="s">
        <v>92</v>
      </c>
      <c r="E5539" t="s">
        <v>96</v>
      </c>
      <c r="F5539">
        <v>1.0</v>
      </c>
    </row>
    <row r="5540" spans="1:6" ht="13.9">
      <c r="A5540" s="7">
        <v>44591.0</v>
      </c>
      <c r="B5540" t="s">
        <v>13</v>
      </c>
      <c r="C5540" s="4">
        <v>304910.62</v>
      </c>
      <c r="D5540" s="14" t="s">
        <v>76</v>
      </c>
      <c r="E5540" t="s">
        <v>59</v>
      </c>
      <c r="F5540">
        <v>0.0</v>
      </c>
    </row>
    <row r="5541" spans="1:6" ht="13.9">
      <c r="A5541" s="7">
        <v>44591.0</v>
      </c>
      <c r="B5541" t="s">
        <v>13</v>
      </c>
      <c r="C5541" s="4">
        <v>304910.62</v>
      </c>
      <c r="D5541" s="14" t="s">
        <v>76</v>
      </c>
      <c r="E5541" t="s">
        <v>58</v>
      </c>
      <c r="F5541">
        <v>379.0</v>
      </c>
    </row>
    <row r="5542" spans="1:6" ht="13.9">
      <c r="A5542" s="7">
        <v>44591.0</v>
      </c>
      <c r="B5542" t="s">
        <v>13</v>
      </c>
      <c r="C5542" s="4">
        <v>304910.62</v>
      </c>
      <c r="D5542" s="14" t="s">
        <v>79</v>
      </c>
      <c r="E5542" t="s">
        <v>29</v>
      </c>
      <c r="F5542">
        <v>134.0</v>
      </c>
    </row>
    <row r="5543" spans="1:6" ht="13.9">
      <c r="A5543" s="7">
        <v>44591.0</v>
      </c>
      <c r="B5543" t="s">
        <v>13</v>
      </c>
      <c r="C5543" s="4">
        <v>304910.62</v>
      </c>
      <c r="D5543" s="14" t="s">
        <v>80</v>
      </c>
      <c r="E5543" t="s">
        <v>60</v>
      </c>
      <c r="F5543">
        <v>161.0</v>
      </c>
    </row>
    <row r="5544" spans="1:6" ht="13.9">
      <c r="A5544" s="7">
        <v>44591.0</v>
      </c>
      <c r="B5544" t="s">
        <v>13</v>
      </c>
      <c r="C5544" s="4">
        <v>304910.62</v>
      </c>
      <c r="D5544" s="14" t="s">
        <v>80</v>
      </c>
      <c r="E5544" t="s">
        <v>61</v>
      </c>
      <c r="F5544">
        <v>177.0</v>
      </c>
    </row>
    <row r="5545" spans="1:6" ht="13.9">
      <c r="A5545" s="7">
        <v>44591.0</v>
      </c>
      <c r="B5545" t="s">
        <v>13</v>
      </c>
      <c r="C5545" s="4">
        <v>304910.62</v>
      </c>
      <c r="D5545" s="14" t="s">
        <v>81</v>
      </c>
      <c r="E5545" t="s">
        <v>40</v>
      </c>
      <c r="F5545">
        <v>117.0</v>
      </c>
    </row>
    <row r="5546" spans="1:6" ht="13.9">
      <c r="A5546" s="7">
        <v>44591.0</v>
      </c>
      <c r="B5546" t="s">
        <v>13</v>
      </c>
      <c r="C5546" s="4">
        <v>304910.62</v>
      </c>
      <c r="D5546" s="14" t="s">
        <v>82</v>
      </c>
      <c r="E5546" t="s">
        <v>63</v>
      </c>
      <c r="F5546">
        <v>184.0</v>
      </c>
    </row>
    <row r="5547" spans="1:6" ht="13.9">
      <c r="A5547" s="7">
        <v>44591.0</v>
      </c>
      <c r="B5547" t="s">
        <v>13</v>
      </c>
      <c r="C5547" s="4">
        <v>304910.62</v>
      </c>
      <c r="D5547" s="14" t="s">
        <v>82</v>
      </c>
      <c r="E5547" t="s">
        <v>62</v>
      </c>
      <c r="F5547">
        <v>0.0</v>
      </c>
    </row>
    <row r="5548" spans="1:6" ht="13.9">
      <c r="A5548" s="7">
        <v>44591.0</v>
      </c>
      <c r="B5548" t="s">
        <v>13</v>
      </c>
      <c r="C5548" s="4">
        <v>304910.62</v>
      </c>
      <c r="D5548" s="14" t="s">
        <v>83</v>
      </c>
      <c r="E5548" t="s">
        <v>19</v>
      </c>
      <c r="F5548">
        <v>69.0</v>
      </c>
    </row>
    <row r="5549" spans="1:6" ht="13.9">
      <c r="A5549" s="7">
        <v>44591.0</v>
      </c>
      <c r="B5549" t="s">
        <v>13</v>
      </c>
      <c r="C5549" s="4">
        <v>304910.62</v>
      </c>
      <c r="D5549" s="14" t="s">
        <v>83</v>
      </c>
      <c r="E5549" t="s">
        <v>20</v>
      </c>
      <c r="F5549">
        <v>0.0</v>
      </c>
    </row>
    <row r="5550" spans="1:6" ht="13.9">
      <c r="A5550" s="7">
        <v>44591.0</v>
      </c>
      <c r="B5550" t="s">
        <v>13</v>
      </c>
      <c r="C5550" s="4">
        <v>304910.62</v>
      </c>
      <c r="D5550" s="14" t="s">
        <v>83</v>
      </c>
      <c r="E5550" t="s">
        <v>21</v>
      </c>
      <c r="F5550">
        <v>150.0</v>
      </c>
    </row>
    <row r="5551" spans="1:6" ht="13.9">
      <c r="A5551" s="7">
        <v>44591.0</v>
      </c>
      <c r="B5551" t="s">
        <v>13</v>
      </c>
      <c r="C5551" s="4">
        <v>304910.62</v>
      </c>
      <c r="D5551" s="14" t="s">
        <v>84</v>
      </c>
      <c r="E5551" t="s">
        <v>23</v>
      </c>
      <c r="F5551">
        <v>12.0</v>
      </c>
    </row>
    <row r="5552" spans="1:6" ht="13.9">
      <c r="A5552" s="7">
        <v>44591.0</v>
      </c>
      <c r="B5552" t="s">
        <v>13</v>
      </c>
      <c r="C5552" s="4">
        <v>304910.62</v>
      </c>
      <c r="D5552" s="14" t="s">
        <v>85</v>
      </c>
      <c r="E5552" t="s">
        <v>18</v>
      </c>
      <c r="F5552">
        <v>11.0</v>
      </c>
    </row>
    <row r="5553" spans="1:6" ht="13.9">
      <c r="A5553" s="7">
        <v>44591.0</v>
      </c>
      <c r="B5553" t="s">
        <v>13</v>
      </c>
      <c r="C5553" s="4">
        <v>304910.62</v>
      </c>
      <c r="D5553" s="14" t="s">
        <v>86</v>
      </c>
      <c r="E5553" t="s">
        <v>42</v>
      </c>
      <c r="F5553">
        <v>427.0</v>
      </c>
    </row>
    <row r="5554" spans="1:6" ht="13.9">
      <c r="A5554" s="7">
        <v>44591.0</v>
      </c>
      <c r="B5554" t="s">
        <v>13</v>
      </c>
      <c r="C5554" s="4">
        <v>304910.62</v>
      </c>
      <c r="D5554" s="14" t="s">
        <v>87</v>
      </c>
      <c r="E5554" t="s">
        <v>44</v>
      </c>
      <c r="F5554">
        <v>15456.0</v>
      </c>
    </row>
    <row r="5555" spans="1:6" ht="13.9">
      <c r="A5555" s="7">
        <v>44591.0</v>
      </c>
      <c r="B5555" t="s">
        <v>13</v>
      </c>
      <c r="C5555" s="4">
        <v>304910.62</v>
      </c>
      <c r="D5555" s="14" t="s">
        <v>88</v>
      </c>
      <c r="E5555" t="s">
        <v>17</v>
      </c>
      <c r="F5555">
        <v>7117.0</v>
      </c>
    </row>
    <row r="5556" spans="1:6" ht="13.9">
      <c r="A5556" s="7">
        <v>44591.0</v>
      </c>
      <c r="B5556" t="s">
        <v>13</v>
      </c>
      <c r="C5556" s="4">
        <v>304910.62</v>
      </c>
      <c r="D5556" s="14" t="s">
        <v>89</v>
      </c>
      <c r="E5556" t="s">
        <v>41</v>
      </c>
      <c r="F5556">
        <v>0.0</v>
      </c>
    </row>
    <row r="5557" spans="1:6" ht="13.9">
      <c r="A5557" s="7">
        <v>44591.0</v>
      </c>
      <c r="B5557" t="s">
        <v>13</v>
      </c>
      <c r="C5557" s="4">
        <v>304910.62</v>
      </c>
      <c r="D5557" s="14" t="s">
        <v>90</v>
      </c>
      <c r="E5557" t="s">
        <v>43</v>
      </c>
      <c r="F5557">
        <v>0.0</v>
      </c>
    </row>
    <row r="5558" spans="1:6" ht="13.9">
      <c r="A5558" s="7">
        <v>44591.0</v>
      </c>
      <c r="B5558" t="s">
        <v>13</v>
      </c>
      <c r="C5558" s="4">
        <v>304910.62</v>
      </c>
      <c r="D5558" s="14" t="s">
        <v>91</v>
      </c>
      <c r="E5558" t="s">
        <v>24</v>
      </c>
      <c r="F5558">
        <v>894.0</v>
      </c>
    </row>
    <row r="5559" spans="1:6" ht="13.9">
      <c r="A5559" s="7">
        <v>44591.0</v>
      </c>
      <c r="B5559" t="s">
        <v>13</v>
      </c>
      <c r="C5559" s="4">
        <v>304910.62</v>
      </c>
      <c r="D5559" s="14" t="s">
        <v>91</v>
      </c>
      <c r="E5559" t="s">
        <v>25</v>
      </c>
      <c r="F5559">
        <v>3.0</v>
      </c>
    </row>
    <row r="5560" spans="1:6" ht="13.9">
      <c r="A5560" s="7">
        <v>44591.0</v>
      </c>
      <c r="B5560" t="s">
        <v>13</v>
      </c>
      <c r="C5560" s="4">
        <v>304910.62</v>
      </c>
      <c r="D5560" s="14" t="s">
        <v>91</v>
      </c>
      <c r="E5560" t="s">
        <v>26</v>
      </c>
      <c r="F5560">
        <v>990.0</v>
      </c>
    </row>
    <row r="5561" spans="1:6" ht="13.9">
      <c r="A5561" s="7">
        <v>44591.0</v>
      </c>
      <c r="B5561" t="s">
        <v>13</v>
      </c>
      <c r="C5561" s="4">
        <v>304910.62</v>
      </c>
      <c r="D5561" s="14" t="s">
        <v>92</v>
      </c>
      <c r="E5561" t="s">
        <v>93</v>
      </c>
      <c r="F5561">
        <v>0.0</v>
      </c>
    </row>
    <row r="5562" spans="1:6" ht="13.9">
      <c r="A5562" s="7">
        <v>44591.0</v>
      </c>
      <c r="B5562" t="s">
        <v>13</v>
      </c>
      <c r="C5562" s="4">
        <v>304910.62</v>
      </c>
      <c r="D5562" s="14" t="s">
        <v>92</v>
      </c>
      <c r="E5562" t="s">
        <v>22</v>
      </c>
      <c r="F5562">
        <v>0.0</v>
      </c>
    </row>
    <row r="5563" spans="1:6" ht="13.9">
      <c r="A5563" s="7">
        <v>44591.0</v>
      </c>
      <c r="B5563" t="s">
        <v>13</v>
      </c>
      <c r="C5563" s="4">
        <v>304910.62</v>
      </c>
      <c r="D5563" s="14" t="s">
        <v>92</v>
      </c>
      <c r="E5563" t="s">
        <v>94</v>
      </c>
      <c r="F5563">
        <v>1.0</v>
      </c>
    </row>
    <row r="5564" spans="1:6" ht="13.9">
      <c r="A5564" s="7">
        <v>44591.0</v>
      </c>
      <c r="B5564" t="s">
        <v>13</v>
      </c>
      <c r="C5564" s="4">
        <v>304910.62</v>
      </c>
      <c r="D5564" s="14" t="s">
        <v>92</v>
      </c>
      <c r="E5564" t="s">
        <v>95</v>
      </c>
      <c r="F5564">
        <v>1.0</v>
      </c>
    </row>
    <row r="5565" spans="1:6" ht="13.9">
      <c r="A5565" s="7">
        <v>44591.0</v>
      </c>
      <c r="B5565" t="s">
        <v>13</v>
      </c>
      <c r="C5565" s="4">
        <v>304910.62</v>
      </c>
      <c r="D5565" s="14" t="s">
        <v>92</v>
      </c>
      <c r="E5565" t="s">
        <v>96</v>
      </c>
      <c r="F5565">
        <v>0.0</v>
      </c>
    </row>
    <row r="5566" spans="1:6" ht="13.9">
      <c r="A5566" s="7">
        <v>44592.0</v>
      </c>
      <c r="B5566" t="s">
        <v>13</v>
      </c>
      <c r="C5566" s="4">
        <v>334775.44</v>
      </c>
      <c r="D5566" s="14" t="s">
        <v>76</v>
      </c>
      <c r="E5566" t="s">
        <v>59</v>
      </c>
      <c r="F5566">
        <v>0.0</v>
      </c>
    </row>
    <row r="5567" spans="1:6" ht="13.9">
      <c r="A5567" s="7">
        <v>44592.0</v>
      </c>
      <c r="B5567" t="s">
        <v>13</v>
      </c>
      <c r="C5567" s="4">
        <v>334775.44</v>
      </c>
      <c r="D5567" s="14" t="s">
        <v>76</v>
      </c>
      <c r="E5567" t="s">
        <v>58</v>
      </c>
      <c r="F5567">
        <v>362.0</v>
      </c>
    </row>
    <row r="5568" spans="1:6" ht="13.9">
      <c r="A5568" s="7">
        <v>44592.0</v>
      </c>
      <c r="B5568" t="s">
        <v>13</v>
      </c>
      <c r="C5568" s="4">
        <v>334775.44</v>
      </c>
      <c r="D5568" s="14" t="s">
        <v>79</v>
      </c>
      <c r="E5568" t="s">
        <v>29</v>
      </c>
      <c r="F5568">
        <v>134.0</v>
      </c>
    </row>
    <row r="5569" spans="1:6" ht="13.9">
      <c r="A5569" s="7">
        <v>44592.0</v>
      </c>
      <c r="B5569" t="s">
        <v>13</v>
      </c>
      <c r="C5569" s="4">
        <v>334775.44</v>
      </c>
      <c r="D5569" s="14" t="s">
        <v>80</v>
      </c>
      <c r="E5569" t="s">
        <v>60</v>
      </c>
      <c r="F5569">
        <v>144.0</v>
      </c>
    </row>
    <row r="5570" spans="1:6" ht="13.9">
      <c r="A5570" s="7">
        <v>44592.0</v>
      </c>
      <c r="B5570" t="s">
        <v>13</v>
      </c>
      <c r="C5570" s="4">
        <v>334775.44</v>
      </c>
      <c r="D5570" s="14" t="s">
        <v>80</v>
      </c>
      <c r="E5570" t="s">
        <v>61</v>
      </c>
      <c r="F5570">
        <v>173.0</v>
      </c>
    </row>
    <row r="5571" spans="1:6" ht="13.9">
      <c r="A5571" s="7">
        <v>44592.0</v>
      </c>
      <c r="B5571" t="s">
        <v>13</v>
      </c>
      <c r="C5571" s="4">
        <v>334775.44</v>
      </c>
      <c r="D5571" s="14" t="s">
        <v>81</v>
      </c>
      <c r="E5571" t="s">
        <v>40</v>
      </c>
      <c r="F5571">
        <v>102.0</v>
      </c>
    </row>
    <row r="5572" spans="1:6" ht="13.9">
      <c r="A5572" s="7">
        <v>44592.0</v>
      </c>
      <c r="B5572" t="s">
        <v>13</v>
      </c>
      <c r="C5572" s="4">
        <v>334775.44</v>
      </c>
      <c r="D5572" s="14" t="s">
        <v>82</v>
      </c>
      <c r="E5572" t="s">
        <v>63</v>
      </c>
      <c r="F5572">
        <v>178.0</v>
      </c>
    </row>
    <row r="5573" spans="1:6" ht="13.9">
      <c r="A5573" s="7">
        <v>44592.0</v>
      </c>
      <c r="B5573" t="s">
        <v>13</v>
      </c>
      <c r="C5573" s="4">
        <v>334775.44</v>
      </c>
      <c r="D5573" s="14" t="s">
        <v>82</v>
      </c>
      <c r="E5573" t="s">
        <v>62</v>
      </c>
      <c r="F5573">
        <v>0.0</v>
      </c>
    </row>
    <row r="5574" spans="1:6" ht="13.9">
      <c r="A5574" s="7">
        <v>44592.0</v>
      </c>
      <c r="B5574" t="s">
        <v>13</v>
      </c>
      <c r="C5574" s="4">
        <v>334775.44</v>
      </c>
      <c r="D5574" s="14" t="s">
        <v>83</v>
      </c>
      <c r="E5574" t="s">
        <v>19</v>
      </c>
      <c r="F5574">
        <v>66.0</v>
      </c>
    </row>
    <row r="5575" spans="1:6" ht="13.9">
      <c r="A5575" s="7">
        <v>44592.0</v>
      </c>
      <c r="B5575" t="s">
        <v>13</v>
      </c>
      <c r="C5575" s="4">
        <v>334775.44</v>
      </c>
      <c r="D5575" s="14" t="s">
        <v>83</v>
      </c>
      <c r="E5575" t="s">
        <v>20</v>
      </c>
      <c r="F5575">
        <v>0.0</v>
      </c>
    </row>
    <row r="5576" spans="1:6" ht="13.9">
      <c r="A5576" s="7">
        <v>44592.0</v>
      </c>
      <c r="B5576" t="s">
        <v>13</v>
      </c>
      <c r="C5576" s="4">
        <v>334775.44</v>
      </c>
      <c r="D5576" s="14" t="s">
        <v>83</v>
      </c>
      <c r="E5576" t="s">
        <v>21</v>
      </c>
      <c r="F5576">
        <v>158.0</v>
      </c>
    </row>
    <row r="5577" spans="1:6" ht="13.9">
      <c r="A5577" s="7">
        <v>44592.0</v>
      </c>
      <c r="B5577" t="s">
        <v>13</v>
      </c>
      <c r="C5577" s="4">
        <v>334775.44</v>
      </c>
      <c r="D5577" s="14" t="s">
        <v>84</v>
      </c>
      <c r="E5577" t="s">
        <v>23</v>
      </c>
      <c r="F5577">
        <v>14.0</v>
      </c>
    </row>
    <row r="5578" spans="1:6" ht="13.9">
      <c r="A5578" s="7">
        <v>44592.0</v>
      </c>
      <c r="B5578" t="s">
        <v>13</v>
      </c>
      <c r="C5578" s="4">
        <v>334775.44</v>
      </c>
      <c r="D5578" s="14" t="s">
        <v>85</v>
      </c>
      <c r="E5578" t="s">
        <v>18</v>
      </c>
      <c r="F5578">
        <v>7.0</v>
      </c>
    </row>
    <row r="5579" spans="1:6" ht="13.9">
      <c r="A5579" s="7">
        <v>44592.0</v>
      </c>
      <c r="B5579" t="s">
        <v>13</v>
      </c>
      <c r="C5579" s="4">
        <v>334775.44</v>
      </c>
      <c r="D5579" s="14" t="s">
        <v>86</v>
      </c>
      <c r="E5579" t="s">
        <v>42</v>
      </c>
      <c r="F5579">
        <v>427.0</v>
      </c>
    </row>
    <row r="5580" spans="1:6" ht="13.9">
      <c r="A5580" s="7">
        <v>44592.0</v>
      </c>
      <c r="B5580" t="s">
        <v>13</v>
      </c>
      <c r="C5580" s="4">
        <v>334775.44</v>
      </c>
      <c r="D5580" s="14" t="s">
        <v>87</v>
      </c>
      <c r="E5580" t="s">
        <v>44</v>
      </c>
      <c r="F5580">
        <v>16693.0</v>
      </c>
    </row>
    <row r="5581" spans="1:6" ht="13.9">
      <c r="A5581" s="7">
        <v>44592.0</v>
      </c>
      <c r="B5581" t="s">
        <v>13</v>
      </c>
      <c r="C5581" s="4">
        <v>334775.44</v>
      </c>
      <c r="D5581" s="14" t="s">
        <v>88</v>
      </c>
      <c r="E5581" t="s">
        <v>17</v>
      </c>
      <c r="F5581">
        <v>8037.0</v>
      </c>
    </row>
    <row r="5582" spans="1:6" ht="13.9">
      <c r="A5582" s="7">
        <v>44592.0</v>
      </c>
      <c r="B5582" t="s">
        <v>13</v>
      </c>
      <c r="C5582" s="4">
        <v>334775.44</v>
      </c>
      <c r="D5582" s="14" t="s">
        <v>89</v>
      </c>
      <c r="E5582" t="s">
        <v>41</v>
      </c>
      <c r="F5582">
        <v>0.0</v>
      </c>
    </row>
    <row r="5583" spans="1:6" ht="13.9">
      <c r="A5583" s="7">
        <v>44592.0</v>
      </c>
      <c r="B5583" t="s">
        <v>13</v>
      </c>
      <c r="C5583" s="4">
        <v>334775.44</v>
      </c>
      <c r="D5583" s="14" t="s">
        <v>90</v>
      </c>
      <c r="E5583" t="s">
        <v>43</v>
      </c>
      <c r="F5583">
        <v>0.0</v>
      </c>
    </row>
    <row r="5584" spans="1:6" ht="13.9">
      <c r="A5584" s="7">
        <v>44592.0</v>
      </c>
      <c r="B5584" t="s">
        <v>13</v>
      </c>
      <c r="C5584" s="4">
        <v>334775.44</v>
      </c>
      <c r="D5584" s="14" t="s">
        <v>91</v>
      </c>
      <c r="E5584" t="s">
        <v>24</v>
      </c>
      <c r="F5584">
        <v>847.0</v>
      </c>
    </row>
    <row r="5585" spans="1:6" ht="13.9">
      <c r="A5585" s="7">
        <v>44592.0</v>
      </c>
      <c r="B5585" t="s">
        <v>13</v>
      </c>
      <c r="C5585" s="4">
        <v>334775.44</v>
      </c>
      <c r="D5585" s="14" t="s">
        <v>91</v>
      </c>
      <c r="E5585" t="s">
        <v>25</v>
      </c>
      <c r="F5585">
        <v>2.0</v>
      </c>
    </row>
    <row r="5586" spans="1:6" ht="13.9">
      <c r="A5586" s="7">
        <v>44592.0</v>
      </c>
      <c r="B5586" t="s">
        <v>13</v>
      </c>
      <c r="C5586" s="4">
        <v>334775.44</v>
      </c>
      <c r="D5586" s="14" t="s">
        <v>91</v>
      </c>
      <c r="E5586" t="s">
        <v>26</v>
      </c>
      <c r="F5586">
        <v>997.0</v>
      </c>
    </row>
    <row r="5587" spans="1:6" ht="13.9">
      <c r="A5587" s="7">
        <v>44592.0</v>
      </c>
      <c r="B5587" t="s">
        <v>13</v>
      </c>
      <c r="C5587" s="4">
        <v>334775.44</v>
      </c>
      <c r="D5587" s="14" t="s">
        <v>92</v>
      </c>
      <c r="E5587" t="s">
        <v>93</v>
      </c>
      <c r="F5587">
        <v>0.0</v>
      </c>
    </row>
    <row r="5588" spans="1:6" ht="13.9">
      <c r="A5588" s="7">
        <v>44592.0</v>
      </c>
      <c r="B5588" t="s">
        <v>13</v>
      </c>
      <c r="C5588" s="4">
        <v>334775.44</v>
      </c>
      <c r="D5588" s="14" t="s">
        <v>92</v>
      </c>
      <c r="E5588" t="s">
        <v>22</v>
      </c>
      <c r="F5588">
        <v>0.0</v>
      </c>
    </row>
    <row r="5589" spans="1:6" ht="13.9">
      <c r="A5589" s="7">
        <v>44592.0</v>
      </c>
      <c r="B5589" t="s">
        <v>13</v>
      </c>
      <c r="C5589" s="4">
        <v>334775.44</v>
      </c>
      <c r="D5589" s="14" t="s">
        <v>92</v>
      </c>
      <c r="E5589" t="s">
        <v>94</v>
      </c>
      <c r="F5589">
        <v>1.0</v>
      </c>
    </row>
    <row r="5590" spans="1:6" ht="13.9">
      <c r="A5590" s="7">
        <v>44592.0</v>
      </c>
      <c r="B5590" t="s">
        <v>13</v>
      </c>
      <c r="C5590" s="4">
        <v>334775.44</v>
      </c>
      <c r="D5590" s="14" t="s">
        <v>92</v>
      </c>
      <c r="E5590" t="s">
        <v>95</v>
      </c>
      <c r="F5590">
        <v>1.0</v>
      </c>
    </row>
    <row r="5591" spans="1:6" ht="13.9">
      <c r="A5591" s="7">
        <v>44592.0</v>
      </c>
      <c r="B5591" t="s">
        <v>13</v>
      </c>
      <c r="C5591" s="4">
        <v>334775.44</v>
      </c>
      <c r="D5591" s="14" t="s">
        <v>92</v>
      </c>
      <c r="E5591" t="s">
        <v>96</v>
      </c>
      <c r="F5591">
        <v>1.0</v>
      </c>
    </row>
    <row r="5592" spans="1:6" ht="13.9">
      <c r="A5592" s="7">
        <v>44593.0</v>
      </c>
      <c r="B5592" t="s">
        <v>13</v>
      </c>
      <c r="C5592" s="4">
        <v>273641.68</v>
      </c>
      <c r="D5592" s="14" t="s">
        <v>76</v>
      </c>
      <c r="E5592" t="s">
        <v>59</v>
      </c>
      <c r="F5592">
        <v>0.0</v>
      </c>
    </row>
    <row r="5593" spans="1:6" ht="13.9">
      <c r="A5593" s="7">
        <v>44593.0</v>
      </c>
      <c r="B5593" t="s">
        <v>13</v>
      </c>
      <c r="C5593" s="4">
        <v>273641.68</v>
      </c>
      <c r="D5593" s="14" t="s">
        <v>76</v>
      </c>
      <c r="E5593" t="s">
        <v>58</v>
      </c>
      <c r="F5593">
        <v>377.0</v>
      </c>
    </row>
    <row r="5594" spans="1:6" ht="13.9">
      <c r="A5594" s="7">
        <v>44593.0</v>
      </c>
      <c r="B5594" t="s">
        <v>13</v>
      </c>
      <c r="C5594" s="4">
        <v>273641.68</v>
      </c>
      <c r="D5594" s="14" t="s">
        <v>79</v>
      </c>
      <c r="E5594" t="s">
        <v>29</v>
      </c>
      <c r="F5594">
        <v>202.0</v>
      </c>
    </row>
    <row r="5595" spans="1:6" ht="13.9">
      <c r="A5595" s="7">
        <v>44593.0</v>
      </c>
      <c r="B5595" t="s">
        <v>13</v>
      </c>
      <c r="C5595" s="4">
        <v>273641.68</v>
      </c>
      <c r="D5595" s="14" t="s">
        <v>80</v>
      </c>
      <c r="E5595" t="s">
        <v>60</v>
      </c>
      <c r="F5595">
        <v>131.0</v>
      </c>
    </row>
    <row r="5596" spans="1:6" ht="13.9">
      <c r="A5596" s="7">
        <v>44593.0</v>
      </c>
      <c r="B5596" t="s">
        <v>13</v>
      </c>
      <c r="C5596" s="4">
        <v>273641.68</v>
      </c>
      <c r="D5596" s="14" t="s">
        <v>80</v>
      </c>
      <c r="E5596" t="s">
        <v>61</v>
      </c>
      <c r="F5596">
        <v>127.0</v>
      </c>
    </row>
    <row r="5597" spans="1:6" ht="13.9">
      <c r="A5597" s="7">
        <v>44593.0</v>
      </c>
      <c r="B5597" t="s">
        <v>13</v>
      </c>
      <c r="C5597" s="4">
        <v>273641.68</v>
      </c>
      <c r="D5597" s="14" t="s">
        <v>81</v>
      </c>
      <c r="E5597" t="s">
        <v>40</v>
      </c>
      <c r="F5597">
        <v>66.0</v>
      </c>
    </row>
    <row r="5598" spans="1:6" ht="13.9">
      <c r="A5598" s="7">
        <v>44593.0</v>
      </c>
      <c r="B5598" t="s">
        <v>13</v>
      </c>
      <c r="C5598" s="4">
        <v>273641.68</v>
      </c>
      <c r="D5598" s="14" t="s">
        <v>82</v>
      </c>
      <c r="E5598" t="s">
        <v>63</v>
      </c>
      <c r="F5598">
        <v>201.0</v>
      </c>
    </row>
    <row r="5599" spans="1:6" ht="13.9">
      <c r="A5599" s="7">
        <v>44593.0</v>
      </c>
      <c r="B5599" t="s">
        <v>13</v>
      </c>
      <c r="C5599" s="4">
        <v>273641.68</v>
      </c>
      <c r="D5599" s="14" t="s">
        <v>82</v>
      </c>
      <c r="E5599" t="s">
        <v>62</v>
      </c>
      <c r="F5599">
        <v>0.0</v>
      </c>
    </row>
    <row r="5600" spans="1:6" ht="13.9">
      <c r="A5600" s="7">
        <v>44593.0</v>
      </c>
      <c r="B5600" t="s">
        <v>13</v>
      </c>
      <c r="C5600" s="4">
        <v>273641.68</v>
      </c>
      <c r="D5600" s="14" t="s">
        <v>83</v>
      </c>
      <c r="E5600" t="s">
        <v>19</v>
      </c>
      <c r="F5600">
        <v>55.0</v>
      </c>
    </row>
    <row r="5601" spans="1:6" ht="13.9">
      <c r="A5601" s="7">
        <v>44593.0</v>
      </c>
      <c r="B5601" t="s">
        <v>13</v>
      </c>
      <c r="C5601" s="4">
        <v>273641.68</v>
      </c>
      <c r="D5601" s="14" t="s">
        <v>83</v>
      </c>
      <c r="E5601" t="s">
        <v>20</v>
      </c>
      <c r="F5601">
        <v>0.0</v>
      </c>
    </row>
    <row r="5602" spans="1:6" ht="13.9">
      <c r="A5602" s="7">
        <v>44593.0</v>
      </c>
      <c r="B5602" t="s">
        <v>13</v>
      </c>
      <c r="C5602" s="4">
        <v>273641.68</v>
      </c>
      <c r="D5602" s="14" t="s">
        <v>83</v>
      </c>
      <c r="E5602" t="s">
        <v>21</v>
      </c>
      <c r="F5602">
        <v>197.0</v>
      </c>
    </row>
    <row r="5603" spans="1:6" ht="13.9">
      <c r="A5603" s="7">
        <v>44593.0</v>
      </c>
      <c r="B5603" t="s">
        <v>13</v>
      </c>
      <c r="C5603" s="4">
        <v>273641.68</v>
      </c>
      <c r="D5603" s="14" t="s">
        <v>84</v>
      </c>
      <c r="E5603" t="s">
        <v>23</v>
      </c>
      <c r="F5603">
        <v>3.0</v>
      </c>
    </row>
    <row r="5604" spans="1:6" ht="13.9">
      <c r="A5604" s="7">
        <v>44593.0</v>
      </c>
      <c r="B5604" t="s">
        <v>13</v>
      </c>
      <c r="C5604" s="4">
        <v>273641.68</v>
      </c>
      <c r="D5604" s="14" t="s">
        <v>85</v>
      </c>
      <c r="E5604" t="s">
        <v>18</v>
      </c>
      <c r="F5604">
        <v>7.0</v>
      </c>
    </row>
    <row r="5605" spans="1:6" ht="13.9">
      <c r="A5605" s="7">
        <v>44593.0</v>
      </c>
      <c r="B5605" t="s">
        <v>13</v>
      </c>
      <c r="C5605" s="4">
        <v>273641.68</v>
      </c>
      <c r="D5605" s="14" t="s">
        <v>86</v>
      </c>
      <c r="E5605" t="s">
        <v>42</v>
      </c>
      <c r="F5605">
        <v>441.0</v>
      </c>
    </row>
    <row r="5606" spans="1:6" ht="13.9">
      <c r="A5606" s="7">
        <v>44593.0</v>
      </c>
      <c r="B5606" t="s">
        <v>13</v>
      </c>
      <c r="C5606" s="4">
        <v>273641.68</v>
      </c>
      <c r="D5606" s="14" t="s">
        <v>87</v>
      </c>
      <c r="E5606" t="s">
        <v>44</v>
      </c>
      <c r="F5606">
        <v>17984.0</v>
      </c>
    </row>
    <row r="5607" spans="1:6" ht="13.9">
      <c r="A5607" s="7">
        <v>44593.0</v>
      </c>
      <c r="B5607" t="s">
        <v>13</v>
      </c>
      <c r="C5607" s="4">
        <v>273641.68</v>
      </c>
      <c r="D5607" s="14" t="s">
        <v>88</v>
      </c>
      <c r="E5607" t="s">
        <v>17</v>
      </c>
      <c r="F5607">
        <v>7493.0</v>
      </c>
    </row>
    <row r="5608" spans="1:6" ht="13.9">
      <c r="A5608" s="7">
        <v>44593.0</v>
      </c>
      <c r="B5608" t="s">
        <v>13</v>
      </c>
      <c r="C5608" s="4">
        <v>273641.68</v>
      </c>
      <c r="D5608" s="14" t="s">
        <v>89</v>
      </c>
      <c r="E5608" t="s">
        <v>41</v>
      </c>
      <c r="F5608">
        <v>0.0</v>
      </c>
    </row>
    <row r="5609" spans="1:6" ht="13.9">
      <c r="A5609" s="7">
        <v>44593.0</v>
      </c>
      <c r="B5609" t="s">
        <v>13</v>
      </c>
      <c r="C5609" s="4">
        <v>273641.68</v>
      </c>
      <c r="D5609" s="14" t="s">
        <v>90</v>
      </c>
      <c r="E5609" t="s">
        <v>43</v>
      </c>
      <c r="F5609">
        <v>0.0</v>
      </c>
    </row>
    <row r="5610" spans="1:6" ht="13.9">
      <c r="A5610" s="7">
        <v>44593.0</v>
      </c>
      <c r="B5610" t="s">
        <v>13</v>
      </c>
      <c r="C5610" s="4">
        <v>273641.68</v>
      </c>
      <c r="D5610" s="14" t="s">
        <v>91</v>
      </c>
      <c r="E5610" t="s">
        <v>24</v>
      </c>
      <c r="F5610">
        <v>921.0</v>
      </c>
    </row>
    <row r="5611" spans="1:6" ht="13.9">
      <c r="A5611" s="7">
        <v>44593.0</v>
      </c>
      <c r="B5611" t="s">
        <v>13</v>
      </c>
      <c r="C5611" s="4">
        <v>273641.68</v>
      </c>
      <c r="D5611" s="14" t="s">
        <v>91</v>
      </c>
      <c r="E5611" t="s">
        <v>25</v>
      </c>
      <c r="F5611">
        <v>3.0</v>
      </c>
    </row>
    <row r="5612" spans="1:6" ht="13.9">
      <c r="A5612" s="7">
        <v>44593.0</v>
      </c>
      <c r="B5612" t="s">
        <v>13</v>
      </c>
      <c r="C5612" s="4">
        <v>273641.68</v>
      </c>
      <c r="D5612" s="14" t="s">
        <v>91</v>
      </c>
      <c r="E5612" t="s">
        <v>26</v>
      </c>
      <c r="F5612">
        <v>1107.0</v>
      </c>
    </row>
    <row r="5613" spans="1:6" ht="13.9">
      <c r="A5613" s="7">
        <v>44593.0</v>
      </c>
      <c r="B5613" t="s">
        <v>13</v>
      </c>
      <c r="C5613" s="4">
        <v>273641.68</v>
      </c>
      <c r="D5613" s="14" t="s">
        <v>92</v>
      </c>
      <c r="E5613" t="s">
        <v>93</v>
      </c>
      <c r="F5613">
        <v>0.0</v>
      </c>
    </row>
    <row r="5614" spans="1:6" ht="13.9">
      <c r="A5614" s="7">
        <v>44593.0</v>
      </c>
      <c r="B5614" t="s">
        <v>13</v>
      </c>
      <c r="C5614" s="4">
        <v>273641.68</v>
      </c>
      <c r="D5614" s="14" t="s">
        <v>92</v>
      </c>
      <c r="E5614" t="s">
        <v>22</v>
      </c>
      <c r="F5614">
        <v>0.0</v>
      </c>
    </row>
    <row r="5615" spans="1:6" ht="13.9">
      <c r="A5615" s="7">
        <v>44593.0</v>
      </c>
      <c r="B5615" t="s">
        <v>13</v>
      </c>
      <c r="C5615" s="4">
        <v>273641.68</v>
      </c>
      <c r="D5615" s="14" t="s">
        <v>92</v>
      </c>
      <c r="E5615" t="s">
        <v>94</v>
      </c>
      <c r="F5615">
        <v>1.0</v>
      </c>
    </row>
    <row r="5616" spans="1:6" ht="13.9">
      <c r="A5616" s="7">
        <v>44593.0</v>
      </c>
      <c r="B5616" t="s">
        <v>13</v>
      </c>
      <c r="C5616" s="4">
        <v>273641.68</v>
      </c>
      <c r="D5616" s="14" t="s">
        <v>92</v>
      </c>
      <c r="E5616" t="s">
        <v>95</v>
      </c>
      <c r="F5616">
        <v>1.0</v>
      </c>
    </row>
    <row r="5617" spans="1:6" ht="13.9">
      <c r="A5617" s="7">
        <v>44593.0</v>
      </c>
      <c r="B5617" t="s">
        <v>13</v>
      </c>
      <c r="C5617" s="4">
        <v>273641.68</v>
      </c>
      <c r="D5617" s="14" t="s">
        <v>92</v>
      </c>
      <c r="E5617" t="s">
        <v>96</v>
      </c>
      <c r="F5617">
        <v>1.0</v>
      </c>
    </row>
    <row r="5618" spans="1:6" ht="13.9">
      <c r="A5618" s="7">
        <v>44594.0</v>
      </c>
      <c r="B5618" t="s">
        <v>13</v>
      </c>
      <c r="C5618" s="4">
        <v>278906.74</v>
      </c>
      <c r="D5618" s="14" t="s">
        <v>76</v>
      </c>
      <c r="E5618" t="s">
        <v>59</v>
      </c>
      <c r="F5618">
        <v>0.0</v>
      </c>
    </row>
    <row r="5619" spans="1:6" ht="13.9">
      <c r="A5619" s="7">
        <v>44594.0</v>
      </c>
      <c r="B5619" t="s">
        <v>13</v>
      </c>
      <c r="C5619" s="4">
        <v>278906.74</v>
      </c>
      <c r="D5619" s="14" t="s">
        <v>76</v>
      </c>
      <c r="E5619" t="s">
        <v>58</v>
      </c>
      <c r="F5619">
        <v>348.0</v>
      </c>
    </row>
    <row r="5620" spans="1:6" ht="13.9">
      <c r="A5620" s="7">
        <v>44594.0</v>
      </c>
      <c r="B5620" t="s">
        <v>13</v>
      </c>
      <c r="C5620" s="4">
        <v>278906.74</v>
      </c>
      <c r="D5620" s="14" t="s">
        <v>79</v>
      </c>
      <c r="E5620" t="s">
        <v>29</v>
      </c>
      <c r="F5620">
        <v>170.0</v>
      </c>
    </row>
    <row r="5621" spans="1:6" ht="13.9">
      <c r="A5621" s="7">
        <v>44594.0</v>
      </c>
      <c r="B5621" t="s">
        <v>13</v>
      </c>
      <c r="C5621" s="4">
        <v>278906.74</v>
      </c>
      <c r="D5621" s="14" t="s">
        <v>80</v>
      </c>
      <c r="E5621" t="s">
        <v>60</v>
      </c>
      <c r="F5621">
        <v>142.0</v>
      </c>
    </row>
    <row r="5622" spans="1:6" ht="13.9">
      <c r="A5622" s="7">
        <v>44594.0</v>
      </c>
      <c r="B5622" t="s">
        <v>13</v>
      </c>
      <c r="C5622" s="4">
        <v>278906.74</v>
      </c>
      <c r="D5622" s="14" t="s">
        <v>80</v>
      </c>
      <c r="E5622" t="s">
        <v>61</v>
      </c>
      <c r="F5622">
        <v>111.0</v>
      </c>
    </row>
    <row r="5623" spans="1:6" ht="13.9">
      <c r="A5623" s="7">
        <v>44594.0</v>
      </c>
      <c r="B5623" t="s">
        <v>13</v>
      </c>
      <c r="C5623" s="4">
        <v>278906.74</v>
      </c>
      <c r="D5623" s="14" t="s">
        <v>81</v>
      </c>
      <c r="E5623" t="s">
        <v>40</v>
      </c>
      <c r="F5623">
        <v>60.0</v>
      </c>
    </row>
    <row r="5624" spans="1:6" ht="13.9">
      <c r="A5624" s="7">
        <v>44594.0</v>
      </c>
      <c r="B5624" t="s">
        <v>13</v>
      </c>
      <c r="C5624" s="4">
        <v>278906.74</v>
      </c>
      <c r="D5624" s="14" t="s">
        <v>82</v>
      </c>
      <c r="E5624" t="s">
        <v>63</v>
      </c>
      <c r="F5624">
        <v>244.0</v>
      </c>
    </row>
    <row r="5625" spans="1:6" ht="13.9">
      <c r="A5625" s="7">
        <v>44594.0</v>
      </c>
      <c r="B5625" t="s">
        <v>13</v>
      </c>
      <c r="C5625" s="4">
        <v>278906.74</v>
      </c>
      <c r="D5625" s="14" t="s">
        <v>82</v>
      </c>
      <c r="E5625" t="s">
        <v>62</v>
      </c>
      <c r="F5625">
        <v>0.0</v>
      </c>
    </row>
    <row r="5626" spans="1:6" ht="13.9">
      <c r="A5626" s="7">
        <v>44594.0</v>
      </c>
      <c r="B5626" t="s">
        <v>13</v>
      </c>
      <c r="C5626" s="4">
        <v>278906.74</v>
      </c>
      <c r="D5626" s="14" t="s">
        <v>83</v>
      </c>
      <c r="E5626" t="s">
        <v>19</v>
      </c>
      <c r="F5626">
        <v>45.0</v>
      </c>
    </row>
    <row r="5627" spans="1:6" ht="13.9">
      <c r="A5627" s="7">
        <v>44594.0</v>
      </c>
      <c r="B5627" t="s">
        <v>13</v>
      </c>
      <c r="C5627" s="4">
        <v>278906.74</v>
      </c>
      <c r="D5627" s="14" t="s">
        <v>83</v>
      </c>
      <c r="E5627" t="s">
        <v>20</v>
      </c>
      <c r="F5627">
        <v>0.0</v>
      </c>
    </row>
    <row r="5628" spans="1:6" ht="13.9">
      <c r="A5628" s="7">
        <v>44594.0</v>
      </c>
      <c r="B5628" t="s">
        <v>13</v>
      </c>
      <c r="C5628" s="4">
        <v>278906.74</v>
      </c>
      <c r="D5628" s="14" t="s">
        <v>83</v>
      </c>
      <c r="E5628" t="s">
        <v>21</v>
      </c>
      <c r="F5628">
        <v>161.0</v>
      </c>
    </row>
    <row r="5629" spans="1:6" ht="13.9">
      <c r="A5629" s="7">
        <v>44594.0</v>
      </c>
      <c r="B5629" t="s">
        <v>13</v>
      </c>
      <c r="C5629" s="4">
        <v>278906.74</v>
      </c>
      <c r="D5629" s="14" t="s">
        <v>84</v>
      </c>
      <c r="E5629" t="s">
        <v>23</v>
      </c>
      <c r="F5629">
        <v>2.0</v>
      </c>
    </row>
    <row r="5630" spans="1:6" ht="13.9">
      <c r="A5630" s="7">
        <v>44594.0</v>
      </c>
      <c r="B5630" t="s">
        <v>13</v>
      </c>
      <c r="C5630" s="4">
        <v>278906.74</v>
      </c>
      <c r="D5630" s="14" t="s">
        <v>85</v>
      </c>
      <c r="E5630" t="s">
        <v>18</v>
      </c>
      <c r="F5630">
        <v>8.0</v>
      </c>
    </row>
    <row r="5631" spans="1:6" ht="13.9">
      <c r="A5631" s="7">
        <v>44594.0</v>
      </c>
      <c r="B5631" t="s">
        <v>13</v>
      </c>
      <c r="C5631" s="4">
        <v>278906.74</v>
      </c>
      <c r="D5631" s="14" t="s">
        <v>86</v>
      </c>
      <c r="E5631" t="s">
        <v>42</v>
      </c>
      <c r="F5631">
        <v>468.0</v>
      </c>
    </row>
    <row r="5632" spans="1:6" ht="13.9">
      <c r="A5632" s="7">
        <v>44594.0</v>
      </c>
      <c r="B5632" t="s">
        <v>13</v>
      </c>
      <c r="C5632" s="4">
        <v>278906.74</v>
      </c>
      <c r="D5632" s="14" t="s">
        <v>87</v>
      </c>
      <c r="E5632" t="s">
        <v>44</v>
      </c>
      <c r="F5632">
        <v>17697.0</v>
      </c>
    </row>
    <row r="5633" spans="1:6" ht="13.9">
      <c r="A5633" s="7">
        <v>44594.0</v>
      </c>
      <c r="B5633" t="s">
        <v>13</v>
      </c>
      <c r="C5633" s="4">
        <v>278906.74</v>
      </c>
      <c r="D5633" s="14" t="s">
        <v>88</v>
      </c>
      <c r="E5633" t="s">
        <v>17</v>
      </c>
      <c r="F5633">
        <v>9673.0</v>
      </c>
    </row>
    <row r="5634" spans="1:6" ht="13.9">
      <c r="A5634" s="7">
        <v>44594.0</v>
      </c>
      <c r="B5634" t="s">
        <v>13</v>
      </c>
      <c r="C5634" s="4">
        <v>278906.74</v>
      </c>
      <c r="D5634" s="14" t="s">
        <v>89</v>
      </c>
      <c r="E5634" t="s">
        <v>41</v>
      </c>
      <c r="F5634">
        <v>0.0</v>
      </c>
    </row>
    <row r="5635" spans="1:6" ht="13.9">
      <c r="A5635" s="7">
        <v>44594.0</v>
      </c>
      <c r="B5635" t="s">
        <v>13</v>
      </c>
      <c r="C5635" s="4">
        <v>278906.74</v>
      </c>
      <c r="D5635" s="14" t="s">
        <v>90</v>
      </c>
      <c r="E5635" t="s">
        <v>43</v>
      </c>
      <c r="F5635">
        <v>0.0</v>
      </c>
    </row>
    <row r="5636" spans="1:6" ht="13.9">
      <c r="A5636" s="7">
        <v>44594.0</v>
      </c>
      <c r="B5636" t="s">
        <v>13</v>
      </c>
      <c r="C5636" s="4">
        <v>278906.74</v>
      </c>
      <c r="D5636" s="14" t="s">
        <v>91</v>
      </c>
      <c r="E5636" t="s">
        <v>24</v>
      </c>
      <c r="F5636">
        <v>849.0</v>
      </c>
    </row>
    <row r="5637" spans="1:6" ht="13.9">
      <c r="A5637" s="7">
        <v>44594.0</v>
      </c>
      <c r="B5637" t="s">
        <v>13</v>
      </c>
      <c r="C5637" s="4">
        <v>278906.74</v>
      </c>
      <c r="D5637" s="14" t="s">
        <v>91</v>
      </c>
      <c r="E5637" t="s">
        <v>25</v>
      </c>
      <c r="F5637">
        <v>2.0</v>
      </c>
    </row>
    <row r="5638" spans="1:6" ht="13.9">
      <c r="A5638" s="7">
        <v>44594.0</v>
      </c>
      <c r="B5638" t="s">
        <v>13</v>
      </c>
      <c r="C5638" s="4">
        <v>278906.74</v>
      </c>
      <c r="D5638" s="14" t="s">
        <v>91</v>
      </c>
      <c r="E5638" t="s">
        <v>26</v>
      </c>
      <c r="F5638">
        <v>1079.0</v>
      </c>
    </row>
    <row r="5639" spans="1:6" ht="13.9">
      <c r="A5639" s="7">
        <v>44594.0</v>
      </c>
      <c r="B5639" t="s">
        <v>13</v>
      </c>
      <c r="C5639" s="4">
        <v>278906.74</v>
      </c>
      <c r="D5639" s="14" t="s">
        <v>92</v>
      </c>
      <c r="E5639" t="s">
        <v>93</v>
      </c>
      <c r="F5639">
        <v>0.0</v>
      </c>
    </row>
    <row r="5640" spans="1:6" ht="13.9">
      <c r="A5640" s="7">
        <v>44594.0</v>
      </c>
      <c r="B5640" t="s">
        <v>13</v>
      </c>
      <c r="C5640" s="4">
        <v>278906.74</v>
      </c>
      <c r="D5640" s="14" t="s">
        <v>92</v>
      </c>
      <c r="E5640" t="s">
        <v>22</v>
      </c>
      <c r="F5640">
        <v>0.0</v>
      </c>
    </row>
    <row r="5641" spans="1:6" ht="13.9">
      <c r="A5641" s="7">
        <v>44594.0</v>
      </c>
      <c r="B5641" t="s">
        <v>13</v>
      </c>
      <c r="C5641" s="4">
        <v>278906.74</v>
      </c>
      <c r="D5641" s="14" t="s">
        <v>92</v>
      </c>
      <c r="E5641" t="s">
        <v>94</v>
      </c>
      <c r="F5641">
        <v>1.0</v>
      </c>
    </row>
    <row r="5642" spans="1:6" ht="13.9">
      <c r="A5642" s="7">
        <v>44594.0</v>
      </c>
      <c r="B5642" t="s">
        <v>13</v>
      </c>
      <c r="C5642" s="4">
        <v>278906.74</v>
      </c>
      <c r="D5642" s="14" t="s">
        <v>92</v>
      </c>
      <c r="E5642" t="s">
        <v>95</v>
      </c>
      <c r="F5642">
        <v>1.0</v>
      </c>
    </row>
    <row r="5643" spans="1:6" ht="13.9">
      <c r="A5643" s="7">
        <v>44594.0</v>
      </c>
      <c r="B5643" t="s">
        <v>13</v>
      </c>
      <c r="C5643" s="4">
        <v>278906.74</v>
      </c>
      <c r="D5643" s="14" t="s">
        <v>92</v>
      </c>
      <c r="E5643" t="s">
        <v>96</v>
      </c>
      <c r="F5643">
        <v>1.0</v>
      </c>
    </row>
    <row r="5644" spans="1:6" ht="13.9">
      <c r="A5644" s="7">
        <v>44595.0</v>
      </c>
      <c r="B5644" t="s">
        <v>13</v>
      </c>
      <c r="C5644" s="4">
        <v>278935.47</v>
      </c>
      <c r="D5644" s="14" t="s">
        <v>76</v>
      </c>
      <c r="E5644" t="s">
        <v>59</v>
      </c>
      <c r="F5644">
        <v>0.0</v>
      </c>
    </row>
    <row r="5645" spans="1:6" ht="13.9">
      <c r="A5645" s="7">
        <v>44595.0</v>
      </c>
      <c r="B5645" t="s">
        <v>13</v>
      </c>
      <c r="C5645" s="4">
        <v>278935.47</v>
      </c>
      <c r="D5645" s="14" t="s">
        <v>76</v>
      </c>
      <c r="E5645" t="s">
        <v>58</v>
      </c>
      <c r="F5645">
        <v>379.0</v>
      </c>
    </row>
    <row r="5646" spans="1:6" ht="13.9">
      <c r="A5646" s="7">
        <v>44595.0</v>
      </c>
      <c r="B5646" t="s">
        <v>13</v>
      </c>
      <c r="C5646" s="4">
        <v>278935.47</v>
      </c>
      <c r="D5646" s="14" t="s">
        <v>79</v>
      </c>
      <c r="E5646" t="s">
        <v>29</v>
      </c>
      <c r="F5646">
        <v>123.0</v>
      </c>
    </row>
    <row r="5647" spans="1:6" ht="13.9">
      <c r="A5647" s="7">
        <v>44595.0</v>
      </c>
      <c r="B5647" t="s">
        <v>13</v>
      </c>
      <c r="C5647" s="4">
        <v>278935.47</v>
      </c>
      <c r="D5647" s="14" t="s">
        <v>80</v>
      </c>
      <c r="E5647" t="s">
        <v>60</v>
      </c>
      <c r="F5647">
        <v>143.0</v>
      </c>
    </row>
    <row r="5648" spans="1:6" ht="13.9">
      <c r="A5648" s="7">
        <v>44595.0</v>
      </c>
      <c r="B5648" t="s">
        <v>13</v>
      </c>
      <c r="C5648" s="4">
        <v>278935.47</v>
      </c>
      <c r="D5648" s="14" t="s">
        <v>80</v>
      </c>
      <c r="E5648" t="s">
        <v>61</v>
      </c>
      <c r="F5648">
        <v>108.0</v>
      </c>
    </row>
    <row r="5649" spans="1:6" ht="13.9">
      <c r="A5649" s="7">
        <v>44595.0</v>
      </c>
      <c r="B5649" t="s">
        <v>13</v>
      </c>
      <c r="C5649" s="4">
        <v>278935.47</v>
      </c>
      <c r="D5649" s="14" t="s">
        <v>81</v>
      </c>
      <c r="E5649" t="s">
        <v>40</v>
      </c>
      <c r="F5649">
        <v>62.0</v>
      </c>
    </row>
    <row r="5650" spans="1:6" ht="13.9">
      <c r="A5650" s="7">
        <v>44595.0</v>
      </c>
      <c r="B5650" t="s">
        <v>13</v>
      </c>
      <c r="C5650" s="4">
        <v>278935.47</v>
      </c>
      <c r="D5650" s="14" t="s">
        <v>82</v>
      </c>
      <c r="E5650" t="s">
        <v>63</v>
      </c>
      <c r="F5650">
        <v>245.0</v>
      </c>
    </row>
    <row r="5651" spans="1:6" ht="13.9">
      <c r="A5651" s="7">
        <v>44595.0</v>
      </c>
      <c r="B5651" t="s">
        <v>13</v>
      </c>
      <c r="C5651" s="4">
        <v>278935.47</v>
      </c>
      <c r="D5651" s="14" t="s">
        <v>82</v>
      </c>
      <c r="E5651" t="s">
        <v>62</v>
      </c>
      <c r="F5651">
        <v>0.0</v>
      </c>
    </row>
    <row r="5652" spans="1:6" ht="13.9">
      <c r="A5652" s="7">
        <v>44595.0</v>
      </c>
      <c r="B5652" t="s">
        <v>13</v>
      </c>
      <c r="C5652" s="4">
        <v>278935.47</v>
      </c>
      <c r="D5652" s="14" t="s">
        <v>83</v>
      </c>
      <c r="E5652" t="s">
        <v>19</v>
      </c>
      <c r="F5652">
        <v>70.0</v>
      </c>
    </row>
    <row r="5653" spans="1:6" ht="13.9">
      <c r="A5653" s="7">
        <v>44595.0</v>
      </c>
      <c r="B5653" t="s">
        <v>13</v>
      </c>
      <c r="C5653" s="4">
        <v>278935.47</v>
      </c>
      <c r="D5653" s="14" t="s">
        <v>83</v>
      </c>
      <c r="E5653" t="s">
        <v>20</v>
      </c>
      <c r="F5653">
        <v>0.0</v>
      </c>
    </row>
    <row r="5654" spans="1:6" ht="13.9">
      <c r="A5654" s="7">
        <v>44595.0</v>
      </c>
      <c r="B5654" t="s">
        <v>13</v>
      </c>
      <c r="C5654" s="4">
        <v>278935.47</v>
      </c>
      <c r="D5654" s="14" t="s">
        <v>83</v>
      </c>
      <c r="E5654" t="s">
        <v>21</v>
      </c>
      <c r="F5654">
        <v>127.0</v>
      </c>
    </row>
    <row r="5655" spans="1:6" ht="13.9">
      <c r="A5655" s="7">
        <v>44595.0</v>
      </c>
      <c r="B5655" t="s">
        <v>13</v>
      </c>
      <c r="C5655" s="4">
        <v>278935.47</v>
      </c>
      <c r="D5655" s="14" t="s">
        <v>84</v>
      </c>
      <c r="E5655" t="s">
        <v>23</v>
      </c>
      <c r="F5655">
        <v>0.0</v>
      </c>
    </row>
    <row r="5656" spans="1:6" ht="13.9">
      <c r="A5656" s="7">
        <v>44595.0</v>
      </c>
      <c r="B5656" t="s">
        <v>13</v>
      </c>
      <c r="C5656" s="4">
        <v>278935.47</v>
      </c>
      <c r="D5656" s="14" t="s">
        <v>85</v>
      </c>
      <c r="E5656" t="s">
        <v>18</v>
      </c>
      <c r="F5656">
        <v>8.0</v>
      </c>
    </row>
    <row r="5657" spans="1:6" ht="13.9">
      <c r="A5657" s="7">
        <v>44595.0</v>
      </c>
      <c r="B5657" t="s">
        <v>13</v>
      </c>
      <c r="C5657" s="4">
        <v>278935.47</v>
      </c>
      <c r="D5657" s="14" t="s">
        <v>86</v>
      </c>
      <c r="E5657" t="s">
        <v>42</v>
      </c>
      <c r="F5657">
        <v>586.0</v>
      </c>
    </row>
    <row r="5658" spans="1:6" ht="13.9">
      <c r="A5658" s="7">
        <v>44595.0</v>
      </c>
      <c r="B5658" t="s">
        <v>13</v>
      </c>
      <c r="C5658" s="4">
        <v>278935.47</v>
      </c>
      <c r="D5658" s="14" t="s">
        <v>87</v>
      </c>
      <c r="E5658" t="s">
        <v>44</v>
      </c>
      <c r="F5658">
        <v>20437.0</v>
      </c>
    </row>
    <row r="5659" spans="1:6" ht="13.9">
      <c r="A5659" s="7">
        <v>44595.0</v>
      </c>
      <c r="B5659" t="s">
        <v>13</v>
      </c>
      <c r="C5659" s="4">
        <v>278935.47</v>
      </c>
      <c r="D5659" s="14" t="s">
        <v>88</v>
      </c>
      <c r="E5659" t="s">
        <v>17</v>
      </c>
      <c r="F5659">
        <v>9046.0</v>
      </c>
    </row>
    <row r="5660" spans="1:6" ht="13.9">
      <c r="A5660" s="7">
        <v>44595.0</v>
      </c>
      <c r="B5660" t="s">
        <v>13</v>
      </c>
      <c r="C5660" s="4">
        <v>278935.47</v>
      </c>
      <c r="D5660" s="14" t="s">
        <v>89</v>
      </c>
      <c r="E5660" t="s">
        <v>41</v>
      </c>
      <c r="F5660">
        <v>0.0</v>
      </c>
    </row>
    <row r="5661" spans="1:6" ht="13.9">
      <c r="A5661" s="7">
        <v>44595.0</v>
      </c>
      <c r="B5661" t="s">
        <v>13</v>
      </c>
      <c r="C5661" s="4">
        <v>278935.47</v>
      </c>
      <c r="D5661" s="14" t="s">
        <v>90</v>
      </c>
      <c r="E5661" t="s">
        <v>43</v>
      </c>
      <c r="F5661">
        <v>0.0</v>
      </c>
    </row>
    <row r="5662" spans="1:6" ht="13.9">
      <c r="A5662" s="7">
        <v>44595.0</v>
      </c>
      <c r="B5662" t="s">
        <v>13</v>
      </c>
      <c r="C5662" s="4">
        <v>278935.47</v>
      </c>
      <c r="D5662" s="14" t="s">
        <v>91</v>
      </c>
      <c r="E5662" t="s">
        <v>24</v>
      </c>
      <c r="F5662">
        <v>836.0</v>
      </c>
    </row>
    <row r="5663" spans="1:6" ht="13.9">
      <c r="A5663" s="7">
        <v>44595.0</v>
      </c>
      <c r="B5663" t="s">
        <v>13</v>
      </c>
      <c r="C5663" s="4">
        <v>278935.47</v>
      </c>
      <c r="D5663" s="14" t="s">
        <v>91</v>
      </c>
      <c r="E5663" t="s">
        <v>25</v>
      </c>
      <c r="F5663">
        <v>2.0</v>
      </c>
    </row>
    <row r="5664" spans="1:6" ht="13.9">
      <c r="A5664" s="7">
        <v>44595.0</v>
      </c>
      <c r="B5664" t="s">
        <v>13</v>
      </c>
      <c r="C5664" s="4">
        <v>278935.47</v>
      </c>
      <c r="D5664" s="14" t="s">
        <v>91</v>
      </c>
      <c r="E5664" t="s">
        <v>26</v>
      </c>
      <c r="F5664">
        <v>999.0</v>
      </c>
    </row>
    <row r="5665" spans="1:6" ht="13.9">
      <c r="A5665" s="7">
        <v>44595.0</v>
      </c>
      <c r="B5665" t="s">
        <v>13</v>
      </c>
      <c r="C5665" s="4">
        <v>278935.47</v>
      </c>
      <c r="D5665" s="14" t="s">
        <v>92</v>
      </c>
      <c r="E5665" t="s">
        <v>93</v>
      </c>
      <c r="F5665">
        <v>0.0</v>
      </c>
    </row>
    <row r="5666" spans="1:6" ht="13.9">
      <c r="A5666" s="7">
        <v>44595.0</v>
      </c>
      <c r="B5666" t="s">
        <v>13</v>
      </c>
      <c r="C5666" s="4">
        <v>278935.47</v>
      </c>
      <c r="D5666" s="14" t="s">
        <v>92</v>
      </c>
      <c r="E5666" t="s">
        <v>22</v>
      </c>
      <c r="F5666">
        <v>0.0</v>
      </c>
    </row>
    <row r="5667" spans="1:6" ht="13.9">
      <c r="A5667" s="7">
        <v>44595.0</v>
      </c>
      <c r="B5667" t="s">
        <v>13</v>
      </c>
      <c r="C5667" s="4">
        <v>278935.47</v>
      </c>
      <c r="D5667" s="14" t="s">
        <v>92</v>
      </c>
      <c r="E5667" t="s">
        <v>94</v>
      </c>
      <c r="F5667">
        <v>1.0</v>
      </c>
    </row>
    <row r="5668" spans="1:6" ht="13.9">
      <c r="A5668" s="7">
        <v>44595.0</v>
      </c>
      <c r="B5668" t="s">
        <v>13</v>
      </c>
      <c r="C5668" s="4">
        <v>278935.47</v>
      </c>
      <c r="D5668" s="14" t="s">
        <v>92</v>
      </c>
      <c r="E5668" t="s">
        <v>95</v>
      </c>
      <c r="F5668">
        <v>1.0</v>
      </c>
    </row>
    <row r="5669" spans="1:6" ht="13.9">
      <c r="A5669" s="7">
        <v>44595.0</v>
      </c>
      <c r="B5669" t="s">
        <v>13</v>
      </c>
      <c r="C5669" s="4">
        <v>278935.47</v>
      </c>
      <c r="D5669" s="14" t="s">
        <v>92</v>
      </c>
      <c r="E5669" t="s">
        <v>96</v>
      </c>
      <c r="F5669">
        <v>1.0</v>
      </c>
    </row>
    <row r="5670" spans="1:6" ht="13.9">
      <c r="A5670" s="7">
        <v>44596.0</v>
      </c>
      <c r="B5670" t="s">
        <v>13</v>
      </c>
      <c r="C5670" s="4">
        <v>278674.8</v>
      </c>
      <c r="D5670" s="14" t="s">
        <v>76</v>
      </c>
      <c r="E5670" t="s">
        <v>59</v>
      </c>
      <c r="F5670">
        <v>0.0</v>
      </c>
    </row>
    <row r="5671" spans="1:6" ht="13.9">
      <c r="A5671" s="7">
        <v>44596.0</v>
      </c>
      <c r="B5671" t="s">
        <v>13</v>
      </c>
      <c r="C5671" s="4">
        <v>278674.8</v>
      </c>
      <c r="D5671" s="14" t="s">
        <v>76</v>
      </c>
      <c r="E5671" t="s">
        <v>58</v>
      </c>
      <c r="F5671">
        <v>345.0</v>
      </c>
    </row>
    <row r="5672" spans="1:6" ht="13.9">
      <c r="A5672" s="7">
        <v>44596.0</v>
      </c>
      <c r="B5672" t="s">
        <v>13</v>
      </c>
      <c r="C5672" s="4">
        <v>278674.8</v>
      </c>
      <c r="D5672" s="14" t="s">
        <v>79</v>
      </c>
      <c r="E5672" t="s">
        <v>29</v>
      </c>
      <c r="F5672">
        <v>129.0</v>
      </c>
    </row>
    <row r="5673" spans="1:6" ht="13.9">
      <c r="A5673" s="7">
        <v>44596.0</v>
      </c>
      <c r="B5673" t="s">
        <v>13</v>
      </c>
      <c r="C5673" s="4">
        <v>278674.8</v>
      </c>
      <c r="D5673" s="14" t="s">
        <v>80</v>
      </c>
      <c r="E5673" t="s">
        <v>60</v>
      </c>
      <c r="F5673">
        <v>130.0</v>
      </c>
    </row>
    <row r="5674" spans="1:6" ht="13.9">
      <c r="A5674" s="7">
        <v>44596.0</v>
      </c>
      <c r="B5674" t="s">
        <v>13</v>
      </c>
      <c r="C5674" s="4">
        <v>278674.8</v>
      </c>
      <c r="D5674" s="14" t="s">
        <v>80</v>
      </c>
      <c r="E5674" t="s">
        <v>61</v>
      </c>
      <c r="F5674">
        <v>95.0</v>
      </c>
    </row>
    <row r="5675" spans="1:6" ht="13.9">
      <c r="A5675" s="7">
        <v>44596.0</v>
      </c>
      <c r="B5675" t="s">
        <v>13</v>
      </c>
      <c r="C5675" s="4">
        <v>278674.8</v>
      </c>
      <c r="D5675" s="14" t="s">
        <v>81</v>
      </c>
      <c r="E5675" t="s">
        <v>40</v>
      </c>
      <c r="F5675">
        <v>79.0</v>
      </c>
    </row>
    <row r="5676" spans="1:6" ht="13.9">
      <c r="A5676" s="7">
        <v>44596.0</v>
      </c>
      <c r="B5676" t="s">
        <v>13</v>
      </c>
      <c r="C5676" s="4">
        <v>278674.8</v>
      </c>
      <c r="D5676" s="14" t="s">
        <v>82</v>
      </c>
      <c r="E5676" t="s">
        <v>63</v>
      </c>
      <c r="F5676">
        <v>253.0</v>
      </c>
    </row>
    <row r="5677" spans="1:6" ht="13.9">
      <c r="A5677" s="7">
        <v>44596.0</v>
      </c>
      <c r="B5677" t="s">
        <v>13</v>
      </c>
      <c r="C5677" s="4">
        <v>278674.8</v>
      </c>
      <c r="D5677" s="14" t="s">
        <v>82</v>
      </c>
      <c r="E5677" t="s">
        <v>62</v>
      </c>
      <c r="F5677">
        <v>0.0</v>
      </c>
    </row>
    <row r="5678" spans="1:6" ht="13.9">
      <c r="A5678" s="7">
        <v>44596.0</v>
      </c>
      <c r="B5678" t="s">
        <v>13</v>
      </c>
      <c r="C5678" s="4">
        <v>278674.8</v>
      </c>
      <c r="D5678" s="14" t="s">
        <v>83</v>
      </c>
      <c r="E5678" t="s">
        <v>19</v>
      </c>
      <c r="F5678">
        <v>67.0</v>
      </c>
    </row>
    <row r="5679" spans="1:6" ht="13.9">
      <c r="A5679" s="7">
        <v>44596.0</v>
      </c>
      <c r="B5679" t="s">
        <v>13</v>
      </c>
      <c r="C5679" s="4">
        <v>278674.8</v>
      </c>
      <c r="D5679" s="14" t="s">
        <v>83</v>
      </c>
      <c r="E5679" t="s">
        <v>20</v>
      </c>
      <c r="F5679">
        <v>0.0</v>
      </c>
    </row>
    <row r="5680" spans="1:6" ht="13.9">
      <c r="A5680" s="7">
        <v>44596.0</v>
      </c>
      <c r="B5680" t="s">
        <v>13</v>
      </c>
      <c r="C5680" s="4">
        <v>278674.8</v>
      </c>
      <c r="D5680" s="14" t="s">
        <v>83</v>
      </c>
      <c r="E5680" t="s">
        <v>21</v>
      </c>
      <c r="F5680">
        <v>160.0</v>
      </c>
    </row>
    <row r="5681" spans="1:6" ht="13.9">
      <c r="A5681" s="7">
        <v>44596.0</v>
      </c>
      <c r="B5681" t="s">
        <v>13</v>
      </c>
      <c r="C5681" s="4">
        <v>278674.8</v>
      </c>
      <c r="D5681" s="14" t="s">
        <v>84</v>
      </c>
      <c r="E5681" t="s">
        <v>23</v>
      </c>
      <c r="F5681">
        <v>5.0</v>
      </c>
    </row>
    <row r="5682" spans="1:6" ht="13.9">
      <c r="A5682" s="7">
        <v>44596.0</v>
      </c>
      <c r="B5682" t="s">
        <v>13</v>
      </c>
      <c r="C5682" s="4">
        <v>278674.8</v>
      </c>
      <c r="D5682" s="14" t="s">
        <v>85</v>
      </c>
      <c r="E5682" t="s">
        <v>18</v>
      </c>
      <c r="F5682">
        <v>10.0</v>
      </c>
    </row>
    <row r="5683" spans="1:6" ht="13.9">
      <c r="A5683" s="7">
        <v>44596.0</v>
      </c>
      <c r="B5683" t="s">
        <v>13</v>
      </c>
      <c r="C5683" s="4">
        <v>278674.8</v>
      </c>
      <c r="D5683" s="14" t="s">
        <v>86</v>
      </c>
      <c r="E5683" t="s">
        <v>42</v>
      </c>
      <c r="F5683">
        <v>556.0</v>
      </c>
    </row>
    <row r="5684" spans="1:6" ht="13.9">
      <c r="A5684" s="7">
        <v>44596.0</v>
      </c>
      <c r="B5684" t="s">
        <v>13</v>
      </c>
      <c r="C5684" s="4">
        <v>278674.8</v>
      </c>
      <c r="D5684" s="14" t="s">
        <v>87</v>
      </c>
      <c r="E5684" t="s">
        <v>44</v>
      </c>
      <c r="F5684">
        <v>18168.0</v>
      </c>
    </row>
    <row r="5685" spans="1:6" ht="13.9">
      <c r="A5685" s="7">
        <v>44596.0</v>
      </c>
      <c r="B5685" t="s">
        <v>13</v>
      </c>
      <c r="C5685" s="4">
        <v>278674.8</v>
      </c>
      <c r="D5685" s="14" t="s">
        <v>88</v>
      </c>
      <c r="E5685" t="s">
        <v>17</v>
      </c>
      <c r="F5685">
        <v>8645.0</v>
      </c>
    </row>
    <row r="5686" spans="1:6" ht="13.9">
      <c r="A5686" s="7">
        <v>44596.0</v>
      </c>
      <c r="B5686" t="s">
        <v>13</v>
      </c>
      <c r="C5686" s="4">
        <v>278674.8</v>
      </c>
      <c r="D5686" s="14" t="s">
        <v>89</v>
      </c>
      <c r="E5686" t="s">
        <v>41</v>
      </c>
      <c r="F5686">
        <v>0.0</v>
      </c>
    </row>
    <row r="5687" spans="1:6" ht="13.9">
      <c r="A5687" s="7">
        <v>44596.0</v>
      </c>
      <c r="B5687" t="s">
        <v>13</v>
      </c>
      <c r="C5687" s="4">
        <v>278674.8</v>
      </c>
      <c r="D5687" s="14" t="s">
        <v>90</v>
      </c>
      <c r="E5687" t="s">
        <v>43</v>
      </c>
      <c r="F5687">
        <v>0.0</v>
      </c>
    </row>
    <row r="5688" spans="1:6" ht="13.9">
      <c r="A5688" s="7">
        <v>44596.0</v>
      </c>
      <c r="B5688" t="s">
        <v>13</v>
      </c>
      <c r="C5688" s="4">
        <v>278674.8</v>
      </c>
      <c r="D5688" s="14" t="s">
        <v>91</v>
      </c>
      <c r="E5688" t="s">
        <v>24</v>
      </c>
      <c r="F5688">
        <v>769.0</v>
      </c>
    </row>
    <row r="5689" spans="1:6" ht="13.9">
      <c r="A5689" s="7">
        <v>44596.0</v>
      </c>
      <c r="B5689" t="s">
        <v>13</v>
      </c>
      <c r="C5689" s="4">
        <v>278674.8</v>
      </c>
      <c r="D5689" s="14" t="s">
        <v>91</v>
      </c>
      <c r="E5689" t="s">
        <v>25</v>
      </c>
      <c r="F5689">
        <v>2.0</v>
      </c>
    </row>
    <row r="5690" spans="1:6" ht="13.9">
      <c r="A5690" s="7">
        <v>44596.0</v>
      </c>
      <c r="B5690" t="s">
        <v>13</v>
      </c>
      <c r="C5690" s="4">
        <v>278674.8</v>
      </c>
      <c r="D5690" s="14" t="s">
        <v>91</v>
      </c>
      <c r="E5690" t="s">
        <v>26</v>
      </c>
      <c r="F5690">
        <v>1049.0</v>
      </c>
    </row>
    <row r="5691" spans="1:6" ht="13.9">
      <c r="A5691" s="7">
        <v>44596.0</v>
      </c>
      <c r="B5691" t="s">
        <v>13</v>
      </c>
      <c r="C5691" s="4">
        <v>278674.8</v>
      </c>
      <c r="D5691" s="14" t="s">
        <v>92</v>
      </c>
      <c r="E5691" t="s">
        <v>93</v>
      </c>
      <c r="F5691">
        <v>0.0</v>
      </c>
    </row>
    <row r="5692" spans="1:6" ht="13.9">
      <c r="A5692" s="7">
        <v>44596.0</v>
      </c>
      <c r="B5692" t="s">
        <v>13</v>
      </c>
      <c r="C5692" s="4">
        <v>278674.8</v>
      </c>
      <c r="D5692" s="14" t="s">
        <v>92</v>
      </c>
      <c r="E5692" t="s">
        <v>22</v>
      </c>
      <c r="F5692">
        <v>0.0</v>
      </c>
    </row>
    <row r="5693" spans="1:6" ht="13.9">
      <c r="A5693" s="7">
        <v>44596.0</v>
      </c>
      <c r="B5693" t="s">
        <v>13</v>
      </c>
      <c r="C5693" s="4">
        <v>278674.8</v>
      </c>
      <c r="D5693" s="14" t="s">
        <v>92</v>
      </c>
      <c r="E5693" t="s">
        <v>94</v>
      </c>
      <c r="F5693">
        <v>1.0</v>
      </c>
    </row>
    <row r="5694" spans="1:6" ht="13.9">
      <c r="A5694" s="7">
        <v>44596.0</v>
      </c>
      <c r="B5694" t="s">
        <v>13</v>
      </c>
      <c r="C5694" s="4">
        <v>278674.8</v>
      </c>
      <c r="D5694" s="14" t="s">
        <v>92</v>
      </c>
      <c r="E5694" t="s">
        <v>95</v>
      </c>
      <c r="F5694">
        <v>1.0</v>
      </c>
    </row>
    <row r="5695" spans="1:6" ht="13.9">
      <c r="A5695" s="7">
        <v>44596.0</v>
      </c>
      <c r="B5695" t="s">
        <v>13</v>
      </c>
      <c r="C5695" s="4">
        <v>278674.8</v>
      </c>
      <c r="D5695" s="14" t="s">
        <v>92</v>
      </c>
      <c r="E5695" t="s">
        <v>96</v>
      </c>
      <c r="F5695">
        <v>1.0</v>
      </c>
    </row>
    <row r="5696" spans="1:6" ht="13.9">
      <c r="A5696" s="7">
        <v>44597.0</v>
      </c>
      <c r="B5696" t="s">
        <v>13</v>
      </c>
      <c r="C5696" s="4">
        <v>303767.04</v>
      </c>
      <c r="D5696" s="14" t="s">
        <v>76</v>
      </c>
      <c r="E5696" t="s">
        <v>59</v>
      </c>
      <c r="F5696">
        <v>0.0</v>
      </c>
    </row>
    <row r="5697" spans="1:6" ht="13.9">
      <c r="A5697" s="7">
        <v>44597.0</v>
      </c>
      <c r="B5697" t="s">
        <v>13</v>
      </c>
      <c r="C5697" s="4">
        <v>303767.04</v>
      </c>
      <c r="D5697" s="14" t="s">
        <v>76</v>
      </c>
      <c r="E5697" t="s">
        <v>58</v>
      </c>
      <c r="F5697">
        <v>352.0</v>
      </c>
    </row>
    <row r="5698" spans="1:6" ht="13.9">
      <c r="A5698" s="7">
        <v>44597.0</v>
      </c>
      <c r="B5698" t="s">
        <v>13</v>
      </c>
      <c r="C5698" s="4">
        <v>303767.04</v>
      </c>
      <c r="D5698" s="14" t="s">
        <v>79</v>
      </c>
      <c r="E5698" t="s">
        <v>29</v>
      </c>
      <c r="F5698">
        <v>181.0</v>
      </c>
    </row>
    <row r="5699" spans="1:6" ht="13.9">
      <c r="A5699" s="7">
        <v>44597.0</v>
      </c>
      <c r="B5699" t="s">
        <v>13</v>
      </c>
      <c r="C5699" s="4">
        <v>303767.04</v>
      </c>
      <c r="D5699" s="14" t="s">
        <v>80</v>
      </c>
      <c r="E5699" t="s">
        <v>60</v>
      </c>
      <c r="F5699">
        <v>130.0</v>
      </c>
    </row>
    <row r="5700" spans="1:6" ht="13.9">
      <c r="A5700" s="7">
        <v>44597.0</v>
      </c>
      <c r="B5700" t="s">
        <v>13</v>
      </c>
      <c r="C5700" s="4">
        <v>303767.04</v>
      </c>
      <c r="D5700" s="14" t="s">
        <v>80</v>
      </c>
      <c r="E5700" t="s">
        <v>61</v>
      </c>
      <c r="F5700">
        <v>95.0</v>
      </c>
    </row>
    <row r="5701" spans="1:6" ht="13.9">
      <c r="A5701" s="7">
        <v>44597.0</v>
      </c>
      <c r="B5701" t="s">
        <v>13</v>
      </c>
      <c r="C5701" s="4">
        <v>303767.04</v>
      </c>
      <c r="D5701" s="14" t="s">
        <v>81</v>
      </c>
      <c r="E5701" t="s">
        <v>40</v>
      </c>
      <c r="F5701">
        <v>80.0</v>
      </c>
    </row>
    <row r="5702" spans="1:6" ht="13.9">
      <c r="A5702" s="7">
        <v>44597.0</v>
      </c>
      <c r="B5702" t="s">
        <v>13</v>
      </c>
      <c r="C5702" s="4">
        <v>303767.04</v>
      </c>
      <c r="D5702" s="14" t="s">
        <v>82</v>
      </c>
      <c r="E5702" t="s">
        <v>63</v>
      </c>
      <c r="F5702">
        <v>242.0</v>
      </c>
    </row>
    <row r="5703" spans="1:6" ht="13.9">
      <c r="A5703" s="7">
        <v>44597.0</v>
      </c>
      <c r="B5703" t="s">
        <v>13</v>
      </c>
      <c r="C5703" s="4">
        <v>303767.04</v>
      </c>
      <c r="D5703" s="14" t="s">
        <v>82</v>
      </c>
      <c r="E5703" t="s">
        <v>62</v>
      </c>
      <c r="F5703">
        <v>0.0</v>
      </c>
    </row>
    <row r="5704" spans="1:6" ht="13.9">
      <c r="A5704" s="7">
        <v>44597.0</v>
      </c>
      <c r="B5704" t="s">
        <v>13</v>
      </c>
      <c r="C5704" s="4">
        <v>303767.04</v>
      </c>
      <c r="D5704" s="14" t="s">
        <v>83</v>
      </c>
      <c r="E5704" t="s">
        <v>19</v>
      </c>
      <c r="F5704">
        <v>18.0</v>
      </c>
    </row>
    <row r="5705" spans="1:6" ht="13.9">
      <c r="A5705" s="7">
        <v>44597.0</v>
      </c>
      <c r="B5705" t="s">
        <v>13</v>
      </c>
      <c r="C5705" s="4">
        <v>303767.04</v>
      </c>
      <c r="D5705" s="14" t="s">
        <v>83</v>
      </c>
      <c r="E5705" t="s">
        <v>20</v>
      </c>
      <c r="F5705">
        <v>0.0</v>
      </c>
    </row>
    <row r="5706" spans="1:6" ht="13.9">
      <c r="A5706" s="7">
        <v>44597.0</v>
      </c>
      <c r="B5706" t="s">
        <v>13</v>
      </c>
      <c r="C5706" s="4">
        <v>303767.04</v>
      </c>
      <c r="D5706" s="14" t="s">
        <v>83</v>
      </c>
      <c r="E5706" t="s">
        <v>21</v>
      </c>
      <c r="F5706">
        <v>102.0</v>
      </c>
    </row>
    <row r="5707" spans="1:6" ht="13.9">
      <c r="A5707" s="7">
        <v>44597.0</v>
      </c>
      <c r="B5707" t="s">
        <v>13</v>
      </c>
      <c r="C5707" s="4">
        <v>303767.04</v>
      </c>
      <c r="D5707" s="14" t="s">
        <v>84</v>
      </c>
      <c r="E5707" t="s">
        <v>23</v>
      </c>
      <c r="F5707">
        <v>20.0</v>
      </c>
    </row>
    <row r="5708" spans="1:6" ht="13.9">
      <c r="A5708" s="7">
        <v>44597.0</v>
      </c>
      <c r="B5708" t="s">
        <v>13</v>
      </c>
      <c r="C5708" s="4">
        <v>303767.04</v>
      </c>
      <c r="D5708" s="14" t="s">
        <v>85</v>
      </c>
      <c r="E5708" t="s">
        <v>18</v>
      </c>
      <c r="F5708">
        <v>12.0</v>
      </c>
    </row>
    <row r="5709" spans="1:6" ht="13.9">
      <c r="A5709" s="7">
        <v>44597.0</v>
      </c>
      <c r="B5709" t="s">
        <v>13</v>
      </c>
      <c r="C5709" s="4">
        <v>303767.04</v>
      </c>
      <c r="D5709" s="14" t="s">
        <v>86</v>
      </c>
      <c r="E5709" t="s">
        <v>42</v>
      </c>
      <c r="F5709">
        <v>525.0</v>
      </c>
    </row>
    <row r="5710" spans="1:6" ht="13.9">
      <c r="A5710" s="7">
        <v>44597.0</v>
      </c>
      <c r="B5710" t="s">
        <v>13</v>
      </c>
      <c r="C5710" s="4">
        <v>303767.04</v>
      </c>
      <c r="D5710" s="14" t="s">
        <v>87</v>
      </c>
      <c r="E5710" t="s">
        <v>44</v>
      </c>
      <c r="F5710">
        <v>17131.0</v>
      </c>
    </row>
    <row r="5711" spans="1:6" ht="13.9">
      <c r="A5711" s="7">
        <v>44597.0</v>
      </c>
      <c r="B5711" t="s">
        <v>13</v>
      </c>
      <c r="C5711" s="4">
        <v>303767.04</v>
      </c>
      <c r="D5711" s="14" t="s">
        <v>88</v>
      </c>
      <c r="E5711" t="s">
        <v>17</v>
      </c>
      <c r="F5711">
        <v>8217.0</v>
      </c>
    </row>
    <row r="5712" spans="1:6" ht="13.9">
      <c r="A5712" s="7">
        <v>44597.0</v>
      </c>
      <c r="B5712" t="s">
        <v>13</v>
      </c>
      <c r="C5712" s="4">
        <v>303767.04</v>
      </c>
      <c r="D5712" s="14" t="s">
        <v>89</v>
      </c>
      <c r="E5712" t="s">
        <v>41</v>
      </c>
      <c r="F5712">
        <v>0.0</v>
      </c>
    </row>
    <row r="5713" spans="1:6" ht="13.9">
      <c r="A5713" s="7">
        <v>44597.0</v>
      </c>
      <c r="B5713" t="s">
        <v>13</v>
      </c>
      <c r="C5713" s="4">
        <v>303767.04</v>
      </c>
      <c r="D5713" s="14" t="s">
        <v>90</v>
      </c>
      <c r="E5713" t="s">
        <v>43</v>
      </c>
      <c r="F5713">
        <v>0.0</v>
      </c>
    </row>
    <row r="5714" spans="1:6" ht="13.9">
      <c r="A5714" s="7">
        <v>44597.0</v>
      </c>
      <c r="B5714" t="s">
        <v>13</v>
      </c>
      <c r="C5714" s="4">
        <v>303767.04</v>
      </c>
      <c r="D5714" s="14" t="s">
        <v>91</v>
      </c>
      <c r="E5714" t="s">
        <v>24</v>
      </c>
      <c r="F5714">
        <v>775.0</v>
      </c>
    </row>
    <row r="5715" spans="1:6" ht="13.9">
      <c r="A5715" s="7">
        <v>44597.0</v>
      </c>
      <c r="B5715" t="s">
        <v>13</v>
      </c>
      <c r="C5715" s="4">
        <v>303767.04</v>
      </c>
      <c r="D5715" s="14" t="s">
        <v>91</v>
      </c>
      <c r="E5715" t="s">
        <v>25</v>
      </c>
      <c r="F5715">
        <v>2.0</v>
      </c>
    </row>
    <row r="5716" spans="1:6" ht="13.9">
      <c r="A5716" s="7">
        <v>44597.0</v>
      </c>
      <c r="B5716" t="s">
        <v>13</v>
      </c>
      <c r="C5716" s="4">
        <v>303767.04</v>
      </c>
      <c r="D5716" s="14" t="s">
        <v>91</v>
      </c>
      <c r="E5716" t="s">
        <v>26</v>
      </c>
      <c r="F5716">
        <v>913.0</v>
      </c>
    </row>
    <row r="5717" spans="1:6" ht="13.9">
      <c r="A5717" s="7">
        <v>44597.0</v>
      </c>
      <c r="B5717" t="s">
        <v>13</v>
      </c>
      <c r="C5717" s="4">
        <v>303767.04</v>
      </c>
      <c r="D5717" s="14" t="s">
        <v>92</v>
      </c>
      <c r="E5717" t="s">
        <v>93</v>
      </c>
      <c r="F5717">
        <v>0.0</v>
      </c>
    </row>
    <row r="5718" spans="1:6" ht="13.9">
      <c r="A5718" s="7">
        <v>44597.0</v>
      </c>
      <c r="B5718" t="s">
        <v>13</v>
      </c>
      <c r="C5718" s="4">
        <v>303767.04</v>
      </c>
      <c r="D5718" s="14" t="s">
        <v>92</v>
      </c>
      <c r="E5718" t="s">
        <v>22</v>
      </c>
      <c r="F5718">
        <v>0.0</v>
      </c>
    </row>
    <row r="5719" spans="1:6" ht="13.9">
      <c r="A5719" s="7">
        <v>44597.0</v>
      </c>
      <c r="B5719" t="s">
        <v>13</v>
      </c>
      <c r="C5719" s="4">
        <v>303767.04</v>
      </c>
      <c r="D5719" s="14" t="s">
        <v>92</v>
      </c>
      <c r="E5719" t="s">
        <v>94</v>
      </c>
      <c r="F5719">
        <v>1.0</v>
      </c>
    </row>
    <row r="5720" spans="1:6" ht="13.9">
      <c r="A5720" s="7">
        <v>44597.0</v>
      </c>
      <c r="B5720" t="s">
        <v>13</v>
      </c>
      <c r="C5720" s="4">
        <v>303767.04</v>
      </c>
      <c r="D5720" s="14" t="s">
        <v>92</v>
      </c>
      <c r="E5720" t="s">
        <v>95</v>
      </c>
      <c r="F5720">
        <v>1.0</v>
      </c>
    </row>
    <row r="5721" spans="1:6" ht="13.9">
      <c r="A5721" s="7">
        <v>44597.0</v>
      </c>
      <c r="B5721" t="s">
        <v>13</v>
      </c>
      <c r="C5721" s="4">
        <v>303767.04</v>
      </c>
      <c r="D5721" s="14" t="s">
        <v>92</v>
      </c>
      <c r="E5721" t="s">
        <v>96</v>
      </c>
      <c r="F5721">
        <v>1.0</v>
      </c>
    </row>
    <row r="5722" spans="1:6" ht="13.9">
      <c r="A5722" s="7">
        <v>44598.0</v>
      </c>
      <c r="B5722" t="s">
        <v>13</v>
      </c>
      <c r="C5722" s="4">
        <v>298062.37</v>
      </c>
      <c r="D5722" s="14" t="s">
        <v>76</v>
      </c>
      <c r="E5722" t="s">
        <v>59</v>
      </c>
      <c r="F5722">
        <v>0.0</v>
      </c>
    </row>
    <row r="5723" spans="1:6" ht="13.9">
      <c r="A5723" s="7">
        <v>44598.0</v>
      </c>
      <c r="B5723" t="s">
        <v>13</v>
      </c>
      <c r="C5723" s="4">
        <v>298062.37</v>
      </c>
      <c r="D5723" s="14" t="s">
        <v>76</v>
      </c>
      <c r="E5723" t="s">
        <v>58</v>
      </c>
      <c r="F5723">
        <v>409.0</v>
      </c>
    </row>
    <row r="5724" spans="1:6" ht="13.9">
      <c r="A5724" s="7">
        <v>44598.0</v>
      </c>
      <c r="B5724" t="s">
        <v>13</v>
      </c>
      <c r="C5724" s="4">
        <v>298062.37</v>
      </c>
      <c r="D5724" s="14" t="s">
        <v>79</v>
      </c>
      <c r="E5724" t="s">
        <v>29</v>
      </c>
      <c r="F5724">
        <v>144.0</v>
      </c>
    </row>
    <row r="5725" spans="1:6" ht="13.9">
      <c r="A5725" s="7">
        <v>44598.0</v>
      </c>
      <c r="B5725" t="s">
        <v>13</v>
      </c>
      <c r="C5725" s="4">
        <v>298062.37</v>
      </c>
      <c r="D5725" s="14" t="s">
        <v>80</v>
      </c>
      <c r="E5725" t="s">
        <v>60</v>
      </c>
      <c r="F5725">
        <v>129.0</v>
      </c>
    </row>
    <row r="5726" spans="1:6" ht="13.9">
      <c r="A5726" s="7">
        <v>44598.0</v>
      </c>
      <c r="B5726" t="s">
        <v>13</v>
      </c>
      <c r="C5726" s="4">
        <v>298062.37</v>
      </c>
      <c r="D5726" s="14" t="s">
        <v>80</v>
      </c>
      <c r="E5726" t="s">
        <v>61</v>
      </c>
      <c r="F5726">
        <v>96.0</v>
      </c>
    </row>
    <row r="5727" spans="1:6" ht="13.9">
      <c r="A5727" s="7">
        <v>44598.0</v>
      </c>
      <c r="B5727" t="s">
        <v>13</v>
      </c>
      <c r="C5727" s="4">
        <v>298062.37</v>
      </c>
      <c r="D5727" s="14" t="s">
        <v>81</v>
      </c>
      <c r="E5727" t="s">
        <v>40</v>
      </c>
      <c r="F5727">
        <v>52.0</v>
      </c>
    </row>
    <row r="5728" spans="1:6" ht="13.9">
      <c r="A5728" s="7">
        <v>44598.0</v>
      </c>
      <c r="B5728" t="s">
        <v>13</v>
      </c>
      <c r="C5728" s="4">
        <v>298062.37</v>
      </c>
      <c r="D5728" s="14" t="s">
        <v>82</v>
      </c>
      <c r="E5728" t="s">
        <v>63</v>
      </c>
      <c r="F5728">
        <v>198.0</v>
      </c>
    </row>
    <row r="5729" spans="1:6" ht="13.9">
      <c r="A5729" s="7">
        <v>44598.0</v>
      </c>
      <c r="B5729" t="s">
        <v>13</v>
      </c>
      <c r="C5729" s="4">
        <v>298062.37</v>
      </c>
      <c r="D5729" s="14" t="s">
        <v>82</v>
      </c>
      <c r="E5729" t="s">
        <v>62</v>
      </c>
      <c r="F5729">
        <v>0.0</v>
      </c>
    </row>
    <row r="5730" spans="1:6" ht="13.9">
      <c r="A5730" s="7">
        <v>44598.0</v>
      </c>
      <c r="B5730" t="s">
        <v>13</v>
      </c>
      <c r="C5730" s="4">
        <v>298062.37</v>
      </c>
      <c r="D5730" s="14" t="s">
        <v>83</v>
      </c>
      <c r="E5730" t="s">
        <v>19</v>
      </c>
      <c r="F5730">
        <v>21.0</v>
      </c>
    </row>
    <row r="5731" spans="1:6" ht="13.9">
      <c r="A5731" s="7">
        <v>44598.0</v>
      </c>
      <c r="B5731" t="s">
        <v>13</v>
      </c>
      <c r="C5731" s="4">
        <v>298062.37</v>
      </c>
      <c r="D5731" s="14" t="s">
        <v>83</v>
      </c>
      <c r="E5731" t="s">
        <v>20</v>
      </c>
      <c r="F5731">
        <v>0.0</v>
      </c>
    </row>
    <row r="5732" spans="1:6" ht="13.9">
      <c r="A5732" s="7">
        <v>44598.0</v>
      </c>
      <c r="B5732" t="s">
        <v>13</v>
      </c>
      <c r="C5732" s="4">
        <v>298062.37</v>
      </c>
      <c r="D5732" s="14" t="s">
        <v>83</v>
      </c>
      <c r="E5732" t="s">
        <v>21</v>
      </c>
      <c r="F5732">
        <v>100.0</v>
      </c>
    </row>
    <row r="5733" spans="1:6" ht="13.9">
      <c r="A5733" s="7">
        <v>44598.0</v>
      </c>
      <c r="B5733" t="s">
        <v>13</v>
      </c>
      <c r="C5733" s="4">
        <v>298062.37</v>
      </c>
      <c r="D5733" s="14" t="s">
        <v>84</v>
      </c>
      <c r="E5733" t="s">
        <v>23</v>
      </c>
      <c r="F5733">
        <v>6.0</v>
      </c>
    </row>
    <row r="5734" spans="1:6" ht="13.9">
      <c r="A5734" s="7">
        <v>44598.0</v>
      </c>
      <c r="B5734" t="s">
        <v>13</v>
      </c>
      <c r="C5734" s="4">
        <v>298062.37</v>
      </c>
      <c r="D5734" s="14" t="s">
        <v>85</v>
      </c>
      <c r="E5734" t="s">
        <v>18</v>
      </c>
      <c r="F5734">
        <v>12.0</v>
      </c>
    </row>
    <row r="5735" spans="1:6" ht="13.9">
      <c r="A5735" s="7">
        <v>44598.0</v>
      </c>
      <c r="B5735" t="s">
        <v>13</v>
      </c>
      <c r="C5735" s="4">
        <v>298062.37</v>
      </c>
      <c r="D5735" s="14" t="s">
        <v>86</v>
      </c>
      <c r="E5735" t="s">
        <v>42</v>
      </c>
      <c r="F5735">
        <v>535.0</v>
      </c>
    </row>
    <row r="5736" spans="1:6" ht="13.9">
      <c r="A5736" s="7">
        <v>44598.0</v>
      </c>
      <c r="B5736" t="s">
        <v>13</v>
      </c>
      <c r="C5736" s="4">
        <v>298062.37</v>
      </c>
      <c r="D5736" s="14" t="s">
        <v>87</v>
      </c>
      <c r="E5736" t="s">
        <v>44</v>
      </c>
      <c r="F5736">
        <v>18403.0</v>
      </c>
    </row>
    <row r="5737" spans="1:6" ht="13.9">
      <c r="A5737" s="7">
        <v>44598.0</v>
      </c>
      <c r="B5737" t="s">
        <v>13</v>
      </c>
      <c r="C5737" s="4">
        <v>298062.37</v>
      </c>
      <c r="D5737" s="14" t="s">
        <v>88</v>
      </c>
      <c r="E5737" t="s">
        <v>17</v>
      </c>
      <c r="F5737">
        <v>8198.0</v>
      </c>
    </row>
    <row r="5738" spans="1:6" ht="13.9">
      <c r="A5738" s="7">
        <v>44598.0</v>
      </c>
      <c r="B5738" t="s">
        <v>13</v>
      </c>
      <c r="C5738" s="4">
        <v>298062.37</v>
      </c>
      <c r="D5738" s="14" t="s">
        <v>89</v>
      </c>
      <c r="E5738" t="s">
        <v>41</v>
      </c>
      <c r="F5738">
        <v>0.0</v>
      </c>
    </row>
    <row r="5739" spans="1:6" ht="13.9">
      <c r="A5739" s="7">
        <v>44598.0</v>
      </c>
      <c r="B5739" t="s">
        <v>13</v>
      </c>
      <c r="C5739" s="4">
        <v>298062.37</v>
      </c>
      <c r="D5739" s="14" t="s">
        <v>90</v>
      </c>
      <c r="E5739" t="s">
        <v>43</v>
      </c>
      <c r="F5739">
        <v>0.0</v>
      </c>
    </row>
    <row r="5740" spans="1:6" ht="13.9">
      <c r="A5740" s="7">
        <v>44598.0</v>
      </c>
      <c r="B5740" t="s">
        <v>13</v>
      </c>
      <c r="C5740" s="4">
        <v>298062.37</v>
      </c>
      <c r="D5740" s="14" t="s">
        <v>91</v>
      </c>
      <c r="E5740" t="s">
        <v>24</v>
      </c>
      <c r="F5740">
        <v>746.0</v>
      </c>
    </row>
    <row r="5741" spans="1:6" ht="13.9">
      <c r="A5741" s="7">
        <v>44598.0</v>
      </c>
      <c r="B5741" t="s">
        <v>13</v>
      </c>
      <c r="C5741" s="4">
        <v>298062.37</v>
      </c>
      <c r="D5741" s="14" t="s">
        <v>91</v>
      </c>
      <c r="E5741" t="s">
        <v>25</v>
      </c>
      <c r="F5741">
        <v>2.0</v>
      </c>
    </row>
    <row r="5742" spans="1:6" ht="13.9">
      <c r="A5742" s="7">
        <v>44598.0</v>
      </c>
      <c r="B5742" t="s">
        <v>13</v>
      </c>
      <c r="C5742" s="4">
        <v>298062.37</v>
      </c>
      <c r="D5742" s="14" t="s">
        <v>91</v>
      </c>
      <c r="E5742" t="s">
        <v>26</v>
      </c>
      <c r="F5742">
        <v>1004.0</v>
      </c>
    </row>
    <row r="5743" spans="1:6" ht="13.9">
      <c r="A5743" s="7">
        <v>44598.0</v>
      </c>
      <c r="B5743" t="s">
        <v>13</v>
      </c>
      <c r="C5743" s="4">
        <v>298062.37</v>
      </c>
      <c r="D5743" s="14" t="s">
        <v>92</v>
      </c>
      <c r="E5743" t="s">
        <v>93</v>
      </c>
      <c r="F5743">
        <v>0.0</v>
      </c>
    </row>
    <row r="5744" spans="1:6" ht="13.9">
      <c r="A5744" s="7">
        <v>44598.0</v>
      </c>
      <c r="B5744" t="s">
        <v>13</v>
      </c>
      <c r="C5744" s="4">
        <v>298062.37</v>
      </c>
      <c r="D5744" s="14" t="s">
        <v>92</v>
      </c>
      <c r="E5744" t="s">
        <v>22</v>
      </c>
      <c r="F5744">
        <v>0.0</v>
      </c>
    </row>
    <row r="5745" spans="1:6" ht="13.9">
      <c r="A5745" s="7">
        <v>44598.0</v>
      </c>
      <c r="B5745" t="s">
        <v>13</v>
      </c>
      <c r="C5745" s="4">
        <v>298062.37</v>
      </c>
      <c r="D5745" s="14" t="s">
        <v>92</v>
      </c>
      <c r="E5745" t="s">
        <v>94</v>
      </c>
      <c r="F5745">
        <v>1.0</v>
      </c>
    </row>
    <row r="5746" spans="1:6" ht="13.9">
      <c r="A5746" s="7">
        <v>44598.0</v>
      </c>
      <c r="B5746" t="s">
        <v>13</v>
      </c>
      <c r="C5746" s="4">
        <v>298062.37</v>
      </c>
      <c r="D5746" s="14" t="s">
        <v>92</v>
      </c>
      <c r="E5746" t="s">
        <v>95</v>
      </c>
      <c r="F5746">
        <v>1.0</v>
      </c>
    </row>
    <row r="5747" spans="1:6" ht="13.9">
      <c r="A5747" s="7">
        <v>44598.0</v>
      </c>
      <c r="B5747" t="s">
        <v>13</v>
      </c>
      <c r="C5747" s="4">
        <v>298062.37</v>
      </c>
      <c r="D5747" s="14" t="s">
        <v>92</v>
      </c>
      <c r="E5747" t="s">
        <v>96</v>
      </c>
      <c r="F5747">
        <v>1.0</v>
      </c>
    </row>
    <row r="5748" spans="1:6" ht="13.9">
      <c r="A5748" s="7">
        <v>44599.0</v>
      </c>
      <c r="B5748" t="s">
        <v>13</v>
      </c>
      <c r="C5748" s="4">
        <v>307967.79</v>
      </c>
      <c r="D5748" s="14" t="s">
        <v>76</v>
      </c>
      <c r="E5748" t="s">
        <v>59</v>
      </c>
      <c r="F5748">
        <v>30.0</v>
      </c>
    </row>
    <row r="5749" spans="1:6" ht="13.9">
      <c r="A5749" s="7">
        <v>44599.0</v>
      </c>
      <c r="B5749" t="s">
        <v>13</v>
      </c>
      <c r="C5749" s="4">
        <v>307967.79</v>
      </c>
      <c r="D5749" s="14" t="s">
        <v>76</v>
      </c>
      <c r="E5749" t="s">
        <v>58</v>
      </c>
      <c r="F5749">
        <v>372.0</v>
      </c>
    </row>
    <row r="5750" spans="1:6" ht="13.9">
      <c r="A5750" s="7">
        <v>44599.0</v>
      </c>
      <c r="B5750" t="s">
        <v>13</v>
      </c>
      <c r="C5750" s="4">
        <v>307967.79</v>
      </c>
      <c r="D5750" s="14" t="s">
        <v>79</v>
      </c>
      <c r="E5750" t="s">
        <v>29</v>
      </c>
      <c r="F5750">
        <v>96.0</v>
      </c>
    </row>
    <row r="5751" spans="1:6" ht="13.9">
      <c r="A5751" s="7">
        <v>44599.0</v>
      </c>
      <c r="B5751" t="s">
        <v>13</v>
      </c>
      <c r="C5751" s="4">
        <v>307967.79</v>
      </c>
      <c r="D5751" s="14" t="s">
        <v>80</v>
      </c>
      <c r="E5751" t="s">
        <v>60</v>
      </c>
      <c r="F5751">
        <v>127.0</v>
      </c>
    </row>
    <row r="5752" spans="1:6" ht="13.9">
      <c r="A5752" s="7">
        <v>44599.0</v>
      </c>
      <c r="B5752" t="s">
        <v>13</v>
      </c>
      <c r="C5752" s="4">
        <v>307967.79</v>
      </c>
      <c r="D5752" s="14" t="s">
        <v>80</v>
      </c>
      <c r="E5752" t="s">
        <v>61</v>
      </c>
      <c r="F5752">
        <v>103.0</v>
      </c>
    </row>
    <row r="5753" spans="1:6" ht="13.9">
      <c r="A5753" s="7">
        <v>44599.0</v>
      </c>
      <c r="B5753" t="s">
        <v>13</v>
      </c>
      <c r="C5753" s="4">
        <v>307967.79</v>
      </c>
      <c r="D5753" s="14" t="s">
        <v>81</v>
      </c>
      <c r="E5753" t="s">
        <v>40</v>
      </c>
      <c r="F5753">
        <v>42.0</v>
      </c>
    </row>
    <row r="5754" spans="1:6" ht="13.9">
      <c r="A5754" s="7">
        <v>44599.0</v>
      </c>
      <c r="B5754" t="s">
        <v>13</v>
      </c>
      <c r="C5754" s="4">
        <v>307967.79</v>
      </c>
      <c r="D5754" s="14" t="s">
        <v>82</v>
      </c>
      <c r="E5754" t="s">
        <v>63</v>
      </c>
      <c r="F5754">
        <v>177.0</v>
      </c>
    </row>
    <row r="5755" spans="1:6" ht="13.9">
      <c r="A5755" s="7">
        <v>44599.0</v>
      </c>
      <c r="B5755" t="s">
        <v>13</v>
      </c>
      <c r="C5755" s="4">
        <v>307967.79</v>
      </c>
      <c r="D5755" s="14" t="s">
        <v>82</v>
      </c>
      <c r="E5755" t="s">
        <v>62</v>
      </c>
      <c r="F5755">
        <v>0.0</v>
      </c>
    </row>
    <row r="5756" spans="1:6" ht="13.9">
      <c r="A5756" s="7">
        <v>44599.0</v>
      </c>
      <c r="B5756" t="s">
        <v>13</v>
      </c>
      <c r="C5756" s="4">
        <v>307967.79</v>
      </c>
      <c r="D5756" s="14" t="s">
        <v>83</v>
      </c>
      <c r="E5756" t="s">
        <v>19</v>
      </c>
      <c r="F5756">
        <v>40.0</v>
      </c>
    </row>
    <row r="5757" spans="1:6" ht="13.9">
      <c r="A5757" s="7">
        <v>44599.0</v>
      </c>
      <c r="B5757" t="s">
        <v>13</v>
      </c>
      <c r="C5757" s="4">
        <v>307967.79</v>
      </c>
      <c r="D5757" s="14" t="s">
        <v>83</v>
      </c>
      <c r="E5757" t="s">
        <v>20</v>
      </c>
      <c r="F5757">
        <v>0.0</v>
      </c>
    </row>
    <row r="5758" spans="1:6" ht="13.9">
      <c r="A5758" s="7">
        <v>44599.0</v>
      </c>
      <c r="B5758" t="s">
        <v>13</v>
      </c>
      <c r="C5758" s="4">
        <v>307967.79</v>
      </c>
      <c r="D5758" s="14" t="s">
        <v>83</v>
      </c>
      <c r="E5758" t="s">
        <v>21</v>
      </c>
      <c r="F5758">
        <v>80.0</v>
      </c>
    </row>
    <row r="5759" spans="1:6" ht="13.9">
      <c r="A5759" s="7">
        <v>44599.0</v>
      </c>
      <c r="B5759" t="s">
        <v>13</v>
      </c>
      <c r="C5759" s="4">
        <v>307967.79</v>
      </c>
      <c r="D5759" s="14" t="s">
        <v>84</v>
      </c>
      <c r="E5759" t="s">
        <v>23</v>
      </c>
      <c r="F5759">
        <v>0.0</v>
      </c>
    </row>
    <row r="5760" spans="1:6" ht="13.9">
      <c r="A5760" s="7">
        <v>44599.0</v>
      </c>
      <c r="B5760" t="s">
        <v>13</v>
      </c>
      <c r="C5760" s="4">
        <v>307967.79</v>
      </c>
      <c r="D5760" s="14" t="s">
        <v>85</v>
      </c>
      <c r="E5760" t="s">
        <v>18</v>
      </c>
      <c r="F5760">
        <v>10.0</v>
      </c>
    </row>
    <row r="5761" spans="1:6" ht="13.9">
      <c r="A5761" s="7">
        <v>44599.0</v>
      </c>
      <c r="B5761" t="s">
        <v>13</v>
      </c>
      <c r="C5761" s="4">
        <v>307967.79</v>
      </c>
      <c r="D5761" s="14" t="s">
        <v>86</v>
      </c>
      <c r="E5761" t="s">
        <v>42</v>
      </c>
      <c r="F5761">
        <v>551.0</v>
      </c>
    </row>
    <row r="5762" spans="1:6" ht="13.9">
      <c r="A5762" s="7">
        <v>44599.0</v>
      </c>
      <c r="B5762" t="s">
        <v>13</v>
      </c>
      <c r="C5762" s="4">
        <v>307967.79</v>
      </c>
      <c r="D5762" s="14" t="s">
        <v>87</v>
      </c>
      <c r="E5762" t="s">
        <v>44</v>
      </c>
      <c r="F5762">
        <v>18018.0</v>
      </c>
    </row>
    <row r="5763" spans="1:6" ht="13.9">
      <c r="A5763" s="7">
        <v>44599.0</v>
      </c>
      <c r="B5763" t="s">
        <v>13</v>
      </c>
      <c r="C5763" s="4">
        <v>307967.79</v>
      </c>
      <c r="D5763" s="14" t="s">
        <v>88</v>
      </c>
      <c r="E5763" t="s">
        <v>17</v>
      </c>
      <c r="F5763">
        <v>8344.0</v>
      </c>
    </row>
    <row r="5764" spans="1:6" ht="13.9">
      <c r="A5764" s="7">
        <v>44599.0</v>
      </c>
      <c r="B5764" t="s">
        <v>13</v>
      </c>
      <c r="C5764" s="4">
        <v>307967.79</v>
      </c>
      <c r="D5764" s="14" t="s">
        <v>89</v>
      </c>
      <c r="E5764" t="s">
        <v>41</v>
      </c>
      <c r="F5764">
        <v>0.0</v>
      </c>
    </row>
    <row r="5765" spans="1:6" ht="13.9">
      <c r="A5765" s="7">
        <v>44599.0</v>
      </c>
      <c r="B5765" t="s">
        <v>13</v>
      </c>
      <c r="C5765" s="4">
        <v>307967.79</v>
      </c>
      <c r="D5765" s="14" t="s">
        <v>90</v>
      </c>
      <c r="E5765" t="s">
        <v>43</v>
      </c>
      <c r="F5765">
        <v>0.0</v>
      </c>
    </row>
    <row r="5766" spans="1:6" ht="13.9">
      <c r="A5766" s="7">
        <v>44599.0</v>
      </c>
      <c r="B5766" t="s">
        <v>13</v>
      </c>
      <c r="C5766" s="4">
        <v>307967.79</v>
      </c>
      <c r="D5766" s="14" t="s">
        <v>91</v>
      </c>
      <c r="E5766" t="s">
        <v>24</v>
      </c>
      <c r="F5766">
        <v>862.0</v>
      </c>
    </row>
    <row r="5767" spans="1:6" ht="13.9">
      <c r="A5767" s="7">
        <v>44599.0</v>
      </c>
      <c r="B5767" t="s">
        <v>13</v>
      </c>
      <c r="C5767" s="4">
        <v>307967.79</v>
      </c>
      <c r="D5767" s="14" t="s">
        <v>91</v>
      </c>
      <c r="E5767" t="s">
        <v>25</v>
      </c>
      <c r="F5767">
        <v>2.0</v>
      </c>
    </row>
    <row r="5768" spans="1:6" ht="13.9">
      <c r="A5768" s="7">
        <v>44599.0</v>
      </c>
      <c r="B5768" t="s">
        <v>13</v>
      </c>
      <c r="C5768" s="4">
        <v>307967.79</v>
      </c>
      <c r="D5768" s="14" t="s">
        <v>91</v>
      </c>
      <c r="E5768" t="s">
        <v>26</v>
      </c>
      <c r="F5768">
        <v>978.0</v>
      </c>
    </row>
    <row r="5769" spans="1:6" ht="13.9">
      <c r="A5769" s="7">
        <v>44599.0</v>
      </c>
      <c r="B5769" t="s">
        <v>13</v>
      </c>
      <c r="C5769" s="4">
        <v>307967.79</v>
      </c>
      <c r="D5769" s="14" t="s">
        <v>92</v>
      </c>
      <c r="E5769" t="s">
        <v>93</v>
      </c>
      <c r="F5769">
        <v>0.0</v>
      </c>
    </row>
    <row r="5770" spans="1:6" ht="13.9">
      <c r="A5770" s="7">
        <v>44599.0</v>
      </c>
      <c r="B5770" t="s">
        <v>13</v>
      </c>
      <c r="C5770" s="4">
        <v>307967.79</v>
      </c>
      <c r="D5770" s="14" t="s">
        <v>92</v>
      </c>
      <c r="E5770" t="s">
        <v>22</v>
      </c>
      <c r="F5770">
        <v>0.0</v>
      </c>
    </row>
    <row r="5771" spans="1:6" ht="13.9">
      <c r="A5771" s="7">
        <v>44599.0</v>
      </c>
      <c r="B5771" t="s">
        <v>13</v>
      </c>
      <c r="C5771" s="4">
        <v>307967.79</v>
      </c>
      <c r="D5771" s="14" t="s">
        <v>92</v>
      </c>
      <c r="E5771" t="s">
        <v>94</v>
      </c>
      <c r="F5771">
        <v>1.0</v>
      </c>
    </row>
    <row r="5772" spans="1:6" ht="13.9">
      <c r="A5772" s="7">
        <v>44599.0</v>
      </c>
      <c r="B5772" t="s">
        <v>13</v>
      </c>
      <c r="C5772" s="4">
        <v>307967.79</v>
      </c>
      <c r="D5772" s="14" t="s">
        <v>92</v>
      </c>
      <c r="E5772" t="s">
        <v>95</v>
      </c>
      <c r="F5772">
        <v>1.0</v>
      </c>
    </row>
    <row r="5773" spans="1:6" ht="13.9">
      <c r="A5773" s="7">
        <v>44599.0</v>
      </c>
      <c r="B5773" t="s">
        <v>13</v>
      </c>
      <c r="C5773" s="4">
        <v>307967.79</v>
      </c>
      <c r="D5773" s="14" t="s">
        <v>92</v>
      </c>
      <c r="E5773" t="s">
        <v>96</v>
      </c>
      <c r="F5773">
        <v>1.0</v>
      </c>
    </row>
    <row r="5774" spans="1:6" ht="13.9">
      <c r="A5774" s="7">
        <v>44600.0</v>
      </c>
      <c r="B5774" t="s">
        <v>13</v>
      </c>
      <c r="C5774" s="4">
        <v>263572.26</v>
      </c>
      <c r="D5774" s="14" t="s">
        <v>76</v>
      </c>
      <c r="E5774" t="s">
        <v>59</v>
      </c>
      <c r="F5774">
        <v>37.0</v>
      </c>
    </row>
    <row r="5775" spans="1:6" ht="13.9">
      <c r="A5775" s="7">
        <v>44600.0</v>
      </c>
      <c r="B5775" t="s">
        <v>13</v>
      </c>
      <c r="C5775" s="4">
        <v>263572.26</v>
      </c>
      <c r="D5775" s="14" t="s">
        <v>76</v>
      </c>
      <c r="E5775" t="s">
        <v>58</v>
      </c>
      <c r="F5775">
        <v>333.0</v>
      </c>
    </row>
    <row r="5776" spans="1:6" ht="13.9">
      <c r="A5776" s="7">
        <v>44600.0</v>
      </c>
      <c r="B5776" t="s">
        <v>13</v>
      </c>
      <c r="C5776" s="4">
        <v>263572.26</v>
      </c>
      <c r="D5776" s="14" t="s">
        <v>79</v>
      </c>
      <c r="E5776" t="s">
        <v>29</v>
      </c>
      <c r="F5776">
        <v>135.0</v>
      </c>
    </row>
    <row r="5777" spans="1:6" ht="13.9">
      <c r="A5777" s="7">
        <v>44600.0</v>
      </c>
      <c r="B5777" t="s">
        <v>13</v>
      </c>
      <c r="C5777" s="4">
        <v>263572.26</v>
      </c>
      <c r="D5777" s="14" t="s">
        <v>80</v>
      </c>
      <c r="E5777" t="s">
        <v>60</v>
      </c>
      <c r="F5777">
        <v>130.0</v>
      </c>
    </row>
    <row r="5778" spans="1:6" ht="13.9">
      <c r="A5778" s="7">
        <v>44600.0</v>
      </c>
      <c r="B5778" t="s">
        <v>13</v>
      </c>
      <c r="C5778" s="4">
        <v>263572.26</v>
      </c>
      <c r="D5778" s="14" t="s">
        <v>80</v>
      </c>
      <c r="E5778" t="s">
        <v>61</v>
      </c>
      <c r="F5778">
        <v>125.0</v>
      </c>
    </row>
    <row r="5779" spans="1:6" ht="13.9">
      <c r="A5779" s="7">
        <v>44600.0</v>
      </c>
      <c r="B5779" t="s">
        <v>13</v>
      </c>
      <c r="C5779" s="4">
        <v>263572.26</v>
      </c>
      <c r="D5779" s="14" t="s">
        <v>81</v>
      </c>
      <c r="E5779" t="s">
        <v>40</v>
      </c>
      <c r="F5779">
        <v>39.0</v>
      </c>
    </row>
    <row r="5780" spans="1:6" ht="13.9">
      <c r="A5780" s="7">
        <v>44600.0</v>
      </c>
      <c r="B5780" t="s">
        <v>13</v>
      </c>
      <c r="C5780" s="4">
        <v>263572.26</v>
      </c>
      <c r="D5780" s="14" t="s">
        <v>82</v>
      </c>
      <c r="E5780" t="s">
        <v>63</v>
      </c>
      <c r="F5780">
        <v>189.0</v>
      </c>
    </row>
    <row r="5781" spans="1:6" ht="13.9">
      <c r="A5781" s="7">
        <v>44600.0</v>
      </c>
      <c r="B5781" t="s">
        <v>13</v>
      </c>
      <c r="C5781" s="4">
        <v>263572.26</v>
      </c>
      <c r="D5781" s="14" t="s">
        <v>82</v>
      </c>
      <c r="E5781" t="s">
        <v>62</v>
      </c>
      <c r="F5781">
        <v>0.0</v>
      </c>
    </row>
    <row r="5782" spans="1:6" ht="13.9">
      <c r="A5782" s="7">
        <v>44600.0</v>
      </c>
      <c r="B5782" t="s">
        <v>13</v>
      </c>
      <c r="C5782" s="4">
        <v>263572.26</v>
      </c>
      <c r="D5782" s="14" t="s">
        <v>83</v>
      </c>
      <c r="E5782" t="s">
        <v>19</v>
      </c>
      <c r="F5782">
        <v>75.0</v>
      </c>
    </row>
    <row r="5783" spans="1:6" ht="13.9">
      <c r="A5783" s="7">
        <v>44600.0</v>
      </c>
      <c r="B5783" t="s">
        <v>13</v>
      </c>
      <c r="C5783" s="4">
        <v>263572.26</v>
      </c>
      <c r="D5783" s="14" t="s">
        <v>83</v>
      </c>
      <c r="E5783" t="s">
        <v>20</v>
      </c>
      <c r="F5783">
        <v>0.0</v>
      </c>
    </row>
    <row r="5784" spans="1:6" ht="13.9">
      <c r="A5784" s="7">
        <v>44600.0</v>
      </c>
      <c r="B5784" t="s">
        <v>13</v>
      </c>
      <c r="C5784" s="4">
        <v>263572.26</v>
      </c>
      <c r="D5784" s="14" t="s">
        <v>83</v>
      </c>
      <c r="E5784" t="s">
        <v>21</v>
      </c>
      <c r="F5784">
        <v>84.0</v>
      </c>
    </row>
    <row r="5785" spans="1:6" ht="13.9">
      <c r="A5785" s="7">
        <v>44600.0</v>
      </c>
      <c r="B5785" t="s">
        <v>13</v>
      </c>
      <c r="C5785" s="4">
        <v>263572.26</v>
      </c>
      <c r="D5785" s="14" t="s">
        <v>84</v>
      </c>
      <c r="E5785" t="s">
        <v>23</v>
      </c>
      <c r="F5785">
        <v>1.0</v>
      </c>
    </row>
    <row r="5786" spans="1:6" ht="13.9">
      <c r="A5786" s="7">
        <v>44600.0</v>
      </c>
      <c r="B5786" t="s">
        <v>13</v>
      </c>
      <c r="C5786" s="4">
        <v>263572.26</v>
      </c>
      <c r="D5786" s="14" t="s">
        <v>85</v>
      </c>
      <c r="E5786" t="s">
        <v>18</v>
      </c>
      <c r="F5786">
        <v>8.0</v>
      </c>
    </row>
    <row r="5787" spans="1:6" ht="13.9">
      <c r="A5787" s="7">
        <v>44600.0</v>
      </c>
      <c r="B5787" t="s">
        <v>13</v>
      </c>
      <c r="C5787" s="4">
        <v>263572.26</v>
      </c>
      <c r="D5787" s="14" t="s">
        <v>86</v>
      </c>
      <c r="E5787" t="s">
        <v>42</v>
      </c>
      <c r="F5787">
        <v>570.0</v>
      </c>
    </row>
    <row r="5788" spans="1:6" ht="13.9">
      <c r="A5788" s="7">
        <v>44600.0</v>
      </c>
      <c r="B5788" t="s">
        <v>13</v>
      </c>
      <c r="C5788" s="4">
        <v>263572.26</v>
      </c>
      <c r="D5788" s="14" t="s">
        <v>87</v>
      </c>
      <c r="E5788" t="s">
        <v>44</v>
      </c>
      <c r="F5788">
        <v>17935.0</v>
      </c>
    </row>
    <row r="5789" spans="1:6" ht="13.9">
      <c r="A5789" s="7">
        <v>44600.0</v>
      </c>
      <c r="B5789" t="s">
        <v>13</v>
      </c>
      <c r="C5789" s="4">
        <v>263572.26</v>
      </c>
      <c r="D5789" s="14" t="s">
        <v>88</v>
      </c>
      <c r="E5789" t="s">
        <v>17</v>
      </c>
      <c r="F5789">
        <v>15220.0</v>
      </c>
    </row>
    <row r="5790" spans="1:6" ht="13.9">
      <c r="A5790" s="7">
        <v>44600.0</v>
      </c>
      <c r="B5790" t="s">
        <v>13</v>
      </c>
      <c r="C5790" s="4">
        <v>263572.26</v>
      </c>
      <c r="D5790" s="14" t="s">
        <v>89</v>
      </c>
      <c r="E5790" t="s">
        <v>41</v>
      </c>
      <c r="F5790">
        <v>0.0</v>
      </c>
    </row>
    <row r="5791" spans="1:6" ht="13.9">
      <c r="A5791" s="7">
        <v>44600.0</v>
      </c>
      <c r="B5791" t="s">
        <v>13</v>
      </c>
      <c r="C5791" s="4">
        <v>263572.26</v>
      </c>
      <c r="D5791" s="14" t="s">
        <v>90</v>
      </c>
      <c r="E5791" t="s">
        <v>43</v>
      </c>
      <c r="F5791">
        <v>0.0</v>
      </c>
    </row>
    <row r="5792" spans="1:6" ht="13.9">
      <c r="A5792" s="7">
        <v>44600.0</v>
      </c>
      <c r="B5792" t="s">
        <v>13</v>
      </c>
      <c r="C5792" s="4">
        <v>263572.26</v>
      </c>
      <c r="D5792" s="14" t="s">
        <v>91</v>
      </c>
      <c r="E5792" t="s">
        <v>24</v>
      </c>
      <c r="F5792">
        <v>820.0</v>
      </c>
    </row>
    <row r="5793" spans="1:6" ht="13.9">
      <c r="A5793" s="7">
        <v>44600.0</v>
      </c>
      <c r="B5793" t="s">
        <v>13</v>
      </c>
      <c r="C5793" s="4">
        <v>263572.26</v>
      </c>
      <c r="D5793" s="14" t="s">
        <v>91</v>
      </c>
      <c r="E5793" t="s">
        <v>25</v>
      </c>
      <c r="F5793">
        <v>2.0</v>
      </c>
    </row>
    <row r="5794" spans="1:6" ht="13.9">
      <c r="A5794" s="7">
        <v>44600.0</v>
      </c>
      <c r="B5794" t="s">
        <v>13</v>
      </c>
      <c r="C5794" s="4">
        <v>263572.26</v>
      </c>
      <c r="D5794" s="14" t="s">
        <v>91</v>
      </c>
      <c r="E5794" t="s">
        <v>26</v>
      </c>
      <c r="F5794">
        <v>957.0</v>
      </c>
    </row>
    <row r="5795" spans="1:6" ht="13.9">
      <c r="A5795" s="7">
        <v>44600.0</v>
      </c>
      <c r="B5795" t="s">
        <v>13</v>
      </c>
      <c r="C5795" s="4">
        <v>263572.26</v>
      </c>
      <c r="D5795" s="14" t="s">
        <v>92</v>
      </c>
      <c r="E5795" t="s">
        <v>93</v>
      </c>
      <c r="F5795">
        <v>0.0</v>
      </c>
    </row>
    <row r="5796" spans="1:6" ht="13.9">
      <c r="A5796" s="7">
        <v>44600.0</v>
      </c>
      <c r="B5796" t="s">
        <v>13</v>
      </c>
      <c r="C5796" s="4">
        <v>263572.26</v>
      </c>
      <c r="D5796" s="14" t="s">
        <v>92</v>
      </c>
      <c r="E5796" t="s">
        <v>22</v>
      </c>
      <c r="F5796">
        <v>0.0</v>
      </c>
    </row>
    <row r="5797" spans="1:6" ht="13.9">
      <c r="A5797" s="7">
        <v>44600.0</v>
      </c>
      <c r="B5797" t="s">
        <v>13</v>
      </c>
      <c r="C5797" s="4">
        <v>263572.26</v>
      </c>
      <c r="D5797" s="14" t="s">
        <v>92</v>
      </c>
      <c r="E5797" t="s">
        <v>94</v>
      </c>
      <c r="F5797">
        <v>1.0</v>
      </c>
    </row>
    <row r="5798" spans="1:6" ht="13.9">
      <c r="A5798" s="7">
        <v>44600.0</v>
      </c>
      <c r="B5798" t="s">
        <v>13</v>
      </c>
      <c r="C5798" s="4">
        <v>263572.26</v>
      </c>
      <c r="D5798" s="14" t="s">
        <v>92</v>
      </c>
      <c r="E5798" t="s">
        <v>95</v>
      </c>
      <c r="F5798">
        <v>0.0</v>
      </c>
    </row>
    <row r="5799" spans="1:6" ht="13.9">
      <c r="A5799" s="7">
        <v>44600.0</v>
      </c>
      <c r="B5799" t="s">
        <v>13</v>
      </c>
      <c r="C5799" s="4">
        <v>263572.26</v>
      </c>
      <c r="D5799" s="14" t="s">
        <v>92</v>
      </c>
      <c r="E5799" t="s">
        <v>96</v>
      </c>
      <c r="F5799">
        <v>1.0</v>
      </c>
    </row>
    <row r="5800" spans="1:6" ht="13.9">
      <c r="A5800" s="7">
        <v>44601.0</v>
      </c>
      <c r="B5800" t="s">
        <v>13</v>
      </c>
      <c r="C5800" s="4">
        <v>268381.08</v>
      </c>
      <c r="D5800" s="14" t="s">
        <v>76</v>
      </c>
      <c r="E5800" t="s">
        <v>59</v>
      </c>
      <c r="F5800">
        <v>42.0</v>
      </c>
    </row>
    <row r="5801" spans="1:6" ht="13.9">
      <c r="A5801" s="7">
        <v>44601.0</v>
      </c>
      <c r="B5801" t="s">
        <v>13</v>
      </c>
      <c r="C5801" s="4">
        <v>268381.08</v>
      </c>
      <c r="D5801" s="14" t="s">
        <v>76</v>
      </c>
      <c r="E5801" t="s">
        <v>58</v>
      </c>
      <c r="F5801">
        <v>316.0</v>
      </c>
    </row>
    <row r="5802" spans="1:6" ht="13.9">
      <c r="A5802" s="7">
        <v>44601.0</v>
      </c>
      <c r="B5802" t="s">
        <v>13</v>
      </c>
      <c r="C5802" s="4">
        <v>268381.08</v>
      </c>
      <c r="D5802" s="14" t="s">
        <v>79</v>
      </c>
      <c r="E5802" t="s">
        <v>29</v>
      </c>
      <c r="F5802">
        <v>116.0</v>
      </c>
    </row>
    <row r="5803" spans="1:6" ht="13.9">
      <c r="A5803" s="7">
        <v>44601.0</v>
      </c>
      <c r="B5803" t="s">
        <v>13</v>
      </c>
      <c r="C5803" s="4">
        <v>268381.08</v>
      </c>
      <c r="D5803" s="14" t="s">
        <v>80</v>
      </c>
      <c r="E5803" t="s">
        <v>60</v>
      </c>
      <c r="F5803">
        <v>144.0</v>
      </c>
    </row>
    <row r="5804" spans="1:6" ht="13.9">
      <c r="A5804" s="7">
        <v>44601.0</v>
      </c>
      <c r="B5804" t="s">
        <v>13</v>
      </c>
      <c r="C5804" s="4">
        <v>268381.08</v>
      </c>
      <c r="D5804" s="14" t="s">
        <v>80</v>
      </c>
      <c r="E5804" t="s">
        <v>61</v>
      </c>
      <c r="F5804">
        <v>139.0</v>
      </c>
    </row>
    <row r="5805" spans="1:6" ht="13.9">
      <c r="A5805" s="7">
        <v>44601.0</v>
      </c>
      <c r="B5805" t="s">
        <v>13</v>
      </c>
      <c r="C5805" s="4">
        <v>268381.08</v>
      </c>
      <c r="D5805" s="14" t="s">
        <v>81</v>
      </c>
      <c r="E5805" t="s">
        <v>40</v>
      </c>
      <c r="F5805">
        <v>35.0</v>
      </c>
    </row>
    <row r="5806" spans="1:6" ht="13.9">
      <c r="A5806" s="7">
        <v>44601.0</v>
      </c>
      <c r="B5806" t="s">
        <v>13</v>
      </c>
      <c r="C5806" s="4">
        <v>268381.08</v>
      </c>
      <c r="D5806" s="14" t="s">
        <v>82</v>
      </c>
      <c r="E5806" t="s">
        <v>63</v>
      </c>
      <c r="F5806">
        <v>186.0</v>
      </c>
    </row>
    <row r="5807" spans="1:6" ht="13.9">
      <c r="A5807" s="7">
        <v>44601.0</v>
      </c>
      <c r="B5807" t="s">
        <v>13</v>
      </c>
      <c r="C5807" s="4">
        <v>268381.08</v>
      </c>
      <c r="D5807" s="14" t="s">
        <v>82</v>
      </c>
      <c r="E5807" t="s">
        <v>62</v>
      </c>
      <c r="F5807">
        <v>0.0</v>
      </c>
    </row>
    <row r="5808" spans="1:6" ht="13.9">
      <c r="A5808" s="7">
        <v>44601.0</v>
      </c>
      <c r="B5808" t="s">
        <v>13</v>
      </c>
      <c r="C5808" s="4">
        <v>268381.08</v>
      </c>
      <c r="D5808" s="14" t="s">
        <v>83</v>
      </c>
      <c r="E5808" t="s">
        <v>19</v>
      </c>
      <c r="F5808">
        <v>88.0</v>
      </c>
    </row>
    <row r="5809" spans="1:6" ht="13.9">
      <c r="A5809" s="7">
        <v>44601.0</v>
      </c>
      <c r="B5809" t="s">
        <v>13</v>
      </c>
      <c r="C5809" s="4">
        <v>268381.08</v>
      </c>
      <c r="D5809" s="14" t="s">
        <v>83</v>
      </c>
      <c r="E5809" t="s">
        <v>20</v>
      </c>
      <c r="F5809">
        <v>0.0</v>
      </c>
    </row>
    <row r="5810" spans="1:6" ht="13.9">
      <c r="A5810" s="7">
        <v>44601.0</v>
      </c>
      <c r="B5810" t="s">
        <v>13</v>
      </c>
      <c r="C5810" s="4">
        <v>268381.08</v>
      </c>
      <c r="D5810" s="14" t="s">
        <v>83</v>
      </c>
      <c r="E5810" t="s">
        <v>21</v>
      </c>
      <c r="F5810">
        <v>87.0</v>
      </c>
    </row>
    <row r="5811" spans="1:6" ht="13.9">
      <c r="A5811" s="7">
        <v>44601.0</v>
      </c>
      <c r="B5811" t="s">
        <v>13</v>
      </c>
      <c r="C5811" s="4">
        <v>268381.08</v>
      </c>
      <c r="D5811" s="14" t="s">
        <v>84</v>
      </c>
      <c r="E5811" t="s">
        <v>23</v>
      </c>
      <c r="F5811">
        <v>1.0</v>
      </c>
    </row>
    <row r="5812" spans="1:6" ht="13.9">
      <c r="A5812" s="7">
        <v>44601.0</v>
      </c>
      <c r="B5812" t="s">
        <v>13</v>
      </c>
      <c r="C5812" s="4">
        <v>268381.08</v>
      </c>
      <c r="D5812" s="14" t="s">
        <v>85</v>
      </c>
      <c r="E5812" t="s">
        <v>18</v>
      </c>
      <c r="F5812">
        <v>8.0</v>
      </c>
    </row>
    <row r="5813" spans="1:6" ht="13.9">
      <c r="A5813" s="7">
        <v>44601.0</v>
      </c>
      <c r="B5813" t="s">
        <v>13</v>
      </c>
      <c r="C5813" s="4">
        <v>268381.08</v>
      </c>
      <c r="D5813" s="14" t="s">
        <v>86</v>
      </c>
      <c r="E5813" t="s">
        <v>42</v>
      </c>
      <c r="F5813">
        <v>818.0</v>
      </c>
    </row>
    <row r="5814" spans="1:6" ht="13.9">
      <c r="A5814" s="7">
        <v>44601.0</v>
      </c>
      <c r="B5814" t="s">
        <v>13</v>
      </c>
      <c r="C5814" s="4">
        <v>268381.08</v>
      </c>
      <c r="D5814" s="14" t="s">
        <v>87</v>
      </c>
      <c r="E5814" t="s">
        <v>44</v>
      </c>
      <c r="F5814">
        <v>17735.0</v>
      </c>
    </row>
    <row r="5815" spans="1:6" ht="13.9">
      <c r="A5815" s="7">
        <v>44601.0</v>
      </c>
      <c r="B5815" t="s">
        <v>13</v>
      </c>
      <c r="C5815" s="4">
        <v>268381.08</v>
      </c>
      <c r="D5815" s="14" t="s">
        <v>88</v>
      </c>
      <c r="E5815" t="s">
        <v>17</v>
      </c>
      <c r="F5815">
        <v>16112.0</v>
      </c>
    </row>
    <row r="5816" spans="1:6" ht="13.9">
      <c r="A5816" s="7">
        <v>44601.0</v>
      </c>
      <c r="B5816" t="s">
        <v>13</v>
      </c>
      <c r="C5816" s="4">
        <v>268381.08</v>
      </c>
      <c r="D5816" s="14" t="s">
        <v>89</v>
      </c>
      <c r="E5816" t="s">
        <v>41</v>
      </c>
      <c r="F5816">
        <v>0.0</v>
      </c>
    </row>
    <row r="5817" spans="1:6" ht="13.9">
      <c r="A5817" s="7">
        <v>44601.0</v>
      </c>
      <c r="B5817" t="s">
        <v>13</v>
      </c>
      <c r="C5817" s="4">
        <v>268381.08</v>
      </c>
      <c r="D5817" s="14" t="s">
        <v>90</v>
      </c>
      <c r="E5817" t="s">
        <v>43</v>
      </c>
      <c r="F5817">
        <v>0.0</v>
      </c>
    </row>
    <row r="5818" spans="1:6" ht="13.9">
      <c r="A5818" s="7">
        <v>44601.0</v>
      </c>
      <c r="B5818" t="s">
        <v>13</v>
      </c>
      <c r="C5818" s="4">
        <v>268381.08</v>
      </c>
      <c r="D5818" s="14" t="s">
        <v>91</v>
      </c>
      <c r="E5818" t="s">
        <v>24</v>
      </c>
      <c r="F5818">
        <v>776.0</v>
      </c>
    </row>
    <row r="5819" spans="1:6" ht="13.9">
      <c r="A5819" s="7">
        <v>44601.0</v>
      </c>
      <c r="B5819" t="s">
        <v>13</v>
      </c>
      <c r="C5819" s="4">
        <v>268381.08</v>
      </c>
      <c r="D5819" s="14" t="s">
        <v>91</v>
      </c>
      <c r="E5819" t="s">
        <v>25</v>
      </c>
      <c r="F5819">
        <v>2.0</v>
      </c>
    </row>
    <row r="5820" spans="1:6" ht="13.9">
      <c r="A5820" s="7">
        <v>44601.0</v>
      </c>
      <c r="B5820" t="s">
        <v>13</v>
      </c>
      <c r="C5820" s="4">
        <v>268381.08</v>
      </c>
      <c r="D5820" s="14" t="s">
        <v>91</v>
      </c>
      <c r="E5820" t="s">
        <v>26</v>
      </c>
      <c r="F5820">
        <v>911.0</v>
      </c>
    </row>
    <row r="5821" spans="1:6" ht="13.9">
      <c r="A5821" s="7">
        <v>44601.0</v>
      </c>
      <c r="B5821" t="s">
        <v>13</v>
      </c>
      <c r="C5821" s="4">
        <v>268381.08</v>
      </c>
      <c r="D5821" s="14" t="s">
        <v>92</v>
      </c>
      <c r="E5821" t="s">
        <v>93</v>
      </c>
      <c r="F5821">
        <v>0.0</v>
      </c>
    </row>
    <row r="5822" spans="1:6" ht="13.9">
      <c r="A5822" s="7">
        <v>44601.0</v>
      </c>
      <c r="B5822" t="s">
        <v>13</v>
      </c>
      <c r="C5822" s="4">
        <v>268381.08</v>
      </c>
      <c r="D5822" s="14" t="s">
        <v>92</v>
      </c>
      <c r="E5822" t="s">
        <v>22</v>
      </c>
      <c r="F5822">
        <v>0.0</v>
      </c>
    </row>
    <row r="5823" spans="1:6" ht="13.9">
      <c r="A5823" s="7">
        <v>44601.0</v>
      </c>
      <c r="B5823" t="s">
        <v>13</v>
      </c>
      <c r="C5823" s="4">
        <v>268381.08</v>
      </c>
      <c r="D5823" s="14" t="s">
        <v>92</v>
      </c>
      <c r="E5823" t="s">
        <v>94</v>
      </c>
      <c r="F5823">
        <v>1.0</v>
      </c>
    </row>
    <row r="5824" spans="1:6" ht="13.9">
      <c r="A5824" s="7">
        <v>44601.0</v>
      </c>
      <c r="B5824" t="s">
        <v>13</v>
      </c>
      <c r="C5824" s="4">
        <v>268381.08</v>
      </c>
      <c r="D5824" s="14" t="s">
        <v>92</v>
      </c>
      <c r="E5824" t="s">
        <v>95</v>
      </c>
      <c r="F5824">
        <v>1.0</v>
      </c>
    </row>
    <row r="5825" spans="1:6" ht="13.9">
      <c r="A5825" s="7">
        <v>44601.0</v>
      </c>
      <c r="B5825" t="s">
        <v>13</v>
      </c>
      <c r="C5825" s="4">
        <v>268381.08</v>
      </c>
      <c r="D5825" s="14" t="s">
        <v>92</v>
      </c>
      <c r="E5825" t="s">
        <v>96</v>
      </c>
      <c r="F5825">
        <v>1.0</v>
      </c>
    </row>
    <row r="5826" spans="1:6" ht="13.9">
      <c r="A5826" s="7">
        <v>44602.0</v>
      </c>
      <c r="B5826" t="s">
        <v>13</v>
      </c>
      <c r="C5826" s="4">
        <v>252666.5</v>
      </c>
      <c r="D5826" s="14" t="s">
        <v>76</v>
      </c>
      <c r="E5826" t="s">
        <v>59</v>
      </c>
      <c r="F5826">
        <v>38.0</v>
      </c>
    </row>
    <row r="5827" spans="1:6" ht="13.9">
      <c r="A5827" s="7">
        <v>44602.0</v>
      </c>
      <c r="B5827" t="s">
        <v>13</v>
      </c>
      <c r="C5827" s="4">
        <v>252666.5</v>
      </c>
      <c r="D5827" s="14" t="s">
        <v>76</v>
      </c>
      <c r="E5827" t="s">
        <v>58</v>
      </c>
      <c r="F5827">
        <v>343.0</v>
      </c>
    </row>
    <row r="5828" spans="1:6" ht="13.9">
      <c r="A5828" s="7">
        <v>44602.0</v>
      </c>
      <c r="B5828" t="s">
        <v>13</v>
      </c>
      <c r="C5828" s="4">
        <v>252666.5</v>
      </c>
      <c r="D5828" s="14" t="s">
        <v>79</v>
      </c>
      <c r="E5828" t="s">
        <v>29</v>
      </c>
      <c r="F5828">
        <v>87.0</v>
      </c>
    </row>
    <row r="5829" spans="1:6" ht="13.9">
      <c r="A5829" s="7">
        <v>44602.0</v>
      </c>
      <c r="B5829" t="s">
        <v>13</v>
      </c>
      <c r="C5829" s="4">
        <v>252666.5</v>
      </c>
      <c r="D5829" s="14" t="s">
        <v>80</v>
      </c>
      <c r="E5829" t="s">
        <v>60</v>
      </c>
      <c r="F5829">
        <v>124.0</v>
      </c>
    </row>
    <row r="5830" spans="1:6" ht="13.9">
      <c r="A5830" s="7">
        <v>44602.0</v>
      </c>
      <c r="B5830" t="s">
        <v>13</v>
      </c>
      <c r="C5830" s="4">
        <v>252666.5</v>
      </c>
      <c r="D5830" s="14" t="s">
        <v>80</v>
      </c>
      <c r="E5830" t="s">
        <v>61</v>
      </c>
      <c r="F5830">
        <v>121.0</v>
      </c>
    </row>
    <row r="5831" spans="1:6" ht="13.9">
      <c r="A5831" s="7">
        <v>44602.0</v>
      </c>
      <c r="B5831" t="s">
        <v>13</v>
      </c>
      <c r="C5831" s="4">
        <v>252666.5</v>
      </c>
      <c r="D5831" s="14" t="s">
        <v>81</v>
      </c>
      <c r="E5831" t="s">
        <v>40</v>
      </c>
      <c r="F5831">
        <v>30.0</v>
      </c>
    </row>
    <row r="5832" spans="1:6" ht="13.9">
      <c r="A5832" s="7">
        <v>44602.0</v>
      </c>
      <c r="B5832" t="s">
        <v>13</v>
      </c>
      <c r="C5832" s="4">
        <v>252666.5</v>
      </c>
      <c r="D5832" s="14" t="s">
        <v>82</v>
      </c>
      <c r="E5832" t="s">
        <v>63</v>
      </c>
      <c r="F5832">
        <v>220.0</v>
      </c>
    </row>
    <row r="5833" spans="1:6" ht="13.9">
      <c r="A5833" s="7">
        <v>44602.0</v>
      </c>
      <c r="B5833" t="s">
        <v>13</v>
      </c>
      <c r="C5833" s="4">
        <v>252666.5</v>
      </c>
      <c r="D5833" s="14" t="s">
        <v>82</v>
      </c>
      <c r="E5833" t="s">
        <v>62</v>
      </c>
      <c r="F5833">
        <v>0.0</v>
      </c>
    </row>
    <row r="5834" spans="1:6" ht="13.9">
      <c r="A5834" s="7">
        <v>44602.0</v>
      </c>
      <c r="B5834" t="s">
        <v>13</v>
      </c>
      <c r="C5834" s="4">
        <v>252666.5</v>
      </c>
      <c r="D5834" s="14" t="s">
        <v>83</v>
      </c>
      <c r="E5834" t="s">
        <v>19</v>
      </c>
      <c r="F5834">
        <v>70.0</v>
      </c>
    </row>
    <row r="5835" spans="1:6" ht="13.9">
      <c r="A5835" s="7">
        <v>44602.0</v>
      </c>
      <c r="B5835" t="s">
        <v>13</v>
      </c>
      <c r="C5835" s="4">
        <v>252666.5</v>
      </c>
      <c r="D5835" s="14" t="s">
        <v>83</v>
      </c>
      <c r="E5835" t="s">
        <v>20</v>
      </c>
      <c r="F5835">
        <v>0.0</v>
      </c>
    </row>
    <row r="5836" spans="1:6" ht="13.9">
      <c r="A5836" s="7">
        <v>44602.0</v>
      </c>
      <c r="B5836" t="s">
        <v>13</v>
      </c>
      <c r="C5836" s="4">
        <v>252666.5</v>
      </c>
      <c r="D5836" s="14" t="s">
        <v>83</v>
      </c>
      <c r="E5836" t="s">
        <v>21</v>
      </c>
      <c r="F5836">
        <v>99.0</v>
      </c>
    </row>
    <row r="5837" spans="1:6" ht="13.9">
      <c r="A5837" s="7">
        <v>44602.0</v>
      </c>
      <c r="B5837" t="s">
        <v>13</v>
      </c>
      <c r="C5837" s="4">
        <v>252666.5</v>
      </c>
      <c r="D5837" s="14" t="s">
        <v>84</v>
      </c>
      <c r="E5837" t="s">
        <v>23</v>
      </c>
      <c r="F5837">
        <v>6.0</v>
      </c>
    </row>
    <row r="5838" spans="1:6" ht="13.9">
      <c r="A5838" s="7">
        <v>44602.0</v>
      </c>
      <c r="B5838" t="s">
        <v>13</v>
      </c>
      <c r="C5838" s="4">
        <v>252666.5</v>
      </c>
      <c r="D5838" s="14" t="s">
        <v>85</v>
      </c>
      <c r="E5838" t="s">
        <v>18</v>
      </c>
      <c r="F5838">
        <v>7.0</v>
      </c>
    </row>
    <row r="5839" spans="1:6" ht="13.9">
      <c r="A5839" s="7">
        <v>44602.0</v>
      </c>
      <c r="B5839" t="s">
        <v>13</v>
      </c>
      <c r="C5839" s="4">
        <v>252666.5</v>
      </c>
      <c r="D5839" s="14" t="s">
        <v>86</v>
      </c>
      <c r="E5839" t="s">
        <v>42</v>
      </c>
      <c r="F5839">
        <v>869.0</v>
      </c>
    </row>
    <row r="5840" spans="1:6" ht="13.9">
      <c r="A5840" s="7">
        <v>44602.0</v>
      </c>
      <c r="B5840" t="s">
        <v>13</v>
      </c>
      <c r="C5840" s="4">
        <v>252666.5</v>
      </c>
      <c r="D5840" s="14" t="s">
        <v>87</v>
      </c>
      <c r="E5840" t="s">
        <v>44</v>
      </c>
      <c r="F5840">
        <v>16960.0</v>
      </c>
    </row>
    <row r="5841" spans="1:6" ht="13.9">
      <c r="A5841" s="7">
        <v>44602.0</v>
      </c>
      <c r="B5841" t="s">
        <v>13</v>
      </c>
      <c r="C5841" s="4">
        <v>252666.5</v>
      </c>
      <c r="D5841" s="14" t="s">
        <v>88</v>
      </c>
      <c r="E5841" t="s">
        <v>17</v>
      </c>
      <c r="F5841">
        <v>17550.0</v>
      </c>
    </row>
    <row r="5842" spans="1:6" ht="13.9">
      <c r="A5842" s="7">
        <v>44602.0</v>
      </c>
      <c r="B5842" t="s">
        <v>13</v>
      </c>
      <c r="C5842" s="4">
        <v>252666.5</v>
      </c>
      <c r="D5842" s="14" t="s">
        <v>89</v>
      </c>
      <c r="E5842" t="s">
        <v>41</v>
      </c>
      <c r="F5842">
        <v>0.0</v>
      </c>
    </row>
    <row r="5843" spans="1:6" ht="13.9">
      <c r="A5843" s="7">
        <v>44602.0</v>
      </c>
      <c r="B5843" t="s">
        <v>13</v>
      </c>
      <c r="C5843" s="4">
        <v>252666.5</v>
      </c>
      <c r="D5843" s="14" t="s">
        <v>90</v>
      </c>
      <c r="E5843" t="s">
        <v>43</v>
      </c>
      <c r="F5843">
        <v>0.0</v>
      </c>
    </row>
    <row r="5844" spans="1:6" ht="13.9">
      <c r="A5844" s="7">
        <v>44602.0</v>
      </c>
      <c r="B5844" t="s">
        <v>13</v>
      </c>
      <c r="C5844" s="4">
        <v>252666.5</v>
      </c>
      <c r="D5844" s="14" t="s">
        <v>91</v>
      </c>
      <c r="E5844" t="s">
        <v>24</v>
      </c>
      <c r="F5844">
        <v>737.0</v>
      </c>
    </row>
    <row r="5845" spans="1:6" ht="13.9">
      <c r="A5845" s="7">
        <v>44602.0</v>
      </c>
      <c r="B5845" t="s">
        <v>13</v>
      </c>
      <c r="C5845" s="4">
        <v>252666.5</v>
      </c>
      <c r="D5845" s="14" t="s">
        <v>91</v>
      </c>
      <c r="E5845" t="s">
        <v>25</v>
      </c>
      <c r="F5845">
        <v>2.0</v>
      </c>
    </row>
    <row r="5846" spans="1:6" ht="13.9">
      <c r="A5846" s="7">
        <v>44602.0</v>
      </c>
      <c r="B5846" t="s">
        <v>13</v>
      </c>
      <c r="C5846" s="4">
        <v>252666.5</v>
      </c>
      <c r="D5846" s="14" t="s">
        <v>91</v>
      </c>
      <c r="E5846" t="s">
        <v>26</v>
      </c>
      <c r="F5846">
        <v>1028.0</v>
      </c>
    </row>
    <row r="5847" spans="1:6" ht="13.9">
      <c r="A5847" s="7">
        <v>44602.0</v>
      </c>
      <c r="B5847" t="s">
        <v>13</v>
      </c>
      <c r="C5847" s="4">
        <v>252666.5</v>
      </c>
      <c r="D5847" s="14" t="s">
        <v>92</v>
      </c>
      <c r="E5847" t="s">
        <v>93</v>
      </c>
      <c r="F5847">
        <v>1.0</v>
      </c>
    </row>
    <row r="5848" spans="1:6" ht="13.9">
      <c r="A5848" s="7">
        <v>44602.0</v>
      </c>
      <c r="B5848" t="s">
        <v>13</v>
      </c>
      <c r="C5848" s="4">
        <v>252666.5</v>
      </c>
      <c r="D5848" s="14" t="s">
        <v>92</v>
      </c>
      <c r="E5848" t="s">
        <v>22</v>
      </c>
      <c r="F5848">
        <v>0.0</v>
      </c>
    </row>
    <row r="5849" spans="1:6" ht="13.9">
      <c r="A5849" s="7">
        <v>44602.0</v>
      </c>
      <c r="B5849" t="s">
        <v>13</v>
      </c>
      <c r="C5849" s="4">
        <v>252666.5</v>
      </c>
      <c r="D5849" s="14" t="s">
        <v>92</v>
      </c>
      <c r="E5849" t="s">
        <v>94</v>
      </c>
      <c r="F5849">
        <v>1.0</v>
      </c>
    </row>
    <row r="5850" spans="1:6" ht="13.9">
      <c r="A5850" s="7">
        <v>44602.0</v>
      </c>
      <c r="B5850" t="s">
        <v>13</v>
      </c>
      <c r="C5850" s="4">
        <v>252666.5</v>
      </c>
      <c r="D5850" s="14" t="s">
        <v>92</v>
      </c>
      <c r="E5850" t="s">
        <v>95</v>
      </c>
      <c r="F5850">
        <v>1.0</v>
      </c>
    </row>
    <row r="5851" spans="1:6" ht="13.9">
      <c r="A5851" s="7">
        <v>44602.0</v>
      </c>
      <c r="B5851" t="s">
        <v>13</v>
      </c>
      <c r="C5851" s="4">
        <v>252666.5</v>
      </c>
      <c r="D5851" s="14" t="s">
        <v>92</v>
      </c>
      <c r="E5851" t="s">
        <v>96</v>
      </c>
      <c r="F5851">
        <v>0.0</v>
      </c>
    </row>
    <row r="5852" spans="1:6" ht="13.9">
      <c r="A5852" s="7">
        <v>44603.0</v>
      </c>
      <c r="B5852" t="s">
        <v>13</v>
      </c>
      <c r="C5852" s="4">
        <v>256462.56</v>
      </c>
      <c r="D5852" s="14" t="s">
        <v>76</v>
      </c>
      <c r="E5852" t="s">
        <v>59</v>
      </c>
      <c r="F5852">
        <v>38.0</v>
      </c>
    </row>
    <row r="5853" spans="1:6" ht="13.9">
      <c r="A5853" s="7">
        <v>44603.0</v>
      </c>
      <c r="B5853" t="s">
        <v>13</v>
      </c>
      <c r="C5853" s="4">
        <v>256462.56</v>
      </c>
      <c r="D5853" s="14" t="s">
        <v>76</v>
      </c>
      <c r="E5853" t="s">
        <v>58</v>
      </c>
      <c r="F5853">
        <v>13.0</v>
      </c>
    </row>
    <row r="5854" spans="1:6" ht="13.9">
      <c r="A5854" s="7">
        <v>44603.0</v>
      </c>
      <c r="B5854" t="s">
        <v>13</v>
      </c>
      <c r="C5854" s="4">
        <v>256462.56</v>
      </c>
      <c r="D5854" s="14" t="s">
        <v>79</v>
      </c>
      <c r="E5854" t="s">
        <v>29</v>
      </c>
      <c r="F5854">
        <v>42.0</v>
      </c>
    </row>
    <row r="5855" spans="1:6" ht="13.9">
      <c r="A5855" s="7">
        <v>44603.0</v>
      </c>
      <c r="B5855" t="s">
        <v>13</v>
      </c>
      <c r="C5855" s="4">
        <v>256462.56</v>
      </c>
      <c r="D5855" s="14" t="s">
        <v>80</v>
      </c>
      <c r="E5855" t="s">
        <v>60</v>
      </c>
      <c r="F5855">
        <v>111.0</v>
      </c>
    </row>
    <row r="5856" spans="1:6" ht="13.9">
      <c r="A5856" s="7">
        <v>44603.0</v>
      </c>
      <c r="B5856" t="s">
        <v>13</v>
      </c>
      <c r="C5856" s="4">
        <v>256462.56</v>
      </c>
      <c r="D5856" s="14" t="s">
        <v>80</v>
      </c>
      <c r="E5856" t="s">
        <v>61</v>
      </c>
      <c r="F5856">
        <v>116.0</v>
      </c>
    </row>
    <row r="5857" spans="1:6" ht="13.9">
      <c r="A5857" s="7">
        <v>44603.0</v>
      </c>
      <c r="B5857" t="s">
        <v>13</v>
      </c>
      <c r="C5857" s="4">
        <v>256462.56</v>
      </c>
      <c r="D5857" s="14" t="s">
        <v>81</v>
      </c>
      <c r="E5857" t="s">
        <v>40</v>
      </c>
      <c r="F5857">
        <v>38.0</v>
      </c>
    </row>
    <row r="5858" spans="1:6" ht="13.9">
      <c r="A5858" s="7">
        <v>44603.0</v>
      </c>
      <c r="B5858" t="s">
        <v>13</v>
      </c>
      <c r="C5858" s="4">
        <v>256462.56</v>
      </c>
      <c r="D5858" s="14" t="s">
        <v>82</v>
      </c>
      <c r="E5858" t="s">
        <v>63</v>
      </c>
      <c r="F5858">
        <v>204.0</v>
      </c>
    </row>
    <row r="5859" spans="1:6" ht="13.9">
      <c r="A5859" s="7">
        <v>44603.0</v>
      </c>
      <c r="B5859" t="s">
        <v>13</v>
      </c>
      <c r="C5859" s="4">
        <v>256462.56</v>
      </c>
      <c r="D5859" s="14" t="s">
        <v>82</v>
      </c>
      <c r="E5859" t="s">
        <v>62</v>
      </c>
      <c r="F5859">
        <v>0.0</v>
      </c>
    </row>
    <row r="5860" spans="1:6" ht="13.9">
      <c r="A5860" s="7">
        <v>44603.0</v>
      </c>
      <c r="B5860" t="s">
        <v>13</v>
      </c>
      <c r="C5860" s="4">
        <v>256462.56</v>
      </c>
      <c r="D5860" s="14" t="s">
        <v>83</v>
      </c>
      <c r="E5860" t="s">
        <v>19</v>
      </c>
      <c r="F5860">
        <v>146.0</v>
      </c>
    </row>
    <row r="5861" spans="1:6" ht="13.9">
      <c r="A5861" s="7">
        <v>44603.0</v>
      </c>
      <c r="B5861" t="s">
        <v>13</v>
      </c>
      <c r="C5861" s="4">
        <v>256462.56</v>
      </c>
      <c r="D5861" s="14" t="s">
        <v>83</v>
      </c>
      <c r="E5861" t="s">
        <v>20</v>
      </c>
      <c r="F5861">
        <v>0.0</v>
      </c>
    </row>
    <row r="5862" spans="1:6" ht="13.9">
      <c r="A5862" s="7">
        <v>44603.0</v>
      </c>
      <c r="B5862" t="s">
        <v>13</v>
      </c>
      <c r="C5862" s="4">
        <v>256462.56</v>
      </c>
      <c r="D5862" s="14" t="s">
        <v>83</v>
      </c>
      <c r="E5862" t="s">
        <v>21</v>
      </c>
      <c r="F5862">
        <v>153.0</v>
      </c>
    </row>
    <row r="5863" spans="1:6" ht="13.9">
      <c r="A5863" s="7">
        <v>44603.0</v>
      </c>
      <c r="B5863" t="s">
        <v>13</v>
      </c>
      <c r="C5863" s="4">
        <v>256462.56</v>
      </c>
      <c r="D5863" s="14" t="s">
        <v>84</v>
      </c>
      <c r="E5863" t="s">
        <v>23</v>
      </c>
      <c r="F5863">
        <v>7.0</v>
      </c>
    </row>
    <row r="5864" spans="1:6" ht="13.9">
      <c r="A5864" s="7">
        <v>44603.0</v>
      </c>
      <c r="B5864" t="s">
        <v>13</v>
      </c>
      <c r="C5864" s="4">
        <v>256462.56</v>
      </c>
      <c r="D5864" s="14" t="s">
        <v>85</v>
      </c>
      <c r="E5864" t="s">
        <v>18</v>
      </c>
      <c r="F5864">
        <v>6.0</v>
      </c>
    </row>
    <row r="5865" spans="1:6" ht="13.9">
      <c r="A5865" s="7">
        <v>44603.0</v>
      </c>
      <c r="B5865" t="s">
        <v>13</v>
      </c>
      <c r="C5865" s="4">
        <v>256462.56</v>
      </c>
      <c r="D5865" s="14" t="s">
        <v>86</v>
      </c>
      <c r="E5865" t="s">
        <v>42</v>
      </c>
      <c r="F5865">
        <v>758.0</v>
      </c>
    </row>
    <row r="5866" spans="1:6" ht="13.9">
      <c r="A5866" s="7">
        <v>44603.0</v>
      </c>
      <c r="B5866" t="s">
        <v>13</v>
      </c>
      <c r="C5866" s="4">
        <v>256462.56</v>
      </c>
      <c r="D5866" s="14" t="s">
        <v>87</v>
      </c>
      <c r="E5866" t="s">
        <v>44</v>
      </c>
      <c r="F5866">
        <v>16450.0</v>
      </c>
    </row>
    <row r="5867" spans="1:6" ht="13.9">
      <c r="A5867" s="7">
        <v>44603.0</v>
      </c>
      <c r="B5867" t="s">
        <v>13</v>
      </c>
      <c r="C5867" s="4">
        <v>256462.56</v>
      </c>
      <c r="D5867" s="14" t="s">
        <v>88</v>
      </c>
      <c r="E5867" t="s">
        <v>17</v>
      </c>
      <c r="F5867">
        <v>17559.0</v>
      </c>
    </row>
    <row r="5868" spans="1:6" ht="13.9">
      <c r="A5868" s="7">
        <v>44603.0</v>
      </c>
      <c r="B5868" t="s">
        <v>13</v>
      </c>
      <c r="C5868" s="4">
        <v>256462.56</v>
      </c>
      <c r="D5868" s="14" t="s">
        <v>89</v>
      </c>
      <c r="E5868" t="s">
        <v>41</v>
      </c>
      <c r="F5868">
        <v>0.0</v>
      </c>
    </row>
    <row r="5869" spans="1:6" ht="13.9">
      <c r="A5869" s="7">
        <v>44603.0</v>
      </c>
      <c r="B5869" t="s">
        <v>13</v>
      </c>
      <c r="C5869" s="4">
        <v>256462.56</v>
      </c>
      <c r="D5869" s="14" t="s">
        <v>90</v>
      </c>
      <c r="E5869" t="s">
        <v>43</v>
      </c>
      <c r="F5869">
        <v>0.0</v>
      </c>
    </row>
    <row r="5870" spans="1:6" ht="13.9">
      <c r="A5870" s="7">
        <v>44603.0</v>
      </c>
      <c r="B5870" t="s">
        <v>13</v>
      </c>
      <c r="C5870" s="4">
        <v>256462.56</v>
      </c>
      <c r="D5870" s="14" t="s">
        <v>91</v>
      </c>
      <c r="E5870" t="s">
        <v>24</v>
      </c>
      <c r="F5870">
        <v>619.0</v>
      </c>
    </row>
    <row r="5871" spans="1:6" ht="13.9">
      <c r="A5871" s="7">
        <v>44603.0</v>
      </c>
      <c r="B5871" t="s">
        <v>13</v>
      </c>
      <c r="C5871" s="4">
        <v>256462.56</v>
      </c>
      <c r="D5871" s="14" t="s">
        <v>91</v>
      </c>
      <c r="E5871" t="s">
        <v>25</v>
      </c>
      <c r="F5871">
        <v>2.0</v>
      </c>
    </row>
    <row r="5872" spans="1:6" ht="13.9">
      <c r="A5872" s="7">
        <v>44603.0</v>
      </c>
      <c r="B5872" t="s">
        <v>13</v>
      </c>
      <c r="C5872" s="4">
        <v>256462.56</v>
      </c>
      <c r="D5872" s="14" t="s">
        <v>91</v>
      </c>
      <c r="E5872" t="s">
        <v>26</v>
      </c>
      <c r="F5872">
        <v>1041.0</v>
      </c>
    </row>
    <row r="5873" spans="1:6" ht="13.9">
      <c r="A5873" s="7">
        <v>44603.0</v>
      </c>
      <c r="B5873" t="s">
        <v>13</v>
      </c>
      <c r="C5873" s="4">
        <v>256462.56</v>
      </c>
      <c r="D5873" s="14" t="s">
        <v>92</v>
      </c>
      <c r="E5873" t="s">
        <v>93</v>
      </c>
      <c r="F5873">
        <v>0.0</v>
      </c>
    </row>
    <row r="5874" spans="1:6" ht="13.9">
      <c r="A5874" s="7">
        <v>44603.0</v>
      </c>
      <c r="B5874" t="s">
        <v>13</v>
      </c>
      <c r="C5874" s="4">
        <v>256462.56</v>
      </c>
      <c r="D5874" s="14" t="s">
        <v>92</v>
      </c>
      <c r="E5874" t="s">
        <v>22</v>
      </c>
      <c r="F5874">
        <v>0.0</v>
      </c>
    </row>
    <row r="5875" spans="1:6" ht="13.9">
      <c r="A5875" s="7">
        <v>44603.0</v>
      </c>
      <c r="B5875" t="s">
        <v>13</v>
      </c>
      <c r="C5875" s="4">
        <v>256462.56</v>
      </c>
      <c r="D5875" s="14" t="s">
        <v>92</v>
      </c>
      <c r="E5875" t="s">
        <v>94</v>
      </c>
      <c r="F5875">
        <v>1.0</v>
      </c>
    </row>
    <row r="5876" spans="1:6" ht="13.9">
      <c r="A5876" s="7">
        <v>44603.0</v>
      </c>
      <c r="B5876" t="s">
        <v>13</v>
      </c>
      <c r="C5876" s="4">
        <v>256462.56</v>
      </c>
      <c r="D5876" s="14" t="s">
        <v>92</v>
      </c>
      <c r="E5876" t="s">
        <v>95</v>
      </c>
      <c r="F5876">
        <v>1.0</v>
      </c>
    </row>
    <row r="5877" spans="1:6" ht="13.9">
      <c r="A5877" s="7">
        <v>44603.0</v>
      </c>
      <c r="B5877" t="s">
        <v>13</v>
      </c>
      <c r="C5877" s="4">
        <v>256462.56</v>
      </c>
      <c r="D5877" s="14" t="s">
        <v>92</v>
      </c>
      <c r="E5877" t="s">
        <v>96</v>
      </c>
      <c r="F5877">
        <v>0.0</v>
      </c>
    </row>
    <row r="5878" spans="1:6" ht="13.9">
      <c r="A5878" s="7">
        <v>44604.0</v>
      </c>
      <c r="B5878" t="s">
        <v>13</v>
      </c>
      <c r="C5878" s="4">
        <v>260558.62</v>
      </c>
      <c r="D5878" s="14" t="s">
        <v>76</v>
      </c>
      <c r="E5878" t="s">
        <v>59</v>
      </c>
      <c r="F5878">
        <v>35.0</v>
      </c>
    </row>
    <row r="5879" spans="1:6" ht="13.9">
      <c r="A5879" s="7">
        <v>44604.0</v>
      </c>
      <c r="B5879" t="s">
        <v>13</v>
      </c>
      <c r="C5879" s="4">
        <v>260558.62</v>
      </c>
      <c r="D5879" s="14" t="s">
        <v>76</v>
      </c>
      <c r="E5879" t="s">
        <v>58</v>
      </c>
      <c r="F5879">
        <v>0.0</v>
      </c>
    </row>
    <row r="5880" spans="1:6" ht="13.9">
      <c r="A5880" s="7">
        <v>44604.0</v>
      </c>
      <c r="B5880" t="s">
        <v>13</v>
      </c>
      <c r="C5880" s="4">
        <v>260558.62</v>
      </c>
      <c r="D5880" s="14" t="s">
        <v>79</v>
      </c>
      <c r="E5880" t="s">
        <v>29</v>
      </c>
      <c r="F5880">
        <v>52.0</v>
      </c>
    </row>
    <row r="5881" spans="1:6" ht="13.9">
      <c r="A5881" s="7">
        <v>44604.0</v>
      </c>
      <c r="B5881" t="s">
        <v>13</v>
      </c>
      <c r="C5881" s="4">
        <v>260558.62</v>
      </c>
      <c r="D5881" s="14" t="s">
        <v>80</v>
      </c>
      <c r="E5881" t="s">
        <v>60</v>
      </c>
      <c r="F5881">
        <v>102.0</v>
      </c>
    </row>
    <row r="5882" spans="1:6" ht="13.9">
      <c r="A5882" s="7">
        <v>44604.0</v>
      </c>
      <c r="B5882" t="s">
        <v>13</v>
      </c>
      <c r="C5882" s="4">
        <v>260558.62</v>
      </c>
      <c r="D5882" s="14" t="s">
        <v>80</v>
      </c>
      <c r="E5882" t="s">
        <v>61</v>
      </c>
      <c r="F5882">
        <v>109.0</v>
      </c>
    </row>
    <row r="5883" spans="1:6" ht="13.9">
      <c r="A5883" s="7">
        <v>44604.0</v>
      </c>
      <c r="B5883" t="s">
        <v>13</v>
      </c>
      <c r="C5883" s="4">
        <v>260558.62</v>
      </c>
      <c r="D5883" s="14" t="s">
        <v>81</v>
      </c>
      <c r="E5883" t="s">
        <v>40</v>
      </c>
      <c r="F5883">
        <v>88.0</v>
      </c>
    </row>
    <row r="5884" spans="1:6" ht="13.9">
      <c r="A5884" s="7">
        <v>44604.0</v>
      </c>
      <c r="B5884" t="s">
        <v>13</v>
      </c>
      <c r="C5884" s="4">
        <v>260558.62</v>
      </c>
      <c r="D5884" s="14" t="s">
        <v>82</v>
      </c>
      <c r="E5884" t="s">
        <v>63</v>
      </c>
      <c r="F5884">
        <v>207.0</v>
      </c>
    </row>
    <row r="5885" spans="1:6" ht="13.9">
      <c r="A5885" s="7">
        <v>44604.0</v>
      </c>
      <c r="B5885" t="s">
        <v>13</v>
      </c>
      <c r="C5885" s="4">
        <v>260558.62</v>
      </c>
      <c r="D5885" s="14" t="s">
        <v>82</v>
      </c>
      <c r="E5885" t="s">
        <v>62</v>
      </c>
      <c r="F5885">
        <v>0.0</v>
      </c>
    </row>
    <row r="5886" spans="1:6" ht="13.9">
      <c r="A5886" s="7">
        <v>44604.0</v>
      </c>
      <c r="B5886" t="s">
        <v>13</v>
      </c>
      <c r="C5886" s="4">
        <v>260558.62</v>
      </c>
      <c r="D5886" s="14" t="s">
        <v>83</v>
      </c>
      <c r="E5886" t="s">
        <v>19</v>
      </c>
      <c r="F5886">
        <v>192.0</v>
      </c>
    </row>
    <row r="5887" spans="1:6" ht="13.9">
      <c r="A5887" s="7">
        <v>44604.0</v>
      </c>
      <c r="B5887" t="s">
        <v>13</v>
      </c>
      <c r="C5887" s="4">
        <v>260558.62</v>
      </c>
      <c r="D5887" s="14" t="s">
        <v>83</v>
      </c>
      <c r="E5887" t="s">
        <v>20</v>
      </c>
      <c r="F5887">
        <v>0.0</v>
      </c>
    </row>
    <row r="5888" spans="1:6" ht="13.9">
      <c r="A5888" s="7">
        <v>44604.0</v>
      </c>
      <c r="B5888" t="s">
        <v>13</v>
      </c>
      <c r="C5888" s="4">
        <v>260558.62</v>
      </c>
      <c r="D5888" s="14" t="s">
        <v>83</v>
      </c>
      <c r="E5888" t="s">
        <v>21</v>
      </c>
      <c r="F5888">
        <v>217.0</v>
      </c>
    </row>
    <row r="5889" spans="1:6" ht="13.9">
      <c r="A5889" s="7">
        <v>44604.0</v>
      </c>
      <c r="B5889" t="s">
        <v>13</v>
      </c>
      <c r="C5889" s="4">
        <v>260558.62</v>
      </c>
      <c r="D5889" s="14" t="s">
        <v>84</v>
      </c>
      <c r="E5889" t="s">
        <v>23</v>
      </c>
      <c r="F5889">
        <v>8.0</v>
      </c>
    </row>
    <row r="5890" spans="1:6" ht="13.9">
      <c r="A5890" s="7">
        <v>44604.0</v>
      </c>
      <c r="B5890" t="s">
        <v>13</v>
      </c>
      <c r="C5890" s="4">
        <v>260558.62</v>
      </c>
      <c r="D5890" s="14" t="s">
        <v>85</v>
      </c>
      <c r="E5890" t="s">
        <v>18</v>
      </c>
      <c r="F5890">
        <v>7.0</v>
      </c>
    </row>
    <row r="5891" spans="1:6" ht="13.9">
      <c r="A5891" s="7">
        <v>44604.0</v>
      </c>
      <c r="B5891" t="s">
        <v>13</v>
      </c>
      <c r="C5891" s="4">
        <v>260558.62</v>
      </c>
      <c r="D5891" s="14" t="s">
        <v>86</v>
      </c>
      <c r="E5891" t="s">
        <v>42</v>
      </c>
      <c r="F5891">
        <v>785.0</v>
      </c>
    </row>
    <row r="5892" spans="1:6" ht="13.9">
      <c r="A5892" s="7">
        <v>44604.0</v>
      </c>
      <c r="B5892" t="s">
        <v>13</v>
      </c>
      <c r="C5892" s="4">
        <v>260558.62</v>
      </c>
      <c r="D5892" s="14" t="s">
        <v>87</v>
      </c>
      <c r="E5892" t="s">
        <v>44</v>
      </c>
      <c r="F5892">
        <v>17014.0</v>
      </c>
    </row>
    <row r="5893" spans="1:6" ht="13.9">
      <c r="A5893" s="7">
        <v>44604.0</v>
      </c>
      <c r="B5893" t="s">
        <v>13</v>
      </c>
      <c r="C5893" s="4">
        <v>260558.62</v>
      </c>
      <c r="D5893" s="14" t="s">
        <v>88</v>
      </c>
      <c r="E5893" t="s">
        <v>17</v>
      </c>
      <c r="F5893">
        <v>17600.0</v>
      </c>
    </row>
    <row r="5894" spans="1:6" ht="13.9">
      <c r="A5894" s="7">
        <v>44604.0</v>
      </c>
      <c r="B5894" t="s">
        <v>13</v>
      </c>
      <c r="C5894" s="4">
        <v>260558.62</v>
      </c>
      <c r="D5894" s="14" t="s">
        <v>89</v>
      </c>
      <c r="E5894" t="s">
        <v>41</v>
      </c>
      <c r="F5894">
        <v>0.0</v>
      </c>
    </row>
    <row r="5895" spans="1:6" ht="13.9">
      <c r="A5895" s="7">
        <v>44604.0</v>
      </c>
      <c r="B5895" t="s">
        <v>13</v>
      </c>
      <c r="C5895" s="4">
        <v>260558.62</v>
      </c>
      <c r="D5895" s="14" t="s">
        <v>90</v>
      </c>
      <c r="E5895" t="s">
        <v>43</v>
      </c>
      <c r="F5895">
        <v>0.0</v>
      </c>
    </row>
    <row r="5896" spans="1:6" ht="13.9">
      <c r="A5896" s="7">
        <v>44604.0</v>
      </c>
      <c r="B5896" t="s">
        <v>13</v>
      </c>
      <c r="C5896" s="4">
        <v>260558.62</v>
      </c>
      <c r="D5896" s="14" t="s">
        <v>91</v>
      </c>
      <c r="E5896" t="s">
        <v>24</v>
      </c>
      <c r="F5896">
        <v>636.0</v>
      </c>
    </row>
    <row r="5897" spans="1:6" ht="13.9">
      <c r="A5897" s="7">
        <v>44604.0</v>
      </c>
      <c r="B5897" t="s">
        <v>13</v>
      </c>
      <c r="C5897" s="4">
        <v>260558.62</v>
      </c>
      <c r="D5897" s="14" t="s">
        <v>91</v>
      </c>
      <c r="E5897" t="s">
        <v>25</v>
      </c>
      <c r="F5897">
        <v>2.0</v>
      </c>
    </row>
    <row r="5898" spans="1:6" ht="13.9">
      <c r="A5898" s="7">
        <v>44604.0</v>
      </c>
      <c r="B5898" t="s">
        <v>13</v>
      </c>
      <c r="C5898" s="4">
        <v>260558.62</v>
      </c>
      <c r="D5898" s="14" t="s">
        <v>91</v>
      </c>
      <c r="E5898" t="s">
        <v>26</v>
      </c>
      <c r="F5898">
        <v>1118.0</v>
      </c>
    </row>
    <row r="5899" spans="1:6" ht="13.9">
      <c r="A5899" s="7">
        <v>44604.0</v>
      </c>
      <c r="B5899" t="s">
        <v>13</v>
      </c>
      <c r="C5899" s="4">
        <v>260558.62</v>
      </c>
      <c r="D5899" s="14" t="s">
        <v>92</v>
      </c>
      <c r="E5899" t="s">
        <v>93</v>
      </c>
      <c r="F5899">
        <v>0.0</v>
      </c>
    </row>
    <row r="5900" spans="1:6" ht="13.9">
      <c r="A5900" s="7">
        <v>44604.0</v>
      </c>
      <c r="B5900" t="s">
        <v>13</v>
      </c>
      <c r="C5900" s="4">
        <v>260558.62</v>
      </c>
      <c r="D5900" s="14" t="s">
        <v>92</v>
      </c>
      <c r="E5900" t="s">
        <v>22</v>
      </c>
      <c r="F5900">
        <v>0.0</v>
      </c>
    </row>
    <row r="5901" spans="1:6" ht="13.9">
      <c r="A5901" s="7">
        <v>44604.0</v>
      </c>
      <c r="B5901" t="s">
        <v>13</v>
      </c>
      <c r="C5901" s="4">
        <v>260558.62</v>
      </c>
      <c r="D5901" s="14" t="s">
        <v>92</v>
      </c>
      <c r="E5901" t="s">
        <v>94</v>
      </c>
      <c r="F5901">
        <v>1.0</v>
      </c>
    </row>
    <row r="5902" spans="1:6" ht="13.9">
      <c r="A5902" s="7">
        <v>44604.0</v>
      </c>
      <c r="B5902" t="s">
        <v>13</v>
      </c>
      <c r="C5902" s="4">
        <v>260558.62</v>
      </c>
      <c r="D5902" s="14" t="s">
        <v>92</v>
      </c>
      <c r="E5902" t="s">
        <v>95</v>
      </c>
      <c r="F5902">
        <v>1.0</v>
      </c>
    </row>
    <row r="5903" spans="1:6" ht="13.9">
      <c r="A5903" s="7">
        <v>44604.0</v>
      </c>
      <c r="B5903" t="s">
        <v>13</v>
      </c>
      <c r="C5903" s="4">
        <v>260558.62</v>
      </c>
      <c r="D5903" s="14" t="s">
        <v>92</v>
      </c>
      <c r="E5903" t="s">
        <v>96</v>
      </c>
      <c r="F5903">
        <v>0.0</v>
      </c>
    </row>
    <row r="5904" spans="1:6" ht="13.9">
      <c r="A5904" s="7">
        <v>44605.0</v>
      </c>
      <c r="B5904" t="s">
        <v>13</v>
      </c>
      <c r="C5904" s="4">
        <v>296590.64</v>
      </c>
      <c r="D5904" s="14" t="s">
        <v>76</v>
      </c>
      <c r="E5904" t="s">
        <v>59</v>
      </c>
      <c r="F5904">
        <v>36.0</v>
      </c>
    </row>
    <row r="5905" spans="1:6" ht="13.9">
      <c r="A5905" s="7">
        <v>44605.0</v>
      </c>
      <c r="B5905" t="s">
        <v>13</v>
      </c>
      <c r="C5905" s="4">
        <v>296590.64</v>
      </c>
      <c r="D5905" s="14" t="s">
        <v>76</v>
      </c>
      <c r="E5905" t="s">
        <v>58</v>
      </c>
      <c r="F5905">
        <v>0.0</v>
      </c>
    </row>
    <row r="5906" spans="1:6" ht="13.9">
      <c r="A5906" s="7">
        <v>44605.0</v>
      </c>
      <c r="B5906" t="s">
        <v>13</v>
      </c>
      <c r="C5906" s="4">
        <v>296590.64</v>
      </c>
      <c r="D5906" s="14" t="s">
        <v>79</v>
      </c>
      <c r="E5906" t="s">
        <v>29</v>
      </c>
      <c r="F5906">
        <v>85.0</v>
      </c>
    </row>
    <row r="5907" spans="1:6" ht="13.9">
      <c r="A5907" s="7">
        <v>44605.0</v>
      </c>
      <c r="B5907" t="s">
        <v>13</v>
      </c>
      <c r="C5907" s="4">
        <v>296590.64</v>
      </c>
      <c r="D5907" s="14" t="s">
        <v>80</v>
      </c>
      <c r="E5907" t="s">
        <v>60</v>
      </c>
      <c r="F5907">
        <v>114.0</v>
      </c>
    </row>
    <row r="5908" spans="1:6" ht="13.9">
      <c r="A5908" s="7">
        <v>44605.0</v>
      </c>
      <c r="B5908" t="s">
        <v>13</v>
      </c>
      <c r="C5908" s="4">
        <v>296590.64</v>
      </c>
      <c r="D5908" s="14" t="s">
        <v>80</v>
      </c>
      <c r="E5908" t="s">
        <v>61</v>
      </c>
      <c r="F5908">
        <v>96.0</v>
      </c>
    </row>
    <row r="5909" spans="1:6" ht="13.9">
      <c r="A5909" s="7">
        <v>44605.0</v>
      </c>
      <c r="B5909" t="s">
        <v>13</v>
      </c>
      <c r="C5909" s="4">
        <v>296590.64</v>
      </c>
      <c r="D5909" s="14" t="s">
        <v>81</v>
      </c>
      <c r="E5909" t="s">
        <v>40</v>
      </c>
      <c r="F5909">
        <v>104.0</v>
      </c>
    </row>
    <row r="5910" spans="1:6" ht="13.9">
      <c r="A5910" s="7">
        <v>44605.0</v>
      </c>
      <c r="B5910" t="s">
        <v>13</v>
      </c>
      <c r="C5910" s="4">
        <v>296590.64</v>
      </c>
      <c r="D5910" s="14" t="s">
        <v>82</v>
      </c>
      <c r="E5910" t="s">
        <v>63</v>
      </c>
      <c r="F5910">
        <v>201.0</v>
      </c>
    </row>
    <row r="5911" spans="1:6" ht="13.9">
      <c r="A5911" s="7">
        <v>44605.0</v>
      </c>
      <c r="B5911" t="s">
        <v>13</v>
      </c>
      <c r="C5911" s="4">
        <v>296590.64</v>
      </c>
      <c r="D5911" s="14" t="s">
        <v>82</v>
      </c>
      <c r="E5911" t="s">
        <v>62</v>
      </c>
      <c r="F5911">
        <v>0.0</v>
      </c>
    </row>
    <row r="5912" spans="1:6" ht="13.9">
      <c r="A5912" s="7">
        <v>44605.0</v>
      </c>
      <c r="B5912" t="s">
        <v>13</v>
      </c>
      <c r="C5912" s="4">
        <v>296590.64</v>
      </c>
      <c r="D5912" s="14" t="s">
        <v>83</v>
      </c>
      <c r="E5912" t="s">
        <v>19</v>
      </c>
      <c r="F5912">
        <v>210.0</v>
      </c>
    </row>
    <row r="5913" spans="1:6" ht="13.9">
      <c r="A5913" s="7">
        <v>44605.0</v>
      </c>
      <c r="B5913" t="s">
        <v>13</v>
      </c>
      <c r="C5913" s="4">
        <v>296590.64</v>
      </c>
      <c r="D5913" s="14" t="s">
        <v>83</v>
      </c>
      <c r="E5913" t="s">
        <v>20</v>
      </c>
      <c r="F5913">
        <v>0.0</v>
      </c>
    </row>
    <row r="5914" spans="1:6" ht="13.9">
      <c r="A5914" s="7">
        <v>44605.0</v>
      </c>
      <c r="B5914" t="s">
        <v>13</v>
      </c>
      <c r="C5914" s="4">
        <v>296590.64</v>
      </c>
      <c r="D5914" s="14" t="s">
        <v>83</v>
      </c>
      <c r="E5914" t="s">
        <v>21</v>
      </c>
      <c r="F5914">
        <v>274.0</v>
      </c>
    </row>
    <row r="5915" spans="1:6" ht="13.9">
      <c r="A5915" s="7">
        <v>44605.0</v>
      </c>
      <c r="B5915" t="s">
        <v>13</v>
      </c>
      <c r="C5915" s="4">
        <v>296590.64</v>
      </c>
      <c r="D5915" s="14" t="s">
        <v>84</v>
      </c>
      <c r="E5915" t="s">
        <v>23</v>
      </c>
      <c r="F5915">
        <v>30.0</v>
      </c>
    </row>
    <row r="5916" spans="1:6" ht="13.9">
      <c r="A5916" s="7">
        <v>44605.0</v>
      </c>
      <c r="B5916" t="s">
        <v>13</v>
      </c>
      <c r="C5916" s="4">
        <v>296590.64</v>
      </c>
      <c r="D5916" s="14" t="s">
        <v>85</v>
      </c>
      <c r="E5916" t="s">
        <v>18</v>
      </c>
      <c r="F5916">
        <v>8.0</v>
      </c>
    </row>
    <row r="5917" spans="1:6" ht="13.9">
      <c r="A5917" s="7">
        <v>44605.0</v>
      </c>
      <c r="B5917" t="s">
        <v>13</v>
      </c>
      <c r="C5917" s="4">
        <v>296590.64</v>
      </c>
      <c r="D5917" s="14" t="s">
        <v>86</v>
      </c>
      <c r="E5917" t="s">
        <v>42</v>
      </c>
      <c r="F5917">
        <v>755.0</v>
      </c>
    </row>
    <row r="5918" spans="1:6" ht="13.9">
      <c r="A5918" s="7">
        <v>44605.0</v>
      </c>
      <c r="B5918" t="s">
        <v>13</v>
      </c>
      <c r="C5918" s="4">
        <v>296590.64</v>
      </c>
      <c r="D5918" s="14" t="s">
        <v>87</v>
      </c>
      <c r="E5918" t="s">
        <v>44</v>
      </c>
      <c r="F5918">
        <v>17748.0</v>
      </c>
    </row>
    <row r="5919" spans="1:6" ht="13.9">
      <c r="A5919" s="7">
        <v>44605.0</v>
      </c>
      <c r="B5919" t="s">
        <v>13</v>
      </c>
      <c r="C5919" s="4">
        <v>296590.64</v>
      </c>
      <c r="D5919" s="14" t="s">
        <v>88</v>
      </c>
      <c r="E5919" t="s">
        <v>17</v>
      </c>
      <c r="F5919">
        <v>17115.0</v>
      </c>
    </row>
    <row r="5920" spans="1:6" ht="13.9">
      <c r="A5920" s="7">
        <v>44605.0</v>
      </c>
      <c r="B5920" t="s">
        <v>13</v>
      </c>
      <c r="C5920" s="4">
        <v>296590.64</v>
      </c>
      <c r="D5920" s="14" t="s">
        <v>89</v>
      </c>
      <c r="E5920" t="s">
        <v>41</v>
      </c>
      <c r="F5920">
        <v>0.0</v>
      </c>
    </row>
    <row r="5921" spans="1:6" ht="13.9">
      <c r="A5921" s="7">
        <v>44605.0</v>
      </c>
      <c r="B5921" t="s">
        <v>13</v>
      </c>
      <c r="C5921" s="4">
        <v>296590.64</v>
      </c>
      <c r="D5921" s="14" t="s">
        <v>90</v>
      </c>
      <c r="E5921" t="s">
        <v>43</v>
      </c>
      <c r="F5921">
        <v>0.0</v>
      </c>
    </row>
    <row r="5922" spans="1:6" ht="13.9">
      <c r="A5922" s="7">
        <v>44605.0</v>
      </c>
      <c r="B5922" t="s">
        <v>13</v>
      </c>
      <c r="C5922" s="4">
        <v>296590.64</v>
      </c>
      <c r="D5922" s="14" t="s">
        <v>91</v>
      </c>
      <c r="E5922" t="s">
        <v>24</v>
      </c>
      <c r="F5922">
        <v>781.0</v>
      </c>
    </row>
    <row r="5923" spans="1:6" ht="13.9">
      <c r="A5923" s="7">
        <v>44605.0</v>
      </c>
      <c r="B5923" t="s">
        <v>13</v>
      </c>
      <c r="C5923" s="4">
        <v>296590.64</v>
      </c>
      <c r="D5923" s="14" t="s">
        <v>91</v>
      </c>
      <c r="E5923" t="s">
        <v>25</v>
      </c>
      <c r="F5923">
        <v>2.0</v>
      </c>
    </row>
    <row r="5924" spans="1:6" ht="13.9">
      <c r="A5924" s="7">
        <v>44605.0</v>
      </c>
      <c r="B5924" t="s">
        <v>13</v>
      </c>
      <c r="C5924" s="4">
        <v>296590.64</v>
      </c>
      <c r="D5924" s="14" t="s">
        <v>91</v>
      </c>
      <c r="E5924" t="s">
        <v>26</v>
      </c>
      <c r="F5924">
        <v>1295.0</v>
      </c>
    </row>
    <row r="5925" spans="1:6" ht="13.9">
      <c r="A5925" s="7">
        <v>44605.0</v>
      </c>
      <c r="B5925" t="s">
        <v>13</v>
      </c>
      <c r="C5925" s="4">
        <v>296590.64</v>
      </c>
      <c r="D5925" s="14" t="s">
        <v>92</v>
      </c>
      <c r="E5925" t="s">
        <v>93</v>
      </c>
      <c r="F5925">
        <v>0.0</v>
      </c>
    </row>
    <row r="5926" spans="1:6" ht="13.9">
      <c r="A5926" s="7">
        <v>44605.0</v>
      </c>
      <c r="B5926" t="s">
        <v>13</v>
      </c>
      <c r="C5926" s="4">
        <v>296590.64</v>
      </c>
      <c r="D5926" s="14" t="s">
        <v>92</v>
      </c>
      <c r="E5926" t="s">
        <v>22</v>
      </c>
      <c r="F5926">
        <v>0.0</v>
      </c>
    </row>
    <row r="5927" spans="1:6" ht="13.9">
      <c r="A5927" s="7">
        <v>44605.0</v>
      </c>
      <c r="B5927" t="s">
        <v>13</v>
      </c>
      <c r="C5927" s="4">
        <v>296590.64</v>
      </c>
      <c r="D5927" s="14" t="s">
        <v>92</v>
      </c>
      <c r="E5927" t="s">
        <v>94</v>
      </c>
      <c r="F5927">
        <v>1.0</v>
      </c>
    </row>
    <row r="5928" spans="1:6" ht="13.9">
      <c r="A5928" s="7">
        <v>44605.0</v>
      </c>
      <c r="B5928" t="s">
        <v>13</v>
      </c>
      <c r="C5928" s="4">
        <v>296590.64</v>
      </c>
      <c r="D5928" s="14" t="s">
        <v>92</v>
      </c>
      <c r="E5928" t="s">
        <v>95</v>
      </c>
      <c r="F5928">
        <v>1.0</v>
      </c>
    </row>
    <row r="5929" spans="1:6" ht="13.9">
      <c r="A5929" s="7">
        <v>44605.0</v>
      </c>
      <c r="B5929" t="s">
        <v>13</v>
      </c>
      <c r="C5929" s="4">
        <v>296590.64</v>
      </c>
      <c r="D5929" s="14" t="s">
        <v>92</v>
      </c>
      <c r="E5929" t="s">
        <v>96</v>
      </c>
      <c r="F5929">
        <v>0.0</v>
      </c>
    </row>
    <row r="5930" spans="1:6" ht="13.9">
      <c r="A5930" s="7">
        <v>44606.0</v>
      </c>
      <c r="B5930" t="s">
        <v>13</v>
      </c>
      <c r="C5930" s="4">
        <v>336839.09</v>
      </c>
      <c r="D5930" s="14" t="s">
        <v>76</v>
      </c>
      <c r="E5930" t="s">
        <v>59</v>
      </c>
      <c r="F5930">
        <v>48.0</v>
      </c>
    </row>
    <row r="5931" spans="1:6" ht="13.9">
      <c r="A5931" s="7">
        <v>44606.0</v>
      </c>
      <c r="B5931" t="s">
        <v>13</v>
      </c>
      <c r="C5931" s="4">
        <v>336839.09</v>
      </c>
      <c r="D5931" s="14" t="s">
        <v>76</v>
      </c>
      <c r="E5931" t="s">
        <v>58</v>
      </c>
      <c r="F5931">
        <v>0.0</v>
      </c>
    </row>
    <row r="5932" spans="1:6" ht="13.9">
      <c r="A5932" s="7">
        <v>44606.0</v>
      </c>
      <c r="B5932" t="s">
        <v>13</v>
      </c>
      <c r="C5932" s="4">
        <v>336839.09</v>
      </c>
      <c r="D5932" s="14" t="s">
        <v>79</v>
      </c>
      <c r="E5932" t="s">
        <v>29</v>
      </c>
      <c r="F5932">
        <v>86.0</v>
      </c>
    </row>
    <row r="5933" spans="1:6" ht="13.9">
      <c r="A5933" s="7">
        <v>44606.0</v>
      </c>
      <c r="B5933" t="s">
        <v>13</v>
      </c>
      <c r="C5933" s="4">
        <v>336839.09</v>
      </c>
      <c r="D5933" s="14" t="s">
        <v>80</v>
      </c>
      <c r="E5933" t="s">
        <v>60</v>
      </c>
      <c r="F5933">
        <v>143.0</v>
      </c>
    </row>
    <row r="5934" spans="1:6" ht="13.9">
      <c r="A5934" s="7">
        <v>44606.0</v>
      </c>
      <c r="B5934" t="s">
        <v>13</v>
      </c>
      <c r="C5934" s="4">
        <v>336839.09</v>
      </c>
      <c r="D5934" s="14" t="s">
        <v>80</v>
      </c>
      <c r="E5934" t="s">
        <v>61</v>
      </c>
      <c r="F5934">
        <v>92.0</v>
      </c>
    </row>
    <row r="5935" spans="1:6" ht="13.9">
      <c r="A5935" s="7">
        <v>44606.0</v>
      </c>
      <c r="B5935" t="s">
        <v>13</v>
      </c>
      <c r="C5935" s="4">
        <v>336839.09</v>
      </c>
      <c r="D5935" s="14" t="s">
        <v>81</v>
      </c>
      <c r="E5935" t="s">
        <v>40</v>
      </c>
      <c r="F5935">
        <v>92.0</v>
      </c>
    </row>
    <row r="5936" spans="1:6" ht="13.9">
      <c r="A5936" s="7">
        <v>44606.0</v>
      </c>
      <c r="B5936" t="s">
        <v>13</v>
      </c>
      <c r="C5936" s="4">
        <v>336839.09</v>
      </c>
      <c r="D5936" s="14" t="s">
        <v>82</v>
      </c>
      <c r="E5936" t="s">
        <v>63</v>
      </c>
      <c r="F5936">
        <v>154.0</v>
      </c>
    </row>
    <row r="5937" spans="1:6" ht="13.9">
      <c r="A5937" s="7">
        <v>44606.0</v>
      </c>
      <c r="B5937" t="s">
        <v>13</v>
      </c>
      <c r="C5937" s="4">
        <v>336839.09</v>
      </c>
      <c r="D5937" s="14" t="s">
        <v>82</v>
      </c>
      <c r="E5937" t="s">
        <v>62</v>
      </c>
      <c r="F5937">
        <v>0.0</v>
      </c>
    </row>
    <row r="5938" spans="1:6" ht="13.9">
      <c r="A5938" s="7">
        <v>44606.0</v>
      </c>
      <c r="B5938" t="s">
        <v>13</v>
      </c>
      <c r="C5938" s="4">
        <v>336839.09</v>
      </c>
      <c r="D5938" s="14" t="s">
        <v>83</v>
      </c>
      <c r="E5938" t="s">
        <v>19</v>
      </c>
      <c r="F5938">
        <v>244.0</v>
      </c>
    </row>
    <row r="5939" spans="1:6" ht="13.9">
      <c r="A5939" s="7">
        <v>44606.0</v>
      </c>
      <c r="B5939" t="s">
        <v>13</v>
      </c>
      <c r="C5939" s="4">
        <v>336839.09</v>
      </c>
      <c r="D5939" s="14" t="s">
        <v>83</v>
      </c>
      <c r="E5939" t="s">
        <v>20</v>
      </c>
      <c r="F5939">
        <v>0.0</v>
      </c>
    </row>
    <row r="5940" spans="1:6" ht="13.9">
      <c r="A5940" s="7">
        <v>44606.0</v>
      </c>
      <c r="B5940" t="s">
        <v>13</v>
      </c>
      <c r="C5940" s="4">
        <v>336839.09</v>
      </c>
      <c r="D5940" s="14" t="s">
        <v>83</v>
      </c>
      <c r="E5940" t="s">
        <v>21</v>
      </c>
      <c r="F5940">
        <v>345.0</v>
      </c>
    </row>
    <row r="5941" spans="1:6" ht="13.9">
      <c r="A5941" s="7">
        <v>44606.0</v>
      </c>
      <c r="B5941" t="s">
        <v>13</v>
      </c>
      <c r="C5941" s="4">
        <v>336839.09</v>
      </c>
      <c r="D5941" s="14" t="s">
        <v>84</v>
      </c>
      <c r="E5941" t="s">
        <v>23</v>
      </c>
      <c r="F5941">
        <v>44.0</v>
      </c>
    </row>
    <row r="5942" spans="1:6" ht="13.9">
      <c r="A5942" s="7">
        <v>44606.0</v>
      </c>
      <c r="B5942" t="s">
        <v>13</v>
      </c>
      <c r="C5942" s="4">
        <v>336839.09</v>
      </c>
      <c r="D5942" s="14" t="s">
        <v>85</v>
      </c>
      <c r="E5942" t="s">
        <v>18</v>
      </c>
      <c r="F5942">
        <v>6.0</v>
      </c>
    </row>
    <row r="5943" spans="1:6" ht="13.9">
      <c r="A5943" s="7">
        <v>44606.0</v>
      </c>
      <c r="B5943" t="s">
        <v>13</v>
      </c>
      <c r="C5943" s="4">
        <v>336839.09</v>
      </c>
      <c r="D5943" s="14" t="s">
        <v>86</v>
      </c>
      <c r="E5943" t="s">
        <v>42</v>
      </c>
      <c r="F5943">
        <v>713.0</v>
      </c>
    </row>
    <row r="5944" spans="1:6" ht="13.9">
      <c r="A5944" s="7">
        <v>44606.0</v>
      </c>
      <c r="B5944" t="s">
        <v>13</v>
      </c>
      <c r="C5944" s="4">
        <v>336839.09</v>
      </c>
      <c r="D5944" s="14" t="s">
        <v>87</v>
      </c>
      <c r="E5944" t="s">
        <v>44</v>
      </c>
      <c r="F5944">
        <v>15355.0</v>
      </c>
    </row>
    <row r="5945" spans="1:6" ht="13.9">
      <c r="A5945" s="7">
        <v>44606.0</v>
      </c>
      <c r="B5945" t="s">
        <v>13</v>
      </c>
      <c r="C5945" s="4">
        <v>336839.09</v>
      </c>
      <c r="D5945" s="14" t="s">
        <v>88</v>
      </c>
      <c r="E5945" t="s">
        <v>17</v>
      </c>
      <c r="F5945">
        <v>18759.0</v>
      </c>
    </row>
    <row r="5946" spans="1:6" ht="13.9">
      <c r="A5946" s="7">
        <v>44606.0</v>
      </c>
      <c r="B5946" t="s">
        <v>13</v>
      </c>
      <c r="C5946" s="4">
        <v>336839.09</v>
      </c>
      <c r="D5946" s="14" t="s">
        <v>89</v>
      </c>
      <c r="E5946" t="s">
        <v>41</v>
      </c>
      <c r="F5946">
        <v>0.0</v>
      </c>
    </row>
    <row r="5947" spans="1:6" ht="13.9">
      <c r="A5947" s="7">
        <v>44606.0</v>
      </c>
      <c r="B5947" t="s">
        <v>13</v>
      </c>
      <c r="C5947" s="4">
        <v>336839.09</v>
      </c>
      <c r="D5947" s="14" t="s">
        <v>90</v>
      </c>
      <c r="E5947" t="s">
        <v>43</v>
      </c>
      <c r="F5947">
        <v>0.0</v>
      </c>
    </row>
    <row r="5948" spans="1:6" ht="13.9">
      <c r="A5948" s="7">
        <v>44606.0</v>
      </c>
      <c r="B5948" t="s">
        <v>13</v>
      </c>
      <c r="C5948" s="4">
        <v>336839.09</v>
      </c>
      <c r="D5948" s="14" t="s">
        <v>91</v>
      </c>
      <c r="E5948" t="s">
        <v>24</v>
      </c>
      <c r="F5948">
        <v>862.0</v>
      </c>
    </row>
    <row r="5949" spans="1:6" ht="13.9">
      <c r="A5949" s="7">
        <v>44606.0</v>
      </c>
      <c r="B5949" t="s">
        <v>13</v>
      </c>
      <c r="C5949" s="4">
        <v>336839.09</v>
      </c>
      <c r="D5949" s="14" t="s">
        <v>91</v>
      </c>
      <c r="E5949" t="s">
        <v>25</v>
      </c>
      <c r="F5949">
        <v>2.0</v>
      </c>
    </row>
    <row r="5950" spans="1:6" ht="13.9">
      <c r="A5950" s="7">
        <v>44606.0</v>
      </c>
      <c r="B5950" t="s">
        <v>13</v>
      </c>
      <c r="C5950" s="4">
        <v>336839.09</v>
      </c>
      <c r="D5950" s="14" t="s">
        <v>91</v>
      </c>
      <c r="E5950" t="s">
        <v>26</v>
      </c>
      <c r="F5950">
        <v>1497.0</v>
      </c>
    </row>
    <row r="5951" spans="1:6" ht="13.9">
      <c r="A5951" s="7">
        <v>44606.0</v>
      </c>
      <c r="B5951" t="s">
        <v>13</v>
      </c>
      <c r="C5951" s="4">
        <v>336839.09</v>
      </c>
      <c r="D5951" s="14" t="s">
        <v>92</v>
      </c>
      <c r="E5951" t="s">
        <v>93</v>
      </c>
      <c r="F5951">
        <v>0.0</v>
      </c>
    </row>
    <row r="5952" spans="1:6" ht="13.9">
      <c r="A5952" s="7">
        <v>44606.0</v>
      </c>
      <c r="B5952" t="s">
        <v>13</v>
      </c>
      <c r="C5952" s="4">
        <v>336839.09</v>
      </c>
      <c r="D5952" s="14" t="s">
        <v>92</v>
      </c>
      <c r="E5952" t="s">
        <v>22</v>
      </c>
      <c r="F5952">
        <v>0.0</v>
      </c>
    </row>
    <row r="5953" spans="1:6" ht="13.9">
      <c r="A5953" s="7">
        <v>44606.0</v>
      </c>
      <c r="B5953" t="s">
        <v>13</v>
      </c>
      <c r="C5953" s="4">
        <v>336839.09</v>
      </c>
      <c r="D5953" s="14" t="s">
        <v>92</v>
      </c>
      <c r="E5953" t="s">
        <v>94</v>
      </c>
      <c r="F5953">
        <v>1.0</v>
      </c>
    </row>
    <row r="5954" spans="1:6" ht="13.9">
      <c r="A5954" s="7">
        <v>44606.0</v>
      </c>
      <c r="B5954" t="s">
        <v>13</v>
      </c>
      <c r="C5954" s="4">
        <v>336839.09</v>
      </c>
      <c r="D5954" s="14" t="s">
        <v>92</v>
      </c>
      <c r="E5954" t="s">
        <v>95</v>
      </c>
      <c r="F5954">
        <v>1.0</v>
      </c>
    </row>
    <row r="5955" spans="1:6" ht="13.9">
      <c r="A5955" s="7">
        <v>44606.0</v>
      </c>
      <c r="B5955" t="s">
        <v>13</v>
      </c>
      <c r="C5955" s="4">
        <v>336839.09</v>
      </c>
      <c r="D5955" s="14" t="s">
        <v>92</v>
      </c>
      <c r="E5955" t="s">
        <v>96</v>
      </c>
      <c r="F5955">
        <v>1.0</v>
      </c>
    </row>
    <row r="5956" spans="1:6" ht="13.9">
      <c r="A5956" s="7">
        <v>44607.0</v>
      </c>
      <c r="B5956" t="s">
        <v>13</v>
      </c>
      <c r="C5956" s="4">
        <v>310614.26</v>
      </c>
      <c r="D5956" s="14" t="s">
        <v>76</v>
      </c>
      <c r="E5956" t="s">
        <v>59</v>
      </c>
      <c r="F5956">
        <v>54.0</v>
      </c>
    </row>
    <row r="5957" spans="1:6" ht="13.9">
      <c r="A5957" s="7">
        <v>44607.0</v>
      </c>
      <c r="B5957" t="s">
        <v>13</v>
      </c>
      <c r="C5957" s="4">
        <v>310614.26</v>
      </c>
      <c r="D5957" s="14" t="s">
        <v>76</v>
      </c>
      <c r="E5957" t="s">
        <v>58</v>
      </c>
      <c r="F5957">
        <v>0.0</v>
      </c>
    </row>
    <row r="5958" spans="1:6" ht="13.9">
      <c r="A5958" s="7">
        <v>44607.0</v>
      </c>
      <c r="B5958" t="s">
        <v>13</v>
      </c>
      <c r="C5958" s="4">
        <v>310614.26</v>
      </c>
      <c r="D5958" s="14" t="s">
        <v>79</v>
      </c>
      <c r="E5958" t="s">
        <v>29</v>
      </c>
      <c r="F5958">
        <v>73.0</v>
      </c>
    </row>
    <row r="5959" spans="1:6" ht="13.9">
      <c r="A5959" s="7">
        <v>44607.0</v>
      </c>
      <c r="B5959" t="s">
        <v>13</v>
      </c>
      <c r="C5959" s="4">
        <v>310614.26</v>
      </c>
      <c r="D5959" s="14" t="s">
        <v>80</v>
      </c>
      <c r="E5959" t="s">
        <v>60</v>
      </c>
      <c r="F5959">
        <v>160.0</v>
      </c>
    </row>
    <row r="5960" spans="1:6" ht="13.9">
      <c r="A5960" s="7">
        <v>44607.0</v>
      </c>
      <c r="B5960" t="s">
        <v>13</v>
      </c>
      <c r="C5960" s="4">
        <v>310614.26</v>
      </c>
      <c r="D5960" s="14" t="s">
        <v>80</v>
      </c>
      <c r="E5960" t="s">
        <v>61</v>
      </c>
      <c r="F5960">
        <v>89.0</v>
      </c>
    </row>
    <row r="5961" spans="1:6" ht="13.9">
      <c r="A5961" s="7">
        <v>44607.0</v>
      </c>
      <c r="B5961" t="s">
        <v>13</v>
      </c>
      <c r="C5961" s="4">
        <v>310614.26</v>
      </c>
      <c r="D5961" s="14" t="s">
        <v>81</v>
      </c>
      <c r="E5961" t="s">
        <v>40</v>
      </c>
      <c r="F5961">
        <v>93.0</v>
      </c>
    </row>
    <row r="5962" spans="1:6" ht="13.9">
      <c r="A5962" s="7">
        <v>44607.0</v>
      </c>
      <c r="B5962" t="s">
        <v>13</v>
      </c>
      <c r="C5962" s="4">
        <v>310614.26</v>
      </c>
      <c r="D5962" s="14" t="s">
        <v>82</v>
      </c>
      <c r="E5962" t="s">
        <v>63</v>
      </c>
      <c r="F5962">
        <v>181.0</v>
      </c>
    </row>
    <row r="5963" spans="1:6" ht="13.9">
      <c r="A5963" s="7">
        <v>44607.0</v>
      </c>
      <c r="B5963" t="s">
        <v>13</v>
      </c>
      <c r="C5963" s="4">
        <v>310614.26</v>
      </c>
      <c r="D5963" s="14" t="s">
        <v>82</v>
      </c>
      <c r="E5963" t="s">
        <v>62</v>
      </c>
      <c r="F5963">
        <v>0.0</v>
      </c>
    </row>
    <row r="5964" spans="1:6" ht="13.9">
      <c r="A5964" s="7">
        <v>44607.0</v>
      </c>
      <c r="B5964" t="s">
        <v>13</v>
      </c>
      <c r="C5964" s="4">
        <v>310614.26</v>
      </c>
      <c r="D5964" s="14" t="s">
        <v>83</v>
      </c>
      <c r="E5964" t="s">
        <v>19</v>
      </c>
      <c r="F5964">
        <v>255.0</v>
      </c>
    </row>
    <row r="5965" spans="1:6" ht="13.9">
      <c r="A5965" s="7">
        <v>44607.0</v>
      </c>
      <c r="B5965" t="s">
        <v>13</v>
      </c>
      <c r="C5965" s="4">
        <v>310614.26</v>
      </c>
      <c r="D5965" s="14" t="s">
        <v>83</v>
      </c>
      <c r="E5965" t="s">
        <v>20</v>
      </c>
      <c r="F5965">
        <v>0.0</v>
      </c>
    </row>
    <row r="5966" spans="1:6" ht="13.9">
      <c r="A5966" s="7">
        <v>44607.0</v>
      </c>
      <c r="B5966" t="s">
        <v>13</v>
      </c>
      <c r="C5966" s="4">
        <v>310614.26</v>
      </c>
      <c r="D5966" s="14" t="s">
        <v>83</v>
      </c>
      <c r="E5966" t="s">
        <v>21</v>
      </c>
      <c r="F5966">
        <v>337.0</v>
      </c>
    </row>
    <row r="5967" spans="1:6" ht="13.9">
      <c r="A5967" s="7">
        <v>44607.0</v>
      </c>
      <c r="B5967" t="s">
        <v>13</v>
      </c>
      <c r="C5967" s="4">
        <v>310614.26</v>
      </c>
      <c r="D5967" s="14" t="s">
        <v>84</v>
      </c>
      <c r="E5967" t="s">
        <v>23</v>
      </c>
      <c r="F5967">
        <v>16.0</v>
      </c>
    </row>
    <row r="5968" spans="1:6" ht="13.9">
      <c r="A5968" s="7">
        <v>44607.0</v>
      </c>
      <c r="B5968" t="s">
        <v>13</v>
      </c>
      <c r="C5968" s="4">
        <v>310614.26</v>
      </c>
      <c r="D5968" s="14" t="s">
        <v>85</v>
      </c>
      <c r="E5968" t="s">
        <v>18</v>
      </c>
      <c r="F5968">
        <v>6.0</v>
      </c>
    </row>
    <row r="5969" spans="1:6" ht="13.9">
      <c r="A5969" s="7">
        <v>44607.0</v>
      </c>
      <c r="B5969" t="s">
        <v>13</v>
      </c>
      <c r="C5969" s="4">
        <v>310614.26</v>
      </c>
      <c r="D5969" s="14" t="s">
        <v>86</v>
      </c>
      <c r="E5969" t="s">
        <v>42</v>
      </c>
      <c r="F5969">
        <v>732.0</v>
      </c>
    </row>
    <row r="5970" spans="1:6" ht="13.9">
      <c r="A5970" s="7">
        <v>44607.0</v>
      </c>
      <c r="B5970" t="s">
        <v>13</v>
      </c>
      <c r="C5970" s="4">
        <v>310614.26</v>
      </c>
      <c r="D5970" s="14" t="s">
        <v>87</v>
      </c>
      <c r="E5970" t="s">
        <v>44</v>
      </c>
      <c r="F5970">
        <v>15898.0</v>
      </c>
    </row>
    <row r="5971" spans="1:6" ht="13.9">
      <c r="A5971" s="7">
        <v>44607.0</v>
      </c>
      <c r="B5971" t="s">
        <v>13</v>
      </c>
      <c r="C5971" s="4">
        <v>310614.26</v>
      </c>
      <c r="D5971" s="14" t="s">
        <v>88</v>
      </c>
      <c r="E5971" t="s">
        <v>17</v>
      </c>
      <c r="F5971">
        <v>26545.0</v>
      </c>
    </row>
    <row r="5972" spans="1:6" ht="13.9">
      <c r="A5972" s="7">
        <v>44607.0</v>
      </c>
      <c r="B5972" t="s">
        <v>13</v>
      </c>
      <c r="C5972" s="4">
        <v>310614.26</v>
      </c>
      <c r="D5972" s="14" t="s">
        <v>89</v>
      </c>
      <c r="E5972" t="s">
        <v>41</v>
      </c>
      <c r="F5972">
        <v>0.0</v>
      </c>
    </row>
    <row r="5973" spans="1:6" ht="13.9">
      <c r="A5973" s="7">
        <v>44607.0</v>
      </c>
      <c r="B5973" t="s">
        <v>13</v>
      </c>
      <c r="C5973" s="4">
        <v>310614.26</v>
      </c>
      <c r="D5973" s="14" t="s">
        <v>90</v>
      </c>
      <c r="E5973" t="s">
        <v>43</v>
      </c>
      <c r="F5973">
        <v>0.0</v>
      </c>
    </row>
    <row r="5974" spans="1:6" ht="13.9">
      <c r="A5974" s="7">
        <v>44607.0</v>
      </c>
      <c r="B5974" t="s">
        <v>13</v>
      </c>
      <c r="C5974" s="4">
        <v>310614.26</v>
      </c>
      <c r="D5974" s="14" t="s">
        <v>91</v>
      </c>
      <c r="E5974" t="s">
        <v>24</v>
      </c>
      <c r="F5974">
        <v>784.0</v>
      </c>
    </row>
    <row r="5975" spans="1:6" ht="13.9">
      <c r="A5975" s="7">
        <v>44607.0</v>
      </c>
      <c r="B5975" t="s">
        <v>13</v>
      </c>
      <c r="C5975" s="4">
        <v>310614.26</v>
      </c>
      <c r="D5975" s="14" t="s">
        <v>91</v>
      </c>
      <c r="E5975" t="s">
        <v>25</v>
      </c>
      <c r="F5975">
        <v>2.0</v>
      </c>
    </row>
    <row r="5976" spans="1:6" ht="13.9">
      <c r="A5976" s="7">
        <v>44607.0</v>
      </c>
      <c r="B5976" t="s">
        <v>13</v>
      </c>
      <c r="C5976" s="4">
        <v>310614.26</v>
      </c>
      <c r="D5976" s="14" t="s">
        <v>91</v>
      </c>
      <c r="E5976" t="s">
        <v>26</v>
      </c>
      <c r="F5976">
        <v>1314.0</v>
      </c>
    </row>
    <row r="5977" spans="1:6" ht="13.9">
      <c r="A5977" s="7">
        <v>44607.0</v>
      </c>
      <c r="B5977" t="s">
        <v>13</v>
      </c>
      <c r="C5977" s="4">
        <v>310614.26</v>
      </c>
      <c r="D5977" s="14" t="s">
        <v>92</v>
      </c>
      <c r="E5977" t="s">
        <v>93</v>
      </c>
      <c r="F5977">
        <v>0.0</v>
      </c>
    </row>
    <row r="5978" spans="1:6" ht="13.9">
      <c r="A5978" s="7">
        <v>44607.0</v>
      </c>
      <c r="B5978" t="s">
        <v>13</v>
      </c>
      <c r="C5978" s="4">
        <v>310614.26</v>
      </c>
      <c r="D5978" s="14" t="s">
        <v>92</v>
      </c>
      <c r="E5978" t="s">
        <v>22</v>
      </c>
      <c r="F5978">
        <v>0.0</v>
      </c>
    </row>
    <row r="5979" spans="1:6" ht="13.9">
      <c r="A5979" s="7">
        <v>44607.0</v>
      </c>
      <c r="B5979" t="s">
        <v>13</v>
      </c>
      <c r="C5979" s="4">
        <v>310614.26</v>
      </c>
      <c r="D5979" s="14" t="s">
        <v>92</v>
      </c>
      <c r="E5979" t="s">
        <v>94</v>
      </c>
      <c r="F5979">
        <v>1.0</v>
      </c>
    </row>
    <row r="5980" spans="1:6" ht="13.9">
      <c r="A5980" s="7">
        <v>44607.0</v>
      </c>
      <c r="B5980" t="s">
        <v>13</v>
      </c>
      <c r="C5980" s="4">
        <v>310614.26</v>
      </c>
      <c r="D5980" s="14" t="s">
        <v>92</v>
      </c>
      <c r="E5980" t="s">
        <v>95</v>
      </c>
      <c r="F5980">
        <v>1.0</v>
      </c>
    </row>
    <row r="5981" spans="1:6" ht="13.9">
      <c r="A5981" s="7">
        <v>44607.0</v>
      </c>
      <c r="B5981" t="s">
        <v>13</v>
      </c>
      <c r="C5981" s="4">
        <v>310614.26</v>
      </c>
      <c r="D5981" s="14" t="s">
        <v>92</v>
      </c>
      <c r="E5981" t="s">
        <v>96</v>
      </c>
      <c r="F5981">
        <v>1.0</v>
      </c>
    </row>
    <row r="5982" spans="1:6" ht="13.9">
      <c r="A5982" s="7">
        <v>44608.0</v>
      </c>
      <c r="B5982" t="s">
        <v>13</v>
      </c>
      <c r="C5982" s="4">
        <v>304092.32</v>
      </c>
      <c r="D5982" s="14" t="s">
        <v>76</v>
      </c>
      <c r="E5982" t="s">
        <v>59</v>
      </c>
      <c r="F5982">
        <v>55.0</v>
      </c>
    </row>
    <row r="5983" spans="1:6" ht="13.9">
      <c r="A5983" s="7">
        <v>44608.0</v>
      </c>
      <c r="B5983" t="s">
        <v>13</v>
      </c>
      <c r="C5983" s="4">
        <v>304092.32</v>
      </c>
      <c r="D5983" s="14" t="s">
        <v>76</v>
      </c>
      <c r="E5983" t="s">
        <v>58</v>
      </c>
      <c r="F5983">
        <v>0.0</v>
      </c>
    </row>
    <row r="5984" spans="1:6" ht="13.9">
      <c r="A5984" s="7">
        <v>44608.0</v>
      </c>
      <c r="B5984" t="s">
        <v>13</v>
      </c>
      <c r="C5984" s="4">
        <v>304092.32</v>
      </c>
      <c r="D5984" s="14" t="s">
        <v>79</v>
      </c>
      <c r="E5984" t="s">
        <v>29</v>
      </c>
      <c r="F5984">
        <v>187.0</v>
      </c>
    </row>
    <row r="5985" spans="1:6" ht="13.9">
      <c r="A5985" s="7">
        <v>44608.0</v>
      </c>
      <c r="B5985" t="s">
        <v>13</v>
      </c>
      <c r="C5985" s="4">
        <v>304092.32</v>
      </c>
      <c r="D5985" s="14" t="s">
        <v>80</v>
      </c>
      <c r="E5985" t="s">
        <v>60</v>
      </c>
      <c r="F5985">
        <v>148.0</v>
      </c>
    </row>
    <row r="5986" spans="1:6" ht="13.9">
      <c r="A5986" s="7">
        <v>44608.0</v>
      </c>
      <c r="B5986" t="s">
        <v>13</v>
      </c>
      <c r="C5986" s="4">
        <v>304092.32</v>
      </c>
      <c r="D5986" s="14" t="s">
        <v>80</v>
      </c>
      <c r="E5986" t="s">
        <v>61</v>
      </c>
      <c r="F5986">
        <v>94.0</v>
      </c>
    </row>
    <row r="5987" spans="1:6" ht="13.9">
      <c r="A5987" s="7">
        <v>44608.0</v>
      </c>
      <c r="B5987" t="s">
        <v>13</v>
      </c>
      <c r="C5987" s="4">
        <v>304092.32</v>
      </c>
      <c r="D5987" s="14" t="s">
        <v>81</v>
      </c>
      <c r="E5987" t="s">
        <v>40</v>
      </c>
      <c r="F5987">
        <v>70.0</v>
      </c>
    </row>
    <row r="5988" spans="1:6" ht="13.9">
      <c r="A5988" s="7">
        <v>44608.0</v>
      </c>
      <c r="B5988" t="s">
        <v>13</v>
      </c>
      <c r="C5988" s="4">
        <v>304092.32</v>
      </c>
      <c r="D5988" s="14" t="s">
        <v>82</v>
      </c>
      <c r="E5988" t="s">
        <v>63</v>
      </c>
      <c r="F5988">
        <v>200.0</v>
      </c>
    </row>
    <row r="5989" spans="1:6" ht="13.9">
      <c r="A5989" s="7">
        <v>44608.0</v>
      </c>
      <c r="B5989" t="s">
        <v>13</v>
      </c>
      <c r="C5989" s="4">
        <v>304092.32</v>
      </c>
      <c r="D5989" s="14" t="s">
        <v>82</v>
      </c>
      <c r="E5989" t="s">
        <v>62</v>
      </c>
      <c r="F5989">
        <v>0.0</v>
      </c>
    </row>
    <row r="5990" spans="1:6" ht="13.9">
      <c r="A5990" s="7">
        <v>44608.0</v>
      </c>
      <c r="B5990" t="s">
        <v>13</v>
      </c>
      <c r="C5990" s="4">
        <v>304092.32</v>
      </c>
      <c r="D5990" s="14" t="s">
        <v>83</v>
      </c>
      <c r="E5990" t="s">
        <v>19</v>
      </c>
      <c r="F5990">
        <v>200.0</v>
      </c>
    </row>
    <row r="5991" spans="1:6" ht="13.9">
      <c r="A5991" s="7">
        <v>44608.0</v>
      </c>
      <c r="B5991" t="s">
        <v>13</v>
      </c>
      <c r="C5991" s="4">
        <v>304092.32</v>
      </c>
      <c r="D5991" s="14" t="s">
        <v>83</v>
      </c>
      <c r="E5991" t="s">
        <v>20</v>
      </c>
      <c r="F5991">
        <v>0.0</v>
      </c>
    </row>
    <row r="5992" spans="1:6" ht="13.9">
      <c r="A5992" s="7">
        <v>44608.0</v>
      </c>
      <c r="B5992" t="s">
        <v>13</v>
      </c>
      <c r="C5992" s="4">
        <v>304092.32</v>
      </c>
      <c r="D5992" s="14" t="s">
        <v>83</v>
      </c>
      <c r="E5992" t="s">
        <v>21</v>
      </c>
      <c r="F5992">
        <v>236.0</v>
      </c>
    </row>
    <row r="5993" spans="1:6" ht="13.9">
      <c r="A5993" s="7">
        <v>44608.0</v>
      </c>
      <c r="B5993" t="s">
        <v>13</v>
      </c>
      <c r="C5993" s="4">
        <v>304092.32</v>
      </c>
      <c r="D5993" s="14" t="s">
        <v>84</v>
      </c>
      <c r="E5993" t="s">
        <v>23</v>
      </c>
      <c r="F5993">
        <v>3.0</v>
      </c>
    </row>
    <row r="5994" spans="1:6" ht="13.9">
      <c r="A5994" s="7">
        <v>44608.0</v>
      </c>
      <c r="B5994" t="s">
        <v>13</v>
      </c>
      <c r="C5994" s="4">
        <v>304092.32</v>
      </c>
      <c r="D5994" s="14" t="s">
        <v>85</v>
      </c>
      <c r="E5994" t="s">
        <v>18</v>
      </c>
      <c r="F5994">
        <v>6.0</v>
      </c>
    </row>
    <row r="5995" spans="1:6" ht="13.9">
      <c r="A5995" s="7">
        <v>44608.0</v>
      </c>
      <c r="B5995" t="s">
        <v>13</v>
      </c>
      <c r="C5995" s="4">
        <v>304092.32</v>
      </c>
      <c r="D5995" s="14" t="s">
        <v>86</v>
      </c>
      <c r="E5995" t="s">
        <v>42</v>
      </c>
      <c r="F5995">
        <v>746.0</v>
      </c>
    </row>
    <row r="5996" spans="1:6" ht="13.9">
      <c r="A5996" s="7">
        <v>44608.0</v>
      </c>
      <c r="B5996" t="s">
        <v>13</v>
      </c>
      <c r="C5996" s="4">
        <v>304092.32</v>
      </c>
      <c r="D5996" s="14" t="s">
        <v>87</v>
      </c>
      <c r="E5996" t="s">
        <v>44</v>
      </c>
      <c r="F5996">
        <v>17928.0</v>
      </c>
    </row>
    <row r="5997" spans="1:6" ht="13.9">
      <c r="A5997" s="7">
        <v>44608.0</v>
      </c>
      <c r="B5997" t="s">
        <v>13</v>
      </c>
      <c r="C5997" s="4">
        <v>304092.32</v>
      </c>
      <c r="D5997" s="14" t="s">
        <v>88</v>
      </c>
      <c r="E5997" t="s">
        <v>17</v>
      </c>
      <c r="F5997">
        <v>27771.0</v>
      </c>
    </row>
    <row r="5998" spans="1:6" ht="13.9">
      <c r="A5998" s="7">
        <v>44608.0</v>
      </c>
      <c r="B5998" t="s">
        <v>13</v>
      </c>
      <c r="C5998" s="4">
        <v>304092.32</v>
      </c>
      <c r="D5998" s="14" t="s">
        <v>89</v>
      </c>
      <c r="E5998" t="s">
        <v>41</v>
      </c>
      <c r="F5998">
        <v>0.0</v>
      </c>
    </row>
    <row r="5999" spans="1:6" ht="13.9">
      <c r="A5999" s="7">
        <v>44608.0</v>
      </c>
      <c r="B5999" t="s">
        <v>13</v>
      </c>
      <c r="C5999" s="4">
        <v>304092.32</v>
      </c>
      <c r="D5999" s="14" t="s">
        <v>90</v>
      </c>
      <c r="E5999" t="s">
        <v>43</v>
      </c>
      <c r="F5999">
        <v>0.0</v>
      </c>
    </row>
    <row r="6000" spans="1:6" ht="13.9">
      <c r="A6000" s="7">
        <v>44608.0</v>
      </c>
      <c r="B6000" t="s">
        <v>13</v>
      </c>
      <c r="C6000" s="4">
        <v>304092.32</v>
      </c>
      <c r="D6000" s="14" t="s">
        <v>91</v>
      </c>
      <c r="E6000" t="s">
        <v>24</v>
      </c>
      <c r="F6000">
        <v>713.0</v>
      </c>
    </row>
    <row r="6001" spans="1:6" ht="13.9">
      <c r="A6001" s="7">
        <v>44608.0</v>
      </c>
      <c r="B6001" t="s">
        <v>13</v>
      </c>
      <c r="C6001" s="4">
        <v>304092.32</v>
      </c>
      <c r="D6001" s="14" t="s">
        <v>91</v>
      </c>
      <c r="E6001" t="s">
        <v>25</v>
      </c>
      <c r="F6001">
        <v>2.0</v>
      </c>
    </row>
    <row r="6002" spans="1:6" ht="13.9">
      <c r="A6002" s="7">
        <v>44608.0</v>
      </c>
      <c r="B6002" t="s">
        <v>13</v>
      </c>
      <c r="C6002" s="4">
        <v>304092.32</v>
      </c>
      <c r="D6002" s="14" t="s">
        <v>91</v>
      </c>
      <c r="E6002" t="s">
        <v>26</v>
      </c>
      <c r="F6002">
        <v>1130.0</v>
      </c>
    </row>
    <row r="6003" spans="1:6" ht="13.9">
      <c r="A6003" s="7">
        <v>44608.0</v>
      </c>
      <c r="B6003" t="s">
        <v>13</v>
      </c>
      <c r="C6003" s="4">
        <v>304092.32</v>
      </c>
      <c r="D6003" s="14" t="s">
        <v>92</v>
      </c>
      <c r="E6003" t="s">
        <v>93</v>
      </c>
      <c r="F6003">
        <v>0.0</v>
      </c>
    </row>
    <row r="6004" spans="1:6" ht="13.9">
      <c r="A6004" s="7">
        <v>44608.0</v>
      </c>
      <c r="B6004" t="s">
        <v>13</v>
      </c>
      <c r="C6004" s="4">
        <v>304092.32</v>
      </c>
      <c r="D6004" s="14" t="s">
        <v>92</v>
      </c>
      <c r="E6004" t="s">
        <v>22</v>
      </c>
      <c r="F6004">
        <v>0.0</v>
      </c>
    </row>
    <row r="6005" spans="1:6" ht="13.9">
      <c r="A6005" s="7">
        <v>44608.0</v>
      </c>
      <c r="B6005" t="s">
        <v>13</v>
      </c>
      <c r="C6005" s="4">
        <v>304092.32</v>
      </c>
      <c r="D6005" s="14" t="s">
        <v>92</v>
      </c>
      <c r="E6005" t="s">
        <v>94</v>
      </c>
      <c r="F6005">
        <v>1.0</v>
      </c>
    </row>
    <row r="6006" spans="1:6" ht="13.9">
      <c r="A6006" s="7">
        <v>44608.0</v>
      </c>
      <c r="B6006" t="s">
        <v>13</v>
      </c>
      <c r="C6006" s="4">
        <v>304092.32</v>
      </c>
      <c r="D6006" s="14" t="s">
        <v>92</v>
      </c>
      <c r="E6006" t="s">
        <v>95</v>
      </c>
      <c r="F6006">
        <v>1.0</v>
      </c>
    </row>
    <row r="6007" spans="1:6" ht="13.9">
      <c r="A6007" s="7">
        <v>44608.0</v>
      </c>
      <c r="B6007" t="s">
        <v>13</v>
      </c>
      <c r="C6007" s="4">
        <v>304092.32</v>
      </c>
      <c r="D6007" s="14" t="s">
        <v>92</v>
      </c>
      <c r="E6007" t="s">
        <v>96</v>
      </c>
      <c r="F6007">
        <v>1.0</v>
      </c>
    </row>
    <row r="6008" spans="1:6" ht="13.9">
      <c r="A6008" s="7">
        <v>44609.0</v>
      </c>
      <c r="B6008" t="s">
        <v>13</v>
      </c>
      <c r="C6008" s="4">
        <v>296140.1</v>
      </c>
      <c r="D6008" s="14" t="s">
        <v>76</v>
      </c>
      <c r="E6008" t="s">
        <v>59</v>
      </c>
      <c r="F6008">
        <v>56.0</v>
      </c>
    </row>
    <row r="6009" spans="1:6" ht="13.9">
      <c r="A6009" s="7">
        <v>44609.0</v>
      </c>
      <c r="B6009" t="s">
        <v>13</v>
      </c>
      <c r="C6009" s="4">
        <v>296140.1</v>
      </c>
      <c r="D6009" s="14" t="s">
        <v>76</v>
      </c>
      <c r="E6009" t="s">
        <v>58</v>
      </c>
      <c r="F6009">
        <v>0.0</v>
      </c>
    </row>
    <row r="6010" spans="1:6" ht="13.9">
      <c r="A6010" s="7">
        <v>44609.0</v>
      </c>
      <c r="B6010" t="s">
        <v>13</v>
      </c>
      <c r="C6010" s="4">
        <v>296140.1</v>
      </c>
      <c r="D6010" s="14" t="s">
        <v>79</v>
      </c>
      <c r="E6010" t="s">
        <v>29</v>
      </c>
      <c r="F6010">
        <v>112.0</v>
      </c>
    </row>
    <row r="6011" spans="1:6" ht="13.9">
      <c r="A6011" s="7">
        <v>44609.0</v>
      </c>
      <c r="B6011" t="s">
        <v>13</v>
      </c>
      <c r="C6011" s="4">
        <v>296140.1</v>
      </c>
      <c r="D6011" s="14" t="s">
        <v>80</v>
      </c>
      <c r="E6011" t="s">
        <v>60</v>
      </c>
      <c r="F6011">
        <v>152.0</v>
      </c>
    </row>
    <row r="6012" spans="1:6" ht="13.9">
      <c r="A6012" s="7">
        <v>44609.0</v>
      </c>
      <c r="B6012" t="s">
        <v>13</v>
      </c>
      <c r="C6012" s="4">
        <v>296140.1</v>
      </c>
      <c r="D6012" s="14" t="s">
        <v>80</v>
      </c>
      <c r="E6012" t="s">
        <v>61</v>
      </c>
      <c r="F6012">
        <v>106.0</v>
      </c>
    </row>
    <row r="6013" spans="1:6" ht="13.9">
      <c r="A6013" s="7">
        <v>44609.0</v>
      </c>
      <c r="B6013" t="s">
        <v>13</v>
      </c>
      <c r="C6013" s="4">
        <v>296140.1</v>
      </c>
      <c r="D6013" s="14" t="s">
        <v>81</v>
      </c>
      <c r="E6013" t="s">
        <v>40</v>
      </c>
      <c r="F6013">
        <v>48.0</v>
      </c>
    </row>
    <row r="6014" spans="1:6" ht="13.9">
      <c r="A6014" s="7">
        <v>44609.0</v>
      </c>
      <c r="B6014" t="s">
        <v>13</v>
      </c>
      <c r="C6014" s="4">
        <v>296140.1</v>
      </c>
      <c r="D6014" s="14" t="s">
        <v>82</v>
      </c>
      <c r="E6014" t="s">
        <v>63</v>
      </c>
      <c r="F6014">
        <v>246.0</v>
      </c>
    </row>
    <row r="6015" spans="1:6" ht="13.9">
      <c r="A6015" s="7">
        <v>44609.0</v>
      </c>
      <c r="B6015" t="s">
        <v>13</v>
      </c>
      <c r="C6015" s="4">
        <v>296140.1</v>
      </c>
      <c r="D6015" s="14" t="s">
        <v>82</v>
      </c>
      <c r="E6015" t="s">
        <v>62</v>
      </c>
      <c r="F6015">
        <v>0.0</v>
      </c>
    </row>
    <row r="6016" spans="1:6" ht="13.9">
      <c r="A6016" s="7">
        <v>44609.0</v>
      </c>
      <c r="B6016" t="s">
        <v>13</v>
      </c>
      <c r="C6016" s="4">
        <v>296140.1</v>
      </c>
      <c r="D6016" s="14" t="s">
        <v>83</v>
      </c>
      <c r="E6016" t="s">
        <v>19</v>
      </c>
      <c r="F6016">
        <v>156.0</v>
      </c>
    </row>
    <row r="6017" spans="1:6" ht="13.9">
      <c r="A6017" s="7">
        <v>44609.0</v>
      </c>
      <c r="B6017" t="s">
        <v>13</v>
      </c>
      <c r="C6017" s="4">
        <v>296140.1</v>
      </c>
      <c r="D6017" s="14" t="s">
        <v>83</v>
      </c>
      <c r="E6017" t="s">
        <v>20</v>
      </c>
      <c r="F6017">
        <v>0.0</v>
      </c>
    </row>
    <row r="6018" spans="1:6" ht="13.9">
      <c r="A6018" s="7">
        <v>44609.0</v>
      </c>
      <c r="B6018" t="s">
        <v>13</v>
      </c>
      <c r="C6018" s="4">
        <v>296140.1</v>
      </c>
      <c r="D6018" s="14" t="s">
        <v>83</v>
      </c>
      <c r="E6018" t="s">
        <v>21</v>
      </c>
      <c r="F6018">
        <v>258.0</v>
      </c>
    </row>
    <row r="6019" spans="1:6" ht="13.9">
      <c r="A6019" s="7">
        <v>44609.0</v>
      </c>
      <c r="B6019" t="s">
        <v>13</v>
      </c>
      <c r="C6019" s="4">
        <v>296140.1</v>
      </c>
      <c r="D6019" s="14" t="s">
        <v>84</v>
      </c>
      <c r="E6019" t="s">
        <v>23</v>
      </c>
      <c r="F6019">
        <v>7.0</v>
      </c>
    </row>
    <row r="6020" spans="1:6" ht="13.9">
      <c r="A6020" s="7">
        <v>44609.0</v>
      </c>
      <c r="B6020" t="s">
        <v>13</v>
      </c>
      <c r="C6020" s="4">
        <v>296140.1</v>
      </c>
      <c r="D6020" s="14" t="s">
        <v>85</v>
      </c>
      <c r="E6020" t="s">
        <v>18</v>
      </c>
      <c r="F6020">
        <v>5.0</v>
      </c>
    </row>
    <row r="6021" spans="1:6" ht="13.9">
      <c r="A6021" s="7">
        <v>44609.0</v>
      </c>
      <c r="B6021" t="s">
        <v>13</v>
      </c>
      <c r="C6021" s="4">
        <v>296140.1</v>
      </c>
      <c r="D6021" s="14" t="s">
        <v>86</v>
      </c>
      <c r="E6021" t="s">
        <v>42</v>
      </c>
      <c r="F6021">
        <v>779.0</v>
      </c>
    </row>
    <row r="6022" spans="1:6" ht="13.9">
      <c r="A6022" s="7">
        <v>44609.0</v>
      </c>
      <c r="B6022" t="s">
        <v>13</v>
      </c>
      <c r="C6022" s="4">
        <v>296140.1</v>
      </c>
      <c r="D6022" s="14" t="s">
        <v>87</v>
      </c>
      <c r="E6022" t="s">
        <v>44</v>
      </c>
      <c r="F6022">
        <v>18859.0</v>
      </c>
    </row>
    <row r="6023" spans="1:6" ht="13.9">
      <c r="A6023" s="7">
        <v>44609.0</v>
      </c>
      <c r="B6023" t="s">
        <v>13</v>
      </c>
      <c r="C6023" s="4">
        <v>296140.1</v>
      </c>
      <c r="D6023" s="14" t="s">
        <v>88</v>
      </c>
      <c r="E6023" t="s">
        <v>17</v>
      </c>
      <c r="F6023">
        <v>29211.0</v>
      </c>
    </row>
    <row r="6024" spans="1:6" ht="13.9">
      <c r="A6024" s="7">
        <v>44609.0</v>
      </c>
      <c r="B6024" t="s">
        <v>13</v>
      </c>
      <c r="C6024" s="4">
        <v>296140.1</v>
      </c>
      <c r="D6024" s="14" t="s">
        <v>89</v>
      </c>
      <c r="E6024" t="s">
        <v>41</v>
      </c>
      <c r="F6024">
        <v>0.0</v>
      </c>
    </row>
    <row r="6025" spans="1:6" ht="13.9">
      <c r="A6025" s="7">
        <v>44609.0</v>
      </c>
      <c r="B6025" t="s">
        <v>13</v>
      </c>
      <c r="C6025" s="4">
        <v>296140.1</v>
      </c>
      <c r="D6025" s="14" t="s">
        <v>90</v>
      </c>
      <c r="E6025" t="s">
        <v>43</v>
      </c>
      <c r="F6025">
        <v>0.0</v>
      </c>
    </row>
    <row r="6026" spans="1:6" ht="13.9">
      <c r="A6026" s="7">
        <v>44609.0</v>
      </c>
      <c r="B6026" t="s">
        <v>13</v>
      </c>
      <c r="C6026" s="4">
        <v>296140.1</v>
      </c>
      <c r="D6026" s="14" t="s">
        <v>91</v>
      </c>
      <c r="E6026" t="s">
        <v>24</v>
      </c>
      <c r="F6026">
        <v>668.0</v>
      </c>
    </row>
    <row r="6027" spans="1:6" ht="13.9">
      <c r="A6027" s="7">
        <v>44609.0</v>
      </c>
      <c r="B6027" t="s">
        <v>13</v>
      </c>
      <c r="C6027" s="4">
        <v>296140.1</v>
      </c>
      <c r="D6027" s="14" t="s">
        <v>91</v>
      </c>
      <c r="E6027" t="s">
        <v>25</v>
      </c>
      <c r="F6027">
        <v>2.0</v>
      </c>
    </row>
    <row r="6028" spans="1:6" ht="13.9">
      <c r="A6028" s="7">
        <v>44609.0</v>
      </c>
      <c r="B6028" t="s">
        <v>13</v>
      </c>
      <c r="C6028" s="4">
        <v>296140.1</v>
      </c>
      <c r="D6028" s="14" t="s">
        <v>91</v>
      </c>
      <c r="E6028" t="s">
        <v>26</v>
      </c>
      <c r="F6028">
        <v>1086.0</v>
      </c>
    </row>
    <row r="6029" spans="1:6" ht="13.9">
      <c r="A6029" s="7">
        <v>44609.0</v>
      </c>
      <c r="B6029" t="s">
        <v>13</v>
      </c>
      <c r="C6029" s="4">
        <v>296140.1</v>
      </c>
      <c r="D6029" s="14" t="s">
        <v>92</v>
      </c>
      <c r="E6029" t="s">
        <v>93</v>
      </c>
      <c r="F6029">
        <v>1.0</v>
      </c>
    </row>
    <row r="6030" spans="1:6" ht="13.9">
      <c r="A6030" s="7">
        <v>44609.0</v>
      </c>
      <c r="B6030" t="s">
        <v>13</v>
      </c>
      <c r="C6030" s="4">
        <v>296140.1</v>
      </c>
      <c r="D6030" s="14" t="s">
        <v>92</v>
      </c>
      <c r="E6030" t="s">
        <v>22</v>
      </c>
      <c r="F6030">
        <v>0.0</v>
      </c>
    </row>
    <row r="6031" spans="1:6" ht="13.9">
      <c r="A6031" s="7">
        <v>44609.0</v>
      </c>
      <c r="B6031" t="s">
        <v>13</v>
      </c>
      <c r="C6031" s="4">
        <v>296140.1</v>
      </c>
      <c r="D6031" s="14" t="s">
        <v>92</v>
      </c>
      <c r="E6031" t="s">
        <v>94</v>
      </c>
      <c r="F6031">
        <v>1.0</v>
      </c>
    </row>
    <row r="6032" spans="1:6" ht="13.9">
      <c r="A6032" s="7">
        <v>44609.0</v>
      </c>
      <c r="B6032" t="s">
        <v>13</v>
      </c>
      <c r="C6032" s="4">
        <v>296140.1</v>
      </c>
      <c r="D6032" s="14" t="s">
        <v>92</v>
      </c>
      <c r="E6032" t="s">
        <v>95</v>
      </c>
      <c r="F6032">
        <v>1.0</v>
      </c>
    </row>
    <row r="6033" spans="1:6" ht="13.9">
      <c r="A6033" s="7">
        <v>44609.0</v>
      </c>
      <c r="B6033" t="s">
        <v>13</v>
      </c>
      <c r="C6033" s="4">
        <v>296140.1</v>
      </c>
      <c r="D6033" s="14" t="s">
        <v>92</v>
      </c>
      <c r="E6033" t="s">
        <v>96</v>
      </c>
      <c r="F6033">
        <v>1.0</v>
      </c>
    </row>
    <row r="6034" spans="1:6" ht="13.9">
      <c r="A6034" s="7">
        <v>44610.0</v>
      </c>
      <c r="B6034" t="s">
        <v>13</v>
      </c>
      <c r="C6034" s="4">
        <v>281663.95</v>
      </c>
      <c r="D6034" s="14" t="s">
        <v>76</v>
      </c>
      <c r="E6034" t="s">
        <v>59</v>
      </c>
      <c r="F6034">
        <v>60.0</v>
      </c>
    </row>
    <row r="6035" spans="1:6" ht="13.9">
      <c r="A6035" s="7">
        <v>44610.0</v>
      </c>
      <c r="B6035" t="s">
        <v>13</v>
      </c>
      <c r="C6035" s="4">
        <v>281663.95</v>
      </c>
      <c r="D6035" s="14" t="s">
        <v>76</v>
      </c>
      <c r="E6035" t="s">
        <v>58</v>
      </c>
      <c r="F6035">
        <v>0.0</v>
      </c>
    </row>
    <row r="6036" spans="1:6" ht="13.9">
      <c r="A6036" s="7">
        <v>44610.0</v>
      </c>
      <c r="B6036" t="s">
        <v>13</v>
      </c>
      <c r="C6036" s="4">
        <v>281663.95</v>
      </c>
      <c r="D6036" s="14" t="s">
        <v>79</v>
      </c>
      <c r="E6036" t="s">
        <v>29</v>
      </c>
      <c r="F6036">
        <v>238.0</v>
      </c>
    </row>
    <row r="6037" spans="1:6" ht="13.9">
      <c r="A6037" s="7">
        <v>44610.0</v>
      </c>
      <c r="B6037" t="s">
        <v>13</v>
      </c>
      <c r="C6037" s="4">
        <v>281663.95</v>
      </c>
      <c r="D6037" s="14" t="s">
        <v>80</v>
      </c>
      <c r="E6037" t="s">
        <v>60</v>
      </c>
      <c r="F6037">
        <v>150.0</v>
      </c>
    </row>
    <row r="6038" spans="1:6" ht="13.9">
      <c r="A6038" s="7">
        <v>44610.0</v>
      </c>
      <c r="B6038" t="s">
        <v>13</v>
      </c>
      <c r="C6038" s="4">
        <v>281663.95</v>
      </c>
      <c r="D6038" s="14" t="s">
        <v>80</v>
      </c>
      <c r="E6038" t="s">
        <v>61</v>
      </c>
      <c r="F6038">
        <v>117.0</v>
      </c>
    </row>
    <row r="6039" spans="1:6" ht="13.9">
      <c r="A6039" s="7">
        <v>44610.0</v>
      </c>
      <c r="B6039" t="s">
        <v>13</v>
      </c>
      <c r="C6039" s="4">
        <v>281663.95</v>
      </c>
      <c r="D6039" s="14" t="s">
        <v>81</v>
      </c>
      <c r="E6039" t="s">
        <v>40</v>
      </c>
      <c r="F6039">
        <v>34.0</v>
      </c>
    </row>
    <row r="6040" spans="1:6" ht="13.9">
      <c r="A6040" s="7">
        <v>44610.0</v>
      </c>
      <c r="B6040" t="s">
        <v>13</v>
      </c>
      <c r="C6040" s="4">
        <v>281663.95</v>
      </c>
      <c r="D6040" s="14" t="s">
        <v>82</v>
      </c>
      <c r="E6040" t="s">
        <v>63</v>
      </c>
      <c r="F6040">
        <v>243.0</v>
      </c>
    </row>
    <row r="6041" spans="1:6" ht="13.9">
      <c r="A6041" s="7">
        <v>44610.0</v>
      </c>
      <c r="B6041" t="s">
        <v>13</v>
      </c>
      <c r="C6041" s="4">
        <v>281663.95</v>
      </c>
      <c r="D6041" s="14" t="s">
        <v>82</v>
      </c>
      <c r="E6041" t="s">
        <v>62</v>
      </c>
      <c r="F6041">
        <v>0.0</v>
      </c>
    </row>
    <row r="6042" spans="1:6" ht="13.9">
      <c r="A6042" s="7">
        <v>44610.0</v>
      </c>
      <c r="B6042" t="s">
        <v>13</v>
      </c>
      <c r="C6042" s="4">
        <v>281663.95</v>
      </c>
      <c r="D6042" s="14" t="s">
        <v>83</v>
      </c>
      <c r="E6042" t="s">
        <v>19</v>
      </c>
      <c r="F6042">
        <v>156.0</v>
      </c>
    </row>
    <row r="6043" spans="1:6" ht="13.9">
      <c r="A6043" s="7">
        <v>44610.0</v>
      </c>
      <c r="B6043" t="s">
        <v>13</v>
      </c>
      <c r="C6043" s="4">
        <v>281663.95</v>
      </c>
      <c r="D6043" s="14" t="s">
        <v>83</v>
      </c>
      <c r="E6043" t="s">
        <v>20</v>
      </c>
      <c r="F6043">
        <v>0.0</v>
      </c>
    </row>
    <row r="6044" spans="1:6" ht="13.9">
      <c r="A6044" s="7">
        <v>44610.0</v>
      </c>
      <c r="B6044" t="s">
        <v>13</v>
      </c>
      <c r="C6044" s="4">
        <v>281663.95</v>
      </c>
      <c r="D6044" s="14" t="s">
        <v>83</v>
      </c>
      <c r="E6044" t="s">
        <v>21</v>
      </c>
      <c r="F6044">
        <v>263.0</v>
      </c>
    </row>
    <row r="6045" spans="1:6" ht="13.9">
      <c r="A6045" s="7">
        <v>44610.0</v>
      </c>
      <c r="B6045" t="s">
        <v>13</v>
      </c>
      <c r="C6045" s="4">
        <v>281663.95</v>
      </c>
      <c r="D6045" s="14" t="s">
        <v>84</v>
      </c>
      <c r="E6045" t="s">
        <v>23</v>
      </c>
      <c r="F6045">
        <v>5.0</v>
      </c>
    </row>
    <row r="6046" spans="1:6" ht="13.9">
      <c r="A6046" s="7">
        <v>44610.0</v>
      </c>
      <c r="B6046" t="s">
        <v>13</v>
      </c>
      <c r="C6046" s="4">
        <v>281663.95</v>
      </c>
      <c r="D6046" s="14" t="s">
        <v>85</v>
      </c>
      <c r="E6046" t="s">
        <v>18</v>
      </c>
      <c r="F6046">
        <v>5.0</v>
      </c>
    </row>
    <row r="6047" spans="1:6" ht="13.9">
      <c r="A6047" s="7">
        <v>44610.0</v>
      </c>
      <c r="B6047" t="s">
        <v>13</v>
      </c>
      <c r="C6047" s="4">
        <v>281663.95</v>
      </c>
      <c r="D6047" s="14" t="s">
        <v>86</v>
      </c>
      <c r="E6047" t="s">
        <v>42</v>
      </c>
      <c r="F6047">
        <v>690.0</v>
      </c>
    </row>
    <row r="6048" spans="1:6" ht="13.9">
      <c r="A6048" s="7">
        <v>44610.0</v>
      </c>
      <c r="B6048" t="s">
        <v>13</v>
      </c>
      <c r="C6048" s="4">
        <v>281663.95</v>
      </c>
      <c r="D6048" s="14" t="s">
        <v>87</v>
      </c>
      <c r="E6048" t="s">
        <v>44</v>
      </c>
      <c r="F6048">
        <v>19028.0</v>
      </c>
    </row>
    <row r="6049" spans="1:6" ht="13.9">
      <c r="A6049" s="7">
        <v>44610.0</v>
      </c>
      <c r="B6049" t="s">
        <v>13</v>
      </c>
      <c r="C6049" s="4">
        <v>281663.95</v>
      </c>
      <c r="D6049" s="14" t="s">
        <v>88</v>
      </c>
      <c r="E6049" t="s">
        <v>17</v>
      </c>
      <c r="F6049">
        <v>29526.0</v>
      </c>
    </row>
    <row r="6050" spans="1:6" ht="13.9">
      <c r="A6050" s="7">
        <v>44610.0</v>
      </c>
      <c r="B6050" t="s">
        <v>13</v>
      </c>
      <c r="C6050" s="4">
        <v>281663.95</v>
      </c>
      <c r="D6050" s="14" t="s">
        <v>89</v>
      </c>
      <c r="E6050" t="s">
        <v>41</v>
      </c>
      <c r="F6050">
        <v>0.0</v>
      </c>
    </row>
    <row r="6051" spans="1:6" ht="13.9">
      <c r="A6051" s="7">
        <v>44610.0</v>
      </c>
      <c r="B6051" t="s">
        <v>13</v>
      </c>
      <c r="C6051" s="4">
        <v>281663.95</v>
      </c>
      <c r="D6051" s="14" t="s">
        <v>90</v>
      </c>
      <c r="E6051" t="s">
        <v>43</v>
      </c>
      <c r="F6051">
        <v>0.0</v>
      </c>
    </row>
    <row r="6052" spans="1:6" ht="13.9">
      <c r="A6052" s="7">
        <v>44610.0</v>
      </c>
      <c r="B6052" t="s">
        <v>13</v>
      </c>
      <c r="C6052" s="4">
        <v>281663.95</v>
      </c>
      <c r="D6052" s="14" t="s">
        <v>91</v>
      </c>
      <c r="E6052" t="s">
        <v>24</v>
      </c>
      <c r="F6052">
        <v>624.0</v>
      </c>
    </row>
    <row r="6053" spans="1:6" ht="13.9">
      <c r="A6053" s="7">
        <v>44610.0</v>
      </c>
      <c r="B6053" t="s">
        <v>13</v>
      </c>
      <c r="C6053" s="4">
        <v>281663.95</v>
      </c>
      <c r="D6053" s="14" t="s">
        <v>91</v>
      </c>
      <c r="E6053" t="s">
        <v>25</v>
      </c>
      <c r="F6053">
        <v>2.0</v>
      </c>
    </row>
    <row r="6054" spans="1:6" ht="13.9">
      <c r="A6054" s="7">
        <v>44610.0</v>
      </c>
      <c r="B6054" t="s">
        <v>13</v>
      </c>
      <c r="C6054" s="4">
        <v>281663.95</v>
      </c>
      <c r="D6054" s="14" t="s">
        <v>91</v>
      </c>
      <c r="E6054" t="s">
        <v>26</v>
      </c>
      <c r="F6054">
        <v>972.0</v>
      </c>
    </row>
    <row r="6055" spans="1:6" ht="13.9">
      <c r="A6055" s="7">
        <v>44610.0</v>
      </c>
      <c r="B6055" t="s">
        <v>13</v>
      </c>
      <c r="C6055" s="4">
        <v>281663.95</v>
      </c>
      <c r="D6055" s="14" t="s">
        <v>92</v>
      </c>
      <c r="E6055" t="s">
        <v>93</v>
      </c>
      <c r="F6055">
        <v>1.0</v>
      </c>
    </row>
    <row r="6056" spans="1:6" ht="13.9">
      <c r="A6056" s="7">
        <v>44610.0</v>
      </c>
      <c r="B6056" t="s">
        <v>13</v>
      </c>
      <c r="C6056" s="4">
        <v>281663.95</v>
      </c>
      <c r="D6056" s="14" t="s">
        <v>92</v>
      </c>
      <c r="E6056" t="s">
        <v>22</v>
      </c>
      <c r="F6056">
        <v>0.0</v>
      </c>
    </row>
    <row r="6057" spans="1:6" ht="13.9">
      <c r="A6057" s="7">
        <v>44610.0</v>
      </c>
      <c r="B6057" t="s">
        <v>13</v>
      </c>
      <c r="C6057" s="4">
        <v>281663.95</v>
      </c>
      <c r="D6057" s="14" t="s">
        <v>92</v>
      </c>
      <c r="E6057" t="s">
        <v>94</v>
      </c>
      <c r="F6057">
        <v>1.0</v>
      </c>
    </row>
    <row r="6058" spans="1:6" ht="13.9">
      <c r="A6058" s="7">
        <v>44610.0</v>
      </c>
      <c r="B6058" t="s">
        <v>13</v>
      </c>
      <c r="C6058" s="4">
        <v>281663.95</v>
      </c>
      <c r="D6058" s="14" t="s">
        <v>92</v>
      </c>
      <c r="E6058" t="s">
        <v>95</v>
      </c>
      <c r="F6058">
        <v>1.0</v>
      </c>
    </row>
    <row r="6059" spans="1:6" ht="13.9">
      <c r="A6059" s="7">
        <v>44610.0</v>
      </c>
      <c r="B6059" t="s">
        <v>13</v>
      </c>
      <c r="C6059" s="4">
        <v>281663.95</v>
      </c>
      <c r="D6059" s="14" t="s">
        <v>92</v>
      </c>
      <c r="E6059" t="s">
        <v>96</v>
      </c>
      <c r="F6059">
        <v>1.0</v>
      </c>
    </row>
    <row r="6060" spans="1:6" ht="13.9">
      <c r="A6060" s="7">
        <v>44611.0</v>
      </c>
      <c r="B6060" t="s">
        <v>13</v>
      </c>
      <c r="C6060" s="4">
        <v>300636.84</v>
      </c>
      <c r="D6060" s="14" t="s">
        <v>76</v>
      </c>
      <c r="E6060" t="s">
        <v>59</v>
      </c>
      <c r="F6060">
        <v>58.0</v>
      </c>
    </row>
    <row r="6061" spans="1:6" ht="13.9">
      <c r="A6061" s="7">
        <v>44611.0</v>
      </c>
      <c r="B6061" t="s">
        <v>13</v>
      </c>
      <c r="C6061" s="4">
        <v>300636.84</v>
      </c>
      <c r="D6061" s="14" t="s">
        <v>76</v>
      </c>
      <c r="E6061" t="s">
        <v>58</v>
      </c>
      <c r="F6061">
        <v>0.0</v>
      </c>
    </row>
    <row r="6062" spans="1:6" ht="13.9">
      <c r="A6062" s="7">
        <v>44611.0</v>
      </c>
      <c r="B6062" t="s">
        <v>13</v>
      </c>
      <c r="C6062" s="4">
        <v>300636.84</v>
      </c>
      <c r="D6062" s="14" t="s">
        <v>79</v>
      </c>
      <c r="E6062" t="s">
        <v>29</v>
      </c>
      <c r="F6062">
        <v>182.0</v>
      </c>
    </row>
    <row r="6063" spans="1:6" ht="13.9">
      <c r="A6063" s="7">
        <v>44611.0</v>
      </c>
      <c r="B6063" t="s">
        <v>13</v>
      </c>
      <c r="C6063" s="4">
        <v>300636.84</v>
      </c>
      <c r="D6063" s="14" t="s">
        <v>80</v>
      </c>
      <c r="E6063" t="s">
        <v>60</v>
      </c>
      <c r="F6063">
        <v>166.0</v>
      </c>
    </row>
    <row r="6064" spans="1:6" ht="13.9">
      <c r="A6064" s="7">
        <v>44611.0</v>
      </c>
      <c r="B6064" t="s">
        <v>13</v>
      </c>
      <c r="C6064" s="4">
        <v>300636.84</v>
      </c>
      <c r="D6064" s="14" t="s">
        <v>80</v>
      </c>
      <c r="E6064" t="s">
        <v>61</v>
      </c>
      <c r="F6064">
        <v>138.0</v>
      </c>
    </row>
    <row r="6065" spans="1:6" ht="13.9">
      <c r="A6065" s="7">
        <v>44611.0</v>
      </c>
      <c r="B6065" t="s">
        <v>13</v>
      </c>
      <c r="C6065" s="4">
        <v>300636.84</v>
      </c>
      <c r="D6065" s="14" t="s">
        <v>81</v>
      </c>
      <c r="E6065" t="s">
        <v>40</v>
      </c>
      <c r="F6065">
        <v>51.0</v>
      </c>
    </row>
    <row r="6066" spans="1:6" ht="13.9">
      <c r="A6066" s="7">
        <v>44611.0</v>
      </c>
      <c r="B6066" t="s">
        <v>13</v>
      </c>
      <c r="C6066" s="4">
        <v>300636.84</v>
      </c>
      <c r="D6066" s="14" t="s">
        <v>82</v>
      </c>
      <c r="E6066" t="s">
        <v>63</v>
      </c>
      <c r="F6066">
        <v>224.0</v>
      </c>
    </row>
    <row r="6067" spans="1:6" ht="13.9">
      <c r="A6067" s="7">
        <v>44611.0</v>
      </c>
      <c r="B6067" t="s">
        <v>13</v>
      </c>
      <c r="C6067" s="4">
        <v>300636.84</v>
      </c>
      <c r="D6067" s="14" t="s">
        <v>82</v>
      </c>
      <c r="E6067" t="s">
        <v>62</v>
      </c>
      <c r="F6067">
        <v>0.0</v>
      </c>
    </row>
    <row r="6068" spans="1:6" ht="13.9">
      <c r="A6068" s="7">
        <v>44611.0</v>
      </c>
      <c r="B6068" t="s">
        <v>13</v>
      </c>
      <c r="C6068" s="4">
        <v>300636.84</v>
      </c>
      <c r="D6068" s="14" t="s">
        <v>83</v>
      </c>
      <c r="E6068" t="s">
        <v>19</v>
      </c>
      <c r="F6068">
        <v>240.0</v>
      </c>
    </row>
    <row r="6069" spans="1:6" ht="13.9">
      <c r="A6069" s="7">
        <v>44611.0</v>
      </c>
      <c r="B6069" t="s">
        <v>13</v>
      </c>
      <c r="C6069" s="4">
        <v>300636.84</v>
      </c>
      <c r="D6069" s="14" t="s">
        <v>83</v>
      </c>
      <c r="E6069" t="s">
        <v>20</v>
      </c>
      <c r="F6069">
        <v>0.0</v>
      </c>
    </row>
    <row r="6070" spans="1:6" ht="13.9">
      <c r="A6070" s="7">
        <v>44611.0</v>
      </c>
      <c r="B6070" t="s">
        <v>13</v>
      </c>
      <c r="C6070" s="4">
        <v>300636.84</v>
      </c>
      <c r="D6070" s="14" t="s">
        <v>83</v>
      </c>
      <c r="E6070" t="s">
        <v>21</v>
      </c>
      <c r="F6070">
        <v>239.0</v>
      </c>
    </row>
    <row r="6071" spans="1:6" ht="13.9">
      <c r="A6071" s="7">
        <v>44611.0</v>
      </c>
      <c r="B6071" t="s">
        <v>13</v>
      </c>
      <c r="C6071" s="4">
        <v>300636.84</v>
      </c>
      <c r="D6071" s="14" t="s">
        <v>84</v>
      </c>
      <c r="E6071" t="s">
        <v>23</v>
      </c>
      <c r="F6071">
        <v>0.0</v>
      </c>
    </row>
    <row r="6072" spans="1:6" ht="13.9">
      <c r="A6072" s="7">
        <v>44611.0</v>
      </c>
      <c r="B6072" t="s">
        <v>13</v>
      </c>
      <c r="C6072" s="4">
        <v>300636.84</v>
      </c>
      <c r="D6072" s="14" t="s">
        <v>85</v>
      </c>
      <c r="E6072" t="s">
        <v>18</v>
      </c>
      <c r="F6072">
        <v>7.0</v>
      </c>
    </row>
    <row r="6073" spans="1:6" ht="13.9">
      <c r="A6073" s="7">
        <v>44611.0</v>
      </c>
      <c r="B6073" t="s">
        <v>13</v>
      </c>
      <c r="C6073" s="4">
        <v>300636.84</v>
      </c>
      <c r="D6073" s="14" t="s">
        <v>86</v>
      </c>
      <c r="E6073" t="s">
        <v>42</v>
      </c>
      <c r="F6073">
        <v>791.0</v>
      </c>
    </row>
    <row r="6074" spans="1:6" ht="13.9">
      <c r="A6074" s="7">
        <v>44611.0</v>
      </c>
      <c r="B6074" t="s">
        <v>13</v>
      </c>
      <c r="C6074" s="4">
        <v>300636.84</v>
      </c>
      <c r="D6074" s="14" t="s">
        <v>87</v>
      </c>
      <c r="E6074" t="s">
        <v>44</v>
      </c>
      <c r="F6074">
        <v>18551.0</v>
      </c>
    </row>
    <row r="6075" spans="1:6" ht="13.9">
      <c r="A6075" s="7">
        <v>44611.0</v>
      </c>
      <c r="B6075" t="s">
        <v>13</v>
      </c>
      <c r="C6075" s="4">
        <v>300636.84</v>
      </c>
      <c r="D6075" s="14" t="s">
        <v>88</v>
      </c>
      <c r="E6075" t="s">
        <v>17</v>
      </c>
      <c r="F6075">
        <v>29514.0</v>
      </c>
    </row>
    <row r="6076" spans="1:6" ht="13.9">
      <c r="A6076" s="7">
        <v>44611.0</v>
      </c>
      <c r="B6076" t="s">
        <v>13</v>
      </c>
      <c r="C6076" s="4">
        <v>300636.84</v>
      </c>
      <c r="D6076" s="14" t="s">
        <v>89</v>
      </c>
      <c r="E6076" t="s">
        <v>41</v>
      </c>
      <c r="F6076">
        <v>0.0</v>
      </c>
    </row>
    <row r="6077" spans="1:6" ht="13.9">
      <c r="A6077" s="7">
        <v>44611.0</v>
      </c>
      <c r="B6077" t="s">
        <v>13</v>
      </c>
      <c r="C6077" s="4">
        <v>300636.84</v>
      </c>
      <c r="D6077" s="14" t="s">
        <v>90</v>
      </c>
      <c r="E6077" t="s">
        <v>43</v>
      </c>
      <c r="F6077">
        <v>0.0</v>
      </c>
    </row>
    <row r="6078" spans="1:6" ht="13.9">
      <c r="A6078" s="7">
        <v>44611.0</v>
      </c>
      <c r="B6078" t="s">
        <v>13</v>
      </c>
      <c r="C6078" s="4">
        <v>300636.84</v>
      </c>
      <c r="D6078" s="14" t="s">
        <v>91</v>
      </c>
      <c r="E6078" t="s">
        <v>24</v>
      </c>
      <c r="F6078">
        <v>723.0</v>
      </c>
    </row>
    <row r="6079" spans="1:6" ht="13.9">
      <c r="A6079" s="7">
        <v>44611.0</v>
      </c>
      <c r="B6079" t="s">
        <v>13</v>
      </c>
      <c r="C6079" s="4">
        <v>300636.84</v>
      </c>
      <c r="D6079" s="14" t="s">
        <v>91</v>
      </c>
      <c r="E6079" t="s">
        <v>25</v>
      </c>
      <c r="F6079">
        <v>2.0</v>
      </c>
    </row>
    <row r="6080" spans="1:6" ht="13.9">
      <c r="A6080" s="7">
        <v>44611.0</v>
      </c>
      <c r="B6080" t="s">
        <v>13</v>
      </c>
      <c r="C6080" s="4">
        <v>300636.84</v>
      </c>
      <c r="D6080" s="14" t="s">
        <v>91</v>
      </c>
      <c r="E6080" t="s">
        <v>26</v>
      </c>
      <c r="F6080">
        <v>1166.0</v>
      </c>
    </row>
    <row r="6081" spans="1:6" ht="13.9">
      <c r="A6081" s="7">
        <v>44611.0</v>
      </c>
      <c r="B6081" t="s">
        <v>13</v>
      </c>
      <c r="C6081" s="4">
        <v>300636.84</v>
      </c>
      <c r="D6081" s="14" t="s">
        <v>92</v>
      </c>
      <c r="E6081" t="s">
        <v>93</v>
      </c>
      <c r="F6081">
        <v>1.0</v>
      </c>
    </row>
    <row r="6082" spans="1:6" ht="13.9">
      <c r="A6082" s="7">
        <v>44611.0</v>
      </c>
      <c r="B6082" t="s">
        <v>13</v>
      </c>
      <c r="C6082" s="4">
        <v>300636.84</v>
      </c>
      <c r="D6082" s="14" t="s">
        <v>92</v>
      </c>
      <c r="E6082" t="s">
        <v>22</v>
      </c>
      <c r="F6082">
        <v>0.0</v>
      </c>
    </row>
    <row r="6083" spans="1:6" ht="13.9">
      <c r="A6083" s="7">
        <v>44611.0</v>
      </c>
      <c r="B6083" t="s">
        <v>13</v>
      </c>
      <c r="C6083" s="4">
        <v>300636.84</v>
      </c>
      <c r="D6083" s="14" t="s">
        <v>92</v>
      </c>
      <c r="E6083" t="s">
        <v>94</v>
      </c>
      <c r="F6083">
        <v>1.0</v>
      </c>
    </row>
    <row r="6084" spans="1:6" ht="13.9">
      <c r="A6084" s="7">
        <v>44611.0</v>
      </c>
      <c r="B6084" t="s">
        <v>13</v>
      </c>
      <c r="C6084" s="4">
        <v>300636.84</v>
      </c>
      <c r="D6084" s="14" t="s">
        <v>92</v>
      </c>
      <c r="E6084" t="s">
        <v>95</v>
      </c>
      <c r="F6084">
        <v>1.0</v>
      </c>
    </row>
    <row r="6085" spans="1:6" ht="13.9">
      <c r="A6085" s="7">
        <v>44611.0</v>
      </c>
      <c r="B6085" t="s">
        <v>13</v>
      </c>
      <c r="C6085" s="4">
        <v>300636.84</v>
      </c>
      <c r="D6085" s="14" t="s">
        <v>92</v>
      </c>
      <c r="E6085" t="s">
        <v>96</v>
      </c>
      <c r="F6085">
        <v>1.0</v>
      </c>
    </row>
    <row r="6086" spans="1:6" ht="13.9">
      <c r="A6086" s="7">
        <v>44612.0</v>
      </c>
      <c r="B6086" t="s">
        <v>13</v>
      </c>
      <c r="C6086" s="4">
        <v>335349.33</v>
      </c>
      <c r="D6086" s="14" t="s">
        <v>76</v>
      </c>
      <c r="E6086" t="s">
        <v>59</v>
      </c>
      <c r="F6086">
        <v>66.0</v>
      </c>
    </row>
    <row r="6087" spans="1:6" ht="13.9">
      <c r="A6087" s="7">
        <v>44612.0</v>
      </c>
      <c r="B6087" t="s">
        <v>13</v>
      </c>
      <c r="C6087" s="4">
        <v>335349.33</v>
      </c>
      <c r="D6087" s="14" t="s">
        <v>76</v>
      </c>
      <c r="E6087" t="s">
        <v>58</v>
      </c>
      <c r="F6087">
        <v>0.0</v>
      </c>
    </row>
    <row r="6088" spans="1:6" ht="13.9">
      <c r="A6088" s="7">
        <v>44612.0</v>
      </c>
      <c r="B6088" t="s">
        <v>13</v>
      </c>
      <c r="C6088" s="4">
        <v>335349.33</v>
      </c>
      <c r="D6088" s="14" t="s">
        <v>79</v>
      </c>
      <c r="E6088" t="s">
        <v>29</v>
      </c>
      <c r="F6088">
        <v>131.0</v>
      </c>
    </row>
    <row r="6089" spans="1:6" ht="13.9">
      <c r="A6089" s="7">
        <v>44612.0</v>
      </c>
      <c r="B6089" t="s">
        <v>13</v>
      </c>
      <c r="C6089" s="4">
        <v>335349.33</v>
      </c>
      <c r="D6089" s="14" t="s">
        <v>80</v>
      </c>
      <c r="E6089" t="s">
        <v>60</v>
      </c>
      <c r="F6089">
        <v>178.0</v>
      </c>
    </row>
    <row r="6090" spans="1:6" ht="13.9">
      <c r="A6090" s="7">
        <v>44612.0</v>
      </c>
      <c r="B6090" t="s">
        <v>13</v>
      </c>
      <c r="C6090" s="4">
        <v>335349.33</v>
      </c>
      <c r="D6090" s="14" t="s">
        <v>80</v>
      </c>
      <c r="E6090" t="s">
        <v>61</v>
      </c>
      <c r="F6090">
        <v>140.0</v>
      </c>
    </row>
    <row r="6091" spans="1:6" ht="13.9">
      <c r="A6091" s="7">
        <v>44612.0</v>
      </c>
      <c r="B6091" t="s">
        <v>13</v>
      </c>
      <c r="C6091" s="4">
        <v>335349.33</v>
      </c>
      <c r="D6091" s="14" t="s">
        <v>81</v>
      </c>
      <c r="E6091" t="s">
        <v>40</v>
      </c>
      <c r="F6091">
        <v>69.0</v>
      </c>
    </row>
    <row r="6092" spans="1:6" ht="13.9">
      <c r="A6092" s="7">
        <v>44612.0</v>
      </c>
      <c r="B6092" t="s">
        <v>13</v>
      </c>
      <c r="C6092" s="4">
        <v>335349.33</v>
      </c>
      <c r="D6092" s="14" t="s">
        <v>82</v>
      </c>
      <c r="E6092" t="s">
        <v>63</v>
      </c>
      <c r="F6092">
        <v>210.0</v>
      </c>
    </row>
    <row r="6093" spans="1:6" ht="13.9">
      <c r="A6093" s="7">
        <v>44612.0</v>
      </c>
      <c r="B6093" t="s">
        <v>13</v>
      </c>
      <c r="C6093" s="4">
        <v>335349.33</v>
      </c>
      <c r="D6093" s="14" t="s">
        <v>82</v>
      </c>
      <c r="E6093" t="s">
        <v>62</v>
      </c>
      <c r="F6093">
        <v>0.0</v>
      </c>
    </row>
    <row r="6094" spans="1:6" ht="13.9">
      <c r="A6094" s="7">
        <v>44612.0</v>
      </c>
      <c r="B6094" t="s">
        <v>13</v>
      </c>
      <c r="C6094" s="4">
        <v>335349.33</v>
      </c>
      <c r="D6094" s="14" t="s">
        <v>83</v>
      </c>
      <c r="E6094" t="s">
        <v>19</v>
      </c>
      <c r="F6094">
        <v>246.0</v>
      </c>
    </row>
    <row r="6095" spans="1:6" ht="13.9">
      <c r="A6095" s="7">
        <v>44612.0</v>
      </c>
      <c r="B6095" t="s">
        <v>13</v>
      </c>
      <c r="C6095" s="4">
        <v>335349.33</v>
      </c>
      <c r="D6095" s="14" t="s">
        <v>83</v>
      </c>
      <c r="E6095" t="s">
        <v>20</v>
      </c>
      <c r="F6095">
        <v>0.0</v>
      </c>
    </row>
    <row r="6096" spans="1:6" ht="13.9">
      <c r="A6096" s="7">
        <v>44612.0</v>
      </c>
      <c r="B6096" t="s">
        <v>13</v>
      </c>
      <c r="C6096" s="4">
        <v>335349.33</v>
      </c>
      <c r="D6096" s="14" t="s">
        <v>83</v>
      </c>
      <c r="E6096" t="s">
        <v>21</v>
      </c>
      <c r="F6096">
        <v>295.0</v>
      </c>
    </row>
    <row r="6097" spans="1:6" ht="13.9">
      <c r="A6097" s="7">
        <v>44612.0</v>
      </c>
      <c r="B6097" t="s">
        <v>13</v>
      </c>
      <c r="C6097" s="4">
        <v>335349.33</v>
      </c>
      <c r="D6097" s="14" t="s">
        <v>84</v>
      </c>
      <c r="E6097" t="s">
        <v>23</v>
      </c>
      <c r="F6097">
        <v>0.0</v>
      </c>
    </row>
    <row r="6098" spans="1:6" ht="13.9">
      <c r="A6098" s="7">
        <v>44612.0</v>
      </c>
      <c r="B6098" t="s">
        <v>13</v>
      </c>
      <c r="C6098" s="4">
        <v>335349.33</v>
      </c>
      <c r="D6098" s="14" t="s">
        <v>85</v>
      </c>
      <c r="E6098" t="s">
        <v>18</v>
      </c>
      <c r="F6098">
        <v>7.0</v>
      </c>
    </row>
    <row r="6099" spans="1:6" ht="13.9">
      <c r="A6099" s="7">
        <v>44612.0</v>
      </c>
      <c r="B6099" t="s">
        <v>13</v>
      </c>
      <c r="C6099" s="4">
        <v>335349.33</v>
      </c>
      <c r="D6099" s="14" t="s">
        <v>86</v>
      </c>
      <c r="E6099" t="s">
        <v>42</v>
      </c>
      <c r="F6099">
        <v>720.0</v>
      </c>
    </row>
    <row r="6100" spans="1:6" ht="13.9">
      <c r="A6100" s="7">
        <v>44612.0</v>
      </c>
      <c r="B6100" t="s">
        <v>13</v>
      </c>
      <c r="C6100" s="4">
        <v>335349.33</v>
      </c>
      <c r="D6100" s="14" t="s">
        <v>87</v>
      </c>
      <c r="E6100" t="s">
        <v>44</v>
      </c>
      <c r="F6100">
        <v>19044.0</v>
      </c>
    </row>
    <row r="6101" spans="1:6" ht="13.9">
      <c r="A6101" s="7">
        <v>44612.0</v>
      </c>
      <c r="B6101" t="s">
        <v>13</v>
      </c>
      <c r="C6101" s="4">
        <v>335349.33</v>
      </c>
      <c r="D6101" s="14" t="s">
        <v>88</v>
      </c>
      <c r="E6101" t="s">
        <v>17</v>
      </c>
      <c r="F6101">
        <v>30256.0</v>
      </c>
    </row>
    <row r="6102" spans="1:6" ht="13.9">
      <c r="A6102" s="7">
        <v>44612.0</v>
      </c>
      <c r="B6102" t="s">
        <v>13</v>
      </c>
      <c r="C6102" s="4">
        <v>335349.33</v>
      </c>
      <c r="D6102" s="14" t="s">
        <v>89</v>
      </c>
      <c r="E6102" t="s">
        <v>41</v>
      </c>
      <c r="F6102">
        <v>0.0</v>
      </c>
    </row>
    <row r="6103" spans="1:6" ht="13.9">
      <c r="A6103" s="7">
        <v>44612.0</v>
      </c>
      <c r="B6103" t="s">
        <v>13</v>
      </c>
      <c r="C6103" s="4">
        <v>335349.33</v>
      </c>
      <c r="D6103" s="14" t="s">
        <v>90</v>
      </c>
      <c r="E6103" t="s">
        <v>43</v>
      </c>
      <c r="F6103">
        <v>0.0</v>
      </c>
    </row>
    <row r="6104" spans="1:6" ht="13.9">
      <c r="A6104" s="7">
        <v>44612.0</v>
      </c>
      <c r="B6104" t="s">
        <v>13</v>
      </c>
      <c r="C6104" s="4">
        <v>335349.33</v>
      </c>
      <c r="D6104" s="14" t="s">
        <v>91</v>
      </c>
      <c r="E6104" t="s">
        <v>24</v>
      </c>
      <c r="F6104">
        <v>657.0</v>
      </c>
    </row>
    <row r="6105" spans="1:6" ht="13.9">
      <c r="A6105" s="7">
        <v>44612.0</v>
      </c>
      <c r="B6105" t="s">
        <v>13</v>
      </c>
      <c r="C6105" s="4">
        <v>335349.33</v>
      </c>
      <c r="D6105" s="14" t="s">
        <v>91</v>
      </c>
      <c r="E6105" t="s">
        <v>25</v>
      </c>
      <c r="F6105">
        <v>2.0</v>
      </c>
    </row>
    <row r="6106" spans="1:6" ht="13.9">
      <c r="A6106" s="7">
        <v>44612.0</v>
      </c>
      <c r="B6106" t="s">
        <v>13</v>
      </c>
      <c r="C6106" s="4">
        <v>335349.33</v>
      </c>
      <c r="D6106" s="14" t="s">
        <v>91</v>
      </c>
      <c r="E6106" t="s">
        <v>26</v>
      </c>
      <c r="F6106">
        <v>1202.0</v>
      </c>
    </row>
    <row r="6107" spans="1:6" ht="13.9">
      <c r="A6107" s="7">
        <v>44612.0</v>
      </c>
      <c r="B6107" t="s">
        <v>13</v>
      </c>
      <c r="C6107" s="4">
        <v>335349.33</v>
      </c>
      <c r="D6107" s="14" t="s">
        <v>92</v>
      </c>
      <c r="E6107" t="s">
        <v>93</v>
      </c>
      <c r="F6107">
        <v>0.0</v>
      </c>
    </row>
    <row r="6108" spans="1:6" ht="13.9">
      <c r="A6108" s="7">
        <v>44612.0</v>
      </c>
      <c r="B6108" t="s">
        <v>13</v>
      </c>
      <c r="C6108" s="4">
        <v>335349.33</v>
      </c>
      <c r="D6108" s="14" t="s">
        <v>92</v>
      </c>
      <c r="E6108" t="s">
        <v>22</v>
      </c>
      <c r="F6108">
        <v>0.0</v>
      </c>
    </row>
    <row r="6109" spans="1:6" ht="13.9">
      <c r="A6109" s="7">
        <v>44612.0</v>
      </c>
      <c r="B6109" t="s">
        <v>13</v>
      </c>
      <c r="C6109" s="4">
        <v>335349.33</v>
      </c>
      <c r="D6109" s="14" t="s">
        <v>92</v>
      </c>
      <c r="E6109" t="s">
        <v>94</v>
      </c>
      <c r="F6109">
        <v>1.0</v>
      </c>
    </row>
    <row r="6110" spans="1:6" ht="13.9">
      <c r="A6110" s="7">
        <v>44612.0</v>
      </c>
      <c r="B6110" t="s">
        <v>13</v>
      </c>
      <c r="C6110" s="4">
        <v>335349.33</v>
      </c>
      <c r="D6110" s="14" t="s">
        <v>92</v>
      </c>
      <c r="E6110" t="s">
        <v>95</v>
      </c>
      <c r="F6110">
        <v>1.0</v>
      </c>
    </row>
    <row r="6111" spans="1:6" ht="13.9">
      <c r="A6111" s="7">
        <v>44612.0</v>
      </c>
      <c r="B6111" t="s">
        <v>13</v>
      </c>
      <c r="C6111" s="4">
        <v>335349.33</v>
      </c>
      <c r="D6111" s="14" t="s">
        <v>92</v>
      </c>
      <c r="E6111" t="s">
        <v>96</v>
      </c>
      <c r="F6111">
        <v>1.0</v>
      </c>
    </row>
    <row r="6112" spans="1:6" ht="13.9">
      <c r="A6112" s="7">
        <v>44613.0</v>
      </c>
      <c r="B6112" t="s">
        <v>13</v>
      </c>
      <c r="C6112" s="4">
        <v>358307.64</v>
      </c>
      <c r="D6112" s="14" t="s">
        <v>76</v>
      </c>
      <c r="E6112" t="s">
        <v>59</v>
      </c>
      <c r="F6112">
        <v>66.0</v>
      </c>
    </row>
    <row r="6113" spans="1:6" ht="13.9">
      <c r="A6113" s="7">
        <v>44613.0</v>
      </c>
      <c r="B6113" t="s">
        <v>13</v>
      </c>
      <c r="C6113" s="4">
        <v>358307.64</v>
      </c>
      <c r="D6113" s="14" t="s">
        <v>76</v>
      </c>
      <c r="E6113" t="s">
        <v>58</v>
      </c>
      <c r="F6113">
        <v>0.0</v>
      </c>
    </row>
    <row r="6114" spans="1:6" ht="13.9">
      <c r="A6114" s="7">
        <v>44613.0</v>
      </c>
      <c r="B6114" t="s">
        <v>13</v>
      </c>
      <c r="C6114" s="4">
        <v>358307.64</v>
      </c>
      <c r="D6114" s="14" t="s">
        <v>79</v>
      </c>
      <c r="E6114" t="s">
        <v>29</v>
      </c>
      <c r="F6114">
        <v>227.0</v>
      </c>
    </row>
    <row r="6115" spans="1:6" ht="13.9">
      <c r="A6115" s="7">
        <v>44613.0</v>
      </c>
      <c r="B6115" t="s">
        <v>13</v>
      </c>
      <c r="C6115" s="4">
        <v>358307.64</v>
      </c>
      <c r="D6115" s="14" t="s">
        <v>80</v>
      </c>
      <c r="E6115" t="s">
        <v>60</v>
      </c>
      <c r="F6115">
        <v>167.0</v>
      </c>
    </row>
    <row r="6116" spans="1:6" ht="13.9">
      <c r="A6116" s="7">
        <v>44613.0</v>
      </c>
      <c r="B6116" t="s">
        <v>13</v>
      </c>
      <c r="C6116" s="4">
        <v>358307.64</v>
      </c>
      <c r="D6116" s="14" t="s">
        <v>80</v>
      </c>
      <c r="E6116" t="s">
        <v>61</v>
      </c>
      <c r="F6116">
        <v>180.0</v>
      </c>
    </row>
    <row r="6117" spans="1:6" ht="13.9">
      <c r="A6117" s="7">
        <v>44613.0</v>
      </c>
      <c r="B6117" t="s">
        <v>13</v>
      </c>
      <c r="C6117" s="4">
        <v>358307.64</v>
      </c>
      <c r="D6117" s="14" t="s">
        <v>81</v>
      </c>
      <c r="E6117" t="s">
        <v>40</v>
      </c>
      <c r="F6117">
        <v>40.0</v>
      </c>
    </row>
    <row r="6118" spans="1:6" ht="13.9">
      <c r="A6118" s="7">
        <v>44613.0</v>
      </c>
      <c r="B6118" t="s">
        <v>13</v>
      </c>
      <c r="C6118" s="4">
        <v>358307.64</v>
      </c>
      <c r="D6118" s="14" t="s">
        <v>82</v>
      </c>
      <c r="E6118" t="s">
        <v>63</v>
      </c>
      <c r="F6118">
        <v>196.0</v>
      </c>
    </row>
    <row r="6119" spans="1:6" ht="13.9">
      <c r="A6119" s="7">
        <v>44613.0</v>
      </c>
      <c r="B6119" t="s">
        <v>13</v>
      </c>
      <c r="C6119" s="4">
        <v>358307.64</v>
      </c>
      <c r="D6119" s="14" t="s">
        <v>82</v>
      </c>
      <c r="E6119" t="s">
        <v>62</v>
      </c>
      <c r="F6119">
        <v>0.0</v>
      </c>
    </row>
    <row r="6120" spans="1:6" ht="13.9">
      <c r="A6120" s="7">
        <v>44613.0</v>
      </c>
      <c r="B6120" t="s">
        <v>13</v>
      </c>
      <c r="C6120" s="4">
        <v>358307.64</v>
      </c>
      <c r="D6120" s="14" t="s">
        <v>83</v>
      </c>
      <c r="E6120" t="s">
        <v>19</v>
      </c>
      <c r="F6120">
        <v>141.0</v>
      </c>
    </row>
    <row r="6121" spans="1:6" ht="13.9">
      <c r="A6121" s="7">
        <v>44613.0</v>
      </c>
      <c r="B6121" t="s">
        <v>13</v>
      </c>
      <c r="C6121" s="4">
        <v>358307.64</v>
      </c>
      <c r="D6121" s="14" t="s">
        <v>83</v>
      </c>
      <c r="E6121" t="s">
        <v>20</v>
      </c>
      <c r="F6121">
        <v>0.0</v>
      </c>
    </row>
    <row r="6122" spans="1:6" ht="13.9">
      <c r="A6122" s="7">
        <v>44613.0</v>
      </c>
      <c r="B6122" t="s">
        <v>13</v>
      </c>
      <c r="C6122" s="4">
        <v>358307.64</v>
      </c>
      <c r="D6122" s="14" t="s">
        <v>83</v>
      </c>
      <c r="E6122" t="s">
        <v>21</v>
      </c>
      <c r="F6122">
        <v>229.0</v>
      </c>
    </row>
    <row r="6123" spans="1:6" ht="13.9">
      <c r="A6123" s="7">
        <v>44613.0</v>
      </c>
      <c r="B6123" t="s">
        <v>13</v>
      </c>
      <c r="C6123" s="4">
        <v>358307.64</v>
      </c>
      <c r="D6123" s="14" t="s">
        <v>84</v>
      </c>
      <c r="E6123" t="s">
        <v>23</v>
      </c>
      <c r="F6123">
        <v>6.0</v>
      </c>
    </row>
    <row r="6124" spans="1:6" ht="13.9">
      <c r="A6124" s="7">
        <v>44613.0</v>
      </c>
      <c r="B6124" t="s">
        <v>13</v>
      </c>
      <c r="C6124" s="4">
        <v>358307.64</v>
      </c>
      <c r="D6124" s="14" t="s">
        <v>85</v>
      </c>
      <c r="E6124" t="s">
        <v>18</v>
      </c>
      <c r="F6124">
        <v>7.0</v>
      </c>
    </row>
    <row r="6125" spans="1:6" ht="13.9">
      <c r="A6125" s="7">
        <v>44613.0</v>
      </c>
      <c r="B6125" t="s">
        <v>13</v>
      </c>
      <c r="C6125" s="4">
        <v>358307.64</v>
      </c>
      <c r="D6125" s="14" t="s">
        <v>86</v>
      </c>
      <c r="E6125" t="s">
        <v>42</v>
      </c>
      <c r="F6125">
        <v>597.0</v>
      </c>
    </row>
    <row r="6126" spans="1:6" ht="13.9">
      <c r="A6126" s="7">
        <v>44613.0</v>
      </c>
      <c r="B6126" t="s">
        <v>13</v>
      </c>
      <c r="C6126" s="4">
        <v>358307.64</v>
      </c>
      <c r="D6126" s="14" t="s">
        <v>87</v>
      </c>
      <c r="E6126" t="s">
        <v>44</v>
      </c>
      <c r="F6126">
        <v>18460.0</v>
      </c>
    </row>
    <row r="6127" spans="1:6" ht="13.9">
      <c r="A6127" s="7">
        <v>44613.0</v>
      </c>
      <c r="B6127" t="s">
        <v>13</v>
      </c>
      <c r="C6127" s="4">
        <v>358307.64</v>
      </c>
      <c r="D6127" s="14" t="s">
        <v>88</v>
      </c>
      <c r="E6127" t="s">
        <v>17</v>
      </c>
      <c r="F6127">
        <v>33831.0</v>
      </c>
    </row>
    <row r="6128" spans="1:6" ht="13.9">
      <c r="A6128" s="7">
        <v>44613.0</v>
      </c>
      <c r="B6128" t="s">
        <v>13</v>
      </c>
      <c r="C6128" s="4">
        <v>358307.64</v>
      </c>
      <c r="D6128" s="14" t="s">
        <v>89</v>
      </c>
      <c r="E6128" t="s">
        <v>41</v>
      </c>
      <c r="F6128">
        <v>0.0</v>
      </c>
    </row>
    <row r="6129" spans="1:6" ht="13.9">
      <c r="A6129" s="7">
        <v>44613.0</v>
      </c>
      <c r="B6129" t="s">
        <v>13</v>
      </c>
      <c r="C6129" s="4">
        <v>358307.64</v>
      </c>
      <c r="D6129" s="14" t="s">
        <v>90</v>
      </c>
      <c r="E6129" t="s">
        <v>43</v>
      </c>
      <c r="F6129">
        <v>0.0</v>
      </c>
    </row>
    <row r="6130" spans="1:6" ht="13.9">
      <c r="A6130" s="7">
        <v>44613.0</v>
      </c>
      <c r="B6130" t="s">
        <v>13</v>
      </c>
      <c r="C6130" s="4">
        <v>358307.64</v>
      </c>
      <c r="D6130" s="14" t="s">
        <v>91</v>
      </c>
      <c r="E6130" t="s">
        <v>24</v>
      </c>
      <c r="F6130">
        <v>673.0</v>
      </c>
    </row>
    <row r="6131" spans="1:6" ht="13.9">
      <c r="A6131" s="7">
        <v>44613.0</v>
      </c>
      <c r="B6131" t="s">
        <v>13</v>
      </c>
      <c r="C6131" s="4">
        <v>358307.64</v>
      </c>
      <c r="D6131" s="14" t="s">
        <v>91</v>
      </c>
      <c r="E6131" t="s">
        <v>25</v>
      </c>
      <c r="F6131">
        <v>2.0</v>
      </c>
    </row>
    <row r="6132" spans="1:6" ht="13.9">
      <c r="A6132" s="7">
        <v>44613.0</v>
      </c>
      <c r="B6132" t="s">
        <v>13</v>
      </c>
      <c r="C6132" s="4">
        <v>358307.64</v>
      </c>
      <c r="D6132" s="14" t="s">
        <v>91</v>
      </c>
      <c r="E6132" t="s">
        <v>26</v>
      </c>
      <c r="F6132">
        <v>1129.0</v>
      </c>
    </row>
    <row r="6133" spans="1:6" ht="13.9">
      <c r="A6133" s="7">
        <v>44613.0</v>
      </c>
      <c r="B6133" t="s">
        <v>13</v>
      </c>
      <c r="C6133" s="4">
        <v>358307.64</v>
      </c>
      <c r="D6133" s="14" t="s">
        <v>92</v>
      </c>
      <c r="E6133" t="s">
        <v>93</v>
      </c>
      <c r="F6133">
        <v>0.0</v>
      </c>
    </row>
    <row r="6134" spans="1:6" ht="13.9">
      <c r="A6134" s="7">
        <v>44613.0</v>
      </c>
      <c r="B6134" t="s">
        <v>13</v>
      </c>
      <c r="C6134" s="4">
        <v>358307.64</v>
      </c>
      <c r="D6134" s="14" t="s">
        <v>92</v>
      </c>
      <c r="E6134" t="s">
        <v>22</v>
      </c>
      <c r="F6134">
        <v>0.0</v>
      </c>
    </row>
    <row r="6135" spans="1:6" ht="13.9">
      <c r="A6135" s="7">
        <v>44613.0</v>
      </c>
      <c r="B6135" t="s">
        <v>13</v>
      </c>
      <c r="C6135" s="4">
        <v>358307.64</v>
      </c>
      <c r="D6135" s="14" t="s">
        <v>92</v>
      </c>
      <c r="E6135" t="s">
        <v>94</v>
      </c>
      <c r="F6135">
        <v>1.0</v>
      </c>
    </row>
    <row r="6136" spans="1:6" ht="13.9">
      <c r="A6136" s="7">
        <v>44613.0</v>
      </c>
      <c r="B6136" t="s">
        <v>13</v>
      </c>
      <c r="C6136" s="4">
        <v>358307.64</v>
      </c>
      <c r="D6136" s="14" t="s">
        <v>92</v>
      </c>
      <c r="E6136" t="s">
        <v>95</v>
      </c>
      <c r="F6136">
        <v>1.0</v>
      </c>
    </row>
    <row r="6137" spans="1:6" ht="13.9">
      <c r="A6137" s="7">
        <v>44613.0</v>
      </c>
      <c r="B6137" t="s">
        <v>13</v>
      </c>
      <c r="C6137" s="4">
        <v>358307.64</v>
      </c>
      <c r="D6137" s="14" t="s">
        <v>92</v>
      </c>
      <c r="E6137" t="s">
        <v>96</v>
      </c>
      <c r="F6137">
        <v>1.0</v>
      </c>
    </row>
    <row r="6138" spans="1:6" ht="13.9">
      <c r="A6138" s="7">
        <v>44614.0</v>
      </c>
      <c r="B6138" t="s">
        <v>13</v>
      </c>
      <c r="C6138" s="4">
        <v>323386.4</v>
      </c>
      <c r="D6138" s="14" t="s">
        <v>76</v>
      </c>
      <c r="E6138" t="s">
        <v>59</v>
      </c>
      <c r="F6138">
        <v>64.0</v>
      </c>
    </row>
    <row r="6139" spans="1:6" ht="13.9">
      <c r="A6139" s="7">
        <v>44614.0</v>
      </c>
      <c r="B6139" t="s">
        <v>13</v>
      </c>
      <c r="C6139" s="4">
        <v>323386.4</v>
      </c>
      <c r="D6139" s="14" t="s">
        <v>76</v>
      </c>
      <c r="E6139" t="s">
        <v>58</v>
      </c>
      <c r="F6139">
        <v>0.0</v>
      </c>
    </row>
    <row r="6140" spans="1:6" ht="13.9">
      <c r="A6140" s="7">
        <v>44614.0</v>
      </c>
      <c r="B6140" t="s">
        <v>13</v>
      </c>
      <c r="C6140" s="4">
        <v>323386.4</v>
      </c>
      <c r="D6140" s="14" t="s">
        <v>79</v>
      </c>
      <c r="E6140" t="s">
        <v>29</v>
      </c>
      <c r="F6140">
        <v>192.0</v>
      </c>
    </row>
    <row r="6141" spans="1:6" ht="13.9">
      <c r="A6141" s="7">
        <v>44614.0</v>
      </c>
      <c r="B6141" t="s">
        <v>13</v>
      </c>
      <c r="C6141" s="4">
        <v>323386.4</v>
      </c>
      <c r="D6141" s="14" t="s">
        <v>80</v>
      </c>
      <c r="E6141" t="s">
        <v>60</v>
      </c>
      <c r="F6141">
        <v>151.0</v>
      </c>
    </row>
    <row r="6142" spans="1:6" ht="13.9">
      <c r="A6142" s="7">
        <v>44614.0</v>
      </c>
      <c r="B6142" t="s">
        <v>13</v>
      </c>
      <c r="C6142" s="4">
        <v>323386.4</v>
      </c>
      <c r="D6142" s="14" t="s">
        <v>80</v>
      </c>
      <c r="E6142" t="s">
        <v>61</v>
      </c>
      <c r="F6142">
        <v>158.0</v>
      </c>
    </row>
    <row r="6143" spans="1:6" ht="13.9">
      <c r="A6143" s="7">
        <v>44614.0</v>
      </c>
      <c r="B6143" t="s">
        <v>13</v>
      </c>
      <c r="C6143" s="4">
        <v>323386.4</v>
      </c>
      <c r="D6143" s="14" t="s">
        <v>81</v>
      </c>
      <c r="E6143" t="s">
        <v>40</v>
      </c>
      <c r="F6143">
        <v>45.0</v>
      </c>
    </row>
    <row r="6144" spans="1:6" ht="13.9">
      <c r="A6144" s="7">
        <v>44614.0</v>
      </c>
      <c r="B6144" t="s">
        <v>13</v>
      </c>
      <c r="C6144" s="4">
        <v>323386.4</v>
      </c>
      <c r="D6144" s="14" t="s">
        <v>82</v>
      </c>
      <c r="E6144" t="s">
        <v>63</v>
      </c>
      <c r="F6144">
        <v>203.0</v>
      </c>
    </row>
    <row r="6145" spans="1:6" ht="13.9">
      <c r="A6145" s="7">
        <v>44614.0</v>
      </c>
      <c r="B6145" t="s">
        <v>13</v>
      </c>
      <c r="C6145" s="4">
        <v>323386.4</v>
      </c>
      <c r="D6145" s="14" t="s">
        <v>82</v>
      </c>
      <c r="E6145" t="s">
        <v>62</v>
      </c>
      <c r="F6145">
        <v>0.0</v>
      </c>
    </row>
    <row r="6146" spans="1:6" ht="13.9">
      <c r="A6146" s="7">
        <v>44614.0</v>
      </c>
      <c r="B6146" t="s">
        <v>13</v>
      </c>
      <c r="C6146" s="4">
        <v>323386.4</v>
      </c>
      <c r="D6146" s="14" t="s">
        <v>83</v>
      </c>
      <c r="E6146" t="s">
        <v>19</v>
      </c>
      <c r="F6146">
        <v>118.0</v>
      </c>
    </row>
    <row r="6147" spans="1:6" ht="13.9">
      <c r="A6147" s="7">
        <v>44614.0</v>
      </c>
      <c r="B6147" t="s">
        <v>13</v>
      </c>
      <c r="C6147" s="4">
        <v>323386.4</v>
      </c>
      <c r="D6147" s="14" t="s">
        <v>83</v>
      </c>
      <c r="E6147" t="s">
        <v>20</v>
      </c>
      <c r="F6147">
        <v>0.0</v>
      </c>
    </row>
    <row r="6148" spans="1:6" ht="13.9">
      <c r="A6148" s="7">
        <v>44614.0</v>
      </c>
      <c r="B6148" t="s">
        <v>13</v>
      </c>
      <c r="C6148" s="4">
        <v>323386.4</v>
      </c>
      <c r="D6148" s="14" t="s">
        <v>83</v>
      </c>
      <c r="E6148" t="s">
        <v>21</v>
      </c>
      <c r="F6148">
        <v>176.0</v>
      </c>
    </row>
    <row r="6149" spans="1:6" ht="13.9">
      <c r="A6149" s="7">
        <v>44614.0</v>
      </c>
      <c r="B6149" t="s">
        <v>13</v>
      </c>
      <c r="C6149" s="4">
        <v>323386.4</v>
      </c>
      <c r="D6149" s="14" t="s">
        <v>84</v>
      </c>
      <c r="E6149" t="s">
        <v>23</v>
      </c>
      <c r="F6149">
        <v>202.0</v>
      </c>
    </row>
    <row r="6150" spans="1:6" ht="13.9">
      <c r="A6150" s="7">
        <v>44614.0</v>
      </c>
      <c r="B6150" t="s">
        <v>13</v>
      </c>
      <c r="C6150" s="4">
        <v>323386.4</v>
      </c>
      <c r="D6150" s="14" t="s">
        <v>85</v>
      </c>
      <c r="E6150" t="s">
        <v>18</v>
      </c>
      <c r="F6150">
        <v>5.0</v>
      </c>
    </row>
    <row r="6151" spans="1:6" ht="13.9">
      <c r="A6151" s="7">
        <v>44614.0</v>
      </c>
      <c r="B6151" t="s">
        <v>13</v>
      </c>
      <c r="C6151" s="4">
        <v>323386.4</v>
      </c>
      <c r="D6151" s="14" t="s">
        <v>86</v>
      </c>
      <c r="E6151" t="s">
        <v>42</v>
      </c>
      <c r="F6151">
        <v>581.0</v>
      </c>
    </row>
    <row r="6152" spans="1:6" ht="13.9">
      <c r="A6152" s="7">
        <v>44614.0</v>
      </c>
      <c r="B6152" t="s">
        <v>13</v>
      </c>
      <c r="C6152" s="4">
        <v>323386.4</v>
      </c>
      <c r="D6152" s="14" t="s">
        <v>87</v>
      </c>
      <c r="E6152" t="s">
        <v>44</v>
      </c>
      <c r="F6152">
        <v>19455.0</v>
      </c>
    </row>
    <row r="6153" spans="1:6" ht="13.9">
      <c r="A6153" s="7">
        <v>44614.0</v>
      </c>
      <c r="B6153" t="s">
        <v>13</v>
      </c>
      <c r="C6153" s="4">
        <v>323386.4</v>
      </c>
      <c r="D6153" s="14" t="s">
        <v>88</v>
      </c>
      <c r="E6153" t="s">
        <v>17</v>
      </c>
      <c r="F6153">
        <v>34539.0</v>
      </c>
    </row>
    <row r="6154" spans="1:6" ht="13.9">
      <c r="A6154" s="7">
        <v>44614.0</v>
      </c>
      <c r="B6154" t="s">
        <v>13</v>
      </c>
      <c r="C6154" s="4">
        <v>323386.4</v>
      </c>
      <c r="D6154" s="14" t="s">
        <v>89</v>
      </c>
      <c r="E6154" t="s">
        <v>41</v>
      </c>
      <c r="F6154">
        <v>0.0</v>
      </c>
    </row>
    <row r="6155" spans="1:6" ht="13.9">
      <c r="A6155" s="7">
        <v>44614.0</v>
      </c>
      <c r="B6155" t="s">
        <v>13</v>
      </c>
      <c r="C6155" s="4">
        <v>323386.4</v>
      </c>
      <c r="D6155" s="14" t="s">
        <v>90</v>
      </c>
      <c r="E6155" t="s">
        <v>43</v>
      </c>
      <c r="F6155">
        <v>0.0</v>
      </c>
    </row>
    <row r="6156" spans="1:6" ht="13.9">
      <c r="A6156" s="7">
        <v>44614.0</v>
      </c>
      <c r="B6156" t="s">
        <v>13</v>
      </c>
      <c r="C6156" s="4">
        <v>323386.4</v>
      </c>
      <c r="D6156" s="14" t="s">
        <v>91</v>
      </c>
      <c r="E6156" t="s">
        <v>24</v>
      </c>
      <c r="F6156">
        <v>583.0</v>
      </c>
    </row>
    <row r="6157" spans="1:6" ht="13.9">
      <c r="A6157" s="7">
        <v>44614.0</v>
      </c>
      <c r="B6157" t="s">
        <v>13</v>
      </c>
      <c r="C6157" s="4">
        <v>323386.4</v>
      </c>
      <c r="D6157" s="14" t="s">
        <v>91</v>
      </c>
      <c r="E6157" t="s">
        <v>25</v>
      </c>
      <c r="F6157">
        <v>2.0</v>
      </c>
    </row>
    <row r="6158" spans="1:6" ht="13.9">
      <c r="A6158" s="7">
        <v>44614.0</v>
      </c>
      <c r="B6158" t="s">
        <v>13</v>
      </c>
      <c r="C6158" s="4">
        <v>323386.4</v>
      </c>
      <c r="D6158" s="14" t="s">
        <v>91</v>
      </c>
      <c r="E6158" t="s">
        <v>26</v>
      </c>
      <c r="F6158">
        <v>1191.0</v>
      </c>
    </row>
    <row r="6159" spans="1:6" ht="13.9">
      <c r="A6159" s="7">
        <v>44614.0</v>
      </c>
      <c r="B6159" t="s">
        <v>13</v>
      </c>
      <c r="C6159" s="4">
        <v>323386.4</v>
      </c>
      <c r="D6159" s="14" t="s">
        <v>92</v>
      </c>
      <c r="E6159" t="s">
        <v>93</v>
      </c>
      <c r="F6159">
        <v>0.0</v>
      </c>
    </row>
    <row r="6160" spans="1:6" ht="13.9">
      <c r="A6160" s="7">
        <v>44614.0</v>
      </c>
      <c r="B6160" t="s">
        <v>13</v>
      </c>
      <c r="C6160" s="4">
        <v>323386.4</v>
      </c>
      <c r="D6160" s="14" t="s">
        <v>92</v>
      </c>
      <c r="E6160" t="s">
        <v>22</v>
      </c>
      <c r="F6160">
        <v>0.0</v>
      </c>
    </row>
    <row r="6161" spans="1:6" ht="13.9">
      <c r="A6161" s="7">
        <v>44614.0</v>
      </c>
      <c r="B6161" t="s">
        <v>13</v>
      </c>
      <c r="C6161" s="4">
        <v>323386.4</v>
      </c>
      <c r="D6161" s="14" t="s">
        <v>92</v>
      </c>
      <c r="E6161" t="s">
        <v>94</v>
      </c>
      <c r="F6161">
        <v>1.0</v>
      </c>
    </row>
    <row r="6162" spans="1:6" ht="13.9">
      <c r="A6162" s="7">
        <v>44614.0</v>
      </c>
      <c r="B6162" t="s">
        <v>13</v>
      </c>
      <c r="C6162" s="4">
        <v>323386.4</v>
      </c>
      <c r="D6162" s="14" t="s">
        <v>92</v>
      </c>
      <c r="E6162" t="s">
        <v>95</v>
      </c>
      <c r="F6162">
        <v>1.0</v>
      </c>
    </row>
    <row r="6163" spans="1:6" ht="13.9">
      <c r="A6163" s="7">
        <v>44614.0</v>
      </c>
      <c r="B6163" t="s">
        <v>13</v>
      </c>
      <c r="C6163" s="4">
        <v>323386.4</v>
      </c>
      <c r="D6163" s="14" t="s">
        <v>92</v>
      </c>
      <c r="E6163" t="s">
        <v>96</v>
      </c>
      <c r="F6163">
        <v>1.0</v>
      </c>
    </row>
    <row r="6164" spans="1:6" ht="13.9">
      <c r="A6164" s="7">
        <v>44615.0</v>
      </c>
      <c r="B6164" t="s">
        <v>13</v>
      </c>
      <c r="C6164" s="4">
        <v>293333.7</v>
      </c>
      <c r="D6164" s="14" t="s">
        <v>76</v>
      </c>
      <c r="E6164" t="s">
        <v>59</v>
      </c>
      <c r="F6164">
        <v>65.0</v>
      </c>
    </row>
    <row r="6165" spans="1:6" ht="13.9">
      <c r="A6165" s="7">
        <v>44615.0</v>
      </c>
      <c r="B6165" t="s">
        <v>13</v>
      </c>
      <c r="C6165" s="4">
        <v>293333.7</v>
      </c>
      <c r="D6165" s="14" t="s">
        <v>76</v>
      </c>
      <c r="E6165" t="s">
        <v>58</v>
      </c>
      <c r="F6165">
        <v>0.0</v>
      </c>
    </row>
    <row r="6166" spans="1:6" ht="13.9">
      <c r="A6166" s="7">
        <v>44615.0</v>
      </c>
      <c r="B6166" t="s">
        <v>13</v>
      </c>
      <c r="C6166" s="4">
        <v>293333.7</v>
      </c>
      <c r="D6166" s="14" t="s">
        <v>79</v>
      </c>
      <c r="E6166" t="s">
        <v>29</v>
      </c>
      <c r="F6166">
        <v>182.0</v>
      </c>
    </row>
    <row r="6167" spans="1:6" ht="13.9">
      <c r="A6167" s="7">
        <v>44615.0</v>
      </c>
      <c r="B6167" t="s">
        <v>13</v>
      </c>
      <c r="C6167" s="4">
        <v>293333.7</v>
      </c>
      <c r="D6167" s="14" t="s">
        <v>80</v>
      </c>
      <c r="E6167" t="s">
        <v>60</v>
      </c>
      <c r="F6167">
        <v>143.0</v>
      </c>
    </row>
    <row r="6168" spans="1:6" ht="13.9">
      <c r="A6168" s="7">
        <v>44615.0</v>
      </c>
      <c r="B6168" t="s">
        <v>13</v>
      </c>
      <c r="C6168" s="4">
        <v>293333.7</v>
      </c>
      <c r="D6168" s="14" t="s">
        <v>80</v>
      </c>
      <c r="E6168" t="s">
        <v>61</v>
      </c>
      <c r="F6168">
        <v>135.0</v>
      </c>
    </row>
    <row r="6169" spans="1:6" ht="13.9">
      <c r="A6169" s="7">
        <v>44615.0</v>
      </c>
      <c r="B6169" t="s">
        <v>13</v>
      </c>
      <c r="C6169" s="4">
        <v>293333.7</v>
      </c>
      <c r="D6169" s="14" t="s">
        <v>81</v>
      </c>
      <c r="E6169" t="s">
        <v>40</v>
      </c>
      <c r="F6169">
        <v>37.0</v>
      </c>
    </row>
    <row r="6170" spans="1:6" ht="13.9">
      <c r="A6170" s="7">
        <v>44615.0</v>
      </c>
      <c r="B6170" t="s">
        <v>13</v>
      </c>
      <c r="C6170" s="4">
        <v>293333.7</v>
      </c>
      <c r="D6170" s="14" t="s">
        <v>82</v>
      </c>
      <c r="E6170" t="s">
        <v>63</v>
      </c>
      <c r="F6170">
        <v>227.0</v>
      </c>
    </row>
    <row r="6171" spans="1:6" ht="13.9">
      <c r="A6171" s="7">
        <v>44615.0</v>
      </c>
      <c r="B6171" t="s">
        <v>13</v>
      </c>
      <c r="C6171" s="4">
        <v>293333.7</v>
      </c>
      <c r="D6171" s="14" t="s">
        <v>82</v>
      </c>
      <c r="E6171" t="s">
        <v>62</v>
      </c>
      <c r="F6171">
        <v>0.0</v>
      </c>
    </row>
    <row r="6172" spans="1:6" ht="13.9">
      <c r="A6172" s="7">
        <v>44615.0</v>
      </c>
      <c r="B6172" t="s">
        <v>13</v>
      </c>
      <c r="C6172" s="4">
        <v>293333.7</v>
      </c>
      <c r="D6172" s="14" t="s">
        <v>83</v>
      </c>
      <c r="E6172" t="s">
        <v>19</v>
      </c>
      <c r="F6172">
        <v>140.0</v>
      </c>
    </row>
    <row r="6173" spans="1:6" ht="13.9">
      <c r="A6173" s="7">
        <v>44615.0</v>
      </c>
      <c r="B6173" t="s">
        <v>13</v>
      </c>
      <c r="C6173" s="4">
        <v>293333.7</v>
      </c>
      <c r="D6173" s="14" t="s">
        <v>83</v>
      </c>
      <c r="E6173" t="s">
        <v>20</v>
      </c>
      <c r="F6173">
        <v>0.0</v>
      </c>
    </row>
    <row r="6174" spans="1:6" ht="13.9">
      <c r="A6174" s="7">
        <v>44615.0</v>
      </c>
      <c r="B6174" t="s">
        <v>13</v>
      </c>
      <c r="C6174" s="4">
        <v>293333.7</v>
      </c>
      <c r="D6174" s="14" t="s">
        <v>83</v>
      </c>
      <c r="E6174" t="s">
        <v>21</v>
      </c>
      <c r="F6174">
        <v>217.0</v>
      </c>
    </row>
    <row r="6175" spans="1:6" ht="13.9">
      <c r="A6175" s="7">
        <v>44615.0</v>
      </c>
      <c r="B6175" t="s">
        <v>13</v>
      </c>
      <c r="C6175" s="4">
        <v>293333.7</v>
      </c>
      <c r="D6175" s="14" t="s">
        <v>84</v>
      </c>
      <c r="E6175" t="s">
        <v>23</v>
      </c>
      <c r="F6175">
        <v>66.0</v>
      </c>
    </row>
    <row r="6176" spans="1:6" ht="13.9">
      <c r="A6176" s="7">
        <v>44615.0</v>
      </c>
      <c r="B6176" t="s">
        <v>13</v>
      </c>
      <c r="C6176" s="4">
        <v>293333.7</v>
      </c>
      <c r="D6176" s="14" t="s">
        <v>85</v>
      </c>
      <c r="E6176" t="s">
        <v>18</v>
      </c>
      <c r="F6176">
        <v>5.0</v>
      </c>
    </row>
    <row r="6177" spans="1:6" ht="13.9">
      <c r="A6177" s="7">
        <v>44615.0</v>
      </c>
      <c r="B6177" t="s">
        <v>13</v>
      </c>
      <c r="C6177" s="4">
        <v>293333.7</v>
      </c>
      <c r="D6177" s="14" t="s">
        <v>86</v>
      </c>
      <c r="E6177" t="s">
        <v>42</v>
      </c>
      <c r="F6177">
        <v>683.0</v>
      </c>
    </row>
    <row r="6178" spans="1:6" ht="13.9">
      <c r="A6178" s="7">
        <v>44615.0</v>
      </c>
      <c r="B6178" t="s">
        <v>13</v>
      </c>
      <c r="C6178" s="4">
        <v>293333.7</v>
      </c>
      <c r="D6178" s="14" t="s">
        <v>87</v>
      </c>
      <c r="E6178" t="s">
        <v>44</v>
      </c>
      <c r="F6178">
        <v>20928.0</v>
      </c>
    </row>
    <row r="6179" spans="1:6" ht="13.9">
      <c r="A6179" s="7">
        <v>44615.0</v>
      </c>
      <c r="B6179" t="s">
        <v>13</v>
      </c>
      <c r="C6179" s="4">
        <v>293333.7</v>
      </c>
      <c r="D6179" s="14" t="s">
        <v>88</v>
      </c>
      <c r="E6179" t="s">
        <v>17</v>
      </c>
      <c r="F6179">
        <v>34524.0</v>
      </c>
    </row>
    <row r="6180" spans="1:6" ht="13.9">
      <c r="A6180" s="7">
        <v>44615.0</v>
      </c>
      <c r="B6180" t="s">
        <v>13</v>
      </c>
      <c r="C6180" s="4">
        <v>293333.7</v>
      </c>
      <c r="D6180" s="14" t="s">
        <v>89</v>
      </c>
      <c r="E6180" t="s">
        <v>41</v>
      </c>
      <c r="F6180">
        <v>0.0</v>
      </c>
    </row>
    <row r="6181" spans="1:6" ht="13.9">
      <c r="A6181" s="7">
        <v>44615.0</v>
      </c>
      <c r="B6181" t="s">
        <v>13</v>
      </c>
      <c r="C6181" s="4">
        <v>293333.7</v>
      </c>
      <c r="D6181" s="14" t="s">
        <v>90</v>
      </c>
      <c r="E6181" t="s">
        <v>43</v>
      </c>
      <c r="F6181">
        <v>0.0</v>
      </c>
    </row>
    <row r="6182" spans="1:6" ht="13.9">
      <c r="A6182" s="7">
        <v>44615.0</v>
      </c>
      <c r="B6182" t="s">
        <v>13</v>
      </c>
      <c r="C6182" s="4">
        <v>293333.7</v>
      </c>
      <c r="D6182" s="14" t="s">
        <v>91</v>
      </c>
      <c r="E6182" t="s">
        <v>24</v>
      </c>
      <c r="F6182">
        <v>538.0</v>
      </c>
    </row>
    <row r="6183" spans="1:6" ht="13.9">
      <c r="A6183" s="7">
        <v>44615.0</v>
      </c>
      <c r="B6183" t="s">
        <v>13</v>
      </c>
      <c r="C6183" s="4">
        <v>293333.7</v>
      </c>
      <c r="D6183" s="14" t="s">
        <v>91</v>
      </c>
      <c r="E6183" t="s">
        <v>25</v>
      </c>
      <c r="F6183">
        <v>2.0</v>
      </c>
    </row>
    <row r="6184" spans="1:6" ht="13.9">
      <c r="A6184" s="7">
        <v>44615.0</v>
      </c>
      <c r="B6184" t="s">
        <v>13</v>
      </c>
      <c r="C6184" s="4">
        <v>293333.7</v>
      </c>
      <c r="D6184" s="14" t="s">
        <v>91</v>
      </c>
      <c r="E6184" t="s">
        <v>26</v>
      </c>
      <c r="F6184">
        <v>1148.0</v>
      </c>
    </row>
    <row r="6185" spans="1:6" ht="13.9">
      <c r="A6185" s="7">
        <v>44615.0</v>
      </c>
      <c r="B6185" t="s">
        <v>13</v>
      </c>
      <c r="C6185" s="4">
        <v>293333.7</v>
      </c>
      <c r="D6185" s="14" t="s">
        <v>92</v>
      </c>
      <c r="E6185" t="s">
        <v>93</v>
      </c>
      <c r="F6185">
        <v>0.0</v>
      </c>
    </row>
    <row r="6186" spans="1:6" ht="13.9">
      <c r="A6186" s="7">
        <v>44615.0</v>
      </c>
      <c r="B6186" t="s">
        <v>13</v>
      </c>
      <c r="C6186" s="4">
        <v>293333.7</v>
      </c>
      <c r="D6186" s="14" t="s">
        <v>92</v>
      </c>
      <c r="E6186" t="s">
        <v>22</v>
      </c>
      <c r="F6186">
        <v>0.0</v>
      </c>
    </row>
    <row r="6187" spans="1:6" ht="13.9">
      <c r="A6187" s="7">
        <v>44615.0</v>
      </c>
      <c r="B6187" t="s">
        <v>13</v>
      </c>
      <c r="C6187" s="4">
        <v>293333.7</v>
      </c>
      <c r="D6187" s="14" t="s">
        <v>92</v>
      </c>
      <c r="E6187" t="s">
        <v>94</v>
      </c>
      <c r="F6187">
        <v>1.0</v>
      </c>
    </row>
    <row r="6188" spans="1:6" ht="13.9">
      <c r="A6188" s="7">
        <v>44615.0</v>
      </c>
      <c r="B6188" t="s">
        <v>13</v>
      </c>
      <c r="C6188" s="4">
        <v>293333.7</v>
      </c>
      <c r="D6188" s="14" t="s">
        <v>92</v>
      </c>
      <c r="E6188" t="s">
        <v>95</v>
      </c>
      <c r="F6188">
        <v>0.0</v>
      </c>
    </row>
    <row r="6189" spans="1:6" ht="13.9">
      <c r="A6189" s="7">
        <v>44615.0</v>
      </c>
      <c r="B6189" t="s">
        <v>13</v>
      </c>
      <c r="C6189" s="4">
        <v>293333.7</v>
      </c>
      <c r="D6189" s="14" t="s">
        <v>92</v>
      </c>
      <c r="E6189" t="s">
        <v>96</v>
      </c>
      <c r="F6189">
        <v>1.0</v>
      </c>
    </row>
    <row r="6190" spans="1:6" ht="13.9">
      <c r="A6190" s="7">
        <v>44616.0</v>
      </c>
      <c r="B6190" t="s">
        <v>13</v>
      </c>
      <c r="C6190" s="4">
        <v>292660.76</v>
      </c>
      <c r="D6190" s="14" t="s">
        <v>76</v>
      </c>
      <c r="E6190" t="s">
        <v>59</v>
      </c>
      <c r="F6190">
        <v>63.0</v>
      </c>
    </row>
    <row r="6191" spans="1:6" ht="13.9">
      <c r="A6191" s="7">
        <v>44616.0</v>
      </c>
      <c r="B6191" t="s">
        <v>13</v>
      </c>
      <c r="C6191" s="4">
        <v>292660.76</v>
      </c>
      <c r="D6191" s="14" t="s">
        <v>76</v>
      </c>
      <c r="E6191" t="s">
        <v>58</v>
      </c>
      <c r="F6191">
        <v>0.0</v>
      </c>
    </row>
    <row r="6192" spans="1:6" ht="13.9">
      <c r="A6192" s="7">
        <v>44616.0</v>
      </c>
      <c r="B6192" t="s">
        <v>13</v>
      </c>
      <c r="C6192" s="4">
        <v>292660.76</v>
      </c>
      <c r="D6192" s="14" t="s">
        <v>79</v>
      </c>
      <c r="E6192" t="s">
        <v>29</v>
      </c>
      <c r="F6192">
        <v>172.0</v>
      </c>
    </row>
    <row r="6193" spans="1:6" ht="13.9">
      <c r="A6193" s="7">
        <v>44616.0</v>
      </c>
      <c r="B6193" t="s">
        <v>13</v>
      </c>
      <c r="C6193" s="4">
        <v>292660.76</v>
      </c>
      <c r="D6193" s="14" t="s">
        <v>80</v>
      </c>
      <c r="E6193" t="s">
        <v>60</v>
      </c>
      <c r="F6193">
        <v>104.0</v>
      </c>
    </row>
    <row r="6194" spans="1:6" ht="13.9">
      <c r="A6194" s="7">
        <v>44616.0</v>
      </c>
      <c r="B6194" t="s">
        <v>13</v>
      </c>
      <c r="C6194" s="4">
        <v>292660.76</v>
      </c>
      <c r="D6194" s="14" t="s">
        <v>80</v>
      </c>
      <c r="E6194" t="s">
        <v>61</v>
      </c>
      <c r="F6194">
        <v>125.0</v>
      </c>
    </row>
    <row r="6195" spans="1:6" ht="13.9">
      <c r="A6195" s="7">
        <v>44616.0</v>
      </c>
      <c r="B6195" t="s">
        <v>13</v>
      </c>
      <c r="C6195" s="4">
        <v>292660.76</v>
      </c>
      <c r="D6195" s="14" t="s">
        <v>81</v>
      </c>
      <c r="E6195" t="s">
        <v>40</v>
      </c>
      <c r="F6195">
        <v>53.0</v>
      </c>
    </row>
    <row r="6196" spans="1:6" ht="13.9">
      <c r="A6196" s="7">
        <v>44616.0</v>
      </c>
      <c r="B6196" t="s">
        <v>13</v>
      </c>
      <c r="C6196" s="4">
        <v>292660.76</v>
      </c>
      <c r="D6196" s="14" t="s">
        <v>82</v>
      </c>
      <c r="E6196" t="s">
        <v>63</v>
      </c>
      <c r="F6196">
        <v>227.0</v>
      </c>
    </row>
    <row r="6197" spans="1:6" ht="13.9">
      <c r="A6197" s="7">
        <v>44616.0</v>
      </c>
      <c r="B6197" t="s">
        <v>13</v>
      </c>
      <c r="C6197" s="4">
        <v>292660.76</v>
      </c>
      <c r="D6197" s="14" t="s">
        <v>82</v>
      </c>
      <c r="E6197" t="s">
        <v>62</v>
      </c>
      <c r="F6197">
        <v>0.0</v>
      </c>
    </row>
    <row r="6198" spans="1:6" ht="13.9">
      <c r="A6198" s="7">
        <v>44616.0</v>
      </c>
      <c r="B6198" t="s">
        <v>13</v>
      </c>
      <c r="C6198" s="4">
        <v>292660.76</v>
      </c>
      <c r="D6198" s="14" t="s">
        <v>83</v>
      </c>
      <c r="E6198" t="s">
        <v>19</v>
      </c>
      <c r="F6198">
        <v>156.0</v>
      </c>
    </row>
    <row r="6199" spans="1:6" ht="13.9">
      <c r="A6199" s="7">
        <v>44616.0</v>
      </c>
      <c r="B6199" t="s">
        <v>13</v>
      </c>
      <c r="C6199" s="4">
        <v>292660.76</v>
      </c>
      <c r="D6199" s="14" t="s">
        <v>83</v>
      </c>
      <c r="E6199" t="s">
        <v>20</v>
      </c>
      <c r="F6199">
        <v>0.0</v>
      </c>
    </row>
    <row r="6200" spans="1:6" ht="13.9">
      <c r="A6200" s="7">
        <v>44616.0</v>
      </c>
      <c r="B6200" t="s">
        <v>13</v>
      </c>
      <c r="C6200" s="4">
        <v>292660.76</v>
      </c>
      <c r="D6200" s="14" t="s">
        <v>83</v>
      </c>
      <c r="E6200" t="s">
        <v>21</v>
      </c>
      <c r="F6200">
        <v>183.0</v>
      </c>
    </row>
    <row r="6201" spans="1:6" ht="13.9">
      <c r="A6201" s="7">
        <v>44616.0</v>
      </c>
      <c r="B6201" t="s">
        <v>13</v>
      </c>
      <c r="C6201" s="4">
        <v>292660.76</v>
      </c>
      <c r="D6201" s="14" t="s">
        <v>84</v>
      </c>
      <c r="E6201" t="s">
        <v>23</v>
      </c>
      <c r="F6201">
        <v>23.0</v>
      </c>
    </row>
    <row r="6202" spans="1:6" ht="13.9">
      <c r="A6202" s="7">
        <v>44616.0</v>
      </c>
      <c r="B6202" t="s">
        <v>13</v>
      </c>
      <c r="C6202" s="4">
        <v>292660.76</v>
      </c>
      <c r="D6202" s="14" t="s">
        <v>85</v>
      </c>
      <c r="E6202" t="s">
        <v>18</v>
      </c>
      <c r="F6202">
        <v>7.0</v>
      </c>
    </row>
    <row r="6203" spans="1:6" ht="13.9">
      <c r="A6203" s="7">
        <v>44616.0</v>
      </c>
      <c r="B6203" t="s">
        <v>13</v>
      </c>
      <c r="C6203" s="4">
        <v>292660.76</v>
      </c>
      <c r="D6203" s="14" t="s">
        <v>86</v>
      </c>
      <c r="E6203" t="s">
        <v>42</v>
      </c>
      <c r="F6203">
        <v>753.0</v>
      </c>
    </row>
    <row r="6204" spans="1:6" ht="13.9">
      <c r="A6204" s="7">
        <v>44616.0</v>
      </c>
      <c r="B6204" t="s">
        <v>13</v>
      </c>
      <c r="C6204" s="4">
        <v>292660.76</v>
      </c>
      <c r="D6204" s="14" t="s">
        <v>87</v>
      </c>
      <c r="E6204" t="s">
        <v>44</v>
      </c>
      <c r="F6204">
        <v>17055.0</v>
      </c>
    </row>
    <row r="6205" spans="1:6" ht="13.9">
      <c r="A6205" s="7">
        <v>44616.0</v>
      </c>
      <c r="B6205" t="s">
        <v>13</v>
      </c>
      <c r="C6205" s="4">
        <v>292660.76</v>
      </c>
      <c r="D6205" s="14" t="s">
        <v>88</v>
      </c>
      <c r="E6205" t="s">
        <v>17</v>
      </c>
      <c r="F6205">
        <v>20238.0</v>
      </c>
    </row>
    <row r="6206" spans="1:6" ht="13.9">
      <c r="A6206" s="7">
        <v>44616.0</v>
      </c>
      <c r="B6206" t="s">
        <v>13</v>
      </c>
      <c r="C6206" s="4">
        <v>292660.76</v>
      </c>
      <c r="D6206" s="14" t="s">
        <v>89</v>
      </c>
      <c r="E6206" t="s">
        <v>41</v>
      </c>
      <c r="F6206">
        <v>0.0</v>
      </c>
    </row>
    <row r="6207" spans="1:6" ht="13.9">
      <c r="A6207" s="7">
        <v>44616.0</v>
      </c>
      <c r="B6207" t="s">
        <v>13</v>
      </c>
      <c r="C6207" s="4">
        <v>292660.76</v>
      </c>
      <c r="D6207" s="14" t="s">
        <v>90</v>
      </c>
      <c r="E6207" t="s">
        <v>43</v>
      </c>
      <c r="F6207">
        <v>0.0</v>
      </c>
    </row>
    <row r="6208" spans="1:6" ht="13.9">
      <c r="A6208" s="7">
        <v>44616.0</v>
      </c>
      <c r="B6208" t="s">
        <v>13</v>
      </c>
      <c r="C6208" s="4">
        <v>292660.76</v>
      </c>
      <c r="D6208" s="14" t="s">
        <v>91</v>
      </c>
      <c r="E6208" t="s">
        <v>24</v>
      </c>
      <c r="F6208">
        <v>542.0</v>
      </c>
    </row>
    <row r="6209" spans="1:6" ht="13.9">
      <c r="A6209" s="7">
        <v>44616.0</v>
      </c>
      <c r="B6209" t="s">
        <v>13</v>
      </c>
      <c r="C6209" s="4">
        <v>292660.76</v>
      </c>
      <c r="D6209" s="14" t="s">
        <v>91</v>
      </c>
      <c r="E6209" t="s">
        <v>25</v>
      </c>
      <c r="F6209">
        <v>2.0</v>
      </c>
    </row>
    <row r="6210" spans="1:6" ht="13.9">
      <c r="A6210" s="7">
        <v>44616.0</v>
      </c>
      <c r="B6210" t="s">
        <v>13</v>
      </c>
      <c r="C6210" s="4">
        <v>292660.76</v>
      </c>
      <c r="D6210" s="14" t="s">
        <v>91</v>
      </c>
      <c r="E6210" t="s">
        <v>26</v>
      </c>
      <c r="F6210">
        <v>1256.0</v>
      </c>
    </row>
    <row r="6211" spans="1:6" ht="13.9">
      <c r="A6211" s="7">
        <v>44616.0</v>
      </c>
      <c r="B6211" t="s">
        <v>13</v>
      </c>
      <c r="C6211" s="4">
        <v>292660.76</v>
      </c>
      <c r="D6211" s="14" t="s">
        <v>92</v>
      </c>
      <c r="E6211" t="s">
        <v>93</v>
      </c>
      <c r="F6211">
        <v>0.0</v>
      </c>
    </row>
    <row r="6212" spans="1:6" ht="13.9">
      <c r="A6212" s="7">
        <v>44616.0</v>
      </c>
      <c r="B6212" t="s">
        <v>13</v>
      </c>
      <c r="C6212" s="4">
        <v>292660.76</v>
      </c>
      <c r="D6212" s="14" t="s">
        <v>92</v>
      </c>
      <c r="E6212" t="s">
        <v>22</v>
      </c>
      <c r="F6212">
        <v>0.0</v>
      </c>
    </row>
    <row r="6213" spans="1:6" ht="13.9">
      <c r="A6213" s="7">
        <v>44616.0</v>
      </c>
      <c r="B6213" t="s">
        <v>13</v>
      </c>
      <c r="C6213" s="4">
        <v>292660.76</v>
      </c>
      <c r="D6213" s="14" t="s">
        <v>92</v>
      </c>
      <c r="E6213" t="s">
        <v>94</v>
      </c>
      <c r="F6213">
        <v>1.0</v>
      </c>
    </row>
    <row r="6214" spans="1:6" ht="13.9">
      <c r="A6214" s="7">
        <v>44616.0</v>
      </c>
      <c r="B6214" t="s">
        <v>13</v>
      </c>
      <c r="C6214" s="4">
        <v>292660.76</v>
      </c>
      <c r="D6214" s="14" t="s">
        <v>92</v>
      </c>
      <c r="E6214" t="s">
        <v>95</v>
      </c>
      <c r="F6214">
        <v>0.0</v>
      </c>
    </row>
    <row r="6215" spans="1:6" ht="13.9">
      <c r="A6215" s="7">
        <v>44616.0</v>
      </c>
      <c r="B6215" t="s">
        <v>13</v>
      </c>
      <c r="C6215" s="4">
        <v>292660.76</v>
      </c>
      <c r="D6215" s="14" t="s">
        <v>92</v>
      </c>
      <c r="E6215" t="s">
        <v>96</v>
      </c>
      <c r="F6215">
        <v>1.0</v>
      </c>
    </row>
    <row r="6216" spans="1:6" ht="13.9">
      <c r="A6216" s="7">
        <v>44617.0</v>
      </c>
      <c r="B6216" t="s">
        <v>13</v>
      </c>
      <c r="C6216" s="4">
        <v>287278.24</v>
      </c>
      <c r="D6216" s="14" t="s">
        <v>76</v>
      </c>
      <c r="E6216" t="s">
        <v>59</v>
      </c>
      <c r="F6216">
        <v>53.0</v>
      </c>
    </row>
    <row r="6217" spans="1:6" ht="13.9">
      <c r="A6217" s="7">
        <v>44617.0</v>
      </c>
      <c r="B6217" t="s">
        <v>13</v>
      </c>
      <c r="C6217" s="4">
        <v>287278.24</v>
      </c>
      <c r="D6217" s="14" t="s">
        <v>76</v>
      </c>
      <c r="E6217" t="s">
        <v>58</v>
      </c>
      <c r="F6217">
        <v>0.0</v>
      </c>
    </row>
    <row r="6218" spans="1:6" ht="13.9">
      <c r="A6218" s="7">
        <v>44617.0</v>
      </c>
      <c r="B6218" t="s">
        <v>13</v>
      </c>
      <c r="C6218" s="4">
        <v>287278.24</v>
      </c>
      <c r="D6218" s="14" t="s">
        <v>79</v>
      </c>
      <c r="E6218" t="s">
        <v>29</v>
      </c>
      <c r="F6218">
        <v>207.0</v>
      </c>
    </row>
    <row r="6219" spans="1:6" ht="13.9">
      <c r="A6219" s="7">
        <v>44617.0</v>
      </c>
      <c r="B6219" t="s">
        <v>13</v>
      </c>
      <c r="C6219" s="4">
        <v>287278.24</v>
      </c>
      <c r="D6219" s="14" t="s">
        <v>80</v>
      </c>
      <c r="E6219" t="s">
        <v>60</v>
      </c>
      <c r="F6219">
        <v>106.0</v>
      </c>
    </row>
    <row r="6220" spans="1:6" ht="13.9">
      <c r="A6220" s="7">
        <v>44617.0</v>
      </c>
      <c r="B6220" t="s">
        <v>13</v>
      </c>
      <c r="C6220" s="4">
        <v>287278.24</v>
      </c>
      <c r="D6220" s="14" t="s">
        <v>80</v>
      </c>
      <c r="E6220" t="s">
        <v>61</v>
      </c>
      <c r="F6220">
        <v>126.0</v>
      </c>
    </row>
    <row r="6221" spans="1:6" ht="13.9">
      <c r="A6221" s="7">
        <v>44617.0</v>
      </c>
      <c r="B6221" t="s">
        <v>13</v>
      </c>
      <c r="C6221" s="4">
        <v>287278.24</v>
      </c>
      <c r="D6221" s="14" t="s">
        <v>81</v>
      </c>
      <c r="E6221" t="s">
        <v>40</v>
      </c>
      <c r="F6221">
        <v>35.0</v>
      </c>
    </row>
    <row r="6222" spans="1:6" ht="13.9">
      <c r="A6222" s="7">
        <v>44617.0</v>
      </c>
      <c r="B6222" t="s">
        <v>13</v>
      </c>
      <c r="C6222" s="4">
        <v>287278.24</v>
      </c>
      <c r="D6222" s="14" t="s">
        <v>82</v>
      </c>
      <c r="E6222" t="s">
        <v>63</v>
      </c>
      <c r="F6222">
        <v>239.0</v>
      </c>
    </row>
    <row r="6223" spans="1:6" ht="13.9">
      <c r="A6223" s="7">
        <v>44617.0</v>
      </c>
      <c r="B6223" t="s">
        <v>13</v>
      </c>
      <c r="C6223" s="4">
        <v>287278.24</v>
      </c>
      <c r="D6223" s="14" t="s">
        <v>82</v>
      </c>
      <c r="E6223" t="s">
        <v>62</v>
      </c>
      <c r="F6223">
        <v>0.0</v>
      </c>
    </row>
    <row r="6224" spans="1:6" ht="13.9">
      <c r="A6224" s="7">
        <v>44617.0</v>
      </c>
      <c r="B6224" t="s">
        <v>13</v>
      </c>
      <c r="C6224" s="4">
        <v>287278.24</v>
      </c>
      <c r="D6224" s="14" t="s">
        <v>83</v>
      </c>
      <c r="E6224" t="s">
        <v>19</v>
      </c>
      <c r="F6224">
        <v>156.0</v>
      </c>
    </row>
    <row r="6225" spans="1:6" ht="13.9">
      <c r="A6225" s="7">
        <v>44617.0</v>
      </c>
      <c r="B6225" t="s">
        <v>13</v>
      </c>
      <c r="C6225" s="4">
        <v>287278.24</v>
      </c>
      <c r="D6225" s="14" t="s">
        <v>83</v>
      </c>
      <c r="E6225" t="s">
        <v>20</v>
      </c>
      <c r="F6225">
        <v>0.0</v>
      </c>
    </row>
    <row r="6226" spans="1:6" ht="13.9">
      <c r="A6226" s="7">
        <v>44617.0</v>
      </c>
      <c r="B6226" t="s">
        <v>13</v>
      </c>
      <c r="C6226" s="4">
        <v>287278.24</v>
      </c>
      <c r="D6226" s="14" t="s">
        <v>83</v>
      </c>
      <c r="E6226" t="s">
        <v>21</v>
      </c>
      <c r="F6226">
        <v>186.0</v>
      </c>
    </row>
    <row r="6227" spans="1:6" ht="13.9">
      <c r="A6227" s="7">
        <v>44617.0</v>
      </c>
      <c r="B6227" t="s">
        <v>13</v>
      </c>
      <c r="C6227" s="4">
        <v>287278.24</v>
      </c>
      <c r="D6227" s="14" t="s">
        <v>84</v>
      </c>
      <c r="E6227" t="s">
        <v>23</v>
      </c>
      <c r="F6227">
        <v>58.0</v>
      </c>
    </row>
    <row r="6228" spans="1:6" ht="13.9">
      <c r="A6228" s="7">
        <v>44617.0</v>
      </c>
      <c r="B6228" t="s">
        <v>13</v>
      </c>
      <c r="C6228" s="4">
        <v>287278.24</v>
      </c>
      <c r="D6228" s="14" t="s">
        <v>85</v>
      </c>
      <c r="E6228" t="s">
        <v>18</v>
      </c>
      <c r="F6228">
        <v>7.0</v>
      </c>
    </row>
    <row r="6229" spans="1:6" ht="13.9">
      <c r="A6229" s="7">
        <v>44617.0</v>
      </c>
      <c r="B6229" t="s">
        <v>13</v>
      </c>
      <c r="C6229" s="4">
        <v>287278.24</v>
      </c>
      <c r="D6229" s="14" t="s">
        <v>86</v>
      </c>
      <c r="E6229" t="s">
        <v>42</v>
      </c>
      <c r="F6229">
        <v>652.0</v>
      </c>
    </row>
    <row r="6230" spans="1:6" ht="13.9">
      <c r="A6230" s="7">
        <v>44617.0</v>
      </c>
      <c r="B6230" t="s">
        <v>13</v>
      </c>
      <c r="C6230" s="4">
        <v>287278.24</v>
      </c>
      <c r="D6230" s="14" t="s">
        <v>87</v>
      </c>
      <c r="E6230" t="s">
        <v>44</v>
      </c>
      <c r="F6230">
        <v>17787.0</v>
      </c>
    </row>
    <row r="6231" spans="1:6" ht="13.9">
      <c r="A6231" s="7">
        <v>44617.0</v>
      </c>
      <c r="B6231" t="s">
        <v>13</v>
      </c>
      <c r="C6231" s="4">
        <v>287278.24</v>
      </c>
      <c r="D6231" s="14" t="s">
        <v>88</v>
      </c>
      <c r="E6231" t="s">
        <v>17</v>
      </c>
      <c r="F6231">
        <v>35881.0</v>
      </c>
    </row>
    <row r="6232" spans="1:6" ht="13.9">
      <c r="A6232" s="7">
        <v>44617.0</v>
      </c>
      <c r="B6232" t="s">
        <v>13</v>
      </c>
      <c r="C6232" s="4">
        <v>287278.24</v>
      </c>
      <c r="D6232" s="14" t="s">
        <v>89</v>
      </c>
      <c r="E6232" t="s">
        <v>41</v>
      </c>
      <c r="F6232">
        <v>0.0</v>
      </c>
    </row>
    <row r="6233" spans="1:6" ht="13.9">
      <c r="A6233" s="7">
        <v>44617.0</v>
      </c>
      <c r="B6233" t="s">
        <v>13</v>
      </c>
      <c r="C6233" s="4">
        <v>287278.24</v>
      </c>
      <c r="D6233" s="14" t="s">
        <v>90</v>
      </c>
      <c r="E6233" t="s">
        <v>43</v>
      </c>
      <c r="F6233">
        <v>0.0</v>
      </c>
    </row>
    <row r="6234" spans="1:6" ht="13.9">
      <c r="A6234" s="7">
        <v>44617.0</v>
      </c>
      <c r="B6234" t="s">
        <v>13</v>
      </c>
      <c r="C6234" s="4">
        <v>287278.24</v>
      </c>
      <c r="D6234" s="14" t="s">
        <v>91</v>
      </c>
      <c r="E6234" t="s">
        <v>24</v>
      </c>
      <c r="F6234">
        <v>606.0</v>
      </c>
    </row>
    <row r="6235" spans="1:6" ht="13.9">
      <c r="A6235" s="7">
        <v>44617.0</v>
      </c>
      <c r="B6235" t="s">
        <v>13</v>
      </c>
      <c r="C6235" s="4">
        <v>287278.24</v>
      </c>
      <c r="D6235" s="14" t="s">
        <v>91</v>
      </c>
      <c r="E6235" t="s">
        <v>25</v>
      </c>
      <c r="F6235">
        <v>2.0</v>
      </c>
    </row>
    <row r="6236" spans="1:6" ht="13.9">
      <c r="A6236" s="7">
        <v>44617.0</v>
      </c>
      <c r="B6236" t="s">
        <v>13</v>
      </c>
      <c r="C6236" s="4">
        <v>287278.24</v>
      </c>
      <c r="D6236" s="14" t="s">
        <v>91</v>
      </c>
      <c r="E6236" t="s">
        <v>26</v>
      </c>
      <c r="F6236">
        <v>1343.0</v>
      </c>
    </row>
    <row r="6237" spans="1:6" ht="13.9">
      <c r="A6237" s="7">
        <v>44617.0</v>
      </c>
      <c r="B6237" t="s">
        <v>13</v>
      </c>
      <c r="C6237" s="4">
        <v>287278.24</v>
      </c>
      <c r="D6237" s="14" t="s">
        <v>92</v>
      </c>
      <c r="E6237" t="s">
        <v>93</v>
      </c>
      <c r="F6237">
        <v>1.0</v>
      </c>
    </row>
    <row r="6238" spans="1:6" ht="13.9">
      <c r="A6238" s="7">
        <v>44617.0</v>
      </c>
      <c r="B6238" t="s">
        <v>13</v>
      </c>
      <c r="C6238" s="4">
        <v>287278.24</v>
      </c>
      <c r="D6238" s="14" t="s">
        <v>92</v>
      </c>
      <c r="E6238" t="s">
        <v>22</v>
      </c>
      <c r="F6238">
        <v>0.0</v>
      </c>
    </row>
    <row r="6239" spans="1:6" ht="13.9">
      <c r="A6239" s="7">
        <v>44617.0</v>
      </c>
      <c r="B6239" t="s">
        <v>13</v>
      </c>
      <c r="C6239" s="4">
        <v>287278.24</v>
      </c>
      <c r="D6239" s="14" t="s">
        <v>92</v>
      </c>
      <c r="E6239" t="s">
        <v>94</v>
      </c>
      <c r="F6239">
        <v>1.0</v>
      </c>
    </row>
    <row r="6240" spans="1:6" ht="13.9">
      <c r="A6240" s="7">
        <v>44617.0</v>
      </c>
      <c r="B6240" t="s">
        <v>13</v>
      </c>
      <c r="C6240" s="4">
        <v>287278.24</v>
      </c>
      <c r="D6240" s="14" t="s">
        <v>92</v>
      </c>
      <c r="E6240" t="s">
        <v>95</v>
      </c>
      <c r="F6240">
        <v>0.0</v>
      </c>
    </row>
    <row r="6241" spans="1:6" ht="13.9">
      <c r="A6241" s="7">
        <v>44617.0</v>
      </c>
      <c r="B6241" t="s">
        <v>13</v>
      </c>
      <c r="C6241" s="4">
        <v>287278.24</v>
      </c>
      <c r="D6241" s="14" t="s">
        <v>92</v>
      </c>
      <c r="E6241" t="s">
        <v>96</v>
      </c>
      <c r="F6241">
        <v>0.0</v>
      </c>
    </row>
    <row r="6242" spans="1:6" ht="13.9">
      <c r="A6242" s="7">
        <v>44618.0</v>
      </c>
      <c r="B6242" t="s">
        <v>13</v>
      </c>
      <c r="C6242" s="4">
        <v>295767.0</v>
      </c>
      <c r="D6242" s="14" t="s">
        <v>76</v>
      </c>
      <c r="E6242" t="s">
        <v>59</v>
      </c>
      <c r="F6242">
        <v>56.0</v>
      </c>
    </row>
    <row r="6243" spans="1:6" ht="13.9">
      <c r="A6243" s="7">
        <v>44618.0</v>
      </c>
      <c r="B6243" t="s">
        <v>13</v>
      </c>
      <c r="C6243" s="4">
        <v>295767.0</v>
      </c>
      <c r="D6243" s="14" t="s">
        <v>76</v>
      </c>
      <c r="E6243" t="s">
        <v>58</v>
      </c>
      <c r="F6243">
        <v>0.0</v>
      </c>
    </row>
    <row r="6244" spans="1:6" ht="13.9">
      <c r="A6244" s="7">
        <v>44618.0</v>
      </c>
      <c r="B6244" t="s">
        <v>13</v>
      </c>
      <c r="C6244" s="4">
        <v>295767.0</v>
      </c>
      <c r="D6244" s="14" t="s">
        <v>79</v>
      </c>
      <c r="E6244" t="s">
        <v>29</v>
      </c>
      <c r="F6244">
        <v>202.0</v>
      </c>
    </row>
    <row r="6245" spans="1:6" ht="13.9">
      <c r="A6245" s="7">
        <v>44618.0</v>
      </c>
      <c r="B6245" t="s">
        <v>13</v>
      </c>
      <c r="C6245" s="4">
        <v>295767.0</v>
      </c>
      <c r="D6245" s="14" t="s">
        <v>80</v>
      </c>
      <c r="E6245" t="s">
        <v>60</v>
      </c>
      <c r="F6245">
        <v>113.0</v>
      </c>
    </row>
    <row r="6246" spans="1:6" ht="13.9">
      <c r="A6246" s="7">
        <v>44618.0</v>
      </c>
      <c r="B6246" t="s">
        <v>13</v>
      </c>
      <c r="C6246" s="4">
        <v>295767.0</v>
      </c>
      <c r="D6246" s="14" t="s">
        <v>80</v>
      </c>
      <c r="E6246" t="s">
        <v>61</v>
      </c>
      <c r="F6246">
        <v>159.0</v>
      </c>
    </row>
    <row r="6247" spans="1:6" ht="13.9">
      <c r="A6247" s="7">
        <v>44618.0</v>
      </c>
      <c r="B6247" t="s">
        <v>13</v>
      </c>
      <c r="C6247" s="4">
        <v>295767.0</v>
      </c>
      <c r="D6247" s="14" t="s">
        <v>81</v>
      </c>
      <c r="E6247" t="s">
        <v>40</v>
      </c>
      <c r="F6247">
        <v>47.0</v>
      </c>
    </row>
    <row r="6248" spans="1:6" ht="13.9">
      <c r="A6248" s="7">
        <v>44618.0</v>
      </c>
      <c r="B6248" t="s">
        <v>13</v>
      </c>
      <c r="C6248" s="4">
        <v>295767.0</v>
      </c>
      <c r="D6248" s="14" t="s">
        <v>82</v>
      </c>
      <c r="E6248" t="s">
        <v>63</v>
      </c>
      <c r="F6248">
        <v>236.0</v>
      </c>
    </row>
    <row r="6249" spans="1:6" ht="13.9">
      <c r="A6249" s="7">
        <v>44618.0</v>
      </c>
      <c r="B6249" t="s">
        <v>13</v>
      </c>
      <c r="C6249" s="4">
        <v>295767.0</v>
      </c>
      <c r="D6249" s="14" t="s">
        <v>82</v>
      </c>
      <c r="E6249" t="s">
        <v>62</v>
      </c>
      <c r="F6249">
        <v>0.0</v>
      </c>
    </row>
    <row r="6250" spans="1:6" ht="13.9">
      <c r="A6250" s="7">
        <v>44618.0</v>
      </c>
      <c r="B6250" t="s">
        <v>13</v>
      </c>
      <c r="C6250" s="4">
        <v>295767.0</v>
      </c>
      <c r="D6250" s="14" t="s">
        <v>83</v>
      </c>
      <c r="E6250" t="s">
        <v>19</v>
      </c>
      <c r="F6250">
        <v>176.0</v>
      </c>
    </row>
    <row r="6251" spans="1:6" ht="13.9">
      <c r="A6251" s="7">
        <v>44618.0</v>
      </c>
      <c r="B6251" t="s">
        <v>13</v>
      </c>
      <c r="C6251" s="4">
        <v>295767.0</v>
      </c>
      <c r="D6251" s="14" t="s">
        <v>83</v>
      </c>
      <c r="E6251" t="s">
        <v>20</v>
      </c>
      <c r="F6251">
        <v>0.0</v>
      </c>
    </row>
    <row r="6252" spans="1:6" ht="13.9">
      <c r="A6252" s="7">
        <v>44618.0</v>
      </c>
      <c r="B6252" t="s">
        <v>13</v>
      </c>
      <c r="C6252" s="4">
        <v>295767.0</v>
      </c>
      <c r="D6252" s="14" t="s">
        <v>83</v>
      </c>
      <c r="E6252" t="s">
        <v>21</v>
      </c>
      <c r="F6252">
        <v>224.0</v>
      </c>
    </row>
    <row r="6253" spans="1:6" ht="13.9">
      <c r="A6253" s="7">
        <v>44618.0</v>
      </c>
      <c r="B6253" t="s">
        <v>13</v>
      </c>
      <c r="C6253" s="4">
        <v>295767.0</v>
      </c>
      <c r="D6253" s="14" t="s">
        <v>84</v>
      </c>
      <c r="E6253" t="s">
        <v>23</v>
      </c>
      <c r="F6253">
        <v>49.0</v>
      </c>
    </row>
    <row r="6254" spans="1:6" ht="13.9">
      <c r="A6254" s="7">
        <v>44618.0</v>
      </c>
      <c r="B6254" t="s">
        <v>13</v>
      </c>
      <c r="C6254" s="4">
        <v>295767.0</v>
      </c>
      <c r="D6254" s="14" t="s">
        <v>85</v>
      </c>
      <c r="E6254" t="s">
        <v>18</v>
      </c>
      <c r="F6254">
        <v>8.0</v>
      </c>
    </row>
    <row r="6255" spans="1:6" ht="13.9">
      <c r="A6255" s="7">
        <v>44618.0</v>
      </c>
      <c r="B6255" t="s">
        <v>13</v>
      </c>
      <c r="C6255" s="4">
        <v>295767.0</v>
      </c>
      <c r="D6255" s="14" t="s">
        <v>86</v>
      </c>
      <c r="E6255" t="s">
        <v>42</v>
      </c>
      <c r="F6255">
        <v>680.0</v>
      </c>
    </row>
    <row r="6256" spans="1:6" ht="13.9">
      <c r="A6256" s="7">
        <v>44618.0</v>
      </c>
      <c r="B6256" t="s">
        <v>13</v>
      </c>
      <c r="C6256" s="4">
        <v>295767.0</v>
      </c>
      <c r="D6256" s="14" t="s">
        <v>87</v>
      </c>
      <c r="E6256" t="s">
        <v>44</v>
      </c>
      <c r="F6256">
        <v>18175.0</v>
      </c>
    </row>
    <row r="6257" spans="1:6" ht="13.9">
      <c r="A6257" s="7">
        <v>44618.0</v>
      </c>
      <c r="B6257" t="s">
        <v>13</v>
      </c>
      <c r="C6257" s="4">
        <v>295767.0</v>
      </c>
      <c r="D6257" s="14" t="s">
        <v>88</v>
      </c>
      <c r="E6257" t="s">
        <v>17</v>
      </c>
      <c r="F6257">
        <v>28692.0</v>
      </c>
    </row>
    <row r="6258" spans="1:6" ht="13.9">
      <c r="A6258" s="7">
        <v>44618.0</v>
      </c>
      <c r="B6258" t="s">
        <v>13</v>
      </c>
      <c r="C6258" s="4">
        <v>295767.0</v>
      </c>
      <c r="D6258" s="14" t="s">
        <v>89</v>
      </c>
      <c r="E6258" t="s">
        <v>41</v>
      </c>
      <c r="F6258">
        <v>0.0</v>
      </c>
    </row>
    <row r="6259" spans="1:6" ht="13.9">
      <c r="A6259" s="7">
        <v>44618.0</v>
      </c>
      <c r="B6259" t="s">
        <v>13</v>
      </c>
      <c r="C6259" s="4">
        <v>295767.0</v>
      </c>
      <c r="D6259" s="14" t="s">
        <v>90</v>
      </c>
      <c r="E6259" t="s">
        <v>43</v>
      </c>
      <c r="F6259">
        <v>0.0</v>
      </c>
    </row>
    <row r="6260" spans="1:6" ht="13.9">
      <c r="A6260" s="7">
        <v>44618.0</v>
      </c>
      <c r="B6260" t="s">
        <v>13</v>
      </c>
      <c r="C6260" s="4">
        <v>295767.0</v>
      </c>
      <c r="D6260" s="14" t="s">
        <v>91</v>
      </c>
      <c r="E6260" t="s">
        <v>24</v>
      </c>
      <c r="F6260">
        <v>546.0</v>
      </c>
    </row>
    <row r="6261" spans="1:6" ht="13.9">
      <c r="A6261" s="7">
        <v>44618.0</v>
      </c>
      <c r="B6261" t="s">
        <v>13</v>
      </c>
      <c r="C6261" s="4">
        <v>295767.0</v>
      </c>
      <c r="D6261" s="14" t="s">
        <v>91</v>
      </c>
      <c r="E6261" t="s">
        <v>25</v>
      </c>
      <c r="F6261">
        <v>2.0</v>
      </c>
    </row>
    <row r="6262" spans="1:6" ht="13.9">
      <c r="A6262" s="7">
        <v>44618.0</v>
      </c>
      <c r="B6262" t="s">
        <v>13</v>
      </c>
      <c r="C6262" s="4">
        <v>295767.0</v>
      </c>
      <c r="D6262" s="14" t="s">
        <v>91</v>
      </c>
      <c r="E6262" t="s">
        <v>26</v>
      </c>
      <c r="F6262">
        <v>1303.0</v>
      </c>
    </row>
    <row r="6263" spans="1:6" ht="13.9">
      <c r="A6263" s="7">
        <v>44618.0</v>
      </c>
      <c r="B6263" t="s">
        <v>13</v>
      </c>
      <c r="C6263" s="4">
        <v>295767.0</v>
      </c>
      <c r="D6263" s="14" t="s">
        <v>92</v>
      </c>
      <c r="E6263" t="s">
        <v>93</v>
      </c>
      <c r="F6263">
        <v>1.0</v>
      </c>
    </row>
    <row r="6264" spans="1:6" ht="13.9">
      <c r="A6264" s="7">
        <v>44618.0</v>
      </c>
      <c r="B6264" t="s">
        <v>13</v>
      </c>
      <c r="C6264" s="4">
        <v>295767.0</v>
      </c>
      <c r="D6264" s="14" t="s">
        <v>92</v>
      </c>
      <c r="E6264" t="s">
        <v>22</v>
      </c>
      <c r="F6264">
        <v>0.0</v>
      </c>
    </row>
    <row r="6265" spans="1:6" ht="13.9">
      <c r="A6265" s="7">
        <v>44618.0</v>
      </c>
      <c r="B6265" t="s">
        <v>13</v>
      </c>
      <c r="C6265" s="4">
        <v>295767.0</v>
      </c>
      <c r="D6265" s="14" t="s">
        <v>92</v>
      </c>
      <c r="E6265" t="s">
        <v>94</v>
      </c>
      <c r="F6265">
        <v>1.0</v>
      </c>
    </row>
    <row r="6266" spans="1:6" ht="13.9">
      <c r="A6266" s="7">
        <v>44618.0</v>
      </c>
      <c r="B6266" t="s">
        <v>13</v>
      </c>
      <c r="C6266" s="4">
        <v>295767.0</v>
      </c>
      <c r="D6266" s="14" t="s">
        <v>92</v>
      </c>
      <c r="E6266" t="s">
        <v>95</v>
      </c>
      <c r="F6266">
        <v>0.0</v>
      </c>
    </row>
    <row r="6267" spans="1:6" ht="13.9">
      <c r="A6267" s="7">
        <v>44618.0</v>
      </c>
      <c r="B6267" t="s">
        <v>13</v>
      </c>
      <c r="C6267" s="4">
        <v>295767.0</v>
      </c>
      <c r="D6267" s="14" t="s">
        <v>92</v>
      </c>
      <c r="E6267" t="s">
        <v>96</v>
      </c>
      <c r="F6267">
        <v>1.0</v>
      </c>
    </row>
    <row r="6268" spans="1:6" ht="13.9">
      <c r="A6268" s="7">
        <v>44619.0</v>
      </c>
      <c r="B6268" t="s">
        <v>13</v>
      </c>
      <c r="C6268" s="4">
        <v>320400.99</v>
      </c>
      <c r="D6268" s="14" t="s">
        <v>76</v>
      </c>
      <c r="E6268" t="s">
        <v>59</v>
      </c>
      <c r="F6268">
        <v>60.0</v>
      </c>
    </row>
    <row r="6269" spans="1:6" ht="13.9">
      <c r="A6269" s="7">
        <v>44619.0</v>
      </c>
      <c r="B6269" t="s">
        <v>13</v>
      </c>
      <c r="C6269" s="4">
        <v>320400.99</v>
      </c>
      <c r="D6269" s="14" t="s">
        <v>76</v>
      </c>
      <c r="E6269" t="s">
        <v>58</v>
      </c>
      <c r="F6269">
        <v>0.0</v>
      </c>
    </row>
    <row r="6270" spans="1:6" ht="13.9">
      <c r="A6270" s="7">
        <v>44619.0</v>
      </c>
      <c r="B6270" t="s">
        <v>13</v>
      </c>
      <c r="C6270" s="4">
        <v>320400.99</v>
      </c>
      <c r="D6270" s="14" t="s">
        <v>79</v>
      </c>
      <c r="E6270" t="s">
        <v>29</v>
      </c>
      <c r="F6270">
        <v>180.0</v>
      </c>
    </row>
    <row r="6271" spans="1:6" ht="13.9">
      <c r="A6271" s="7">
        <v>44619.0</v>
      </c>
      <c r="B6271" t="s">
        <v>13</v>
      </c>
      <c r="C6271" s="4">
        <v>320400.99</v>
      </c>
      <c r="D6271" s="14" t="s">
        <v>80</v>
      </c>
      <c r="E6271" t="s">
        <v>60</v>
      </c>
      <c r="F6271">
        <v>181.0</v>
      </c>
    </row>
    <row r="6272" spans="1:6" ht="13.9">
      <c r="A6272" s="7">
        <v>44619.0</v>
      </c>
      <c r="B6272" t="s">
        <v>13</v>
      </c>
      <c r="C6272" s="4">
        <v>320400.99</v>
      </c>
      <c r="D6272" s="14" t="s">
        <v>80</v>
      </c>
      <c r="E6272" t="s">
        <v>61</v>
      </c>
      <c r="F6272">
        <v>197.0</v>
      </c>
    </row>
    <row r="6273" spans="1:6" ht="13.9">
      <c r="A6273" s="7">
        <v>44619.0</v>
      </c>
      <c r="B6273" t="s">
        <v>13</v>
      </c>
      <c r="C6273" s="4">
        <v>320400.99</v>
      </c>
      <c r="D6273" s="14" t="s">
        <v>81</v>
      </c>
      <c r="E6273" t="s">
        <v>40</v>
      </c>
      <c r="F6273">
        <v>99.0</v>
      </c>
    </row>
    <row r="6274" spans="1:6" ht="13.9">
      <c r="A6274" s="7">
        <v>44619.0</v>
      </c>
      <c r="B6274" t="s">
        <v>13</v>
      </c>
      <c r="C6274" s="4">
        <v>320400.99</v>
      </c>
      <c r="D6274" s="14" t="s">
        <v>82</v>
      </c>
      <c r="E6274" t="s">
        <v>63</v>
      </c>
      <c r="F6274">
        <v>230.0</v>
      </c>
    </row>
    <row r="6275" spans="1:6" ht="13.9">
      <c r="A6275" s="7">
        <v>44619.0</v>
      </c>
      <c r="B6275" t="s">
        <v>13</v>
      </c>
      <c r="C6275" s="4">
        <v>320400.99</v>
      </c>
      <c r="D6275" s="14" t="s">
        <v>82</v>
      </c>
      <c r="E6275" t="s">
        <v>62</v>
      </c>
      <c r="F6275">
        <v>0.0</v>
      </c>
    </row>
    <row r="6276" spans="1:6" ht="13.9">
      <c r="A6276" s="7">
        <v>44619.0</v>
      </c>
      <c r="B6276" t="s">
        <v>13</v>
      </c>
      <c r="C6276" s="4">
        <v>320400.99</v>
      </c>
      <c r="D6276" s="14" t="s">
        <v>83</v>
      </c>
      <c r="E6276" t="s">
        <v>19</v>
      </c>
      <c r="F6276">
        <v>182.0</v>
      </c>
    </row>
    <row r="6277" spans="1:6" ht="13.9">
      <c r="A6277" s="7">
        <v>44619.0</v>
      </c>
      <c r="B6277" t="s">
        <v>13</v>
      </c>
      <c r="C6277" s="4">
        <v>320400.99</v>
      </c>
      <c r="D6277" s="14" t="s">
        <v>83</v>
      </c>
      <c r="E6277" t="s">
        <v>20</v>
      </c>
      <c r="F6277">
        <v>0.0</v>
      </c>
    </row>
    <row r="6278" spans="1:6" ht="13.9">
      <c r="A6278" s="7">
        <v>44619.0</v>
      </c>
      <c r="B6278" t="s">
        <v>13</v>
      </c>
      <c r="C6278" s="4">
        <v>320400.99</v>
      </c>
      <c r="D6278" s="14" t="s">
        <v>83</v>
      </c>
      <c r="E6278" t="s">
        <v>21</v>
      </c>
      <c r="F6278">
        <v>228.0</v>
      </c>
    </row>
    <row r="6279" spans="1:6" ht="13.9">
      <c r="A6279" s="7">
        <v>44619.0</v>
      </c>
      <c r="B6279" t="s">
        <v>13</v>
      </c>
      <c r="C6279" s="4">
        <v>320400.99</v>
      </c>
      <c r="D6279" s="14" t="s">
        <v>84</v>
      </c>
      <c r="E6279" t="s">
        <v>23</v>
      </c>
      <c r="F6279">
        <v>45.0</v>
      </c>
    </row>
    <row r="6280" spans="1:6" ht="13.9">
      <c r="A6280" s="7">
        <v>44619.0</v>
      </c>
      <c r="B6280" t="s">
        <v>13</v>
      </c>
      <c r="C6280" s="4">
        <v>320400.99</v>
      </c>
      <c r="D6280" s="14" t="s">
        <v>85</v>
      </c>
      <c r="E6280" t="s">
        <v>18</v>
      </c>
      <c r="F6280">
        <v>8.0</v>
      </c>
    </row>
    <row r="6281" spans="1:6" ht="13.9">
      <c r="A6281" s="7">
        <v>44619.0</v>
      </c>
      <c r="B6281" t="s">
        <v>13</v>
      </c>
      <c r="C6281" s="4">
        <v>320400.99</v>
      </c>
      <c r="D6281" s="14" t="s">
        <v>86</v>
      </c>
      <c r="E6281" t="s">
        <v>42</v>
      </c>
      <c r="F6281">
        <v>660.0</v>
      </c>
    </row>
    <row r="6282" spans="1:6" ht="13.9">
      <c r="A6282" s="7">
        <v>44619.0</v>
      </c>
      <c r="B6282" t="s">
        <v>13</v>
      </c>
      <c r="C6282" s="4">
        <v>320400.99</v>
      </c>
      <c r="D6282" s="14" t="s">
        <v>87</v>
      </c>
      <c r="E6282" t="s">
        <v>44</v>
      </c>
      <c r="F6282">
        <v>17726.0</v>
      </c>
    </row>
    <row r="6283" spans="1:6" ht="13.9">
      <c r="A6283" s="7">
        <v>44619.0</v>
      </c>
      <c r="B6283" t="s">
        <v>13</v>
      </c>
      <c r="C6283" s="4">
        <v>320400.99</v>
      </c>
      <c r="D6283" s="14" t="s">
        <v>88</v>
      </c>
      <c r="E6283" t="s">
        <v>17</v>
      </c>
      <c r="F6283">
        <v>23416.0</v>
      </c>
    </row>
    <row r="6284" spans="1:6" ht="13.9">
      <c r="A6284" s="7">
        <v>44619.0</v>
      </c>
      <c r="B6284" t="s">
        <v>13</v>
      </c>
      <c r="C6284" s="4">
        <v>320400.99</v>
      </c>
      <c r="D6284" s="14" t="s">
        <v>89</v>
      </c>
      <c r="E6284" t="s">
        <v>41</v>
      </c>
      <c r="F6284">
        <v>0.0</v>
      </c>
    </row>
    <row r="6285" spans="1:6" ht="13.9">
      <c r="A6285" s="7">
        <v>44619.0</v>
      </c>
      <c r="B6285" t="s">
        <v>13</v>
      </c>
      <c r="C6285" s="4">
        <v>320400.99</v>
      </c>
      <c r="D6285" s="14" t="s">
        <v>90</v>
      </c>
      <c r="E6285" t="s">
        <v>43</v>
      </c>
      <c r="F6285">
        <v>0.0</v>
      </c>
    </row>
    <row r="6286" spans="1:6" ht="13.9">
      <c r="A6286" s="7">
        <v>44619.0</v>
      </c>
      <c r="B6286" t="s">
        <v>13</v>
      </c>
      <c r="C6286" s="4">
        <v>320400.99</v>
      </c>
      <c r="D6286" s="14" t="s">
        <v>91</v>
      </c>
      <c r="E6286" t="s">
        <v>24</v>
      </c>
      <c r="F6286">
        <v>560.0</v>
      </c>
    </row>
    <row r="6287" spans="1:6" ht="13.9">
      <c r="A6287" s="7">
        <v>44619.0</v>
      </c>
      <c r="B6287" t="s">
        <v>13</v>
      </c>
      <c r="C6287" s="4">
        <v>320400.99</v>
      </c>
      <c r="D6287" s="14" t="s">
        <v>91</v>
      </c>
      <c r="E6287" t="s">
        <v>25</v>
      </c>
      <c r="F6287">
        <v>2.0</v>
      </c>
    </row>
    <row r="6288" spans="1:6" ht="13.9">
      <c r="A6288" s="7">
        <v>44619.0</v>
      </c>
      <c r="B6288" t="s">
        <v>13</v>
      </c>
      <c r="C6288" s="4">
        <v>320400.99</v>
      </c>
      <c r="D6288" s="14" t="s">
        <v>91</v>
      </c>
      <c r="E6288" t="s">
        <v>26</v>
      </c>
      <c r="F6288">
        <v>1234.0</v>
      </c>
    </row>
    <row r="6289" spans="1:6" ht="13.9">
      <c r="A6289" s="7">
        <v>44619.0</v>
      </c>
      <c r="B6289" t="s">
        <v>13</v>
      </c>
      <c r="C6289" s="4">
        <v>320400.99</v>
      </c>
      <c r="D6289" s="14" t="s">
        <v>92</v>
      </c>
      <c r="E6289" t="s">
        <v>93</v>
      </c>
      <c r="F6289">
        <v>1.0</v>
      </c>
    </row>
    <row r="6290" spans="1:6" ht="13.9">
      <c r="A6290" s="7">
        <v>44619.0</v>
      </c>
      <c r="B6290" t="s">
        <v>13</v>
      </c>
      <c r="C6290" s="4">
        <v>320400.99</v>
      </c>
      <c r="D6290" s="14" t="s">
        <v>92</v>
      </c>
      <c r="E6290" t="s">
        <v>22</v>
      </c>
      <c r="F6290">
        <v>0.0</v>
      </c>
    </row>
    <row r="6291" spans="1:6" ht="13.9">
      <c r="A6291" s="7">
        <v>44619.0</v>
      </c>
      <c r="B6291" t="s">
        <v>13</v>
      </c>
      <c r="C6291" s="4">
        <v>320400.99</v>
      </c>
      <c r="D6291" s="14" t="s">
        <v>92</v>
      </c>
      <c r="E6291" t="s">
        <v>94</v>
      </c>
      <c r="F6291">
        <v>1.0</v>
      </c>
    </row>
    <row r="6292" spans="1:6" ht="13.9">
      <c r="A6292" s="7">
        <v>44619.0</v>
      </c>
      <c r="B6292" t="s">
        <v>13</v>
      </c>
      <c r="C6292" s="4">
        <v>320400.99</v>
      </c>
      <c r="D6292" s="14" t="s">
        <v>92</v>
      </c>
      <c r="E6292" t="s">
        <v>95</v>
      </c>
      <c r="F6292">
        <v>0.0</v>
      </c>
    </row>
    <row r="6293" spans="1:6" ht="13.9">
      <c r="A6293" s="7">
        <v>44619.0</v>
      </c>
      <c r="B6293" t="s">
        <v>13</v>
      </c>
      <c r="C6293" s="4">
        <v>320400.99</v>
      </c>
      <c r="D6293" s="14" t="s">
        <v>92</v>
      </c>
      <c r="E6293" t="s">
        <v>96</v>
      </c>
      <c r="F6293">
        <v>1.0</v>
      </c>
    </row>
    <row r="6294" spans="1:6" ht="13.9">
      <c r="A6294" s="7">
        <v>44620.0</v>
      </c>
      <c r="B6294" t="s">
        <v>13</v>
      </c>
      <c r="C6294" s="4">
        <v>351337.32</v>
      </c>
      <c r="D6294" s="14" t="s">
        <v>76</v>
      </c>
      <c r="E6294" t="s">
        <v>59</v>
      </c>
      <c r="F6294">
        <v>45.0</v>
      </c>
    </row>
    <row r="6295" spans="1:6" ht="13.9">
      <c r="A6295" s="7">
        <v>44620.0</v>
      </c>
      <c r="B6295" t="s">
        <v>13</v>
      </c>
      <c r="C6295" s="4">
        <v>351337.32</v>
      </c>
      <c r="D6295" s="14" t="s">
        <v>76</v>
      </c>
      <c r="E6295" t="s">
        <v>58</v>
      </c>
      <c r="F6295">
        <v>0.0</v>
      </c>
    </row>
    <row r="6296" spans="1:6" ht="13.9">
      <c r="A6296" s="7">
        <v>44620.0</v>
      </c>
      <c r="B6296" t="s">
        <v>13</v>
      </c>
      <c r="C6296" s="4">
        <v>351337.32</v>
      </c>
      <c r="D6296" s="14" t="s">
        <v>79</v>
      </c>
      <c r="E6296" t="s">
        <v>29</v>
      </c>
      <c r="F6296">
        <v>182.0</v>
      </c>
    </row>
    <row r="6297" spans="1:6" ht="13.9">
      <c r="A6297" s="7">
        <v>44620.0</v>
      </c>
      <c r="B6297" t="s">
        <v>13</v>
      </c>
      <c r="C6297" s="4">
        <v>351337.32</v>
      </c>
      <c r="D6297" s="14" t="s">
        <v>80</v>
      </c>
      <c r="E6297" t="s">
        <v>60</v>
      </c>
      <c r="F6297">
        <v>162.0</v>
      </c>
    </row>
    <row r="6298" spans="1:6" ht="13.9">
      <c r="A6298" s="7">
        <v>44620.0</v>
      </c>
      <c r="B6298" t="s">
        <v>13</v>
      </c>
      <c r="C6298" s="4">
        <v>351337.32</v>
      </c>
      <c r="D6298" s="14" t="s">
        <v>80</v>
      </c>
      <c r="E6298" t="s">
        <v>61</v>
      </c>
      <c r="F6298">
        <v>170.0</v>
      </c>
    </row>
    <row r="6299" spans="1:6" ht="13.9">
      <c r="A6299" s="7">
        <v>44620.0</v>
      </c>
      <c r="B6299" t="s">
        <v>13</v>
      </c>
      <c r="C6299" s="4">
        <v>351337.32</v>
      </c>
      <c r="D6299" s="14" t="s">
        <v>81</v>
      </c>
      <c r="E6299" t="s">
        <v>40</v>
      </c>
      <c r="F6299">
        <v>39.0</v>
      </c>
    </row>
    <row r="6300" spans="1:6" ht="13.9">
      <c r="A6300" s="7">
        <v>44620.0</v>
      </c>
      <c r="B6300" t="s">
        <v>13</v>
      </c>
      <c r="C6300" s="4">
        <v>351337.32</v>
      </c>
      <c r="D6300" s="14" t="s">
        <v>82</v>
      </c>
      <c r="E6300" t="s">
        <v>63</v>
      </c>
      <c r="F6300">
        <v>152.0</v>
      </c>
    </row>
    <row r="6301" spans="1:6" ht="13.9">
      <c r="A6301" s="7">
        <v>44620.0</v>
      </c>
      <c r="B6301" t="s">
        <v>13</v>
      </c>
      <c r="C6301" s="4">
        <v>351337.32</v>
      </c>
      <c r="D6301" s="14" t="s">
        <v>82</v>
      </c>
      <c r="E6301" t="s">
        <v>62</v>
      </c>
      <c r="F6301">
        <v>0.0</v>
      </c>
    </row>
    <row r="6302" spans="1:6" ht="13.9">
      <c r="A6302" s="7">
        <v>44620.0</v>
      </c>
      <c r="B6302" t="s">
        <v>13</v>
      </c>
      <c r="C6302" s="4">
        <v>351337.32</v>
      </c>
      <c r="D6302" s="14" t="s">
        <v>83</v>
      </c>
      <c r="E6302" t="s">
        <v>19</v>
      </c>
      <c r="F6302">
        <v>173.0</v>
      </c>
    </row>
    <row r="6303" spans="1:6" ht="13.9">
      <c r="A6303" s="7">
        <v>44620.0</v>
      </c>
      <c r="B6303" t="s">
        <v>13</v>
      </c>
      <c r="C6303" s="4">
        <v>351337.32</v>
      </c>
      <c r="D6303" s="14" t="s">
        <v>83</v>
      </c>
      <c r="E6303" t="s">
        <v>20</v>
      </c>
      <c r="F6303">
        <v>0.0</v>
      </c>
    </row>
    <row r="6304" spans="1:6" ht="13.9">
      <c r="A6304" s="7">
        <v>44620.0</v>
      </c>
      <c r="B6304" t="s">
        <v>13</v>
      </c>
      <c r="C6304" s="4">
        <v>351337.32</v>
      </c>
      <c r="D6304" s="14" t="s">
        <v>83</v>
      </c>
      <c r="E6304" t="s">
        <v>21</v>
      </c>
      <c r="F6304">
        <v>156.0</v>
      </c>
    </row>
    <row r="6305" spans="1:6" ht="13.9">
      <c r="A6305" s="7">
        <v>44620.0</v>
      </c>
      <c r="B6305" t="s">
        <v>13</v>
      </c>
      <c r="C6305" s="4">
        <v>351337.32</v>
      </c>
      <c r="D6305" s="14" t="s">
        <v>84</v>
      </c>
      <c r="E6305" t="s">
        <v>23</v>
      </c>
      <c r="F6305">
        <v>54.0</v>
      </c>
    </row>
    <row r="6306" spans="1:6" ht="13.9">
      <c r="A6306" s="7">
        <v>44620.0</v>
      </c>
      <c r="B6306" t="s">
        <v>13</v>
      </c>
      <c r="C6306" s="4">
        <v>351337.32</v>
      </c>
      <c r="D6306" s="14" t="s">
        <v>85</v>
      </c>
      <c r="E6306" t="s">
        <v>18</v>
      </c>
      <c r="F6306">
        <v>6.0</v>
      </c>
    </row>
    <row r="6307" spans="1:6" ht="13.9">
      <c r="A6307" s="7">
        <v>44620.0</v>
      </c>
      <c r="B6307" t="s">
        <v>13</v>
      </c>
      <c r="C6307" s="4">
        <v>351337.32</v>
      </c>
      <c r="D6307" s="14" t="s">
        <v>86</v>
      </c>
      <c r="E6307" t="s">
        <v>42</v>
      </c>
      <c r="F6307">
        <v>742.0</v>
      </c>
    </row>
    <row r="6308" spans="1:6" ht="13.9">
      <c r="A6308" s="7">
        <v>44620.0</v>
      </c>
      <c r="B6308" t="s">
        <v>13</v>
      </c>
      <c r="C6308" s="4">
        <v>351337.32</v>
      </c>
      <c r="D6308" s="14" t="s">
        <v>87</v>
      </c>
      <c r="E6308" t="s">
        <v>44</v>
      </c>
      <c r="F6308">
        <v>18306.0</v>
      </c>
    </row>
    <row r="6309" spans="1:6" ht="13.9">
      <c r="A6309" s="7">
        <v>44620.0</v>
      </c>
      <c r="B6309" t="s">
        <v>13</v>
      </c>
      <c r="C6309" s="4">
        <v>351337.32</v>
      </c>
      <c r="D6309" s="14" t="s">
        <v>88</v>
      </c>
      <c r="E6309" t="s">
        <v>17</v>
      </c>
      <c r="F6309">
        <v>27827.0</v>
      </c>
    </row>
    <row r="6310" spans="1:6" ht="13.9">
      <c r="A6310" s="7">
        <v>44620.0</v>
      </c>
      <c r="B6310" t="s">
        <v>13</v>
      </c>
      <c r="C6310" s="4">
        <v>351337.32</v>
      </c>
      <c r="D6310" s="14" t="s">
        <v>89</v>
      </c>
      <c r="E6310" t="s">
        <v>41</v>
      </c>
      <c r="F6310">
        <v>0.0</v>
      </c>
    </row>
    <row r="6311" spans="1:6" ht="13.9">
      <c r="A6311" s="7">
        <v>44620.0</v>
      </c>
      <c r="B6311" t="s">
        <v>13</v>
      </c>
      <c r="C6311" s="4">
        <v>351337.32</v>
      </c>
      <c r="D6311" s="14" t="s">
        <v>90</v>
      </c>
      <c r="E6311" t="s">
        <v>43</v>
      </c>
      <c r="F6311">
        <v>2007.0</v>
      </c>
    </row>
    <row r="6312" spans="1:6" ht="13.9">
      <c r="A6312" s="7">
        <v>44620.0</v>
      </c>
      <c r="B6312" t="s">
        <v>13</v>
      </c>
      <c r="C6312" s="4">
        <v>351337.32</v>
      </c>
      <c r="D6312" s="14" t="s">
        <v>91</v>
      </c>
      <c r="E6312" t="s">
        <v>24</v>
      </c>
      <c r="F6312">
        <v>511.0</v>
      </c>
    </row>
    <row r="6313" spans="1:6" ht="13.9">
      <c r="A6313" s="7">
        <v>44620.0</v>
      </c>
      <c r="B6313" t="s">
        <v>13</v>
      </c>
      <c r="C6313" s="4">
        <v>351337.32</v>
      </c>
      <c r="D6313" s="14" t="s">
        <v>91</v>
      </c>
      <c r="E6313" t="s">
        <v>25</v>
      </c>
      <c r="F6313">
        <v>2.0</v>
      </c>
    </row>
    <row r="6314" spans="1:6" ht="13.9">
      <c r="A6314" s="7">
        <v>44620.0</v>
      </c>
      <c r="B6314" t="s">
        <v>13</v>
      </c>
      <c r="C6314" s="4">
        <v>351337.32</v>
      </c>
      <c r="D6314" s="14" t="s">
        <v>91</v>
      </c>
      <c r="E6314" t="s">
        <v>26</v>
      </c>
      <c r="F6314">
        <v>1242.0</v>
      </c>
    </row>
    <row r="6315" spans="1:6" ht="13.9">
      <c r="A6315" s="7">
        <v>44620.0</v>
      </c>
      <c r="B6315" t="s">
        <v>13</v>
      </c>
      <c r="C6315" s="4">
        <v>351337.32</v>
      </c>
      <c r="D6315" s="14" t="s">
        <v>92</v>
      </c>
      <c r="E6315" t="s">
        <v>93</v>
      </c>
      <c r="F6315">
        <v>0.0</v>
      </c>
    </row>
    <row r="6316" spans="1:6" ht="13.9">
      <c r="A6316" s="7">
        <v>44620.0</v>
      </c>
      <c r="B6316" t="s">
        <v>13</v>
      </c>
      <c r="C6316" s="4">
        <v>351337.32</v>
      </c>
      <c r="D6316" s="14" t="s">
        <v>92</v>
      </c>
      <c r="E6316" t="s">
        <v>22</v>
      </c>
      <c r="F6316">
        <v>0.0</v>
      </c>
    </row>
    <row r="6317" spans="1:6" ht="13.9">
      <c r="A6317" s="7">
        <v>44620.0</v>
      </c>
      <c r="B6317" t="s">
        <v>13</v>
      </c>
      <c r="C6317" s="4">
        <v>351337.32</v>
      </c>
      <c r="D6317" s="14" t="s">
        <v>92</v>
      </c>
      <c r="E6317" t="s">
        <v>94</v>
      </c>
      <c r="F6317">
        <v>1.0</v>
      </c>
    </row>
    <row r="6318" spans="1:6" ht="13.9">
      <c r="A6318" s="7">
        <v>44620.0</v>
      </c>
      <c r="B6318" t="s">
        <v>13</v>
      </c>
      <c r="C6318" s="4">
        <v>351337.32</v>
      </c>
      <c r="D6318" s="14" t="s">
        <v>92</v>
      </c>
      <c r="E6318" t="s">
        <v>95</v>
      </c>
      <c r="F6318">
        <v>0.0</v>
      </c>
    </row>
    <row r="6319" spans="1:6" ht="13.9">
      <c r="A6319" s="7">
        <v>44620.0</v>
      </c>
      <c r="B6319" t="s">
        <v>13</v>
      </c>
      <c r="C6319" s="4">
        <v>351337.32</v>
      </c>
      <c r="D6319" s="14" t="s">
        <v>92</v>
      </c>
      <c r="E6319" t="s">
        <v>96</v>
      </c>
      <c r="F6319">
        <v>1.0</v>
      </c>
    </row>
    <row r="6320" spans="1:6" ht="13.9">
      <c r="A6320" s="7">
        <v>44621.0</v>
      </c>
      <c r="B6320" t="s">
        <v>13</v>
      </c>
      <c r="C6320" s="4">
        <v>276617.2</v>
      </c>
      <c r="D6320" s="14" t="s">
        <v>76</v>
      </c>
      <c r="E6320" t="s">
        <v>59</v>
      </c>
      <c r="F6320">
        <v>42.0</v>
      </c>
    </row>
    <row r="6321" spans="1:6" ht="13.9">
      <c r="A6321" s="7">
        <v>44621.0</v>
      </c>
      <c r="B6321" t="s">
        <v>13</v>
      </c>
      <c r="C6321" s="4">
        <v>276617.2</v>
      </c>
      <c r="D6321" s="14" t="s">
        <v>76</v>
      </c>
      <c r="E6321" t="s">
        <v>58</v>
      </c>
      <c r="F6321">
        <v>0.0</v>
      </c>
    </row>
    <row r="6322" spans="1:6" ht="13.9">
      <c r="A6322" s="7">
        <v>44621.0</v>
      </c>
      <c r="B6322" t="s">
        <v>13</v>
      </c>
      <c r="C6322" s="4">
        <v>276617.2</v>
      </c>
      <c r="D6322" s="14" t="s">
        <v>79</v>
      </c>
      <c r="E6322" t="s">
        <v>29</v>
      </c>
      <c r="F6322">
        <v>191.0</v>
      </c>
    </row>
    <row r="6323" spans="1:6" ht="13.9">
      <c r="A6323" s="7">
        <v>44621.0</v>
      </c>
      <c r="B6323" t="s">
        <v>13</v>
      </c>
      <c r="C6323" s="4">
        <v>276617.2</v>
      </c>
      <c r="D6323" s="14" t="s">
        <v>80</v>
      </c>
      <c r="E6323" t="s">
        <v>60</v>
      </c>
      <c r="F6323">
        <v>130.0</v>
      </c>
    </row>
    <row r="6324" spans="1:6" ht="13.9">
      <c r="A6324" s="7">
        <v>44621.0</v>
      </c>
      <c r="B6324" t="s">
        <v>13</v>
      </c>
      <c r="C6324" s="4">
        <v>276617.2</v>
      </c>
      <c r="D6324" s="14" t="s">
        <v>80</v>
      </c>
      <c r="E6324" t="s">
        <v>61</v>
      </c>
      <c r="F6324">
        <v>168.0</v>
      </c>
    </row>
    <row r="6325" spans="1:6" ht="13.9">
      <c r="A6325" s="7">
        <v>44621.0</v>
      </c>
      <c r="B6325" t="s">
        <v>13</v>
      </c>
      <c r="C6325" s="4">
        <v>276617.2</v>
      </c>
      <c r="D6325" s="14" t="s">
        <v>81</v>
      </c>
      <c r="E6325" t="s">
        <v>40</v>
      </c>
      <c r="F6325">
        <v>26.0</v>
      </c>
    </row>
    <row r="6326" spans="1:6" ht="13.9">
      <c r="A6326" s="7">
        <v>44621.0</v>
      </c>
      <c r="B6326" t="s">
        <v>13</v>
      </c>
      <c r="C6326" s="4">
        <v>276617.2</v>
      </c>
      <c r="D6326" s="14" t="s">
        <v>82</v>
      </c>
      <c r="E6326" t="s">
        <v>63</v>
      </c>
      <c r="F6326">
        <v>148.0</v>
      </c>
    </row>
    <row r="6327" spans="1:6" ht="13.9">
      <c r="A6327" s="7">
        <v>44621.0</v>
      </c>
      <c r="B6327" t="s">
        <v>13</v>
      </c>
      <c r="C6327" s="4">
        <v>276617.2</v>
      </c>
      <c r="D6327" s="14" t="s">
        <v>82</v>
      </c>
      <c r="E6327" t="s">
        <v>62</v>
      </c>
      <c r="F6327">
        <v>0.0</v>
      </c>
    </row>
    <row r="6328" spans="1:6" ht="13.9">
      <c r="A6328" s="7">
        <v>44621.0</v>
      </c>
      <c r="B6328" t="s">
        <v>13</v>
      </c>
      <c r="C6328" s="4">
        <v>276617.2</v>
      </c>
      <c r="D6328" s="14" t="s">
        <v>83</v>
      </c>
      <c r="E6328" t="s">
        <v>19</v>
      </c>
      <c r="F6328">
        <v>217.0</v>
      </c>
    </row>
    <row r="6329" spans="1:6" ht="13.9">
      <c r="A6329" s="7">
        <v>44621.0</v>
      </c>
      <c r="B6329" t="s">
        <v>13</v>
      </c>
      <c r="C6329" s="4">
        <v>276617.2</v>
      </c>
      <c r="D6329" s="14" t="s">
        <v>83</v>
      </c>
      <c r="E6329" t="s">
        <v>20</v>
      </c>
      <c r="F6329">
        <v>0.0</v>
      </c>
    </row>
    <row r="6330" spans="1:6" ht="13.9">
      <c r="A6330" s="7">
        <v>44621.0</v>
      </c>
      <c r="B6330" t="s">
        <v>13</v>
      </c>
      <c r="C6330" s="4">
        <v>276617.2</v>
      </c>
      <c r="D6330" s="14" t="s">
        <v>83</v>
      </c>
      <c r="E6330" t="s">
        <v>21</v>
      </c>
      <c r="F6330">
        <v>138.0</v>
      </c>
    </row>
    <row r="6331" spans="1:6" ht="13.9">
      <c r="A6331" s="7">
        <v>44621.0</v>
      </c>
      <c r="B6331" t="s">
        <v>13</v>
      </c>
      <c r="C6331" s="4">
        <v>276617.2</v>
      </c>
      <c r="D6331" s="14" t="s">
        <v>84</v>
      </c>
      <c r="E6331" t="s">
        <v>23</v>
      </c>
      <c r="F6331">
        <v>56.0</v>
      </c>
    </row>
    <row r="6332" spans="1:6" ht="13.9">
      <c r="A6332" s="7">
        <v>44621.0</v>
      </c>
      <c r="B6332" t="s">
        <v>13</v>
      </c>
      <c r="C6332" s="4">
        <v>276617.2</v>
      </c>
      <c r="D6332" s="14" t="s">
        <v>85</v>
      </c>
      <c r="E6332" t="s">
        <v>18</v>
      </c>
      <c r="F6332">
        <v>5.0</v>
      </c>
    </row>
    <row r="6333" spans="1:6" ht="13.9">
      <c r="A6333" s="7">
        <v>44621.0</v>
      </c>
      <c r="B6333" t="s">
        <v>13</v>
      </c>
      <c r="C6333" s="4">
        <v>276617.2</v>
      </c>
      <c r="D6333" s="14" t="s">
        <v>86</v>
      </c>
      <c r="E6333" t="s">
        <v>42</v>
      </c>
      <c r="F6333">
        <v>715.0</v>
      </c>
    </row>
    <row r="6334" spans="1:6" ht="13.9">
      <c r="A6334" s="7">
        <v>44621.0</v>
      </c>
      <c r="B6334" t="s">
        <v>13</v>
      </c>
      <c r="C6334" s="4">
        <v>276617.2</v>
      </c>
      <c r="D6334" s="14" t="s">
        <v>87</v>
      </c>
      <c r="E6334" t="s">
        <v>44</v>
      </c>
      <c r="F6334">
        <v>20987.0</v>
      </c>
    </row>
    <row r="6335" spans="1:6" ht="13.9">
      <c r="A6335" s="7">
        <v>44621.0</v>
      </c>
      <c r="B6335" t="s">
        <v>13</v>
      </c>
      <c r="C6335" s="4">
        <v>276617.2</v>
      </c>
      <c r="D6335" s="14" t="s">
        <v>88</v>
      </c>
      <c r="E6335" t="s">
        <v>17</v>
      </c>
      <c r="F6335">
        <v>35693.0</v>
      </c>
    </row>
    <row r="6336" spans="1:6" ht="13.9">
      <c r="A6336" s="7">
        <v>44621.0</v>
      </c>
      <c r="B6336" t="s">
        <v>13</v>
      </c>
      <c r="C6336" s="4">
        <v>276617.2</v>
      </c>
      <c r="D6336" s="14" t="s">
        <v>89</v>
      </c>
      <c r="E6336" t="s">
        <v>41</v>
      </c>
      <c r="F6336">
        <v>0.0</v>
      </c>
    </row>
    <row r="6337" spans="1:6" ht="13.9">
      <c r="A6337" s="7">
        <v>44621.0</v>
      </c>
      <c r="B6337" t="s">
        <v>13</v>
      </c>
      <c r="C6337" s="4">
        <v>276617.2</v>
      </c>
      <c r="D6337" s="14" t="s">
        <v>90</v>
      </c>
      <c r="E6337" t="s">
        <v>43</v>
      </c>
      <c r="F6337">
        <v>767.0</v>
      </c>
    </row>
    <row r="6338" spans="1:6" ht="13.9">
      <c r="A6338" s="7">
        <v>44621.0</v>
      </c>
      <c r="B6338" t="s">
        <v>13</v>
      </c>
      <c r="C6338" s="4">
        <v>276617.2</v>
      </c>
      <c r="D6338" s="14" t="s">
        <v>91</v>
      </c>
      <c r="E6338" t="s">
        <v>24</v>
      </c>
      <c r="F6338">
        <v>620.0</v>
      </c>
    </row>
    <row r="6339" spans="1:6" ht="13.9">
      <c r="A6339" s="7">
        <v>44621.0</v>
      </c>
      <c r="B6339" t="s">
        <v>13</v>
      </c>
      <c r="C6339" s="4">
        <v>276617.2</v>
      </c>
      <c r="D6339" s="14" t="s">
        <v>91</v>
      </c>
      <c r="E6339" t="s">
        <v>25</v>
      </c>
      <c r="F6339">
        <v>2.0</v>
      </c>
    </row>
    <row r="6340" spans="1:6" ht="13.9">
      <c r="A6340" s="7">
        <v>44621.0</v>
      </c>
      <c r="B6340" t="s">
        <v>13</v>
      </c>
      <c r="C6340" s="4">
        <v>276617.2</v>
      </c>
      <c r="D6340" s="14" t="s">
        <v>91</v>
      </c>
      <c r="E6340" t="s">
        <v>26</v>
      </c>
      <c r="F6340">
        <v>1428.0</v>
      </c>
    </row>
    <row r="6341" spans="1:6" ht="13.9">
      <c r="A6341" s="7">
        <v>44621.0</v>
      </c>
      <c r="B6341" t="s">
        <v>13</v>
      </c>
      <c r="C6341" s="4">
        <v>276617.2</v>
      </c>
      <c r="D6341" s="14" t="s">
        <v>92</v>
      </c>
      <c r="E6341" t="s">
        <v>93</v>
      </c>
      <c r="F6341">
        <v>0.0</v>
      </c>
    </row>
    <row r="6342" spans="1:6" ht="13.9">
      <c r="A6342" s="7">
        <v>44621.0</v>
      </c>
      <c r="B6342" t="s">
        <v>13</v>
      </c>
      <c r="C6342" s="4">
        <v>276617.2</v>
      </c>
      <c r="D6342" s="14" t="s">
        <v>92</v>
      </c>
      <c r="E6342" t="s">
        <v>22</v>
      </c>
      <c r="F6342">
        <v>0.0</v>
      </c>
    </row>
    <row r="6343" spans="1:6" ht="13.9">
      <c r="A6343" s="7">
        <v>44621.0</v>
      </c>
      <c r="B6343" t="s">
        <v>13</v>
      </c>
      <c r="C6343" s="4">
        <v>276617.2</v>
      </c>
      <c r="D6343" s="14" t="s">
        <v>92</v>
      </c>
      <c r="E6343" t="s">
        <v>94</v>
      </c>
      <c r="F6343">
        <v>1.0</v>
      </c>
    </row>
    <row r="6344" spans="1:6" ht="13.9">
      <c r="A6344" s="7">
        <v>44621.0</v>
      </c>
      <c r="B6344" t="s">
        <v>13</v>
      </c>
      <c r="C6344" s="4">
        <v>276617.2</v>
      </c>
      <c r="D6344" s="14" t="s">
        <v>92</v>
      </c>
      <c r="E6344" t="s">
        <v>95</v>
      </c>
      <c r="F6344">
        <v>0.0</v>
      </c>
    </row>
    <row r="6345" spans="1:6" ht="13.9">
      <c r="A6345" s="7">
        <v>44621.0</v>
      </c>
      <c r="B6345" t="s">
        <v>13</v>
      </c>
      <c r="C6345" s="4">
        <v>276617.2</v>
      </c>
      <c r="D6345" s="14" t="s">
        <v>92</v>
      </c>
      <c r="E6345" t="s">
        <v>96</v>
      </c>
      <c r="F6345">
        <v>1.0</v>
      </c>
    </row>
    <row r="6346" spans="1:6" ht="13.9">
      <c r="A6346" s="7">
        <v>44622.0</v>
      </c>
      <c r="B6346" t="s">
        <v>13</v>
      </c>
      <c r="C6346" s="4">
        <v>257879.43</v>
      </c>
      <c r="D6346" s="14" t="s">
        <v>76</v>
      </c>
      <c r="E6346" t="s">
        <v>59</v>
      </c>
      <c r="F6346">
        <v>49.0</v>
      </c>
    </row>
    <row r="6347" spans="1:6" ht="13.9">
      <c r="A6347" s="7">
        <v>44622.0</v>
      </c>
      <c r="B6347" t="s">
        <v>13</v>
      </c>
      <c r="C6347" s="4">
        <v>257879.43</v>
      </c>
      <c r="D6347" s="14" t="s">
        <v>76</v>
      </c>
      <c r="E6347" t="s">
        <v>58</v>
      </c>
      <c r="F6347">
        <v>0.0</v>
      </c>
    </row>
    <row r="6348" spans="1:6" ht="13.9">
      <c r="A6348" s="7">
        <v>44622.0</v>
      </c>
      <c r="B6348" t="s">
        <v>13</v>
      </c>
      <c r="C6348" s="4">
        <v>257879.43</v>
      </c>
      <c r="D6348" s="14" t="s">
        <v>79</v>
      </c>
      <c r="E6348" t="s">
        <v>29</v>
      </c>
      <c r="F6348">
        <v>165.0</v>
      </c>
    </row>
    <row r="6349" spans="1:6" ht="13.9">
      <c r="A6349" s="7">
        <v>44622.0</v>
      </c>
      <c r="B6349" t="s">
        <v>13</v>
      </c>
      <c r="C6349" s="4">
        <v>257879.43</v>
      </c>
      <c r="D6349" s="14" t="s">
        <v>80</v>
      </c>
      <c r="E6349" t="s">
        <v>60</v>
      </c>
      <c r="F6349">
        <v>122.0</v>
      </c>
    </row>
    <row r="6350" spans="1:6" ht="13.9">
      <c r="A6350" s="7">
        <v>44622.0</v>
      </c>
      <c r="B6350" t="s">
        <v>13</v>
      </c>
      <c r="C6350" s="4">
        <v>257879.43</v>
      </c>
      <c r="D6350" s="14" t="s">
        <v>80</v>
      </c>
      <c r="E6350" t="s">
        <v>61</v>
      </c>
      <c r="F6350">
        <v>157.0</v>
      </c>
    </row>
    <row r="6351" spans="1:6" ht="13.9">
      <c r="A6351" s="7">
        <v>44622.0</v>
      </c>
      <c r="B6351" t="s">
        <v>13</v>
      </c>
      <c r="C6351" s="4">
        <v>257879.43</v>
      </c>
      <c r="D6351" s="14" t="s">
        <v>81</v>
      </c>
      <c r="E6351" t="s">
        <v>40</v>
      </c>
      <c r="F6351">
        <v>25.0</v>
      </c>
    </row>
    <row r="6352" spans="1:6" ht="13.9">
      <c r="A6352" s="7">
        <v>44622.0</v>
      </c>
      <c r="B6352" t="s">
        <v>13</v>
      </c>
      <c r="C6352" s="4">
        <v>257879.43</v>
      </c>
      <c r="D6352" s="14" t="s">
        <v>82</v>
      </c>
      <c r="E6352" t="s">
        <v>63</v>
      </c>
      <c r="F6352">
        <v>193.0</v>
      </c>
    </row>
    <row r="6353" spans="1:6" ht="13.9">
      <c r="A6353" s="7">
        <v>44622.0</v>
      </c>
      <c r="B6353" t="s">
        <v>13</v>
      </c>
      <c r="C6353" s="4">
        <v>257879.43</v>
      </c>
      <c r="D6353" s="14" t="s">
        <v>82</v>
      </c>
      <c r="E6353" t="s">
        <v>62</v>
      </c>
      <c r="F6353">
        <v>0.0</v>
      </c>
    </row>
    <row r="6354" spans="1:6" ht="13.9">
      <c r="A6354" s="7">
        <v>44622.0</v>
      </c>
      <c r="B6354" t="s">
        <v>13</v>
      </c>
      <c r="C6354" s="4">
        <v>257879.43</v>
      </c>
      <c r="D6354" s="14" t="s">
        <v>83</v>
      </c>
      <c r="E6354" t="s">
        <v>19</v>
      </c>
      <c r="F6354">
        <v>168.0</v>
      </c>
    </row>
    <row r="6355" spans="1:6" ht="13.9">
      <c r="A6355" s="7">
        <v>44622.0</v>
      </c>
      <c r="B6355" t="s">
        <v>13</v>
      </c>
      <c r="C6355" s="4">
        <v>257879.43</v>
      </c>
      <c r="D6355" s="14" t="s">
        <v>83</v>
      </c>
      <c r="E6355" t="s">
        <v>20</v>
      </c>
      <c r="F6355">
        <v>0.0</v>
      </c>
    </row>
    <row r="6356" spans="1:6" ht="13.9">
      <c r="A6356" s="7">
        <v>44622.0</v>
      </c>
      <c r="B6356" t="s">
        <v>13</v>
      </c>
      <c r="C6356" s="4">
        <v>257879.43</v>
      </c>
      <c r="D6356" s="14" t="s">
        <v>83</v>
      </c>
      <c r="E6356" t="s">
        <v>21</v>
      </c>
      <c r="F6356">
        <v>127.0</v>
      </c>
    </row>
    <row r="6357" spans="1:6" ht="13.9">
      <c r="A6357" s="7">
        <v>44622.0</v>
      </c>
      <c r="B6357" t="s">
        <v>13</v>
      </c>
      <c r="C6357" s="4">
        <v>257879.43</v>
      </c>
      <c r="D6357" s="14" t="s">
        <v>84</v>
      </c>
      <c r="E6357" t="s">
        <v>23</v>
      </c>
      <c r="F6357">
        <v>51.0</v>
      </c>
    </row>
    <row r="6358" spans="1:6" ht="13.9">
      <c r="A6358" s="7">
        <v>44622.0</v>
      </c>
      <c r="B6358" t="s">
        <v>13</v>
      </c>
      <c r="C6358" s="4">
        <v>257879.43</v>
      </c>
      <c r="D6358" s="14" t="s">
        <v>85</v>
      </c>
      <c r="E6358" t="s">
        <v>18</v>
      </c>
      <c r="F6358">
        <v>5.0</v>
      </c>
    </row>
    <row r="6359" spans="1:6" ht="13.9">
      <c r="A6359" s="7">
        <v>44622.0</v>
      </c>
      <c r="B6359" t="s">
        <v>13</v>
      </c>
      <c r="C6359" s="4">
        <v>257879.43</v>
      </c>
      <c r="D6359" s="14" t="s">
        <v>86</v>
      </c>
      <c r="E6359" t="s">
        <v>42</v>
      </c>
      <c r="F6359">
        <v>694.0</v>
      </c>
    </row>
    <row r="6360" spans="1:6" ht="13.9">
      <c r="A6360" s="7">
        <v>44622.0</v>
      </c>
      <c r="B6360" t="s">
        <v>13</v>
      </c>
      <c r="C6360" s="4">
        <v>257879.43</v>
      </c>
      <c r="D6360" s="14" t="s">
        <v>87</v>
      </c>
      <c r="E6360" t="s">
        <v>44</v>
      </c>
      <c r="F6360">
        <v>20887.0</v>
      </c>
    </row>
    <row r="6361" spans="1:6" ht="13.9">
      <c r="A6361" s="7">
        <v>44622.0</v>
      </c>
      <c r="B6361" t="s">
        <v>13</v>
      </c>
      <c r="C6361" s="4">
        <v>257879.43</v>
      </c>
      <c r="D6361" s="14" t="s">
        <v>88</v>
      </c>
      <c r="E6361" t="s">
        <v>17</v>
      </c>
      <c r="F6361">
        <v>34559.0</v>
      </c>
    </row>
    <row r="6362" spans="1:6" ht="13.9">
      <c r="A6362" s="7">
        <v>44622.0</v>
      </c>
      <c r="B6362" t="s">
        <v>13</v>
      </c>
      <c r="C6362" s="4">
        <v>257879.43</v>
      </c>
      <c r="D6362" s="14" t="s">
        <v>89</v>
      </c>
      <c r="E6362" t="s">
        <v>41</v>
      </c>
      <c r="F6362">
        <v>0.0</v>
      </c>
    </row>
    <row r="6363" spans="1:6" ht="13.9">
      <c r="A6363" s="7">
        <v>44622.0</v>
      </c>
      <c r="B6363" t="s">
        <v>13</v>
      </c>
      <c r="C6363" s="4">
        <v>257879.43</v>
      </c>
      <c r="D6363" s="14" t="s">
        <v>90</v>
      </c>
      <c r="E6363" t="s">
        <v>43</v>
      </c>
      <c r="F6363">
        <v>3135.0</v>
      </c>
    </row>
    <row r="6364" spans="1:6" ht="13.9">
      <c r="A6364" s="7">
        <v>44622.0</v>
      </c>
      <c r="B6364" t="s">
        <v>13</v>
      </c>
      <c r="C6364" s="4">
        <v>257879.43</v>
      </c>
      <c r="D6364" s="14" t="s">
        <v>91</v>
      </c>
      <c r="E6364" t="s">
        <v>24</v>
      </c>
      <c r="F6364">
        <v>546.0</v>
      </c>
    </row>
    <row r="6365" spans="1:6" ht="13.9">
      <c r="A6365" s="7">
        <v>44622.0</v>
      </c>
      <c r="B6365" t="s">
        <v>13</v>
      </c>
      <c r="C6365" s="4">
        <v>257879.43</v>
      </c>
      <c r="D6365" s="14" t="s">
        <v>91</v>
      </c>
      <c r="E6365" t="s">
        <v>25</v>
      </c>
      <c r="F6365">
        <v>2.0</v>
      </c>
    </row>
    <row r="6366" spans="1:6" ht="13.9">
      <c r="A6366" s="7">
        <v>44622.0</v>
      </c>
      <c r="B6366" t="s">
        <v>13</v>
      </c>
      <c r="C6366" s="4">
        <v>257879.43</v>
      </c>
      <c r="D6366" s="14" t="s">
        <v>91</v>
      </c>
      <c r="E6366" t="s">
        <v>26</v>
      </c>
      <c r="F6366">
        <v>1281.0</v>
      </c>
    </row>
    <row r="6367" spans="1:6" ht="13.9">
      <c r="A6367" s="7">
        <v>44622.0</v>
      </c>
      <c r="B6367" t="s">
        <v>13</v>
      </c>
      <c r="C6367" s="4">
        <v>257879.43</v>
      </c>
      <c r="D6367" s="14" t="s">
        <v>92</v>
      </c>
      <c r="E6367" t="s">
        <v>93</v>
      </c>
      <c r="F6367">
        <v>0.0</v>
      </c>
    </row>
    <row r="6368" spans="1:6" ht="13.9">
      <c r="A6368" s="7">
        <v>44622.0</v>
      </c>
      <c r="B6368" t="s">
        <v>13</v>
      </c>
      <c r="C6368" s="4">
        <v>257879.43</v>
      </c>
      <c r="D6368" s="14" t="s">
        <v>92</v>
      </c>
      <c r="E6368" t="s">
        <v>22</v>
      </c>
      <c r="F6368">
        <v>0.0</v>
      </c>
    </row>
    <row r="6369" spans="1:6" ht="13.9">
      <c r="A6369" s="7">
        <v>44622.0</v>
      </c>
      <c r="B6369" t="s">
        <v>13</v>
      </c>
      <c r="C6369" s="4">
        <v>257879.43</v>
      </c>
      <c r="D6369" s="14" t="s">
        <v>92</v>
      </c>
      <c r="E6369" t="s">
        <v>94</v>
      </c>
      <c r="F6369">
        <v>1.0</v>
      </c>
    </row>
    <row r="6370" spans="1:6" ht="13.9">
      <c r="A6370" s="7">
        <v>44622.0</v>
      </c>
      <c r="B6370" t="s">
        <v>13</v>
      </c>
      <c r="C6370" s="4">
        <v>257879.43</v>
      </c>
      <c r="D6370" s="14" t="s">
        <v>92</v>
      </c>
      <c r="E6370" t="s">
        <v>95</v>
      </c>
      <c r="F6370">
        <v>1.0</v>
      </c>
    </row>
    <row r="6371" spans="1:6" ht="13.9">
      <c r="A6371" s="7">
        <v>44622.0</v>
      </c>
      <c r="B6371" t="s">
        <v>13</v>
      </c>
      <c r="C6371" s="4">
        <v>257879.43</v>
      </c>
      <c r="D6371" s="14" t="s">
        <v>92</v>
      </c>
      <c r="E6371" t="s">
        <v>96</v>
      </c>
      <c r="F6371">
        <v>1.0</v>
      </c>
    </row>
    <row r="6372" spans="1:6" ht="13.9">
      <c r="A6372" s="7">
        <v>44623.0</v>
      </c>
      <c r="B6372" t="s">
        <v>13</v>
      </c>
      <c r="C6372" s="4">
        <v>249452.52</v>
      </c>
      <c r="D6372" s="14" t="s">
        <v>76</v>
      </c>
      <c r="E6372" t="s">
        <v>59</v>
      </c>
      <c r="F6372">
        <v>48.0</v>
      </c>
    </row>
    <row r="6373" spans="1:6" ht="13.9">
      <c r="A6373" s="7">
        <v>44623.0</v>
      </c>
      <c r="B6373" t="s">
        <v>13</v>
      </c>
      <c r="C6373" s="4">
        <v>249452.52</v>
      </c>
      <c r="D6373" s="14" t="s">
        <v>76</v>
      </c>
      <c r="E6373" t="s">
        <v>58</v>
      </c>
      <c r="F6373">
        <v>0.0</v>
      </c>
    </row>
    <row r="6374" spans="1:6" ht="13.9">
      <c r="A6374" s="7">
        <v>44623.0</v>
      </c>
      <c r="B6374" t="s">
        <v>13</v>
      </c>
      <c r="C6374" s="4">
        <v>249452.52</v>
      </c>
      <c r="D6374" s="14" t="s">
        <v>79</v>
      </c>
      <c r="E6374" t="s">
        <v>29</v>
      </c>
      <c r="F6374">
        <v>108.0</v>
      </c>
    </row>
    <row r="6375" spans="1:6" ht="13.9">
      <c r="A6375" s="7">
        <v>44623.0</v>
      </c>
      <c r="B6375" t="s">
        <v>13</v>
      </c>
      <c r="C6375" s="4">
        <v>249452.52</v>
      </c>
      <c r="D6375" s="14" t="s">
        <v>80</v>
      </c>
      <c r="E6375" t="s">
        <v>60</v>
      </c>
      <c r="F6375">
        <v>87.0</v>
      </c>
    </row>
    <row r="6376" spans="1:6" ht="13.9">
      <c r="A6376" s="7">
        <v>44623.0</v>
      </c>
      <c r="B6376" t="s">
        <v>13</v>
      </c>
      <c r="C6376" s="4">
        <v>249452.52</v>
      </c>
      <c r="D6376" s="14" t="s">
        <v>80</v>
      </c>
      <c r="E6376" t="s">
        <v>61</v>
      </c>
      <c r="F6376">
        <v>169.0</v>
      </c>
    </row>
    <row r="6377" spans="1:6" ht="13.9">
      <c r="A6377" s="7">
        <v>44623.0</v>
      </c>
      <c r="B6377" t="s">
        <v>13</v>
      </c>
      <c r="C6377" s="4">
        <v>249452.52</v>
      </c>
      <c r="D6377" s="14" t="s">
        <v>81</v>
      </c>
      <c r="E6377" t="s">
        <v>40</v>
      </c>
      <c r="F6377">
        <v>23.0</v>
      </c>
    </row>
    <row r="6378" spans="1:6" ht="13.9">
      <c r="A6378" s="7">
        <v>44623.0</v>
      </c>
      <c r="B6378" t="s">
        <v>13</v>
      </c>
      <c r="C6378" s="4">
        <v>249452.52</v>
      </c>
      <c r="D6378" s="14" t="s">
        <v>82</v>
      </c>
      <c r="E6378" t="s">
        <v>63</v>
      </c>
      <c r="F6378">
        <v>216.0</v>
      </c>
    </row>
    <row r="6379" spans="1:6" ht="13.9">
      <c r="A6379" s="7">
        <v>44623.0</v>
      </c>
      <c r="B6379" t="s">
        <v>13</v>
      </c>
      <c r="C6379" s="4">
        <v>249452.52</v>
      </c>
      <c r="D6379" s="14" t="s">
        <v>82</v>
      </c>
      <c r="E6379" t="s">
        <v>62</v>
      </c>
      <c r="F6379">
        <v>0.0</v>
      </c>
    </row>
    <row r="6380" spans="1:6" ht="13.9">
      <c r="A6380" s="7">
        <v>44623.0</v>
      </c>
      <c r="B6380" t="s">
        <v>13</v>
      </c>
      <c r="C6380" s="4">
        <v>249452.52</v>
      </c>
      <c r="D6380" s="14" t="s">
        <v>83</v>
      </c>
      <c r="E6380" t="s">
        <v>19</v>
      </c>
      <c r="F6380">
        <v>106.0</v>
      </c>
    </row>
    <row r="6381" spans="1:6" ht="13.9">
      <c r="A6381" s="7">
        <v>44623.0</v>
      </c>
      <c r="B6381" t="s">
        <v>13</v>
      </c>
      <c r="C6381" s="4">
        <v>249452.52</v>
      </c>
      <c r="D6381" s="14" t="s">
        <v>83</v>
      </c>
      <c r="E6381" t="s">
        <v>20</v>
      </c>
      <c r="F6381">
        <v>0.0</v>
      </c>
    </row>
    <row r="6382" spans="1:6" ht="13.9">
      <c r="A6382" s="7">
        <v>44623.0</v>
      </c>
      <c r="B6382" t="s">
        <v>13</v>
      </c>
      <c r="C6382" s="4">
        <v>249452.52</v>
      </c>
      <c r="D6382" s="14" t="s">
        <v>83</v>
      </c>
      <c r="E6382" t="s">
        <v>21</v>
      </c>
      <c r="F6382">
        <v>106.0</v>
      </c>
    </row>
    <row r="6383" spans="1:6" ht="13.9">
      <c r="A6383" s="7">
        <v>44623.0</v>
      </c>
      <c r="B6383" t="s">
        <v>13</v>
      </c>
      <c r="C6383" s="4">
        <v>249452.52</v>
      </c>
      <c r="D6383" s="14" t="s">
        <v>84</v>
      </c>
      <c r="E6383" t="s">
        <v>23</v>
      </c>
      <c r="F6383">
        <v>0.0</v>
      </c>
    </row>
    <row r="6384" spans="1:6" ht="13.9">
      <c r="A6384" s="7">
        <v>44623.0</v>
      </c>
      <c r="B6384" t="s">
        <v>13</v>
      </c>
      <c r="C6384" s="4">
        <v>249452.52</v>
      </c>
      <c r="D6384" s="14" t="s">
        <v>85</v>
      </c>
      <c r="E6384" t="s">
        <v>18</v>
      </c>
      <c r="F6384">
        <v>7.0</v>
      </c>
    </row>
    <row r="6385" spans="1:6" ht="13.9">
      <c r="A6385" s="7">
        <v>44623.0</v>
      </c>
      <c r="B6385" t="s">
        <v>13</v>
      </c>
      <c r="C6385" s="4">
        <v>249452.52</v>
      </c>
      <c r="D6385" s="14" t="s">
        <v>86</v>
      </c>
      <c r="E6385" t="s">
        <v>42</v>
      </c>
      <c r="F6385">
        <v>642.0</v>
      </c>
    </row>
    <row r="6386" spans="1:6" ht="13.9">
      <c r="A6386" s="7">
        <v>44623.0</v>
      </c>
      <c r="B6386" t="s">
        <v>13</v>
      </c>
      <c r="C6386" s="4">
        <v>249452.52</v>
      </c>
      <c r="D6386" s="14" t="s">
        <v>87</v>
      </c>
      <c r="E6386" t="s">
        <v>44</v>
      </c>
      <c r="F6386">
        <v>20766.0</v>
      </c>
    </row>
    <row r="6387" spans="1:6" ht="13.9">
      <c r="A6387" s="7">
        <v>44623.0</v>
      </c>
      <c r="B6387" t="s">
        <v>13</v>
      </c>
      <c r="C6387" s="4">
        <v>249452.52</v>
      </c>
      <c r="D6387" s="14" t="s">
        <v>88</v>
      </c>
      <c r="E6387" t="s">
        <v>17</v>
      </c>
      <c r="F6387">
        <v>31700.0</v>
      </c>
    </row>
    <row r="6388" spans="1:6" ht="13.9">
      <c r="A6388" s="7">
        <v>44623.0</v>
      </c>
      <c r="B6388" t="s">
        <v>13</v>
      </c>
      <c r="C6388" s="4">
        <v>249452.52</v>
      </c>
      <c r="D6388" s="14" t="s">
        <v>89</v>
      </c>
      <c r="E6388" t="s">
        <v>41</v>
      </c>
      <c r="F6388">
        <v>0.0</v>
      </c>
    </row>
    <row r="6389" spans="1:6" ht="13.9">
      <c r="A6389" s="7">
        <v>44623.0</v>
      </c>
      <c r="B6389" t="s">
        <v>13</v>
      </c>
      <c r="C6389" s="4">
        <v>249452.52</v>
      </c>
      <c r="D6389" s="14" t="s">
        <v>90</v>
      </c>
      <c r="E6389" t="s">
        <v>43</v>
      </c>
      <c r="F6389">
        <v>1854.0</v>
      </c>
    </row>
    <row r="6390" spans="1:6" ht="13.9">
      <c r="A6390" s="7">
        <v>44623.0</v>
      </c>
      <c r="B6390" t="s">
        <v>13</v>
      </c>
      <c r="C6390" s="4">
        <v>249452.52</v>
      </c>
      <c r="D6390" s="14" t="s">
        <v>91</v>
      </c>
      <c r="E6390" t="s">
        <v>24</v>
      </c>
      <c r="F6390">
        <v>510.0</v>
      </c>
    </row>
    <row r="6391" spans="1:6" ht="13.9">
      <c r="A6391" s="7">
        <v>44623.0</v>
      </c>
      <c r="B6391" t="s">
        <v>13</v>
      </c>
      <c r="C6391" s="4">
        <v>249452.52</v>
      </c>
      <c r="D6391" s="14" t="s">
        <v>91</v>
      </c>
      <c r="E6391" t="s">
        <v>25</v>
      </c>
      <c r="F6391">
        <v>2.0</v>
      </c>
    </row>
    <row r="6392" spans="1:6" ht="13.9">
      <c r="A6392" s="7">
        <v>44623.0</v>
      </c>
      <c r="B6392" t="s">
        <v>13</v>
      </c>
      <c r="C6392" s="4">
        <v>249452.52</v>
      </c>
      <c r="D6392" s="14" t="s">
        <v>91</v>
      </c>
      <c r="E6392" t="s">
        <v>26</v>
      </c>
      <c r="F6392">
        <v>1247.0</v>
      </c>
    </row>
    <row r="6393" spans="1:6" ht="13.9">
      <c r="A6393" s="7">
        <v>44623.0</v>
      </c>
      <c r="B6393" t="s">
        <v>13</v>
      </c>
      <c r="C6393" s="4">
        <v>249452.52</v>
      </c>
      <c r="D6393" s="14" t="s">
        <v>92</v>
      </c>
      <c r="E6393" t="s">
        <v>93</v>
      </c>
      <c r="F6393">
        <v>0.0</v>
      </c>
    </row>
    <row r="6394" spans="1:6" ht="13.9">
      <c r="A6394" s="7">
        <v>44623.0</v>
      </c>
      <c r="B6394" t="s">
        <v>13</v>
      </c>
      <c r="C6394" s="4">
        <v>249452.52</v>
      </c>
      <c r="D6394" s="14" t="s">
        <v>92</v>
      </c>
      <c r="E6394" t="s">
        <v>22</v>
      </c>
      <c r="F6394">
        <v>0.0</v>
      </c>
    </row>
    <row r="6395" spans="1:6" ht="13.9">
      <c r="A6395" s="7">
        <v>44623.0</v>
      </c>
      <c r="B6395" t="s">
        <v>13</v>
      </c>
      <c r="C6395" s="4">
        <v>249452.52</v>
      </c>
      <c r="D6395" s="14" t="s">
        <v>92</v>
      </c>
      <c r="E6395" t="s">
        <v>94</v>
      </c>
      <c r="F6395">
        <v>1.0</v>
      </c>
    </row>
    <row r="6396" spans="1:6" ht="13.9">
      <c r="A6396" s="7">
        <v>44623.0</v>
      </c>
      <c r="B6396" t="s">
        <v>13</v>
      </c>
      <c r="C6396" s="4">
        <v>249452.52</v>
      </c>
      <c r="D6396" s="14" t="s">
        <v>92</v>
      </c>
      <c r="E6396" t="s">
        <v>95</v>
      </c>
      <c r="F6396">
        <v>1.0</v>
      </c>
    </row>
    <row r="6397" spans="1:6" ht="13.9">
      <c r="A6397" s="7">
        <v>44623.0</v>
      </c>
      <c r="B6397" t="s">
        <v>13</v>
      </c>
      <c r="C6397" s="4">
        <v>249452.52</v>
      </c>
      <c r="D6397" s="14" t="s">
        <v>92</v>
      </c>
      <c r="E6397" t="s">
        <v>96</v>
      </c>
      <c r="F6397">
        <v>1.0</v>
      </c>
    </row>
    <row r="6398" spans="1:6" ht="13.9">
      <c r="A6398" s="7">
        <v>44624.0</v>
      </c>
      <c r="B6398" t="s">
        <v>13</v>
      </c>
      <c r="C6398" s="4">
        <v>230450.19</v>
      </c>
      <c r="D6398" s="14" t="s">
        <v>76</v>
      </c>
      <c r="E6398" t="s">
        <v>59</v>
      </c>
      <c r="F6398">
        <v>2.0</v>
      </c>
    </row>
    <row r="6399" spans="1:6" ht="13.9">
      <c r="A6399" s="7">
        <v>44624.0</v>
      </c>
      <c r="B6399" t="s">
        <v>13</v>
      </c>
      <c r="C6399" s="4">
        <v>230450.19</v>
      </c>
      <c r="D6399" s="14" t="s">
        <v>76</v>
      </c>
      <c r="E6399" t="s">
        <v>58</v>
      </c>
      <c r="F6399">
        <v>148.0</v>
      </c>
    </row>
    <row r="6400" spans="1:6" ht="13.9">
      <c r="A6400" s="7">
        <v>44624.0</v>
      </c>
      <c r="B6400" t="s">
        <v>13</v>
      </c>
      <c r="C6400" s="4">
        <v>230450.19</v>
      </c>
      <c r="D6400" s="14" t="s">
        <v>79</v>
      </c>
      <c r="E6400" t="s">
        <v>29</v>
      </c>
      <c r="F6400">
        <v>70.0</v>
      </c>
    </row>
    <row r="6401" spans="1:6" ht="13.9">
      <c r="A6401" s="7">
        <v>44624.0</v>
      </c>
      <c r="B6401" t="s">
        <v>13</v>
      </c>
      <c r="C6401" s="4">
        <v>230450.19</v>
      </c>
      <c r="D6401" s="14" t="s">
        <v>80</v>
      </c>
      <c r="E6401" t="s">
        <v>60</v>
      </c>
      <c r="F6401">
        <v>60.0</v>
      </c>
    </row>
    <row r="6402" spans="1:6" ht="13.9">
      <c r="A6402" s="7">
        <v>44624.0</v>
      </c>
      <c r="B6402" t="s">
        <v>13</v>
      </c>
      <c r="C6402" s="4">
        <v>230450.19</v>
      </c>
      <c r="D6402" s="14" t="s">
        <v>80</v>
      </c>
      <c r="E6402" t="s">
        <v>61</v>
      </c>
      <c r="F6402">
        <v>155.0</v>
      </c>
    </row>
    <row r="6403" spans="1:6" ht="13.9">
      <c r="A6403" s="7">
        <v>44624.0</v>
      </c>
      <c r="B6403" t="s">
        <v>13</v>
      </c>
      <c r="C6403" s="4">
        <v>230450.19</v>
      </c>
      <c r="D6403" s="14" t="s">
        <v>81</v>
      </c>
      <c r="E6403" t="s">
        <v>40</v>
      </c>
      <c r="F6403">
        <v>69.0</v>
      </c>
    </row>
    <row r="6404" spans="1:6" ht="13.9">
      <c r="A6404" s="7">
        <v>44624.0</v>
      </c>
      <c r="B6404" t="s">
        <v>13</v>
      </c>
      <c r="C6404" s="4">
        <v>230450.19</v>
      </c>
      <c r="D6404" s="14" t="s">
        <v>82</v>
      </c>
      <c r="E6404" t="s">
        <v>63</v>
      </c>
      <c r="F6404">
        <v>181.0</v>
      </c>
    </row>
    <row r="6405" spans="1:6" ht="13.9">
      <c r="A6405" s="7">
        <v>44624.0</v>
      </c>
      <c r="B6405" t="s">
        <v>13</v>
      </c>
      <c r="C6405" s="4">
        <v>230450.19</v>
      </c>
      <c r="D6405" s="14" t="s">
        <v>82</v>
      </c>
      <c r="E6405" t="s">
        <v>62</v>
      </c>
      <c r="F6405">
        <v>0.0</v>
      </c>
    </row>
    <row r="6406" spans="1:6" ht="13.9">
      <c r="A6406" s="7">
        <v>44624.0</v>
      </c>
      <c r="B6406" t="s">
        <v>13</v>
      </c>
      <c r="C6406" s="4">
        <v>230450.19</v>
      </c>
      <c r="D6406" s="14" t="s">
        <v>83</v>
      </c>
      <c r="E6406" t="s">
        <v>19</v>
      </c>
      <c r="F6406">
        <v>249.0</v>
      </c>
    </row>
    <row r="6407" spans="1:6" ht="13.9">
      <c r="A6407" s="7">
        <v>44624.0</v>
      </c>
      <c r="B6407" t="s">
        <v>13</v>
      </c>
      <c r="C6407" s="4">
        <v>230450.19</v>
      </c>
      <c r="D6407" s="14" t="s">
        <v>83</v>
      </c>
      <c r="E6407" t="s">
        <v>20</v>
      </c>
      <c r="F6407">
        <v>0.0</v>
      </c>
    </row>
    <row r="6408" spans="1:6" ht="13.9">
      <c r="A6408" s="7">
        <v>44624.0</v>
      </c>
      <c r="B6408" t="s">
        <v>13</v>
      </c>
      <c r="C6408" s="4">
        <v>230450.19</v>
      </c>
      <c r="D6408" s="14" t="s">
        <v>83</v>
      </c>
      <c r="E6408" t="s">
        <v>21</v>
      </c>
      <c r="F6408">
        <v>110.0</v>
      </c>
    </row>
    <row r="6409" spans="1:6" ht="13.9">
      <c r="A6409" s="7">
        <v>44624.0</v>
      </c>
      <c r="B6409" t="s">
        <v>13</v>
      </c>
      <c r="C6409" s="4">
        <v>230450.19</v>
      </c>
      <c r="D6409" s="14" t="s">
        <v>84</v>
      </c>
      <c r="E6409" t="s">
        <v>23</v>
      </c>
      <c r="F6409">
        <v>0.0</v>
      </c>
    </row>
    <row r="6410" spans="1:6" ht="13.9">
      <c r="A6410" s="7">
        <v>44624.0</v>
      </c>
      <c r="B6410" t="s">
        <v>13</v>
      </c>
      <c r="C6410" s="4">
        <v>230450.19</v>
      </c>
      <c r="D6410" s="14" t="s">
        <v>85</v>
      </c>
      <c r="E6410" t="s">
        <v>18</v>
      </c>
      <c r="F6410">
        <v>7.0</v>
      </c>
    </row>
    <row r="6411" spans="1:6" ht="13.9">
      <c r="A6411" s="7">
        <v>44624.0</v>
      </c>
      <c r="B6411" t="s">
        <v>13</v>
      </c>
      <c r="C6411" s="4">
        <v>230450.19</v>
      </c>
      <c r="D6411" s="14" t="s">
        <v>86</v>
      </c>
      <c r="E6411" t="s">
        <v>42</v>
      </c>
      <c r="F6411">
        <v>663.0</v>
      </c>
    </row>
    <row r="6412" spans="1:6" ht="13.9">
      <c r="A6412" s="7">
        <v>44624.0</v>
      </c>
      <c r="B6412" t="s">
        <v>13</v>
      </c>
      <c r="C6412" s="4">
        <v>230450.19</v>
      </c>
      <c r="D6412" s="14" t="s">
        <v>87</v>
      </c>
      <c r="E6412" t="s">
        <v>44</v>
      </c>
      <c r="F6412">
        <v>20039.0</v>
      </c>
    </row>
    <row r="6413" spans="1:6" ht="13.9">
      <c r="A6413" s="7">
        <v>44624.0</v>
      </c>
      <c r="B6413" t="s">
        <v>13</v>
      </c>
      <c r="C6413" s="4">
        <v>230450.19</v>
      </c>
      <c r="D6413" s="14" t="s">
        <v>88</v>
      </c>
      <c r="E6413" t="s">
        <v>17</v>
      </c>
      <c r="F6413">
        <v>27690.0</v>
      </c>
    </row>
    <row r="6414" spans="1:6" ht="13.9">
      <c r="A6414" s="7">
        <v>44624.0</v>
      </c>
      <c r="B6414" t="s">
        <v>13</v>
      </c>
      <c r="C6414" s="4">
        <v>230450.19</v>
      </c>
      <c r="D6414" s="14" t="s">
        <v>89</v>
      </c>
      <c r="E6414" t="s">
        <v>41</v>
      </c>
      <c r="F6414">
        <v>0.0</v>
      </c>
    </row>
    <row r="6415" spans="1:6" ht="13.9">
      <c r="A6415" s="7">
        <v>44624.0</v>
      </c>
      <c r="B6415" t="s">
        <v>13</v>
      </c>
      <c r="C6415" s="4">
        <v>230450.19</v>
      </c>
      <c r="D6415" s="14" t="s">
        <v>90</v>
      </c>
      <c r="E6415" t="s">
        <v>43</v>
      </c>
      <c r="F6415">
        <v>2548.0</v>
      </c>
    </row>
    <row r="6416" spans="1:6" ht="13.9">
      <c r="A6416" s="7">
        <v>44624.0</v>
      </c>
      <c r="B6416" t="s">
        <v>13</v>
      </c>
      <c r="C6416" s="4">
        <v>230450.19</v>
      </c>
      <c r="D6416" s="14" t="s">
        <v>91</v>
      </c>
      <c r="E6416" t="s">
        <v>24</v>
      </c>
      <c r="F6416">
        <v>581.0</v>
      </c>
    </row>
    <row r="6417" spans="1:6" ht="13.9">
      <c r="A6417" s="7">
        <v>44624.0</v>
      </c>
      <c r="B6417" t="s">
        <v>13</v>
      </c>
      <c r="C6417" s="4">
        <v>230450.19</v>
      </c>
      <c r="D6417" s="14" t="s">
        <v>91</v>
      </c>
      <c r="E6417" t="s">
        <v>25</v>
      </c>
      <c r="F6417">
        <v>2.0</v>
      </c>
    </row>
    <row r="6418" spans="1:6" ht="13.9">
      <c r="A6418" s="7">
        <v>44624.0</v>
      </c>
      <c r="B6418" t="s">
        <v>13</v>
      </c>
      <c r="C6418" s="4">
        <v>230450.19</v>
      </c>
      <c r="D6418" s="14" t="s">
        <v>91</v>
      </c>
      <c r="E6418" t="s">
        <v>26</v>
      </c>
      <c r="F6418">
        <v>1190.0</v>
      </c>
    </row>
    <row r="6419" spans="1:6" ht="13.9">
      <c r="A6419" s="7">
        <v>44624.0</v>
      </c>
      <c r="B6419" t="s">
        <v>13</v>
      </c>
      <c r="C6419" s="4">
        <v>230450.19</v>
      </c>
      <c r="D6419" s="14" t="s">
        <v>92</v>
      </c>
      <c r="E6419" t="s">
        <v>93</v>
      </c>
      <c r="F6419">
        <v>1.0</v>
      </c>
    </row>
    <row r="6420" spans="1:6" ht="13.9">
      <c r="A6420" s="7">
        <v>44624.0</v>
      </c>
      <c r="B6420" t="s">
        <v>13</v>
      </c>
      <c r="C6420" s="4">
        <v>230450.19</v>
      </c>
      <c r="D6420" s="14" t="s">
        <v>92</v>
      </c>
      <c r="E6420" t="s">
        <v>22</v>
      </c>
      <c r="F6420">
        <v>0.0</v>
      </c>
    </row>
    <row r="6421" spans="1:6" ht="13.9">
      <c r="A6421" s="7">
        <v>44624.0</v>
      </c>
      <c r="B6421" t="s">
        <v>13</v>
      </c>
      <c r="C6421" s="4">
        <v>230450.19</v>
      </c>
      <c r="D6421" s="14" t="s">
        <v>92</v>
      </c>
      <c r="E6421" t="s">
        <v>94</v>
      </c>
      <c r="F6421">
        <v>1.0</v>
      </c>
    </row>
    <row r="6422" spans="1:6" ht="13.9">
      <c r="A6422" s="7">
        <v>44624.0</v>
      </c>
      <c r="B6422" t="s">
        <v>13</v>
      </c>
      <c r="C6422" s="4">
        <v>230450.19</v>
      </c>
      <c r="D6422" s="14" t="s">
        <v>92</v>
      </c>
      <c r="E6422" t="s">
        <v>95</v>
      </c>
      <c r="F6422">
        <v>1.0</v>
      </c>
    </row>
    <row r="6423" spans="1:6" ht="13.9">
      <c r="A6423" s="7">
        <v>44624.0</v>
      </c>
      <c r="B6423" t="s">
        <v>13</v>
      </c>
      <c r="C6423" s="4">
        <v>230450.19</v>
      </c>
      <c r="D6423" s="14" t="s">
        <v>92</v>
      </c>
      <c r="E6423" t="s">
        <v>96</v>
      </c>
      <c r="F6423">
        <v>1.0</v>
      </c>
    </row>
    <row r="6424" spans="1:6" ht="13.9">
      <c r="A6424" s="7">
        <v>44625.0</v>
      </c>
      <c r="B6424" t="s">
        <v>13</v>
      </c>
      <c r="C6424" s="4">
        <v>293336.16</v>
      </c>
      <c r="D6424" s="14" t="s">
        <v>76</v>
      </c>
      <c r="E6424" t="s">
        <v>59</v>
      </c>
      <c r="F6424">
        <v>0.0</v>
      </c>
    </row>
    <row r="6425" spans="1:6" ht="13.9">
      <c r="A6425" s="7">
        <v>44625.0</v>
      </c>
      <c r="B6425" t="s">
        <v>13</v>
      </c>
      <c r="C6425" s="4">
        <v>293336.16</v>
      </c>
      <c r="D6425" s="14" t="s">
        <v>76</v>
      </c>
      <c r="E6425" t="s">
        <v>58</v>
      </c>
      <c r="F6425">
        <v>258.0</v>
      </c>
    </row>
    <row r="6426" spans="1:6" ht="13.9">
      <c r="A6426" s="7">
        <v>44625.0</v>
      </c>
      <c r="B6426" t="s">
        <v>13</v>
      </c>
      <c r="C6426" s="4">
        <v>293336.16</v>
      </c>
      <c r="D6426" s="14" t="s">
        <v>79</v>
      </c>
      <c r="E6426" t="s">
        <v>29</v>
      </c>
      <c r="F6426">
        <v>131.0</v>
      </c>
    </row>
    <row r="6427" spans="1:6" ht="13.9">
      <c r="A6427" s="7">
        <v>44625.0</v>
      </c>
      <c r="B6427" t="s">
        <v>13</v>
      </c>
      <c r="C6427" s="4">
        <v>293336.16</v>
      </c>
      <c r="D6427" s="14" t="s">
        <v>80</v>
      </c>
      <c r="E6427" t="s">
        <v>60</v>
      </c>
      <c r="F6427">
        <v>58.0</v>
      </c>
    </row>
    <row r="6428" spans="1:6" ht="13.9">
      <c r="A6428" s="7">
        <v>44625.0</v>
      </c>
      <c r="B6428" t="s">
        <v>13</v>
      </c>
      <c r="C6428" s="4">
        <v>293336.16</v>
      </c>
      <c r="D6428" s="14" t="s">
        <v>80</v>
      </c>
      <c r="E6428" t="s">
        <v>61</v>
      </c>
      <c r="F6428">
        <v>122.0</v>
      </c>
    </row>
    <row r="6429" spans="1:6" ht="13.9">
      <c r="A6429" s="7">
        <v>44625.0</v>
      </c>
      <c r="B6429" t="s">
        <v>13</v>
      </c>
      <c r="C6429" s="4">
        <v>293336.16</v>
      </c>
      <c r="D6429" s="14" t="s">
        <v>81</v>
      </c>
      <c r="E6429" t="s">
        <v>40</v>
      </c>
      <c r="F6429">
        <v>94.0</v>
      </c>
    </row>
    <row r="6430" spans="1:6" ht="13.9">
      <c r="A6430" s="7">
        <v>44625.0</v>
      </c>
      <c r="B6430" t="s">
        <v>13</v>
      </c>
      <c r="C6430" s="4">
        <v>293336.16</v>
      </c>
      <c r="D6430" s="14" t="s">
        <v>82</v>
      </c>
      <c r="E6430" t="s">
        <v>63</v>
      </c>
      <c r="F6430">
        <v>208.0</v>
      </c>
    </row>
    <row r="6431" spans="1:6" ht="13.9">
      <c r="A6431" s="7">
        <v>44625.0</v>
      </c>
      <c r="B6431" t="s">
        <v>13</v>
      </c>
      <c r="C6431" s="4">
        <v>293336.16</v>
      </c>
      <c r="D6431" s="14" t="s">
        <v>82</v>
      </c>
      <c r="E6431" t="s">
        <v>62</v>
      </c>
      <c r="F6431">
        <v>0.0</v>
      </c>
    </row>
    <row r="6432" spans="1:6" ht="13.9">
      <c r="A6432" s="7">
        <v>44625.0</v>
      </c>
      <c r="B6432" t="s">
        <v>13</v>
      </c>
      <c r="C6432" s="4">
        <v>293336.16</v>
      </c>
      <c r="D6432" s="14" t="s">
        <v>83</v>
      </c>
      <c r="E6432" t="s">
        <v>19</v>
      </c>
      <c r="F6432">
        <v>202.0</v>
      </c>
    </row>
    <row r="6433" spans="1:6" ht="13.9">
      <c r="A6433" s="7">
        <v>44625.0</v>
      </c>
      <c r="B6433" t="s">
        <v>13</v>
      </c>
      <c r="C6433" s="4">
        <v>293336.16</v>
      </c>
      <c r="D6433" s="14" t="s">
        <v>83</v>
      </c>
      <c r="E6433" t="s">
        <v>20</v>
      </c>
      <c r="F6433">
        <v>0.0</v>
      </c>
    </row>
    <row r="6434" spans="1:6" ht="13.9">
      <c r="A6434" s="7">
        <v>44625.0</v>
      </c>
      <c r="B6434" t="s">
        <v>13</v>
      </c>
      <c r="C6434" s="4">
        <v>293336.16</v>
      </c>
      <c r="D6434" s="14" t="s">
        <v>83</v>
      </c>
      <c r="E6434" t="s">
        <v>21</v>
      </c>
      <c r="F6434">
        <v>181.0</v>
      </c>
    </row>
    <row r="6435" spans="1:6" ht="13.9">
      <c r="A6435" s="7">
        <v>44625.0</v>
      </c>
      <c r="B6435" t="s">
        <v>13</v>
      </c>
      <c r="C6435" s="4">
        <v>293336.16</v>
      </c>
      <c r="D6435" s="14" t="s">
        <v>84</v>
      </c>
      <c r="E6435" t="s">
        <v>23</v>
      </c>
      <c r="F6435">
        <v>32.0</v>
      </c>
    </row>
    <row r="6436" spans="1:6" ht="13.9">
      <c r="A6436" s="7">
        <v>44625.0</v>
      </c>
      <c r="B6436" t="s">
        <v>13</v>
      </c>
      <c r="C6436" s="4">
        <v>293336.16</v>
      </c>
      <c r="D6436" s="14" t="s">
        <v>85</v>
      </c>
      <c r="E6436" t="s">
        <v>18</v>
      </c>
      <c r="F6436">
        <v>9.0</v>
      </c>
    </row>
    <row r="6437" spans="1:6" ht="13.9">
      <c r="A6437" s="7">
        <v>44625.0</v>
      </c>
      <c r="B6437" t="s">
        <v>13</v>
      </c>
      <c r="C6437" s="4">
        <v>293336.16</v>
      </c>
      <c r="D6437" s="14" t="s">
        <v>86</v>
      </c>
      <c r="E6437" t="s">
        <v>42</v>
      </c>
      <c r="F6437">
        <v>722.0</v>
      </c>
    </row>
    <row r="6438" spans="1:6" ht="13.9">
      <c r="A6438" s="7">
        <v>44625.0</v>
      </c>
      <c r="B6438" t="s">
        <v>13</v>
      </c>
      <c r="C6438" s="4">
        <v>293336.16</v>
      </c>
      <c r="D6438" s="14" t="s">
        <v>87</v>
      </c>
      <c r="E6438" t="s">
        <v>44</v>
      </c>
      <c r="F6438">
        <v>18913.0</v>
      </c>
    </row>
    <row r="6439" spans="1:6" ht="13.9">
      <c r="A6439" s="7">
        <v>44625.0</v>
      </c>
      <c r="B6439" t="s">
        <v>13</v>
      </c>
      <c r="C6439" s="4">
        <v>293336.16</v>
      </c>
      <c r="D6439" s="14" t="s">
        <v>88</v>
      </c>
      <c r="E6439" t="s">
        <v>17</v>
      </c>
      <c r="F6439">
        <v>23224.0</v>
      </c>
    </row>
    <row r="6440" spans="1:6" ht="13.9">
      <c r="A6440" s="7">
        <v>44625.0</v>
      </c>
      <c r="B6440" t="s">
        <v>13</v>
      </c>
      <c r="C6440" s="4">
        <v>293336.16</v>
      </c>
      <c r="D6440" s="14" t="s">
        <v>89</v>
      </c>
      <c r="E6440" t="s">
        <v>41</v>
      </c>
      <c r="F6440">
        <v>0.0</v>
      </c>
    </row>
    <row r="6441" spans="1:6" ht="13.9">
      <c r="A6441" s="7">
        <v>44625.0</v>
      </c>
      <c r="B6441" t="s">
        <v>13</v>
      </c>
      <c r="C6441" s="4">
        <v>293336.16</v>
      </c>
      <c r="D6441" s="14" t="s">
        <v>90</v>
      </c>
      <c r="E6441" t="s">
        <v>43</v>
      </c>
      <c r="F6441">
        <v>1976.0</v>
      </c>
    </row>
    <row r="6442" spans="1:6" ht="13.9">
      <c r="A6442" s="7">
        <v>44625.0</v>
      </c>
      <c r="B6442" t="s">
        <v>13</v>
      </c>
      <c r="C6442" s="4">
        <v>293336.16</v>
      </c>
      <c r="D6442" s="14" t="s">
        <v>91</v>
      </c>
      <c r="E6442" t="s">
        <v>24</v>
      </c>
      <c r="F6442">
        <v>595.0</v>
      </c>
    </row>
    <row r="6443" spans="1:6" ht="13.9">
      <c r="A6443" s="7">
        <v>44625.0</v>
      </c>
      <c r="B6443" t="s">
        <v>13</v>
      </c>
      <c r="C6443" s="4">
        <v>293336.16</v>
      </c>
      <c r="D6443" s="14" t="s">
        <v>91</v>
      </c>
      <c r="E6443" t="s">
        <v>25</v>
      </c>
      <c r="F6443">
        <v>2.0</v>
      </c>
    </row>
    <row r="6444" spans="1:6" ht="13.9">
      <c r="A6444" s="7">
        <v>44625.0</v>
      </c>
      <c r="B6444" t="s">
        <v>13</v>
      </c>
      <c r="C6444" s="4">
        <v>293336.16</v>
      </c>
      <c r="D6444" s="14" t="s">
        <v>91</v>
      </c>
      <c r="E6444" t="s">
        <v>26</v>
      </c>
      <c r="F6444">
        <v>1149.0</v>
      </c>
    </row>
    <row r="6445" spans="1:6" ht="13.9">
      <c r="A6445" s="7">
        <v>44625.0</v>
      </c>
      <c r="B6445" t="s">
        <v>13</v>
      </c>
      <c r="C6445" s="4">
        <v>293336.16</v>
      </c>
      <c r="D6445" s="14" t="s">
        <v>92</v>
      </c>
      <c r="E6445" t="s">
        <v>93</v>
      </c>
      <c r="F6445">
        <v>1.0</v>
      </c>
    </row>
    <row r="6446" spans="1:6" ht="13.9">
      <c r="A6446" s="7">
        <v>44625.0</v>
      </c>
      <c r="B6446" t="s">
        <v>13</v>
      </c>
      <c r="C6446" s="4">
        <v>293336.16</v>
      </c>
      <c r="D6446" s="14" t="s">
        <v>92</v>
      </c>
      <c r="E6446" t="s">
        <v>22</v>
      </c>
      <c r="F6446">
        <v>0.0</v>
      </c>
    </row>
    <row r="6447" spans="1:6" ht="13.9">
      <c r="A6447" s="7">
        <v>44625.0</v>
      </c>
      <c r="B6447" t="s">
        <v>13</v>
      </c>
      <c r="C6447" s="4">
        <v>293336.16</v>
      </c>
      <c r="D6447" s="14" t="s">
        <v>92</v>
      </c>
      <c r="E6447" t="s">
        <v>94</v>
      </c>
      <c r="F6447">
        <v>1.0</v>
      </c>
    </row>
    <row r="6448" spans="1:6" ht="13.9">
      <c r="A6448" s="7">
        <v>44625.0</v>
      </c>
      <c r="B6448" t="s">
        <v>13</v>
      </c>
      <c r="C6448" s="4">
        <v>293336.16</v>
      </c>
      <c r="D6448" s="14" t="s">
        <v>92</v>
      </c>
      <c r="E6448" t="s">
        <v>95</v>
      </c>
      <c r="F6448">
        <v>1.0</v>
      </c>
    </row>
    <row r="6449" spans="1:6" ht="13.9">
      <c r="A6449" s="7">
        <v>44625.0</v>
      </c>
      <c r="B6449" t="s">
        <v>13</v>
      </c>
      <c r="C6449" s="4">
        <v>293336.16</v>
      </c>
      <c r="D6449" s="14" t="s">
        <v>92</v>
      </c>
      <c r="E6449" t="s">
        <v>96</v>
      </c>
      <c r="F6449">
        <v>1.0</v>
      </c>
    </row>
    <row r="6450" spans="1:6" ht="13.9">
      <c r="A6450" s="7">
        <v>44626.0</v>
      </c>
      <c r="B6450" t="s">
        <v>13</v>
      </c>
      <c r="C6450" s="4">
        <v>293701.56</v>
      </c>
      <c r="D6450" s="14" t="s">
        <v>76</v>
      </c>
      <c r="E6450" t="s">
        <v>59</v>
      </c>
      <c r="F6450">
        <v>0.0</v>
      </c>
    </row>
    <row r="6451" spans="1:6" ht="13.9">
      <c r="A6451" s="7">
        <v>44626.0</v>
      </c>
      <c r="B6451" t="s">
        <v>13</v>
      </c>
      <c r="C6451" s="4">
        <v>293701.56</v>
      </c>
      <c r="D6451" s="14" t="s">
        <v>76</v>
      </c>
      <c r="E6451" t="s">
        <v>58</v>
      </c>
      <c r="F6451">
        <v>279.0</v>
      </c>
    </row>
    <row r="6452" spans="1:6" ht="13.9">
      <c r="A6452" s="7">
        <v>44626.0</v>
      </c>
      <c r="B6452" t="s">
        <v>13</v>
      </c>
      <c r="C6452" s="4">
        <v>293701.56</v>
      </c>
      <c r="D6452" s="14" t="s">
        <v>79</v>
      </c>
      <c r="E6452" t="s">
        <v>29</v>
      </c>
      <c r="F6452">
        <v>221.0</v>
      </c>
    </row>
    <row r="6453" spans="1:6" ht="13.9">
      <c r="A6453" s="7">
        <v>44626.0</v>
      </c>
      <c r="B6453" t="s">
        <v>13</v>
      </c>
      <c r="C6453" s="4">
        <v>293701.56</v>
      </c>
      <c r="D6453" s="14" t="s">
        <v>80</v>
      </c>
      <c r="E6453" t="s">
        <v>60</v>
      </c>
      <c r="F6453">
        <v>61.0</v>
      </c>
    </row>
    <row r="6454" spans="1:6" ht="13.9">
      <c r="A6454" s="7">
        <v>44626.0</v>
      </c>
      <c r="B6454" t="s">
        <v>13</v>
      </c>
      <c r="C6454" s="4">
        <v>293701.56</v>
      </c>
      <c r="D6454" s="14" t="s">
        <v>80</v>
      </c>
      <c r="E6454" t="s">
        <v>61</v>
      </c>
      <c r="F6454">
        <v>92.0</v>
      </c>
    </row>
    <row r="6455" spans="1:6" ht="13.9">
      <c r="A6455" s="7">
        <v>44626.0</v>
      </c>
      <c r="B6455" t="s">
        <v>13</v>
      </c>
      <c r="C6455" s="4">
        <v>293701.56</v>
      </c>
      <c r="D6455" s="14" t="s">
        <v>81</v>
      </c>
      <c r="E6455" t="s">
        <v>40</v>
      </c>
      <c r="F6455">
        <v>92.0</v>
      </c>
    </row>
    <row r="6456" spans="1:6" ht="13.9">
      <c r="A6456" s="7">
        <v>44626.0</v>
      </c>
      <c r="B6456" t="s">
        <v>13</v>
      </c>
      <c r="C6456" s="4">
        <v>293701.56</v>
      </c>
      <c r="D6456" s="14" t="s">
        <v>82</v>
      </c>
      <c r="E6456" t="s">
        <v>63</v>
      </c>
      <c r="F6456">
        <v>207.0</v>
      </c>
    </row>
    <row r="6457" spans="1:6" ht="13.9">
      <c r="A6457" s="7">
        <v>44626.0</v>
      </c>
      <c r="B6457" t="s">
        <v>13</v>
      </c>
      <c r="C6457" s="4">
        <v>293701.56</v>
      </c>
      <c r="D6457" s="14" t="s">
        <v>82</v>
      </c>
      <c r="E6457" t="s">
        <v>62</v>
      </c>
      <c r="F6457">
        <v>0.0</v>
      </c>
    </row>
    <row r="6458" spans="1:6" ht="13.9">
      <c r="A6458" s="7">
        <v>44626.0</v>
      </c>
      <c r="B6458" t="s">
        <v>13</v>
      </c>
      <c r="C6458" s="4">
        <v>293701.56</v>
      </c>
      <c r="D6458" s="14" t="s">
        <v>83</v>
      </c>
      <c r="E6458" t="s">
        <v>19</v>
      </c>
      <c r="F6458">
        <v>213.0</v>
      </c>
    </row>
    <row r="6459" spans="1:6" ht="13.9">
      <c r="A6459" s="7">
        <v>44626.0</v>
      </c>
      <c r="B6459" t="s">
        <v>13</v>
      </c>
      <c r="C6459" s="4">
        <v>293701.56</v>
      </c>
      <c r="D6459" s="14" t="s">
        <v>83</v>
      </c>
      <c r="E6459" t="s">
        <v>20</v>
      </c>
      <c r="F6459">
        <v>0.0</v>
      </c>
    </row>
    <row r="6460" spans="1:6" ht="13.9">
      <c r="A6460" s="7">
        <v>44626.0</v>
      </c>
      <c r="B6460" t="s">
        <v>13</v>
      </c>
      <c r="C6460" s="4">
        <v>293701.56</v>
      </c>
      <c r="D6460" s="14" t="s">
        <v>83</v>
      </c>
      <c r="E6460" t="s">
        <v>21</v>
      </c>
      <c r="F6460">
        <v>233.0</v>
      </c>
    </row>
    <row r="6461" spans="1:6" ht="13.9">
      <c r="A6461" s="7">
        <v>44626.0</v>
      </c>
      <c r="B6461" t="s">
        <v>13</v>
      </c>
      <c r="C6461" s="4">
        <v>293701.56</v>
      </c>
      <c r="D6461" s="14" t="s">
        <v>84</v>
      </c>
      <c r="E6461" t="s">
        <v>23</v>
      </c>
      <c r="F6461">
        <v>34.0</v>
      </c>
    </row>
    <row r="6462" spans="1:6" ht="13.9">
      <c r="A6462" s="7">
        <v>44626.0</v>
      </c>
      <c r="B6462" t="s">
        <v>13</v>
      </c>
      <c r="C6462" s="4">
        <v>293701.56</v>
      </c>
      <c r="D6462" s="14" t="s">
        <v>85</v>
      </c>
      <c r="E6462" t="s">
        <v>18</v>
      </c>
      <c r="F6462">
        <v>8.0</v>
      </c>
    </row>
    <row r="6463" spans="1:6" ht="13.9">
      <c r="A6463" s="7">
        <v>44626.0</v>
      </c>
      <c r="B6463" t="s">
        <v>13</v>
      </c>
      <c r="C6463" s="4">
        <v>293701.56</v>
      </c>
      <c r="D6463" s="14" t="s">
        <v>86</v>
      </c>
      <c r="E6463" t="s">
        <v>42</v>
      </c>
      <c r="F6463">
        <v>771.0</v>
      </c>
    </row>
    <row r="6464" spans="1:6" ht="13.9">
      <c r="A6464" s="7">
        <v>44626.0</v>
      </c>
      <c r="B6464" t="s">
        <v>13</v>
      </c>
      <c r="C6464" s="4">
        <v>293701.56</v>
      </c>
      <c r="D6464" s="14" t="s">
        <v>87</v>
      </c>
      <c r="E6464" t="s">
        <v>44</v>
      </c>
      <c r="F6464">
        <v>20244.0</v>
      </c>
    </row>
    <row r="6465" spans="1:6" ht="13.9">
      <c r="A6465" s="7">
        <v>44626.0</v>
      </c>
      <c r="B6465" t="s">
        <v>13</v>
      </c>
      <c r="C6465" s="4">
        <v>293701.56</v>
      </c>
      <c r="D6465" s="14" t="s">
        <v>88</v>
      </c>
      <c r="E6465" t="s">
        <v>17</v>
      </c>
      <c r="F6465">
        <v>24687.0</v>
      </c>
    </row>
    <row r="6466" spans="1:6" ht="13.9">
      <c r="A6466" s="7">
        <v>44626.0</v>
      </c>
      <c r="B6466" t="s">
        <v>13</v>
      </c>
      <c r="C6466" s="4">
        <v>293701.56</v>
      </c>
      <c r="D6466" s="14" t="s">
        <v>89</v>
      </c>
      <c r="E6466" t="s">
        <v>41</v>
      </c>
      <c r="F6466">
        <v>0.0</v>
      </c>
    </row>
    <row r="6467" spans="1:6" ht="13.9">
      <c r="A6467" s="7">
        <v>44626.0</v>
      </c>
      <c r="B6467" t="s">
        <v>13</v>
      </c>
      <c r="C6467" s="4">
        <v>293701.56</v>
      </c>
      <c r="D6467" s="14" t="s">
        <v>90</v>
      </c>
      <c r="E6467" t="s">
        <v>43</v>
      </c>
      <c r="F6467">
        <v>2245.0</v>
      </c>
    </row>
    <row r="6468" spans="1:6" ht="13.9">
      <c r="A6468" s="7">
        <v>44626.0</v>
      </c>
      <c r="B6468" t="s">
        <v>13</v>
      </c>
      <c r="C6468" s="4">
        <v>293701.56</v>
      </c>
      <c r="D6468" s="14" t="s">
        <v>91</v>
      </c>
      <c r="E6468" t="s">
        <v>24</v>
      </c>
      <c r="F6468">
        <v>603.0</v>
      </c>
    </row>
    <row r="6469" spans="1:6" ht="13.9">
      <c r="A6469" s="7">
        <v>44626.0</v>
      </c>
      <c r="B6469" t="s">
        <v>13</v>
      </c>
      <c r="C6469" s="4">
        <v>293701.56</v>
      </c>
      <c r="D6469" s="14" t="s">
        <v>91</v>
      </c>
      <c r="E6469" t="s">
        <v>25</v>
      </c>
      <c r="F6469">
        <v>3.0</v>
      </c>
    </row>
    <row r="6470" spans="1:6" ht="13.9">
      <c r="A6470" s="7">
        <v>44626.0</v>
      </c>
      <c r="B6470" t="s">
        <v>13</v>
      </c>
      <c r="C6470" s="4">
        <v>293701.56</v>
      </c>
      <c r="D6470" s="14" t="s">
        <v>91</v>
      </c>
      <c r="E6470" t="s">
        <v>26</v>
      </c>
      <c r="F6470">
        <v>1216.0</v>
      </c>
    </row>
    <row r="6471" spans="1:6" ht="13.9">
      <c r="A6471" s="7">
        <v>44626.0</v>
      </c>
      <c r="B6471" t="s">
        <v>13</v>
      </c>
      <c r="C6471" s="4">
        <v>293701.56</v>
      </c>
      <c r="D6471" s="14" t="s">
        <v>92</v>
      </c>
      <c r="E6471" t="s">
        <v>93</v>
      </c>
      <c r="F6471">
        <v>1.0</v>
      </c>
    </row>
    <row r="6472" spans="1:6" ht="13.9">
      <c r="A6472" s="7">
        <v>44626.0</v>
      </c>
      <c r="B6472" t="s">
        <v>13</v>
      </c>
      <c r="C6472" s="4">
        <v>293701.56</v>
      </c>
      <c r="D6472" s="14" t="s">
        <v>92</v>
      </c>
      <c r="E6472" t="s">
        <v>22</v>
      </c>
      <c r="F6472">
        <v>0.0</v>
      </c>
    </row>
    <row r="6473" spans="1:6" ht="13.9">
      <c r="A6473" s="7">
        <v>44626.0</v>
      </c>
      <c r="B6473" t="s">
        <v>13</v>
      </c>
      <c r="C6473" s="4">
        <v>293701.56</v>
      </c>
      <c r="D6473" s="14" t="s">
        <v>92</v>
      </c>
      <c r="E6473" t="s">
        <v>94</v>
      </c>
      <c r="F6473">
        <v>1.0</v>
      </c>
    </row>
    <row r="6474" spans="1:6" ht="13.9">
      <c r="A6474" s="7">
        <v>44626.0</v>
      </c>
      <c r="B6474" t="s">
        <v>13</v>
      </c>
      <c r="C6474" s="4">
        <v>293701.56</v>
      </c>
      <c r="D6474" s="14" t="s">
        <v>92</v>
      </c>
      <c r="E6474" t="s">
        <v>95</v>
      </c>
      <c r="F6474">
        <v>1.0</v>
      </c>
    </row>
    <row r="6475" spans="1:6" ht="13.9">
      <c r="A6475" s="7">
        <v>44626.0</v>
      </c>
      <c r="B6475" t="s">
        <v>13</v>
      </c>
      <c r="C6475" s="4">
        <v>293701.56</v>
      </c>
      <c r="D6475" s="14" t="s">
        <v>92</v>
      </c>
      <c r="E6475" t="s">
        <v>96</v>
      </c>
      <c r="F6475">
        <v>1.0</v>
      </c>
    </row>
    <row r="6476" spans="1:6" ht="13.9">
      <c r="A6476" s="7">
        <v>44627.0</v>
      </c>
      <c r="B6476" t="s">
        <v>13</v>
      </c>
      <c r="C6476" s="4">
        <v>321749.76</v>
      </c>
      <c r="D6476" s="14" t="s">
        <v>76</v>
      </c>
      <c r="E6476" t="s">
        <v>59</v>
      </c>
      <c r="F6476">
        <v>0.0</v>
      </c>
    </row>
    <row r="6477" spans="1:6" ht="13.9">
      <c r="A6477" s="7">
        <v>44627.0</v>
      </c>
      <c r="B6477" t="s">
        <v>13</v>
      </c>
      <c r="C6477" s="4">
        <v>321749.76</v>
      </c>
      <c r="D6477" s="14" t="s">
        <v>76</v>
      </c>
      <c r="E6477" t="s">
        <v>58</v>
      </c>
      <c r="F6477">
        <v>305.0</v>
      </c>
    </row>
    <row r="6478" spans="1:6" ht="13.9">
      <c r="A6478" s="7">
        <v>44627.0</v>
      </c>
      <c r="B6478" t="s">
        <v>13</v>
      </c>
      <c r="C6478" s="4">
        <v>321749.76</v>
      </c>
      <c r="D6478" s="14" t="s">
        <v>79</v>
      </c>
      <c r="E6478" t="s">
        <v>29</v>
      </c>
      <c r="F6478">
        <v>74.0</v>
      </c>
    </row>
    <row r="6479" spans="1:6" ht="13.9">
      <c r="A6479" s="7">
        <v>44627.0</v>
      </c>
      <c r="B6479" t="s">
        <v>13</v>
      </c>
      <c r="C6479" s="4">
        <v>321749.76</v>
      </c>
      <c r="D6479" s="14" t="s">
        <v>80</v>
      </c>
      <c r="E6479" t="s">
        <v>60</v>
      </c>
      <c r="F6479">
        <v>53.0</v>
      </c>
    </row>
    <row r="6480" spans="1:6" ht="13.9">
      <c r="A6480" s="7">
        <v>44627.0</v>
      </c>
      <c r="B6480" t="s">
        <v>13</v>
      </c>
      <c r="C6480" s="4">
        <v>321749.76</v>
      </c>
      <c r="D6480" s="14" t="s">
        <v>80</v>
      </c>
      <c r="E6480" t="s">
        <v>61</v>
      </c>
      <c r="F6480">
        <v>66.0</v>
      </c>
    </row>
    <row r="6481" spans="1:6" ht="13.9">
      <c r="A6481" s="7">
        <v>44627.0</v>
      </c>
      <c r="B6481" t="s">
        <v>13</v>
      </c>
      <c r="C6481" s="4">
        <v>321749.76</v>
      </c>
      <c r="D6481" s="14" t="s">
        <v>81</v>
      </c>
      <c r="E6481" t="s">
        <v>40</v>
      </c>
      <c r="F6481">
        <v>71.0</v>
      </c>
    </row>
    <row r="6482" spans="1:6" ht="13.9">
      <c r="A6482" s="7">
        <v>44627.0</v>
      </c>
      <c r="B6482" t="s">
        <v>13</v>
      </c>
      <c r="C6482" s="4">
        <v>321749.76</v>
      </c>
      <c r="D6482" s="14" t="s">
        <v>82</v>
      </c>
      <c r="E6482" t="s">
        <v>63</v>
      </c>
      <c r="F6482">
        <v>114.0</v>
      </c>
    </row>
    <row r="6483" spans="1:6" ht="13.9">
      <c r="A6483" s="7">
        <v>44627.0</v>
      </c>
      <c r="B6483" t="s">
        <v>13</v>
      </c>
      <c r="C6483" s="4">
        <v>321749.76</v>
      </c>
      <c r="D6483" s="14" t="s">
        <v>82</v>
      </c>
      <c r="E6483" t="s">
        <v>62</v>
      </c>
      <c r="F6483">
        <v>164.0</v>
      </c>
    </row>
    <row r="6484" spans="1:6" ht="13.9">
      <c r="A6484" s="7">
        <v>44627.0</v>
      </c>
      <c r="B6484" t="s">
        <v>13</v>
      </c>
      <c r="C6484" s="4">
        <v>321749.76</v>
      </c>
      <c r="D6484" s="14" t="s">
        <v>83</v>
      </c>
      <c r="E6484" t="s">
        <v>19</v>
      </c>
      <c r="F6484">
        <v>229.0</v>
      </c>
    </row>
    <row r="6485" spans="1:6" ht="13.9">
      <c r="A6485" s="7">
        <v>44627.0</v>
      </c>
      <c r="B6485" t="s">
        <v>13</v>
      </c>
      <c r="C6485" s="4">
        <v>321749.76</v>
      </c>
      <c r="D6485" s="14" t="s">
        <v>83</v>
      </c>
      <c r="E6485" t="s">
        <v>20</v>
      </c>
      <c r="F6485">
        <v>0.0</v>
      </c>
    </row>
    <row r="6486" spans="1:6" ht="13.9">
      <c r="A6486" s="7">
        <v>44627.0</v>
      </c>
      <c r="B6486" t="s">
        <v>13</v>
      </c>
      <c r="C6486" s="4">
        <v>321749.76</v>
      </c>
      <c r="D6486" s="14" t="s">
        <v>83</v>
      </c>
      <c r="E6486" t="s">
        <v>21</v>
      </c>
      <c r="F6486">
        <v>184.0</v>
      </c>
    </row>
    <row r="6487" spans="1:6" ht="13.9">
      <c r="A6487" s="7">
        <v>44627.0</v>
      </c>
      <c r="B6487" t="s">
        <v>13</v>
      </c>
      <c r="C6487" s="4">
        <v>321749.76</v>
      </c>
      <c r="D6487" s="14" t="s">
        <v>84</v>
      </c>
      <c r="E6487" t="s">
        <v>23</v>
      </c>
      <c r="F6487">
        <v>28.0</v>
      </c>
    </row>
    <row r="6488" spans="1:6" ht="13.9">
      <c r="A6488" s="7">
        <v>44627.0</v>
      </c>
      <c r="B6488" t="s">
        <v>13</v>
      </c>
      <c r="C6488" s="4">
        <v>321749.76</v>
      </c>
      <c r="D6488" s="14" t="s">
        <v>85</v>
      </c>
      <c r="E6488" t="s">
        <v>18</v>
      </c>
      <c r="F6488">
        <v>8.0</v>
      </c>
    </row>
    <row r="6489" spans="1:6" ht="13.9">
      <c r="A6489" s="7">
        <v>44627.0</v>
      </c>
      <c r="B6489" t="s">
        <v>13</v>
      </c>
      <c r="C6489" s="4">
        <v>321749.76</v>
      </c>
      <c r="D6489" s="14" t="s">
        <v>86</v>
      </c>
      <c r="E6489" t="s">
        <v>42</v>
      </c>
      <c r="F6489">
        <v>777.0</v>
      </c>
    </row>
    <row r="6490" spans="1:6" ht="13.9">
      <c r="A6490" s="7">
        <v>44627.0</v>
      </c>
      <c r="B6490" t="s">
        <v>13</v>
      </c>
      <c r="C6490" s="4">
        <v>321749.76</v>
      </c>
      <c r="D6490" s="14" t="s">
        <v>87</v>
      </c>
      <c r="E6490" t="s">
        <v>44</v>
      </c>
      <c r="F6490">
        <v>19658.0</v>
      </c>
    </row>
    <row r="6491" spans="1:6" ht="13.9">
      <c r="A6491" s="7">
        <v>44627.0</v>
      </c>
      <c r="B6491" t="s">
        <v>13</v>
      </c>
      <c r="C6491" s="4">
        <v>321749.76</v>
      </c>
      <c r="D6491" s="14" t="s">
        <v>88</v>
      </c>
      <c r="E6491" t="s">
        <v>17</v>
      </c>
      <c r="F6491">
        <v>36363.0</v>
      </c>
    </row>
    <row r="6492" spans="1:6" ht="13.9">
      <c r="A6492" s="7">
        <v>44627.0</v>
      </c>
      <c r="B6492" t="s">
        <v>13</v>
      </c>
      <c r="C6492" s="4">
        <v>321749.76</v>
      </c>
      <c r="D6492" s="14" t="s">
        <v>89</v>
      </c>
      <c r="E6492" t="s">
        <v>41</v>
      </c>
      <c r="F6492">
        <v>0.0</v>
      </c>
    </row>
    <row r="6493" spans="1:6" ht="13.9">
      <c r="A6493" s="7">
        <v>44627.0</v>
      </c>
      <c r="B6493" t="s">
        <v>13</v>
      </c>
      <c r="C6493" s="4">
        <v>321749.76</v>
      </c>
      <c r="D6493" s="14" t="s">
        <v>90</v>
      </c>
      <c r="E6493" t="s">
        <v>43</v>
      </c>
      <c r="F6493">
        <v>2127.0</v>
      </c>
    </row>
    <row r="6494" spans="1:6" ht="13.9">
      <c r="A6494" s="7">
        <v>44627.0</v>
      </c>
      <c r="B6494" t="s">
        <v>13</v>
      </c>
      <c r="C6494" s="4">
        <v>321749.76</v>
      </c>
      <c r="D6494" s="14" t="s">
        <v>91</v>
      </c>
      <c r="E6494" t="s">
        <v>24</v>
      </c>
      <c r="F6494">
        <v>628.0</v>
      </c>
    </row>
    <row r="6495" spans="1:6" ht="13.9">
      <c r="A6495" s="7">
        <v>44627.0</v>
      </c>
      <c r="B6495" t="s">
        <v>13</v>
      </c>
      <c r="C6495" s="4">
        <v>321749.76</v>
      </c>
      <c r="D6495" s="14" t="s">
        <v>91</v>
      </c>
      <c r="E6495" t="s">
        <v>25</v>
      </c>
      <c r="F6495">
        <v>2.0</v>
      </c>
    </row>
    <row r="6496" spans="1:6" ht="13.9">
      <c r="A6496" s="7">
        <v>44627.0</v>
      </c>
      <c r="B6496" t="s">
        <v>13</v>
      </c>
      <c r="C6496" s="4">
        <v>321749.76</v>
      </c>
      <c r="D6496" s="14" t="s">
        <v>91</v>
      </c>
      <c r="E6496" t="s">
        <v>26</v>
      </c>
      <c r="F6496">
        <v>1271.0</v>
      </c>
    </row>
    <row r="6497" spans="1:6" ht="13.9">
      <c r="A6497" s="7">
        <v>44627.0</v>
      </c>
      <c r="B6497" t="s">
        <v>13</v>
      </c>
      <c r="C6497" s="4">
        <v>321749.76</v>
      </c>
      <c r="D6497" s="14" t="s">
        <v>92</v>
      </c>
      <c r="E6497" t="s">
        <v>93</v>
      </c>
      <c r="F6497">
        <v>0.0</v>
      </c>
    </row>
    <row r="6498" spans="1:6" ht="13.9">
      <c r="A6498" s="7">
        <v>44627.0</v>
      </c>
      <c r="B6498" t="s">
        <v>13</v>
      </c>
      <c r="C6498" s="4">
        <v>321749.76</v>
      </c>
      <c r="D6498" s="14" t="s">
        <v>92</v>
      </c>
      <c r="E6498" t="s">
        <v>22</v>
      </c>
      <c r="F6498">
        <v>0.0</v>
      </c>
    </row>
    <row r="6499" spans="1:6" ht="13.9">
      <c r="A6499" s="7">
        <v>44627.0</v>
      </c>
      <c r="B6499" t="s">
        <v>13</v>
      </c>
      <c r="C6499" s="4">
        <v>321749.76</v>
      </c>
      <c r="D6499" s="14" t="s">
        <v>92</v>
      </c>
      <c r="E6499" t="s">
        <v>94</v>
      </c>
      <c r="F6499">
        <v>1.0</v>
      </c>
    </row>
    <row r="6500" spans="1:6" ht="13.9">
      <c r="A6500" s="7">
        <v>44627.0</v>
      </c>
      <c r="B6500" t="s">
        <v>13</v>
      </c>
      <c r="C6500" s="4">
        <v>321749.76</v>
      </c>
      <c r="D6500" s="14" t="s">
        <v>92</v>
      </c>
      <c r="E6500" t="s">
        <v>95</v>
      </c>
      <c r="F6500">
        <v>1.0</v>
      </c>
    </row>
    <row r="6501" spans="1:6" ht="13.9">
      <c r="A6501" s="7">
        <v>44627.0</v>
      </c>
      <c r="B6501" t="s">
        <v>13</v>
      </c>
      <c r="C6501" s="4">
        <v>321749.76</v>
      </c>
      <c r="D6501" s="14" t="s">
        <v>92</v>
      </c>
      <c r="E6501" t="s">
        <v>96</v>
      </c>
      <c r="F6501">
        <v>1.0</v>
      </c>
    </row>
    <row r="6502" spans="1:6" ht="13.9">
      <c r="A6502" s="7">
        <v>44628.0</v>
      </c>
      <c r="B6502" t="s">
        <v>13</v>
      </c>
      <c r="C6502" s="4">
        <v>267021.37</v>
      </c>
      <c r="D6502" s="14" t="s">
        <v>76</v>
      </c>
      <c r="E6502" t="s">
        <v>59</v>
      </c>
      <c r="F6502">
        <v>0.0</v>
      </c>
    </row>
    <row r="6503" spans="1:6" ht="13.9">
      <c r="A6503" s="7">
        <v>44628.0</v>
      </c>
      <c r="B6503" t="s">
        <v>13</v>
      </c>
      <c r="C6503" s="4">
        <v>267021.37</v>
      </c>
      <c r="D6503" s="14" t="s">
        <v>76</v>
      </c>
      <c r="E6503" t="s">
        <v>58</v>
      </c>
      <c r="F6503">
        <v>13.0</v>
      </c>
    </row>
    <row r="6504" spans="1:6" ht="13.9">
      <c r="A6504" s="7">
        <v>44628.0</v>
      </c>
      <c r="B6504" t="s">
        <v>13</v>
      </c>
      <c r="C6504" s="4">
        <v>267021.37</v>
      </c>
      <c r="D6504" s="14" t="s">
        <v>79</v>
      </c>
      <c r="E6504" t="s">
        <v>29</v>
      </c>
      <c r="F6504">
        <v>57.0</v>
      </c>
    </row>
    <row r="6505" spans="1:6" ht="13.9">
      <c r="A6505" s="7">
        <v>44628.0</v>
      </c>
      <c r="B6505" t="s">
        <v>13</v>
      </c>
      <c r="C6505" s="4">
        <v>267021.37</v>
      </c>
      <c r="D6505" s="14" t="s">
        <v>80</v>
      </c>
      <c r="E6505" t="s">
        <v>60</v>
      </c>
      <c r="F6505">
        <v>52.0</v>
      </c>
    </row>
    <row r="6506" spans="1:6" ht="13.9">
      <c r="A6506" s="7">
        <v>44628.0</v>
      </c>
      <c r="B6506" t="s">
        <v>13</v>
      </c>
      <c r="C6506" s="4">
        <v>267021.37</v>
      </c>
      <c r="D6506" s="14" t="s">
        <v>80</v>
      </c>
      <c r="E6506" t="s">
        <v>61</v>
      </c>
      <c r="F6506">
        <v>52.0</v>
      </c>
    </row>
    <row r="6507" spans="1:6" ht="13.9">
      <c r="A6507" s="7">
        <v>44628.0</v>
      </c>
      <c r="B6507" t="s">
        <v>13</v>
      </c>
      <c r="C6507" s="4">
        <v>267021.37</v>
      </c>
      <c r="D6507" s="14" t="s">
        <v>81</v>
      </c>
      <c r="E6507" t="s">
        <v>40</v>
      </c>
      <c r="F6507">
        <v>28.0</v>
      </c>
    </row>
    <row r="6508" spans="1:6" ht="13.9">
      <c r="A6508" s="7">
        <v>44628.0</v>
      </c>
      <c r="B6508" t="s">
        <v>13</v>
      </c>
      <c r="C6508" s="4">
        <v>267021.37</v>
      </c>
      <c r="D6508" s="14" t="s">
        <v>82</v>
      </c>
      <c r="E6508" t="s">
        <v>63</v>
      </c>
      <c r="F6508">
        <v>66.0</v>
      </c>
    </row>
    <row r="6509" spans="1:6" ht="13.9">
      <c r="A6509" s="7">
        <v>44628.0</v>
      </c>
      <c r="B6509" t="s">
        <v>13</v>
      </c>
      <c r="C6509" s="4">
        <v>267021.37</v>
      </c>
      <c r="D6509" s="14" t="s">
        <v>82</v>
      </c>
      <c r="E6509" t="s">
        <v>62</v>
      </c>
      <c r="F6509">
        <v>126.0</v>
      </c>
    </row>
    <row r="6510" spans="1:6" ht="13.9">
      <c r="A6510" s="7">
        <v>44628.0</v>
      </c>
      <c r="B6510" t="s">
        <v>13</v>
      </c>
      <c r="C6510" s="4">
        <v>267021.37</v>
      </c>
      <c r="D6510" s="14" t="s">
        <v>83</v>
      </c>
      <c r="E6510" t="s">
        <v>19</v>
      </c>
      <c r="F6510">
        <v>135.0</v>
      </c>
    </row>
    <row r="6511" spans="1:6" ht="13.9">
      <c r="A6511" s="7">
        <v>44628.0</v>
      </c>
      <c r="B6511" t="s">
        <v>13</v>
      </c>
      <c r="C6511" s="4">
        <v>267021.37</v>
      </c>
      <c r="D6511" s="14" t="s">
        <v>83</v>
      </c>
      <c r="E6511" t="s">
        <v>20</v>
      </c>
      <c r="F6511">
        <v>0.0</v>
      </c>
    </row>
    <row r="6512" spans="1:6" ht="13.9">
      <c r="A6512" s="7">
        <v>44628.0</v>
      </c>
      <c r="B6512" t="s">
        <v>13</v>
      </c>
      <c r="C6512" s="4">
        <v>267021.37</v>
      </c>
      <c r="D6512" s="14" t="s">
        <v>83</v>
      </c>
      <c r="E6512" t="s">
        <v>21</v>
      </c>
      <c r="F6512">
        <v>170.0</v>
      </c>
    </row>
    <row r="6513" spans="1:6" ht="13.9">
      <c r="A6513" s="7">
        <v>44628.0</v>
      </c>
      <c r="B6513" t="s">
        <v>13</v>
      </c>
      <c r="C6513" s="4">
        <v>267021.37</v>
      </c>
      <c r="D6513" s="14" t="s">
        <v>84</v>
      </c>
      <c r="E6513" t="s">
        <v>23</v>
      </c>
      <c r="F6513">
        <v>17.0</v>
      </c>
    </row>
    <row r="6514" spans="1:6" ht="13.9">
      <c r="A6514" s="7">
        <v>44628.0</v>
      </c>
      <c r="B6514" t="s">
        <v>13</v>
      </c>
      <c r="C6514" s="4">
        <v>267021.37</v>
      </c>
      <c r="D6514" s="14" t="s">
        <v>85</v>
      </c>
      <c r="E6514" t="s">
        <v>18</v>
      </c>
      <c r="F6514">
        <v>7.0</v>
      </c>
    </row>
    <row r="6515" spans="1:6" ht="13.9">
      <c r="A6515" s="7">
        <v>44628.0</v>
      </c>
      <c r="B6515" t="s">
        <v>13</v>
      </c>
      <c r="C6515" s="4">
        <v>267021.37</v>
      </c>
      <c r="D6515" s="14" t="s">
        <v>86</v>
      </c>
      <c r="E6515" t="s">
        <v>42</v>
      </c>
      <c r="F6515">
        <v>851.0</v>
      </c>
    </row>
    <row r="6516" spans="1:6" ht="13.9">
      <c r="A6516" s="7">
        <v>44628.0</v>
      </c>
      <c r="B6516" t="s">
        <v>13</v>
      </c>
      <c r="C6516" s="4">
        <v>267021.37</v>
      </c>
      <c r="D6516" s="14" t="s">
        <v>87</v>
      </c>
      <c r="E6516" t="s">
        <v>44</v>
      </c>
      <c r="F6516">
        <v>19936.0</v>
      </c>
    </row>
    <row r="6517" spans="1:6" ht="13.9">
      <c r="A6517" s="7">
        <v>44628.0</v>
      </c>
      <c r="B6517" t="s">
        <v>13</v>
      </c>
      <c r="C6517" s="4">
        <v>267021.37</v>
      </c>
      <c r="D6517" s="14" t="s">
        <v>88</v>
      </c>
      <c r="E6517" t="s">
        <v>17</v>
      </c>
      <c r="F6517">
        <v>32442.0</v>
      </c>
    </row>
    <row r="6518" spans="1:6" ht="13.9">
      <c r="A6518" s="7">
        <v>44628.0</v>
      </c>
      <c r="B6518" t="s">
        <v>13</v>
      </c>
      <c r="C6518" s="4">
        <v>267021.37</v>
      </c>
      <c r="D6518" s="14" t="s">
        <v>89</v>
      </c>
      <c r="E6518" t="s">
        <v>41</v>
      </c>
      <c r="F6518">
        <v>0.0</v>
      </c>
    </row>
    <row r="6519" spans="1:6" ht="13.9">
      <c r="A6519" s="7">
        <v>44628.0</v>
      </c>
      <c r="B6519" t="s">
        <v>13</v>
      </c>
      <c r="C6519" s="4">
        <v>267021.37</v>
      </c>
      <c r="D6519" s="14" t="s">
        <v>90</v>
      </c>
      <c r="E6519" t="s">
        <v>43</v>
      </c>
      <c r="F6519">
        <v>6408.0</v>
      </c>
    </row>
    <row r="6520" spans="1:6" ht="13.9">
      <c r="A6520" s="7">
        <v>44628.0</v>
      </c>
      <c r="B6520" t="s">
        <v>13</v>
      </c>
      <c r="C6520" s="4">
        <v>267021.37</v>
      </c>
      <c r="D6520" s="14" t="s">
        <v>91</v>
      </c>
      <c r="E6520" t="s">
        <v>24</v>
      </c>
      <c r="F6520">
        <v>620.0</v>
      </c>
    </row>
    <row r="6521" spans="1:6" ht="13.9">
      <c r="A6521" s="7">
        <v>44628.0</v>
      </c>
      <c r="B6521" t="s">
        <v>13</v>
      </c>
      <c r="C6521" s="4">
        <v>267021.37</v>
      </c>
      <c r="D6521" s="14" t="s">
        <v>91</v>
      </c>
      <c r="E6521" t="s">
        <v>25</v>
      </c>
      <c r="F6521">
        <v>2.0</v>
      </c>
    </row>
    <row r="6522" spans="1:6" ht="13.9">
      <c r="A6522" s="7">
        <v>44628.0</v>
      </c>
      <c r="B6522" t="s">
        <v>13</v>
      </c>
      <c r="C6522" s="4">
        <v>267021.37</v>
      </c>
      <c r="D6522" s="14" t="s">
        <v>91</v>
      </c>
      <c r="E6522" t="s">
        <v>26</v>
      </c>
      <c r="F6522">
        <v>1197.0</v>
      </c>
    </row>
    <row r="6523" spans="1:6" ht="13.9">
      <c r="A6523" s="7">
        <v>44628.0</v>
      </c>
      <c r="B6523" t="s">
        <v>13</v>
      </c>
      <c r="C6523" s="4">
        <v>267021.37</v>
      </c>
      <c r="D6523" s="14" t="s">
        <v>92</v>
      </c>
      <c r="E6523" t="s">
        <v>93</v>
      </c>
      <c r="F6523">
        <v>0.0</v>
      </c>
    </row>
    <row r="6524" spans="1:6" ht="13.9">
      <c r="A6524" s="7">
        <v>44628.0</v>
      </c>
      <c r="B6524" t="s">
        <v>13</v>
      </c>
      <c r="C6524" s="4">
        <v>267021.37</v>
      </c>
      <c r="D6524" s="14" t="s">
        <v>92</v>
      </c>
      <c r="E6524" t="s">
        <v>22</v>
      </c>
      <c r="F6524">
        <v>0.0</v>
      </c>
    </row>
    <row r="6525" spans="1:6" ht="13.9">
      <c r="A6525" s="7">
        <v>44628.0</v>
      </c>
      <c r="B6525" t="s">
        <v>13</v>
      </c>
      <c r="C6525" s="4">
        <v>267021.37</v>
      </c>
      <c r="D6525" s="14" t="s">
        <v>92</v>
      </c>
      <c r="E6525" t="s">
        <v>94</v>
      </c>
      <c r="F6525">
        <v>1.0</v>
      </c>
    </row>
    <row r="6526" spans="1:6" ht="13.9">
      <c r="A6526" s="7">
        <v>44628.0</v>
      </c>
      <c r="B6526" t="s">
        <v>13</v>
      </c>
      <c r="C6526" s="4">
        <v>267021.37</v>
      </c>
      <c r="D6526" s="14" t="s">
        <v>92</v>
      </c>
      <c r="E6526" t="s">
        <v>95</v>
      </c>
      <c r="F6526">
        <v>1.0</v>
      </c>
    </row>
    <row r="6527" spans="1:6" ht="13.9">
      <c r="A6527" s="7">
        <v>44628.0</v>
      </c>
      <c r="B6527" t="s">
        <v>13</v>
      </c>
      <c r="C6527" s="4">
        <v>267021.37</v>
      </c>
      <c r="D6527" s="14" t="s">
        <v>92</v>
      </c>
      <c r="E6527" t="s">
        <v>96</v>
      </c>
      <c r="F6527">
        <v>1.0</v>
      </c>
    </row>
    <row r="6528" spans="1:6" ht="13.9">
      <c r="A6528" s="7">
        <v>44629.0</v>
      </c>
      <c r="B6528" t="s">
        <v>13</v>
      </c>
      <c r="C6528" s="4">
        <v>248311.14</v>
      </c>
      <c r="D6528" s="14" t="s">
        <v>76</v>
      </c>
      <c r="E6528" t="s">
        <v>59</v>
      </c>
      <c r="F6528">
        <v>0.0</v>
      </c>
    </row>
    <row r="6529" spans="1:6" ht="13.9">
      <c r="A6529" s="7">
        <v>44629.0</v>
      </c>
      <c r="B6529" t="s">
        <v>13</v>
      </c>
      <c r="C6529" s="4">
        <v>248311.14</v>
      </c>
      <c r="D6529" s="14" t="s">
        <v>76</v>
      </c>
      <c r="E6529" t="s">
        <v>58</v>
      </c>
      <c r="F6529">
        <v>0.0</v>
      </c>
    </row>
    <row r="6530" spans="1:6" ht="13.9">
      <c r="A6530" s="7">
        <v>44629.0</v>
      </c>
      <c r="B6530" t="s">
        <v>13</v>
      </c>
      <c r="C6530" s="4">
        <v>248311.14</v>
      </c>
      <c r="D6530" s="14" t="s">
        <v>79</v>
      </c>
      <c r="E6530" t="s">
        <v>29</v>
      </c>
      <c r="F6530">
        <v>76.0</v>
      </c>
    </row>
    <row r="6531" spans="1:6" ht="13.9">
      <c r="A6531" s="7">
        <v>44629.0</v>
      </c>
      <c r="B6531" t="s">
        <v>13</v>
      </c>
      <c r="C6531" s="4">
        <v>248311.14</v>
      </c>
      <c r="D6531" s="14" t="s">
        <v>80</v>
      </c>
      <c r="E6531" t="s">
        <v>60</v>
      </c>
      <c r="F6531">
        <v>38.0</v>
      </c>
    </row>
    <row r="6532" spans="1:6" ht="13.9">
      <c r="A6532" s="7">
        <v>44629.0</v>
      </c>
      <c r="B6532" t="s">
        <v>13</v>
      </c>
      <c r="C6532" s="4">
        <v>248311.14</v>
      </c>
      <c r="D6532" s="14" t="s">
        <v>80</v>
      </c>
      <c r="E6532" t="s">
        <v>61</v>
      </c>
      <c r="F6532">
        <v>49.0</v>
      </c>
    </row>
    <row r="6533" spans="1:6" ht="13.9">
      <c r="A6533" s="7">
        <v>44629.0</v>
      </c>
      <c r="B6533" t="s">
        <v>13</v>
      </c>
      <c r="C6533" s="4">
        <v>248311.14</v>
      </c>
      <c r="D6533" s="14" t="s">
        <v>81</v>
      </c>
      <c r="E6533" t="s">
        <v>40</v>
      </c>
      <c r="F6533">
        <v>22.0</v>
      </c>
    </row>
    <row r="6534" spans="1:6" ht="13.9">
      <c r="A6534" s="7">
        <v>44629.0</v>
      </c>
      <c r="B6534" t="s">
        <v>13</v>
      </c>
      <c r="C6534" s="4">
        <v>248311.14</v>
      </c>
      <c r="D6534" s="14" t="s">
        <v>82</v>
      </c>
      <c r="E6534" t="s">
        <v>63</v>
      </c>
      <c r="F6534">
        <v>85.0</v>
      </c>
    </row>
    <row r="6535" spans="1:6" ht="13.9">
      <c r="A6535" s="7">
        <v>44629.0</v>
      </c>
      <c r="B6535" t="s">
        <v>13</v>
      </c>
      <c r="C6535" s="4">
        <v>248311.14</v>
      </c>
      <c r="D6535" s="14" t="s">
        <v>82</v>
      </c>
      <c r="E6535" t="s">
        <v>62</v>
      </c>
      <c r="F6535">
        <v>121.0</v>
      </c>
    </row>
    <row r="6536" spans="1:6" ht="13.9">
      <c r="A6536" s="7">
        <v>44629.0</v>
      </c>
      <c r="B6536" t="s">
        <v>13</v>
      </c>
      <c r="C6536" s="4">
        <v>248311.14</v>
      </c>
      <c r="D6536" s="14" t="s">
        <v>83</v>
      </c>
      <c r="E6536" t="s">
        <v>19</v>
      </c>
      <c r="F6536">
        <v>124.0</v>
      </c>
    </row>
    <row r="6537" spans="1:6" ht="13.9">
      <c r="A6537" s="7">
        <v>44629.0</v>
      </c>
      <c r="B6537" t="s">
        <v>13</v>
      </c>
      <c r="C6537" s="4">
        <v>248311.14</v>
      </c>
      <c r="D6537" s="14" t="s">
        <v>83</v>
      </c>
      <c r="E6537" t="s">
        <v>20</v>
      </c>
      <c r="F6537">
        <v>0.0</v>
      </c>
    </row>
    <row r="6538" spans="1:6" ht="13.9">
      <c r="A6538" s="7">
        <v>44629.0</v>
      </c>
      <c r="B6538" t="s">
        <v>13</v>
      </c>
      <c r="C6538" s="4">
        <v>248311.14</v>
      </c>
      <c r="D6538" s="14" t="s">
        <v>83</v>
      </c>
      <c r="E6538" t="s">
        <v>21</v>
      </c>
      <c r="F6538">
        <v>158.0</v>
      </c>
    </row>
    <row r="6539" spans="1:6" ht="13.9">
      <c r="A6539" s="7">
        <v>44629.0</v>
      </c>
      <c r="B6539" t="s">
        <v>13</v>
      </c>
      <c r="C6539" s="4">
        <v>248311.14</v>
      </c>
      <c r="D6539" s="14" t="s">
        <v>84</v>
      </c>
      <c r="E6539" t="s">
        <v>23</v>
      </c>
      <c r="F6539">
        <v>23.0</v>
      </c>
    </row>
    <row r="6540" spans="1:6" ht="13.9">
      <c r="A6540" s="7">
        <v>44629.0</v>
      </c>
      <c r="B6540" t="s">
        <v>13</v>
      </c>
      <c r="C6540" s="4">
        <v>248311.14</v>
      </c>
      <c r="D6540" s="14" t="s">
        <v>85</v>
      </c>
      <c r="E6540" t="s">
        <v>18</v>
      </c>
      <c r="F6540">
        <v>7.0</v>
      </c>
    </row>
    <row r="6541" spans="1:6" ht="13.9">
      <c r="A6541" s="7">
        <v>44629.0</v>
      </c>
      <c r="B6541" t="s">
        <v>13</v>
      </c>
      <c r="C6541" s="4">
        <v>248311.14</v>
      </c>
      <c r="D6541" s="14" t="s">
        <v>86</v>
      </c>
      <c r="E6541" t="s">
        <v>42</v>
      </c>
      <c r="F6541">
        <v>844.0</v>
      </c>
    </row>
    <row r="6542" spans="1:6" ht="13.9">
      <c r="A6542" s="7">
        <v>44629.0</v>
      </c>
      <c r="B6542" t="s">
        <v>13</v>
      </c>
      <c r="C6542" s="4">
        <v>248311.14</v>
      </c>
      <c r="D6542" s="14" t="s">
        <v>87</v>
      </c>
      <c r="E6542" t="s">
        <v>44</v>
      </c>
      <c r="F6542">
        <v>19877.0</v>
      </c>
    </row>
    <row r="6543" spans="1:6" ht="13.9">
      <c r="A6543" s="7">
        <v>44629.0</v>
      </c>
      <c r="B6543" t="s">
        <v>13</v>
      </c>
      <c r="C6543" s="4">
        <v>248311.14</v>
      </c>
      <c r="D6543" s="14" t="s">
        <v>88</v>
      </c>
      <c r="E6543" t="s">
        <v>17</v>
      </c>
      <c r="F6543">
        <v>31182.0</v>
      </c>
    </row>
    <row r="6544" spans="1:6" ht="13.9">
      <c r="A6544" s="7">
        <v>44629.0</v>
      </c>
      <c r="B6544" t="s">
        <v>13</v>
      </c>
      <c r="C6544" s="4">
        <v>248311.14</v>
      </c>
      <c r="D6544" s="14" t="s">
        <v>89</v>
      </c>
      <c r="E6544" t="s">
        <v>41</v>
      </c>
      <c r="F6544">
        <v>1559.0</v>
      </c>
    </row>
    <row r="6545" spans="1:6" ht="13.9">
      <c r="A6545" s="7">
        <v>44629.0</v>
      </c>
      <c r="B6545" t="s">
        <v>13</v>
      </c>
      <c r="C6545" s="4">
        <v>248311.14</v>
      </c>
      <c r="D6545" s="14" t="s">
        <v>90</v>
      </c>
      <c r="E6545" t="s">
        <v>43</v>
      </c>
      <c r="F6545">
        <v>1989.0</v>
      </c>
    </row>
    <row r="6546" spans="1:6" ht="13.9">
      <c r="A6546" s="7">
        <v>44629.0</v>
      </c>
      <c r="B6546" t="s">
        <v>13</v>
      </c>
      <c r="C6546" s="4">
        <v>248311.14</v>
      </c>
      <c r="D6546" s="14" t="s">
        <v>91</v>
      </c>
      <c r="E6546" t="s">
        <v>24</v>
      </c>
      <c r="F6546">
        <v>532.0</v>
      </c>
    </row>
    <row r="6547" spans="1:6" ht="13.9">
      <c r="A6547" s="7">
        <v>44629.0</v>
      </c>
      <c r="B6547" t="s">
        <v>13</v>
      </c>
      <c r="C6547" s="4">
        <v>248311.14</v>
      </c>
      <c r="D6547" s="14" t="s">
        <v>91</v>
      </c>
      <c r="E6547" t="s">
        <v>25</v>
      </c>
      <c r="F6547">
        <v>2.0</v>
      </c>
    </row>
    <row r="6548" spans="1:6" ht="13.9">
      <c r="A6548" s="7">
        <v>44629.0</v>
      </c>
      <c r="B6548" t="s">
        <v>13</v>
      </c>
      <c r="C6548" s="4">
        <v>248311.14</v>
      </c>
      <c r="D6548" s="14" t="s">
        <v>91</v>
      </c>
      <c r="E6548" t="s">
        <v>26</v>
      </c>
      <c r="F6548">
        <v>1124.0</v>
      </c>
    </row>
    <row r="6549" spans="1:6" ht="13.9">
      <c r="A6549" s="7">
        <v>44629.0</v>
      </c>
      <c r="B6549" t="s">
        <v>13</v>
      </c>
      <c r="C6549" s="4">
        <v>248311.14</v>
      </c>
      <c r="D6549" s="14" t="s">
        <v>92</v>
      </c>
      <c r="E6549" t="s">
        <v>93</v>
      </c>
      <c r="F6549">
        <v>0.0</v>
      </c>
    </row>
    <row r="6550" spans="1:6" ht="13.9">
      <c r="A6550" s="7">
        <v>44629.0</v>
      </c>
      <c r="B6550" t="s">
        <v>13</v>
      </c>
      <c r="C6550" s="4">
        <v>248311.14</v>
      </c>
      <c r="D6550" s="14" t="s">
        <v>92</v>
      </c>
      <c r="E6550" t="s">
        <v>22</v>
      </c>
      <c r="F6550">
        <v>0.0</v>
      </c>
    </row>
    <row r="6551" spans="1:6" ht="13.9">
      <c r="A6551" s="7">
        <v>44629.0</v>
      </c>
      <c r="B6551" t="s">
        <v>13</v>
      </c>
      <c r="C6551" s="4">
        <v>248311.14</v>
      </c>
      <c r="D6551" s="14" t="s">
        <v>92</v>
      </c>
      <c r="E6551" t="s">
        <v>94</v>
      </c>
      <c r="F6551">
        <v>1.0</v>
      </c>
    </row>
    <row r="6552" spans="1:6" ht="13.9">
      <c r="A6552" s="7">
        <v>44629.0</v>
      </c>
      <c r="B6552" t="s">
        <v>13</v>
      </c>
      <c r="C6552" s="4">
        <v>248311.14</v>
      </c>
      <c r="D6552" s="14" t="s">
        <v>92</v>
      </c>
      <c r="E6552" t="s">
        <v>95</v>
      </c>
      <c r="F6552">
        <v>1.0</v>
      </c>
    </row>
    <row r="6553" spans="1:6" ht="13.9">
      <c r="A6553" s="7">
        <v>44629.0</v>
      </c>
      <c r="B6553" t="s">
        <v>13</v>
      </c>
      <c r="C6553" s="4">
        <v>248311.14</v>
      </c>
      <c r="D6553" s="14" t="s">
        <v>92</v>
      </c>
      <c r="E6553" t="s">
        <v>96</v>
      </c>
      <c r="F6553">
        <v>1.0</v>
      </c>
    </row>
    <row r="6554" spans="1:6" ht="13.9">
      <c r="A6554" s="7">
        <v>44630.0</v>
      </c>
      <c r="B6554" t="s">
        <v>13</v>
      </c>
      <c r="C6554" s="4">
        <v>241610.85</v>
      </c>
      <c r="D6554" s="14" t="s">
        <v>76</v>
      </c>
      <c r="E6554" t="s">
        <v>59</v>
      </c>
      <c r="F6554">
        <v>0.0</v>
      </c>
    </row>
    <row r="6555" spans="1:6" ht="13.9">
      <c r="A6555" s="7">
        <v>44630.0</v>
      </c>
      <c r="B6555" t="s">
        <v>13</v>
      </c>
      <c r="C6555" s="4">
        <v>241610.85</v>
      </c>
      <c r="D6555" s="14" t="s">
        <v>76</v>
      </c>
      <c r="E6555" t="s">
        <v>58</v>
      </c>
      <c r="F6555">
        <v>0.0</v>
      </c>
    </row>
    <row r="6556" spans="1:6" ht="13.9">
      <c r="A6556" s="7">
        <v>44630.0</v>
      </c>
      <c r="B6556" t="s">
        <v>13</v>
      </c>
      <c r="C6556" s="4">
        <v>241610.85</v>
      </c>
      <c r="D6556" s="14" t="s">
        <v>79</v>
      </c>
      <c r="E6556" t="s">
        <v>29</v>
      </c>
      <c r="F6556">
        <v>72.0</v>
      </c>
    </row>
    <row r="6557" spans="1:6" ht="13.9">
      <c r="A6557" s="7">
        <v>44630.0</v>
      </c>
      <c r="B6557" t="s">
        <v>13</v>
      </c>
      <c r="C6557" s="4">
        <v>241610.85</v>
      </c>
      <c r="D6557" s="14" t="s">
        <v>80</v>
      </c>
      <c r="E6557" t="s">
        <v>60</v>
      </c>
      <c r="F6557">
        <v>20.0</v>
      </c>
    </row>
    <row r="6558" spans="1:6" ht="13.9">
      <c r="A6558" s="7">
        <v>44630.0</v>
      </c>
      <c r="B6558" t="s">
        <v>13</v>
      </c>
      <c r="C6558" s="4">
        <v>241610.85</v>
      </c>
      <c r="D6558" s="14" t="s">
        <v>80</v>
      </c>
      <c r="E6558" t="s">
        <v>61</v>
      </c>
      <c r="F6558">
        <v>50.0</v>
      </c>
    </row>
    <row r="6559" spans="1:6" ht="13.9">
      <c r="A6559" s="7">
        <v>44630.0</v>
      </c>
      <c r="B6559" t="s">
        <v>13</v>
      </c>
      <c r="C6559" s="4">
        <v>241610.85</v>
      </c>
      <c r="D6559" s="14" t="s">
        <v>81</v>
      </c>
      <c r="E6559" t="s">
        <v>40</v>
      </c>
      <c r="F6559">
        <v>4.0</v>
      </c>
    </row>
    <row r="6560" spans="1:6" ht="13.9">
      <c r="A6560" s="7">
        <v>44630.0</v>
      </c>
      <c r="B6560" t="s">
        <v>13</v>
      </c>
      <c r="C6560" s="4">
        <v>241610.85</v>
      </c>
      <c r="D6560" s="14" t="s">
        <v>82</v>
      </c>
      <c r="E6560" t="s">
        <v>63</v>
      </c>
      <c r="F6560">
        <v>95.0</v>
      </c>
    </row>
    <row r="6561" spans="1:6" ht="13.9">
      <c r="A6561" s="7">
        <v>44630.0</v>
      </c>
      <c r="B6561" t="s">
        <v>13</v>
      </c>
      <c r="C6561" s="4">
        <v>241610.85</v>
      </c>
      <c r="D6561" s="14" t="s">
        <v>82</v>
      </c>
      <c r="E6561" t="s">
        <v>62</v>
      </c>
      <c r="F6561">
        <v>157.0</v>
      </c>
    </row>
    <row r="6562" spans="1:6" ht="13.9">
      <c r="A6562" s="7">
        <v>44630.0</v>
      </c>
      <c r="B6562" t="s">
        <v>13</v>
      </c>
      <c r="C6562" s="4">
        <v>241610.85</v>
      </c>
      <c r="D6562" s="14" t="s">
        <v>83</v>
      </c>
      <c r="E6562" t="s">
        <v>19</v>
      </c>
      <c r="F6562">
        <v>112.0</v>
      </c>
    </row>
    <row r="6563" spans="1:6" ht="13.9">
      <c r="A6563" s="7">
        <v>44630.0</v>
      </c>
      <c r="B6563" t="s">
        <v>13</v>
      </c>
      <c r="C6563" s="4">
        <v>241610.85</v>
      </c>
      <c r="D6563" s="14" t="s">
        <v>83</v>
      </c>
      <c r="E6563" t="s">
        <v>20</v>
      </c>
      <c r="F6563">
        <v>0.0</v>
      </c>
    </row>
    <row r="6564" spans="1:6" ht="13.9">
      <c r="A6564" s="7">
        <v>44630.0</v>
      </c>
      <c r="B6564" t="s">
        <v>13</v>
      </c>
      <c r="C6564" s="4">
        <v>241610.85</v>
      </c>
      <c r="D6564" s="14" t="s">
        <v>83</v>
      </c>
      <c r="E6564" t="s">
        <v>21</v>
      </c>
      <c r="F6564">
        <v>125.0</v>
      </c>
    </row>
    <row r="6565" spans="1:6" ht="13.9">
      <c r="A6565" s="7">
        <v>44630.0</v>
      </c>
      <c r="B6565" t="s">
        <v>13</v>
      </c>
      <c r="C6565" s="4">
        <v>241610.85</v>
      </c>
      <c r="D6565" s="14" t="s">
        <v>84</v>
      </c>
      <c r="E6565" t="s">
        <v>23</v>
      </c>
      <c r="F6565">
        <v>34.0</v>
      </c>
    </row>
    <row r="6566" spans="1:6" ht="13.9">
      <c r="A6566" s="7">
        <v>44630.0</v>
      </c>
      <c r="B6566" t="s">
        <v>13</v>
      </c>
      <c r="C6566" s="4">
        <v>241610.85</v>
      </c>
      <c r="D6566" s="14" t="s">
        <v>85</v>
      </c>
      <c r="E6566" t="s">
        <v>18</v>
      </c>
      <c r="F6566">
        <v>6.0</v>
      </c>
    </row>
    <row r="6567" spans="1:6" ht="13.9">
      <c r="A6567" s="7">
        <v>44630.0</v>
      </c>
      <c r="B6567" t="s">
        <v>13</v>
      </c>
      <c r="C6567" s="4">
        <v>241610.85</v>
      </c>
      <c r="D6567" s="14" t="s">
        <v>86</v>
      </c>
      <c r="E6567" t="s">
        <v>42</v>
      </c>
      <c r="F6567">
        <v>750.0</v>
      </c>
    </row>
    <row r="6568" spans="1:6" ht="13.9">
      <c r="A6568" s="7">
        <v>44630.0</v>
      </c>
      <c r="B6568" t="s">
        <v>13</v>
      </c>
      <c r="C6568" s="4">
        <v>241610.85</v>
      </c>
      <c r="D6568" s="14" t="s">
        <v>87</v>
      </c>
      <c r="E6568" t="s">
        <v>44</v>
      </c>
      <c r="F6568">
        <v>19238.0</v>
      </c>
    </row>
    <row r="6569" spans="1:6" ht="13.9">
      <c r="A6569" s="7">
        <v>44630.0</v>
      </c>
      <c r="B6569" t="s">
        <v>13</v>
      </c>
      <c r="C6569" s="4">
        <v>241610.85</v>
      </c>
      <c r="D6569" s="14" t="s">
        <v>88</v>
      </c>
      <c r="E6569" t="s">
        <v>17</v>
      </c>
      <c r="F6569">
        <v>29572.0</v>
      </c>
    </row>
    <row r="6570" spans="1:6" ht="13.9">
      <c r="A6570" s="7">
        <v>44630.0</v>
      </c>
      <c r="B6570" t="s">
        <v>13</v>
      </c>
      <c r="C6570" s="4">
        <v>241610.85</v>
      </c>
      <c r="D6570" s="14" t="s">
        <v>89</v>
      </c>
      <c r="E6570" t="s">
        <v>41</v>
      </c>
      <c r="F6570">
        <v>163.0</v>
      </c>
    </row>
    <row r="6571" spans="1:6" ht="13.9">
      <c r="A6571" s="7">
        <v>44630.0</v>
      </c>
      <c r="B6571" t="s">
        <v>13</v>
      </c>
      <c r="C6571" s="4">
        <v>241610.85</v>
      </c>
      <c r="D6571" s="14" t="s">
        <v>90</v>
      </c>
      <c r="E6571" t="s">
        <v>43</v>
      </c>
      <c r="F6571">
        <v>2259.0</v>
      </c>
    </row>
    <row r="6572" spans="1:6" ht="13.9">
      <c r="A6572" s="7">
        <v>44630.0</v>
      </c>
      <c r="B6572" t="s">
        <v>13</v>
      </c>
      <c r="C6572" s="4">
        <v>241610.85</v>
      </c>
      <c r="D6572" s="14" t="s">
        <v>91</v>
      </c>
      <c r="E6572" t="s">
        <v>24</v>
      </c>
      <c r="F6572">
        <v>412.0</v>
      </c>
    </row>
    <row r="6573" spans="1:6" ht="13.9">
      <c r="A6573" s="7">
        <v>44630.0</v>
      </c>
      <c r="B6573" t="s">
        <v>13</v>
      </c>
      <c r="C6573" s="4">
        <v>241610.85</v>
      </c>
      <c r="D6573" s="14" t="s">
        <v>91</v>
      </c>
      <c r="E6573" t="s">
        <v>25</v>
      </c>
      <c r="F6573">
        <v>2.0</v>
      </c>
    </row>
    <row r="6574" spans="1:6" ht="13.9">
      <c r="A6574" s="7">
        <v>44630.0</v>
      </c>
      <c r="B6574" t="s">
        <v>13</v>
      </c>
      <c r="C6574" s="4">
        <v>241610.85</v>
      </c>
      <c r="D6574" s="14" t="s">
        <v>91</v>
      </c>
      <c r="E6574" t="s">
        <v>26</v>
      </c>
      <c r="F6574">
        <v>885.0</v>
      </c>
    </row>
    <row r="6575" spans="1:6" ht="13.9">
      <c r="A6575" s="7">
        <v>44630.0</v>
      </c>
      <c r="B6575" t="s">
        <v>13</v>
      </c>
      <c r="C6575" s="4">
        <v>241610.85</v>
      </c>
      <c r="D6575" s="14" t="s">
        <v>92</v>
      </c>
      <c r="E6575" t="s">
        <v>93</v>
      </c>
      <c r="F6575">
        <v>0.0</v>
      </c>
    </row>
    <row r="6576" spans="1:6" ht="13.9">
      <c r="A6576" s="7">
        <v>44630.0</v>
      </c>
      <c r="B6576" t="s">
        <v>13</v>
      </c>
      <c r="C6576" s="4">
        <v>241610.85</v>
      </c>
      <c r="D6576" s="14" t="s">
        <v>92</v>
      </c>
      <c r="E6576" t="s">
        <v>22</v>
      </c>
      <c r="F6576">
        <v>0.0</v>
      </c>
    </row>
    <row r="6577" spans="1:6" ht="13.9">
      <c r="A6577" s="7">
        <v>44630.0</v>
      </c>
      <c r="B6577" t="s">
        <v>13</v>
      </c>
      <c r="C6577" s="4">
        <v>241610.85</v>
      </c>
      <c r="D6577" s="14" t="s">
        <v>92</v>
      </c>
      <c r="E6577" t="s">
        <v>94</v>
      </c>
      <c r="F6577">
        <v>1.0</v>
      </c>
    </row>
    <row r="6578" spans="1:6" ht="13.9">
      <c r="A6578" s="7">
        <v>44630.0</v>
      </c>
      <c r="B6578" t="s">
        <v>13</v>
      </c>
      <c r="C6578" s="4">
        <v>241610.85</v>
      </c>
      <c r="D6578" s="14" t="s">
        <v>92</v>
      </c>
      <c r="E6578" t="s">
        <v>95</v>
      </c>
      <c r="F6578">
        <v>1.0</v>
      </c>
    </row>
    <row r="6579" spans="1:6" ht="13.9">
      <c r="A6579" s="7">
        <v>44630.0</v>
      </c>
      <c r="B6579" t="s">
        <v>13</v>
      </c>
      <c r="C6579" s="4">
        <v>241610.85</v>
      </c>
      <c r="D6579" s="14" t="s">
        <v>92</v>
      </c>
      <c r="E6579" t="s">
        <v>96</v>
      </c>
      <c r="F6579">
        <v>1.0</v>
      </c>
    </row>
    <row r="6580" spans="1:6" ht="13.9">
      <c r="A6580" s="7">
        <v>44631.0</v>
      </c>
      <c r="B6580" t="s">
        <v>13</v>
      </c>
      <c r="C6580" s="4">
        <v>203605.71</v>
      </c>
      <c r="D6580" s="14" t="s">
        <v>76</v>
      </c>
      <c r="E6580" t="s">
        <v>59</v>
      </c>
      <c r="F6580">
        <v>0.0</v>
      </c>
    </row>
    <row r="6581" spans="1:6" ht="13.9">
      <c r="A6581" s="7">
        <v>44631.0</v>
      </c>
      <c r="B6581" t="s">
        <v>13</v>
      </c>
      <c r="C6581" s="4">
        <v>203605.71</v>
      </c>
      <c r="D6581" s="14" t="s">
        <v>76</v>
      </c>
      <c r="E6581" t="s">
        <v>58</v>
      </c>
      <c r="F6581">
        <v>0.0</v>
      </c>
    </row>
    <row r="6582" spans="1:6" ht="13.9">
      <c r="A6582" s="7">
        <v>44631.0</v>
      </c>
      <c r="B6582" t="s">
        <v>13</v>
      </c>
      <c r="C6582" s="4">
        <v>203605.71</v>
      </c>
      <c r="D6582" s="14" t="s">
        <v>79</v>
      </c>
      <c r="E6582" t="s">
        <v>29</v>
      </c>
      <c r="F6582">
        <v>85.0</v>
      </c>
    </row>
    <row r="6583" spans="1:6" ht="13.9">
      <c r="A6583" s="7">
        <v>44631.0</v>
      </c>
      <c r="B6583" t="s">
        <v>13</v>
      </c>
      <c r="C6583" s="4">
        <v>203605.71</v>
      </c>
      <c r="D6583" s="14" t="s">
        <v>80</v>
      </c>
      <c r="E6583" t="s">
        <v>60</v>
      </c>
      <c r="F6583">
        <v>1.0</v>
      </c>
    </row>
    <row r="6584" spans="1:6" ht="13.9">
      <c r="A6584" s="7">
        <v>44631.0</v>
      </c>
      <c r="B6584" t="s">
        <v>13</v>
      </c>
      <c r="C6584" s="4">
        <v>203605.71</v>
      </c>
      <c r="D6584" s="14" t="s">
        <v>80</v>
      </c>
      <c r="E6584" t="s">
        <v>61</v>
      </c>
      <c r="F6584">
        <v>43.0</v>
      </c>
    </row>
    <row r="6585" spans="1:6" ht="13.9">
      <c r="A6585" s="7">
        <v>44631.0</v>
      </c>
      <c r="B6585" t="s">
        <v>13</v>
      </c>
      <c r="C6585" s="4">
        <v>203605.71</v>
      </c>
      <c r="D6585" s="14" t="s">
        <v>81</v>
      </c>
      <c r="E6585" t="s">
        <v>40</v>
      </c>
      <c r="F6585">
        <v>0.0</v>
      </c>
    </row>
    <row r="6586" spans="1:6" ht="13.9">
      <c r="A6586" s="7">
        <v>44631.0</v>
      </c>
      <c r="B6586" t="s">
        <v>13</v>
      </c>
      <c r="C6586" s="4">
        <v>203605.71</v>
      </c>
      <c r="D6586" s="14" t="s">
        <v>82</v>
      </c>
      <c r="E6586" t="s">
        <v>63</v>
      </c>
      <c r="F6586">
        <v>79.0</v>
      </c>
    </row>
    <row r="6587" spans="1:6" ht="13.9">
      <c r="A6587" s="7">
        <v>44631.0</v>
      </c>
      <c r="B6587" t="s">
        <v>13</v>
      </c>
      <c r="C6587" s="4">
        <v>203605.71</v>
      </c>
      <c r="D6587" s="14" t="s">
        <v>82</v>
      </c>
      <c r="E6587" t="s">
        <v>62</v>
      </c>
      <c r="F6587">
        <v>155.0</v>
      </c>
    </row>
    <row r="6588" spans="1:6" ht="13.9">
      <c r="A6588" s="7">
        <v>44631.0</v>
      </c>
      <c r="B6588" t="s">
        <v>13</v>
      </c>
      <c r="C6588" s="4">
        <v>203605.71</v>
      </c>
      <c r="D6588" s="14" t="s">
        <v>83</v>
      </c>
      <c r="E6588" t="s">
        <v>19</v>
      </c>
      <c r="F6588">
        <v>130.0</v>
      </c>
    </row>
    <row r="6589" spans="1:6" ht="13.9">
      <c r="A6589" s="7">
        <v>44631.0</v>
      </c>
      <c r="B6589" t="s">
        <v>13</v>
      </c>
      <c r="C6589" s="4">
        <v>203605.71</v>
      </c>
      <c r="D6589" s="14" t="s">
        <v>83</v>
      </c>
      <c r="E6589" t="s">
        <v>20</v>
      </c>
      <c r="F6589">
        <v>0.0</v>
      </c>
    </row>
    <row r="6590" spans="1:6" ht="13.9">
      <c r="A6590" s="7">
        <v>44631.0</v>
      </c>
      <c r="B6590" t="s">
        <v>13</v>
      </c>
      <c r="C6590" s="4">
        <v>203605.71</v>
      </c>
      <c r="D6590" s="14" t="s">
        <v>83</v>
      </c>
      <c r="E6590" t="s">
        <v>21</v>
      </c>
      <c r="F6590">
        <v>113.0</v>
      </c>
    </row>
    <row r="6591" spans="1:6" ht="13.9">
      <c r="A6591" s="7">
        <v>44631.0</v>
      </c>
      <c r="B6591" t="s">
        <v>13</v>
      </c>
      <c r="C6591" s="4">
        <v>203605.71</v>
      </c>
      <c r="D6591" s="14" t="s">
        <v>84</v>
      </c>
      <c r="E6591" t="s">
        <v>23</v>
      </c>
      <c r="F6591">
        <v>98.0</v>
      </c>
    </row>
    <row r="6592" spans="1:6" ht="13.9">
      <c r="A6592" s="7">
        <v>44631.0</v>
      </c>
      <c r="B6592" t="s">
        <v>13</v>
      </c>
      <c r="C6592" s="4">
        <v>203605.71</v>
      </c>
      <c r="D6592" s="14" t="s">
        <v>85</v>
      </c>
      <c r="E6592" t="s">
        <v>18</v>
      </c>
      <c r="F6592">
        <v>6.0</v>
      </c>
    </row>
    <row r="6593" spans="1:6" ht="13.9">
      <c r="A6593" s="7">
        <v>44631.0</v>
      </c>
      <c r="B6593" t="s">
        <v>13</v>
      </c>
      <c r="C6593" s="4">
        <v>203605.71</v>
      </c>
      <c r="D6593" s="14" t="s">
        <v>86</v>
      </c>
      <c r="E6593" t="s">
        <v>42</v>
      </c>
      <c r="F6593">
        <v>759.0</v>
      </c>
    </row>
    <row r="6594" spans="1:6" ht="13.9">
      <c r="A6594" s="7">
        <v>44631.0</v>
      </c>
      <c r="B6594" t="s">
        <v>13</v>
      </c>
      <c r="C6594" s="4">
        <v>203605.71</v>
      </c>
      <c r="D6594" s="14" t="s">
        <v>87</v>
      </c>
      <c r="E6594" t="s">
        <v>44</v>
      </c>
      <c r="F6594">
        <v>19137.0</v>
      </c>
    </row>
    <row r="6595" spans="1:6" ht="13.9">
      <c r="A6595" s="7">
        <v>44631.0</v>
      </c>
      <c r="B6595" t="s">
        <v>13</v>
      </c>
      <c r="C6595" s="4">
        <v>203605.71</v>
      </c>
      <c r="D6595" s="14" t="s">
        <v>88</v>
      </c>
      <c r="E6595" t="s">
        <v>17</v>
      </c>
      <c r="F6595">
        <v>34510.0</v>
      </c>
    </row>
    <row r="6596" spans="1:6" ht="13.9">
      <c r="A6596" s="7">
        <v>44631.0</v>
      </c>
      <c r="B6596" t="s">
        <v>13</v>
      </c>
      <c r="C6596" s="4">
        <v>203605.71</v>
      </c>
      <c r="D6596" s="14" t="s">
        <v>89</v>
      </c>
      <c r="E6596" t="s">
        <v>41</v>
      </c>
      <c r="F6596">
        <v>149.0</v>
      </c>
    </row>
    <row r="6597" spans="1:6" ht="13.9">
      <c r="A6597" s="7">
        <v>44631.0</v>
      </c>
      <c r="B6597" t="s">
        <v>13</v>
      </c>
      <c r="C6597" s="4">
        <v>203605.71</v>
      </c>
      <c r="D6597" s="14" t="s">
        <v>90</v>
      </c>
      <c r="E6597" t="s">
        <v>43</v>
      </c>
      <c r="F6597">
        <v>3497.0</v>
      </c>
    </row>
    <row r="6598" spans="1:6" ht="13.9">
      <c r="A6598" s="7">
        <v>44631.0</v>
      </c>
      <c r="B6598" t="s">
        <v>13</v>
      </c>
      <c r="C6598" s="4">
        <v>203605.71</v>
      </c>
      <c r="D6598" s="14" t="s">
        <v>91</v>
      </c>
      <c r="E6598" t="s">
        <v>24</v>
      </c>
      <c r="F6598">
        <v>426.0</v>
      </c>
    </row>
    <row r="6599" spans="1:6" ht="13.9">
      <c r="A6599" s="7">
        <v>44631.0</v>
      </c>
      <c r="B6599" t="s">
        <v>13</v>
      </c>
      <c r="C6599" s="4">
        <v>203605.71</v>
      </c>
      <c r="D6599" s="14" t="s">
        <v>91</v>
      </c>
      <c r="E6599" t="s">
        <v>25</v>
      </c>
      <c r="F6599">
        <v>2.0</v>
      </c>
    </row>
    <row r="6600" spans="1:6" ht="13.9">
      <c r="A6600" s="7">
        <v>44631.0</v>
      </c>
      <c r="B6600" t="s">
        <v>13</v>
      </c>
      <c r="C6600" s="4">
        <v>203605.71</v>
      </c>
      <c r="D6600" s="14" t="s">
        <v>91</v>
      </c>
      <c r="E6600" t="s">
        <v>26</v>
      </c>
      <c r="F6600">
        <v>949.0</v>
      </c>
    </row>
    <row r="6601" spans="1:6" ht="13.9">
      <c r="A6601" s="7">
        <v>44631.0</v>
      </c>
      <c r="B6601" t="s">
        <v>13</v>
      </c>
      <c r="C6601" s="4">
        <v>203605.71</v>
      </c>
      <c r="D6601" s="14" t="s">
        <v>92</v>
      </c>
      <c r="E6601" t="s">
        <v>93</v>
      </c>
      <c r="F6601">
        <v>1.0</v>
      </c>
    </row>
    <row r="6602" spans="1:6" ht="13.9">
      <c r="A6602" s="7">
        <v>44631.0</v>
      </c>
      <c r="B6602" t="s">
        <v>13</v>
      </c>
      <c r="C6602" s="4">
        <v>203605.71</v>
      </c>
      <c r="D6602" s="14" t="s">
        <v>92</v>
      </c>
      <c r="E6602" t="s">
        <v>22</v>
      </c>
      <c r="F6602">
        <v>0.0</v>
      </c>
    </row>
    <row r="6603" spans="1:6" ht="13.9">
      <c r="A6603" s="7">
        <v>44631.0</v>
      </c>
      <c r="B6603" t="s">
        <v>13</v>
      </c>
      <c r="C6603" s="4">
        <v>203605.71</v>
      </c>
      <c r="D6603" s="14" t="s">
        <v>92</v>
      </c>
      <c r="E6603" t="s">
        <v>94</v>
      </c>
      <c r="F6603">
        <v>1.0</v>
      </c>
    </row>
    <row r="6604" spans="1:6" ht="13.9">
      <c r="A6604" s="7">
        <v>44631.0</v>
      </c>
      <c r="B6604" t="s">
        <v>13</v>
      </c>
      <c r="C6604" s="4">
        <v>203605.71</v>
      </c>
      <c r="D6604" s="14" t="s">
        <v>92</v>
      </c>
      <c r="E6604" t="s">
        <v>95</v>
      </c>
      <c r="F6604">
        <v>1.0</v>
      </c>
    </row>
    <row r="6605" spans="1:6" ht="13.9">
      <c r="A6605" s="7">
        <v>44631.0</v>
      </c>
      <c r="B6605" t="s">
        <v>13</v>
      </c>
      <c r="C6605" s="4">
        <v>203605.71</v>
      </c>
      <c r="D6605" s="14" t="s">
        <v>92</v>
      </c>
      <c r="E6605" t="s">
        <v>96</v>
      </c>
      <c r="F6605">
        <v>1.0</v>
      </c>
    </row>
    <row r="6606" spans="1:6" ht="13.9">
      <c r="A6606" s="7">
        <v>44632.0</v>
      </c>
      <c r="B6606" t="s">
        <v>13</v>
      </c>
      <c r="C6606" s="4">
        <v>198475.1</v>
      </c>
      <c r="D6606" s="14" t="s">
        <v>76</v>
      </c>
      <c r="E6606" t="s">
        <v>59</v>
      </c>
      <c r="F6606">
        <v>0.0</v>
      </c>
    </row>
    <row r="6607" spans="1:6" ht="13.9">
      <c r="A6607" s="7">
        <v>44632.0</v>
      </c>
      <c r="B6607" t="s">
        <v>13</v>
      </c>
      <c r="C6607" s="4">
        <v>198475.1</v>
      </c>
      <c r="D6607" s="14" t="s">
        <v>76</v>
      </c>
      <c r="E6607" t="s">
        <v>58</v>
      </c>
      <c r="F6607">
        <v>0.0</v>
      </c>
    </row>
    <row r="6608" spans="1:6" ht="13.9">
      <c r="A6608" s="7">
        <v>44632.0</v>
      </c>
      <c r="B6608" t="s">
        <v>13</v>
      </c>
      <c r="C6608" s="4">
        <v>198475.1</v>
      </c>
      <c r="D6608" s="14" t="s">
        <v>79</v>
      </c>
      <c r="E6608" t="s">
        <v>29</v>
      </c>
      <c r="F6608">
        <v>96.0</v>
      </c>
    </row>
    <row r="6609" spans="1:6" ht="13.9">
      <c r="A6609" s="7">
        <v>44632.0</v>
      </c>
      <c r="B6609" t="s">
        <v>13</v>
      </c>
      <c r="C6609" s="4">
        <v>198475.1</v>
      </c>
      <c r="D6609" s="14" t="s">
        <v>80</v>
      </c>
      <c r="E6609" t="s">
        <v>60</v>
      </c>
      <c r="F6609">
        <v>2.0</v>
      </c>
    </row>
    <row r="6610" spans="1:6" ht="13.9">
      <c r="A6610" s="7">
        <v>44632.0</v>
      </c>
      <c r="B6610" t="s">
        <v>13</v>
      </c>
      <c r="C6610" s="4">
        <v>198475.1</v>
      </c>
      <c r="D6610" s="14" t="s">
        <v>80</v>
      </c>
      <c r="E6610" t="s">
        <v>61</v>
      </c>
      <c r="F6610">
        <v>69.0</v>
      </c>
    </row>
    <row r="6611" spans="1:6" ht="13.9">
      <c r="A6611" s="7">
        <v>44632.0</v>
      </c>
      <c r="B6611" t="s">
        <v>13</v>
      </c>
      <c r="C6611" s="4">
        <v>198475.1</v>
      </c>
      <c r="D6611" s="14" t="s">
        <v>81</v>
      </c>
      <c r="E6611" t="s">
        <v>40</v>
      </c>
      <c r="F6611">
        <v>0.0</v>
      </c>
    </row>
    <row r="6612" spans="1:6" ht="13.9">
      <c r="A6612" s="7">
        <v>44632.0</v>
      </c>
      <c r="B6612" t="s">
        <v>13</v>
      </c>
      <c r="C6612" s="4">
        <v>198475.1</v>
      </c>
      <c r="D6612" s="14" t="s">
        <v>82</v>
      </c>
      <c r="E6612" t="s">
        <v>63</v>
      </c>
      <c r="F6612">
        <v>81.0</v>
      </c>
    </row>
    <row r="6613" spans="1:6" ht="13.9">
      <c r="A6613" s="7">
        <v>44632.0</v>
      </c>
      <c r="B6613" t="s">
        <v>13</v>
      </c>
      <c r="C6613" s="4">
        <v>198475.1</v>
      </c>
      <c r="D6613" s="14" t="s">
        <v>82</v>
      </c>
      <c r="E6613" t="s">
        <v>62</v>
      </c>
      <c r="F6613">
        <v>153.0</v>
      </c>
    </row>
    <row r="6614" spans="1:6" ht="13.9">
      <c r="A6614" s="7">
        <v>44632.0</v>
      </c>
      <c r="B6614" t="s">
        <v>13</v>
      </c>
      <c r="C6614" s="4">
        <v>198475.1</v>
      </c>
      <c r="D6614" s="14" t="s">
        <v>83</v>
      </c>
      <c r="E6614" t="s">
        <v>19</v>
      </c>
      <c r="F6614">
        <v>140.0</v>
      </c>
    </row>
    <row r="6615" spans="1:6" ht="13.9">
      <c r="A6615" s="7">
        <v>44632.0</v>
      </c>
      <c r="B6615" t="s">
        <v>13</v>
      </c>
      <c r="C6615" s="4">
        <v>198475.1</v>
      </c>
      <c r="D6615" s="14" t="s">
        <v>83</v>
      </c>
      <c r="E6615" t="s">
        <v>20</v>
      </c>
      <c r="F6615">
        <v>0.0</v>
      </c>
    </row>
    <row r="6616" spans="1:6" ht="13.9">
      <c r="A6616" s="7">
        <v>44632.0</v>
      </c>
      <c r="B6616" t="s">
        <v>13</v>
      </c>
      <c r="C6616" s="4">
        <v>198475.1</v>
      </c>
      <c r="D6616" s="14" t="s">
        <v>83</v>
      </c>
      <c r="E6616" t="s">
        <v>21</v>
      </c>
      <c r="F6616">
        <v>87.0</v>
      </c>
    </row>
    <row r="6617" spans="1:6" ht="13.9">
      <c r="A6617" s="7">
        <v>44632.0</v>
      </c>
      <c r="B6617" t="s">
        <v>13</v>
      </c>
      <c r="C6617" s="4">
        <v>198475.1</v>
      </c>
      <c r="D6617" s="14" t="s">
        <v>84</v>
      </c>
      <c r="E6617" t="s">
        <v>23</v>
      </c>
      <c r="F6617">
        <v>67.0</v>
      </c>
    </row>
    <row r="6618" spans="1:6" ht="13.9">
      <c r="A6618" s="7">
        <v>44632.0</v>
      </c>
      <c r="B6618" t="s">
        <v>13</v>
      </c>
      <c r="C6618" s="4">
        <v>198475.1</v>
      </c>
      <c r="D6618" s="14" t="s">
        <v>85</v>
      </c>
      <c r="E6618" t="s">
        <v>18</v>
      </c>
      <c r="F6618">
        <v>6.0</v>
      </c>
    </row>
    <row r="6619" spans="1:6" ht="13.9">
      <c r="A6619" s="7">
        <v>44632.0</v>
      </c>
      <c r="B6619" t="s">
        <v>13</v>
      </c>
      <c r="C6619" s="4">
        <v>198475.1</v>
      </c>
      <c r="D6619" s="14" t="s">
        <v>86</v>
      </c>
      <c r="E6619" t="s">
        <v>42</v>
      </c>
      <c r="F6619">
        <v>766.0</v>
      </c>
    </row>
    <row r="6620" spans="1:6" ht="13.9">
      <c r="A6620" s="7">
        <v>44632.0</v>
      </c>
      <c r="B6620" t="s">
        <v>13</v>
      </c>
      <c r="C6620" s="4">
        <v>198475.1</v>
      </c>
      <c r="D6620" s="14" t="s">
        <v>87</v>
      </c>
      <c r="E6620" t="s">
        <v>44</v>
      </c>
      <c r="F6620">
        <v>19783.0</v>
      </c>
    </row>
    <row r="6621" spans="1:6" ht="13.9">
      <c r="A6621" s="7">
        <v>44632.0</v>
      </c>
      <c r="B6621" t="s">
        <v>13</v>
      </c>
      <c r="C6621" s="4">
        <v>198475.1</v>
      </c>
      <c r="D6621" s="14" t="s">
        <v>88</v>
      </c>
      <c r="E6621" t="s">
        <v>17</v>
      </c>
      <c r="F6621">
        <v>30687.0</v>
      </c>
    </row>
    <row r="6622" spans="1:6" ht="13.9">
      <c r="A6622" s="7">
        <v>44632.0</v>
      </c>
      <c r="B6622" t="s">
        <v>13</v>
      </c>
      <c r="C6622" s="4">
        <v>198475.1</v>
      </c>
      <c r="D6622" s="14" t="s">
        <v>89</v>
      </c>
      <c r="E6622" t="s">
        <v>41</v>
      </c>
      <c r="F6622">
        <v>491.0</v>
      </c>
    </row>
    <row r="6623" spans="1:6" ht="13.9">
      <c r="A6623" s="7">
        <v>44632.0</v>
      </c>
      <c r="B6623" t="s">
        <v>13</v>
      </c>
      <c r="C6623" s="4">
        <v>198475.1</v>
      </c>
      <c r="D6623" s="14" t="s">
        <v>90</v>
      </c>
      <c r="E6623" t="s">
        <v>43</v>
      </c>
      <c r="F6623">
        <v>3413.0</v>
      </c>
    </row>
    <row r="6624" spans="1:6" ht="13.9">
      <c r="A6624" s="7">
        <v>44632.0</v>
      </c>
      <c r="B6624" t="s">
        <v>13</v>
      </c>
      <c r="C6624" s="4">
        <v>198475.1</v>
      </c>
      <c r="D6624" s="14" t="s">
        <v>91</v>
      </c>
      <c r="E6624" t="s">
        <v>24</v>
      </c>
      <c r="F6624">
        <v>394.0</v>
      </c>
    </row>
    <row r="6625" spans="1:6" ht="13.9">
      <c r="A6625" s="7">
        <v>44632.0</v>
      </c>
      <c r="B6625" t="s">
        <v>13</v>
      </c>
      <c r="C6625" s="4">
        <v>198475.1</v>
      </c>
      <c r="D6625" s="14" t="s">
        <v>91</v>
      </c>
      <c r="E6625" t="s">
        <v>25</v>
      </c>
      <c r="F6625">
        <v>2.0</v>
      </c>
    </row>
    <row r="6626" spans="1:6" ht="13.9">
      <c r="A6626" s="7">
        <v>44632.0</v>
      </c>
      <c r="B6626" t="s">
        <v>13</v>
      </c>
      <c r="C6626" s="4">
        <v>198475.1</v>
      </c>
      <c r="D6626" s="14" t="s">
        <v>91</v>
      </c>
      <c r="E6626" t="s">
        <v>26</v>
      </c>
      <c r="F6626">
        <v>905.0</v>
      </c>
    </row>
    <row r="6627" spans="1:6" ht="13.9">
      <c r="A6627" s="7">
        <v>44632.0</v>
      </c>
      <c r="B6627" t="s">
        <v>13</v>
      </c>
      <c r="C6627" s="4">
        <v>198475.1</v>
      </c>
      <c r="D6627" s="14" t="s">
        <v>92</v>
      </c>
      <c r="E6627" t="s">
        <v>93</v>
      </c>
      <c r="F6627">
        <v>1.0</v>
      </c>
    </row>
    <row r="6628" spans="1:6" ht="13.9">
      <c r="A6628" s="7">
        <v>44632.0</v>
      </c>
      <c r="B6628" t="s">
        <v>13</v>
      </c>
      <c r="C6628" s="4">
        <v>198475.1</v>
      </c>
      <c r="D6628" s="14" t="s">
        <v>92</v>
      </c>
      <c r="E6628" t="s">
        <v>22</v>
      </c>
      <c r="F6628">
        <v>0.0</v>
      </c>
    </row>
    <row r="6629" spans="1:6" ht="13.9">
      <c r="A6629" s="7">
        <v>44632.0</v>
      </c>
      <c r="B6629" t="s">
        <v>13</v>
      </c>
      <c r="C6629" s="4">
        <v>198475.1</v>
      </c>
      <c r="D6629" s="14" t="s">
        <v>92</v>
      </c>
      <c r="E6629" t="s">
        <v>94</v>
      </c>
      <c r="F6629">
        <v>1.0</v>
      </c>
    </row>
    <row r="6630" spans="1:6" ht="13.9">
      <c r="A6630" s="7">
        <v>44632.0</v>
      </c>
      <c r="B6630" t="s">
        <v>13</v>
      </c>
      <c r="C6630" s="4">
        <v>198475.1</v>
      </c>
      <c r="D6630" s="14" t="s">
        <v>92</v>
      </c>
      <c r="E6630" t="s">
        <v>95</v>
      </c>
      <c r="F6630">
        <v>1.0</v>
      </c>
    </row>
    <row r="6631" spans="1:6" ht="13.9">
      <c r="A6631" s="7">
        <v>44632.0</v>
      </c>
      <c r="B6631" t="s">
        <v>13</v>
      </c>
      <c r="C6631" s="4">
        <v>198475.1</v>
      </c>
      <c r="D6631" s="14" t="s">
        <v>92</v>
      </c>
      <c r="E6631" t="s">
        <v>96</v>
      </c>
      <c r="F6631">
        <v>1.0</v>
      </c>
    </row>
    <row r="6632" spans="1:6" ht="13.9">
      <c r="A6632" s="7">
        <v>44633.0</v>
      </c>
      <c r="B6632" t="s">
        <v>13</v>
      </c>
      <c r="C6632" s="4">
        <v>204435.0</v>
      </c>
      <c r="D6632" s="14" t="s">
        <v>76</v>
      </c>
      <c r="E6632" t="s">
        <v>59</v>
      </c>
      <c r="F6632">
        <v>0.0</v>
      </c>
    </row>
    <row r="6633" spans="1:6" ht="13.9">
      <c r="A6633" s="7">
        <v>44633.0</v>
      </c>
      <c r="B6633" t="s">
        <v>13</v>
      </c>
      <c r="C6633" s="4">
        <v>204435.0</v>
      </c>
      <c r="D6633" s="14" t="s">
        <v>76</v>
      </c>
      <c r="E6633" t="s">
        <v>58</v>
      </c>
      <c r="F6633">
        <v>0.0</v>
      </c>
    </row>
    <row r="6634" spans="1:6" ht="13.9">
      <c r="A6634" s="7">
        <v>44633.0</v>
      </c>
      <c r="B6634" t="s">
        <v>13</v>
      </c>
      <c r="C6634" s="4">
        <v>204435.0</v>
      </c>
      <c r="D6634" s="14" t="s">
        <v>79</v>
      </c>
      <c r="E6634" t="s">
        <v>29</v>
      </c>
      <c r="F6634">
        <v>136.0</v>
      </c>
    </row>
    <row r="6635" spans="1:6" ht="13.9">
      <c r="A6635" s="7">
        <v>44633.0</v>
      </c>
      <c r="B6635" t="s">
        <v>13</v>
      </c>
      <c r="C6635" s="4">
        <v>204435.0</v>
      </c>
      <c r="D6635" s="14" t="s">
        <v>80</v>
      </c>
      <c r="E6635" t="s">
        <v>60</v>
      </c>
      <c r="F6635">
        <v>2.0</v>
      </c>
    </row>
    <row r="6636" spans="1:6" ht="13.9">
      <c r="A6636" s="7">
        <v>44633.0</v>
      </c>
      <c r="B6636" t="s">
        <v>13</v>
      </c>
      <c r="C6636" s="4">
        <v>204435.0</v>
      </c>
      <c r="D6636" s="14" t="s">
        <v>80</v>
      </c>
      <c r="E6636" t="s">
        <v>61</v>
      </c>
      <c r="F6636">
        <v>68.0</v>
      </c>
    </row>
    <row r="6637" spans="1:6" ht="13.9">
      <c r="A6637" s="7">
        <v>44633.0</v>
      </c>
      <c r="B6637" t="s">
        <v>13</v>
      </c>
      <c r="C6637" s="4">
        <v>204435.0</v>
      </c>
      <c r="D6637" s="14" t="s">
        <v>81</v>
      </c>
      <c r="E6637" t="s">
        <v>40</v>
      </c>
      <c r="F6637">
        <v>0.0</v>
      </c>
    </row>
    <row r="6638" spans="1:6" ht="13.9">
      <c r="A6638" s="7">
        <v>44633.0</v>
      </c>
      <c r="B6638" t="s">
        <v>13</v>
      </c>
      <c r="C6638" s="4">
        <v>204435.0</v>
      </c>
      <c r="D6638" s="14" t="s">
        <v>82</v>
      </c>
      <c r="E6638" t="s">
        <v>63</v>
      </c>
      <c r="F6638">
        <v>91.0</v>
      </c>
    </row>
    <row r="6639" spans="1:6" ht="13.9">
      <c r="A6639" s="7">
        <v>44633.0</v>
      </c>
      <c r="B6639" t="s">
        <v>13</v>
      </c>
      <c r="C6639" s="4">
        <v>204435.0</v>
      </c>
      <c r="D6639" s="14" t="s">
        <v>82</v>
      </c>
      <c r="E6639" t="s">
        <v>62</v>
      </c>
      <c r="F6639">
        <v>157.0</v>
      </c>
    </row>
    <row r="6640" spans="1:6" ht="13.9">
      <c r="A6640" s="7">
        <v>44633.0</v>
      </c>
      <c r="B6640" t="s">
        <v>13</v>
      </c>
      <c r="C6640" s="4">
        <v>204435.0</v>
      </c>
      <c r="D6640" s="14" t="s">
        <v>83</v>
      </c>
      <c r="E6640" t="s">
        <v>19</v>
      </c>
      <c r="F6640">
        <v>138.0</v>
      </c>
    </row>
    <row r="6641" spans="1:6" ht="13.9">
      <c r="A6641" s="7">
        <v>44633.0</v>
      </c>
      <c r="B6641" t="s">
        <v>13</v>
      </c>
      <c r="C6641" s="4">
        <v>204435.0</v>
      </c>
      <c r="D6641" s="14" t="s">
        <v>83</v>
      </c>
      <c r="E6641" t="s">
        <v>20</v>
      </c>
      <c r="F6641">
        <v>0.0</v>
      </c>
    </row>
    <row r="6642" spans="1:6" ht="13.9">
      <c r="A6642" s="7">
        <v>44633.0</v>
      </c>
      <c r="B6642" t="s">
        <v>13</v>
      </c>
      <c r="C6642" s="4">
        <v>204435.0</v>
      </c>
      <c r="D6642" s="14" t="s">
        <v>83</v>
      </c>
      <c r="E6642" t="s">
        <v>21</v>
      </c>
      <c r="F6642">
        <v>103.0</v>
      </c>
    </row>
    <row r="6643" spans="1:6" ht="13.9">
      <c r="A6643" s="7">
        <v>44633.0</v>
      </c>
      <c r="B6643" t="s">
        <v>13</v>
      </c>
      <c r="C6643" s="4">
        <v>204435.0</v>
      </c>
      <c r="D6643" s="14" t="s">
        <v>84</v>
      </c>
      <c r="E6643" t="s">
        <v>23</v>
      </c>
      <c r="F6643">
        <v>54.0</v>
      </c>
    </row>
    <row r="6644" spans="1:6" ht="13.9">
      <c r="A6644" s="7">
        <v>44633.0</v>
      </c>
      <c r="B6644" t="s">
        <v>13</v>
      </c>
      <c r="C6644" s="4">
        <v>204435.0</v>
      </c>
      <c r="D6644" s="14" t="s">
        <v>85</v>
      </c>
      <c r="E6644" t="s">
        <v>18</v>
      </c>
      <c r="F6644">
        <v>5.0</v>
      </c>
    </row>
    <row r="6645" spans="1:6" ht="13.9">
      <c r="A6645" s="7">
        <v>44633.0</v>
      </c>
      <c r="B6645" t="s">
        <v>13</v>
      </c>
      <c r="C6645" s="4">
        <v>204435.0</v>
      </c>
      <c r="D6645" s="14" t="s">
        <v>86</v>
      </c>
      <c r="E6645" t="s">
        <v>42</v>
      </c>
      <c r="F6645">
        <v>739.0</v>
      </c>
    </row>
    <row r="6646" spans="1:6" ht="13.9">
      <c r="A6646" s="7">
        <v>44633.0</v>
      </c>
      <c r="B6646" t="s">
        <v>13</v>
      </c>
      <c r="C6646" s="4">
        <v>204435.0</v>
      </c>
      <c r="D6646" s="14" t="s">
        <v>87</v>
      </c>
      <c r="E6646" t="s">
        <v>44</v>
      </c>
      <c r="F6646">
        <v>18611.0</v>
      </c>
    </row>
    <row r="6647" spans="1:6" ht="13.9">
      <c r="A6647" s="7">
        <v>44633.0</v>
      </c>
      <c r="B6647" t="s">
        <v>13</v>
      </c>
      <c r="C6647" s="4">
        <v>204435.0</v>
      </c>
      <c r="D6647" s="14" t="s">
        <v>88</v>
      </c>
      <c r="E6647" t="s">
        <v>17</v>
      </c>
      <c r="F6647">
        <v>27895.0</v>
      </c>
    </row>
    <row r="6648" spans="1:6" ht="13.9">
      <c r="A6648" s="7">
        <v>44633.0</v>
      </c>
      <c r="B6648" t="s">
        <v>13</v>
      </c>
      <c r="C6648" s="4">
        <v>204435.0</v>
      </c>
      <c r="D6648" s="14" t="s">
        <v>89</v>
      </c>
      <c r="E6648" t="s">
        <v>41</v>
      </c>
      <c r="F6648">
        <v>3075.0</v>
      </c>
    </row>
    <row r="6649" spans="1:6" ht="13.9">
      <c r="A6649" s="7">
        <v>44633.0</v>
      </c>
      <c r="B6649" t="s">
        <v>13</v>
      </c>
      <c r="C6649" s="4">
        <v>204435.0</v>
      </c>
      <c r="D6649" s="14" t="s">
        <v>90</v>
      </c>
      <c r="E6649" t="s">
        <v>43</v>
      </c>
      <c r="F6649">
        <v>4233.0</v>
      </c>
    </row>
    <row r="6650" spans="1:6" ht="13.9">
      <c r="A6650" s="7">
        <v>44633.0</v>
      </c>
      <c r="B6650" t="s">
        <v>13</v>
      </c>
      <c r="C6650" s="4">
        <v>204435.0</v>
      </c>
      <c r="D6650" s="14" t="s">
        <v>91</v>
      </c>
      <c r="E6650" t="s">
        <v>24</v>
      </c>
      <c r="F6650">
        <v>379.0</v>
      </c>
    </row>
    <row r="6651" spans="1:6" ht="13.9">
      <c r="A6651" s="7">
        <v>44633.0</v>
      </c>
      <c r="B6651" t="s">
        <v>13</v>
      </c>
      <c r="C6651" s="4">
        <v>204435.0</v>
      </c>
      <c r="D6651" s="14" t="s">
        <v>91</v>
      </c>
      <c r="E6651" t="s">
        <v>25</v>
      </c>
      <c r="F6651">
        <v>2.0</v>
      </c>
    </row>
    <row r="6652" spans="1:6" ht="13.9">
      <c r="A6652" s="7">
        <v>44633.0</v>
      </c>
      <c r="B6652" t="s">
        <v>13</v>
      </c>
      <c r="C6652" s="4">
        <v>204435.0</v>
      </c>
      <c r="D6652" s="14" t="s">
        <v>91</v>
      </c>
      <c r="E6652" t="s">
        <v>26</v>
      </c>
      <c r="F6652">
        <v>916.0</v>
      </c>
    </row>
    <row r="6653" spans="1:6" ht="13.9">
      <c r="A6653" s="7">
        <v>44633.0</v>
      </c>
      <c r="B6653" t="s">
        <v>13</v>
      </c>
      <c r="C6653" s="4">
        <v>204435.0</v>
      </c>
      <c r="D6653" s="14" t="s">
        <v>92</v>
      </c>
      <c r="E6653" t="s">
        <v>93</v>
      </c>
      <c r="F6653">
        <v>1.0</v>
      </c>
    </row>
    <row r="6654" spans="1:6" ht="13.9">
      <c r="A6654" s="7">
        <v>44633.0</v>
      </c>
      <c r="B6654" t="s">
        <v>13</v>
      </c>
      <c r="C6654" s="4">
        <v>204435.0</v>
      </c>
      <c r="D6654" s="14" t="s">
        <v>92</v>
      </c>
      <c r="E6654" t="s">
        <v>22</v>
      </c>
      <c r="F6654">
        <v>0.0</v>
      </c>
    </row>
    <row r="6655" spans="1:6" ht="13.9">
      <c r="A6655" s="7">
        <v>44633.0</v>
      </c>
      <c r="B6655" t="s">
        <v>13</v>
      </c>
      <c r="C6655" s="4">
        <v>204435.0</v>
      </c>
      <c r="D6655" s="14" t="s">
        <v>92</v>
      </c>
      <c r="E6655" t="s">
        <v>94</v>
      </c>
      <c r="F6655">
        <v>1.0</v>
      </c>
    </row>
    <row r="6656" spans="1:6" ht="13.9">
      <c r="A6656" s="7">
        <v>44633.0</v>
      </c>
      <c r="B6656" t="s">
        <v>13</v>
      </c>
      <c r="C6656" s="4">
        <v>204435.0</v>
      </c>
      <c r="D6656" s="14" t="s">
        <v>92</v>
      </c>
      <c r="E6656" t="s">
        <v>95</v>
      </c>
      <c r="F6656">
        <v>1.0</v>
      </c>
    </row>
    <row r="6657" spans="1:6" ht="13.9">
      <c r="A6657" s="7">
        <v>44633.0</v>
      </c>
      <c r="B6657" t="s">
        <v>13</v>
      </c>
      <c r="C6657" s="4">
        <v>204435.0</v>
      </c>
      <c r="D6657" s="14" t="s">
        <v>92</v>
      </c>
      <c r="E6657" t="s">
        <v>96</v>
      </c>
      <c r="F6657">
        <v>1.0</v>
      </c>
    </row>
    <row r="6658" spans="1:6" ht="13.9">
      <c r="A6658" s="7">
        <v>44634.0</v>
      </c>
      <c r="B6658" t="s">
        <v>13</v>
      </c>
      <c r="C6658" s="4">
        <v>229442.88</v>
      </c>
      <c r="D6658" s="14" t="s">
        <v>76</v>
      </c>
      <c r="E6658" t="s">
        <v>59</v>
      </c>
      <c r="F6658">
        <v>0.0</v>
      </c>
    </row>
    <row r="6659" spans="1:6" ht="13.9">
      <c r="A6659" s="7">
        <v>44634.0</v>
      </c>
      <c r="B6659" t="s">
        <v>13</v>
      </c>
      <c r="C6659" s="4">
        <v>229442.88</v>
      </c>
      <c r="D6659" s="14" t="s">
        <v>76</v>
      </c>
      <c r="E6659" t="s">
        <v>58</v>
      </c>
      <c r="F6659">
        <v>0.0</v>
      </c>
    </row>
    <row r="6660" spans="1:6" ht="13.9">
      <c r="A6660" s="7">
        <v>44634.0</v>
      </c>
      <c r="B6660" t="s">
        <v>13</v>
      </c>
      <c r="C6660" s="4">
        <v>229442.88</v>
      </c>
      <c r="D6660" s="14" t="s">
        <v>79</v>
      </c>
      <c r="E6660" t="s">
        <v>29</v>
      </c>
      <c r="F6660">
        <v>84.0</v>
      </c>
    </row>
    <row r="6661" spans="1:6" ht="13.9">
      <c r="A6661" s="7">
        <v>44634.0</v>
      </c>
      <c r="B6661" t="s">
        <v>13</v>
      </c>
      <c r="C6661" s="4">
        <v>229442.88</v>
      </c>
      <c r="D6661" s="14" t="s">
        <v>80</v>
      </c>
      <c r="E6661" t="s">
        <v>60</v>
      </c>
      <c r="F6661">
        <v>1.0</v>
      </c>
    </row>
    <row r="6662" spans="1:6" ht="13.9">
      <c r="A6662" s="7">
        <v>44634.0</v>
      </c>
      <c r="B6662" t="s">
        <v>13</v>
      </c>
      <c r="C6662" s="4">
        <v>229442.88</v>
      </c>
      <c r="D6662" s="14" t="s">
        <v>80</v>
      </c>
      <c r="E6662" t="s">
        <v>61</v>
      </c>
      <c r="F6662">
        <v>52.0</v>
      </c>
    </row>
    <row r="6663" spans="1:6" ht="13.9">
      <c r="A6663" s="7">
        <v>44634.0</v>
      </c>
      <c r="B6663" t="s">
        <v>13</v>
      </c>
      <c r="C6663" s="4">
        <v>229442.88</v>
      </c>
      <c r="D6663" s="14" t="s">
        <v>81</v>
      </c>
      <c r="E6663" t="s">
        <v>40</v>
      </c>
      <c r="F6663">
        <v>0.0</v>
      </c>
    </row>
    <row r="6664" spans="1:6" ht="13.9">
      <c r="A6664" s="7">
        <v>44634.0</v>
      </c>
      <c r="B6664" t="s">
        <v>13</v>
      </c>
      <c r="C6664" s="4">
        <v>229442.88</v>
      </c>
      <c r="D6664" s="14" t="s">
        <v>82</v>
      </c>
      <c r="E6664" t="s">
        <v>63</v>
      </c>
      <c r="F6664">
        <v>62.0</v>
      </c>
    </row>
    <row r="6665" spans="1:6" ht="13.9">
      <c r="A6665" s="7">
        <v>44634.0</v>
      </c>
      <c r="B6665" t="s">
        <v>13</v>
      </c>
      <c r="C6665" s="4">
        <v>229442.88</v>
      </c>
      <c r="D6665" s="14" t="s">
        <v>82</v>
      </c>
      <c r="E6665" t="s">
        <v>62</v>
      </c>
      <c r="F6665">
        <v>97.0</v>
      </c>
    </row>
    <row r="6666" spans="1:6" ht="13.9">
      <c r="A6666" s="7">
        <v>44634.0</v>
      </c>
      <c r="B6666" t="s">
        <v>13</v>
      </c>
      <c r="C6666" s="4">
        <v>229442.88</v>
      </c>
      <c r="D6666" s="14" t="s">
        <v>83</v>
      </c>
      <c r="E6666" t="s">
        <v>19</v>
      </c>
      <c r="F6666">
        <v>146.0</v>
      </c>
    </row>
    <row r="6667" spans="1:6" ht="13.9">
      <c r="A6667" s="7">
        <v>44634.0</v>
      </c>
      <c r="B6667" t="s">
        <v>13</v>
      </c>
      <c r="C6667" s="4">
        <v>229442.88</v>
      </c>
      <c r="D6667" s="14" t="s">
        <v>83</v>
      </c>
      <c r="E6667" t="s">
        <v>20</v>
      </c>
      <c r="F6667">
        <v>0.0</v>
      </c>
    </row>
    <row r="6668" spans="1:6" ht="13.9">
      <c r="A6668" s="7">
        <v>44634.0</v>
      </c>
      <c r="B6668" t="s">
        <v>13</v>
      </c>
      <c r="C6668" s="4">
        <v>229442.88</v>
      </c>
      <c r="D6668" s="14" t="s">
        <v>83</v>
      </c>
      <c r="E6668" t="s">
        <v>21</v>
      </c>
      <c r="F6668">
        <v>97.0</v>
      </c>
    </row>
    <row r="6669" spans="1:6" ht="13.9">
      <c r="A6669" s="7">
        <v>44634.0</v>
      </c>
      <c r="B6669" t="s">
        <v>13</v>
      </c>
      <c r="C6669" s="4">
        <v>229442.88</v>
      </c>
      <c r="D6669" s="14" t="s">
        <v>84</v>
      </c>
      <c r="E6669" t="s">
        <v>23</v>
      </c>
      <c r="F6669">
        <v>45.0</v>
      </c>
    </row>
    <row r="6670" spans="1:6" ht="13.9">
      <c r="A6670" s="7">
        <v>44634.0</v>
      </c>
      <c r="B6670" t="s">
        <v>13</v>
      </c>
      <c r="C6670" s="4">
        <v>229442.88</v>
      </c>
      <c r="D6670" s="14" t="s">
        <v>85</v>
      </c>
      <c r="E6670" t="s">
        <v>18</v>
      </c>
      <c r="F6670">
        <v>4.0</v>
      </c>
    </row>
    <row r="6671" spans="1:6" ht="13.9">
      <c r="A6671" s="7">
        <v>44634.0</v>
      </c>
      <c r="B6671" t="s">
        <v>13</v>
      </c>
      <c r="C6671" s="4">
        <v>229442.88</v>
      </c>
      <c r="D6671" s="14" t="s">
        <v>86</v>
      </c>
      <c r="E6671" t="s">
        <v>42</v>
      </c>
      <c r="F6671">
        <v>735.0</v>
      </c>
    </row>
    <row r="6672" spans="1:6" ht="13.9">
      <c r="A6672" s="7">
        <v>44634.0</v>
      </c>
      <c r="B6672" t="s">
        <v>13</v>
      </c>
      <c r="C6672" s="4">
        <v>229442.88</v>
      </c>
      <c r="D6672" s="14" t="s">
        <v>87</v>
      </c>
      <c r="E6672" t="s">
        <v>44</v>
      </c>
      <c r="F6672">
        <v>17618.0</v>
      </c>
    </row>
    <row r="6673" spans="1:6" ht="13.9">
      <c r="A6673" s="7">
        <v>44634.0</v>
      </c>
      <c r="B6673" t="s">
        <v>13</v>
      </c>
      <c r="C6673" s="4">
        <v>229442.88</v>
      </c>
      <c r="D6673" s="14" t="s">
        <v>88</v>
      </c>
      <c r="E6673" t="s">
        <v>17</v>
      </c>
      <c r="F6673">
        <v>26124.0</v>
      </c>
    </row>
    <row r="6674" spans="1:6" ht="13.9">
      <c r="A6674" s="7">
        <v>44634.0</v>
      </c>
      <c r="B6674" t="s">
        <v>13</v>
      </c>
      <c r="C6674" s="4">
        <v>229442.88</v>
      </c>
      <c r="D6674" s="14" t="s">
        <v>89</v>
      </c>
      <c r="E6674" t="s">
        <v>41</v>
      </c>
      <c r="F6674">
        <v>212.0</v>
      </c>
    </row>
    <row r="6675" spans="1:6" ht="13.9">
      <c r="A6675" s="7">
        <v>44634.0</v>
      </c>
      <c r="B6675" t="s">
        <v>13</v>
      </c>
      <c r="C6675" s="4">
        <v>229442.88</v>
      </c>
      <c r="D6675" s="14" t="s">
        <v>90</v>
      </c>
      <c r="E6675" t="s">
        <v>43</v>
      </c>
      <c r="F6675">
        <v>4838.0</v>
      </c>
    </row>
    <row r="6676" spans="1:6" ht="13.9">
      <c r="A6676" s="7">
        <v>44634.0</v>
      </c>
      <c r="B6676" t="s">
        <v>13</v>
      </c>
      <c r="C6676" s="4">
        <v>229442.88</v>
      </c>
      <c r="D6676" s="14" t="s">
        <v>91</v>
      </c>
      <c r="E6676" t="s">
        <v>24</v>
      </c>
      <c r="F6676">
        <v>353.0</v>
      </c>
    </row>
    <row r="6677" spans="1:6" ht="13.9">
      <c r="A6677" s="7">
        <v>44634.0</v>
      </c>
      <c r="B6677" t="s">
        <v>13</v>
      </c>
      <c r="C6677" s="4">
        <v>229442.88</v>
      </c>
      <c r="D6677" s="14" t="s">
        <v>91</v>
      </c>
      <c r="E6677" t="s">
        <v>25</v>
      </c>
      <c r="F6677">
        <v>2.0</v>
      </c>
    </row>
    <row r="6678" spans="1:6" ht="13.9">
      <c r="A6678" s="7">
        <v>44634.0</v>
      </c>
      <c r="B6678" t="s">
        <v>13</v>
      </c>
      <c r="C6678" s="4">
        <v>229442.88</v>
      </c>
      <c r="D6678" s="14" t="s">
        <v>91</v>
      </c>
      <c r="E6678" t="s">
        <v>26</v>
      </c>
      <c r="F6678">
        <v>891.0</v>
      </c>
    </row>
    <row r="6679" spans="1:6" ht="13.9">
      <c r="A6679" s="7">
        <v>44634.0</v>
      </c>
      <c r="B6679" t="s">
        <v>13</v>
      </c>
      <c r="C6679" s="4">
        <v>229442.88</v>
      </c>
      <c r="D6679" s="14" t="s">
        <v>92</v>
      </c>
      <c r="E6679" t="s">
        <v>93</v>
      </c>
      <c r="F6679">
        <v>0.0</v>
      </c>
    </row>
    <row r="6680" spans="1:6" ht="13.9">
      <c r="A6680" s="7">
        <v>44634.0</v>
      </c>
      <c r="B6680" t="s">
        <v>13</v>
      </c>
      <c r="C6680" s="4">
        <v>229442.88</v>
      </c>
      <c r="D6680" s="14" t="s">
        <v>92</v>
      </c>
      <c r="E6680" t="s">
        <v>22</v>
      </c>
      <c r="F6680">
        <v>0.0</v>
      </c>
    </row>
    <row r="6681" spans="1:6" ht="13.9">
      <c r="A6681" s="7">
        <v>44634.0</v>
      </c>
      <c r="B6681" t="s">
        <v>13</v>
      </c>
      <c r="C6681" s="4">
        <v>229442.88</v>
      </c>
      <c r="D6681" s="14" t="s">
        <v>92</v>
      </c>
      <c r="E6681" t="s">
        <v>94</v>
      </c>
      <c r="F6681">
        <v>1.0</v>
      </c>
    </row>
    <row r="6682" spans="1:6" ht="13.9">
      <c r="A6682" s="7">
        <v>44634.0</v>
      </c>
      <c r="B6682" t="s">
        <v>13</v>
      </c>
      <c r="C6682" s="4">
        <v>229442.88</v>
      </c>
      <c r="D6682" s="14" t="s">
        <v>92</v>
      </c>
      <c r="E6682" t="s">
        <v>95</v>
      </c>
      <c r="F6682">
        <v>1.0</v>
      </c>
    </row>
    <row r="6683" spans="1:6" ht="13.9">
      <c r="A6683" s="7">
        <v>44634.0</v>
      </c>
      <c r="B6683" t="s">
        <v>13</v>
      </c>
      <c r="C6683" s="4">
        <v>229442.88</v>
      </c>
      <c r="D6683" s="14" t="s">
        <v>92</v>
      </c>
      <c r="E6683" t="s">
        <v>96</v>
      </c>
      <c r="F6683">
        <v>1.0</v>
      </c>
    </row>
    <row r="6684" spans="1:6" ht="13.9">
      <c r="A6684" s="7">
        <v>44635.0</v>
      </c>
      <c r="B6684" t="s">
        <v>13</v>
      </c>
      <c r="C6684" s="4">
        <v>192068.82</v>
      </c>
      <c r="D6684" s="14" t="s">
        <v>76</v>
      </c>
      <c r="E6684" t="s">
        <v>59</v>
      </c>
      <c r="F6684">
        <v>0.0</v>
      </c>
    </row>
    <row r="6685" spans="1:6" ht="13.9">
      <c r="A6685" s="7">
        <v>44635.0</v>
      </c>
      <c r="B6685" t="s">
        <v>13</v>
      </c>
      <c r="C6685" s="4">
        <v>192068.82</v>
      </c>
      <c r="D6685" s="14" t="s">
        <v>76</v>
      </c>
      <c r="E6685" t="s">
        <v>58</v>
      </c>
      <c r="F6685">
        <v>0.0</v>
      </c>
    </row>
    <row r="6686" spans="1:6" ht="13.9">
      <c r="A6686" s="7">
        <v>44635.0</v>
      </c>
      <c r="B6686" t="s">
        <v>13</v>
      </c>
      <c r="C6686" s="4">
        <v>192068.82</v>
      </c>
      <c r="D6686" s="14" t="s">
        <v>79</v>
      </c>
      <c r="E6686" t="s">
        <v>29</v>
      </c>
      <c r="F6686">
        <v>160.0</v>
      </c>
    </row>
    <row r="6687" spans="1:6" ht="13.9">
      <c r="A6687" s="7">
        <v>44635.0</v>
      </c>
      <c r="B6687" t="s">
        <v>13</v>
      </c>
      <c r="C6687" s="4">
        <v>192068.82</v>
      </c>
      <c r="D6687" s="14" t="s">
        <v>80</v>
      </c>
      <c r="E6687" t="s">
        <v>60</v>
      </c>
      <c r="F6687">
        <v>1.0</v>
      </c>
    </row>
    <row r="6688" spans="1:6" ht="13.9">
      <c r="A6688" s="7">
        <v>44635.0</v>
      </c>
      <c r="B6688" t="s">
        <v>13</v>
      </c>
      <c r="C6688" s="4">
        <v>192068.82</v>
      </c>
      <c r="D6688" s="14" t="s">
        <v>80</v>
      </c>
      <c r="E6688" t="s">
        <v>61</v>
      </c>
      <c r="F6688">
        <v>52.0</v>
      </c>
    </row>
    <row r="6689" spans="1:6" ht="13.9">
      <c r="A6689" s="7">
        <v>44635.0</v>
      </c>
      <c r="B6689" t="s">
        <v>13</v>
      </c>
      <c r="C6689" s="4">
        <v>192068.82</v>
      </c>
      <c r="D6689" s="14" t="s">
        <v>81</v>
      </c>
      <c r="E6689" t="s">
        <v>40</v>
      </c>
      <c r="F6689">
        <v>0.0</v>
      </c>
    </row>
    <row r="6690" spans="1:6" ht="13.9">
      <c r="A6690" s="7">
        <v>44635.0</v>
      </c>
      <c r="B6690" t="s">
        <v>13</v>
      </c>
      <c r="C6690" s="4">
        <v>192068.82</v>
      </c>
      <c r="D6690" s="14" t="s">
        <v>82</v>
      </c>
      <c r="E6690" t="s">
        <v>63</v>
      </c>
      <c r="F6690">
        <v>75.0</v>
      </c>
    </row>
    <row r="6691" spans="1:6" ht="13.9">
      <c r="A6691" s="7">
        <v>44635.0</v>
      </c>
      <c r="B6691" t="s">
        <v>13</v>
      </c>
      <c r="C6691" s="4">
        <v>192068.82</v>
      </c>
      <c r="D6691" s="14" t="s">
        <v>82</v>
      </c>
      <c r="E6691" t="s">
        <v>62</v>
      </c>
      <c r="F6691">
        <v>24.0</v>
      </c>
    </row>
    <row r="6692" spans="1:6" ht="13.9">
      <c r="A6692" s="7">
        <v>44635.0</v>
      </c>
      <c r="B6692" t="s">
        <v>13</v>
      </c>
      <c r="C6692" s="4">
        <v>192068.82</v>
      </c>
      <c r="D6692" s="14" t="s">
        <v>83</v>
      </c>
      <c r="E6692" t="s">
        <v>19</v>
      </c>
      <c r="F6692">
        <v>132.0</v>
      </c>
    </row>
    <row r="6693" spans="1:6" ht="13.9">
      <c r="A6693" s="7">
        <v>44635.0</v>
      </c>
      <c r="B6693" t="s">
        <v>13</v>
      </c>
      <c r="C6693" s="4">
        <v>192068.82</v>
      </c>
      <c r="D6693" s="14" t="s">
        <v>83</v>
      </c>
      <c r="E6693" t="s">
        <v>20</v>
      </c>
      <c r="F6693">
        <v>0.0</v>
      </c>
    </row>
    <row r="6694" spans="1:6" ht="13.9">
      <c r="A6694" s="7">
        <v>44635.0</v>
      </c>
      <c r="B6694" t="s">
        <v>13</v>
      </c>
      <c r="C6694" s="4">
        <v>192068.82</v>
      </c>
      <c r="D6694" s="14" t="s">
        <v>83</v>
      </c>
      <c r="E6694" t="s">
        <v>21</v>
      </c>
      <c r="F6694">
        <v>106.0</v>
      </c>
    </row>
    <row r="6695" spans="1:6" ht="13.9">
      <c r="A6695" s="7">
        <v>44635.0</v>
      </c>
      <c r="B6695" t="s">
        <v>13</v>
      </c>
      <c r="C6695" s="4">
        <v>192068.82</v>
      </c>
      <c r="D6695" s="14" t="s">
        <v>84</v>
      </c>
      <c r="E6695" t="s">
        <v>23</v>
      </c>
      <c r="F6695">
        <v>45.0</v>
      </c>
    </row>
    <row r="6696" spans="1:6" ht="13.9">
      <c r="A6696" s="7">
        <v>44635.0</v>
      </c>
      <c r="B6696" t="s">
        <v>13</v>
      </c>
      <c r="C6696" s="4">
        <v>192068.82</v>
      </c>
      <c r="D6696" s="14" t="s">
        <v>85</v>
      </c>
      <c r="E6696" t="s">
        <v>18</v>
      </c>
      <c r="F6696">
        <v>6.0</v>
      </c>
    </row>
    <row r="6697" spans="1:6" ht="13.9">
      <c r="A6697" s="7">
        <v>44635.0</v>
      </c>
      <c r="B6697" t="s">
        <v>13</v>
      </c>
      <c r="C6697" s="4">
        <v>192068.82</v>
      </c>
      <c r="D6697" s="14" t="s">
        <v>86</v>
      </c>
      <c r="E6697" t="s">
        <v>42</v>
      </c>
      <c r="F6697">
        <v>790.0</v>
      </c>
    </row>
    <row r="6698" spans="1:6" ht="13.9">
      <c r="A6698" s="7">
        <v>44635.0</v>
      </c>
      <c r="B6698" t="s">
        <v>13</v>
      </c>
      <c r="C6698" s="4">
        <v>192068.82</v>
      </c>
      <c r="D6698" s="14" t="s">
        <v>87</v>
      </c>
      <c r="E6698" t="s">
        <v>44</v>
      </c>
      <c r="F6698">
        <v>21175.0</v>
      </c>
    </row>
    <row r="6699" spans="1:6" ht="13.9">
      <c r="A6699" s="7">
        <v>44635.0</v>
      </c>
      <c r="B6699" t="s">
        <v>13</v>
      </c>
      <c r="C6699" s="4">
        <v>192068.82</v>
      </c>
      <c r="D6699" s="14" t="s">
        <v>88</v>
      </c>
      <c r="E6699" t="s">
        <v>17</v>
      </c>
      <c r="F6699">
        <v>18237.0</v>
      </c>
    </row>
    <row r="6700" spans="1:6" ht="13.9">
      <c r="A6700" s="7">
        <v>44635.0</v>
      </c>
      <c r="B6700" t="s">
        <v>13</v>
      </c>
      <c r="C6700" s="4">
        <v>192068.82</v>
      </c>
      <c r="D6700" s="14" t="s">
        <v>89</v>
      </c>
      <c r="E6700" t="s">
        <v>41</v>
      </c>
      <c r="F6700">
        <v>210.0</v>
      </c>
    </row>
    <row r="6701" spans="1:6" ht="13.9">
      <c r="A6701" s="7">
        <v>44635.0</v>
      </c>
      <c r="B6701" t="s">
        <v>13</v>
      </c>
      <c r="C6701" s="4">
        <v>192068.82</v>
      </c>
      <c r="D6701" s="14" t="s">
        <v>90</v>
      </c>
      <c r="E6701" t="s">
        <v>43</v>
      </c>
      <c r="F6701">
        <v>5154.0</v>
      </c>
    </row>
    <row r="6702" spans="1:6" ht="13.9">
      <c r="A6702" s="7">
        <v>44635.0</v>
      </c>
      <c r="B6702" t="s">
        <v>13</v>
      </c>
      <c r="C6702" s="4">
        <v>192068.82</v>
      </c>
      <c r="D6702" s="14" t="s">
        <v>91</v>
      </c>
      <c r="E6702" t="s">
        <v>24</v>
      </c>
      <c r="F6702">
        <v>285.0</v>
      </c>
    </row>
    <row r="6703" spans="1:6" ht="13.9">
      <c r="A6703" s="7">
        <v>44635.0</v>
      </c>
      <c r="B6703" t="s">
        <v>13</v>
      </c>
      <c r="C6703" s="4">
        <v>192068.82</v>
      </c>
      <c r="D6703" s="14" t="s">
        <v>91</v>
      </c>
      <c r="E6703" t="s">
        <v>25</v>
      </c>
      <c r="F6703">
        <v>2.0</v>
      </c>
    </row>
    <row r="6704" spans="1:6" ht="13.9">
      <c r="A6704" s="7">
        <v>44635.0</v>
      </c>
      <c r="B6704" t="s">
        <v>13</v>
      </c>
      <c r="C6704" s="4">
        <v>192068.82</v>
      </c>
      <c r="D6704" s="14" t="s">
        <v>91</v>
      </c>
      <c r="E6704" t="s">
        <v>26</v>
      </c>
      <c r="F6704">
        <v>754.0</v>
      </c>
    </row>
    <row r="6705" spans="1:6" ht="13.9">
      <c r="A6705" s="7">
        <v>44635.0</v>
      </c>
      <c r="B6705" t="s">
        <v>13</v>
      </c>
      <c r="C6705" s="4">
        <v>192068.82</v>
      </c>
      <c r="D6705" s="14" t="s">
        <v>92</v>
      </c>
      <c r="E6705" t="s">
        <v>93</v>
      </c>
      <c r="F6705">
        <v>0.0</v>
      </c>
    </row>
    <row r="6706" spans="1:6" ht="13.9">
      <c r="A6706" s="7">
        <v>44635.0</v>
      </c>
      <c r="B6706" t="s">
        <v>13</v>
      </c>
      <c r="C6706" s="4">
        <v>192068.82</v>
      </c>
      <c r="D6706" s="14" t="s">
        <v>92</v>
      </c>
      <c r="E6706" t="s">
        <v>22</v>
      </c>
      <c r="F6706">
        <v>0.0</v>
      </c>
    </row>
    <row r="6707" spans="1:6" ht="13.9">
      <c r="A6707" s="7">
        <v>44635.0</v>
      </c>
      <c r="B6707" t="s">
        <v>13</v>
      </c>
      <c r="C6707" s="4">
        <v>192068.82</v>
      </c>
      <c r="D6707" s="14" t="s">
        <v>92</v>
      </c>
      <c r="E6707" t="s">
        <v>94</v>
      </c>
      <c r="F6707">
        <v>1.0</v>
      </c>
    </row>
    <row r="6708" spans="1:6" ht="13.9">
      <c r="A6708" s="7">
        <v>44635.0</v>
      </c>
      <c r="B6708" t="s">
        <v>13</v>
      </c>
      <c r="C6708" s="4">
        <v>192068.82</v>
      </c>
      <c r="D6708" s="14" t="s">
        <v>92</v>
      </c>
      <c r="E6708" t="s">
        <v>95</v>
      </c>
      <c r="F6708">
        <v>1.0</v>
      </c>
    </row>
    <row r="6709" spans="1:6" ht="13.9">
      <c r="A6709" s="7">
        <v>44635.0</v>
      </c>
      <c r="B6709" t="s">
        <v>13</v>
      </c>
      <c r="C6709" s="4">
        <v>192068.82</v>
      </c>
      <c r="D6709" s="14" t="s">
        <v>92</v>
      </c>
      <c r="E6709" t="s">
        <v>96</v>
      </c>
      <c r="F6709">
        <v>1.0</v>
      </c>
    </row>
    <row r="6710" spans="1:6" ht="13.9">
      <c r="A6710" s="7">
        <v>44636.0</v>
      </c>
      <c r="B6710" t="s">
        <v>13</v>
      </c>
      <c r="C6710" s="4">
        <v>189265.5</v>
      </c>
      <c r="D6710" s="14" t="s">
        <v>76</v>
      </c>
      <c r="E6710" t="s">
        <v>59</v>
      </c>
      <c r="F6710">
        <v>0.0</v>
      </c>
    </row>
    <row r="6711" spans="1:6" ht="13.9">
      <c r="A6711" s="7">
        <v>44636.0</v>
      </c>
      <c r="B6711" t="s">
        <v>13</v>
      </c>
      <c r="C6711" s="4">
        <v>189265.5</v>
      </c>
      <c r="D6711" s="14" t="s">
        <v>76</v>
      </c>
      <c r="E6711" t="s">
        <v>58</v>
      </c>
      <c r="F6711">
        <v>0.0</v>
      </c>
    </row>
    <row r="6712" spans="1:6" ht="13.9">
      <c r="A6712" s="7">
        <v>44636.0</v>
      </c>
      <c r="B6712" t="s">
        <v>13</v>
      </c>
      <c r="C6712" s="4">
        <v>189265.5</v>
      </c>
      <c r="D6712" s="14" t="s">
        <v>79</v>
      </c>
      <c r="E6712" t="s">
        <v>29</v>
      </c>
      <c r="F6712">
        <v>154.0</v>
      </c>
    </row>
    <row r="6713" spans="1:6" ht="13.9">
      <c r="A6713" s="7">
        <v>44636.0</v>
      </c>
      <c r="B6713" t="s">
        <v>13</v>
      </c>
      <c r="C6713" s="4">
        <v>189265.5</v>
      </c>
      <c r="D6713" s="14" t="s">
        <v>80</v>
      </c>
      <c r="E6713" t="s">
        <v>60</v>
      </c>
      <c r="F6713">
        <v>1.0</v>
      </c>
    </row>
    <row r="6714" spans="1:6" ht="13.9">
      <c r="A6714" s="7">
        <v>44636.0</v>
      </c>
      <c r="B6714" t="s">
        <v>13</v>
      </c>
      <c r="C6714" s="4">
        <v>189265.5</v>
      </c>
      <c r="D6714" s="14" t="s">
        <v>80</v>
      </c>
      <c r="E6714" t="s">
        <v>61</v>
      </c>
      <c r="F6714">
        <v>53.0</v>
      </c>
    </row>
    <row r="6715" spans="1:6" ht="13.9">
      <c r="A6715" s="7">
        <v>44636.0</v>
      </c>
      <c r="B6715" t="s">
        <v>13</v>
      </c>
      <c r="C6715" s="4">
        <v>189265.5</v>
      </c>
      <c r="D6715" s="14" t="s">
        <v>81</v>
      </c>
      <c r="E6715" t="s">
        <v>40</v>
      </c>
      <c r="F6715">
        <v>0.0</v>
      </c>
    </row>
    <row r="6716" spans="1:6" ht="13.9">
      <c r="A6716" s="7">
        <v>44636.0</v>
      </c>
      <c r="B6716" t="s">
        <v>13</v>
      </c>
      <c r="C6716" s="4">
        <v>189265.5</v>
      </c>
      <c r="D6716" s="14" t="s">
        <v>82</v>
      </c>
      <c r="E6716" t="s">
        <v>63</v>
      </c>
      <c r="F6716">
        <v>82.0</v>
      </c>
    </row>
    <row r="6717" spans="1:6" ht="13.9">
      <c r="A6717" s="7">
        <v>44636.0</v>
      </c>
      <c r="B6717" t="s">
        <v>13</v>
      </c>
      <c r="C6717" s="4">
        <v>189265.5</v>
      </c>
      <c r="D6717" s="14" t="s">
        <v>82</v>
      </c>
      <c r="E6717" t="s">
        <v>62</v>
      </c>
      <c r="F6717">
        <v>18.0</v>
      </c>
    </row>
    <row r="6718" spans="1:6" ht="13.9">
      <c r="A6718" s="7">
        <v>44636.0</v>
      </c>
      <c r="B6718" t="s">
        <v>13</v>
      </c>
      <c r="C6718" s="4">
        <v>189265.5</v>
      </c>
      <c r="D6718" s="14" t="s">
        <v>83</v>
      </c>
      <c r="E6718" t="s">
        <v>19</v>
      </c>
      <c r="F6718">
        <v>153.0</v>
      </c>
    </row>
    <row r="6719" spans="1:6" ht="13.9">
      <c r="A6719" s="7">
        <v>44636.0</v>
      </c>
      <c r="B6719" t="s">
        <v>13</v>
      </c>
      <c r="C6719" s="4">
        <v>189265.5</v>
      </c>
      <c r="D6719" s="14" t="s">
        <v>83</v>
      </c>
      <c r="E6719" t="s">
        <v>20</v>
      </c>
      <c r="F6719">
        <v>0.0</v>
      </c>
    </row>
    <row r="6720" spans="1:6" ht="13.9">
      <c r="A6720" s="7">
        <v>44636.0</v>
      </c>
      <c r="B6720" t="s">
        <v>13</v>
      </c>
      <c r="C6720" s="4">
        <v>189265.5</v>
      </c>
      <c r="D6720" s="14" t="s">
        <v>83</v>
      </c>
      <c r="E6720" t="s">
        <v>21</v>
      </c>
      <c r="F6720">
        <v>85.0</v>
      </c>
    </row>
    <row r="6721" spans="1:6" ht="13.9">
      <c r="A6721" s="7">
        <v>44636.0</v>
      </c>
      <c r="B6721" t="s">
        <v>13</v>
      </c>
      <c r="C6721" s="4">
        <v>189265.5</v>
      </c>
      <c r="D6721" s="14" t="s">
        <v>84</v>
      </c>
      <c r="E6721" t="s">
        <v>23</v>
      </c>
      <c r="F6721">
        <v>80.0</v>
      </c>
    </row>
    <row r="6722" spans="1:6" ht="13.9">
      <c r="A6722" s="7">
        <v>44636.0</v>
      </c>
      <c r="B6722" t="s">
        <v>13</v>
      </c>
      <c r="C6722" s="4">
        <v>189265.5</v>
      </c>
      <c r="D6722" s="14" t="s">
        <v>85</v>
      </c>
      <c r="E6722" t="s">
        <v>18</v>
      </c>
      <c r="F6722">
        <v>6.0</v>
      </c>
    </row>
    <row r="6723" spans="1:6" ht="13.9">
      <c r="A6723" s="7">
        <v>44636.0</v>
      </c>
      <c r="B6723" t="s">
        <v>13</v>
      </c>
      <c r="C6723" s="4">
        <v>189265.5</v>
      </c>
      <c r="D6723" s="14" t="s">
        <v>86</v>
      </c>
      <c r="E6723" t="s">
        <v>42</v>
      </c>
      <c r="F6723">
        <v>819.0</v>
      </c>
    </row>
    <row r="6724" spans="1:6" ht="13.9">
      <c r="A6724" s="7">
        <v>44636.0</v>
      </c>
      <c r="B6724" t="s">
        <v>13</v>
      </c>
      <c r="C6724" s="4">
        <v>189265.5</v>
      </c>
      <c r="D6724" s="14" t="s">
        <v>87</v>
      </c>
      <c r="E6724" t="s">
        <v>44</v>
      </c>
      <c r="F6724">
        <v>20118.0</v>
      </c>
    </row>
    <row r="6725" spans="1:6" ht="13.9">
      <c r="A6725" s="7">
        <v>44636.0</v>
      </c>
      <c r="B6725" t="s">
        <v>13</v>
      </c>
      <c r="C6725" s="4">
        <v>189265.5</v>
      </c>
      <c r="D6725" s="14" t="s">
        <v>88</v>
      </c>
      <c r="E6725" t="s">
        <v>17</v>
      </c>
      <c r="F6725">
        <v>13808.0</v>
      </c>
    </row>
    <row r="6726" spans="1:6" ht="13.9">
      <c r="A6726" s="7">
        <v>44636.0</v>
      </c>
      <c r="B6726" t="s">
        <v>13</v>
      </c>
      <c r="C6726" s="4">
        <v>189265.5</v>
      </c>
      <c r="D6726" s="14" t="s">
        <v>89</v>
      </c>
      <c r="E6726" t="s">
        <v>41</v>
      </c>
      <c r="F6726">
        <v>331.0</v>
      </c>
    </row>
    <row r="6727" spans="1:6" ht="13.9">
      <c r="A6727" s="7">
        <v>44636.0</v>
      </c>
      <c r="B6727" t="s">
        <v>13</v>
      </c>
      <c r="C6727" s="4">
        <v>189265.5</v>
      </c>
      <c r="D6727" s="14" t="s">
        <v>90</v>
      </c>
      <c r="E6727" t="s">
        <v>43</v>
      </c>
      <c r="F6727">
        <v>4637.0</v>
      </c>
    </row>
    <row r="6728" spans="1:6" ht="13.9">
      <c r="A6728" s="7">
        <v>44636.0</v>
      </c>
      <c r="B6728" t="s">
        <v>13</v>
      </c>
      <c r="C6728" s="4">
        <v>189265.5</v>
      </c>
      <c r="D6728" s="14" t="s">
        <v>91</v>
      </c>
      <c r="E6728" t="s">
        <v>24</v>
      </c>
      <c r="F6728">
        <v>252.0</v>
      </c>
    </row>
    <row r="6729" spans="1:6" ht="13.9">
      <c r="A6729" s="7">
        <v>44636.0</v>
      </c>
      <c r="B6729" t="s">
        <v>13</v>
      </c>
      <c r="C6729" s="4">
        <v>189265.5</v>
      </c>
      <c r="D6729" s="14" t="s">
        <v>91</v>
      </c>
      <c r="E6729" t="s">
        <v>25</v>
      </c>
      <c r="F6729">
        <v>2.0</v>
      </c>
    </row>
    <row r="6730" spans="1:6" ht="13.9">
      <c r="A6730" s="7">
        <v>44636.0</v>
      </c>
      <c r="B6730" t="s">
        <v>13</v>
      </c>
      <c r="C6730" s="4">
        <v>189265.5</v>
      </c>
      <c r="D6730" s="14" t="s">
        <v>91</v>
      </c>
      <c r="E6730" t="s">
        <v>26</v>
      </c>
      <c r="F6730">
        <v>723.0</v>
      </c>
    </row>
    <row r="6731" spans="1:6" ht="13.9">
      <c r="A6731" s="7">
        <v>44636.0</v>
      </c>
      <c r="B6731" t="s">
        <v>13</v>
      </c>
      <c r="C6731" s="4">
        <v>189265.5</v>
      </c>
      <c r="D6731" s="14" t="s">
        <v>92</v>
      </c>
      <c r="E6731" t="s">
        <v>93</v>
      </c>
      <c r="F6731">
        <v>1.0</v>
      </c>
    </row>
    <row r="6732" spans="1:6" ht="13.9">
      <c r="A6732" s="7">
        <v>44636.0</v>
      </c>
      <c r="B6732" t="s">
        <v>13</v>
      </c>
      <c r="C6732" s="4">
        <v>189265.5</v>
      </c>
      <c r="D6732" s="14" t="s">
        <v>92</v>
      </c>
      <c r="E6732" t="s">
        <v>22</v>
      </c>
      <c r="F6732">
        <v>0.0</v>
      </c>
    </row>
    <row r="6733" spans="1:6" ht="13.9">
      <c r="A6733" s="7">
        <v>44636.0</v>
      </c>
      <c r="B6733" t="s">
        <v>13</v>
      </c>
      <c r="C6733" s="4">
        <v>189265.5</v>
      </c>
      <c r="D6733" s="14" t="s">
        <v>92</v>
      </c>
      <c r="E6733" t="s">
        <v>94</v>
      </c>
      <c r="F6733">
        <v>1.0</v>
      </c>
    </row>
    <row r="6734" spans="1:6" ht="13.9">
      <c r="A6734" s="7">
        <v>44636.0</v>
      </c>
      <c r="B6734" t="s">
        <v>13</v>
      </c>
      <c r="C6734" s="4">
        <v>189265.5</v>
      </c>
      <c r="D6734" s="14" t="s">
        <v>92</v>
      </c>
      <c r="E6734" t="s">
        <v>95</v>
      </c>
      <c r="F6734">
        <v>0.0</v>
      </c>
    </row>
    <row r="6735" spans="1:6" ht="13.9">
      <c r="A6735" s="7">
        <v>44636.0</v>
      </c>
      <c r="B6735" t="s">
        <v>13</v>
      </c>
      <c r="C6735" s="4">
        <v>189265.5</v>
      </c>
      <c r="D6735" s="14" t="s">
        <v>92</v>
      </c>
      <c r="E6735" t="s">
        <v>96</v>
      </c>
      <c r="F6735">
        <v>1.0</v>
      </c>
    </row>
    <row r="6736" spans="1:6" ht="13.9">
      <c r="A6736" s="7">
        <v>44637.0</v>
      </c>
      <c r="B6736" t="s">
        <v>13</v>
      </c>
      <c r="C6736" s="4">
        <v>176942.7</v>
      </c>
      <c r="D6736" s="14" t="s">
        <v>76</v>
      </c>
      <c r="E6736" t="s">
        <v>59</v>
      </c>
      <c r="F6736">
        <v>0.0</v>
      </c>
    </row>
    <row r="6737" spans="1:6" ht="13.9">
      <c r="A6737" s="7">
        <v>44637.0</v>
      </c>
      <c r="B6737" t="s">
        <v>13</v>
      </c>
      <c r="C6737" s="4">
        <v>176942.7</v>
      </c>
      <c r="D6737" s="14" t="s">
        <v>76</v>
      </c>
      <c r="E6737" t="s">
        <v>58</v>
      </c>
      <c r="F6737">
        <v>0.0</v>
      </c>
    </row>
    <row r="6738" spans="1:6" ht="13.9">
      <c r="A6738" s="7">
        <v>44637.0</v>
      </c>
      <c r="B6738" t="s">
        <v>13</v>
      </c>
      <c r="C6738" s="4">
        <v>176942.7</v>
      </c>
      <c r="D6738" s="14" t="s">
        <v>79</v>
      </c>
      <c r="E6738" t="s">
        <v>29</v>
      </c>
      <c r="F6738">
        <v>90.0</v>
      </c>
    </row>
    <row r="6739" spans="1:6" ht="13.9">
      <c r="A6739" s="7">
        <v>44637.0</v>
      </c>
      <c r="B6739" t="s">
        <v>13</v>
      </c>
      <c r="C6739" s="4">
        <v>176942.7</v>
      </c>
      <c r="D6739" s="14" t="s">
        <v>80</v>
      </c>
      <c r="E6739" t="s">
        <v>60</v>
      </c>
      <c r="F6739">
        <v>1.0</v>
      </c>
    </row>
    <row r="6740" spans="1:6" ht="13.9">
      <c r="A6740" s="7">
        <v>44637.0</v>
      </c>
      <c r="B6740" t="s">
        <v>13</v>
      </c>
      <c r="C6740" s="4">
        <v>176942.7</v>
      </c>
      <c r="D6740" s="14" t="s">
        <v>80</v>
      </c>
      <c r="E6740" t="s">
        <v>61</v>
      </c>
      <c r="F6740">
        <v>61.0</v>
      </c>
    </row>
    <row r="6741" spans="1:6" ht="13.9">
      <c r="A6741" s="7">
        <v>44637.0</v>
      </c>
      <c r="B6741" t="s">
        <v>13</v>
      </c>
      <c r="C6741" s="4">
        <v>176942.7</v>
      </c>
      <c r="D6741" s="14" t="s">
        <v>81</v>
      </c>
      <c r="E6741" t="s">
        <v>40</v>
      </c>
      <c r="F6741">
        <v>0.0</v>
      </c>
    </row>
    <row r="6742" spans="1:6" ht="13.9">
      <c r="A6742" s="7">
        <v>44637.0</v>
      </c>
      <c r="B6742" t="s">
        <v>13</v>
      </c>
      <c r="C6742" s="4">
        <v>176942.7</v>
      </c>
      <c r="D6742" s="14" t="s">
        <v>82</v>
      </c>
      <c r="E6742" t="s">
        <v>63</v>
      </c>
      <c r="F6742">
        <v>104.0</v>
      </c>
    </row>
    <row r="6743" spans="1:6" ht="13.9">
      <c r="A6743" s="7">
        <v>44637.0</v>
      </c>
      <c r="B6743" t="s">
        <v>13</v>
      </c>
      <c r="C6743" s="4">
        <v>176942.7</v>
      </c>
      <c r="D6743" s="14" t="s">
        <v>82</v>
      </c>
      <c r="E6743" t="s">
        <v>62</v>
      </c>
      <c r="F6743">
        <v>20.0</v>
      </c>
    </row>
    <row r="6744" spans="1:6" ht="13.9">
      <c r="A6744" s="7">
        <v>44637.0</v>
      </c>
      <c r="B6744" t="s">
        <v>13</v>
      </c>
      <c r="C6744" s="4">
        <v>176942.7</v>
      </c>
      <c r="D6744" s="14" t="s">
        <v>83</v>
      </c>
      <c r="E6744" t="s">
        <v>19</v>
      </c>
      <c r="F6744">
        <v>95.0</v>
      </c>
    </row>
    <row r="6745" spans="1:6" ht="13.9">
      <c r="A6745" s="7">
        <v>44637.0</v>
      </c>
      <c r="B6745" t="s">
        <v>13</v>
      </c>
      <c r="C6745" s="4">
        <v>176942.7</v>
      </c>
      <c r="D6745" s="14" t="s">
        <v>83</v>
      </c>
      <c r="E6745" t="s">
        <v>20</v>
      </c>
      <c r="F6745">
        <v>0.0</v>
      </c>
    </row>
    <row r="6746" spans="1:6" ht="13.9">
      <c r="A6746" s="7">
        <v>44637.0</v>
      </c>
      <c r="B6746" t="s">
        <v>13</v>
      </c>
      <c r="C6746" s="4">
        <v>176942.7</v>
      </c>
      <c r="D6746" s="14" t="s">
        <v>83</v>
      </c>
      <c r="E6746" t="s">
        <v>21</v>
      </c>
      <c r="F6746">
        <v>91.0</v>
      </c>
    </row>
    <row r="6747" spans="1:6" ht="13.9">
      <c r="A6747" s="7">
        <v>44637.0</v>
      </c>
      <c r="B6747" t="s">
        <v>13</v>
      </c>
      <c r="C6747" s="4">
        <v>176942.7</v>
      </c>
      <c r="D6747" s="14" t="s">
        <v>84</v>
      </c>
      <c r="E6747" t="s">
        <v>23</v>
      </c>
      <c r="F6747">
        <v>135.0</v>
      </c>
    </row>
    <row r="6748" spans="1:6" ht="13.9">
      <c r="A6748" s="7">
        <v>44637.0</v>
      </c>
      <c r="B6748" t="s">
        <v>13</v>
      </c>
      <c r="C6748" s="4">
        <v>176942.7</v>
      </c>
      <c r="D6748" s="14" t="s">
        <v>85</v>
      </c>
      <c r="E6748" t="s">
        <v>18</v>
      </c>
      <c r="F6748">
        <v>6.0</v>
      </c>
    </row>
    <row r="6749" spans="1:6" ht="13.9">
      <c r="A6749" s="7">
        <v>44637.0</v>
      </c>
      <c r="B6749" t="s">
        <v>13</v>
      </c>
      <c r="C6749" s="4">
        <v>176942.7</v>
      </c>
      <c r="D6749" s="14" t="s">
        <v>86</v>
      </c>
      <c r="E6749" t="s">
        <v>42</v>
      </c>
      <c r="F6749">
        <v>775.0</v>
      </c>
    </row>
    <row r="6750" spans="1:6" ht="13.9">
      <c r="A6750" s="7">
        <v>44637.0</v>
      </c>
      <c r="B6750" t="s">
        <v>13</v>
      </c>
      <c r="C6750" s="4">
        <v>176942.7</v>
      </c>
      <c r="D6750" s="14" t="s">
        <v>87</v>
      </c>
      <c r="E6750" t="s">
        <v>44</v>
      </c>
      <c r="F6750">
        <v>20336.0</v>
      </c>
    </row>
    <row r="6751" spans="1:6" ht="13.9">
      <c r="A6751" s="7">
        <v>44637.0</v>
      </c>
      <c r="B6751" t="s">
        <v>13</v>
      </c>
      <c r="C6751" s="4">
        <v>176942.7</v>
      </c>
      <c r="D6751" s="14" t="s">
        <v>88</v>
      </c>
      <c r="E6751" t="s">
        <v>17</v>
      </c>
      <c r="F6751">
        <v>23136.0</v>
      </c>
    </row>
    <row r="6752" spans="1:6" ht="13.9">
      <c r="A6752" s="7">
        <v>44637.0</v>
      </c>
      <c r="B6752" t="s">
        <v>13</v>
      </c>
      <c r="C6752" s="4">
        <v>176942.7</v>
      </c>
      <c r="D6752" s="14" t="s">
        <v>89</v>
      </c>
      <c r="E6752" t="s">
        <v>41</v>
      </c>
      <c r="F6752">
        <v>1358.0</v>
      </c>
    </row>
    <row r="6753" spans="1:6" ht="13.9">
      <c r="A6753" s="7">
        <v>44637.0</v>
      </c>
      <c r="B6753" t="s">
        <v>13</v>
      </c>
      <c r="C6753" s="4">
        <v>176942.7</v>
      </c>
      <c r="D6753" s="14" t="s">
        <v>90</v>
      </c>
      <c r="E6753" t="s">
        <v>43</v>
      </c>
      <c r="F6753">
        <v>6101.0</v>
      </c>
    </row>
    <row r="6754" spans="1:6" ht="13.9">
      <c r="A6754" s="7">
        <v>44637.0</v>
      </c>
      <c r="B6754" t="s">
        <v>13</v>
      </c>
      <c r="C6754" s="4">
        <v>176942.7</v>
      </c>
      <c r="D6754" s="14" t="s">
        <v>91</v>
      </c>
      <c r="E6754" t="s">
        <v>24</v>
      </c>
      <c r="F6754">
        <v>152.0</v>
      </c>
    </row>
    <row r="6755" spans="1:6" ht="13.9">
      <c r="A6755" s="7">
        <v>44637.0</v>
      </c>
      <c r="B6755" t="s">
        <v>13</v>
      </c>
      <c r="C6755" s="4">
        <v>176942.7</v>
      </c>
      <c r="D6755" s="14" t="s">
        <v>91</v>
      </c>
      <c r="E6755" t="s">
        <v>25</v>
      </c>
      <c r="F6755">
        <v>2.0</v>
      </c>
    </row>
    <row r="6756" spans="1:6" ht="13.9">
      <c r="A6756" s="7">
        <v>44637.0</v>
      </c>
      <c r="B6756" t="s">
        <v>13</v>
      </c>
      <c r="C6756" s="4">
        <v>176942.7</v>
      </c>
      <c r="D6756" s="14" t="s">
        <v>91</v>
      </c>
      <c r="E6756" t="s">
        <v>26</v>
      </c>
      <c r="F6756">
        <v>539.0</v>
      </c>
    </row>
    <row r="6757" spans="1:6" ht="13.9">
      <c r="A6757" s="7">
        <v>44637.0</v>
      </c>
      <c r="B6757" t="s">
        <v>13</v>
      </c>
      <c r="C6757" s="4">
        <v>176942.7</v>
      </c>
      <c r="D6757" s="14" t="s">
        <v>92</v>
      </c>
      <c r="E6757" t="s">
        <v>93</v>
      </c>
      <c r="F6757">
        <v>0.0</v>
      </c>
    </row>
    <row r="6758" spans="1:6" ht="13.9">
      <c r="A6758" s="7">
        <v>44637.0</v>
      </c>
      <c r="B6758" t="s">
        <v>13</v>
      </c>
      <c r="C6758" s="4">
        <v>176942.7</v>
      </c>
      <c r="D6758" s="14" t="s">
        <v>92</v>
      </c>
      <c r="E6758" t="s">
        <v>22</v>
      </c>
      <c r="F6758">
        <v>0.0</v>
      </c>
    </row>
    <row r="6759" spans="1:6" ht="13.9">
      <c r="A6759" s="7">
        <v>44637.0</v>
      </c>
      <c r="B6759" t="s">
        <v>13</v>
      </c>
      <c r="C6759" s="4">
        <v>176942.7</v>
      </c>
      <c r="D6759" s="14" t="s">
        <v>92</v>
      </c>
      <c r="E6759" t="s">
        <v>94</v>
      </c>
      <c r="F6759">
        <v>1.0</v>
      </c>
    </row>
    <row r="6760" spans="1:6" ht="13.9">
      <c r="A6760" s="7">
        <v>44637.0</v>
      </c>
      <c r="B6760" t="s">
        <v>13</v>
      </c>
      <c r="C6760" s="4">
        <v>176942.7</v>
      </c>
      <c r="D6760" s="14" t="s">
        <v>92</v>
      </c>
      <c r="E6760" t="s">
        <v>95</v>
      </c>
      <c r="F6760">
        <v>0.0</v>
      </c>
    </row>
    <row r="6761" spans="1:6" ht="13.9">
      <c r="A6761" s="7">
        <v>44637.0</v>
      </c>
      <c r="B6761" t="s">
        <v>13</v>
      </c>
      <c r="C6761" s="4">
        <v>176942.7</v>
      </c>
      <c r="D6761" s="14" t="s">
        <v>92</v>
      </c>
      <c r="E6761" t="s">
        <v>96</v>
      </c>
      <c r="F6761">
        <v>1.0</v>
      </c>
    </row>
    <row r="6762" spans="1:6" ht="13.9">
      <c r="A6762" s="7">
        <v>44638.0</v>
      </c>
      <c r="B6762" t="s">
        <v>13</v>
      </c>
      <c r="C6762" s="4">
        <v>158005.86</v>
      </c>
      <c r="D6762" s="14" t="s">
        <v>76</v>
      </c>
      <c r="E6762" t="s">
        <v>59</v>
      </c>
      <c r="F6762">
        <v>0.0</v>
      </c>
    </row>
    <row r="6763" spans="1:6" ht="13.9">
      <c r="A6763" s="7">
        <v>44638.0</v>
      </c>
      <c r="B6763" t="s">
        <v>13</v>
      </c>
      <c r="C6763" s="4">
        <v>158005.86</v>
      </c>
      <c r="D6763" s="14" t="s">
        <v>76</v>
      </c>
      <c r="E6763" t="s">
        <v>58</v>
      </c>
      <c r="F6763">
        <v>0.0</v>
      </c>
    </row>
    <row r="6764" spans="1:6" ht="13.9">
      <c r="A6764" s="7">
        <v>44638.0</v>
      </c>
      <c r="B6764" t="s">
        <v>13</v>
      </c>
      <c r="C6764" s="4">
        <v>158005.86</v>
      </c>
      <c r="D6764" s="14" t="s">
        <v>79</v>
      </c>
      <c r="E6764" t="s">
        <v>29</v>
      </c>
      <c r="F6764">
        <v>121.0</v>
      </c>
    </row>
    <row r="6765" spans="1:6" ht="13.9">
      <c r="A6765" s="7">
        <v>44638.0</v>
      </c>
      <c r="B6765" t="s">
        <v>13</v>
      </c>
      <c r="C6765" s="4">
        <v>158005.86</v>
      </c>
      <c r="D6765" s="14" t="s">
        <v>80</v>
      </c>
      <c r="E6765" t="s">
        <v>60</v>
      </c>
      <c r="F6765">
        <v>0.0</v>
      </c>
    </row>
    <row r="6766" spans="1:6" ht="13.9">
      <c r="A6766" s="7">
        <v>44638.0</v>
      </c>
      <c r="B6766" t="s">
        <v>13</v>
      </c>
      <c r="C6766" s="4">
        <v>158005.86</v>
      </c>
      <c r="D6766" s="14" t="s">
        <v>80</v>
      </c>
      <c r="E6766" t="s">
        <v>61</v>
      </c>
      <c r="F6766">
        <v>67.0</v>
      </c>
    </row>
    <row r="6767" spans="1:6" ht="13.9">
      <c r="A6767" s="7">
        <v>44638.0</v>
      </c>
      <c r="B6767" t="s">
        <v>13</v>
      </c>
      <c r="C6767" s="4">
        <v>158005.86</v>
      </c>
      <c r="D6767" s="14" t="s">
        <v>81</v>
      </c>
      <c r="E6767" t="s">
        <v>40</v>
      </c>
      <c r="F6767">
        <v>0.0</v>
      </c>
    </row>
    <row r="6768" spans="1:6" ht="13.9">
      <c r="A6768" s="7">
        <v>44638.0</v>
      </c>
      <c r="B6768" t="s">
        <v>13</v>
      </c>
      <c r="C6768" s="4">
        <v>158005.86</v>
      </c>
      <c r="D6768" s="14" t="s">
        <v>82</v>
      </c>
      <c r="E6768" t="s">
        <v>63</v>
      </c>
      <c r="F6768">
        <v>118.0</v>
      </c>
    </row>
    <row r="6769" spans="1:6" ht="13.9">
      <c r="A6769" s="7">
        <v>44638.0</v>
      </c>
      <c r="B6769" t="s">
        <v>13</v>
      </c>
      <c r="C6769" s="4">
        <v>158005.86</v>
      </c>
      <c r="D6769" s="14" t="s">
        <v>82</v>
      </c>
      <c r="E6769" t="s">
        <v>62</v>
      </c>
      <c r="F6769">
        <v>15.0</v>
      </c>
    </row>
    <row r="6770" spans="1:6" ht="13.9">
      <c r="A6770" s="7">
        <v>44638.0</v>
      </c>
      <c r="B6770" t="s">
        <v>13</v>
      </c>
      <c r="C6770" s="4">
        <v>158005.86</v>
      </c>
      <c r="D6770" s="14" t="s">
        <v>83</v>
      </c>
      <c r="E6770" t="s">
        <v>19</v>
      </c>
      <c r="F6770">
        <v>102.0</v>
      </c>
    </row>
    <row r="6771" spans="1:6" ht="13.9">
      <c r="A6771" s="7">
        <v>44638.0</v>
      </c>
      <c r="B6771" t="s">
        <v>13</v>
      </c>
      <c r="C6771" s="4">
        <v>158005.86</v>
      </c>
      <c r="D6771" s="14" t="s">
        <v>83</v>
      </c>
      <c r="E6771" t="s">
        <v>20</v>
      </c>
      <c r="F6771">
        <v>0.0</v>
      </c>
    </row>
    <row r="6772" spans="1:6" ht="13.9">
      <c r="A6772" s="7">
        <v>44638.0</v>
      </c>
      <c r="B6772" t="s">
        <v>13</v>
      </c>
      <c r="C6772" s="4">
        <v>158005.86</v>
      </c>
      <c r="D6772" s="14" t="s">
        <v>83</v>
      </c>
      <c r="E6772" t="s">
        <v>21</v>
      </c>
      <c r="F6772">
        <v>77.0</v>
      </c>
    </row>
    <row r="6773" spans="1:6" ht="13.9">
      <c r="A6773" s="7">
        <v>44638.0</v>
      </c>
      <c r="B6773" t="s">
        <v>13</v>
      </c>
      <c r="C6773" s="4">
        <v>158005.86</v>
      </c>
      <c r="D6773" s="14" t="s">
        <v>84</v>
      </c>
      <c r="E6773" t="s">
        <v>23</v>
      </c>
      <c r="F6773">
        <v>111.0</v>
      </c>
    </row>
    <row r="6774" spans="1:6" ht="13.9">
      <c r="A6774" s="7">
        <v>44638.0</v>
      </c>
      <c r="B6774" t="s">
        <v>13</v>
      </c>
      <c r="C6774" s="4">
        <v>158005.86</v>
      </c>
      <c r="D6774" s="14" t="s">
        <v>85</v>
      </c>
      <c r="E6774" t="s">
        <v>18</v>
      </c>
      <c r="F6774">
        <v>6.0</v>
      </c>
    </row>
    <row r="6775" spans="1:6" ht="13.9">
      <c r="A6775" s="7">
        <v>44638.0</v>
      </c>
      <c r="B6775" t="s">
        <v>13</v>
      </c>
      <c r="C6775" s="4">
        <v>158005.86</v>
      </c>
      <c r="D6775" s="14" t="s">
        <v>86</v>
      </c>
      <c r="E6775" t="s">
        <v>42</v>
      </c>
      <c r="F6775">
        <v>865.0</v>
      </c>
    </row>
    <row r="6776" spans="1:6" ht="13.9">
      <c r="A6776" s="7">
        <v>44638.0</v>
      </c>
      <c r="B6776" t="s">
        <v>13</v>
      </c>
      <c r="C6776" s="4">
        <v>158005.86</v>
      </c>
      <c r="D6776" s="14" t="s">
        <v>87</v>
      </c>
      <c r="E6776" t="s">
        <v>44</v>
      </c>
      <c r="F6776">
        <v>21949.0</v>
      </c>
    </row>
    <row r="6777" spans="1:6" ht="13.9">
      <c r="A6777" s="7">
        <v>44638.0</v>
      </c>
      <c r="B6777" t="s">
        <v>13</v>
      </c>
      <c r="C6777" s="4">
        <v>158005.86</v>
      </c>
      <c r="D6777" s="14" t="s">
        <v>88</v>
      </c>
      <c r="E6777" t="s">
        <v>17</v>
      </c>
      <c r="F6777">
        <v>24143.0</v>
      </c>
    </row>
    <row r="6778" spans="1:6" ht="13.9">
      <c r="A6778" s="7">
        <v>44638.0</v>
      </c>
      <c r="B6778" t="s">
        <v>13</v>
      </c>
      <c r="C6778" s="4">
        <v>158005.86</v>
      </c>
      <c r="D6778" s="14" t="s">
        <v>89</v>
      </c>
      <c r="E6778" t="s">
        <v>41</v>
      </c>
      <c r="F6778">
        <v>199.0</v>
      </c>
    </row>
    <row r="6779" spans="1:6" ht="13.9">
      <c r="A6779" s="7">
        <v>44638.0</v>
      </c>
      <c r="B6779" t="s">
        <v>13</v>
      </c>
      <c r="C6779" s="4">
        <v>158005.86</v>
      </c>
      <c r="D6779" s="14" t="s">
        <v>90</v>
      </c>
      <c r="E6779" t="s">
        <v>43</v>
      </c>
      <c r="F6779">
        <v>3530.0</v>
      </c>
    </row>
    <row r="6780" spans="1:6" ht="13.9">
      <c r="A6780" s="7">
        <v>44638.0</v>
      </c>
      <c r="B6780" t="s">
        <v>13</v>
      </c>
      <c r="C6780" s="4">
        <v>158005.86</v>
      </c>
      <c r="D6780" s="14" t="s">
        <v>91</v>
      </c>
      <c r="E6780" t="s">
        <v>24</v>
      </c>
      <c r="F6780">
        <v>168.0</v>
      </c>
    </row>
    <row r="6781" spans="1:6" ht="13.9">
      <c r="A6781" s="7">
        <v>44638.0</v>
      </c>
      <c r="B6781" t="s">
        <v>13</v>
      </c>
      <c r="C6781" s="4">
        <v>158005.86</v>
      </c>
      <c r="D6781" s="14" t="s">
        <v>91</v>
      </c>
      <c r="E6781" t="s">
        <v>25</v>
      </c>
      <c r="F6781">
        <v>2.0</v>
      </c>
    </row>
    <row r="6782" spans="1:6" ht="13.9">
      <c r="A6782" s="7">
        <v>44638.0</v>
      </c>
      <c r="B6782" t="s">
        <v>13</v>
      </c>
      <c r="C6782" s="4">
        <v>158005.86</v>
      </c>
      <c r="D6782" s="14" t="s">
        <v>91</v>
      </c>
      <c r="E6782" t="s">
        <v>26</v>
      </c>
      <c r="F6782">
        <v>527.0</v>
      </c>
    </row>
    <row r="6783" spans="1:6" ht="13.9">
      <c r="A6783" s="7">
        <v>44638.0</v>
      </c>
      <c r="B6783" t="s">
        <v>13</v>
      </c>
      <c r="C6783" s="4">
        <v>158005.86</v>
      </c>
      <c r="D6783" s="14" t="s">
        <v>92</v>
      </c>
      <c r="E6783" t="s">
        <v>93</v>
      </c>
      <c r="F6783">
        <v>0.0</v>
      </c>
    </row>
    <row r="6784" spans="1:6" ht="13.9">
      <c r="A6784" s="7">
        <v>44638.0</v>
      </c>
      <c r="B6784" t="s">
        <v>13</v>
      </c>
      <c r="C6784" s="4">
        <v>158005.86</v>
      </c>
      <c r="D6784" s="14" t="s">
        <v>92</v>
      </c>
      <c r="E6784" t="s">
        <v>22</v>
      </c>
      <c r="F6784">
        <v>0.0</v>
      </c>
    </row>
    <row r="6785" spans="1:6" ht="13.9">
      <c r="A6785" s="7">
        <v>44638.0</v>
      </c>
      <c r="B6785" t="s">
        <v>13</v>
      </c>
      <c r="C6785" s="4">
        <v>158005.86</v>
      </c>
      <c r="D6785" s="14" t="s">
        <v>92</v>
      </c>
      <c r="E6785" t="s">
        <v>94</v>
      </c>
      <c r="F6785">
        <v>1.0</v>
      </c>
    </row>
    <row r="6786" spans="1:6" ht="13.9">
      <c r="A6786" s="7">
        <v>44638.0</v>
      </c>
      <c r="B6786" t="s">
        <v>13</v>
      </c>
      <c r="C6786" s="4">
        <v>158005.86</v>
      </c>
      <c r="D6786" s="14" t="s">
        <v>92</v>
      </c>
      <c r="E6786" t="s">
        <v>95</v>
      </c>
      <c r="F6786">
        <v>1.0</v>
      </c>
    </row>
    <row r="6787" spans="1:6" ht="13.9">
      <c r="A6787" s="7">
        <v>44638.0</v>
      </c>
      <c r="B6787" t="s">
        <v>13</v>
      </c>
      <c r="C6787" s="4">
        <v>158005.86</v>
      </c>
      <c r="D6787" s="14" t="s">
        <v>92</v>
      </c>
      <c r="E6787" t="s">
        <v>96</v>
      </c>
      <c r="F6787">
        <v>0.0</v>
      </c>
    </row>
    <row r="6788" spans="1:6" ht="13.9">
      <c r="A6788" s="7">
        <v>44639.0</v>
      </c>
      <c r="B6788" t="s">
        <v>13</v>
      </c>
      <c r="C6788" s="4">
        <v>185844.3</v>
      </c>
      <c r="D6788" s="14" t="s">
        <v>76</v>
      </c>
      <c r="E6788" t="s">
        <v>59</v>
      </c>
      <c r="F6788">
        <v>0.0</v>
      </c>
    </row>
    <row r="6789" spans="1:6" ht="13.9">
      <c r="A6789" s="7">
        <v>44639.0</v>
      </c>
      <c r="B6789" t="s">
        <v>13</v>
      </c>
      <c r="C6789" s="4">
        <v>185844.3</v>
      </c>
      <c r="D6789" s="14" t="s">
        <v>76</v>
      </c>
      <c r="E6789" t="s">
        <v>58</v>
      </c>
      <c r="F6789">
        <v>0.0</v>
      </c>
    </row>
    <row r="6790" spans="1:6" ht="13.9">
      <c r="A6790" s="7">
        <v>44639.0</v>
      </c>
      <c r="B6790" t="s">
        <v>13</v>
      </c>
      <c r="C6790" s="4">
        <v>185844.3</v>
      </c>
      <c r="D6790" s="14" t="s">
        <v>79</v>
      </c>
      <c r="E6790" t="s">
        <v>29</v>
      </c>
      <c r="F6790">
        <v>171.0</v>
      </c>
    </row>
    <row r="6791" spans="1:6" ht="13.9">
      <c r="A6791" s="7">
        <v>44639.0</v>
      </c>
      <c r="B6791" t="s">
        <v>13</v>
      </c>
      <c r="C6791" s="4">
        <v>185844.3</v>
      </c>
      <c r="D6791" s="14" t="s">
        <v>80</v>
      </c>
      <c r="E6791" t="s">
        <v>60</v>
      </c>
      <c r="F6791">
        <v>0.0</v>
      </c>
    </row>
    <row r="6792" spans="1:6" ht="13.9">
      <c r="A6792" s="7">
        <v>44639.0</v>
      </c>
      <c r="B6792" t="s">
        <v>13</v>
      </c>
      <c r="C6792" s="4">
        <v>185844.3</v>
      </c>
      <c r="D6792" s="14" t="s">
        <v>80</v>
      </c>
      <c r="E6792" t="s">
        <v>61</v>
      </c>
      <c r="F6792">
        <v>44.0</v>
      </c>
    </row>
    <row r="6793" spans="1:6" ht="13.9">
      <c r="A6793" s="7">
        <v>44639.0</v>
      </c>
      <c r="B6793" t="s">
        <v>13</v>
      </c>
      <c r="C6793" s="4">
        <v>185844.3</v>
      </c>
      <c r="D6793" s="14" t="s">
        <v>81</v>
      </c>
      <c r="E6793" t="s">
        <v>40</v>
      </c>
      <c r="F6793">
        <v>0.0</v>
      </c>
    </row>
    <row r="6794" spans="1:6" ht="13.9">
      <c r="A6794" s="7">
        <v>44639.0</v>
      </c>
      <c r="B6794" t="s">
        <v>13</v>
      </c>
      <c r="C6794" s="4">
        <v>185844.3</v>
      </c>
      <c r="D6794" s="14" t="s">
        <v>82</v>
      </c>
      <c r="E6794" t="s">
        <v>63</v>
      </c>
      <c r="F6794">
        <v>107.0</v>
      </c>
    </row>
    <row r="6795" spans="1:6" ht="13.9">
      <c r="A6795" s="7">
        <v>44639.0</v>
      </c>
      <c r="B6795" t="s">
        <v>13</v>
      </c>
      <c r="C6795" s="4">
        <v>185844.3</v>
      </c>
      <c r="D6795" s="14" t="s">
        <v>82</v>
      </c>
      <c r="E6795" t="s">
        <v>62</v>
      </c>
      <c r="F6795">
        <v>27.0</v>
      </c>
    </row>
    <row r="6796" spans="1:6" ht="13.9">
      <c r="A6796" s="7">
        <v>44639.0</v>
      </c>
      <c r="B6796" t="s">
        <v>13</v>
      </c>
      <c r="C6796" s="4">
        <v>185844.3</v>
      </c>
      <c r="D6796" s="14" t="s">
        <v>83</v>
      </c>
      <c r="E6796" t="s">
        <v>19</v>
      </c>
      <c r="F6796">
        <v>104.0</v>
      </c>
    </row>
    <row r="6797" spans="1:6" ht="13.9">
      <c r="A6797" s="7">
        <v>44639.0</v>
      </c>
      <c r="B6797" t="s">
        <v>13</v>
      </c>
      <c r="C6797" s="4">
        <v>185844.3</v>
      </c>
      <c r="D6797" s="14" t="s">
        <v>83</v>
      </c>
      <c r="E6797" t="s">
        <v>20</v>
      </c>
      <c r="F6797">
        <v>0.0</v>
      </c>
    </row>
    <row r="6798" spans="1:6" ht="13.9">
      <c r="A6798" s="7">
        <v>44639.0</v>
      </c>
      <c r="B6798" t="s">
        <v>13</v>
      </c>
      <c r="C6798" s="4">
        <v>185844.3</v>
      </c>
      <c r="D6798" s="14" t="s">
        <v>83</v>
      </c>
      <c r="E6798" t="s">
        <v>21</v>
      </c>
      <c r="F6798">
        <v>102.0</v>
      </c>
    </row>
    <row r="6799" spans="1:6" ht="13.9">
      <c r="A6799" s="7">
        <v>44639.0</v>
      </c>
      <c r="B6799" t="s">
        <v>13</v>
      </c>
      <c r="C6799" s="4">
        <v>185844.3</v>
      </c>
      <c r="D6799" s="14" t="s">
        <v>84</v>
      </c>
      <c r="E6799" t="s">
        <v>23</v>
      </c>
      <c r="F6799">
        <v>87.0</v>
      </c>
    </row>
    <row r="6800" spans="1:6" ht="13.9">
      <c r="A6800" s="7">
        <v>44639.0</v>
      </c>
      <c r="B6800" t="s">
        <v>13</v>
      </c>
      <c r="C6800" s="4">
        <v>185844.3</v>
      </c>
      <c r="D6800" s="14" t="s">
        <v>85</v>
      </c>
      <c r="E6800" t="s">
        <v>18</v>
      </c>
      <c r="F6800">
        <v>9.0</v>
      </c>
    </row>
    <row r="6801" spans="1:6" ht="13.9">
      <c r="A6801" s="7">
        <v>44639.0</v>
      </c>
      <c r="B6801" t="s">
        <v>13</v>
      </c>
      <c r="C6801" s="4">
        <v>185844.3</v>
      </c>
      <c r="D6801" s="14" t="s">
        <v>86</v>
      </c>
      <c r="E6801" t="s">
        <v>42</v>
      </c>
      <c r="F6801">
        <v>763.0</v>
      </c>
    </row>
    <row r="6802" spans="1:6" ht="13.9">
      <c r="A6802" s="7">
        <v>44639.0</v>
      </c>
      <c r="B6802" t="s">
        <v>13</v>
      </c>
      <c r="C6802" s="4">
        <v>185844.3</v>
      </c>
      <c r="D6802" s="14" t="s">
        <v>87</v>
      </c>
      <c r="E6802" t="s">
        <v>44</v>
      </c>
      <c r="F6802">
        <v>20442.0</v>
      </c>
    </row>
    <row r="6803" spans="1:6" ht="13.9">
      <c r="A6803" s="7">
        <v>44639.0</v>
      </c>
      <c r="B6803" t="s">
        <v>13</v>
      </c>
      <c r="C6803" s="4">
        <v>185844.3</v>
      </c>
      <c r="D6803" s="14" t="s">
        <v>88</v>
      </c>
      <c r="E6803" t="s">
        <v>17</v>
      </c>
      <c r="F6803">
        <v>18053.0</v>
      </c>
    </row>
    <row r="6804" spans="1:6" ht="13.9">
      <c r="A6804" s="7">
        <v>44639.0</v>
      </c>
      <c r="B6804" t="s">
        <v>13</v>
      </c>
      <c r="C6804" s="4">
        <v>185844.3</v>
      </c>
      <c r="D6804" s="14" t="s">
        <v>89</v>
      </c>
      <c r="E6804" t="s">
        <v>41</v>
      </c>
      <c r="F6804">
        <v>0.0</v>
      </c>
    </row>
    <row r="6805" spans="1:6" ht="13.9">
      <c r="A6805" s="7">
        <v>44639.0</v>
      </c>
      <c r="B6805" t="s">
        <v>13</v>
      </c>
      <c r="C6805" s="4">
        <v>185844.3</v>
      </c>
      <c r="D6805" s="14" t="s">
        <v>90</v>
      </c>
      <c r="E6805" t="s">
        <v>43</v>
      </c>
      <c r="F6805">
        <v>5631.0</v>
      </c>
    </row>
    <row r="6806" spans="1:6" ht="13.9">
      <c r="A6806" s="7">
        <v>44639.0</v>
      </c>
      <c r="B6806" t="s">
        <v>13</v>
      </c>
      <c r="C6806" s="4">
        <v>185844.3</v>
      </c>
      <c r="D6806" s="14" t="s">
        <v>91</v>
      </c>
      <c r="E6806" t="s">
        <v>24</v>
      </c>
      <c r="F6806">
        <v>173.0</v>
      </c>
    </row>
    <row r="6807" spans="1:6" ht="13.9">
      <c r="A6807" s="7">
        <v>44639.0</v>
      </c>
      <c r="B6807" t="s">
        <v>13</v>
      </c>
      <c r="C6807" s="4">
        <v>185844.3</v>
      </c>
      <c r="D6807" s="14" t="s">
        <v>91</v>
      </c>
      <c r="E6807" t="s">
        <v>25</v>
      </c>
      <c r="F6807">
        <v>2.0</v>
      </c>
    </row>
    <row r="6808" spans="1:6" ht="13.9">
      <c r="A6808" s="7">
        <v>44639.0</v>
      </c>
      <c r="B6808" t="s">
        <v>13</v>
      </c>
      <c r="C6808" s="4">
        <v>185844.3</v>
      </c>
      <c r="D6808" s="14" t="s">
        <v>91</v>
      </c>
      <c r="E6808" t="s">
        <v>26</v>
      </c>
      <c r="F6808">
        <v>532.0</v>
      </c>
    </row>
    <row r="6809" spans="1:6" ht="13.9">
      <c r="A6809" s="7">
        <v>44639.0</v>
      </c>
      <c r="B6809" t="s">
        <v>13</v>
      </c>
      <c r="C6809" s="4">
        <v>185844.3</v>
      </c>
      <c r="D6809" s="14" t="s">
        <v>92</v>
      </c>
      <c r="E6809" t="s">
        <v>93</v>
      </c>
      <c r="F6809">
        <v>1.0</v>
      </c>
    </row>
    <row r="6810" spans="1:6" ht="13.9">
      <c r="A6810" s="7">
        <v>44639.0</v>
      </c>
      <c r="B6810" t="s">
        <v>13</v>
      </c>
      <c r="C6810" s="4">
        <v>185844.3</v>
      </c>
      <c r="D6810" s="14" t="s">
        <v>92</v>
      </c>
      <c r="E6810" t="s">
        <v>22</v>
      </c>
      <c r="F6810">
        <v>0.0</v>
      </c>
    </row>
    <row r="6811" spans="1:6" ht="13.9">
      <c r="A6811" s="7">
        <v>44639.0</v>
      </c>
      <c r="B6811" t="s">
        <v>13</v>
      </c>
      <c r="C6811" s="4">
        <v>185844.3</v>
      </c>
      <c r="D6811" s="14" t="s">
        <v>92</v>
      </c>
      <c r="E6811" t="s">
        <v>94</v>
      </c>
      <c r="F6811">
        <v>1.0</v>
      </c>
    </row>
    <row r="6812" spans="1:6" ht="13.9">
      <c r="A6812" s="7">
        <v>44639.0</v>
      </c>
      <c r="B6812" t="s">
        <v>13</v>
      </c>
      <c r="C6812" s="4">
        <v>185844.3</v>
      </c>
      <c r="D6812" s="14" t="s">
        <v>92</v>
      </c>
      <c r="E6812" t="s">
        <v>95</v>
      </c>
      <c r="F6812">
        <v>1.0</v>
      </c>
    </row>
    <row r="6813" spans="1:6" ht="13.9">
      <c r="A6813" s="7">
        <v>44639.0</v>
      </c>
      <c r="B6813" t="s">
        <v>13</v>
      </c>
      <c r="C6813" s="4">
        <v>185844.3</v>
      </c>
      <c r="D6813" s="14" t="s">
        <v>92</v>
      </c>
      <c r="E6813" t="s">
        <v>96</v>
      </c>
      <c r="F6813">
        <v>1.0</v>
      </c>
    </row>
    <row r="6814" spans="1:6" ht="13.9">
      <c r="A6814" s="7">
        <v>44640.0</v>
      </c>
      <c r="B6814" t="s">
        <v>13</v>
      </c>
      <c r="C6814" s="4">
        <v>195234.24</v>
      </c>
      <c r="D6814" s="14" t="s">
        <v>76</v>
      </c>
      <c r="E6814" t="s">
        <v>59</v>
      </c>
      <c r="F6814">
        <v>0.0</v>
      </c>
    </row>
    <row r="6815" spans="1:6" ht="13.9">
      <c r="A6815" s="7">
        <v>44640.0</v>
      </c>
      <c r="B6815" t="s">
        <v>13</v>
      </c>
      <c r="C6815" s="4">
        <v>195234.24</v>
      </c>
      <c r="D6815" s="14" t="s">
        <v>76</v>
      </c>
      <c r="E6815" t="s">
        <v>58</v>
      </c>
      <c r="F6815">
        <v>0.0</v>
      </c>
    </row>
    <row r="6816" spans="1:6" ht="13.9">
      <c r="A6816" s="7">
        <v>44640.0</v>
      </c>
      <c r="B6816" t="s">
        <v>13</v>
      </c>
      <c r="C6816" s="4">
        <v>195234.24</v>
      </c>
      <c r="D6816" s="14" t="s">
        <v>79</v>
      </c>
      <c r="E6816" t="s">
        <v>29</v>
      </c>
      <c r="F6816">
        <v>147.0</v>
      </c>
    </row>
    <row r="6817" spans="1:6" ht="13.9">
      <c r="A6817" s="7">
        <v>44640.0</v>
      </c>
      <c r="B6817" t="s">
        <v>13</v>
      </c>
      <c r="C6817" s="4">
        <v>195234.24</v>
      </c>
      <c r="D6817" s="14" t="s">
        <v>80</v>
      </c>
      <c r="E6817" t="s">
        <v>60</v>
      </c>
      <c r="F6817">
        <v>0.0</v>
      </c>
    </row>
    <row r="6818" spans="1:6" ht="13.9">
      <c r="A6818" s="7">
        <v>44640.0</v>
      </c>
      <c r="B6818" t="s">
        <v>13</v>
      </c>
      <c r="C6818" s="4">
        <v>195234.24</v>
      </c>
      <c r="D6818" s="14" t="s">
        <v>80</v>
      </c>
      <c r="E6818" t="s">
        <v>61</v>
      </c>
      <c r="F6818">
        <v>89.0</v>
      </c>
    </row>
    <row r="6819" spans="1:6" ht="13.9">
      <c r="A6819" s="7">
        <v>44640.0</v>
      </c>
      <c r="B6819" t="s">
        <v>13</v>
      </c>
      <c r="C6819" s="4">
        <v>195234.24</v>
      </c>
      <c r="D6819" s="14" t="s">
        <v>81</v>
      </c>
      <c r="E6819" t="s">
        <v>40</v>
      </c>
      <c r="F6819">
        <v>0.0</v>
      </c>
    </row>
    <row r="6820" spans="1:6" ht="13.9">
      <c r="A6820" s="7">
        <v>44640.0</v>
      </c>
      <c r="B6820" t="s">
        <v>13</v>
      </c>
      <c r="C6820" s="4">
        <v>195234.24</v>
      </c>
      <c r="D6820" s="14" t="s">
        <v>82</v>
      </c>
      <c r="E6820" t="s">
        <v>63</v>
      </c>
      <c r="F6820">
        <v>117.0</v>
      </c>
    </row>
    <row r="6821" spans="1:6" ht="13.9">
      <c r="A6821" s="7">
        <v>44640.0</v>
      </c>
      <c r="B6821" t="s">
        <v>13</v>
      </c>
      <c r="C6821" s="4">
        <v>195234.24</v>
      </c>
      <c r="D6821" s="14" t="s">
        <v>82</v>
      </c>
      <c r="E6821" t="s">
        <v>62</v>
      </c>
      <c r="F6821">
        <v>29.0</v>
      </c>
    </row>
    <row r="6822" spans="1:6" ht="13.9">
      <c r="A6822" s="7">
        <v>44640.0</v>
      </c>
      <c r="B6822" t="s">
        <v>13</v>
      </c>
      <c r="C6822" s="4">
        <v>195234.24</v>
      </c>
      <c r="D6822" s="14" t="s">
        <v>83</v>
      </c>
      <c r="E6822" t="s">
        <v>19</v>
      </c>
      <c r="F6822">
        <v>98.0</v>
      </c>
    </row>
    <row r="6823" spans="1:6" ht="13.9">
      <c r="A6823" s="7">
        <v>44640.0</v>
      </c>
      <c r="B6823" t="s">
        <v>13</v>
      </c>
      <c r="C6823" s="4">
        <v>195234.24</v>
      </c>
      <c r="D6823" s="14" t="s">
        <v>83</v>
      </c>
      <c r="E6823" t="s">
        <v>20</v>
      </c>
      <c r="F6823">
        <v>0.0</v>
      </c>
    </row>
    <row r="6824" spans="1:6" ht="13.9">
      <c r="A6824" s="7">
        <v>44640.0</v>
      </c>
      <c r="B6824" t="s">
        <v>13</v>
      </c>
      <c r="C6824" s="4">
        <v>195234.24</v>
      </c>
      <c r="D6824" s="14" t="s">
        <v>83</v>
      </c>
      <c r="E6824" t="s">
        <v>21</v>
      </c>
      <c r="F6824">
        <v>96.0</v>
      </c>
    </row>
    <row r="6825" spans="1:6" ht="13.9">
      <c r="A6825" s="7">
        <v>44640.0</v>
      </c>
      <c r="B6825" t="s">
        <v>13</v>
      </c>
      <c r="C6825" s="4">
        <v>195234.24</v>
      </c>
      <c r="D6825" s="14" t="s">
        <v>84</v>
      </c>
      <c r="E6825" t="s">
        <v>23</v>
      </c>
      <c r="F6825">
        <v>63.0</v>
      </c>
    </row>
    <row r="6826" spans="1:6" ht="13.9">
      <c r="A6826" s="7">
        <v>44640.0</v>
      </c>
      <c r="B6826" t="s">
        <v>13</v>
      </c>
      <c r="C6826" s="4">
        <v>195234.24</v>
      </c>
      <c r="D6826" s="14" t="s">
        <v>85</v>
      </c>
      <c r="E6826" t="s">
        <v>18</v>
      </c>
      <c r="F6826">
        <v>7.0</v>
      </c>
    </row>
    <row r="6827" spans="1:6" ht="13.9">
      <c r="A6827" s="7">
        <v>44640.0</v>
      </c>
      <c r="B6827" t="s">
        <v>13</v>
      </c>
      <c r="C6827" s="4">
        <v>195234.24</v>
      </c>
      <c r="D6827" s="14" t="s">
        <v>86</v>
      </c>
      <c r="E6827" t="s">
        <v>42</v>
      </c>
      <c r="F6827">
        <v>728.0</v>
      </c>
    </row>
    <row r="6828" spans="1:6" ht="13.9">
      <c r="A6828" s="7">
        <v>44640.0</v>
      </c>
      <c r="B6828" t="s">
        <v>13</v>
      </c>
      <c r="C6828" s="4">
        <v>195234.24</v>
      </c>
      <c r="D6828" s="14" t="s">
        <v>87</v>
      </c>
      <c r="E6828" t="s">
        <v>44</v>
      </c>
      <c r="F6828">
        <v>20584.0</v>
      </c>
    </row>
    <row r="6829" spans="1:6" ht="13.9">
      <c r="A6829" s="7">
        <v>44640.0</v>
      </c>
      <c r="B6829" t="s">
        <v>13</v>
      </c>
      <c r="C6829" s="4">
        <v>195234.24</v>
      </c>
      <c r="D6829" s="14" t="s">
        <v>88</v>
      </c>
      <c r="E6829" t="s">
        <v>17</v>
      </c>
      <c r="F6829">
        <v>16560.0</v>
      </c>
    </row>
    <row r="6830" spans="1:6" ht="13.9">
      <c r="A6830" s="7">
        <v>44640.0</v>
      </c>
      <c r="B6830" t="s">
        <v>13</v>
      </c>
      <c r="C6830" s="4">
        <v>195234.24</v>
      </c>
      <c r="D6830" s="14" t="s">
        <v>89</v>
      </c>
      <c r="E6830" t="s">
        <v>41</v>
      </c>
      <c r="F6830">
        <v>149.0</v>
      </c>
    </row>
    <row r="6831" spans="1:6" ht="13.9">
      <c r="A6831" s="7">
        <v>44640.0</v>
      </c>
      <c r="B6831" t="s">
        <v>13</v>
      </c>
      <c r="C6831" s="4">
        <v>195234.24</v>
      </c>
      <c r="D6831" s="14" t="s">
        <v>90</v>
      </c>
      <c r="E6831" t="s">
        <v>43</v>
      </c>
      <c r="F6831">
        <v>4014.0</v>
      </c>
    </row>
    <row r="6832" spans="1:6" ht="13.9">
      <c r="A6832" s="7">
        <v>44640.0</v>
      </c>
      <c r="B6832" t="s">
        <v>13</v>
      </c>
      <c r="C6832" s="4">
        <v>195234.24</v>
      </c>
      <c r="D6832" s="14" t="s">
        <v>91</v>
      </c>
      <c r="E6832" t="s">
        <v>24</v>
      </c>
      <c r="F6832">
        <v>182.0</v>
      </c>
    </row>
    <row r="6833" spans="1:6" ht="13.9">
      <c r="A6833" s="7">
        <v>44640.0</v>
      </c>
      <c r="B6833" t="s">
        <v>13</v>
      </c>
      <c r="C6833" s="4">
        <v>195234.24</v>
      </c>
      <c r="D6833" s="14" t="s">
        <v>91</v>
      </c>
      <c r="E6833" t="s">
        <v>25</v>
      </c>
      <c r="F6833">
        <v>2.0</v>
      </c>
    </row>
    <row r="6834" spans="1:6" ht="13.9">
      <c r="A6834" s="7">
        <v>44640.0</v>
      </c>
      <c r="B6834" t="s">
        <v>13</v>
      </c>
      <c r="C6834" s="4">
        <v>195234.24</v>
      </c>
      <c r="D6834" s="14" t="s">
        <v>91</v>
      </c>
      <c r="E6834" t="s">
        <v>26</v>
      </c>
      <c r="F6834">
        <v>580.0</v>
      </c>
    </row>
    <row r="6835" spans="1:6" ht="13.9">
      <c r="A6835" s="7">
        <v>44640.0</v>
      </c>
      <c r="B6835" t="s">
        <v>13</v>
      </c>
      <c r="C6835" s="4">
        <v>195234.24</v>
      </c>
      <c r="D6835" s="14" t="s">
        <v>92</v>
      </c>
      <c r="E6835" t="s">
        <v>93</v>
      </c>
      <c r="F6835">
        <v>1.0</v>
      </c>
    </row>
    <row r="6836" spans="1:6" ht="13.9">
      <c r="A6836" s="7">
        <v>44640.0</v>
      </c>
      <c r="B6836" t="s">
        <v>13</v>
      </c>
      <c r="C6836" s="4">
        <v>195234.24</v>
      </c>
      <c r="D6836" s="14" t="s">
        <v>92</v>
      </c>
      <c r="E6836" t="s">
        <v>22</v>
      </c>
      <c r="F6836">
        <v>0.0</v>
      </c>
    </row>
    <row r="6837" spans="1:6" ht="13.9">
      <c r="A6837" s="7">
        <v>44640.0</v>
      </c>
      <c r="B6837" t="s">
        <v>13</v>
      </c>
      <c r="C6837" s="4">
        <v>195234.24</v>
      </c>
      <c r="D6837" s="14" t="s">
        <v>92</v>
      </c>
      <c r="E6837" t="s">
        <v>94</v>
      </c>
      <c r="F6837">
        <v>1.0</v>
      </c>
    </row>
    <row r="6838" spans="1:6" ht="13.9">
      <c r="A6838" s="7">
        <v>44640.0</v>
      </c>
      <c r="B6838" t="s">
        <v>13</v>
      </c>
      <c r="C6838" s="4">
        <v>195234.24</v>
      </c>
      <c r="D6838" s="14" t="s">
        <v>92</v>
      </c>
      <c r="E6838" t="s">
        <v>95</v>
      </c>
      <c r="F6838">
        <v>1.0</v>
      </c>
    </row>
    <row r="6839" spans="1:6" ht="13.9">
      <c r="A6839" s="7">
        <v>44640.0</v>
      </c>
      <c r="B6839" t="s">
        <v>13</v>
      </c>
      <c r="C6839" s="4">
        <v>195234.24</v>
      </c>
      <c r="D6839" s="14" t="s">
        <v>92</v>
      </c>
      <c r="E6839" t="s">
        <v>96</v>
      </c>
      <c r="F6839">
        <v>1.0</v>
      </c>
    </row>
    <row r="6840" spans="1:6" ht="13.9">
      <c r="A6840" s="7">
        <v>44641.0</v>
      </c>
      <c r="B6840" t="s">
        <v>13</v>
      </c>
      <c r="C6840" s="4">
        <v>213066.89</v>
      </c>
      <c r="D6840" s="14" t="s">
        <v>76</v>
      </c>
      <c r="E6840" t="s">
        <v>59</v>
      </c>
      <c r="F6840">
        <v>0.0</v>
      </c>
    </row>
    <row r="6841" spans="1:6" ht="13.9">
      <c r="A6841" s="7">
        <v>44641.0</v>
      </c>
      <c r="B6841" t="s">
        <v>13</v>
      </c>
      <c r="C6841" s="4">
        <v>213066.89</v>
      </c>
      <c r="D6841" s="14" t="s">
        <v>76</v>
      </c>
      <c r="E6841" t="s">
        <v>58</v>
      </c>
      <c r="F6841">
        <v>0.0</v>
      </c>
    </row>
    <row r="6842" spans="1:6" ht="13.9">
      <c r="A6842" s="7">
        <v>44641.0</v>
      </c>
      <c r="B6842" t="s">
        <v>13</v>
      </c>
      <c r="C6842" s="4">
        <v>213066.89</v>
      </c>
      <c r="D6842" s="14" t="s">
        <v>79</v>
      </c>
      <c r="E6842" t="s">
        <v>29</v>
      </c>
      <c r="F6842">
        <v>77.0</v>
      </c>
    </row>
    <row r="6843" spans="1:6" ht="13.9">
      <c r="A6843" s="7">
        <v>44641.0</v>
      </c>
      <c r="B6843" t="s">
        <v>13</v>
      </c>
      <c r="C6843" s="4">
        <v>213066.89</v>
      </c>
      <c r="D6843" s="14" t="s">
        <v>80</v>
      </c>
      <c r="E6843" t="s">
        <v>60</v>
      </c>
      <c r="F6843">
        <v>1.0</v>
      </c>
    </row>
    <row r="6844" spans="1:6" ht="13.9">
      <c r="A6844" s="7">
        <v>44641.0</v>
      </c>
      <c r="B6844" t="s">
        <v>13</v>
      </c>
      <c r="C6844" s="4">
        <v>213066.89</v>
      </c>
      <c r="D6844" s="14" t="s">
        <v>80</v>
      </c>
      <c r="E6844" t="s">
        <v>61</v>
      </c>
      <c r="F6844">
        <v>86.0</v>
      </c>
    </row>
    <row r="6845" spans="1:6" ht="13.9">
      <c r="A6845" s="7">
        <v>44641.0</v>
      </c>
      <c r="B6845" t="s">
        <v>13</v>
      </c>
      <c r="C6845" s="4">
        <v>213066.89</v>
      </c>
      <c r="D6845" s="14" t="s">
        <v>81</v>
      </c>
      <c r="E6845" t="s">
        <v>40</v>
      </c>
      <c r="F6845">
        <v>0.0</v>
      </c>
    </row>
    <row r="6846" spans="1:6" ht="13.9">
      <c r="A6846" s="7">
        <v>44641.0</v>
      </c>
      <c r="B6846" t="s">
        <v>13</v>
      </c>
      <c r="C6846" s="4">
        <v>213066.89</v>
      </c>
      <c r="D6846" s="14" t="s">
        <v>82</v>
      </c>
      <c r="E6846" t="s">
        <v>63</v>
      </c>
      <c r="F6846">
        <v>79.0</v>
      </c>
    </row>
    <row r="6847" spans="1:6" ht="13.9">
      <c r="A6847" s="7">
        <v>44641.0</v>
      </c>
      <c r="B6847" t="s">
        <v>13</v>
      </c>
      <c r="C6847" s="4">
        <v>213066.89</v>
      </c>
      <c r="D6847" s="14" t="s">
        <v>82</v>
      </c>
      <c r="E6847" t="s">
        <v>62</v>
      </c>
      <c r="F6847">
        <v>28.0</v>
      </c>
    </row>
    <row r="6848" spans="1:6" ht="13.9">
      <c r="A6848" s="7">
        <v>44641.0</v>
      </c>
      <c r="B6848" t="s">
        <v>13</v>
      </c>
      <c r="C6848" s="4">
        <v>213066.89</v>
      </c>
      <c r="D6848" s="14" t="s">
        <v>83</v>
      </c>
      <c r="E6848" t="s">
        <v>19</v>
      </c>
      <c r="F6848">
        <v>103.0</v>
      </c>
    </row>
    <row r="6849" spans="1:6" ht="13.9">
      <c r="A6849" s="7">
        <v>44641.0</v>
      </c>
      <c r="B6849" t="s">
        <v>13</v>
      </c>
      <c r="C6849" s="4">
        <v>213066.89</v>
      </c>
      <c r="D6849" s="14" t="s">
        <v>83</v>
      </c>
      <c r="E6849" t="s">
        <v>20</v>
      </c>
      <c r="F6849">
        <v>0.0</v>
      </c>
    </row>
    <row r="6850" spans="1:6" ht="13.9">
      <c r="A6850" s="7">
        <v>44641.0</v>
      </c>
      <c r="B6850" t="s">
        <v>13</v>
      </c>
      <c r="C6850" s="4">
        <v>213066.89</v>
      </c>
      <c r="D6850" s="14" t="s">
        <v>83</v>
      </c>
      <c r="E6850" t="s">
        <v>21</v>
      </c>
      <c r="F6850">
        <v>95.0</v>
      </c>
    </row>
    <row r="6851" spans="1:6" ht="13.9">
      <c r="A6851" s="7">
        <v>44641.0</v>
      </c>
      <c r="B6851" t="s">
        <v>13</v>
      </c>
      <c r="C6851" s="4">
        <v>213066.89</v>
      </c>
      <c r="D6851" s="14" t="s">
        <v>84</v>
      </c>
      <c r="E6851" t="s">
        <v>23</v>
      </c>
      <c r="F6851">
        <v>61.0</v>
      </c>
    </row>
    <row r="6852" spans="1:6" ht="13.9">
      <c r="A6852" s="7">
        <v>44641.0</v>
      </c>
      <c r="B6852" t="s">
        <v>13</v>
      </c>
      <c r="C6852" s="4">
        <v>213066.89</v>
      </c>
      <c r="D6852" s="14" t="s">
        <v>85</v>
      </c>
      <c r="E6852" t="s">
        <v>18</v>
      </c>
      <c r="F6852">
        <v>7.0</v>
      </c>
    </row>
    <row r="6853" spans="1:6" ht="13.9">
      <c r="A6853" s="7">
        <v>44641.0</v>
      </c>
      <c r="B6853" t="s">
        <v>13</v>
      </c>
      <c r="C6853" s="4">
        <v>213066.89</v>
      </c>
      <c r="D6853" s="14" t="s">
        <v>86</v>
      </c>
      <c r="E6853" t="s">
        <v>42</v>
      </c>
      <c r="F6853">
        <v>708.0</v>
      </c>
    </row>
    <row r="6854" spans="1:6" ht="13.9">
      <c r="A6854" s="7">
        <v>44641.0</v>
      </c>
      <c r="B6854" t="s">
        <v>13</v>
      </c>
      <c r="C6854" s="4">
        <v>213066.89</v>
      </c>
      <c r="D6854" s="14" t="s">
        <v>87</v>
      </c>
      <c r="E6854" t="s">
        <v>44</v>
      </c>
      <c r="F6854">
        <v>21486.0</v>
      </c>
    </row>
    <row r="6855" spans="1:6" ht="13.9">
      <c r="A6855" s="7">
        <v>44641.0</v>
      </c>
      <c r="B6855" t="s">
        <v>13</v>
      </c>
      <c r="C6855" s="4">
        <v>213066.89</v>
      </c>
      <c r="D6855" s="14" t="s">
        <v>88</v>
      </c>
      <c r="E6855" t="s">
        <v>17</v>
      </c>
      <c r="F6855">
        <v>18407.0</v>
      </c>
    </row>
    <row r="6856" spans="1:6" ht="13.9">
      <c r="A6856" s="7">
        <v>44641.0</v>
      </c>
      <c r="B6856" t="s">
        <v>13</v>
      </c>
      <c r="C6856" s="4">
        <v>213066.89</v>
      </c>
      <c r="D6856" s="14" t="s">
        <v>89</v>
      </c>
      <c r="E6856" t="s">
        <v>41</v>
      </c>
      <c r="F6856">
        <v>770.0</v>
      </c>
    </row>
    <row r="6857" spans="1:6" ht="13.9">
      <c r="A6857" s="7">
        <v>44641.0</v>
      </c>
      <c r="B6857" t="s">
        <v>13</v>
      </c>
      <c r="C6857" s="4">
        <v>213066.89</v>
      </c>
      <c r="D6857" s="14" t="s">
        <v>90</v>
      </c>
      <c r="E6857" t="s">
        <v>43</v>
      </c>
      <c r="F6857">
        <v>5584.0</v>
      </c>
    </row>
    <row r="6858" spans="1:6" ht="13.9">
      <c r="A6858" s="7">
        <v>44641.0</v>
      </c>
      <c r="B6858" t="s">
        <v>13</v>
      </c>
      <c r="C6858" s="4">
        <v>213066.89</v>
      </c>
      <c r="D6858" s="14" t="s">
        <v>91</v>
      </c>
      <c r="E6858" t="s">
        <v>24</v>
      </c>
      <c r="F6858">
        <v>129.0</v>
      </c>
    </row>
    <row r="6859" spans="1:6" ht="13.9">
      <c r="A6859" s="7">
        <v>44641.0</v>
      </c>
      <c r="B6859" t="s">
        <v>13</v>
      </c>
      <c r="C6859" s="4">
        <v>213066.89</v>
      </c>
      <c r="D6859" s="14" t="s">
        <v>91</v>
      </c>
      <c r="E6859" t="s">
        <v>25</v>
      </c>
      <c r="F6859">
        <v>2.0</v>
      </c>
    </row>
    <row r="6860" spans="1:6" ht="13.9">
      <c r="A6860" s="7">
        <v>44641.0</v>
      </c>
      <c r="B6860" t="s">
        <v>13</v>
      </c>
      <c r="C6860" s="4">
        <v>213066.89</v>
      </c>
      <c r="D6860" s="14" t="s">
        <v>91</v>
      </c>
      <c r="E6860" t="s">
        <v>26</v>
      </c>
      <c r="F6860">
        <v>360.0</v>
      </c>
    </row>
    <row r="6861" spans="1:6" ht="13.9">
      <c r="A6861" s="7">
        <v>44641.0</v>
      </c>
      <c r="B6861" t="s">
        <v>13</v>
      </c>
      <c r="C6861" s="4">
        <v>213066.89</v>
      </c>
      <c r="D6861" s="14" t="s">
        <v>92</v>
      </c>
      <c r="E6861" t="s">
        <v>93</v>
      </c>
      <c r="F6861">
        <v>0.0</v>
      </c>
    </row>
    <row r="6862" spans="1:6" ht="13.9">
      <c r="A6862" s="7">
        <v>44641.0</v>
      </c>
      <c r="B6862" t="s">
        <v>13</v>
      </c>
      <c r="C6862" s="4">
        <v>213066.89</v>
      </c>
      <c r="D6862" s="14" t="s">
        <v>92</v>
      </c>
      <c r="E6862" t="s">
        <v>22</v>
      </c>
      <c r="F6862">
        <v>0.0</v>
      </c>
    </row>
    <row r="6863" spans="1:6" ht="13.9">
      <c r="A6863" s="7">
        <v>44641.0</v>
      </c>
      <c r="B6863" t="s">
        <v>13</v>
      </c>
      <c r="C6863" s="4">
        <v>213066.89</v>
      </c>
      <c r="D6863" s="14" t="s">
        <v>92</v>
      </c>
      <c r="E6863" t="s">
        <v>94</v>
      </c>
      <c r="F6863">
        <v>1.0</v>
      </c>
    </row>
    <row r="6864" spans="1:6" ht="13.9">
      <c r="A6864" s="7">
        <v>44641.0</v>
      </c>
      <c r="B6864" t="s">
        <v>13</v>
      </c>
      <c r="C6864" s="4">
        <v>213066.89</v>
      </c>
      <c r="D6864" s="14" t="s">
        <v>92</v>
      </c>
      <c r="E6864" t="s">
        <v>95</v>
      </c>
      <c r="F6864">
        <v>1.0</v>
      </c>
    </row>
    <row r="6865" spans="1:6" ht="13.9">
      <c r="A6865" s="7">
        <v>44641.0</v>
      </c>
      <c r="B6865" t="s">
        <v>13</v>
      </c>
      <c r="C6865" s="4">
        <v>213066.89</v>
      </c>
      <c r="D6865" s="14" t="s">
        <v>92</v>
      </c>
      <c r="E6865" t="s">
        <v>96</v>
      </c>
      <c r="F6865">
        <v>1.0</v>
      </c>
    </row>
    <row r="6866" spans="1:6" ht="13.9">
      <c r="A6866" s="7">
        <v>44642.0</v>
      </c>
      <c r="B6866" t="s">
        <v>13</v>
      </c>
      <c r="C6866" s="4">
        <v>177415.04</v>
      </c>
      <c r="D6866" s="14" t="s">
        <v>76</v>
      </c>
      <c r="E6866" t="s">
        <v>59</v>
      </c>
      <c r="F6866">
        <v>0.0</v>
      </c>
    </row>
    <row r="6867" spans="1:6" ht="13.9">
      <c r="A6867" s="7">
        <v>44642.0</v>
      </c>
      <c r="B6867" t="s">
        <v>13</v>
      </c>
      <c r="C6867" s="4">
        <v>177415.04</v>
      </c>
      <c r="D6867" s="14" t="s">
        <v>76</v>
      </c>
      <c r="E6867" t="s">
        <v>58</v>
      </c>
      <c r="F6867">
        <v>0.0</v>
      </c>
    </row>
    <row r="6868" spans="1:6" ht="13.9">
      <c r="A6868" s="7">
        <v>44642.0</v>
      </c>
      <c r="B6868" t="s">
        <v>13</v>
      </c>
      <c r="C6868" s="4">
        <v>177415.04</v>
      </c>
      <c r="D6868" s="14" t="s">
        <v>79</v>
      </c>
      <c r="E6868" t="s">
        <v>29</v>
      </c>
      <c r="F6868">
        <v>78.0</v>
      </c>
    </row>
    <row r="6869" spans="1:6" ht="13.9">
      <c r="A6869" s="7">
        <v>44642.0</v>
      </c>
      <c r="B6869" t="s">
        <v>13</v>
      </c>
      <c r="C6869" s="4">
        <v>177415.04</v>
      </c>
      <c r="D6869" s="14" t="s">
        <v>80</v>
      </c>
      <c r="E6869" t="s">
        <v>60</v>
      </c>
      <c r="F6869">
        <v>1.0</v>
      </c>
    </row>
    <row r="6870" spans="1:6" ht="13.9">
      <c r="A6870" s="7">
        <v>44642.0</v>
      </c>
      <c r="B6870" t="s">
        <v>13</v>
      </c>
      <c r="C6870" s="4">
        <v>177415.04</v>
      </c>
      <c r="D6870" s="14" t="s">
        <v>80</v>
      </c>
      <c r="E6870" t="s">
        <v>61</v>
      </c>
      <c r="F6870">
        <v>68.0</v>
      </c>
    </row>
    <row r="6871" spans="1:6" ht="13.9">
      <c r="A6871" s="7">
        <v>44642.0</v>
      </c>
      <c r="B6871" t="s">
        <v>13</v>
      </c>
      <c r="C6871" s="4">
        <v>177415.04</v>
      </c>
      <c r="D6871" s="14" t="s">
        <v>81</v>
      </c>
      <c r="E6871" t="s">
        <v>40</v>
      </c>
      <c r="F6871">
        <v>0.0</v>
      </c>
    </row>
    <row r="6872" spans="1:6" ht="13.9">
      <c r="A6872" s="7">
        <v>44642.0</v>
      </c>
      <c r="B6872" t="s">
        <v>13</v>
      </c>
      <c r="C6872" s="4">
        <v>177415.04</v>
      </c>
      <c r="D6872" s="14" t="s">
        <v>82</v>
      </c>
      <c r="E6872" t="s">
        <v>63</v>
      </c>
      <c r="F6872">
        <v>108.0</v>
      </c>
    </row>
    <row r="6873" spans="1:6" ht="13.9">
      <c r="A6873" s="7">
        <v>44642.0</v>
      </c>
      <c r="B6873" t="s">
        <v>13</v>
      </c>
      <c r="C6873" s="4">
        <v>177415.04</v>
      </c>
      <c r="D6873" s="14" t="s">
        <v>82</v>
      </c>
      <c r="E6873" t="s">
        <v>62</v>
      </c>
      <c r="F6873">
        <v>61.0</v>
      </c>
    </row>
    <row r="6874" spans="1:6" ht="13.9">
      <c r="A6874" s="7">
        <v>44642.0</v>
      </c>
      <c r="B6874" t="s">
        <v>13</v>
      </c>
      <c r="C6874" s="4">
        <v>177415.04</v>
      </c>
      <c r="D6874" s="14" t="s">
        <v>83</v>
      </c>
      <c r="E6874" t="s">
        <v>19</v>
      </c>
      <c r="F6874">
        <v>85.0</v>
      </c>
    </row>
    <row r="6875" spans="1:6" ht="13.9">
      <c r="A6875" s="7">
        <v>44642.0</v>
      </c>
      <c r="B6875" t="s">
        <v>13</v>
      </c>
      <c r="C6875" s="4">
        <v>177415.04</v>
      </c>
      <c r="D6875" s="14" t="s">
        <v>83</v>
      </c>
      <c r="E6875" t="s">
        <v>20</v>
      </c>
      <c r="F6875">
        <v>0.0</v>
      </c>
    </row>
    <row r="6876" spans="1:6" ht="13.9">
      <c r="A6876" s="7">
        <v>44642.0</v>
      </c>
      <c r="B6876" t="s">
        <v>13</v>
      </c>
      <c r="C6876" s="4">
        <v>177415.04</v>
      </c>
      <c r="D6876" s="14" t="s">
        <v>83</v>
      </c>
      <c r="E6876" t="s">
        <v>21</v>
      </c>
      <c r="F6876">
        <v>79.0</v>
      </c>
    </row>
    <row r="6877" spans="1:6" ht="13.9">
      <c r="A6877" s="7">
        <v>44642.0</v>
      </c>
      <c r="B6877" t="s">
        <v>13</v>
      </c>
      <c r="C6877" s="4">
        <v>177415.04</v>
      </c>
      <c r="D6877" s="14" t="s">
        <v>84</v>
      </c>
      <c r="E6877" t="s">
        <v>23</v>
      </c>
      <c r="F6877">
        <v>96.0</v>
      </c>
    </row>
    <row r="6878" spans="1:6" ht="13.9">
      <c r="A6878" s="7">
        <v>44642.0</v>
      </c>
      <c r="B6878" t="s">
        <v>13</v>
      </c>
      <c r="C6878" s="4">
        <v>177415.04</v>
      </c>
      <c r="D6878" s="14" t="s">
        <v>85</v>
      </c>
      <c r="E6878" t="s">
        <v>18</v>
      </c>
      <c r="F6878">
        <v>6.0</v>
      </c>
    </row>
    <row r="6879" spans="1:6" ht="13.9">
      <c r="A6879" s="7">
        <v>44642.0</v>
      </c>
      <c r="B6879" t="s">
        <v>13</v>
      </c>
      <c r="C6879" s="4">
        <v>177415.04</v>
      </c>
      <c r="D6879" s="14" t="s">
        <v>86</v>
      </c>
      <c r="E6879" t="s">
        <v>42</v>
      </c>
      <c r="F6879">
        <v>732.0</v>
      </c>
    </row>
    <row r="6880" spans="1:6" ht="13.9">
      <c r="A6880" s="7">
        <v>44642.0</v>
      </c>
      <c r="B6880" t="s">
        <v>13</v>
      </c>
      <c r="C6880" s="4">
        <v>177415.04</v>
      </c>
      <c r="D6880" s="14" t="s">
        <v>87</v>
      </c>
      <c r="E6880" t="s">
        <v>44</v>
      </c>
      <c r="F6880">
        <v>24125.0</v>
      </c>
    </row>
    <row r="6881" spans="1:6" ht="13.9">
      <c r="A6881" s="7">
        <v>44642.0</v>
      </c>
      <c r="B6881" t="s">
        <v>13</v>
      </c>
      <c r="C6881" s="4">
        <v>177415.04</v>
      </c>
      <c r="D6881" s="14" t="s">
        <v>88</v>
      </c>
      <c r="E6881" t="s">
        <v>17</v>
      </c>
      <c r="F6881">
        <v>16759.0</v>
      </c>
    </row>
    <row r="6882" spans="1:6" ht="13.9">
      <c r="A6882" s="7">
        <v>44642.0</v>
      </c>
      <c r="B6882" t="s">
        <v>13</v>
      </c>
      <c r="C6882" s="4">
        <v>177415.04</v>
      </c>
      <c r="D6882" s="14" t="s">
        <v>89</v>
      </c>
      <c r="E6882" t="s">
        <v>41</v>
      </c>
      <c r="F6882">
        <v>0.0</v>
      </c>
    </row>
    <row r="6883" spans="1:6" ht="13.9">
      <c r="A6883" s="7">
        <v>44642.0</v>
      </c>
      <c r="B6883" t="s">
        <v>13</v>
      </c>
      <c r="C6883" s="4">
        <v>177415.04</v>
      </c>
      <c r="D6883" s="14" t="s">
        <v>90</v>
      </c>
      <c r="E6883" t="s">
        <v>43</v>
      </c>
      <c r="F6883">
        <v>4869.0</v>
      </c>
    </row>
    <row r="6884" spans="1:6" ht="13.9">
      <c r="A6884" s="7">
        <v>44642.0</v>
      </c>
      <c r="B6884" t="s">
        <v>13</v>
      </c>
      <c r="C6884" s="4">
        <v>177415.04</v>
      </c>
      <c r="D6884" s="14" t="s">
        <v>91</v>
      </c>
      <c r="E6884" t="s">
        <v>24</v>
      </c>
      <c r="F6884">
        <v>130.0</v>
      </c>
    </row>
    <row r="6885" spans="1:6" ht="13.9">
      <c r="A6885" s="7">
        <v>44642.0</v>
      </c>
      <c r="B6885" t="s">
        <v>13</v>
      </c>
      <c r="C6885" s="4">
        <v>177415.04</v>
      </c>
      <c r="D6885" s="14" t="s">
        <v>91</v>
      </c>
      <c r="E6885" t="s">
        <v>25</v>
      </c>
      <c r="F6885">
        <v>2.0</v>
      </c>
    </row>
    <row r="6886" spans="1:6" ht="13.9">
      <c r="A6886" s="7">
        <v>44642.0</v>
      </c>
      <c r="B6886" t="s">
        <v>13</v>
      </c>
      <c r="C6886" s="4">
        <v>177415.04</v>
      </c>
      <c r="D6886" s="14" t="s">
        <v>91</v>
      </c>
      <c r="E6886" t="s">
        <v>26</v>
      </c>
      <c r="F6886">
        <v>357.0</v>
      </c>
    </row>
    <row r="6887" spans="1:6" ht="13.9">
      <c r="A6887" s="7">
        <v>44642.0</v>
      </c>
      <c r="B6887" t="s">
        <v>13</v>
      </c>
      <c r="C6887" s="4">
        <v>177415.04</v>
      </c>
      <c r="D6887" s="14" t="s">
        <v>92</v>
      </c>
      <c r="E6887" t="s">
        <v>93</v>
      </c>
      <c r="F6887">
        <v>0.0</v>
      </c>
    </row>
    <row r="6888" spans="1:6" ht="13.9">
      <c r="A6888" s="7">
        <v>44642.0</v>
      </c>
      <c r="B6888" t="s">
        <v>13</v>
      </c>
      <c r="C6888" s="4">
        <v>177415.04</v>
      </c>
      <c r="D6888" s="14" t="s">
        <v>92</v>
      </c>
      <c r="E6888" t="s">
        <v>22</v>
      </c>
      <c r="F6888">
        <v>0.0</v>
      </c>
    </row>
    <row r="6889" spans="1:6" ht="13.9">
      <c r="A6889" s="7">
        <v>44642.0</v>
      </c>
      <c r="B6889" t="s">
        <v>13</v>
      </c>
      <c r="C6889" s="4">
        <v>177415.04</v>
      </c>
      <c r="D6889" s="14" t="s">
        <v>92</v>
      </c>
      <c r="E6889" t="s">
        <v>94</v>
      </c>
      <c r="F6889">
        <v>1.0</v>
      </c>
    </row>
    <row r="6890" spans="1:6" ht="13.9">
      <c r="A6890" s="7">
        <v>44642.0</v>
      </c>
      <c r="B6890" t="s">
        <v>13</v>
      </c>
      <c r="C6890" s="4">
        <v>177415.04</v>
      </c>
      <c r="D6890" s="14" t="s">
        <v>92</v>
      </c>
      <c r="E6890" t="s">
        <v>95</v>
      </c>
      <c r="F6890">
        <v>1.0</v>
      </c>
    </row>
    <row r="6891" spans="1:6" ht="13.9">
      <c r="A6891" s="7">
        <v>44642.0</v>
      </c>
      <c r="B6891" t="s">
        <v>13</v>
      </c>
      <c r="C6891" s="4">
        <v>177415.04</v>
      </c>
      <c r="D6891" s="14" t="s">
        <v>92</v>
      </c>
      <c r="E6891" t="s">
        <v>96</v>
      </c>
      <c r="F6891">
        <v>1.0</v>
      </c>
    </row>
    <row r="6892" spans="1:6" ht="13.9">
      <c r="A6892" s="7">
        <v>44643.0</v>
      </c>
      <c r="B6892" t="s">
        <v>13</v>
      </c>
      <c r="C6892" s="4">
        <v>170466.48</v>
      </c>
      <c r="D6892" s="14" t="s">
        <v>76</v>
      </c>
      <c r="E6892" t="s">
        <v>59</v>
      </c>
      <c r="F6892">
        <v>0.0</v>
      </c>
    </row>
    <row r="6893" spans="1:6" ht="13.9">
      <c r="A6893" s="7">
        <v>44643.0</v>
      </c>
      <c r="B6893" t="s">
        <v>13</v>
      </c>
      <c r="C6893" s="4">
        <v>170466.48</v>
      </c>
      <c r="D6893" s="14" t="s">
        <v>76</v>
      </c>
      <c r="E6893" t="s">
        <v>58</v>
      </c>
      <c r="F6893">
        <v>0.0</v>
      </c>
    </row>
    <row r="6894" spans="1:6" ht="13.9">
      <c r="A6894" s="7">
        <v>44643.0</v>
      </c>
      <c r="B6894" t="s">
        <v>13</v>
      </c>
      <c r="C6894" s="4">
        <v>170466.48</v>
      </c>
      <c r="D6894" s="14" t="s">
        <v>79</v>
      </c>
      <c r="E6894" t="s">
        <v>29</v>
      </c>
      <c r="F6894">
        <v>61.0</v>
      </c>
    </row>
    <row r="6895" spans="1:6" ht="13.9">
      <c r="A6895" s="7">
        <v>44643.0</v>
      </c>
      <c r="B6895" t="s">
        <v>13</v>
      </c>
      <c r="C6895" s="4">
        <v>170466.48</v>
      </c>
      <c r="D6895" s="14" t="s">
        <v>80</v>
      </c>
      <c r="E6895" t="s">
        <v>60</v>
      </c>
      <c r="F6895">
        <v>1.0</v>
      </c>
    </row>
    <row r="6896" spans="1:6" ht="13.9">
      <c r="A6896" s="7">
        <v>44643.0</v>
      </c>
      <c r="B6896" t="s">
        <v>13</v>
      </c>
      <c r="C6896" s="4">
        <v>170466.48</v>
      </c>
      <c r="D6896" s="14" t="s">
        <v>80</v>
      </c>
      <c r="E6896" t="s">
        <v>61</v>
      </c>
      <c r="F6896">
        <v>57.0</v>
      </c>
    </row>
    <row r="6897" spans="1:6" ht="13.9">
      <c r="A6897" s="7">
        <v>44643.0</v>
      </c>
      <c r="B6897" t="s">
        <v>13</v>
      </c>
      <c r="C6897" s="4">
        <v>170466.48</v>
      </c>
      <c r="D6897" s="14" t="s">
        <v>81</v>
      </c>
      <c r="E6897" t="s">
        <v>40</v>
      </c>
      <c r="F6897">
        <v>0.0</v>
      </c>
    </row>
    <row r="6898" spans="1:6" ht="13.9">
      <c r="A6898" s="7">
        <v>44643.0</v>
      </c>
      <c r="B6898" t="s">
        <v>13</v>
      </c>
      <c r="C6898" s="4">
        <v>170466.48</v>
      </c>
      <c r="D6898" s="14" t="s">
        <v>82</v>
      </c>
      <c r="E6898" t="s">
        <v>63</v>
      </c>
      <c r="F6898">
        <v>148.0</v>
      </c>
    </row>
    <row r="6899" spans="1:6" ht="13.9">
      <c r="A6899" s="7">
        <v>44643.0</v>
      </c>
      <c r="B6899" t="s">
        <v>13</v>
      </c>
      <c r="C6899" s="4">
        <v>170466.48</v>
      </c>
      <c r="D6899" s="14" t="s">
        <v>82</v>
      </c>
      <c r="E6899" t="s">
        <v>62</v>
      </c>
      <c r="F6899">
        <v>52.0</v>
      </c>
    </row>
    <row r="6900" spans="1:6" ht="13.9">
      <c r="A6900" s="7">
        <v>44643.0</v>
      </c>
      <c r="B6900" t="s">
        <v>13</v>
      </c>
      <c r="C6900" s="4">
        <v>170466.48</v>
      </c>
      <c r="D6900" s="14" t="s">
        <v>83</v>
      </c>
      <c r="E6900" t="s">
        <v>19</v>
      </c>
      <c r="F6900">
        <v>75.0</v>
      </c>
    </row>
    <row r="6901" spans="1:6" ht="13.9">
      <c r="A6901" s="7">
        <v>44643.0</v>
      </c>
      <c r="B6901" t="s">
        <v>13</v>
      </c>
      <c r="C6901" s="4">
        <v>170466.48</v>
      </c>
      <c r="D6901" s="14" t="s">
        <v>83</v>
      </c>
      <c r="E6901" t="s">
        <v>20</v>
      </c>
      <c r="F6901">
        <v>0.0</v>
      </c>
    </row>
    <row r="6902" spans="1:6" ht="13.9">
      <c r="A6902" s="7">
        <v>44643.0</v>
      </c>
      <c r="B6902" t="s">
        <v>13</v>
      </c>
      <c r="C6902" s="4">
        <v>170466.48</v>
      </c>
      <c r="D6902" s="14" t="s">
        <v>83</v>
      </c>
      <c r="E6902" t="s">
        <v>21</v>
      </c>
      <c r="F6902">
        <v>82.0</v>
      </c>
    </row>
    <row r="6903" spans="1:6" ht="13.9">
      <c r="A6903" s="7">
        <v>44643.0</v>
      </c>
      <c r="B6903" t="s">
        <v>13</v>
      </c>
      <c r="C6903" s="4">
        <v>170466.48</v>
      </c>
      <c r="D6903" s="14" t="s">
        <v>84</v>
      </c>
      <c r="E6903" t="s">
        <v>23</v>
      </c>
      <c r="F6903">
        <v>49.0</v>
      </c>
    </row>
    <row r="6904" spans="1:6" ht="13.9">
      <c r="A6904" s="7">
        <v>44643.0</v>
      </c>
      <c r="B6904" t="s">
        <v>13</v>
      </c>
      <c r="C6904" s="4">
        <v>170466.48</v>
      </c>
      <c r="D6904" s="14" t="s">
        <v>85</v>
      </c>
      <c r="E6904" t="s">
        <v>18</v>
      </c>
      <c r="F6904">
        <v>6.0</v>
      </c>
    </row>
    <row r="6905" spans="1:6" ht="13.9">
      <c r="A6905" s="7">
        <v>44643.0</v>
      </c>
      <c r="B6905" t="s">
        <v>13</v>
      </c>
      <c r="C6905" s="4">
        <v>170466.48</v>
      </c>
      <c r="D6905" s="14" t="s">
        <v>86</v>
      </c>
      <c r="E6905" t="s">
        <v>42</v>
      </c>
      <c r="F6905">
        <v>723.0</v>
      </c>
    </row>
    <row r="6906" spans="1:6" ht="13.9">
      <c r="A6906" s="7">
        <v>44643.0</v>
      </c>
      <c r="B6906" t="s">
        <v>13</v>
      </c>
      <c r="C6906" s="4">
        <v>170466.48</v>
      </c>
      <c r="D6906" s="14" t="s">
        <v>87</v>
      </c>
      <c r="E6906" t="s">
        <v>44</v>
      </c>
      <c r="F6906">
        <v>22565.0</v>
      </c>
    </row>
    <row r="6907" spans="1:6" ht="13.9">
      <c r="A6907" s="7">
        <v>44643.0</v>
      </c>
      <c r="B6907" t="s">
        <v>13</v>
      </c>
      <c r="C6907" s="4">
        <v>170466.48</v>
      </c>
      <c r="D6907" s="14" t="s">
        <v>88</v>
      </c>
      <c r="E6907" t="s">
        <v>17</v>
      </c>
      <c r="F6907">
        <v>9073.0</v>
      </c>
    </row>
    <row r="6908" spans="1:6" ht="13.9">
      <c r="A6908" s="7">
        <v>44643.0</v>
      </c>
      <c r="B6908" t="s">
        <v>13</v>
      </c>
      <c r="C6908" s="4">
        <v>170466.48</v>
      </c>
      <c r="D6908" s="14" t="s">
        <v>89</v>
      </c>
      <c r="E6908" t="s">
        <v>41</v>
      </c>
      <c r="F6908">
        <v>0.0</v>
      </c>
    </row>
    <row r="6909" spans="1:6" ht="13.9">
      <c r="A6909" s="7">
        <v>44643.0</v>
      </c>
      <c r="B6909" t="s">
        <v>13</v>
      </c>
      <c r="C6909" s="4">
        <v>170466.48</v>
      </c>
      <c r="D6909" s="14" t="s">
        <v>90</v>
      </c>
      <c r="E6909" t="s">
        <v>43</v>
      </c>
      <c r="F6909">
        <v>4716.0</v>
      </c>
    </row>
    <row r="6910" spans="1:6" ht="13.9">
      <c r="A6910" s="7">
        <v>44643.0</v>
      </c>
      <c r="B6910" t="s">
        <v>13</v>
      </c>
      <c r="C6910" s="4">
        <v>170466.48</v>
      </c>
      <c r="D6910" s="14" t="s">
        <v>91</v>
      </c>
      <c r="E6910" t="s">
        <v>24</v>
      </c>
      <c r="F6910">
        <v>130.0</v>
      </c>
    </row>
    <row r="6911" spans="1:6" ht="13.9">
      <c r="A6911" s="7">
        <v>44643.0</v>
      </c>
      <c r="B6911" t="s">
        <v>13</v>
      </c>
      <c r="C6911" s="4">
        <v>170466.48</v>
      </c>
      <c r="D6911" s="14" t="s">
        <v>91</v>
      </c>
      <c r="E6911" t="s">
        <v>25</v>
      </c>
      <c r="F6911">
        <v>2.0</v>
      </c>
    </row>
    <row r="6912" spans="1:6" ht="13.9">
      <c r="A6912" s="7">
        <v>44643.0</v>
      </c>
      <c r="B6912" t="s">
        <v>13</v>
      </c>
      <c r="C6912" s="4">
        <v>170466.48</v>
      </c>
      <c r="D6912" s="14" t="s">
        <v>91</v>
      </c>
      <c r="E6912" t="s">
        <v>26</v>
      </c>
      <c r="F6912">
        <v>343.0</v>
      </c>
    </row>
    <row r="6913" spans="1:6" ht="13.9">
      <c r="A6913" s="7">
        <v>44643.0</v>
      </c>
      <c r="B6913" t="s">
        <v>13</v>
      </c>
      <c r="C6913" s="4">
        <v>170466.48</v>
      </c>
      <c r="D6913" s="14" t="s">
        <v>92</v>
      </c>
      <c r="E6913" t="s">
        <v>93</v>
      </c>
      <c r="F6913">
        <v>1.0</v>
      </c>
    </row>
    <row r="6914" spans="1:6" ht="13.9">
      <c r="A6914" s="7">
        <v>44643.0</v>
      </c>
      <c r="B6914" t="s">
        <v>13</v>
      </c>
      <c r="C6914" s="4">
        <v>170466.48</v>
      </c>
      <c r="D6914" s="14" t="s">
        <v>92</v>
      </c>
      <c r="E6914" t="s">
        <v>22</v>
      </c>
      <c r="F6914">
        <v>0.0</v>
      </c>
    </row>
    <row r="6915" spans="1:6" ht="13.9">
      <c r="A6915" s="7">
        <v>44643.0</v>
      </c>
      <c r="B6915" t="s">
        <v>13</v>
      </c>
      <c r="C6915" s="4">
        <v>170466.48</v>
      </c>
      <c r="D6915" s="14" t="s">
        <v>92</v>
      </c>
      <c r="E6915" t="s">
        <v>94</v>
      </c>
      <c r="F6915">
        <v>1.0</v>
      </c>
    </row>
    <row r="6916" spans="1:6" ht="13.9">
      <c r="A6916" s="7">
        <v>44643.0</v>
      </c>
      <c r="B6916" t="s">
        <v>13</v>
      </c>
      <c r="C6916" s="4">
        <v>170466.48</v>
      </c>
      <c r="D6916" s="14" t="s">
        <v>92</v>
      </c>
      <c r="E6916" t="s">
        <v>95</v>
      </c>
      <c r="F6916">
        <v>1.0</v>
      </c>
    </row>
    <row r="6917" spans="1:6" ht="13.9">
      <c r="A6917" s="7">
        <v>44643.0</v>
      </c>
      <c r="B6917" t="s">
        <v>13</v>
      </c>
      <c r="C6917" s="4">
        <v>170466.48</v>
      </c>
      <c r="D6917" s="14" t="s">
        <v>92</v>
      </c>
      <c r="E6917" t="s">
        <v>96</v>
      </c>
      <c r="F6917">
        <v>1.0</v>
      </c>
    </row>
    <row r="6918" spans="1:6" ht="13.9">
      <c r="A6918" s="7">
        <v>44644.0</v>
      </c>
      <c r="B6918" t="s">
        <v>13</v>
      </c>
      <c r="C6918" s="4">
        <v>166591.62</v>
      </c>
      <c r="D6918" s="14" t="s">
        <v>76</v>
      </c>
      <c r="E6918" t="s">
        <v>59</v>
      </c>
      <c r="F6918">
        <v>0.0</v>
      </c>
    </row>
    <row r="6919" spans="1:6" ht="13.9">
      <c r="A6919" s="7">
        <v>44644.0</v>
      </c>
      <c r="B6919" t="s">
        <v>13</v>
      </c>
      <c r="C6919" s="4">
        <v>166591.62</v>
      </c>
      <c r="D6919" s="14" t="s">
        <v>76</v>
      </c>
      <c r="E6919" t="s">
        <v>58</v>
      </c>
      <c r="F6919">
        <v>0.0</v>
      </c>
    </row>
    <row r="6920" spans="1:6" ht="13.9">
      <c r="A6920" s="7">
        <v>44644.0</v>
      </c>
      <c r="B6920" t="s">
        <v>13</v>
      </c>
      <c r="C6920" s="4">
        <v>166591.62</v>
      </c>
      <c r="D6920" s="14" t="s">
        <v>79</v>
      </c>
      <c r="E6920" t="s">
        <v>29</v>
      </c>
      <c r="F6920">
        <v>51.0</v>
      </c>
    </row>
    <row r="6921" spans="1:6" ht="13.9">
      <c r="A6921" s="7">
        <v>44644.0</v>
      </c>
      <c r="B6921" t="s">
        <v>13</v>
      </c>
      <c r="C6921" s="4">
        <v>166591.62</v>
      </c>
      <c r="D6921" s="14" t="s">
        <v>80</v>
      </c>
      <c r="E6921" t="s">
        <v>60</v>
      </c>
      <c r="F6921">
        <v>2.0</v>
      </c>
    </row>
    <row r="6922" spans="1:6" ht="13.9">
      <c r="A6922" s="7">
        <v>44644.0</v>
      </c>
      <c r="B6922" t="s">
        <v>13</v>
      </c>
      <c r="C6922" s="4">
        <v>166591.62</v>
      </c>
      <c r="D6922" s="14" t="s">
        <v>80</v>
      </c>
      <c r="E6922" t="s">
        <v>61</v>
      </c>
      <c r="F6922">
        <v>53.0</v>
      </c>
    </row>
    <row r="6923" spans="1:6" ht="13.9">
      <c r="A6923" s="7">
        <v>44644.0</v>
      </c>
      <c r="B6923" t="s">
        <v>13</v>
      </c>
      <c r="C6923" s="4">
        <v>166591.62</v>
      </c>
      <c r="D6923" s="14" t="s">
        <v>81</v>
      </c>
      <c r="E6923" t="s">
        <v>40</v>
      </c>
      <c r="F6923">
        <v>0.0</v>
      </c>
    </row>
    <row r="6924" spans="1:6" ht="13.9">
      <c r="A6924" s="7">
        <v>44644.0</v>
      </c>
      <c r="B6924" t="s">
        <v>13</v>
      </c>
      <c r="C6924" s="4">
        <v>166591.62</v>
      </c>
      <c r="D6924" s="14" t="s">
        <v>82</v>
      </c>
      <c r="E6924" t="s">
        <v>63</v>
      </c>
      <c r="F6924">
        <v>145.0</v>
      </c>
    </row>
    <row r="6925" spans="1:6" ht="13.9">
      <c r="A6925" s="7">
        <v>44644.0</v>
      </c>
      <c r="B6925" t="s">
        <v>13</v>
      </c>
      <c r="C6925" s="4">
        <v>166591.62</v>
      </c>
      <c r="D6925" s="14" t="s">
        <v>82</v>
      </c>
      <c r="E6925" t="s">
        <v>62</v>
      </c>
      <c r="F6925">
        <v>105.0</v>
      </c>
    </row>
    <row r="6926" spans="1:6" ht="13.9">
      <c r="A6926" s="7">
        <v>44644.0</v>
      </c>
      <c r="B6926" t="s">
        <v>13</v>
      </c>
      <c r="C6926" s="4">
        <v>166591.62</v>
      </c>
      <c r="D6926" s="14" t="s">
        <v>83</v>
      </c>
      <c r="E6926" t="s">
        <v>19</v>
      </c>
      <c r="F6926">
        <v>80.0</v>
      </c>
    </row>
    <row r="6927" spans="1:6" ht="13.9">
      <c r="A6927" s="7">
        <v>44644.0</v>
      </c>
      <c r="B6927" t="s">
        <v>13</v>
      </c>
      <c r="C6927" s="4">
        <v>166591.62</v>
      </c>
      <c r="D6927" s="14" t="s">
        <v>83</v>
      </c>
      <c r="E6927" t="s">
        <v>20</v>
      </c>
      <c r="F6927">
        <v>0.0</v>
      </c>
    </row>
    <row r="6928" spans="1:6" ht="13.9">
      <c r="A6928" s="7">
        <v>44644.0</v>
      </c>
      <c r="B6928" t="s">
        <v>13</v>
      </c>
      <c r="C6928" s="4">
        <v>166591.62</v>
      </c>
      <c r="D6928" s="14" t="s">
        <v>83</v>
      </c>
      <c r="E6928" t="s">
        <v>21</v>
      </c>
      <c r="F6928">
        <v>82.0</v>
      </c>
    </row>
    <row r="6929" spans="1:6" ht="13.9">
      <c r="A6929" s="7">
        <v>44644.0</v>
      </c>
      <c r="B6929" t="s">
        <v>13</v>
      </c>
      <c r="C6929" s="4">
        <v>166591.62</v>
      </c>
      <c r="D6929" s="14" t="s">
        <v>84</v>
      </c>
      <c r="E6929" t="s">
        <v>23</v>
      </c>
      <c r="F6929">
        <v>53.0</v>
      </c>
    </row>
    <row r="6930" spans="1:6" ht="13.9">
      <c r="A6930" s="7">
        <v>44644.0</v>
      </c>
      <c r="B6930" t="s">
        <v>13</v>
      </c>
      <c r="C6930" s="4">
        <v>166591.62</v>
      </c>
      <c r="D6930" s="14" t="s">
        <v>85</v>
      </c>
      <c r="E6930" t="s">
        <v>18</v>
      </c>
      <c r="F6930">
        <v>6.0</v>
      </c>
    </row>
    <row r="6931" spans="1:6" ht="13.9">
      <c r="A6931" s="7">
        <v>44644.0</v>
      </c>
      <c r="B6931" t="s">
        <v>13</v>
      </c>
      <c r="C6931" s="4">
        <v>166591.62</v>
      </c>
      <c r="D6931" s="14" t="s">
        <v>86</v>
      </c>
      <c r="E6931" t="s">
        <v>42</v>
      </c>
      <c r="F6931">
        <v>748.0</v>
      </c>
    </row>
    <row r="6932" spans="1:6" ht="13.9">
      <c r="A6932" s="7">
        <v>44644.0</v>
      </c>
      <c r="B6932" t="s">
        <v>13</v>
      </c>
      <c r="C6932" s="4">
        <v>166591.62</v>
      </c>
      <c r="D6932" s="14" t="s">
        <v>87</v>
      </c>
      <c r="E6932" t="s">
        <v>44</v>
      </c>
      <c r="F6932">
        <v>22501.0</v>
      </c>
    </row>
    <row r="6933" spans="1:6" ht="13.9">
      <c r="A6933" s="7">
        <v>44644.0</v>
      </c>
      <c r="B6933" t="s">
        <v>13</v>
      </c>
      <c r="C6933" s="4">
        <v>166591.62</v>
      </c>
      <c r="D6933" s="14" t="s">
        <v>88</v>
      </c>
      <c r="E6933" t="s">
        <v>17</v>
      </c>
      <c r="F6933">
        <v>9278.0</v>
      </c>
    </row>
    <row r="6934" spans="1:6" ht="13.9">
      <c r="A6934" s="7">
        <v>44644.0</v>
      </c>
      <c r="B6934" t="s">
        <v>13</v>
      </c>
      <c r="C6934" s="4">
        <v>166591.62</v>
      </c>
      <c r="D6934" s="14" t="s">
        <v>89</v>
      </c>
      <c r="E6934" t="s">
        <v>41</v>
      </c>
      <c r="F6934">
        <v>1302.0</v>
      </c>
    </row>
    <row r="6935" spans="1:6" ht="13.9">
      <c r="A6935" s="7">
        <v>44644.0</v>
      </c>
      <c r="B6935" t="s">
        <v>13</v>
      </c>
      <c r="C6935" s="4">
        <v>166591.62</v>
      </c>
      <c r="D6935" s="14" t="s">
        <v>90</v>
      </c>
      <c r="E6935" t="s">
        <v>43</v>
      </c>
      <c r="F6935">
        <v>4092.0</v>
      </c>
    </row>
    <row r="6936" spans="1:6" ht="13.9">
      <c r="A6936" s="7">
        <v>44644.0</v>
      </c>
      <c r="B6936" t="s">
        <v>13</v>
      </c>
      <c r="C6936" s="4">
        <v>166591.62</v>
      </c>
      <c r="D6936" s="14" t="s">
        <v>91</v>
      </c>
      <c r="E6936" t="s">
        <v>24</v>
      </c>
      <c r="F6936">
        <v>115.0</v>
      </c>
    </row>
    <row r="6937" spans="1:6" ht="13.9">
      <c r="A6937" s="7">
        <v>44644.0</v>
      </c>
      <c r="B6937" t="s">
        <v>13</v>
      </c>
      <c r="C6937" s="4">
        <v>166591.62</v>
      </c>
      <c r="D6937" s="14" t="s">
        <v>91</v>
      </c>
      <c r="E6937" t="s">
        <v>25</v>
      </c>
      <c r="F6937">
        <v>2.0</v>
      </c>
    </row>
    <row r="6938" spans="1:6" ht="13.9">
      <c r="A6938" s="7">
        <v>44644.0</v>
      </c>
      <c r="B6938" t="s">
        <v>13</v>
      </c>
      <c r="C6938" s="4">
        <v>166591.62</v>
      </c>
      <c r="D6938" s="14" t="s">
        <v>91</v>
      </c>
      <c r="E6938" t="s">
        <v>26</v>
      </c>
      <c r="F6938">
        <v>324.0</v>
      </c>
    </row>
    <row r="6939" spans="1:6" ht="13.9">
      <c r="A6939" s="7">
        <v>44644.0</v>
      </c>
      <c r="B6939" t="s">
        <v>13</v>
      </c>
      <c r="C6939" s="4">
        <v>166591.62</v>
      </c>
      <c r="D6939" s="14" t="s">
        <v>92</v>
      </c>
      <c r="E6939" t="s">
        <v>93</v>
      </c>
      <c r="F6939">
        <v>1.0</v>
      </c>
    </row>
    <row r="6940" spans="1:6" ht="13.9">
      <c r="A6940" s="7">
        <v>44644.0</v>
      </c>
      <c r="B6940" t="s">
        <v>13</v>
      </c>
      <c r="C6940" s="4">
        <v>166591.62</v>
      </c>
      <c r="D6940" s="14" t="s">
        <v>92</v>
      </c>
      <c r="E6940" t="s">
        <v>22</v>
      </c>
      <c r="F6940">
        <v>0.0</v>
      </c>
    </row>
    <row r="6941" spans="1:6" ht="13.9">
      <c r="A6941" s="7">
        <v>44644.0</v>
      </c>
      <c r="B6941" t="s">
        <v>13</v>
      </c>
      <c r="C6941" s="4">
        <v>166591.62</v>
      </c>
      <c r="D6941" s="14" t="s">
        <v>92</v>
      </c>
      <c r="E6941" t="s">
        <v>94</v>
      </c>
      <c r="F6941">
        <v>1.0</v>
      </c>
    </row>
    <row r="6942" spans="1:6" ht="13.9">
      <c r="A6942" s="7">
        <v>44644.0</v>
      </c>
      <c r="B6942" t="s">
        <v>13</v>
      </c>
      <c r="C6942" s="4">
        <v>166591.62</v>
      </c>
      <c r="D6942" s="14" t="s">
        <v>92</v>
      </c>
      <c r="E6942" t="s">
        <v>95</v>
      </c>
      <c r="F6942">
        <v>1.0</v>
      </c>
    </row>
    <row r="6943" spans="1:6" ht="13.9">
      <c r="A6943" s="7">
        <v>44644.0</v>
      </c>
      <c r="B6943" t="s">
        <v>13</v>
      </c>
      <c r="C6943" s="4">
        <v>166591.62</v>
      </c>
      <c r="D6943" s="14" t="s">
        <v>92</v>
      </c>
      <c r="E6943" t="s">
        <v>96</v>
      </c>
      <c r="F6943">
        <v>1.0</v>
      </c>
    </row>
    <row r="6944" spans="1:6" ht="13.9">
      <c r="A6944" s="7">
        <v>44645.0</v>
      </c>
      <c r="B6944" t="s">
        <v>13</v>
      </c>
      <c r="C6944" s="4">
        <v>179946.6</v>
      </c>
      <c r="D6944" s="14" t="s">
        <v>76</v>
      </c>
      <c r="E6944" t="s">
        <v>59</v>
      </c>
      <c r="F6944">
        <v>0.0</v>
      </c>
    </row>
    <row r="6945" spans="1:6" ht="13.9">
      <c r="A6945" s="7">
        <v>44645.0</v>
      </c>
      <c r="B6945" t="s">
        <v>13</v>
      </c>
      <c r="C6945" s="4">
        <v>179946.6</v>
      </c>
      <c r="D6945" s="14" t="s">
        <v>76</v>
      </c>
      <c r="E6945" t="s">
        <v>58</v>
      </c>
      <c r="F6945">
        <v>0.0</v>
      </c>
    </row>
    <row r="6946" spans="1:6" ht="13.9">
      <c r="A6946" s="7">
        <v>44645.0</v>
      </c>
      <c r="B6946" t="s">
        <v>13</v>
      </c>
      <c r="C6946" s="4">
        <v>179946.6</v>
      </c>
      <c r="D6946" s="14" t="s">
        <v>79</v>
      </c>
      <c r="E6946" t="s">
        <v>29</v>
      </c>
      <c r="F6946">
        <v>48.0</v>
      </c>
    </row>
    <row r="6947" spans="1:6" ht="13.9">
      <c r="A6947" s="7">
        <v>44645.0</v>
      </c>
      <c r="B6947" t="s">
        <v>13</v>
      </c>
      <c r="C6947" s="4">
        <v>179946.6</v>
      </c>
      <c r="D6947" s="14" t="s">
        <v>80</v>
      </c>
      <c r="E6947" t="s">
        <v>60</v>
      </c>
      <c r="F6947">
        <v>3.0</v>
      </c>
    </row>
    <row r="6948" spans="1:6" ht="13.9">
      <c r="A6948" s="7">
        <v>44645.0</v>
      </c>
      <c r="B6948" t="s">
        <v>13</v>
      </c>
      <c r="C6948" s="4">
        <v>179946.6</v>
      </c>
      <c r="D6948" s="14" t="s">
        <v>80</v>
      </c>
      <c r="E6948" t="s">
        <v>61</v>
      </c>
      <c r="F6948">
        <v>60.0</v>
      </c>
    </row>
    <row r="6949" spans="1:6" ht="13.9">
      <c r="A6949" s="7">
        <v>44645.0</v>
      </c>
      <c r="B6949" t="s">
        <v>13</v>
      </c>
      <c r="C6949" s="4">
        <v>179946.6</v>
      </c>
      <c r="D6949" s="14" t="s">
        <v>81</v>
      </c>
      <c r="E6949" t="s">
        <v>40</v>
      </c>
      <c r="F6949">
        <v>0.0</v>
      </c>
    </row>
    <row r="6950" spans="1:6" ht="13.9">
      <c r="A6950" s="7">
        <v>44645.0</v>
      </c>
      <c r="B6950" t="s">
        <v>13</v>
      </c>
      <c r="C6950" s="4">
        <v>179946.6</v>
      </c>
      <c r="D6950" s="14" t="s">
        <v>82</v>
      </c>
      <c r="E6950" t="s">
        <v>63</v>
      </c>
      <c r="F6950">
        <v>69.0</v>
      </c>
    </row>
    <row r="6951" spans="1:6" ht="13.9">
      <c r="A6951" s="7">
        <v>44645.0</v>
      </c>
      <c r="B6951" t="s">
        <v>13</v>
      </c>
      <c r="C6951" s="4">
        <v>179946.6</v>
      </c>
      <c r="D6951" s="14" t="s">
        <v>82</v>
      </c>
      <c r="E6951" t="s">
        <v>62</v>
      </c>
      <c r="F6951">
        <v>147.0</v>
      </c>
    </row>
    <row r="6952" spans="1:6" ht="13.9">
      <c r="A6952" s="7">
        <v>44645.0</v>
      </c>
      <c r="B6952" t="s">
        <v>13</v>
      </c>
      <c r="C6952" s="4">
        <v>179946.6</v>
      </c>
      <c r="D6952" s="14" t="s">
        <v>83</v>
      </c>
      <c r="E6952" t="s">
        <v>19</v>
      </c>
      <c r="F6952">
        <v>80.0</v>
      </c>
    </row>
    <row r="6953" spans="1:6" ht="13.9">
      <c r="A6953" s="7">
        <v>44645.0</v>
      </c>
      <c r="B6953" t="s">
        <v>13</v>
      </c>
      <c r="C6953" s="4">
        <v>179946.6</v>
      </c>
      <c r="D6953" s="14" t="s">
        <v>83</v>
      </c>
      <c r="E6953" t="s">
        <v>20</v>
      </c>
      <c r="F6953">
        <v>0.0</v>
      </c>
    </row>
    <row r="6954" spans="1:6" ht="13.9">
      <c r="A6954" s="7">
        <v>44645.0</v>
      </c>
      <c r="B6954" t="s">
        <v>13</v>
      </c>
      <c r="C6954" s="4">
        <v>179946.6</v>
      </c>
      <c r="D6954" s="14" t="s">
        <v>83</v>
      </c>
      <c r="E6954" t="s">
        <v>21</v>
      </c>
      <c r="F6954">
        <v>77.0</v>
      </c>
    </row>
    <row r="6955" spans="1:6" ht="13.9">
      <c r="A6955" s="7">
        <v>44645.0</v>
      </c>
      <c r="B6955" t="s">
        <v>13</v>
      </c>
      <c r="C6955" s="4">
        <v>179946.6</v>
      </c>
      <c r="D6955" s="14" t="s">
        <v>84</v>
      </c>
      <c r="E6955" t="s">
        <v>23</v>
      </c>
      <c r="F6955">
        <v>76.0</v>
      </c>
    </row>
    <row r="6956" spans="1:6" ht="13.9">
      <c r="A6956" s="7">
        <v>44645.0</v>
      </c>
      <c r="B6956" t="s">
        <v>13</v>
      </c>
      <c r="C6956" s="4">
        <v>179946.6</v>
      </c>
      <c r="D6956" s="14" t="s">
        <v>85</v>
      </c>
      <c r="E6956" t="s">
        <v>18</v>
      </c>
      <c r="F6956">
        <v>6.0</v>
      </c>
    </row>
    <row r="6957" spans="1:6" ht="13.9">
      <c r="A6957" s="7">
        <v>44645.0</v>
      </c>
      <c r="B6957" t="s">
        <v>13</v>
      </c>
      <c r="C6957" s="4">
        <v>179946.6</v>
      </c>
      <c r="D6957" s="14" t="s">
        <v>86</v>
      </c>
      <c r="E6957" t="s">
        <v>42</v>
      </c>
      <c r="F6957">
        <v>761.0</v>
      </c>
    </row>
    <row r="6958" spans="1:6" ht="13.9">
      <c r="A6958" s="7">
        <v>44645.0</v>
      </c>
      <c r="B6958" t="s">
        <v>13</v>
      </c>
      <c r="C6958" s="4">
        <v>179946.6</v>
      </c>
      <c r="D6958" s="14" t="s">
        <v>87</v>
      </c>
      <c r="E6958" t="s">
        <v>44</v>
      </c>
      <c r="F6958">
        <v>19234.0</v>
      </c>
    </row>
    <row r="6959" spans="1:6" ht="13.9">
      <c r="A6959" s="7">
        <v>44645.0</v>
      </c>
      <c r="B6959" t="s">
        <v>13</v>
      </c>
      <c r="C6959" s="4">
        <v>179946.6</v>
      </c>
      <c r="D6959" s="14" t="s">
        <v>88</v>
      </c>
      <c r="E6959" t="s">
        <v>17</v>
      </c>
      <c r="F6959">
        <v>9525.0</v>
      </c>
    </row>
    <row r="6960" spans="1:6" ht="13.9">
      <c r="A6960" s="7">
        <v>44645.0</v>
      </c>
      <c r="B6960" t="s">
        <v>13</v>
      </c>
      <c r="C6960" s="4">
        <v>179946.6</v>
      </c>
      <c r="D6960" s="14" t="s">
        <v>89</v>
      </c>
      <c r="E6960" t="s">
        <v>41</v>
      </c>
      <c r="F6960">
        <v>168.0</v>
      </c>
    </row>
    <row r="6961" spans="1:6" ht="13.9">
      <c r="A6961" s="7">
        <v>44645.0</v>
      </c>
      <c r="B6961" t="s">
        <v>13</v>
      </c>
      <c r="C6961" s="4">
        <v>179946.6</v>
      </c>
      <c r="D6961" s="14" t="s">
        <v>90</v>
      </c>
      <c r="E6961" t="s">
        <v>43</v>
      </c>
      <c r="F6961">
        <v>2515.0</v>
      </c>
    </row>
    <row r="6962" spans="1:6" ht="13.9">
      <c r="A6962" s="7">
        <v>44645.0</v>
      </c>
      <c r="B6962" t="s">
        <v>13</v>
      </c>
      <c r="C6962" s="4">
        <v>179946.6</v>
      </c>
      <c r="D6962" s="14" t="s">
        <v>91</v>
      </c>
      <c r="E6962" t="s">
        <v>24</v>
      </c>
      <c r="F6962">
        <v>108.0</v>
      </c>
    </row>
    <row r="6963" spans="1:6" ht="13.9">
      <c r="A6963" s="7">
        <v>44645.0</v>
      </c>
      <c r="B6963" t="s">
        <v>13</v>
      </c>
      <c r="C6963" s="4">
        <v>179946.6</v>
      </c>
      <c r="D6963" s="14" t="s">
        <v>91</v>
      </c>
      <c r="E6963" t="s">
        <v>25</v>
      </c>
      <c r="F6963">
        <v>2.0</v>
      </c>
    </row>
    <row r="6964" spans="1:6" ht="13.9">
      <c r="A6964" s="7">
        <v>44645.0</v>
      </c>
      <c r="B6964" t="s">
        <v>13</v>
      </c>
      <c r="C6964" s="4">
        <v>179946.6</v>
      </c>
      <c r="D6964" s="14" t="s">
        <v>91</v>
      </c>
      <c r="E6964" t="s">
        <v>26</v>
      </c>
      <c r="F6964">
        <v>339.0</v>
      </c>
    </row>
    <row r="6965" spans="1:6" ht="13.9">
      <c r="A6965" s="7">
        <v>44645.0</v>
      </c>
      <c r="B6965" t="s">
        <v>13</v>
      </c>
      <c r="C6965" s="4">
        <v>179946.6</v>
      </c>
      <c r="D6965" s="14" t="s">
        <v>92</v>
      </c>
      <c r="E6965" t="s">
        <v>93</v>
      </c>
      <c r="F6965">
        <v>1.0</v>
      </c>
    </row>
    <row r="6966" spans="1:6" ht="13.9">
      <c r="A6966" s="7">
        <v>44645.0</v>
      </c>
      <c r="B6966" t="s">
        <v>13</v>
      </c>
      <c r="C6966" s="4">
        <v>179946.6</v>
      </c>
      <c r="D6966" s="14" t="s">
        <v>92</v>
      </c>
      <c r="E6966" t="s">
        <v>22</v>
      </c>
      <c r="F6966">
        <v>0.0</v>
      </c>
    </row>
    <row r="6967" spans="1:6" ht="13.9">
      <c r="A6967" s="7">
        <v>44645.0</v>
      </c>
      <c r="B6967" t="s">
        <v>13</v>
      </c>
      <c r="C6967" s="4">
        <v>179946.6</v>
      </c>
      <c r="D6967" s="14" t="s">
        <v>92</v>
      </c>
      <c r="E6967" t="s">
        <v>94</v>
      </c>
      <c r="F6967">
        <v>1.0</v>
      </c>
    </row>
    <row r="6968" spans="1:6" ht="13.9">
      <c r="A6968" s="7">
        <v>44645.0</v>
      </c>
      <c r="B6968" t="s">
        <v>13</v>
      </c>
      <c r="C6968" s="4">
        <v>179946.6</v>
      </c>
      <c r="D6968" s="14" t="s">
        <v>92</v>
      </c>
      <c r="E6968" t="s">
        <v>95</v>
      </c>
      <c r="F6968">
        <v>1.0</v>
      </c>
    </row>
    <row r="6969" spans="1:6" ht="13.9">
      <c r="A6969" s="7">
        <v>44645.0</v>
      </c>
      <c r="B6969" t="s">
        <v>13</v>
      </c>
      <c r="C6969" s="4">
        <v>179946.6</v>
      </c>
      <c r="D6969" s="14" t="s">
        <v>92</v>
      </c>
      <c r="E6969" t="s">
        <v>96</v>
      </c>
      <c r="F6969">
        <v>1.0</v>
      </c>
    </row>
    <row r="6970" spans="1:6" ht="13.9">
      <c r="A6970" s="7">
        <v>44646.0</v>
      </c>
      <c r="B6970" t="s">
        <v>13</v>
      </c>
      <c r="C6970" s="4">
        <v>153881.28</v>
      </c>
      <c r="D6970" s="14" t="s">
        <v>76</v>
      </c>
      <c r="E6970" t="s">
        <v>59</v>
      </c>
      <c r="F6970">
        <v>0.0</v>
      </c>
    </row>
    <row r="6971" spans="1:6" ht="13.9">
      <c r="A6971" s="7">
        <v>44646.0</v>
      </c>
      <c r="B6971" t="s">
        <v>13</v>
      </c>
      <c r="C6971" s="4">
        <v>153881.28</v>
      </c>
      <c r="D6971" s="14" t="s">
        <v>76</v>
      </c>
      <c r="E6971" t="s">
        <v>58</v>
      </c>
      <c r="F6971">
        <v>0.0</v>
      </c>
    </row>
    <row r="6972" spans="1:6" ht="13.9">
      <c r="A6972" s="7">
        <v>44646.0</v>
      </c>
      <c r="B6972" t="s">
        <v>13</v>
      </c>
      <c r="C6972" s="4">
        <v>153881.28</v>
      </c>
      <c r="D6972" s="14" t="s">
        <v>79</v>
      </c>
      <c r="E6972" t="s">
        <v>29</v>
      </c>
      <c r="F6972">
        <v>79.0</v>
      </c>
    </row>
    <row r="6973" spans="1:6" ht="13.9">
      <c r="A6973" s="7">
        <v>44646.0</v>
      </c>
      <c r="B6973" t="s">
        <v>13</v>
      </c>
      <c r="C6973" s="4">
        <v>153881.28</v>
      </c>
      <c r="D6973" s="14" t="s">
        <v>80</v>
      </c>
      <c r="E6973" t="s">
        <v>60</v>
      </c>
      <c r="F6973">
        <v>2.0</v>
      </c>
    </row>
    <row r="6974" spans="1:6" ht="13.9">
      <c r="A6974" s="7">
        <v>44646.0</v>
      </c>
      <c r="B6974" t="s">
        <v>13</v>
      </c>
      <c r="C6974" s="4">
        <v>153881.28</v>
      </c>
      <c r="D6974" s="14" t="s">
        <v>80</v>
      </c>
      <c r="E6974" t="s">
        <v>61</v>
      </c>
      <c r="F6974">
        <v>75.0</v>
      </c>
    </row>
    <row r="6975" spans="1:6" ht="13.9">
      <c r="A6975" s="7">
        <v>44646.0</v>
      </c>
      <c r="B6975" t="s">
        <v>13</v>
      </c>
      <c r="C6975" s="4">
        <v>153881.28</v>
      </c>
      <c r="D6975" s="14" t="s">
        <v>81</v>
      </c>
      <c r="E6975" t="s">
        <v>40</v>
      </c>
      <c r="F6975">
        <v>0.0</v>
      </c>
    </row>
    <row r="6976" spans="1:6" ht="13.9">
      <c r="A6976" s="7">
        <v>44646.0</v>
      </c>
      <c r="B6976" t="s">
        <v>13</v>
      </c>
      <c r="C6976" s="4">
        <v>153881.28</v>
      </c>
      <c r="D6976" s="14" t="s">
        <v>82</v>
      </c>
      <c r="E6976" t="s">
        <v>63</v>
      </c>
      <c r="F6976">
        <v>0.0</v>
      </c>
    </row>
    <row r="6977" spans="1:6" ht="13.9">
      <c r="A6977" s="7">
        <v>44646.0</v>
      </c>
      <c r="B6977" t="s">
        <v>13</v>
      </c>
      <c r="C6977" s="4">
        <v>153881.28</v>
      </c>
      <c r="D6977" s="14" t="s">
        <v>82</v>
      </c>
      <c r="E6977" t="s">
        <v>62</v>
      </c>
      <c r="F6977">
        <v>0.0</v>
      </c>
    </row>
    <row r="6978" spans="1:6" ht="13.9">
      <c r="A6978" s="7">
        <v>44646.0</v>
      </c>
      <c r="B6978" t="s">
        <v>13</v>
      </c>
      <c r="C6978" s="4">
        <v>153881.28</v>
      </c>
      <c r="D6978" s="14" t="s">
        <v>83</v>
      </c>
      <c r="E6978" t="s">
        <v>19</v>
      </c>
      <c r="F6978">
        <v>71.0</v>
      </c>
    </row>
    <row r="6979" spans="1:6" ht="13.9">
      <c r="A6979" s="7">
        <v>44646.0</v>
      </c>
      <c r="B6979" t="s">
        <v>13</v>
      </c>
      <c r="C6979" s="4">
        <v>153881.28</v>
      </c>
      <c r="D6979" s="14" t="s">
        <v>83</v>
      </c>
      <c r="E6979" t="s">
        <v>20</v>
      </c>
      <c r="F6979">
        <v>0.0</v>
      </c>
    </row>
    <row r="6980" spans="1:6" ht="13.9">
      <c r="A6980" s="7">
        <v>44646.0</v>
      </c>
      <c r="B6980" t="s">
        <v>13</v>
      </c>
      <c r="C6980" s="4">
        <v>153881.28</v>
      </c>
      <c r="D6980" s="14" t="s">
        <v>83</v>
      </c>
      <c r="E6980" t="s">
        <v>21</v>
      </c>
      <c r="F6980">
        <v>80.0</v>
      </c>
    </row>
    <row r="6981" spans="1:6" ht="13.9">
      <c r="A6981" s="7">
        <v>44646.0</v>
      </c>
      <c r="B6981" t="s">
        <v>13</v>
      </c>
      <c r="C6981" s="4">
        <v>153881.28</v>
      </c>
      <c r="D6981" s="14" t="s">
        <v>84</v>
      </c>
      <c r="E6981" t="s">
        <v>23</v>
      </c>
      <c r="F6981">
        <v>119.0</v>
      </c>
    </row>
    <row r="6982" spans="1:6" ht="13.9">
      <c r="A6982" s="7">
        <v>44646.0</v>
      </c>
      <c r="B6982" t="s">
        <v>13</v>
      </c>
      <c r="C6982" s="4">
        <v>153881.28</v>
      </c>
      <c r="D6982" s="14" t="s">
        <v>85</v>
      </c>
      <c r="E6982" t="s">
        <v>18</v>
      </c>
      <c r="F6982">
        <v>8.0</v>
      </c>
    </row>
    <row r="6983" spans="1:6" ht="13.9">
      <c r="A6983" s="7">
        <v>44646.0</v>
      </c>
      <c r="B6983" t="s">
        <v>13</v>
      </c>
      <c r="C6983" s="4">
        <v>153881.28</v>
      </c>
      <c r="D6983" s="14" t="s">
        <v>86</v>
      </c>
      <c r="E6983" t="s">
        <v>42</v>
      </c>
      <c r="F6983">
        <v>778.0</v>
      </c>
    </row>
    <row r="6984" spans="1:6" ht="13.9">
      <c r="A6984" s="7">
        <v>44646.0</v>
      </c>
      <c r="B6984" t="s">
        <v>13</v>
      </c>
      <c r="C6984" s="4">
        <v>153881.28</v>
      </c>
      <c r="D6984" s="14" t="s">
        <v>87</v>
      </c>
      <c r="E6984" t="s">
        <v>44</v>
      </c>
      <c r="F6984">
        <v>18360.0</v>
      </c>
    </row>
    <row r="6985" spans="1:6" ht="13.9">
      <c r="A6985" s="7">
        <v>44646.0</v>
      </c>
      <c r="B6985" t="s">
        <v>13</v>
      </c>
      <c r="C6985" s="4">
        <v>153881.28</v>
      </c>
      <c r="D6985" s="14" t="s">
        <v>88</v>
      </c>
      <c r="E6985" t="s">
        <v>17</v>
      </c>
      <c r="F6985">
        <v>11420.0</v>
      </c>
    </row>
    <row r="6986" spans="1:6" ht="13.9">
      <c r="A6986" s="7">
        <v>44646.0</v>
      </c>
      <c r="B6986" t="s">
        <v>13</v>
      </c>
      <c r="C6986" s="4">
        <v>153881.28</v>
      </c>
      <c r="D6986" s="14" t="s">
        <v>89</v>
      </c>
      <c r="E6986" t="s">
        <v>41</v>
      </c>
      <c r="F6986">
        <v>0.0</v>
      </c>
    </row>
    <row r="6987" spans="1:6" ht="13.9">
      <c r="A6987" s="7">
        <v>44646.0</v>
      </c>
      <c r="B6987" t="s">
        <v>13</v>
      </c>
      <c r="C6987" s="4">
        <v>153881.28</v>
      </c>
      <c r="D6987" s="14" t="s">
        <v>90</v>
      </c>
      <c r="E6987" t="s">
        <v>43</v>
      </c>
      <c r="F6987">
        <v>2608.0</v>
      </c>
    </row>
    <row r="6988" spans="1:6" ht="13.9">
      <c r="A6988" s="7">
        <v>44646.0</v>
      </c>
      <c r="B6988" t="s">
        <v>13</v>
      </c>
      <c r="C6988" s="4">
        <v>153881.28</v>
      </c>
      <c r="D6988" s="14" t="s">
        <v>91</v>
      </c>
      <c r="E6988" t="s">
        <v>24</v>
      </c>
      <c r="F6988">
        <v>115.0</v>
      </c>
    </row>
    <row r="6989" spans="1:6" ht="13.9">
      <c r="A6989" s="7">
        <v>44646.0</v>
      </c>
      <c r="B6989" t="s">
        <v>13</v>
      </c>
      <c r="C6989" s="4">
        <v>153881.28</v>
      </c>
      <c r="D6989" s="14" t="s">
        <v>91</v>
      </c>
      <c r="E6989" t="s">
        <v>25</v>
      </c>
      <c r="F6989">
        <v>2.0</v>
      </c>
    </row>
    <row r="6990" spans="1:6" ht="13.9">
      <c r="A6990" s="7">
        <v>44646.0</v>
      </c>
      <c r="B6990" t="s">
        <v>13</v>
      </c>
      <c r="C6990" s="4">
        <v>153881.28</v>
      </c>
      <c r="D6990" s="14" t="s">
        <v>91</v>
      </c>
      <c r="E6990" t="s">
        <v>26</v>
      </c>
      <c r="F6990">
        <v>412.0</v>
      </c>
    </row>
    <row r="6991" spans="1:6" ht="13.9">
      <c r="A6991" s="7">
        <v>44646.0</v>
      </c>
      <c r="B6991" t="s">
        <v>13</v>
      </c>
      <c r="C6991" s="4">
        <v>153881.28</v>
      </c>
      <c r="D6991" s="14" t="s">
        <v>92</v>
      </c>
      <c r="E6991" t="s">
        <v>93</v>
      </c>
      <c r="F6991">
        <v>1.0</v>
      </c>
    </row>
    <row r="6992" spans="1:6" ht="13.9">
      <c r="A6992" s="7">
        <v>44646.0</v>
      </c>
      <c r="B6992" t="s">
        <v>13</v>
      </c>
      <c r="C6992" s="4">
        <v>153881.28</v>
      </c>
      <c r="D6992" s="14" t="s">
        <v>92</v>
      </c>
      <c r="E6992" t="s">
        <v>22</v>
      </c>
      <c r="F6992">
        <v>0.0</v>
      </c>
    </row>
    <row r="6993" spans="1:6" ht="13.9">
      <c r="A6993" s="7">
        <v>44646.0</v>
      </c>
      <c r="B6993" t="s">
        <v>13</v>
      </c>
      <c r="C6993" s="4">
        <v>153881.28</v>
      </c>
      <c r="D6993" s="14" t="s">
        <v>92</v>
      </c>
      <c r="E6993" t="s">
        <v>94</v>
      </c>
      <c r="F6993">
        <v>1.0</v>
      </c>
    </row>
    <row r="6994" spans="1:6" ht="13.9">
      <c r="A6994" s="7">
        <v>44646.0</v>
      </c>
      <c r="B6994" t="s">
        <v>13</v>
      </c>
      <c r="C6994" s="4">
        <v>153881.28</v>
      </c>
      <c r="D6994" s="14" t="s">
        <v>92</v>
      </c>
      <c r="E6994" t="s">
        <v>95</v>
      </c>
      <c r="F6994">
        <v>1.0</v>
      </c>
    </row>
    <row r="6995" spans="1:6" ht="13.9">
      <c r="A6995" s="7">
        <v>44646.0</v>
      </c>
      <c r="B6995" t="s">
        <v>13</v>
      </c>
      <c r="C6995" s="4">
        <v>153881.28</v>
      </c>
      <c r="D6995" s="14" t="s">
        <v>92</v>
      </c>
      <c r="E6995" t="s">
        <v>96</v>
      </c>
      <c r="F6995">
        <v>1.0</v>
      </c>
    </row>
    <row r="6996" spans="1:6" ht="13.9">
      <c r="A6996" s="7">
        <v>44647.0</v>
      </c>
      <c r="B6996" t="s">
        <v>13</v>
      </c>
      <c r="C6996" s="4">
        <v>200037.6</v>
      </c>
      <c r="D6996" s="14" t="s">
        <v>76</v>
      </c>
      <c r="E6996" t="s">
        <v>59</v>
      </c>
      <c r="F6996">
        <v>0.0</v>
      </c>
    </row>
    <row r="6997" spans="1:6" ht="13.9">
      <c r="A6997" s="7">
        <v>44647.0</v>
      </c>
      <c r="B6997" t="s">
        <v>13</v>
      </c>
      <c r="C6997" s="4">
        <v>200037.6</v>
      </c>
      <c r="D6997" s="14" t="s">
        <v>76</v>
      </c>
      <c r="E6997" t="s">
        <v>58</v>
      </c>
      <c r="F6997">
        <v>0.0</v>
      </c>
    </row>
    <row r="6998" spans="1:6" ht="13.9">
      <c r="A6998" s="7">
        <v>44647.0</v>
      </c>
      <c r="B6998" t="s">
        <v>13</v>
      </c>
      <c r="C6998" s="4">
        <v>200037.6</v>
      </c>
      <c r="D6998" s="14" t="s">
        <v>79</v>
      </c>
      <c r="E6998" t="s">
        <v>29</v>
      </c>
      <c r="F6998">
        <v>132.0</v>
      </c>
    </row>
    <row r="6999" spans="1:6" ht="13.9">
      <c r="A6999" s="7">
        <v>44647.0</v>
      </c>
      <c r="B6999" t="s">
        <v>13</v>
      </c>
      <c r="C6999" s="4">
        <v>200037.6</v>
      </c>
      <c r="D6999" s="14" t="s">
        <v>80</v>
      </c>
      <c r="E6999" t="s">
        <v>60</v>
      </c>
      <c r="F6999">
        <v>4.0</v>
      </c>
    </row>
    <row r="7000" spans="1:6" ht="13.9">
      <c r="A7000" s="7">
        <v>44647.0</v>
      </c>
      <c r="B7000" t="s">
        <v>13</v>
      </c>
      <c r="C7000" s="4">
        <v>200037.6</v>
      </c>
      <c r="D7000" s="14" t="s">
        <v>80</v>
      </c>
      <c r="E7000" t="s">
        <v>61</v>
      </c>
      <c r="F7000">
        <v>68.0</v>
      </c>
    </row>
    <row r="7001" spans="1:6" ht="13.9">
      <c r="A7001" s="7">
        <v>44647.0</v>
      </c>
      <c r="B7001" t="s">
        <v>13</v>
      </c>
      <c r="C7001" s="4">
        <v>200037.6</v>
      </c>
      <c r="D7001" s="14" t="s">
        <v>81</v>
      </c>
      <c r="E7001" t="s">
        <v>40</v>
      </c>
      <c r="F7001">
        <v>0.0</v>
      </c>
    </row>
    <row r="7002" spans="1:6" ht="13.9">
      <c r="A7002" s="7">
        <v>44647.0</v>
      </c>
      <c r="B7002" t="s">
        <v>13</v>
      </c>
      <c r="C7002" s="4">
        <v>200037.6</v>
      </c>
      <c r="D7002" s="14" t="s">
        <v>82</v>
      </c>
      <c r="E7002" t="s">
        <v>63</v>
      </c>
      <c r="F7002">
        <v>83.0</v>
      </c>
    </row>
    <row r="7003" spans="1:6" ht="13.9">
      <c r="A7003" s="7">
        <v>44647.0</v>
      </c>
      <c r="B7003" t="s">
        <v>13</v>
      </c>
      <c r="C7003" s="4">
        <v>200037.6</v>
      </c>
      <c r="D7003" s="14" t="s">
        <v>82</v>
      </c>
      <c r="E7003" t="s">
        <v>62</v>
      </c>
      <c r="F7003">
        <v>159.0</v>
      </c>
    </row>
    <row r="7004" spans="1:6" ht="13.9">
      <c r="A7004" s="7">
        <v>44647.0</v>
      </c>
      <c r="B7004" t="s">
        <v>13</v>
      </c>
      <c r="C7004" s="4">
        <v>200037.6</v>
      </c>
      <c r="D7004" s="14" t="s">
        <v>83</v>
      </c>
      <c r="E7004" t="s">
        <v>19</v>
      </c>
      <c r="F7004">
        <v>83.0</v>
      </c>
    </row>
    <row r="7005" spans="1:6" ht="13.9">
      <c r="A7005" s="7">
        <v>44647.0</v>
      </c>
      <c r="B7005" t="s">
        <v>13</v>
      </c>
      <c r="C7005" s="4">
        <v>200037.6</v>
      </c>
      <c r="D7005" s="14" t="s">
        <v>83</v>
      </c>
      <c r="E7005" t="s">
        <v>20</v>
      </c>
      <c r="F7005">
        <v>0.0</v>
      </c>
    </row>
    <row r="7006" spans="1:6" ht="13.9">
      <c r="A7006" s="7">
        <v>44647.0</v>
      </c>
      <c r="B7006" t="s">
        <v>13</v>
      </c>
      <c r="C7006" s="4">
        <v>200037.6</v>
      </c>
      <c r="D7006" s="14" t="s">
        <v>83</v>
      </c>
      <c r="E7006" t="s">
        <v>21</v>
      </c>
      <c r="F7006">
        <v>87.0</v>
      </c>
    </row>
    <row r="7007" spans="1:6" ht="13.9">
      <c r="A7007" s="7">
        <v>44647.0</v>
      </c>
      <c r="B7007" t="s">
        <v>13</v>
      </c>
      <c r="C7007" s="4">
        <v>200037.6</v>
      </c>
      <c r="D7007" s="14" t="s">
        <v>84</v>
      </c>
      <c r="E7007" t="s">
        <v>23</v>
      </c>
      <c r="F7007">
        <v>138.0</v>
      </c>
    </row>
    <row r="7008" spans="1:6" ht="13.9">
      <c r="A7008" s="7">
        <v>44647.0</v>
      </c>
      <c r="B7008" t="s">
        <v>13</v>
      </c>
      <c r="C7008" s="4">
        <v>200037.6</v>
      </c>
      <c r="D7008" s="14" t="s">
        <v>85</v>
      </c>
      <c r="E7008" t="s">
        <v>18</v>
      </c>
      <c r="F7008">
        <v>7.0</v>
      </c>
    </row>
    <row r="7009" spans="1:6" ht="13.9">
      <c r="A7009" s="7">
        <v>44647.0</v>
      </c>
      <c r="B7009" t="s">
        <v>13</v>
      </c>
      <c r="C7009" s="4">
        <v>200037.6</v>
      </c>
      <c r="D7009" s="14" t="s">
        <v>86</v>
      </c>
      <c r="E7009" t="s">
        <v>42</v>
      </c>
      <c r="F7009">
        <v>796.0</v>
      </c>
    </row>
    <row r="7010" spans="1:6" ht="13.9">
      <c r="A7010" s="7">
        <v>44647.0</v>
      </c>
      <c r="B7010" t="s">
        <v>13</v>
      </c>
      <c r="C7010" s="4">
        <v>200037.6</v>
      </c>
      <c r="D7010" s="14" t="s">
        <v>87</v>
      </c>
      <c r="E7010" t="s">
        <v>44</v>
      </c>
      <c r="F7010">
        <v>20659.0</v>
      </c>
    </row>
    <row r="7011" spans="1:6" ht="13.9">
      <c r="A7011" s="7">
        <v>44647.0</v>
      </c>
      <c r="B7011" t="s">
        <v>13</v>
      </c>
      <c r="C7011" s="4">
        <v>200037.6</v>
      </c>
      <c r="D7011" s="14" t="s">
        <v>88</v>
      </c>
      <c r="E7011" t="s">
        <v>17</v>
      </c>
      <c r="F7011">
        <v>8915.0</v>
      </c>
    </row>
    <row r="7012" spans="1:6" ht="13.9">
      <c r="A7012" s="7">
        <v>44647.0</v>
      </c>
      <c r="B7012" t="s">
        <v>13</v>
      </c>
      <c r="C7012" s="4">
        <v>200037.6</v>
      </c>
      <c r="D7012" s="14" t="s">
        <v>89</v>
      </c>
      <c r="E7012" t="s">
        <v>41</v>
      </c>
      <c r="F7012">
        <v>0.0</v>
      </c>
    </row>
    <row r="7013" spans="1:6" ht="13.9">
      <c r="A7013" s="7">
        <v>44647.0</v>
      </c>
      <c r="B7013" t="s">
        <v>13</v>
      </c>
      <c r="C7013" s="4">
        <v>200037.6</v>
      </c>
      <c r="D7013" s="14" t="s">
        <v>90</v>
      </c>
      <c r="E7013" t="s">
        <v>43</v>
      </c>
      <c r="F7013">
        <v>2640.0</v>
      </c>
    </row>
    <row r="7014" spans="1:6" ht="13.9">
      <c r="A7014" s="7">
        <v>44647.0</v>
      </c>
      <c r="B7014" t="s">
        <v>13</v>
      </c>
      <c r="C7014" s="4">
        <v>200037.6</v>
      </c>
      <c r="D7014" s="14" t="s">
        <v>91</v>
      </c>
      <c r="E7014" t="s">
        <v>24</v>
      </c>
      <c r="F7014">
        <v>112.0</v>
      </c>
    </row>
    <row r="7015" spans="1:6" ht="13.9">
      <c r="A7015" s="7">
        <v>44647.0</v>
      </c>
      <c r="B7015" t="s">
        <v>13</v>
      </c>
      <c r="C7015" s="4">
        <v>200037.6</v>
      </c>
      <c r="D7015" s="14" t="s">
        <v>91</v>
      </c>
      <c r="E7015" t="s">
        <v>25</v>
      </c>
      <c r="F7015">
        <v>2.0</v>
      </c>
    </row>
    <row r="7016" spans="1:6" ht="13.9">
      <c r="A7016" s="7">
        <v>44647.0</v>
      </c>
      <c r="B7016" t="s">
        <v>13</v>
      </c>
      <c r="C7016" s="4">
        <v>200037.6</v>
      </c>
      <c r="D7016" s="14" t="s">
        <v>91</v>
      </c>
      <c r="E7016" t="s">
        <v>26</v>
      </c>
      <c r="F7016">
        <v>390.0</v>
      </c>
    </row>
    <row r="7017" spans="1:6" ht="13.9">
      <c r="A7017" s="7">
        <v>44647.0</v>
      </c>
      <c r="B7017" t="s">
        <v>13</v>
      </c>
      <c r="C7017" s="4">
        <v>200037.6</v>
      </c>
      <c r="D7017" s="14" t="s">
        <v>92</v>
      </c>
      <c r="E7017" t="s">
        <v>93</v>
      </c>
      <c r="F7017">
        <v>1.0</v>
      </c>
    </row>
    <row r="7018" spans="1:6" ht="13.9">
      <c r="A7018" s="7">
        <v>44647.0</v>
      </c>
      <c r="B7018" t="s">
        <v>13</v>
      </c>
      <c r="C7018" s="4">
        <v>200037.6</v>
      </c>
      <c r="D7018" s="14" t="s">
        <v>92</v>
      </c>
      <c r="E7018" t="s">
        <v>22</v>
      </c>
      <c r="F7018">
        <v>0.0</v>
      </c>
    </row>
    <row r="7019" spans="1:6" ht="13.9">
      <c r="A7019" s="7">
        <v>44647.0</v>
      </c>
      <c r="B7019" t="s">
        <v>13</v>
      </c>
      <c r="C7019" s="4">
        <v>200037.6</v>
      </c>
      <c r="D7019" s="14" t="s">
        <v>92</v>
      </c>
      <c r="E7019" t="s">
        <v>94</v>
      </c>
      <c r="F7019">
        <v>1.0</v>
      </c>
    </row>
    <row r="7020" spans="1:6" ht="13.9">
      <c r="A7020" s="7">
        <v>44647.0</v>
      </c>
      <c r="B7020" t="s">
        <v>13</v>
      </c>
      <c r="C7020" s="4">
        <v>200037.6</v>
      </c>
      <c r="D7020" s="14" t="s">
        <v>92</v>
      </c>
      <c r="E7020" t="s">
        <v>95</v>
      </c>
      <c r="F7020">
        <v>1.0</v>
      </c>
    </row>
    <row r="7021" spans="1:6" ht="13.9">
      <c r="A7021" s="7">
        <v>44647.0</v>
      </c>
      <c r="B7021" t="s">
        <v>13</v>
      </c>
      <c r="C7021" s="4">
        <v>200037.6</v>
      </c>
      <c r="D7021" s="14" t="s">
        <v>92</v>
      </c>
      <c r="E7021" t="s">
        <v>96</v>
      </c>
      <c r="F7021">
        <v>1.0</v>
      </c>
    </row>
    <row r="7022" spans="1:6" ht="13.9">
      <c r="A7022" s="7">
        <v>44648.0</v>
      </c>
      <c r="B7022" t="s">
        <v>13</v>
      </c>
      <c r="C7022" s="4">
        <v>203278.38</v>
      </c>
      <c r="D7022" s="14" t="s">
        <v>76</v>
      </c>
      <c r="E7022" t="s">
        <v>59</v>
      </c>
      <c r="F7022">
        <v>0.0</v>
      </c>
    </row>
    <row r="7023" spans="1:6" ht="13.9">
      <c r="A7023" s="7">
        <v>44648.0</v>
      </c>
      <c r="B7023" t="s">
        <v>13</v>
      </c>
      <c r="C7023" s="4">
        <v>203278.38</v>
      </c>
      <c r="D7023" s="14" t="s">
        <v>76</v>
      </c>
      <c r="E7023" t="s">
        <v>58</v>
      </c>
      <c r="F7023">
        <v>0.0</v>
      </c>
    </row>
    <row r="7024" spans="1:6" ht="13.9">
      <c r="A7024" s="7">
        <v>44648.0</v>
      </c>
      <c r="B7024" t="s">
        <v>13</v>
      </c>
      <c r="C7024" s="4">
        <v>203278.38</v>
      </c>
      <c r="D7024" s="14" t="s">
        <v>79</v>
      </c>
      <c r="E7024" t="s">
        <v>29</v>
      </c>
      <c r="F7024">
        <v>75.0</v>
      </c>
    </row>
    <row r="7025" spans="1:6" ht="13.9">
      <c r="A7025" s="7">
        <v>44648.0</v>
      </c>
      <c r="B7025" t="s">
        <v>13</v>
      </c>
      <c r="C7025" s="4">
        <v>203278.38</v>
      </c>
      <c r="D7025" s="14" t="s">
        <v>80</v>
      </c>
      <c r="E7025" t="s">
        <v>60</v>
      </c>
      <c r="F7025">
        <v>3.0</v>
      </c>
    </row>
    <row r="7026" spans="1:6" ht="13.9">
      <c r="A7026" s="7">
        <v>44648.0</v>
      </c>
      <c r="B7026" t="s">
        <v>13</v>
      </c>
      <c r="C7026" s="4">
        <v>203278.38</v>
      </c>
      <c r="D7026" s="14" t="s">
        <v>80</v>
      </c>
      <c r="E7026" t="s">
        <v>61</v>
      </c>
      <c r="F7026">
        <v>63.0</v>
      </c>
    </row>
    <row r="7027" spans="1:6" ht="13.9">
      <c r="A7027" s="7">
        <v>44648.0</v>
      </c>
      <c r="B7027" t="s">
        <v>13</v>
      </c>
      <c r="C7027" s="4">
        <v>203278.38</v>
      </c>
      <c r="D7027" s="14" t="s">
        <v>81</v>
      </c>
      <c r="E7027" t="s">
        <v>40</v>
      </c>
      <c r="F7027">
        <v>0.0</v>
      </c>
    </row>
    <row r="7028" spans="1:6" ht="13.9">
      <c r="A7028" s="7">
        <v>44648.0</v>
      </c>
      <c r="B7028" t="s">
        <v>13</v>
      </c>
      <c r="C7028" s="4">
        <v>203278.38</v>
      </c>
      <c r="D7028" s="14" t="s">
        <v>82</v>
      </c>
      <c r="E7028" t="s">
        <v>63</v>
      </c>
      <c r="F7028">
        <v>64.0</v>
      </c>
    </row>
    <row r="7029" spans="1:6" ht="13.9">
      <c r="A7029" s="7">
        <v>44648.0</v>
      </c>
      <c r="B7029" t="s">
        <v>13</v>
      </c>
      <c r="C7029" s="4">
        <v>203278.38</v>
      </c>
      <c r="D7029" s="14" t="s">
        <v>82</v>
      </c>
      <c r="E7029" t="s">
        <v>62</v>
      </c>
      <c r="F7029">
        <v>118.0</v>
      </c>
    </row>
    <row r="7030" spans="1:6" ht="13.9">
      <c r="A7030" s="7">
        <v>44648.0</v>
      </c>
      <c r="B7030" t="s">
        <v>13</v>
      </c>
      <c r="C7030" s="4">
        <v>203278.38</v>
      </c>
      <c r="D7030" s="14" t="s">
        <v>83</v>
      </c>
      <c r="E7030" t="s">
        <v>19</v>
      </c>
      <c r="F7030">
        <v>88.0</v>
      </c>
    </row>
    <row r="7031" spans="1:6" ht="13.9">
      <c r="A7031" s="7">
        <v>44648.0</v>
      </c>
      <c r="B7031" t="s">
        <v>13</v>
      </c>
      <c r="C7031" s="4">
        <v>203278.38</v>
      </c>
      <c r="D7031" s="14" t="s">
        <v>83</v>
      </c>
      <c r="E7031" t="s">
        <v>20</v>
      </c>
      <c r="F7031">
        <v>0.0</v>
      </c>
    </row>
    <row r="7032" spans="1:6" ht="13.9">
      <c r="A7032" s="7">
        <v>44648.0</v>
      </c>
      <c r="B7032" t="s">
        <v>13</v>
      </c>
      <c r="C7032" s="4">
        <v>203278.38</v>
      </c>
      <c r="D7032" s="14" t="s">
        <v>83</v>
      </c>
      <c r="E7032" t="s">
        <v>21</v>
      </c>
      <c r="F7032">
        <v>64.0</v>
      </c>
    </row>
    <row r="7033" spans="1:6" ht="13.9">
      <c r="A7033" s="7">
        <v>44648.0</v>
      </c>
      <c r="B7033" t="s">
        <v>13</v>
      </c>
      <c r="C7033" s="4">
        <v>203278.38</v>
      </c>
      <c r="D7033" s="14" t="s">
        <v>84</v>
      </c>
      <c r="E7033" t="s">
        <v>23</v>
      </c>
      <c r="F7033">
        <v>193.0</v>
      </c>
    </row>
    <row r="7034" spans="1:6" ht="13.9">
      <c r="A7034" s="7">
        <v>44648.0</v>
      </c>
      <c r="B7034" t="s">
        <v>13</v>
      </c>
      <c r="C7034" s="4">
        <v>203278.38</v>
      </c>
      <c r="D7034" s="14" t="s">
        <v>85</v>
      </c>
      <c r="E7034" t="s">
        <v>18</v>
      </c>
      <c r="F7034">
        <v>6.0</v>
      </c>
    </row>
    <row r="7035" spans="1:6" ht="13.9">
      <c r="A7035" s="7">
        <v>44648.0</v>
      </c>
      <c r="B7035" t="s">
        <v>13</v>
      </c>
      <c r="C7035" s="4">
        <v>203278.38</v>
      </c>
      <c r="D7035" s="14" t="s">
        <v>86</v>
      </c>
      <c r="E7035" t="s">
        <v>42</v>
      </c>
      <c r="F7035">
        <v>812.0</v>
      </c>
    </row>
    <row r="7036" spans="1:6" ht="13.9">
      <c r="A7036" s="7">
        <v>44648.0</v>
      </c>
      <c r="B7036" t="s">
        <v>13</v>
      </c>
      <c r="C7036" s="4">
        <v>203278.38</v>
      </c>
      <c r="D7036" s="14" t="s">
        <v>87</v>
      </c>
      <c r="E7036" t="s">
        <v>44</v>
      </c>
      <c r="F7036">
        <v>19396.0</v>
      </c>
    </row>
    <row r="7037" spans="1:6" ht="13.9">
      <c r="A7037" s="7">
        <v>44648.0</v>
      </c>
      <c r="B7037" t="s">
        <v>13</v>
      </c>
      <c r="C7037" s="4">
        <v>203278.38</v>
      </c>
      <c r="D7037" s="14" t="s">
        <v>88</v>
      </c>
      <c r="E7037" t="s">
        <v>17</v>
      </c>
      <c r="F7037">
        <v>12027.0</v>
      </c>
    </row>
    <row r="7038" spans="1:6" ht="13.9">
      <c r="A7038" s="7">
        <v>44648.0</v>
      </c>
      <c r="B7038" t="s">
        <v>13</v>
      </c>
      <c r="C7038" s="4">
        <v>203278.38</v>
      </c>
      <c r="D7038" s="14" t="s">
        <v>89</v>
      </c>
      <c r="E7038" t="s">
        <v>41</v>
      </c>
      <c r="F7038">
        <v>0.0</v>
      </c>
    </row>
    <row r="7039" spans="1:6" ht="13.9">
      <c r="A7039" s="7">
        <v>44648.0</v>
      </c>
      <c r="B7039" t="s">
        <v>13</v>
      </c>
      <c r="C7039" s="4">
        <v>203278.38</v>
      </c>
      <c r="D7039" s="14" t="s">
        <v>90</v>
      </c>
      <c r="E7039" t="s">
        <v>43</v>
      </c>
      <c r="F7039">
        <v>1588.0</v>
      </c>
    </row>
    <row r="7040" spans="1:6" ht="13.9">
      <c r="A7040" s="7">
        <v>44648.0</v>
      </c>
      <c r="B7040" t="s">
        <v>13</v>
      </c>
      <c r="C7040" s="4">
        <v>203278.38</v>
      </c>
      <c r="D7040" s="14" t="s">
        <v>91</v>
      </c>
      <c r="E7040" t="s">
        <v>24</v>
      </c>
      <c r="F7040">
        <v>124.0</v>
      </c>
    </row>
    <row r="7041" spans="1:6" ht="13.9">
      <c r="A7041" s="7">
        <v>44648.0</v>
      </c>
      <c r="B7041" t="s">
        <v>13</v>
      </c>
      <c r="C7041" s="4">
        <v>203278.38</v>
      </c>
      <c r="D7041" s="14" t="s">
        <v>91</v>
      </c>
      <c r="E7041" t="s">
        <v>25</v>
      </c>
      <c r="F7041">
        <v>2.0</v>
      </c>
    </row>
    <row r="7042" spans="1:6" ht="13.9">
      <c r="A7042" s="7">
        <v>44648.0</v>
      </c>
      <c r="B7042" t="s">
        <v>13</v>
      </c>
      <c r="C7042" s="4">
        <v>203278.38</v>
      </c>
      <c r="D7042" s="14" t="s">
        <v>91</v>
      </c>
      <c r="E7042" t="s">
        <v>26</v>
      </c>
      <c r="F7042">
        <v>435.0</v>
      </c>
    </row>
    <row r="7043" spans="1:6" ht="13.9">
      <c r="A7043" s="7">
        <v>44648.0</v>
      </c>
      <c r="B7043" t="s">
        <v>13</v>
      </c>
      <c r="C7043" s="4">
        <v>203278.38</v>
      </c>
      <c r="D7043" s="14" t="s">
        <v>92</v>
      </c>
      <c r="E7043" t="s">
        <v>93</v>
      </c>
      <c r="F7043">
        <v>0.0</v>
      </c>
    </row>
    <row r="7044" spans="1:6" ht="13.9">
      <c r="A7044" s="7">
        <v>44648.0</v>
      </c>
      <c r="B7044" t="s">
        <v>13</v>
      </c>
      <c r="C7044" s="4">
        <v>203278.38</v>
      </c>
      <c r="D7044" s="14" t="s">
        <v>92</v>
      </c>
      <c r="E7044" t="s">
        <v>22</v>
      </c>
      <c r="F7044">
        <v>0.0</v>
      </c>
    </row>
    <row r="7045" spans="1:6" ht="13.9">
      <c r="A7045" s="7">
        <v>44648.0</v>
      </c>
      <c r="B7045" t="s">
        <v>13</v>
      </c>
      <c r="C7045" s="4">
        <v>203278.38</v>
      </c>
      <c r="D7045" s="14" t="s">
        <v>92</v>
      </c>
      <c r="E7045" t="s">
        <v>94</v>
      </c>
      <c r="F7045">
        <v>1.0</v>
      </c>
    </row>
    <row r="7046" spans="1:6" ht="13.9">
      <c r="A7046" s="7">
        <v>44648.0</v>
      </c>
      <c r="B7046" t="s">
        <v>13</v>
      </c>
      <c r="C7046" s="4">
        <v>203278.38</v>
      </c>
      <c r="D7046" s="14" t="s">
        <v>92</v>
      </c>
      <c r="E7046" t="s">
        <v>95</v>
      </c>
      <c r="F7046">
        <v>1.0</v>
      </c>
    </row>
    <row r="7047" spans="1:6" ht="13.9">
      <c r="A7047" s="7">
        <v>44648.0</v>
      </c>
      <c r="B7047" t="s">
        <v>13</v>
      </c>
      <c r="C7047" s="4">
        <v>203278.38</v>
      </c>
      <c r="D7047" s="14" t="s">
        <v>92</v>
      </c>
      <c r="E7047" t="s">
        <v>96</v>
      </c>
      <c r="F7047">
        <v>1.0</v>
      </c>
    </row>
    <row r="7048" spans="1:6" ht="13.9">
      <c r="A7048" s="7">
        <v>44649.0</v>
      </c>
      <c r="B7048" t="s">
        <v>13</v>
      </c>
      <c r="C7048" s="4">
        <v>185722.16</v>
      </c>
      <c r="D7048" s="14" t="s">
        <v>76</v>
      </c>
      <c r="E7048" t="s">
        <v>59</v>
      </c>
      <c r="F7048">
        <v>0.0</v>
      </c>
    </row>
    <row r="7049" spans="1:6" ht="13.9">
      <c r="A7049" s="7">
        <v>44649.0</v>
      </c>
      <c r="B7049" t="s">
        <v>13</v>
      </c>
      <c r="C7049" s="4">
        <v>185722.16</v>
      </c>
      <c r="D7049" s="14" t="s">
        <v>76</v>
      </c>
      <c r="E7049" t="s">
        <v>58</v>
      </c>
      <c r="F7049">
        <v>0.0</v>
      </c>
    </row>
    <row r="7050" spans="1:6" ht="13.9">
      <c r="A7050" s="7">
        <v>44649.0</v>
      </c>
      <c r="B7050" t="s">
        <v>13</v>
      </c>
      <c r="C7050" s="4">
        <v>185722.16</v>
      </c>
      <c r="D7050" s="14" t="s">
        <v>79</v>
      </c>
      <c r="E7050" t="s">
        <v>29</v>
      </c>
      <c r="F7050">
        <v>66.0</v>
      </c>
    </row>
    <row r="7051" spans="1:6" ht="13.9">
      <c r="A7051" s="7">
        <v>44649.0</v>
      </c>
      <c r="B7051" t="s">
        <v>13</v>
      </c>
      <c r="C7051" s="4">
        <v>185722.16</v>
      </c>
      <c r="D7051" s="14" t="s">
        <v>80</v>
      </c>
      <c r="E7051" t="s">
        <v>60</v>
      </c>
      <c r="F7051">
        <v>4.0</v>
      </c>
    </row>
    <row r="7052" spans="1:6" ht="13.9">
      <c r="A7052" s="7">
        <v>44649.0</v>
      </c>
      <c r="B7052" t="s">
        <v>13</v>
      </c>
      <c r="C7052" s="4">
        <v>185722.16</v>
      </c>
      <c r="D7052" s="14" t="s">
        <v>80</v>
      </c>
      <c r="E7052" t="s">
        <v>61</v>
      </c>
      <c r="F7052">
        <v>63.0</v>
      </c>
    </row>
    <row r="7053" spans="1:6" ht="13.9">
      <c r="A7053" s="7">
        <v>44649.0</v>
      </c>
      <c r="B7053" t="s">
        <v>13</v>
      </c>
      <c r="C7053" s="4">
        <v>185722.16</v>
      </c>
      <c r="D7053" s="14" t="s">
        <v>81</v>
      </c>
      <c r="E7053" t="s">
        <v>40</v>
      </c>
      <c r="F7053">
        <v>0.0</v>
      </c>
    </row>
    <row r="7054" spans="1:6" ht="13.9">
      <c r="A7054" s="7">
        <v>44649.0</v>
      </c>
      <c r="B7054" t="s">
        <v>13</v>
      </c>
      <c r="C7054" s="4">
        <v>185722.16</v>
      </c>
      <c r="D7054" s="14" t="s">
        <v>82</v>
      </c>
      <c r="E7054" t="s">
        <v>63</v>
      </c>
      <c r="F7054">
        <v>32.0</v>
      </c>
    </row>
    <row r="7055" spans="1:6" ht="13.9">
      <c r="A7055" s="7">
        <v>44649.0</v>
      </c>
      <c r="B7055" t="s">
        <v>13</v>
      </c>
      <c r="C7055" s="4">
        <v>185722.16</v>
      </c>
      <c r="D7055" s="14" t="s">
        <v>82</v>
      </c>
      <c r="E7055" t="s">
        <v>62</v>
      </c>
      <c r="F7055">
        <v>129.0</v>
      </c>
    </row>
    <row r="7056" spans="1:6" ht="13.9">
      <c r="A7056" s="7">
        <v>44649.0</v>
      </c>
      <c r="B7056" t="s">
        <v>13</v>
      </c>
      <c r="C7056" s="4">
        <v>185722.16</v>
      </c>
      <c r="D7056" s="14" t="s">
        <v>83</v>
      </c>
      <c r="E7056" t="s">
        <v>19</v>
      </c>
      <c r="F7056">
        <v>56.0</v>
      </c>
    </row>
    <row r="7057" spans="1:6" ht="13.9">
      <c r="A7057" s="7">
        <v>44649.0</v>
      </c>
      <c r="B7057" t="s">
        <v>13</v>
      </c>
      <c r="C7057" s="4">
        <v>185722.16</v>
      </c>
      <c r="D7057" s="14" t="s">
        <v>83</v>
      </c>
      <c r="E7057" t="s">
        <v>20</v>
      </c>
      <c r="F7057">
        <v>0.0</v>
      </c>
    </row>
    <row r="7058" spans="1:6" ht="13.9">
      <c r="A7058" s="7">
        <v>44649.0</v>
      </c>
      <c r="B7058" t="s">
        <v>13</v>
      </c>
      <c r="C7058" s="4">
        <v>185722.16</v>
      </c>
      <c r="D7058" s="14" t="s">
        <v>83</v>
      </c>
      <c r="E7058" t="s">
        <v>21</v>
      </c>
      <c r="F7058">
        <v>64.0</v>
      </c>
    </row>
    <row r="7059" spans="1:6" ht="13.9">
      <c r="A7059" s="7">
        <v>44649.0</v>
      </c>
      <c r="B7059" t="s">
        <v>13</v>
      </c>
      <c r="C7059" s="4">
        <v>185722.16</v>
      </c>
      <c r="D7059" s="14" t="s">
        <v>84</v>
      </c>
      <c r="E7059" t="s">
        <v>23</v>
      </c>
      <c r="F7059">
        <v>140.0</v>
      </c>
    </row>
    <row r="7060" spans="1:6" ht="13.9">
      <c r="A7060" s="7">
        <v>44649.0</v>
      </c>
      <c r="B7060" t="s">
        <v>13</v>
      </c>
      <c r="C7060" s="4">
        <v>185722.16</v>
      </c>
      <c r="D7060" s="14" t="s">
        <v>85</v>
      </c>
      <c r="E7060" t="s">
        <v>18</v>
      </c>
      <c r="F7060">
        <v>6.0</v>
      </c>
    </row>
    <row r="7061" spans="1:6" ht="13.9">
      <c r="A7061" s="7">
        <v>44649.0</v>
      </c>
      <c r="B7061" t="s">
        <v>13</v>
      </c>
      <c r="C7061" s="4">
        <v>185722.16</v>
      </c>
      <c r="D7061" s="14" t="s">
        <v>86</v>
      </c>
      <c r="E7061" t="s">
        <v>42</v>
      </c>
      <c r="F7061">
        <v>878.0</v>
      </c>
    </row>
    <row r="7062" spans="1:6" ht="13.9">
      <c r="A7062" s="7">
        <v>44649.0</v>
      </c>
      <c r="B7062" t="s">
        <v>13</v>
      </c>
      <c r="C7062" s="4">
        <v>185722.16</v>
      </c>
      <c r="D7062" s="14" t="s">
        <v>87</v>
      </c>
      <c r="E7062" t="s">
        <v>44</v>
      </c>
      <c r="F7062">
        <v>20626.0</v>
      </c>
    </row>
    <row r="7063" spans="1:6" ht="13.9">
      <c r="A7063" s="7">
        <v>44649.0</v>
      </c>
      <c r="B7063" t="s">
        <v>13</v>
      </c>
      <c r="C7063" s="4">
        <v>185722.16</v>
      </c>
      <c r="D7063" s="14" t="s">
        <v>88</v>
      </c>
      <c r="E7063" t="s">
        <v>17</v>
      </c>
      <c r="F7063">
        <v>8566.0</v>
      </c>
    </row>
    <row r="7064" spans="1:6" ht="13.9">
      <c r="A7064" s="7">
        <v>44649.0</v>
      </c>
      <c r="B7064" t="s">
        <v>13</v>
      </c>
      <c r="C7064" s="4">
        <v>185722.16</v>
      </c>
      <c r="D7064" s="14" t="s">
        <v>89</v>
      </c>
      <c r="E7064" t="s">
        <v>41</v>
      </c>
      <c r="F7064">
        <v>1616.0</v>
      </c>
    </row>
    <row r="7065" spans="1:6" ht="13.9">
      <c r="A7065" s="7">
        <v>44649.0</v>
      </c>
      <c r="B7065" t="s">
        <v>13</v>
      </c>
      <c r="C7065" s="4">
        <v>185722.16</v>
      </c>
      <c r="D7065" s="14" t="s">
        <v>90</v>
      </c>
      <c r="E7065" t="s">
        <v>43</v>
      </c>
      <c r="F7065">
        <v>807.0</v>
      </c>
    </row>
    <row r="7066" spans="1:6" ht="13.9">
      <c r="A7066" s="7">
        <v>44649.0</v>
      </c>
      <c r="B7066" t="s">
        <v>13</v>
      </c>
      <c r="C7066" s="4">
        <v>185722.16</v>
      </c>
      <c r="D7066" s="14" t="s">
        <v>91</v>
      </c>
      <c r="E7066" t="s">
        <v>24</v>
      </c>
      <c r="F7066">
        <v>123.0</v>
      </c>
    </row>
    <row r="7067" spans="1:6" ht="13.9">
      <c r="A7067" s="7">
        <v>44649.0</v>
      </c>
      <c r="B7067" t="s">
        <v>13</v>
      </c>
      <c r="C7067" s="4">
        <v>185722.16</v>
      </c>
      <c r="D7067" s="14" t="s">
        <v>91</v>
      </c>
      <c r="E7067" t="s">
        <v>25</v>
      </c>
      <c r="F7067">
        <v>2.0</v>
      </c>
    </row>
    <row r="7068" spans="1:6" ht="13.9">
      <c r="A7068" s="7">
        <v>44649.0</v>
      </c>
      <c r="B7068" t="s">
        <v>13</v>
      </c>
      <c r="C7068" s="4">
        <v>185722.16</v>
      </c>
      <c r="D7068" s="14" t="s">
        <v>91</v>
      </c>
      <c r="E7068" t="s">
        <v>26</v>
      </c>
      <c r="F7068">
        <v>378.0</v>
      </c>
    </row>
    <row r="7069" spans="1:6" ht="13.9">
      <c r="A7069" s="7">
        <v>44649.0</v>
      </c>
      <c r="B7069" t="s">
        <v>13</v>
      </c>
      <c r="C7069" s="4">
        <v>185722.16</v>
      </c>
      <c r="D7069" s="14" t="s">
        <v>92</v>
      </c>
      <c r="E7069" t="s">
        <v>93</v>
      </c>
      <c r="F7069">
        <v>0.0</v>
      </c>
    </row>
    <row r="7070" spans="1:6" ht="13.9">
      <c r="A7070" s="7">
        <v>44649.0</v>
      </c>
      <c r="B7070" t="s">
        <v>13</v>
      </c>
      <c r="C7070" s="4">
        <v>185722.16</v>
      </c>
      <c r="D7070" s="14" t="s">
        <v>92</v>
      </c>
      <c r="E7070" t="s">
        <v>22</v>
      </c>
      <c r="F7070">
        <v>0.0</v>
      </c>
    </row>
    <row r="7071" spans="1:6" ht="13.9">
      <c r="A7071" s="7">
        <v>44649.0</v>
      </c>
      <c r="B7071" t="s">
        <v>13</v>
      </c>
      <c r="C7071" s="4">
        <v>185722.16</v>
      </c>
      <c r="D7071" s="14" t="s">
        <v>92</v>
      </c>
      <c r="E7071" t="s">
        <v>94</v>
      </c>
      <c r="F7071">
        <v>1.0</v>
      </c>
    </row>
    <row r="7072" spans="1:6" ht="13.9">
      <c r="A7072" s="7">
        <v>44649.0</v>
      </c>
      <c r="B7072" t="s">
        <v>13</v>
      </c>
      <c r="C7072" s="4">
        <v>185722.16</v>
      </c>
      <c r="D7072" s="14" t="s">
        <v>92</v>
      </c>
      <c r="E7072" t="s">
        <v>95</v>
      </c>
      <c r="F7072">
        <v>1.0</v>
      </c>
    </row>
    <row r="7073" spans="1:6" ht="13.9">
      <c r="A7073" s="7">
        <v>44649.0</v>
      </c>
      <c r="B7073" t="s">
        <v>13</v>
      </c>
      <c r="C7073" s="4">
        <v>185722.16</v>
      </c>
      <c r="D7073" s="14" t="s">
        <v>92</v>
      </c>
      <c r="E7073" t="s">
        <v>96</v>
      </c>
      <c r="F7073">
        <v>1.0</v>
      </c>
    </row>
    <row r="7074" spans="1:6" ht="13.9">
      <c r="A7074" s="7">
        <v>44650.0</v>
      </c>
      <c r="B7074" t="s">
        <v>13</v>
      </c>
      <c r="C7074" s="4">
        <v>163524.48</v>
      </c>
      <c r="D7074" s="14" t="s">
        <v>76</v>
      </c>
      <c r="E7074" t="s">
        <v>59</v>
      </c>
      <c r="F7074">
        <v>0.0</v>
      </c>
    </row>
    <row r="7075" spans="1:6" ht="13.9">
      <c r="A7075" s="7">
        <v>44650.0</v>
      </c>
      <c r="B7075" t="s">
        <v>13</v>
      </c>
      <c r="C7075" s="4">
        <v>163524.48</v>
      </c>
      <c r="D7075" s="14" t="s">
        <v>76</v>
      </c>
      <c r="E7075" t="s">
        <v>58</v>
      </c>
      <c r="F7075">
        <v>0.0</v>
      </c>
    </row>
    <row r="7076" spans="1:6" ht="13.9">
      <c r="A7076" s="7">
        <v>44650.0</v>
      </c>
      <c r="B7076" t="s">
        <v>13</v>
      </c>
      <c r="C7076" s="4">
        <v>163524.48</v>
      </c>
      <c r="D7076" s="14" t="s">
        <v>79</v>
      </c>
      <c r="E7076" t="s">
        <v>29</v>
      </c>
      <c r="F7076">
        <v>70.0</v>
      </c>
    </row>
    <row r="7077" spans="1:6" ht="13.9">
      <c r="A7077" s="7">
        <v>44650.0</v>
      </c>
      <c r="B7077" t="s">
        <v>13</v>
      </c>
      <c r="C7077" s="4">
        <v>163524.48</v>
      </c>
      <c r="D7077" s="14" t="s">
        <v>80</v>
      </c>
      <c r="E7077" t="s">
        <v>60</v>
      </c>
      <c r="F7077">
        <v>4.0</v>
      </c>
    </row>
    <row r="7078" spans="1:6" ht="13.9">
      <c r="A7078" s="7">
        <v>44650.0</v>
      </c>
      <c r="B7078" t="s">
        <v>13</v>
      </c>
      <c r="C7078" s="4">
        <v>163524.48</v>
      </c>
      <c r="D7078" s="14" t="s">
        <v>80</v>
      </c>
      <c r="E7078" t="s">
        <v>61</v>
      </c>
      <c r="F7078">
        <v>60.0</v>
      </c>
    </row>
    <row r="7079" spans="1:6" ht="13.9">
      <c r="A7079" s="7">
        <v>44650.0</v>
      </c>
      <c r="B7079" t="s">
        <v>13</v>
      </c>
      <c r="C7079" s="4">
        <v>163524.48</v>
      </c>
      <c r="D7079" s="14" t="s">
        <v>81</v>
      </c>
      <c r="E7079" t="s">
        <v>40</v>
      </c>
      <c r="F7079">
        <v>0.0</v>
      </c>
    </row>
    <row r="7080" spans="1:6" ht="13.9">
      <c r="A7080" s="7">
        <v>44650.0</v>
      </c>
      <c r="B7080" t="s">
        <v>13</v>
      </c>
      <c r="C7080" s="4">
        <v>163524.48</v>
      </c>
      <c r="D7080" s="14" t="s">
        <v>82</v>
      </c>
      <c r="E7080" t="s">
        <v>63</v>
      </c>
      <c r="F7080">
        <v>1.0</v>
      </c>
    </row>
    <row r="7081" spans="1:6" ht="13.9">
      <c r="A7081" s="7">
        <v>44650.0</v>
      </c>
      <c r="B7081" t="s">
        <v>13</v>
      </c>
      <c r="C7081" s="4">
        <v>163524.48</v>
      </c>
      <c r="D7081" s="14" t="s">
        <v>82</v>
      </c>
      <c r="E7081" t="s">
        <v>62</v>
      </c>
      <c r="F7081">
        <v>130.0</v>
      </c>
    </row>
    <row r="7082" spans="1:6" ht="13.9">
      <c r="A7082" s="7">
        <v>44650.0</v>
      </c>
      <c r="B7082" t="s">
        <v>13</v>
      </c>
      <c r="C7082" s="4">
        <v>163524.48</v>
      </c>
      <c r="D7082" s="14" t="s">
        <v>83</v>
      </c>
      <c r="E7082" t="s">
        <v>19</v>
      </c>
      <c r="F7082">
        <v>56.0</v>
      </c>
    </row>
    <row r="7083" spans="1:6" ht="13.9">
      <c r="A7083" s="7">
        <v>44650.0</v>
      </c>
      <c r="B7083" t="s">
        <v>13</v>
      </c>
      <c r="C7083" s="4">
        <v>163524.48</v>
      </c>
      <c r="D7083" s="14" t="s">
        <v>83</v>
      </c>
      <c r="E7083" t="s">
        <v>20</v>
      </c>
      <c r="F7083">
        <v>0.0</v>
      </c>
    </row>
    <row r="7084" spans="1:6" ht="13.9">
      <c r="A7084" s="7">
        <v>44650.0</v>
      </c>
      <c r="B7084" t="s">
        <v>13</v>
      </c>
      <c r="C7084" s="4">
        <v>163524.48</v>
      </c>
      <c r="D7084" s="14" t="s">
        <v>83</v>
      </c>
      <c r="E7084" t="s">
        <v>21</v>
      </c>
      <c r="F7084">
        <v>60.0</v>
      </c>
    </row>
    <row r="7085" spans="1:6" ht="13.9">
      <c r="A7085" s="7">
        <v>44650.0</v>
      </c>
      <c r="B7085" t="s">
        <v>13</v>
      </c>
      <c r="C7085" s="4">
        <v>163524.48</v>
      </c>
      <c r="D7085" s="14" t="s">
        <v>84</v>
      </c>
      <c r="E7085" t="s">
        <v>23</v>
      </c>
      <c r="F7085">
        <v>111.0</v>
      </c>
    </row>
    <row r="7086" spans="1:6" ht="13.9">
      <c r="A7086" s="7">
        <v>44650.0</v>
      </c>
      <c r="B7086" t="s">
        <v>13</v>
      </c>
      <c r="C7086" s="4">
        <v>163524.48</v>
      </c>
      <c r="D7086" s="14" t="s">
        <v>85</v>
      </c>
      <c r="E7086" t="s">
        <v>18</v>
      </c>
      <c r="F7086">
        <v>6.0</v>
      </c>
    </row>
    <row r="7087" spans="1:6" ht="13.9">
      <c r="A7087" s="7">
        <v>44650.0</v>
      </c>
      <c r="B7087" t="s">
        <v>13</v>
      </c>
      <c r="C7087" s="4">
        <v>163524.48</v>
      </c>
      <c r="D7087" s="14" t="s">
        <v>86</v>
      </c>
      <c r="E7087" t="s">
        <v>42</v>
      </c>
      <c r="F7087">
        <v>884.0</v>
      </c>
    </row>
    <row r="7088" spans="1:6" ht="13.9">
      <c r="A7088" s="7">
        <v>44650.0</v>
      </c>
      <c r="B7088" t="s">
        <v>13</v>
      </c>
      <c r="C7088" s="4">
        <v>163524.48</v>
      </c>
      <c r="D7088" s="14" t="s">
        <v>87</v>
      </c>
      <c r="E7088" t="s">
        <v>44</v>
      </c>
      <c r="F7088">
        <v>21178.0</v>
      </c>
    </row>
    <row r="7089" spans="1:6" ht="13.9">
      <c r="A7089" s="7">
        <v>44650.0</v>
      </c>
      <c r="B7089" t="s">
        <v>13</v>
      </c>
      <c r="C7089" s="4">
        <v>163524.48</v>
      </c>
      <c r="D7089" s="14" t="s">
        <v>88</v>
      </c>
      <c r="E7089" t="s">
        <v>17</v>
      </c>
      <c r="F7089">
        <v>12485.0</v>
      </c>
    </row>
    <row r="7090" spans="1:6" ht="13.9">
      <c r="A7090" s="7">
        <v>44650.0</v>
      </c>
      <c r="B7090" t="s">
        <v>13</v>
      </c>
      <c r="C7090" s="4">
        <v>163524.48</v>
      </c>
      <c r="D7090" s="14" t="s">
        <v>89</v>
      </c>
      <c r="E7090" t="s">
        <v>41</v>
      </c>
      <c r="F7090">
        <v>0.0</v>
      </c>
    </row>
    <row r="7091" spans="1:6" ht="13.9">
      <c r="A7091" s="7">
        <v>44650.0</v>
      </c>
      <c r="B7091" t="s">
        <v>13</v>
      </c>
      <c r="C7091" s="4">
        <v>163524.48</v>
      </c>
      <c r="D7091" s="14" t="s">
        <v>90</v>
      </c>
      <c r="E7091" t="s">
        <v>43</v>
      </c>
      <c r="F7091">
        <v>530.0</v>
      </c>
    </row>
    <row r="7092" spans="1:6" ht="13.9">
      <c r="A7092" s="7">
        <v>44650.0</v>
      </c>
      <c r="B7092" t="s">
        <v>13</v>
      </c>
      <c r="C7092" s="4">
        <v>163524.48</v>
      </c>
      <c r="D7092" s="14" t="s">
        <v>91</v>
      </c>
      <c r="E7092" t="s">
        <v>24</v>
      </c>
      <c r="F7092">
        <v>164.0</v>
      </c>
    </row>
    <row r="7093" spans="1:6" ht="13.9">
      <c r="A7093" s="7">
        <v>44650.0</v>
      </c>
      <c r="B7093" t="s">
        <v>13</v>
      </c>
      <c r="C7093" s="4">
        <v>163524.48</v>
      </c>
      <c r="D7093" s="14" t="s">
        <v>91</v>
      </c>
      <c r="E7093" t="s">
        <v>25</v>
      </c>
      <c r="F7093">
        <v>2.0</v>
      </c>
    </row>
    <row r="7094" spans="1:6" ht="13.9">
      <c r="A7094" s="7">
        <v>44650.0</v>
      </c>
      <c r="B7094" t="s">
        <v>13</v>
      </c>
      <c r="C7094" s="4">
        <v>163524.48</v>
      </c>
      <c r="D7094" s="14" t="s">
        <v>91</v>
      </c>
      <c r="E7094" t="s">
        <v>26</v>
      </c>
      <c r="F7094">
        <v>400.0</v>
      </c>
    </row>
    <row r="7095" spans="1:6" ht="13.9">
      <c r="A7095" s="7">
        <v>44650.0</v>
      </c>
      <c r="B7095" t="s">
        <v>13</v>
      </c>
      <c r="C7095" s="4">
        <v>163524.48</v>
      </c>
      <c r="D7095" s="14" t="s">
        <v>92</v>
      </c>
      <c r="E7095" t="s">
        <v>93</v>
      </c>
      <c r="F7095">
        <v>1.0</v>
      </c>
    </row>
    <row r="7096" spans="1:6" ht="13.9">
      <c r="A7096" s="7">
        <v>44650.0</v>
      </c>
      <c r="B7096" t="s">
        <v>13</v>
      </c>
      <c r="C7096" s="4">
        <v>163524.48</v>
      </c>
      <c r="D7096" s="14" t="s">
        <v>92</v>
      </c>
      <c r="E7096" t="s">
        <v>22</v>
      </c>
      <c r="F7096">
        <v>0.0</v>
      </c>
    </row>
    <row r="7097" spans="1:6" ht="13.9">
      <c r="A7097" s="7">
        <v>44650.0</v>
      </c>
      <c r="B7097" t="s">
        <v>13</v>
      </c>
      <c r="C7097" s="4">
        <v>163524.48</v>
      </c>
      <c r="D7097" s="14" t="s">
        <v>92</v>
      </c>
      <c r="E7097" t="s">
        <v>94</v>
      </c>
      <c r="F7097">
        <v>1.0</v>
      </c>
    </row>
    <row r="7098" spans="1:6" ht="13.9">
      <c r="A7098" s="7">
        <v>44650.0</v>
      </c>
      <c r="B7098" t="s">
        <v>13</v>
      </c>
      <c r="C7098" s="4">
        <v>163524.48</v>
      </c>
      <c r="D7098" s="14" t="s">
        <v>92</v>
      </c>
      <c r="E7098" t="s">
        <v>95</v>
      </c>
      <c r="F7098">
        <v>1.0</v>
      </c>
    </row>
    <row r="7099" spans="1:6" ht="13.9">
      <c r="A7099" s="7">
        <v>44650.0</v>
      </c>
      <c r="B7099" t="s">
        <v>13</v>
      </c>
      <c r="C7099" s="4">
        <v>163524.48</v>
      </c>
      <c r="D7099" s="14" t="s">
        <v>92</v>
      </c>
      <c r="E7099" t="s">
        <v>96</v>
      </c>
      <c r="F7099">
        <v>1.0</v>
      </c>
    </row>
    <row r="7100" spans="1:6" ht="13.9">
      <c r="A7100" s="7">
        <v>44651.0</v>
      </c>
      <c r="B7100" t="s">
        <v>13</v>
      </c>
      <c r="C7100" s="4">
        <v>153500.62</v>
      </c>
      <c r="D7100" s="14" t="s">
        <v>76</v>
      </c>
      <c r="E7100" t="s">
        <v>59</v>
      </c>
      <c r="F7100">
        <v>0.0</v>
      </c>
    </row>
    <row r="7101" spans="1:6" ht="13.9">
      <c r="A7101" s="7">
        <v>44651.0</v>
      </c>
      <c r="B7101" t="s">
        <v>13</v>
      </c>
      <c r="C7101" s="4">
        <v>153500.62</v>
      </c>
      <c r="D7101" s="14" t="s">
        <v>76</v>
      </c>
      <c r="E7101" t="s">
        <v>58</v>
      </c>
      <c r="F7101">
        <v>0.0</v>
      </c>
    </row>
    <row r="7102" spans="1:6" ht="13.9">
      <c r="A7102" s="7">
        <v>44651.0</v>
      </c>
      <c r="B7102" t="s">
        <v>13</v>
      </c>
      <c r="C7102" s="4">
        <v>153500.62</v>
      </c>
      <c r="D7102" s="14" t="s">
        <v>79</v>
      </c>
      <c r="E7102" t="s">
        <v>29</v>
      </c>
      <c r="F7102">
        <v>69.0</v>
      </c>
    </row>
    <row r="7103" spans="1:6" ht="13.9">
      <c r="A7103" s="7">
        <v>44651.0</v>
      </c>
      <c r="B7103" t="s">
        <v>13</v>
      </c>
      <c r="C7103" s="4">
        <v>153500.62</v>
      </c>
      <c r="D7103" s="14" t="s">
        <v>80</v>
      </c>
      <c r="E7103" t="s">
        <v>60</v>
      </c>
      <c r="F7103">
        <v>4.0</v>
      </c>
    </row>
    <row r="7104" spans="1:6" ht="13.9">
      <c r="A7104" s="7">
        <v>44651.0</v>
      </c>
      <c r="B7104" t="s">
        <v>13</v>
      </c>
      <c r="C7104" s="4">
        <v>153500.62</v>
      </c>
      <c r="D7104" s="14" t="s">
        <v>80</v>
      </c>
      <c r="E7104" t="s">
        <v>61</v>
      </c>
      <c r="F7104">
        <v>53.0</v>
      </c>
    </row>
    <row r="7105" spans="1:6" ht="13.9">
      <c r="A7105" s="7">
        <v>44651.0</v>
      </c>
      <c r="B7105" t="s">
        <v>13</v>
      </c>
      <c r="C7105" s="4">
        <v>153500.62</v>
      </c>
      <c r="D7105" s="14" t="s">
        <v>81</v>
      </c>
      <c r="E7105" t="s">
        <v>40</v>
      </c>
      <c r="F7105">
        <v>0.0</v>
      </c>
    </row>
    <row r="7106" spans="1:6" ht="13.9">
      <c r="A7106" s="7">
        <v>44651.0</v>
      </c>
      <c r="B7106" t="s">
        <v>13</v>
      </c>
      <c r="C7106" s="4">
        <v>153500.62</v>
      </c>
      <c r="D7106" s="14" t="s">
        <v>82</v>
      </c>
      <c r="E7106" t="s">
        <v>63</v>
      </c>
      <c r="F7106">
        <v>0.0</v>
      </c>
    </row>
    <row r="7107" spans="1:6" ht="13.9">
      <c r="A7107" s="7">
        <v>44651.0</v>
      </c>
      <c r="B7107" t="s">
        <v>13</v>
      </c>
      <c r="C7107" s="4">
        <v>153500.62</v>
      </c>
      <c r="D7107" s="14" t="s">
        <v>82</v>
      </c>
      <c r="E7107" t="s">
        <v>62</v>
      </c>
      <c r="F7107">
        <v>119.0</v>
      </c>
    </row>
    <row r="7108" spans="1:6" ht="13.9">
      <c r="A7108" s="7">
        <v>44651.0</v>
      </c>
      <c r="B7108" t="s">
        <v>13</v>
      </c>
      <c r="C7108" s="4">
        <v>153500.62</v>
      </c>
      <c r="D7108" s="14" t="s">
        <v>83</v>
      </c>
      <c r="E7108" t="s">
        <v>19</v>
      </c>
      <c r="F7108">
        <v>66.0</v>
      </c>
    </row>
    <row r="7109" spans="1:6" ht="13.9">
      <c r="A7109" s="7">
        <v>44651.0</v>
      </c>
      <c r="B7109" t="s">
        <v>13</v>
      </c>
      <c r="C7109" s="4">
        <v>153500.62</v>
      </c>
      <c r="D7109" s="14" t="s">
        <v>83</v>
      </c>
      <c r="E7109" t="s">
        <v>20</v>
      </c>
      <c r="F7109">
        <v>0.0</v>
      </c>
    </row>
    <row r="7110" spans="1:6" ht="13.9">
      <c r="A7110" s="7">
        <v>44651.0</v>
      </c>
      <c r="B7110" t="s">
        <v>13</v>
      </c>
      <c r="C7110" s="4">
        <v>153500.62</v>
      </c>
      <c r="D7110" s="14" t="s">
        <v>83</v>
      </c>
      <c r="E7110" t="s">
        <v>21</v>
      </c>
      <c r="F7110">
        <v>56.0</v>
      </c>
    </row>
    <row r="7111" spans="1:6" ht="13.9">
      <c r="A7111" s="7">
        <v>44651.0</v>
      </c>
      <c r="B7111" t="s">
        <v>13</v>
      </c>
      <c r="C7111" s="4">
        <v>153500.62</v>
      </c>
      <c r="D7111" s="14" t="s">
        <v>84</v>
      </c>
      <c r="E7111" t="s">
        <v>23</v>
      </c>
      <c r="F7111">
        <v>130.0</v>
      </c>
    </row>
    <row r="7112" spans="1:6" ht="13.9">
      <c r="A7112" s="7">
        <v>44651.0</v>
      </c>
      <c r="B7112" t="s">
        <v>13</v>
      </c>
      <c r="C7112" s="4">
        <v>153500.62</v>
      </c>
      <c r="D7112" s="14" t="s">
        <v>85</v>
      </c>
      <c r="E7112" t="s">
        <v>18</v>
      </c>
      <c r="F7112">
        <v>5.0</v>
      </c>
    </row>
    <row r="7113" spans="1:6" ht="13.9">
      <c r="A7113" s="7">
        <v>44651.0</v>
      </c>
      <c r="B7113" t="s">
        <v>13</v>
      </c>
      <c r="C7113" s="4">
        <v>153500.62</v>
      </c>
      <c r="D7113" s="14" t="s">
        <v>86</v>
      </c>
      <c r="E7113" t="s">
        <v>42</v>
      </c>
      <c r="F7113">
        <v>888.0</v>
      </c>
    </row>
    <row r="7114" spans="1:6" ht="13.9">
      <c r="A7114" s="7">
        <v>44651.0</v>
      </c>
      <c r="B7114" t="s">
        <v>13</v>
      </c>
      <c r="C7114" s="4">
        <v>153500.62</v>
      </c>
      <c r="D7114" s="14" t="s">
        <v>87</v>
      </c>
      <c r="E7114" t="s">
        <v>44</v>
      </c>
      <c r="F7114">
        <v>21857.0</v>
      </c>
    </row>
    <row r="7115" spans="1:6" ht="13.9">
      <c r="A7115" s="7">
        <v>44651.0</v>
      </c>
      <c r="B7115" t="s">
        <v>13</v>
      </c>
      <c r="C7115" s="4">
        <v>153500.62</v>
      </c>
      <c r="D7115" s="14" t="s">
        <v>88</v>
      </c>
      <c r="E7115" t="s">
        <v>17</v>
      </c>
      <c r="F7115">
        <v>5745.0</v>
      </c>
    </row>
    <row r="7116" spans="1:6" ht="13.9">
      <c r="A7116" s="7">
        <v>44651.0</v>
      </c>
      <c r="B7116" t="s">
        <v>13</v>
      </c>
      <c r="C7116" s="4">
        <v>153500.62</v>
      </c>
      <c r="D7116" s="14" t="s">
        <v>89</v>
      </c>
      <c r="E7116" t="s">
        <v>41</v>
      </c>
      <c r="F7116">
        <v>0.0</v>
      </c>
    </row>
    <row r="7117" spans="1:6" ht="13.9">
      <c r="A7117" s="7">
        <v>44651.0</v>
      </c>
      <c r="B7117" t="s">
        <v>13</v>
      </c>
      <c r="C7117" s="4">
        <v>153500.62</v>
      </c>
      <c r="D7117" s="14" t="s">
        <v>90</v>
      </c>
      <c r="E7117" t="s">
        <v>43</v>
      </c>
      <c r="F7117">
        <v>1214.0</v>
      </c>
    </row>
    <row r="7118" spans="1:6" ht="13.9">
      <c r="A7118" s="7">
        <v>44651.0</v>
      </c>
      <c r="B7118" t="s">
        <v>13</v>
      </c>
      <c r="C7118" s="4">
        <v>153500.62</v>
      </c>
      <c r="D7118" s="14" t="s">
        <v>91</v>
      </c>
      <c r="E7118" t="s">
        <v>24</v>
      </c>
      <c r="F7118">
        <v>155.0</v>
      </c>
    </row>
    <row r="7119" spans="1:6" ht="13.9">
      <c r="A7119" s="7">
        <v>44651.0</v>
      </c>
      <c r="B7119" t="s">
        <v>13</v>
      </c>
      <c r="C7119" s="4">
        <v>153500.62</v>
      </c>
      <c r="D7119" s="14" t="s">
        <v>91</v>
      </c>
      <c r="E7119" t="s">
        <v>25</v>
      </c>
      <c r="F7119">
        <v>3.0</v>
      </c>
    </row>
    <row r="7120" spans="1:6" ht="13.9">
      <c r="A7120" s="7">
        <v>44651.0</v>
      </c>
      <c r="B7120" t="s">
        <v>13</v>
      </c>
      <c r="C7120" s="4">
        <v>153500.62</v>
      </c>
      <c r="D7120" s="14" t="s">
        <v>91</v>
      </c>
      <c r="E7120" t="s">
        <v>26</v>
      </c>
      <c r="F7120">
        <v>358.0</v>
      </c>
    </row>
    <row r="7121" spans="1:6" ht="13.9">
      <c r="A7121" s="7">
        <v>44651.0</v>
      </c>
      <c r="B7121" t="s">
        <v>13</v>
      </c>
      <c r="C7121" s="4">
        <v>153500.62</v>
      </c>
      <c r="D7121" s="14" t="s">
        <v>92</v>
      </c>
      <c r="E7121" t="s">
        <v>93</v>
      </c>
      <c r="F7121">
        <v>0.0</v>
      </c>
    </row>
    <row r="7122" spans="1:6" ht="13.9">
      <c r="A7122" s="7">
        <v>44651.0</v>
      </c>
      <c r="B7122" t="s">
        <v>13</v>
      </c>
      <c r="C7122" s="4">
        <v>153500.62</v>
      </c>
      <c r="D7122" s="14" t="s">
        <v>92</v>
      </c>
      <c r="E7122" t="s">
        <v>22</v>
      </c>
      <c r="F7122">
        <v>0.0</v>
      </c>
    </row>
    <row r="7123" spans="1:6" ht="13.9">
      <c r="A7123" s="7">
        <v>44651.0</v>
      </c>
      <c r="B7123" t="s">
        <v>13</v>
      </c>
      <c r="C7123" s="4">
        <v>153500.62</v>
      </c>
      <c r="D7123" s="14" t="s">
        <v>92</v>
      </c>
      <c r="E7123" t="s">
        <v>94</v>
      </c>
      <c r="F7123">
        <v>1.0</v>
      </c>
    </row>
    <row r="7124" spans="1:6" ht="13.9">
      <c r="A7124" s="7">
        <v>44651.0</v>
      </c>
      <c r="B7124" t="s">
        <v>13</v>
      </c>
      <c r="C7124" s="4">
        <v>153500.62</v>
      </c>
      <c r="D7124" s="14" t="s">
        <v>92</v>
      </c>
      <c r="E7124" t="s">
        <v>95</v>
      </c>
      <c r="F7124">
        <v>1.0</v>
      </c>
    </row>
    <row r="7125" spans="1:6" ht="13.9">
      <c r="A7125" s="7">
        <v>44378.0</v>
      </c>
      <c r="B7125" t="s">
        <v>13</v>
      </c>
      <c r="C7125" s="4">
        <v>58623.99</v>
      </c>
      <c r="D7125" s="14" t="s">
        <v>92</v>
      </c>
      <c r="E7125" t="s">
        <v>97</v>
      </c>
      <c r="F7125">
        <v>0.0</v>
      </c>
    </row>
    <row r="7126" spans="1:6" ht="13.9">
      <c r="A7126" s="7">
        <v>44379.0</v>
      </c>
      <c r="B7126" t="s">
        <v>13</v>
      </c>
      <c r="C7126" s="4">
        <v>61503.74000000001</v>
      </c>
      <c r="D7126" s="14" t="s">
        <v>92</v>
      </c>
      <c r="E7126" t="s">
        <v>97</v>
      </c>
      <c r="F7126">
        <v>0.0</v>
      </c>
    </row>
    <row r="7127" spans="1:6" ht="13.9">
      <c r="A7127" s="7">
        <v>44380.0</v>
      </c>
      <c r="B7127" t="s">
        <v>13</v>
      </c>
      <c r="C7127" s="4">
        <v>42306.42</v>
      </c>
      <c r="D7127" s="14" t="s">
        <v>92</v>
      </c>
      <c r="E7127" t="s">
        <v>97</v>
      </c>
      <c r="F7127">
        <v>0.0</v>
      </c>
    </row>
    <row r="7128" spans="1:6" ht="13.9">
      <c r="A7128" s="7">
        <v>44381.0</v>
      </c>
      <c r="B7128" t="s">
        <v>13</v>
      </c>
      <c r="C7128" s="4">
        <v>63581.31</v>
      </c>
      <c r="D7128" s="14" t="s">
        <v>92</v>
      </c>
      <c r="E7128" t="s">
        <v>97</v>
      </c>
      <c r="F7128">
        <v>0.0</v>
      </c>
    </row>
    <row r="7129" spans="1:6" ht="13.9">
      <c r="A7129" s="7">
        <v>44382.0</v>
      </c>
      <c r="B7129" t="s">
        <v>13</v>
      </c>
      <c r="C7129" s="4">
        <v>66845.78</v>
      </c>
      <c r="D7129" s="14" t="s">
        <v>92</v>
      </c>
      <c r="E7129" t="s">
        <v>97</v>
      </c>
      <c r="F7129">
        <v>0.0</v>
      </c>
    </row>
    <row r="7130" spans="1:6" ht="13.9">
      <c r="A7130" s="7">
        <v>44383.0</v>
      </c>
      <c r="B7130" t="s">
        <v>13</v>
      </c>
      <c r="C7130" s="4">
        <v>77584.32</v>
      </c>
      <c r="D7130" s="14" t="s">
        <v>92</v>
      </c>
      <c r="E7130" t="s">
        <v>97</v>
      </c>
      <c r="F7130">
        <v>0.0</v>
      </c>
    </row>
    <row r="7131" spans="1:6" ht="13.9">
      <c r="A7131" s="7">
        <v>44384.0</v>
      </c>
      <c r="B7131" t="s">
        <v>13</v>
      </c>
      <c r="C7131" s="4">
        <v>72231.48</v>
      </c>
      <c r="D7131" s="14" t="s">
        <v>92</v>
      </c>
      <c r="E7131" t="s">
        <v>97</v>
      </c>
      <c r="F7131">
        <v>0.0</v>
      </c>
    </row>
    <row r="7132" spans="1:6" ht="13.9">
      <c r="A7132" s="7">
        <v>44385.0</v>
      </c>
      <c r="B7132" t="s">
        <v>13</v>
      </c>
      <c r="C7132" s="4">
        <v>71446.86</v>
      </c>
      <c r="D7132" s="14" t="s">
        <v>92</v>
      </c>
      <c r="E7132" t="s">
        <v>97</v>
      </c>
      <c r="F7132">
        <v>0.0</v>
      </c>
    </row>
    <row r="7133" spans="1:6" ht="13.9">
      <c r="A7133" s="7">
        <v>44386.0</v>
      </c>
      <c r="B7133" t="s">
        <v>13</v>
      </c>
      <c r="C7133" s="4">
        <v>64872.06</v>
      </c>
      <c r="D7133" s="14" t="s">
        <v>92</v>
      </c>
      <c r="E7133" t="s">
        <v>97</v>
      </c>
      <c r="F7133">
        <v>0.0</v>
      </c>
    </row>
    <row r="7134" spans="1:6" ht="13.9">
      <c r="A7134" s="7">
        <v>44387.0</v>
      </c>
      <c r="B7134" t="s">
        <v>13</v>
      </c>
      <c r="C7134" s="4">
        <v>60906.24</v>
      </c>
      <c r="D7134" s="14" t="s">
        <v>92</v>
      </c>
      <c r="E7134" t="s">
        <v>97</v>
      </c>
      <c r="F7134">
        <v>0.0</v>
      </c>
    </row>
    <row r="7135" spans="1:6" ht="13.9">
      <c r="A7135" s="7">
        <v>44388.0</v>
      </c>
      <c r="B7135" t="s">
        <v>13</v>
      </c>
      <c r="C7135" s="4">
        <v>61154.64</v>
      </c>
      <c r="D7135" s="14" t="s">
        <v>92</v>
      </c>
      <c r="E7135" t="s">
        <v>97</v>
      </c>
      <c r="F7135">
        <v>0.0</v>
      </c>
    </row>
    <row r="7136" spans="1:6" ht="13.9">
      <c r="A7136" s="7">
        <v>44389.0</v>
      </c>
      <c r="B7136" t="s">
        <v>13</v>
      </c>
      <c r="C7136" s="4">
        <v>70452.85</v>
      </c>
      <c r="D7136" s="14" t="s">
        <v>92</v>
      </c>
      <c r="E7136" t="s">
        <v>97</v>
      </c>
      <c r="F7136">
        <v>0.0</v>
      </c>
    </row>
    <row r="7137" spans="1:6" ht="13.9">
      <c r="A7137" s="7">
        <v>44390.0</v>
      </c>
      <c r="B7137" t="s">
        <v>13</v>
      </c>
      <c r="C7137" s="4">
        <v>60250.0</v>
      </c>
      <c r="D7137" s="14" t="s">
        <v>92</v>
      </c>
      <c r="E7137" t="s">
        <v>97</v>
      </c>
      <c r="F7137">
        <v>0.0</v>
      </c>
    </row>
    <row r="7138" spans="1:6" ht="13.9">
      <c r="A7138" s="7">
        <v>44391.0</v>
      </c>
      <c r="B7138" t="s">
        <v>13</v>
      </c>
      <c r="C7138" s="4">
        <v>60441.68</v>
      </c>
      <c r="D7138" s="14" t="s">
        <v>92</v>
      </c>
      <c r="E7138" t="s">
        <v>97</v>
      </c>
      <c r="F7138">
        <v>0.0</v>
      </c>
    </row>
    <row r="7139" spans="1:6" ht="13.9">
      <c r="A7139" s="7">
        <v>44392.0</v>
      </c>
      <c r="B7139" t="s">
        <v>13</v>
      </c>
      <c r="C7139" s="4">
        <v>56688.02</v>
      </c>
      <c r="D7139" s="14" t="s">
        <v>92</v>
      </c>
      <c r="E7139" t="s">
        <v>97</v>
      </c>
      <c r="F7139">
        <v>0.0</v>
      </c>
    </row>
    <row r="7140" spans="1:6" ht="13.9">
      <c r="A7140" s="7">
        <v>44393.0</v>
      </c>
      <c r="B7140" t="s">
        <v>13</v>
      </c>
      <c r="C7140" s="4">
        <v>53203.8</v>
      </c>
      <c r="D7140" s="14" t="s">
        <v>92</v>
      </c>
      <c r="E7140" t="s">
        <v>97</v>
      </c>
      <c r="F7140">
        <v>0.0</v>
      </c>
    </row>
    <row r="7141" spans="1:6" ht="13.9">
      <c r="A7141" s="7">
        <v>44394.0</v>
      </c>
      <c r="B7141" t="s">
        <v>13</v>
      </c>
      <c r="C7141" s="4">
        <v>61253.92</v>
      </c>
      <c r="D7141" s="14" t="s">
        <v>92</v>
      </c>
      <c r="E7141" t="s">
        <v>97</v>
      </c>
      <c r="F7141">
        <v>0.0</v>
      </c>
    </row>
    <row r="7142" spans="1:6" ht="13.9">
      <c r="A7142" s="7">
        <v>44395.0</v>
      </c>
      <c r="B7142" t="s">
        <v>13</v>
      </c>
      <c r="C7142" s="4">
        <v>61226.16</v>
      </c>
      <c r="D7142" s="14" t="s">
        <v>92</v>
      </c>
      <c r="E7142" t="s">
        <v>97</v>
      </c>
      <c r="F7142">
        <v>0.0</v>
      </c>
    </row>
    <row r="7143" spans="1:6" ht="13.9">
      <c r="A7143" s="7">
        <v>44396.0</v>
      </c>
      <c r="B7143" t="s">
        <v>13</v>
      </c>
      <c r="C7143" s="4">
        <v>74646.0</v>
      </c>
      <c r="D7143" s="14" t="s">
        <v>92</v>
      </c>
      <c r="E7143" t="s">
        <v>97</v>
      </c>
      <c r="F7143">
        <v>0.0</v>
      </c>
    </row>
    <row r="7144" spans="1:6" ht="13.9">
      <c r="A7144" s="7">
        <v>44397.0</v>
      </c>
      <c r="B7144" t="s">
        <v>13</v>
      </c>
      <c r="C7144" s="4">
        <v>66556.98</v>
      </c>
      <c r="D7144" s="14" t="s">
        <v>92</v>
      </c>
      <c r="E7144" t="s">
        <v>97</v>
      </c>
      <c r="F7144">
        <v>0.0</v>
      </c>
    </row>
    <row r="7145" spans="1:6" ht="13.9">
      <c r="A7145" s="7">
        <v>44398.0</v>
      </c>
      <c r="B7145" t="s">
        <v>13</v>
      </c>
      <c r="C7145" s="4">
        <v>70758.8</v>
      </c>
      <c r="D7145" s="14" t="s">
        <v>92</v>
      </c>
      <c r="E7145" t="s">
        <v>97</v>
      </c>
      <c r="F7145">
        <v>1.0</v>
      </c>
    </row>
    <row r="7146" spans="1:6" ht="13.9">
      <c r="A7146" s="7">
        <v>44399.0</v>
      </c>
      <c r="B7146" t="s">
        <v>13</v>
      </c>
      <c r="C7146" s="4">
        <v>67953.95999999999</v>
      </c>
      <c r="D7146" s="14" t="s">
        <v>92</v>
      </c>
      <c r="E7146" t="s">
        <v>97</v>
      </c>
      <c r="F7146">
        <v>0.0</v>
      </c>
    </row>
    <row r="7147" spans="1:6" ht="13.9">
      <c r="A7147" s="7">
        <v>44400.0</v>
      </c>
      <c r="B7147" t="s">
        <v>13</v>
      </c>
      <c r="C7147" s="4">
        <v>64386.96</v>
      </c>
      <c r="D7147" s="14" t="s">
        <v>92</v>
      </c>
      <c r="E7147" t="s">
        <v>97</v>
      </c>
      <c r="F7147">
        <v>0.0</v>
      </c>
    </row>
    <row r="7148" spans="1:6" ht="13.9">
      <c r="A7148" s="7">
        <v>44401.0</v>
      </c>
      <c r="B7148" t="s">
        <v>13</v>
      </c>
      <c r="C7148" s="4">
        <v>72694.72</v>
      </c>
      <c r="D7148" s="14" t="s">
        <v>92</v>
      </c>
      <c r="E7148" t="s">
        <v>97</v>
      </c>
      <c r="F7148">
        <v>1.0</v>
      </c>
    </row>
    <row r="7149" spans="1:6" ht="13.9">
      <c r="A7149" s="7">
        <v>44402.0</v>
      </c>
      <c r="B7149" t="s">
        <v>13</v>
      </c>
      <c r="C7149" s="4">
        <v>60831.54</v>
      </c>
      <c r="D7149" s="14" t="s">
        <v>92</v>
      </c>
      <c r="E7149" t="s">
        <v>97</v>
      </c>
      <c r="F7149">
        <v>0.0</v>
      </c>
    </row>
    <row r="7150" spans="1:6" ht="13.9">
      <c r="A7150" s="7">
        <v>44403.0</v>
      </c>
      <c r="B7150" t="s">
        <v>13</v>
      </c>
      <c r="C7150" s="4">
        <v>74523.24</v>
      </c>
      <c r="D7150" s="14" t="s">
        <v>92</v>
      </c>
      <c r="E7150" t="s">
        <v>97</v>
      </c>
      <c r="F7150">
        <v>0.0</v>
      </c>
    </row>
    <row r="7151" spans="1:6" ht="13.9">
      <c r="A7151" s="7">
        <v>44404.0</v>
      </c>
      <c r="B7151" t="s">
        <v>13</v>
      </c>
      <c r="C7151" s="4">
        <v>65303.69</v>
      </c>
      <c r="D7151" s="14" t="s">
        <v>92</v>
      </c>
      <c r="E7151" t="s">
        <v>97</v>
      </c>
      <c r="F7151">
        <v>0.0</v>
      </c>
    </row>
    <row r="7152" spans="1:6" ht="13.9">
      <c r="A7152" s="7">
        <v>44405.0</v>
      </c>
      <c r="B7152" t="s">
        <v>13</v>
      </c>
      <c r="C7152" s="4">
        <v>66603.15</v>
      </c>
      <c r="D7152" s="14" t="s">
        <v>92</v>
      </c>
      <c r="E7152" t="s">
        <v>97</v>
      </c>
      <c r="F7152">
        <v>0.0</v>
      </c>
    </row>
    <row r="7153" spans="1:6" ht="13.9">
      <c r="A7153" s="7">
        <v>44406.0</v>
      </c>
      <c r="B7153" t="s">
        <v>13</v>
      </c>
      <c r="C7153" s="4">
        <v>61397.35</v>
      </c>
      <c r="D7153" s="14" t="s">
        <v>92</v>
      </c>
      <c r="E7153" t="s">
        <v>97</v>
      </c>
      <c r="F7153">
        <v>0.0</v>
      </c>
    </row>
    <row r="7154" spans="1:6" ht="13.9">
      <c r="A7154" s="7">
        <v>44407.0</v>
      </c>
      <c r="B7154" t="s">
        <v>13</v>
      </c>
      <c r="C7154" s="4">
        <v>71296.2</v>
      </c>
      <c r="D7154" s="14" t="s">
        <v>92</v>
      </c>
      <c r="E7154" t="s">
        <v>97</v>
      </c>
      <c r="F7154">
        <v>0.0</v>
      </c>
    </row>
    <row r="7155" spans="1:6" ht="13.9">
      <c r="A7155" s="7">
        <v>44408.0</v>
      </c>
      <c r="B7155" t="s">
        <v>13</v>
      </c>
      <c r="C7155" s="4">
        <v>61901.64</v>
      </c>
      <c r="D7155" s="14" t="s">
        <v>92</v>
      </c>
      <c r="E7155" t="s">
        <v>97</v>
      </c>
      <c r="F7155">
        <v>0.0</v>
      </c>
    </row>
    <row r="7156" spans="1:6" ht="13.9">
      <c r="A7156" s="7">
        <v>44409.0</v>
      </c>
      <c r="B7156" t="s">
        <v>13</v>
      </c>
      <c r="C7156" s="4">
        <v>70015.86</v>
      </c>
      <c r="D7156" s="14" t="s">
        <v>92</v>
      </c>
      <c r="E7156" t="s">
        <v>97</v>
      </c>
      <c r="F7156">
        <v>0.0</v>
      </c>
    </row>
    <row r="7157" spans="1:6" ht="13.9">
      <c r="A7157" s="7">
        <v>44410.0</v>
      </c>
      <c r="B7157" t="s">
        <v>13</v>
      </c>
      <c r="C7157" s="4">
        <v>75591.28</v>
      </c>
      <c r="D7157" s="14" t="s">
        <v>92</v>
      </c>
      <c r="E7157" t="s">
        <v>97</v>
      </c>
      <c r="F7157">
        <v>0.0</v>
      </c>
    </row>
    <row r="7158" spans="1:6" ht="13.9">
      <c r="A7158" s="7">
        <v>44411.0</v>
      </c>
      <c r="B7158" t="s">
        <v>13</v>
      </c>
      <c r="C7158" s="4">
        <v>69449.15</v>
      </c>
      <c r="D7158" s="14" t="s">
        <v>92</v>
      </c>
      <c r="E7158" t="s">
        <v>97</v>
      </c>
      <c r="F7158">
        <v>0.0</v>
      </c>
    </row>
    <row r="7159" spans="1:6" ht="13.9">
      <c r="A7159" s="7">
        <v>44412.0</v>
      </c>
      <c r="B7159" t="s">
        <v>13</v>
      </c>
      <c r="C7159" s="4">
        <v>72596.56999999999</v>
      </c>
      <c r="D7159" s="14" t="s">
        <v>92</v>
      </c>
      <c r="E7159" t="s">
        <v>97</v>
      </c>
      <c r="F7159">
        <v>0.0</v>
      </c>
    </row>
    <row r="7160" spans="1:6" ht="13.9">
      <c r="A7160" s="7">
        <v>44413.0</v>
      </c>
      <c r="B7160" t="s">
        <v>13</v>
      </c>
      <c r="C7160" s="4">
        <v>70260.58</v>
      </c>
      <c r="D7160" s="14" t="s">
        <v>92</v>
      </c>
      <c r="E7160" t="s">
        <v>97</v>
      </c>
      <c r="F7160">
        <v>0.0</v>
      </c>
    </row>
    <row r="7161" spans="1:6" ht="13.9">
      <c r="A7161" s="7">
        <v>44414.0</v>
      </c>
      <c r="B7161" t="s">
        <v>13</v>
      </c>
      <c r="C7161" s="4">
        <v>75025.08</v>
      </c>
      <c r="D7161" s="14" t="s">
        <v>92</v>
      </c>
      <c r="E7161" t="s">
        <v>97</v>
      </c>
      <c r="F7161">
        <v>0.0</v>
      </c>
    </row>
    <row r="7162" spans="1:6" ht="13.9">
      <c r="A7162" s="7">
        <v>44415.0</v>
      </c>
      <c r="B7162" t="s">
        <v>13</v>
      </c>
      <c r="C7162" s="4">
        <v>70715.88</v>
      </c>
      <c r="D7162" s="14" t="s">
        <v>92</v>
      </c>
      <c r="E7162" t="s">
        <v>97</v>
      </c>
      <c r="F7162">
        <v>0.0</v>
      </c>
    </row>
    <row r="7163" spans="1:6" ht="13.9">
      <c r="A7163" s="7">
        <v>44416.0</v>
      </c>
      <c r="B7163" t="s">
        <v>13</v>
      </c>
      <c r="C7163" s="4">
        <v>71740.67</v>
      </c>
      <c r="D7163" s="14" t="s">
        <v>92</v>
      </c>
      <c r="E7163" t="s">
        <v>97</v>
      </c>
      <c r="F7163">
        <v>0.0</v>
      </c>
    </row>
    <row r="7164" spans="1:6" ht="13.9">
      <c r="A7164" s="7">
        <v>44417.0</v>
      </c>
      <c r="B7164" t="s">
        <v>13</v>
      </c>
      <c r="C7164" s="4">
        <v>73895.84</v>
      </c>
      <c r="D7164" s="14" t="s">
        <v>92</v>
      </c>
      <c r="E7164" t="s">
        <v>97</v>
      </c>
      <c r="F7164">
        <v>0.0</v>
      </c>
    </row>
    <row r="7165" spans="1:6" ht="13.9">
      <c r="A7165" s="7">
        <v>44418.0</v>
      </c>
      <c r="B7165" t="s">
        <v>13</v>
      </c>
      <c r="C7165" s="4">
        <v>69977.74</v>
      </c>
      <c r="D7165" s="14" t="s">
        <v>92</v>
      </c>
      <c r="E7165" t="s">
        <v>97</v>
      </c>
      <c r="F7165">
        <v>0.0</v>
      </c>
    </row>
    <row r="7166" spans="1:6" ht="13.9">
      <c r="A7166" s="7">
        <v>44419.0</v>
      </c>
      <c r="B7166" t="s">
        <v>13</v>
      </c>
      <c r="C7166" s="4">
        <v>72016.92</v>
      </c>
      <c r="D7166" s="14" t="s">
        <v>92</v>
      </c>
      <c r="E7166" t="s">
        <v>97</v>
      </c>
      <c r="F7166">
        <v>0.0</v>
      </c>
    </row>
    <row r="7167" spans="1:6" ht="13.9">
      <c r="A7167" s="7">
        <v>44420.0</v>
      </c>
      <c r="B7167" t="s">
        <v>13</v>
      </c>
      <c r="C7167" s="4">
        <v>70775.41</v>
      </c>
      <c r="D7167" s="14" t="s">
        <v>92</v>
      </c>
      <c r="E7167" t="s">
        <v>97</v>
      </c>
      <c r="F7167">
        <v>0.0</v>
      </c>
    </row>
    <row r="7168" spans="1:6" ht="13.9">
      <c r="A7168" s="7">
        <v>44421.0</v>
      </c>
      <c r="B7168" t="s">
        <v>13</v>
      </c>
      <c r="C7168" s="4">
        <v>71548.81</v>
      </c>
      <c r="D7168" s="14" t="s">
        <v>92</v>
      </c>
      <c r="E7168" t="s">
        <v>97</v>
      </c>
      <c r="F7168">
        <v>0.0</v>
      </c>
    </row>
    <row r="7169" spans="1:6" ht="13.9">
      <c r="A7169" s="7">
        <v>44422.0</v>
      </c>
      <c r="B7169" t="s">
        <v>13</v>
      </c>
      <c r="C7169" s="4">
        <v>81561.51000000001</v>
      </c>
      <c r="D7169" s="14" t="s">
        <v>92</v>
      </c>
      <c r="E7169" t="s">
        <v>97</v>
      </c>
      <c r="F7169">
        <v>0.0</v>
      </c>
    </row>
    <row r="7170" spans="1:6" ht="13.9">
      <c r="A7170" s="7">
        <v>44423.0</v>
      </c>
      <c r="B7170" t="s">
        <v>13</v>
      </c>
      <c r="C7170" s="4">
        <v>87308.01</v>
      </c>
      <c r="D7170" s="14" t="s">
        <v>92</v>
      </c>
      <c r="E7170" t="s">
        <v>97</v>
      </c>
      <c r="F7170">
        <v>0.0</v>
      </c>
    </row>
    <row r="7171" spans="1:6" ht="13.9">
      <c r="A7171" s="7">
        <v>44424.0</v>
      </c>
      <c r="B7171" t="s">
        <v>13</v>
      </c>
      <c r="C7171" s="4">
        <v>100286.55</v>
      </c>
      <c r="D7171" s="14" t="s">
        <v>92</v>
      </c>
      <c r="E7171" t="s">
        <v>97</v>
      </c>
      <c r="F7171">
        <v>1.0</v>
      </c>
    </row>
    <row r="7172" spans="1:6" ht="13.9">
      <c r="A7172" s="7">
        <v>44425.0</v>
      </c>
      <c r="B7172" t="s">
        <v>13</v>
      </c>
      <c r="C7172" s="4">
        <v>82149.76</v>
      </c>
      <c r="D7172" s="14" t="s">
        <v>92</v>
      </c>
      <c r="E7172" t="s">
        <v>97</v>
      </c>
      <c r="F7172">
        <v>0.0</v>
      </c>
    </row>
    <row r="7173" spans="1:6" ht="13.9">
      <c r="A7173" s="7">
        <v>44426.0</v>
      </c>
      <c r="B7173" t="s">
        <v>13</v>
      </c>
      <c r="C7173" s="4">
        <v>103566.5</v>
      </c>
      <c r="D7173" s="14" t="s">
        <v>92</v>
      </c>
      <c r="E7173" t="s">
        <v>97</v>
      </c>
      <c r="F7173">
        <v>1.0</v>
      </c>
    </row>
    <row r="7174" spans="1:6" ht="13.9">
      <c r="A7174" s="7">
        <v>44427.0</v>
      </c>
      <c r="B7174" t="s">
        <v>13</v>
      </c>
      <c r="C7174" s="4">
        <v>99221.65</v>
      </c>
      <c r="D7174" s="14" t="s">
        <v>92</v>
      </c>
      <c r="E7174" t="s">
        <v>97</v>
      </c>
      <c r="F7174">
        <v>0.0</v>
      </c>
    </row>
    <row r="7175" spans="1:6" ht="13.9">
      <c r="A7175" s="7">
        <v>44428.0</v>
      </c>
      <c r="B7175" t="s">
        <v>13</v>
      </c>
      <c r="C7175" s="4">
        <v>101402.82</v>
      </c>
      <c r="D7175" s="14" t="s">
        <v>92</v>
      </c>
      <c r="E7175" t="s">
        <v>97</v>
      </c>
      <c r="F7175">
        <v>0.0</v>
      </c>
    </row>
    <row r="7176" spans="1:6" ht="13.9">
      <c r="A7176" s="7">
        <v>44429.0</v>
      </c>
      <c r="B7176" t="s">
        <v>13</v>
      </c>
      <c r="C7176" s="4">
        <v>102729.2</v>
      </c>
      <c r="D7176" s="14" t="s">
        <v>92</v>
      </c>
      <c r="E7176" t="s">
        <v>97</v>
      </c>
      <c r="F7176">
        <v>0.0</v>
      </c>
    </row>
    <row r="7177" spans="1:6" ht="13.9">
      <c r="A7177" s="7">
        <v>44430.0</v>
      </c>
      <c r="B7177" t="s">
        <v>13</v>
      </c>
      <c r="C7177" s="4">
        <v>109277.96</v>
      </c>
      <c r="D7177" s="14" t="s">
        <v>92</v>
      </c>
      <c r="E7177" t="s">
        <v>97</v>
      </c>
      <c r="F7177">
        <v>0.0</v>
      </c>
    </row>
    <row r="7178" spans="1:6" ht="13.9">
      <c r="A7178" s="7">
        <v>44431.0</v>
      </c>
      <c r="B7178" t="s">
        <v>13</v>
      </c>
      <c r="C7178" s="4">
        <v>116409.06</v>
      </c>
      <c r="D7178" s="14" t="s">
        <v>92</v>
      </c>
      <c r="E7178" t="s">
        <v>97</v>
      </c>
      <c r="F7178">
        <v>0.0</v>
      </c>
    </row>
    <row r="7179" spans="1:6" ht="13.9">
      <c r="A7179" s="7">
        <v>44432.0</v>
      </c>
      <c r="B7179" t="s">
        <v>13</v>
      </c>
      <c r="C7179" s="4">
        <v>101561.74</v>
      </c>
      <c r="D7179" s="14" t="s">
        <v>92</v>
      </c>
      <c r="E7179" t="s">
        <v>97</v>
      </c>
      <c r="F7179">
        <v>0.0</v>
      </c>
    </row>
    <row r="7180" spans="1:6" ht="13.9">
      <c r="A7180" s="7">
        <v>44433.0</v>
      </c>
      <c r="B7180" t="s">
        <v>13</v>
      </c>
      <c r="C7180" s="4">
        <v>101505.8</v>
      </c>
      <c r="D7180" s="14" t="s">
        <v>92</v>
      </c>
      <c r="E7180" t="s">
        <v>97</v>
      </c>
      <c r="F7180">
        <v>0.0</v>
      </c>
    </row>
    <row r="7181" spans="1:6" ht="13.9">
      <c r="A7181" s="7">
        <v>44434.0</v>
      </c>
      <c r="B7181" t="s">
        <v>13</v>
      </c>
      <c r="C7181" s="4">
        <v>99569.25</v>
      </c>
      <c r="D7181" s="14" t="s">
        <v>92</v>
      </c>
      <c r="E7181" t="s">
        <v>97</v>
      </c>
      <c r="F7181">
        <v>0.0</v>
      </c>
    </row>
    <row r="7182" spans="1:6" ht="13.9">
      <c r="A7182" s="7">
        <v>44435.0</v>
      </c>
      <c r="B7182" t="s">
        <v>13</v>
      </c>
      <c r="C7182" s="4">
        <v>97162.65</v>
      </c>
      <c r="D7182" s="14" t="s">
        <v>92</v>
      </c>
      <c r="E7182" t="s">
        <v>97</v>
      </c>
      <c r="F7182">
        <v>0.0</v>
      </c>
    </row>
    <row r="7183" spans="1:6" ht="13.9">
      <c r="A7183" s="7">
        <v>44436.0</v>
      </c>
      <c r="B7183" t="s">
        <v>13</v>
      </c>
      <c r="C7183" s="4">
        <v>113875.5</v>
      </c>
      <c r="D7183" s="14" t="s">
        <v>92</v>
      </c>
      <c r="E7183" t="s">
        <v>97</v>
      </c>
      <c r="F7183">
        <v>0.0</v>
      </c>
    </row>
    <row r="7184" spans="1:6" ht="13.9">
      <c r="A7184" s="7">
        <v>44437.0</v>
      </c>
      <c r="B7184" t="s">
        <v>13</v>
      </c>
      <c r="C7184" s="4">
        <v>109796.58</v>
      </c>
      <c r="D7184" s="14" t="s">
        <v>92</v>
      </c>
      <c r="E7184" t="s">
        <v>97</v>
      </c>
      <c r="F7184">
        <v>0.0</v>
      </c>
    </row>
    <row r="7185" spans="1:6" ht="13.9">
      <c r="A7185" s="7">
        <v>44438.0</v>
      </c>
      <c r="B7185" t="s">
        <v>13</v>
      </c>
      <c r="C7185" s="4">
        <v>123960.57</v>
      </c>
      <c r="D7185" s="14" t="s">
        <v>92</v>
      </c>
      <c r="E7185" t="s">
        <v>97</v>
      </c>
      <c r="F7185">
        <v>0.0</v>
      </c>
    </row>
    <row r="7186" spans="1:6" ht="13.9">
      <c r="A7186" s="7">
        <v>44439.0</v>
      </c>
      <c r="B7186" t="s">
        <v>13</v>
      </c>
      <c r="C7186" s="4">
        <v>101186.6</v>
      </c>
      <c r="D7186" s="14" t="s">
        <v>92</v>
      </c>
      <c r="E7186" t="s">
        <v>97</v>
      </c>
      <c r="F7186">
        <v>0.0</v>
      </c>
    </row>
    <row r="7187" spans="1:6" ht="13.9">
      <c r="A7187" s="7">
        <v>44440.0</v>
      </c>
      <c r="B7187" t="s">
        <v>13</v>
      </c>
      <c r="C7187" s="4">
        <v>105045.66</v>
      </c>
      <c r="D7187" s="14" t="s">
        <v>92</v>
      </c>
      <c r="E7187" t="s">
        <v>97</v>
      </c>
      <c r="F7187">
        <v>0.0</v>
      </c>
    </row>
    <row r="7188" spans="1:6" ht="13.9">
      <c r="A7188" s="7">
        <v>44441.0</v>
      </c>
      <c r="B7188" t="s">
        <v>13</v>
      </c>
      <c r="C7188" s="4">
        <v>122369.87</v>
      </c>
      <c r="D7188" s="14" t="s">
        <v>92</v>
      </c>
      <c r="E7188" t="s">
        <v>97</v>
      </c>
      <c r="F7188">
        <v>0.0</v>
      </c>
    </row>
    <row r="7189" spans="1:6" ht="13.9">
      <c r="A7189" s="7">
        <v>44442.0</v>
      </c>
      <c r="B7189" t="s">
        <v>13</v>
      </c>
      <c r="C7189" s="4">
        <v>110607.36</v>
      </c>
      <c r="D7189" s="14" t="s">
        <v>92</v>
      </c>
      <c r="E7189" t="s">
        <v>97</v>
      </c>
      <c r="F7189">
        <v>0.0</v>
      </c>
    </row>
    <row r="7190" spans="1:6" ht="13.9">
      <c r="A7190" s="7">
        <v>44443.0</v>
      </c>
      <c r="B7190" t="s">
        <v>13</v>
      </c>
      <c r="C7190" s="4">
        <v>112185.55</v>
      </c>
      <c r="D7190" s="14" t="s">
        <v>92</v>
      </c>
      <c r="E7190" t="s">
        <v>97</v>
      </c>
      <c r="F7190">
        <v>0.0</v>
      </c>
    </row>
    <row r="7191" spans="1:6" ht="13.9">
      <c r="A7191" s="7">
        <v>44444.0</v>
      </c>
      <c r="B7191" t="s">
        <v>13</v>
      </c>
      <c r="C7191" s="4">
        <v>124419.12</v>
      </c>
      <c r="D7191" s="14" t="s">
        <v>92</v>
      </c>
      <c r="E7191" t="s">
        <v>97</v>
      </c>
      <c r="F7191">
        <v>0.0</v>
      </c>
    </row>
    <row r="7192" spans="1:6" ht="13.9">
      <c r="A7192" s="7">
        <v>44445.0</v>
      </c>
      <c r="B7192" t="s">
        <v>13</v>
      </c>
      <c r="C7192" s="4">
        <v>122690.97</v>
      </c>
      <c r="D7192" s="14" t="s">
        <v>92</v>
      </c>
      <c r="E7192" t="s">
        <v>97</v>
      </c>
      <c r="F7192">
        <v>0.0</v>
      </c>
    </row>
    <row r="7193" spans="1:6" ht="13.9">
      <c r="A7193" s="7">
        <v>44446.0</v>
      </c>
      <c r="B7193" t="s">
        <v>13</v>
      </c>
      <c r="C7193" s="4">
        <v>131513.18</v>
      </c>
      <c r="D7193" s="14" t="s">
        <v>92</v>
      </c>
      <c r="E7193" t="s">
        <v>97</v>
      </c>
      <c r="F7193">
        <v>0.0</v>
      </c>
    </row>
    <row r="7194" spans="1:6" ht="13.9">
      <c r="A7194" s="7">
        <v>44447.0</v>
      </c>
      <c r="B7194" t="s">
        <v>13</v>
      </c>
      <c r="C7194" s="4">
        <v>114650.7</v>
      </c>
      <c r="D7194" s="14" t="s">
        <v>92</v>
      </c>
      <c r="E7194" t="s">
        <v>97</v>
      </c>
      <c r="F7194">
        <v>0.0</v>
      </c>
    </row>
    <row r="7195" spans="1:6" ht="13.9">
      <c r="A7195" s="7">
        <v>44448.0</v>
      </c>
      <c r="B7195" t="s">
        <v>13</v>
      </c>
      <c r="C7195" s="4">
        <v>131063.08</v>
      </c>
      <c r="D7195" s="14" t="s">
        <v>92</v>
      </c>
      <c r="E7195" t="s">
        <v>97</v>
      </c>
      <c r="F7195">
        <v>0.0</v>
      </c>
    </row>
    <row r="7196" spans="1:6" ht="13.9">
      <c r="A7196" s="7">
        <v>44449.0</v>
      </c>
      <c r="B7196" t="s">
        <v>13</v>
      </c>
      <c r="C7196" s="4">
        <v>117255.84</v>
      </c>
      <c r="D7196" s="14" t="s">
        <v>92</v>
      </c>
      <c r="E7196" t="s">
        <v>97</v>
      </c>
      <c r="F7196">
        <v>0.0</v>
      </c>
    </row>
    <row r="7197" spans="1:6" ht="13.9">
      <c r="A7197" s="7">
        <v>44450.0</v>
      </c>
      <c r="B7197" t="s">
        <v>13</v>
      </c>
      <c r="C7197" s="4">
        <v>126258.08</v>
      </c>
      <c r="D7197" s="14" t="s">
        <v>92</v>
      </c>
      <c r="E7197" t="s">
        <v>97</v>
      </c>
      <c r="F7197">
        <v>0.0</v>
      </c>
    </row>
    <row r="7198" spans="1:6" ht="13.9">
      <c r="A7198" s="7">
        <v>44451.0</v>
      </c>
      <c r="B7198" t="s">
        <v>13</v>
      </c>
      <c r="C7198" s="4">
        <v>144322.2</v>
      </c>
      <c r="D7198" s="14" t="s">
        <v>92</v>
      </c>
      <c r="E7198" t="s">
        <v>97</v>
      </c>
      <c r="F7198">
        <v>0.0</v>
      </c>
    </row>
    <row r="7199" spans="1:6" ht="13.9">
      <c r="A7199" s="7">
        <v>44452.0</v>
      </c>
      <c r="B7199" t="s">
        <v>13</v>
      </c>
      <c r="C7199" s="4">
        <v>151019.08</v>
      </c>
      <c r="D7199" s="14" t="s">
        <v>92</v>
      </c>
      <c r="E7199" t="s">
        <v>97</v>
      </c>
      <c r="F7199">
        <v>0.0</v>
      </c>
    </row>
    <row r="7200" spans="1:6" ht="13.9">
      <c r="A7200" s="7">
        <v>44453.0</v>
      </c>
      <c r="B7200" t="s">
        <v>13</v>
      </c>
      <c r="C7200" s="4">
        <v>143199.25</v>
      </c>
      <c r="D7200" s="14" t="s">
        <v>92</v>
      </c>
      <c r="E7200" t="s">
        <v>97</v>
      </c>
      <c r="F7200">
        <v>0.0</v>
      </c>
    </row>
    <row r="7201" spans="1:6" ht="13.9">
      <c r="A7201" s="7">
        <v>44454.0</v>
      </c>
      <c r="B7201" t="s">
        <v>13</v>
      </c>
      <c r="C7201" s="4">
        <v>125497.72</v>
      </c>
      <c r="D7201" s="14" t="s">
        <v>92</v>
      </c>
      <c r="E7201" t="s">
        <v>97</v>
      </c>
      <c r="F7201">
        <v>0.0</v>
      </c>
    </row>
    <row r="7202" spans="1:6" ht="13.9">
      <c r="A7202" s="7">
        <v>44455.0</v>
      </c>
      <c r="B7202" t="s">
        <v>13</v>
      </c>
      <c r="C7202" s="4">
        <v>145728.56</v>
      </c>
      <c r="D7202" s="14" t="s">
        <v>92</v>
      </c>
      <c r="E7202" t="s">
        <v>97</v>
      </c>
      <c r="F7202">
        <v>0.0</v>
      </c>
    </row>
    <row r="7203" spans="1:6" ht="13.9">
      <c r="A7203" s="7">
        <v>44456.0</v>
      </c>
      <c r="B7203" t="s">
        <v>13</v>
      </c>
      <c r="C7203" s="4">
        <v>119778.04</v>
      </c>
      <c r="D7203" s="14" t="s">
        <v>92</v>
      </c>
      <c r="E7203" t="s">
        <v>97</v>
      </c>
      <c r="F7203">
        <v>1.0</v>
      </c>
    </row>
    <row r="7204" spans="1:6" ht="13.9">
      <c r="A7204" s="7">
        <v>44457.0</v>
      </c>
      <c r="B7204" t="s">
        <v>13</v>
      </c>
      <c r="C7204" s="4">
        <v>130716.63</v>
      </c>
      <c r="D7204" s="14" t="s">
        <v>92</v>
      </c>
      <c r="E7204" t="s">
        <v>97</v>
      </c>
      <c r="F7204">
        <v>0.0</v>
      </c>
    </row>
    <row r="7205" spans="1:6" ht="13.9">
      <c r="A7205" s="7">
        <v>44458.0</v>
      </c>
      <c r="B7205" t="s">
        <v>13</v>
      </c>
      <c r="C7205" s="4">
        <v>130201.83</v>
      </c>
      <c r="D7205" s="14" t="s">
        <v>92</v>
      </c>
      <c r="E7205" t="s">
        <v>97</v>
      </c>
      <c r="F7205">
        <v>0.0</v>
      </c>
    </row>
    <row r="7206" spans="1:6" ht="13.9">
      <c r="A7206" s="7">
        <v>44459.0</v>
      </c>
      <c r="B7206" t="s">
        <v>13</v>
      </c>
      <c r="C7206" s="4">
        <v>155484.7</v>
      </c>
      <c r="D7206" s="14" t="s">
        <v>92</v>
      </c>
      <c r="E7206" t="s">
        <v>97</v>
      </c>
      <c r="F7206">
        <v>0.0</v>
      </c>
    </row>
    <row r="7207" spans="1:6" ht="13.9">
      <c r="A7207" s="7">
        <v>44460.0</v>
      </c>
      <c r="B7207" t="s">
        <v>13</v>
      </c>
      <c r="C7207" s="4">
        <v>145051.2</v>
      </c>
      <c r="D7207" s="14" t="s">
        <v>92</v>
      </c>
      <c r="E7207" t="s">
        <v>97</v>
      </c>
      <c r="F7207">
        <v>0.0</v>
      </c>
    </row>
    <row r="7208" spans="1:6" ht="13.9">
      <c r="A7208" s="7">
        <v>44461.0</v>
      </c>
      <c r="B7208" t="s">
        <v>13</v>
      </c>
      <c r="C7208" s="4">
        <v>146467.58</v>
      </c>
      <c r="D7208" s="14" t="s">
        <v>92</v>
      </c>
      <c r="E7208" t="s">
        <v>97</v>
      </c>
      <c r="F7208">
        <v>0.0</v>
      </c>
    </row>
    <row r="7209" spans="1:6" ht="13.9">
      <c r="A7209" s="7">
        <v>44462.0</v>
      </c>
      <c r="B7209" t="s">
        <v>13</v>
      </c>
      <c r="C7209" s="4">
        <v>132594.59</v>
      </c>
      <c r="D7209" s="14" t="s">
        <v>92</v>
      </c>
      <c r="E7209" t="s">
        <v>97</v>
      </c>
      <c r="F7209">
        <v>0.0</v>
      </c>
    </row>
    <row r="7210" spans="1:6" ht="13.9">
      <c r="A7210" s="7">
        <v>44463.0</v>
      </c>
      <c r="B7210" t="s">
        <v>13</v>
      </c>
      <c r="C7210" s="4">
        <v>119079.1</v>
      </c>
      <c r="D7210" s="14" t="s">
        <v>92</v>
      </c>
      <c r="E7210" t="s">
        <v>97</v>
      </c>
      <c r="F7210">
        <v>0.0</v>
      </c>
    </row>
    <row r="7211" spans="1:6" ht="13.9">
      <c r="A7211" s="7">
        <v>44464.0</v>
      </c>
      <c r="B7211" t="s">
        <v>13</v>
      </c>
      <c r="C7211" s="4">
        <v>113141.0</v>
      </c>
      <c r="D7211" s="14" t="s">
        <v>92</v>
      </c>
      <c r="E7211" t="s">
        <v>97</v>
      </c>
      <c r="F7211">
        <v>0.0</v>
      </c>
    </row>
    <row r="7212" spans="1:6" ht="13.9">
      <c r="A7212" s="7">
        <v>44465.0</v>
      </c>
      <c r="B7212" t="s">
        <v>13</v>
      </c>
      <c r="C7212" s="4">
        <v>124010.92</v>
      </c>
      <c r="D7212" s="14" t="s">
        <v>92</v>
      </c>
      <c r="E7212" t="s">
        <v>97</v>
      </c>
      <c r="F7212">
        <v>0.0</v>
      </c>
    </row>
    <row r="7213" spans="1:6" ht="13.9">
      <c r="A7213" s="7">
        <v>44466.0</v>
      </c>
      <c r="B7213" t="s">
        <v>13</v>
      </c>
      <c r="C7213" s="4">
        <v>131941.48</v>
      </c>
      <c r="D7213" s="14" t="s">
        <v>92</v>
      </c>
      <c r="E7213" t="s">
        <v>97</v>
      </c>
      <c r="F7213">
        <v>0.0</v>
      </c>
    </row>
    <row r="7214" spans="1:6" ht="13.9">
      <c r="A7214" s="7">
        <v>44467.0</v>
      </c>
      <c r="B7214" t="s">
        <v>13</v>
      </c>
      <c r="C7214" s="4">
        <v>125307.35</v>
      </c>
      <c r="D7214" s="14" t="s">
        <v>92</v>
      </c>
      <c r="E7214" t="s">
        <v>97</v>
      </c>
      <c r="F7214">
        <v>1.0</v>
      </c>
    </row>
    <row r="7215" spans="1:6" ht="13.9">
      <c r="A7215" s="7">
        <v>44468.0</v>
      </c>
      <c r="B7215" t="s">
        <v>13</v>
      </c>
      <c r="C7215" s="4">
        <v>124227.32</v>
      </c>
      <c r="D7215" s="14" t="s">
        <v>92</v>
      </c>
      <c r="E7215" t="s">
        <v>97</v>
      </c>
      <c r="F7215">
        <v>0.0</v>
      </c>
    </row>
    <row r="7216" spans="1:6" ht="13.9">
      <c r="A7216" s="7">
        <v>44469.0</v>
      </c>
      <c r="B7216" t="s">
        <v>13</v>
      </c>
      <c r="C7216" s="4">
        <v>129047.43</v>
      </c>
      <c r="D7216" s="14" t="s">
        <v>92</v>
      </c>
      <c r="E7216" t="s">
        <v>97</v>
      </c>
      <c r="F7216">
        <v>0.0</v>
      </c>
    </row>
    <row r="7217" spans="1:6" ht="13.9">
      <c r="A7217" s="7">
        <v>44470.0</v>
      </c>
      <c r="B7217" t="s">
        <v>13</v>
      </c>
      <c r="C7217" s="4">
        <v>134672.8</v>
      </c>
      <c r="D7217" s="14" t="s">
        <v>92</v>
      </c>
      <c r="E7217" t="s">
        <v>97</v>
      </c>
      <c r="F7217">
        <v>0.0</v>
      </c>
    </row>
    <row r="7218" spans="1:6" ht="13.9">
      <c r="A7218" s="7">
        <v>44471.0</v>
      </c>
      <c r="B7218" t="s">
        <v>13</v>
      </c>
      <c r="C7218" s="4">
        <v>137878.08</v>
      </c>
      <c r="D7218" s="14" t="s">
        <v>92</v>
      </c>
      <c r="E7218" t="s">
        <v>97</v>
      </c>
      <c r="F7218">
        <v>0.0</v>
      </c>
    </row>
    <row r="7219" spans="1:6" ht="13.9">
      <c r="A7219" s="7">
        <v>44472.0</v>
      </c>
      <c r="B7219" t="s">
        <v>13</v>
      </c>
      <c r="C7219" s="4">
        <v>151074.12</v>
      </c>
      <c r="D7219" s="14" t="s">
        <v>92</v>
      </c>
      <c r="E7219" t="s">
        <v>97</v>
      </c>
      <c r="F7219">
        <v>0.0</v>
      </c>
    </row>
    <row r="7220" spans="1:6" ht="13.9">
      <c r="A7220" s="7">
        <v>44473.0</v>
      </c>
      <c r="B7220" t="s">
        <v>13</v>
      </c>
      <c r="C7220" s="4">
        <v>162242.28</v>
      </c>
      <c r="D7220" s="14" t="s">
        <v>92</v>
      </c>
      <c r="E7220" t="s">
        <v>97</v>
      </c>
      <c r="F7220">
        <v>0.0</v>
      </c>
    </row>
    <row r="7221" spans="1:6" ht="13.9">
      <c r="A7221" s="7">
        <v>44474.0</v>
      </c>
      <c r="B7221" t="s">
        <v>13</v>
      </c>
      <c r="C7221" s="4">
        <v>142801.28</v>
      </c>
      <c r="D7221" s="14" t="s">
        <v>92</v>
      </c>
      <c r="E7221" t="s">
        <v>97</v>
      </c>
      <c r="F7221">
        <v>0.0</v>
      </c>
    </row>
    <row r="7222" spans="1:6" ht="13.9">
      <c r="A7222" s="7">
        <v>44475.0</v>
      </c>
      <c r="B7222" t="s">
        <v>13</v>
      </c>
      <c r="C7222" s="4">
        <v>130400.01</v>
      </c>
      <c r="D7222" s="14" t="s">
        <v>92</v>
      </c>
      <c r="E7222" t="s">
        <v>97</v>
      </c>
      <c r="F7222">
        <v>0.0</v>
      </c>
    </row>
    <row r="7223" spans="1:6" ht="13.9">
      <c r="A7223" s="7">
        <v>44476.0</v>
      </c>
      <c r="B7223" t="s">
        <v>13</v>
      </c>
      <c r="C7223" s="4">
        <v>132186.12</v>
      </c>
      <c r="D7223" s="14" t="s">
        <v>92</v>
      </c>
      <c r="E7223" t="s">
        <v>97</v>
      </c>
      <c r="F7223">
        <v>0.0</v>
      </c>
    </row>
    <row r="7224" spans="1:6" ht="13.9">
      <c r="A7224" s="7">
        <v>44477.0</v>
      </c>
      <c r="B7224" t="s">
        <v>13</v>
      </c>
      <c r="C7224" s="4">
        <v>136721.83</v>
      </c>
      <c r="D7224" s="14" t="s">
        <v>92</v>
      </c>
      <c r="E7224" t="s">
        <v>97</v>
      </c>
      <c r="F7224">
        <v>0.0</v>
      </c>
    </row>
    <row r="7225" spans="1:6" ht="13.9">
      <c r="A7225" s="7">
        <v>44478.0</v>
      </c>
      <c r="B7225" t="s">
        <v>13</v>
      </c>
      <c r="C7225" s="4">
        <v>142680.96</v>
      </c>
      <c r="D7225" s="14" t="s">
        <v>92</v>
      </c>
      <c r="E7225" t="s">
        <v>97</v>
      </c>
      <c r="F7225">
        <v>0.0</v>
      </c>
    </row>
    <row r="7226" spans="1:6" ht="13.9">
      <c r="A7226" s="7">
        <v>44479.0</v>
      </c>
      <c r="B7226" t="s">
        <v>13</v>
      </c>
      <c r="C7226" s="4">
        <v>162817.05</v>
      </c>
      <c r="D7226" s="14" t="s">
        <v>92</v>
      </c>
      <c r="E7226" t="s">
        <v>97</v>
      </c>
      <c r="F7226">
        <v>0.0</v>
      </c>
    </row>
    <row r="7227" spans="1:6" ht="13.9">
      <c r="A7227" s="7">
        <v>44480.0</v>
      </c>
      <c r="B7227" t="s">
        <v>13</v>
      </c>
      <c r="C7227" s="4">
        <v>168828.86</v>
      </c>
      <c r="D7227" s="14" t="s">
        <v>92</v>
      </c>
      <c r="E7227" t="s">
        <v>97</v>
      </c>
      <c r="F7227">
        <v>0.0</v>
      </c>
    </row>
    <row r="7228" spans="1:6" ht="13.9">
      <c r="A7228" s="7">
        <v>44481.0</v>
      </c>
      <c r="B7228" t="s">
        <v>13</v>
      </c>
      <c r="C7228" s="4">
        <v>151015.8</v>
      </c>
      <c r="D7228" s="14" t="s">
        <v>92</v>
      </c>
      <c r="E7228" t="s">
        <v>97</v>
      </c>
      <c r="F7228">
        <v>0.0</v>
      </c>
    </row>
    <row r="7229" spans="1:6" ht="13.9">
      <c r="A7229" s="7">
        <v>44482.0</v>
      </c>
      <c r="B7229" t="s">
        <v>13</v>
      </c>
      <c r="C7229" s="4">
        <v>159059.78</v>
      </c>
      <c r="D7229" s="14" t="s">
        <v>92</v>
      </c>
      <c r="E7229" t="s">
        <v>97</v>
      </c>
      <c r="F7229">
        <v>0.0</v>
      </c>
    </row>
    <row r="7230" spans="1:6" ht="13.9">
      <c r="A7230" s="7">
        <v>44483.0</v>
      </c>
      <c r="B7230" t="s">
        <v>13</v>
      </c>
      <c r="C7230" s="4">
        <v>155295.63</v>
      </c>
      <c r="D7230" s="14" t="s">
        <v>92</v>
      </c>
      <c r="E7230" t="s">
        <v>97</v>
      </c>
      <c r="F7230">
        <v>0.0</v>
      </c>
    </row>
    <row r="7231" spans="1:6" ht="13.9">
      <c r="A7231" s="7">
        <v>44484.0</v>
      </c>
      <c r="B7231" t="s">
        <v>13</v>
      </c>
      <c r="C7231" s="4">
        <v>159720.09</v>
      </c>
      <c r="D7231" s="14" t="s">
        <v>92</v>
      </c>
      <c r="E7231" t="s">
        <v>97</v>
      </c>
      <c r="F7231">
        <v>0.0</v>
      </c>
    </row>
    <row r="7232" spans="1:6" ht="13.9">
      <c r="A7232" s="7">
        <v>44485.0</v>
      </c>
      <c r="B7232" t="s">
        <v>13</v>
      </c>
      <c r="C7232" s="4">
        <v>153884.0</v>
      </c>
      <c r="D7232" s="14" t="s">
        <v>92</v>
      </c>
      <c r="E7232" t="s">
        <v>97</v>
      </c>
      <c r="F7232">
        <v>0.0</v>
      </c>
    </row>
    <row r="7233" spans="1:6" ht="13.9">
      <c r="A7233" s="7">
        <v>44486.0</v>
      </c>
      <c r="B7233" t="s">
        <v>13</v>
      </c>
      <c r="C7233" s="4">
        <v>172860.03</v>
      </c>
      <c r="D7233" s="14" t="s">
        <v>92</v>
      </c>
      <c r="E7233" t="s">
        <v>97</v>
      </c>
      <c r="F7233">
        <v>0.0</v>
      </c>
    </row>
    <row r="7234" spans="1:6" ht="13.9">
      <c r="A7234" s="7">
        <v>44487.0</v>
      </c>
      <c r="B7234" t="s">
        <v>13</v>
      </c>
      <c r="C7234" s="4">
        <v>181653.98</v>
      </c>
      <c r="D7234" s="14" t="s">
        <v>92</v>
      </c>
      <c r="E7234" t="s">
        <v>97</v>
      </c>
      <c r="F7234">
        <v>0.0</v>
      </c>
    </row>
    <row r="7235" spans="1:6" ht="13.9">
      <c r="A7235" s="7">
        <v>44488.0</v>
      </c>
      <c r="B7235" t="s">
        <v>13</v>
      </c>
      <c r="C7235" s="4">
        <v>158809.2</v>
      </c>
      <c r="D7235" s="14" t="s">
        <v>92</v>
      </c>
      <c r="E7235" t="s">
        <v>97</v>
      </c>
      <c r="F7235">
        <v>0.0</v>
      </c>
    </row>
    <row r="7236" spans="1:6" ht="13.9">
      <c r="A7236" s="7">
        <v>44489.0</v>
      </c>
      <c r="B7236" t="s">
        <v>13</v>
      </c>
      <c r="C7236" s="4">
        <v>157864.34</v>
      </c>
      <c r="D7236" s="14" t="s">
        <v>92</v>
      </c>
      <c r="E7236" t="s">
        <v>97</v>
      </c>
      <c r="F7236">
        <v>0.0</v>
      </c>
    </row>
    <row r="7237" spans="1:6" ht="13.9">
      <c r="A7237" s="7">
        <v>44490.0</v>
      </c>
      <c r="B7237" t="s">
        <v>13</v>
      </c>
      <c r="C7237" s="4">
        <v>140032.92</v>
      </c>
      <c r="D7237" s="14" t="s">
        <v>92</v>
      </c>
      <c r="E7237" t="s">
        <v>97</v>
      </c>
      <c r="F7237">
        <v>0.0</v>
      </c>
    </row>
    <row r="7238" spans="1:6" ht="13.9">
      <c r="A7238" s="7">
        <v>44491.0</v>
      </c>
      <c r="B7238" t="s">
        <v>13</v>
      </c>
      <c r="C7238" s="4">
        <v>150527.52</v>
      </c>
      <c r="D7238" s="14" t="s">
        <v>92</v>
      </c>
      <c r="E7238" t="s">
        <v>97</v>
      </c>
      <c r="F7238">
        <v>1.0</v>
      </c>
    </row>
    <row r="7239" spans="1:6" ht="13.9">
      <c r="A7239" s="7">
        <v>44492.0</v>
      </c>
      <c r="B7239" t="s">
        <v>13</v>
      </c>
      <c r="C7239" s="4">
        <v>147397.8</v>
      </c>
      <c r="D7239" s="14" t="s">
        <v>92</v>
      </c>
      <c r="E7239" t="s">
        <v>97</v>
      </c>
      <c r="F7239">
        <v>1.0</v>
      </c>
    </row>
    <row r="7240" spans="1:6" ht="13.9">
      <c r="A7240" s="7">
        <v>44493.0</v>
      </c>
      <c r="B7240" t="s">
        <v>13</v>
      </c>
      <c r="C7240" s="4">
        <v>151289.32</v>
      </c>
      <c r="D7240" s="14" t="s">
        <v>92</v>
      </c>
      <c r="E7240" t="s">
        <v>97</v>
      </c>
      <c r="F7240">
        <v>0.0</v>
      </c>
    </row>
    <row r="7241" spans="1:6" ht="13.9">
      <c r="A7241" s="7">
        <v>44494.0</v>
      </c>
      <c r="B7241" t="s">
        <v>13</v>
      </c>
      <c r="C7241" s="4">
        <v>165622.11</v>
      </c>
      <c r="D7241" s="14" t="s">
        <v>92</v>
      </c>
      <c r="E7241" t="s">
        <v>97</v>
      </c>
      <c r="F7241">
        <v>0.0</v>
      </c>
    </row>
    <row r="7242" spans="1:6" ht="13.9">
      <c r="A7242" s="7">
        <v>44495.0</v>
      </c>
      <c r="B7242" t="s">
        <v>13</v>
      </c>
      <c r="C7242" s="4">
        <v>146525.6</v>
      </c>
      <c r="D7242" s="14" t="s">
        <v>92</v>
      </c>
      <c r="E7242" t="s">
        <v>97</v>
      </c>
      <c r="F7242">
        <v>0.0</v>
      </c>
    </row>
    <row r="7243" spans="1:6" ht="13.9">
      <c r="A7243" s="7">
        <v>44496.0</v>
      </c>
      <c r="B7243" t="s">
        <v>13</v>
      </c>
      <c r="C7243" s="4">
        <v>134387.94</v>
      </c>
      <c r="D7243" s="14" t="s">
        <v>92</v>
      </c>
      <c r="E7243" t="s">
        <v>97</v>
      </c>
      <c r="F7243">
        <v>0.0</v>
      </c>
    </row>
    <row r="7244" spans="1:6" ht="13.9">
      <c r="A7244" s="7">
        <v>44497.0</v>
      </c>
      <c r="B7244" t="s">
        <v>13</v>
      </c>
      <c r="C7244" s="4">
        <v>140032.2</v>
      </c>
      <c r="D7244" s="14" t="s">
        <v>92</v>
      </c>
      <c r="E7244" t="s">
        <v>97</v>
      </c>
      <c r="F7244">
        <v>0.0</v>
      </c>
    </row>
    <row r="7245" spans="1:6" ht="13.9">
      <c r="A7245" s="7">
        <v>44498.0</v>
      </c>
      <c r="B7245" t="s">
        <v>13</v>
      </c>
      <c r="C7245" s="4">
        <v>136203.57</v>
      </c>
      <c r="D7245" s="14" t="s">
        <v>92</v>
      </c>
      <c r="E7245" t="s">
        <v>97</v>
      </c>
      <c r="F7245">
        <v>1.0</v>
      </c>
    </row>
    <row r="7246" spans="1:6" ht="13.9">
      <c r="A7246" s="7">
        <v>44499.0</v>
      </c>
      <c r="B7246" t="s">
        <v>13</v>
      </c>
      <c r="C7246" s="4">
        <v>120186.94</v>
      </c>
      <c r="D7246" s="14" t="s">
        <v>92</v>
      </c>
      <c r="E7246" t="s">
        <v>97</v>
      </c>
      <c r="F7246">
        <v>0.0</v>
      </c>
    </row>
    <row r="7247" spans="1:6" ht="13.9">
      <c r="A7247" s="7">
        <v>44500.0</v>
      </c>
      <c r="B7247" t="s">
        <v>13</v>
      </c>
      <c r="C7247" s="4">
        <v>140849.55</v>
      </c>
      <c r="D7247" s="14" t="s">
        <v>92</v>
      </c>
      <c r="E7247" t="s">
        <v>97</v>
      </c>
      <c r="F7247">
        <v>0.0</v>
      </c>
    </row>
    <row r="7248" spans="1:6" ht="13.9">
      <c r="A7248" s="7">
        <v>44501.0</v>
      </c>
      <c r="B7248" t="s">
        <v>13</v>
      </c>
      <c r="C7248" s="4">
        <v>165493.64</v>
      </c>
      <c r="D7248" s="14" t="s">
        <v>92</v>
      </c>
      <c r="E7248" t="s">
        <v>97</v>
      </c>
      <c r="F7248">
        <v>0.0</v>
      </c>
    </row>
    <row r="7249" spans="1:6" ht="13.9">
      <c r="A7249" s="7">
        <v>44502.0</v>
      </c>
      <c r="B7249" t="s">
        <v>13</v>
      </c>
      <c r="C7249" s="4">
        <v>173907.84</v>
      </c>
      <c r="D7249" s="14" t="s">
        <v>92</v>
      </c>
      <c r="E7249" t="s">
        <v>97</v>
      </c>
      <c r="F7249">
        <v>0.0</v>
      </c>
    </row>
    <row r="7250" spans="1:6" ht="13.9">
      <c r="A7250" s="7">
        <v>44503.0</v>
      </c>
      <c r="B7250" t="s">
        <v>13</v>
      </c>
      <c r="C7250" s="4">
        <v>170361.16</v>
      </c>
      <c r="D7250" s="14" t="s">
        <v>92</v>
      </c>
      <c r="E7250" t="s">
        <v>97</v>
      </c>
      <c r="F7250">
        <v>0.0</v>
      </c>
    </row>
    <row r="7251" spans="1:6" ht="13.9">
      <c r="A7251" s="7">
        <v>44504.0</v>
      </c>
      <c r="B7251" t="s">
        <v>13</v>
      </c>
      <c r="C7251" s="4">
        <v>165271.0</v>
      </c>
      <c r="D7251" s="14" t="s">
        <v>92</v>
      </c>
      <c r="E7251" t="s">
        <v>97</v>
      </c>
      <c r="F7251">
        <v>1.0</v>
      </c>
    </row>
    <row r="7252" spans="1:6" ht="13.9">
      <c r="A7252" s="7">
        <v>44505.0</v>
      </c>
      <c r="B7252" t="s">
        <v>13</v>
      </c>
      <c r="C7252" s="4">
        <v>160127.63</v>
      </c>
      <c r="D7252" s="14" t="s">
        <v>92</v>
      </c>
      <c r="E7252" t="s">
        <v>97</v>
      </c>
      <c r="F7252">
        <v>0.0</v>
      </c>
    </row>
    <row r="7253" spans="1:6" ht="13.9">
      <c r="A7253" s="7">
        <v>44506.0</v>
      </c>
      <c r="B7253" t="s">
        <v>13</v>
      </c>
      <c r="C7253" s="4">
        <v>161170.62</v>
      </c>
      <c r="D7253" s="14" t="s">
        <v>92</v>
      </c>
      <c r="E7253" t="s">
        <v>97</v>
      </c>
      <c r="F7253">
        <v>0.0</v>
      </c>
    </row>
    <row r="7254" spans="1:6" ht="13.9">
      <c r="A7254" s="7">
        <v>44507.0</v>
      </c>
      <c r="B7254" t="s">
        <v>13</v>
      </c>
      <c r="C7254" s="4">
        <v>158968.44</v>
      </c>
      <c r="D7254" s="14" t="s">
        <v>92</v>
      </c>
      <c r="E7254" t="s">
        <v>97</v>
      </c>
      <c r="F7254">
        <v>0.0</v>
      </c>
    </row>
    <row r="7255" spans="1:6" ht="13.9">
      <c r="A7255" s="7">
        <v>44508.0</v>
      </c>
      <c r="B7255" t="s">
        <v>13</v>
      </c>
      <c r="C7255" s="4">
        <v>194231.6</v>
      </c>
      <c r="D7255" s="14" t="s">
        <v>92</v>
      </c>
      <c r="E7255" t="s">
        <v>97</v>
      </c>
      <c r="F7255">
        <v>0.0</v>
      </c>
    </row>
    <row r="7256" spans="1:6" ht="13.9">
      <c r="A7256" s="7">
        <v>44509.0</v>
      </c>
      <c r="B7256" t="s">
        <v>13</v>
      </c>
      <c r="C7256" s="4">
        <v>172465.71</v>
      </c>
      <c r="D7256" s="14" t="s">
        <v>92</v>
      </c>
      <c r="E7256" t="s">
        <v>97</v>
      </c>
      <c r="F7256">
        <v>0.0</v>
      </c>
    </row>
    <row r="7257" spans="1:6" ht="13.9">
      <c r="A7257" s="7">
        <v>44510.0</v>
      </c>
      <c r="B7257" t="s">
        <v>13</v>
      </c>
      <c r="C7257" s="4">
        <v>174878.55</v>
      </c>
      <c r="D7257" s="14" t="s">
        <v>92</v>
      </c>
      <c r="E7257" t="s">
        <v>97</v>
      </c>
      <c r="F7257">
        <v>0.0</v>
      </c>
    </row>
    <row r="7258" spans="1:6" ht="13.9">
      <c r="A7258" s="7">
        <v>44511.0</v>
      </c>
      <c r="B7258" t="s">
        <v>13</v>
      </c>
      <c r="C7258" s="4">
        <v>185241.75</v>
      </c>
      <c r="D7258" s="14" t="s">
        <v>92</v>
      </c>
      <c r="E7258" t="s">
        <v>97</v>
      </c>
      <c r="F7258">
        <v>0.0</v>
      </c>
    </row>
    <row r="7259" spans="1:6" ht="13.9">
      <c r="A7259" s="7">
        <v>44512.0</v>
      </c>
      <c r="B7259" t="s">
        <v>13</v>
      </c>
      <c r="C7259" s="4">
        <v>179412.8</v>
      </c>
      <c r="D7259" s="14" t="s">
        <v>92</v>
      </c>
      <c r="E7259" t="s">
        <v>97</v>
      </c>
      <c r="F7259">
        <v>0.0</v>
      </c>
    </row>
    <row r="7260" spans="1:6" ht="13.9">
      <c r="A7260" s="7">
        <v>44513.0</v>
      </c>
      <c r="B7260" t="s">
        <v>13</v>
      </c>
      <c r="C7260" s="4">
        <v>193659.7</v>
      </c>
      <c r="D7260" s="14" t="s">
        <v>92</v>
      </c>
      <c r="E7260" t="s">
        <v>97</v>
      </c>
      <c r="F7260">
        <v>0.0</v>
      </c>
    </row>
    <row r="7261" spans="1:6" ht="13.9">
      <c r="A7261" s="7">
        <v>44514.0</v>
      </c>
      <c r="B7261" t="s">
        <v>13</v>
      </c>
      <c r="C7261" s="4">
        <v>176705.14</v>
      </c>
      <c r="D7261" s="14" t="s">
        <v>92</v>
      </c>
      <c r="E7261" t="s">
        <v>97</v>
      </c>
      <c r="F7261">
        <v>0.0</v>
      </c>
    </row>
    <row r="7262" spans="1:6" ht="13.9">
      <c r="A7262" s="7">
        <v>44515.0</v>
      </c>
      <c r="B7262" t="s">
        <v>13</v>
      </c>
      <c r="C7262" s="4">
        <v>185868.72</v>
      </c>
      <c r="D7262" s="14" t="s">
        <v>92</v>
      </c>
      <c r="E7262" t="s">
        <v>97</v>
      </c>
      <c r="F7262">
        <v>0.0</v>
      </c>
    </row>
    <row r="7263" spans="1:6" ht="13.9">
      <c r="A7263" s="7">
        <v>44516.0</v>
      </c>
      <c r="B7263" t="s">
        <v>13</v>
      </c>
      <c r="C7263" s="4">
        <v>172159.0</v>
      </c>
      <c r="D7263" s="14" t="s">
        <v>92</v>
      </c>
      <c r="E7263" t="s">
        <v>97</v>
      </c>
      <c r="F7263">
        <v>0.0</v>
      </c>
    </row>
    <row r="7264" spans="1:6" ht="13.9">
      <c r="A7264" s="7">
        <v>44517.0</v>
      </c>
      <c r="B7264" t="s">
        <v>13</v>
      </c>
      <c r="C7264" s="4">
        <v>184477.32</v>
      </c>
      <c r="D7264" s="14" t="s">
        <v>92</v>
      </c>
      <c r="E7264" t="s">
        <v>97</v>
      </c>
      <c r="F7264">
        <v>0.0</v>
      </c>
    </row>
    <row r="7265" spans="1:6" ht="13.9">
      <c r="A7265" s="7">
        <v>44518.0</v>
      </c>
      <c r="B7265" t="s">
        <v>13</v>
      </c>
      <c r="C7265" s="4">
        <v>171583.64</v>
      </c>
      <c r="D7265" s="14" t="s">
        <v>92</v>
      </c>
      <c r="E7265" t="s">
        <v>97</v>
      </c>
      <c r="F7265">
        <v>1.0</v>
      </c>
    </row>
    <row r="7266" spans="1:6" ht="13.9">
      <c r="A7266" s="7">
        <v>44519.0</v>
      </c>
      <c r="B7266" t="s">
        <v>13</v>
      </c>
      <c r="C7266" s="4">
        <v>166632.88</v>
      </c>
      <c r="D7266" s="14" t="s">
        <v>92</v>
      </c>
      <c r="E7266" t="s">
        <v>97</v>
      </c>
      <c r="F7266">
        <v>0.0</v>
      </c>
    </row>
    <row r="7267" spans="1:6" ht="13.9">
      <c r="A7267" s="7">
        <v>44520.0</v>
      </c>
      <c r="B7267" t="s">
        <v>13</v>
      </c>
      <c r="C7267" s="4">
        <v>168770.32</v>
      </c>
      <c r="D7267" s="14" t="s">
        <v>92</v>
      </c>
      <c r="E7267" t="s">
        <v>97</v>
      </c>
      <c r="F7267">
        <v>0.0</v>
      </c>
    </row>
    <row r="7268" spans="1:6" ht="13.9">
      <c r="A7268" s="7">
        <v>44521.0</v>
      </c>
      <c r="B7268" t="s">
        <v>13</v>
      </c>
      <c r="C7268" s="4">
        <v>181099.46</v>
      </c>
      <c r="D7268" s="14" t="s">
        <v>92</v>
      </c>
      <c r="E7268" t="s">
        <v>97</v>
      </c>
      <c r="F7268">
        <v>0.0</v>
      </c>
    </row>
    <row r="7269" spans="1:6" ht="13.9">
      <c r="A7269" s="7">
        <v>44522.0</v>
      </c>
      <c r="B7269" t="s">
        <v>13</v>
      </c>
      <c r="C7269" s="4">
        <v>212147.44</v>
      </c>
      <c r="D7269" s="14" t="s">
        <v>92</v>
      </c>
      <c r="E7269" t="s">
        <v>97</v>
      </c>
      <c r="F7269">
        <v>0.0</v>
      </c>
    </row>
    <row r="7270" spans="1:6" ht="13.9">
      <c r="A7270" s="7">
        <v>44523.0</v>
      </c>
      <c r="B7270" t="s">
        <v>13</v>
      </c>
      <c r="C7270" s="4">
        <v>175527.81</v>
      </c>
      <c r="D7270" s="14" t="s">
        <v>92</v>
      </c>
      <c r="E7270" t="s">
        <v>97</v>
      </c>
      <c r="F7270">
        <v>0.0</v>
      </c>
    </row>
    <row r="7271" spans="1:6" ht="13.9">
      <c r="A7271" s="7">
        <v>44524.0</v>
      </c>
      <c r="B7271" t="s">
        <v>13</v>
      </c>
      <c r="C7271" s="4">
        <v>160387.11</v>
      </c>
      <c r="D7271" s="14" t="s">
        <v>92</v>
      </c>
      <c r="E7271" t="s">
        <v>97</v>
      </c>
      <c r="F7271">
        <v>0.0</v>
      </c>
    </row>
    <row r="7272" spans="1:6" ht="13.9">
      <c r="A7272" s="7">
        <v>44525.0</v>
      </c>
      <c r="B7272" t="s">
        <v>13</v>
      </c>
      <c r="C7272" s="4">
        <v>174871.87</v>
      </c>
      <c r="D7272" s="14" t="s">
        <v>92</v>
      </c>
      <c r="E7272" t="s">
        <v>97</v>
      </c>
      <c r="F7272">
        <v>0.0</v>
      </c>
    </row>
    <row r="7273" spans="1:6" ht="13.9">
      <c r="A7273" s="7">
        <v>44526.0</v>
      </c>
      <c r="B7273" t="s">
        <v>13</v>
      </c>
      <c r="C7273" s="4">
        <v>175032.06</v>
      </c>
      <c r="D7273" s="14" t="s">
        <v>92</v>
      </c>
      <c r="E7273" t="s">
        <v>97</v>
      </c>
      <c r="F7273">
        <v>0.0</v>
      </c>
    </row>
    <row r="7274" spans="1:6" ht="13.9">
      <c r="A7274" s="7">
        <v>44527.0</v>
      </c>
      <c r="B7274" t="s">
        <v>13</v>
      </c>
      <c r="C7274" s="4">
        <v>187227.6</v>
      </c>
      <c r="D7274" s="14" t="s">
        <v>92</v>
      </c>
      <c r="E7274" t="s">
        <v>97</v>
      </c>
      <c r="F7274">
        <v>0.0</v>
      </c>
    </row>
    <row r="7275" spans="1:6" ht="13.9">
      <c r="A7275" s="7">
        <v>44528.0</v>
      </c>
      <c r="B7275" t="s">
        <v>13</v>
      </c>
      <c r="C7275" s="4">
        <v>184701.44</v>
      </c>
      <c r="D7275" s="14" t="s">
        <v>92</v>
      </c>
      <c r="E7275" t="s">
        <v>97</v>
      </c>
      <c r="F7275">
        <v>0.0</v>
      </c>
    </row>
    <row r="7276" spans="1:6" ht="13.9">
      <c r="A7276" s="7">
        <v>44529.0</v>
      </c>
      <c r="B7276" t="s">
        <v>13</v>
      </c>
      <c r="C7276" s="4">
        <v>211905.6</v>
      </c>
      <c r="D7276" s="14" t="s">
        <v>92</v>
      </c>
      <c r="E7276" t="s">
        <v>97</v>
      </c>
      <c r="F7276">
        <v>0.0</v>
      </c>
    </row>
    <row r="7277" spans="1:6" ht="13.9">
      <c r="A7277" s="7">
        <v>44530.0</v>
      </c>
      <c r="B7277" t="s">
        <v>13</v>
      </c>
      <c r="C7277" s="4">
        <v>155829.0</v>
      </c>
      <c r="D7277" s="14" t="s">
        <v>92</v>
      </c>
      <c r="E7277" t="s">
        <v>97</v>
      </c>
      <c r="F7277">
        <v>0.0</v>
      </c>
    </row>
    <row r="7278" spans="1:6" ht="13.9">
      <c r="A7278" s="7">
        <v>44531.0</v>
      </c>
      <c r="B7278" t="s">
        <v>13</v>
      </c>
      <c r="C7278" s="4">
        <v>164477.56</v>
      </c>
      <c r="D7278" s="14" t="s">
        <v>92</v>
      </c>
      <c r="E7278" t="s">
        <v>97</v>
      </c>
      <c r="F7278">
        <v>0.0</v>
      </c>
    </row>
    <row r="7279" spans="1:6" ht="13.9">
      <c r="A7279" s="7">
        <v>44532.0</v>
      </c>
      <c r="B7279" t="s">
        <v>13</v>
      </c>
      <c r="C7279" s="4">
        <v>143143.73</v>
      </c>
      <c r="D7279" s="14" t="s">
        <v>92</v>
      </c>
      <c r="E7279" t="s">
        <v>97</v>
      </c>
      <c r="F7279">
        <v>0.0</v>
      </c>
    </row>
    <row r="7280" spans="1:6" ht="13.9">
      <c r="A7280" s="7">
        <v>44533.0</v>
      </c>
      <c r="B7280" t="s">
        <v>13</v>
      </c>
      <c r="C7280" s="4">
        <v>144282.06</v>
      </c>
      <c r="D7280" s="14" t="s">
        <v>92</v>
      </c>
      <c r="E7280" t="s">
        <v>97</v>
      </c>
      <c r="F7280">
        <v>0.0</v>
      </c>
    </row>
    <row r="7281" spans="1:6" ht="13.9">
      <c r="A7281" s="7">
        <v>44534.0</v>
      </c>
      <c r="B7281" t="s">
        <v>13</v>
      </c>
      <c r="C7281" s="4">
        <v>156222.4</v>
      </c>
      <c r="D7281" s="14" t="s">
        <v>92</v>
      </c>
      <c r="E7281" t="s">
        <v>97</v>
      </c>
      <c r="F7281">
        <v>0.0</v>
      </c>
    </row>
    <row r="7282" spans="1:6" ht="13.9">
      <c r="A7282" s="7">
        <v>44535.0</v>
      </c>
      <c r="B7282" t="s">
        <v>13</v>
      </c>
      <c r="C7282" s="4">
        <v>178530.6</v>
      </c>
      <c r="D7282" s="14" t="s">
        <v>92</v>
      </c>
      <c r="E7282" t="s">
        <v>97</v>
      </c>
      <c r="F7282">
        <v>0.0</v>
      </c>
    </row>
    <row r="7283" spans="1:6" ht="13.9">
      <c r="A7283" s="7">
        <v>44536.0</v>
      </c>
      <c r="B7283" t="s">
        <v>13</v>
      </c>
      <c r="C7283" s="4">
        <v>210278.04</v>
      </c>
      <c r="D7283" s="14" t="s">
        <v>92</v>
      </c>
      <c r="E7283" t="s">
        <v>97</v>
      </c>
      <c r="F7283">
        <v>0.0</v>
      </c>
    </row>
    <row r="7284" spans="1:6" ht="13.9">
      <c r="A7284" s="7">
        <v>44537.0</v>
      </c>
      <c r="B7284" t="s">
        <v>13</v>
      </c>
      <c r="C7284" s="4">
        <v>170094.2</v>
      </c>
      <c r="D7284" s="14" t="s">
        <v>92</v>
      </c>
      <c r="E7284" t="s">
        <v>97</v>
      </c>
      <c r="F7284">
        <v>0.0</v>
      </c>
    </row>
    <row r="7285" spans="1:6" ht="13.9">
      <c r="A7285" s="7">
        <v>44538.0</v>
      </c>
      <c r="B7285" t="s">
        <v>13</v>
      </c>
      <c r="C7285" s="4">
        <v>164502.24</v>
      </c>
      <c r="D7285" s="14" t="s">
        <v>92</v>
      </c>
      <c r="E7285" t="s">
        <v>97</v>
      </c>
      <c r="F7285">
        <v>0.0</v>
      </c>
    </row>
    <row r="7286" spans="1:6" ht="13.9">
      <c r="A7286" s="7">
        <v>44539.0</v>
      </c>
      <c r="B7286" t="s">
        <v>13</v>
      </c>
      <c r="C7286" s="4">
        <v>169301.3</v>
      </c>
      <c r="D7286" s="14" t="s">
        <v>92</v>
      </c>
      <c r="E7286" t="s">
        <v>97</v>
      </c>
      <c r="F7286">
        <v>0.0</v>
      </c>
    </row>
    <row r="7287" spans="1:6" ht="13.9">
      <c r="A7287" s="7">
        <v>44540.0</v>
      </c>
      <c r="B7287" t="s">
        <v>13</v>
      </c>
      <c r="C7287" s="4">
        <v>147118.26</v>
      </c>
      <c r="D7287" s="14" t="s">
        <v>92</v>
      </c>
      <c r="E7287" t="s">
        <v>97</v>
      </c>
      <c r="F7287">
        <v>0.0</v>
      </c>
    </row>
    <row r="7288" spans="1:6" ht="13.9">
      <c r="A7288" s="7">
        <v>44541.0</v>
      </c>
      <c r="B7288" t="s">
        <v>13</v>
      </c>
      <c r="C7288" s="4">
        <v>166455.12</v>
      </c>
      <c r="D7288" s="14" t="s">
        <v>92</v>
      </c>
      <c r="E7288" t="s">
        <v>97</v>
      </c>
      <c r="F7288">
        <v>0.0</v>
      </c>
    </row>
    <row r="7289" spans="1:6" ht="13.9">
      <c r="A7289" s="7">
        <v>44542.0</v>
      </c>
      <c r="B7289" t="s">
        <v>13</v>
      </c>
      <c r="C7289" s="4">
        <v>168619.23</v>
      </c>
      <c r="D7289" s="14" t="s">
        <v>92</v>
      </c>
      <c r="E7289" t="s">
        <v>97</v>
      </c>
      <c r="F7289">
        <v>0.0</v>
      </c>
    </row>
    <row r="7290" spans="1:6" ht="13.9">
      <c r="A7290" s="7">
        <v>44543.0</v>
      </c>
      <c r="B7290" t="s">
        <v>13</v>
      </c>
      <c r="C7290" s="4">
        <v>196499.6</v>
      </c>
      <c r="D7290" s="14" t="s">
        <v>92</v>
      </c>
      <c r="E7290" t="s">
        <v>97</v>
      </c>
      <c r="F7290">
        <v>0.0</v>
      </c>
    </row>
    <row r="7291" spans="1:6" ht="13.9">
      <c r="A7291" s="7">
        <v>44544.0</v>
      </c>
      <c r="B7291" t="s">
        <v>13</v>
      </c>
      <c r="C7291" s="4">
        <v>170667.0</v>
      </c>
      <c r="D7291" s="14" t="s">
        <v>92</v>
      </c>
      <c r="E7291" t="s">
        <v>97</v>
      </c>
      <c r="F7291">
        <v>0.0</v>
      </c>
    </row>
    <row r="7292" spans="1:6" ht="13.9">
      <c r="A7292" s="7">
        <v>44545.0</v>
      </c>
      <c r="B7292" t="s">
        <v>13</v>
      </c>
      <c r="C7292" s="4">
        <v>159466.43</v>
      </c>
      <c r="D7292" s="14" t="s">
        <v>92</v>
      </c>
      <c r="E7292" t="s">
        <v>97</v>
      </c>
      <c r="F7292">
        <v>1.0</v>
      </c>
    </row>
    <row r="7293" spans="1:6" ht="13.9">
      <c r="A7293" s="7">
        <v>44546.0</v>
      </c>
      <c r="B7293" t="s">
        <v>13</v>
      </c>
      <c r="C7293" s="4">
        <v>151733.28</v>
      </c>
      <c r="D7293" s="14" t="s">
        <v>92</v>
      </c>
      <c r="E7293" t="s">
        <v>97</v>
      </c>
      <c r="F7293">
        <v>0.0</v>
      </c>
    </row>
    <row r="7294" spans="1:6" ht="13.9">
      <c r="A7294" s="7">
        <v>44547.0</v>
      </c>
      <c r="B7294" t="s">
        <v>13</v>
      </c>
      <c r="C7294" s="4">
        <v>132666.3</v>
      </c>
      <c r="D7294" s="14" t="s">
        <v>92</v>
      </c>
      <c r="E7294" t="s">
        <v>97</v>
      </c>
      <c r="F7294">
        <v>0.0</v>
      </c>
    </row>
    <row r="7295" spans="1:6" ht="13.9">
      <c r="A7295" s="7">
        <v>44548.0</v>
      </c>
      <c r="B7295" t="s">
        <v>13</v>
      </c>
      <c r="C7295" s="4">
        <v>139099.62</v>
      </c>
      <c r="D7295" s="14" t="s">
        <v>92</v>
      </c>
      <c r="E7295" t="s">
        <v>97</v>
      </c>
      <c r="F7295">
        <v>0.0</v>
      </c>
    </row>
    <row r="7296" spans="1:6" ht="13.9">
      <c r="A7296" s="7">
        <v>44549.0</v>
      </c>
      <c r="B7296" t="s">
        <v>13</v>
      </c>
      <c r="C7296" s="4">
        <v>163057.37</v>
      </c>
      <c r="D7296" s="14" t="s">
        <v>92</v>
      </c>
      <c r="E7296" t="s">
        <v>97</v>
      </c>
      <c r="F7296">
        <v>0.0</v>
      </c>
    </row>
    <row r="7297" spans="1:6" ht="13.9">
      <c r="A7297" s="7">
        <v>44550.0</v>
      </c>
      <c r="B7297" t="s">
        <v>13</v>
      </c>
      <c r="C7297" s="4">
        <v>183911.53</v>
      </c>
      <c r="D7297" s="14" t="s">
        <v>92</v>
      </c>
      <c r="E7297" t="s">
        <v>97</v>
      </c>
      <c r="F7297">
        <v>1.0</v>
      </c>
    </row>
    <row r="7298" spans="1:6" ht="13.9">
      <c r="A7298" s="7">
        <v>44551.0</v>
      </c>
      <c r="B7298" t="s">
        <v>13</v>
      </c>
      <c r="C7298" s="4">
        <v>173947.37</v>
      </c>
      <c r="D7298" s="14" t="s">
        <v>92</v>
      </c>
      <c r="E7298" t="s">
        <v>97</v>
      </c>
      <c r="F7298">
        <v>0.0</v>
      </c>
    </row>
    <row r="7299" spans="1:6" ht="13.9">
      <c r="A7299" s="7">
        <v>44552.0</v>
      </c>
      <c r="B7299" t="s">
        <v>13</v>
      </c>
      <c r="C7299" s="4">
        <v>174573.24</v>
      </c>
      <c r="D7299" s="14" t="s">
        <v>92</v>
      </c>
      <c r="E7299" t="s">
        <v>97</v>
      </c>
      <c r="F7299">
        <v>0.0</v>
      </c>
    </row>
    <row r="7300" spans="1:6" ht="13.9">
      <c r="A7300" s="7">
        <v>44553.0</v>
      </c>
      <c r="B7300" t="s">
        <v>13</v>
      </c>
      <c r="C7300" s="4">
        <v>142125.32</v>
      </c>
      <c r="D7300" s="14" t="s">
        <v>92</v>
      </c>
      <c r="E7300" t="s">
        <v>97</v>
      </c>
      <c r="F7300">
        <v>0.0</v>
      </c>
    </row>
    <row r="7301" spans="1:6" ht="13.9">
      <c r="A7301" s="7">
        <v>44554.0</v>
      </c>
      <c r="B7301" t="s">
        <v>13</v>
      </c>
      <c r="C7301" s="4">
        <v>141745.68</v>
      </c>
      <c r="D7301" s="14" t="s">
        <v>92</v>
      </c>
      <c r="E7301" t="s">
        <v>97</v>
      </c>
      <c r="F7301">
        <v>0.0</v>
      </c>
    </row>
    <row r="7302" spans="1:6" ht="13.9">
      <c r="A7302" s="7">
        <v>44555.0</v>
      </c>
      <c r="B7302" t="s">
        <v>13</v>
      </c>
      <c r="C7302" s="4">
        <v>144202.18</v>
      </c>
      <c r="D7302" s="14" t="s">
        <v>92</v>
      </c>
      <c r="E7302" t="s">
        <v>97</v>
      </c>
      <c r="F7302">
        <v>0.0</v>
      </c>
    </row>
    <row r="7303" spans="1:6" ht="13.9">
      <c r="A7303" s="7">
        <v>44556.0</v>
      </c>
      <c r="B7303" t="s">
        <v>13</v>
      </c>
      <c r="C7303" s="4">
        <v>158130.72</v>
      </c>
      <c r="D7303" s="14" t="s">
        <v>92</v>
      </c>
      <c r="E7303" t="s">
        <v>97</v>
      </c>
      <c r="F7303">
        <v>0.0</v>
      </c>
    </row>
    <row r="7304" spans="1:6" ht="13.9">
      <c r="A7304" s="7">
        <v>44557.0</v>
      </c>
      <c r="B7304" t="s">
        <v>13</v>
      </c>
      <c r="C7304" s="4">
        <v>199853.88</v>
      </c>
      <c r="D7304" s="14" t="s">
        <v>92</v>
      </c>
      <c r="E7304" t="s">
        <v>97</v>
      </c>
      <c r="F7304">
        <v>0.0</v>
      </c>
    </row>
    <row r="7305" spans="1:6" ht="13.9">
      <c r="A7305" s="7">
        <v>44558.0</v>
      </c>
      <c r="B7305" t="s">
        <v>13</v>
      </c>
      <c r="C7305" s="4">
        <v>187259.55</v>
      </c>
      <c r="D7305" s="14" t="s">
        <v>92</v>
      </c>
      <c r="E7305" t="s">
        <v>97</v>
      </c>
      <c r="F7305">
        <v>0.0</v>
      </c>
    </row>
    <row r="7306" spans="1:6" ht="13.9">
      <c r="A7306" s="7">
        <v>44559.0</v>
      </c>
      <c r="B7306" t="s">
        <v>13</v>
      </c>
      <c r="C7306" s="4">
        <v>185111.44</v>
      </c>
      <c r="D7306" s="14" t="s">
        <v>92</v>
      </c>
      <c r="E7306" t="s">
        <v>97</v>
      </c>
      <c r="F7306">
        <v>0.0</v>
      </c>
    </row>
    <row r="7307" spans="1:6" ht="13.9">
      <c r="A7307" s="7">
        <v>44560.0</v>
      </c>
      <c r="B7307" t="s">
        <v>13</v>
      </c>
      <c r="C7307" s="4">
        <v>180793.58</v>
      </c>
      <c r="D7307" s="14" t="s">
        <v>92</v>
      </c>
      <c r="E7307" t="s">
        <v>97</v>
      </c>
      <c r="F7307">
        <v>1.0</v>
      </c>
    </row>
    <row r="7308" spans="1:6" ht="13.9">
      <c r="A7308" s="7">
        <v>44561.0</v>
      </c>
      <c r="B7308" t="s">
        <v>13</v>
      </c>
      <c r="C7308" s="4">
        <v>153907.56</v>
      </c>
      <c r="D7308" s="14" t="s">
        <v>92</v>
      </c>
      <c r="E7308" t="s">
        <v>97</v>
      </c>
      <c r="F7308">
        <v>0.0</v>
      </c>
    </row>
    <row r="7309" spans="1:6" ht="13.9">
      <c r="A7309" s="7">
        <v>44562.0</v>
      </c>
      <c r="B7309" t="s">
        <v>13</v>
      </c>
      <c r="C7309" s="4">
        <v>164883.84</v>
      </c>
      <c r="D7309" s="14" t="s">
        <v>92</v>
      </c>
      <c r="E7309" t="s">
        <v>97</v>
      </c>
      <c r="F7309">
        <v>0.0</v>
      </c>
    </row>
    <row r="7310" spans="1:6" ht="13.9">
      <c r="A7310" s="7">
        <v>44563.0</v>
      </c>
      <c r="B7310" t="s">
        <v>13</v>
      </c>
      <c r="C7310" s="4">
        <v>211334.4</v>
      </c>
      <c r="D7310" s="14" t="s">
        <v>92</v>
      </c>
      <c r="E7310" t="s">
        <v>97</v>
      </c>
      <c r="F7310">
        <v>0.0</v>
      </c>
    </row>
    <row r="7311" spans="1:6" ht="13.9">
      <c r="A7311" s="7">
        <v>44564.0</v>
      </c>
      <c r="B7311" t="s">
        <v>13</v>
      </c>
      <c r="C7311" s="4">
        <v>228847.2</v>
      </c>
      <c r="D7311" s="14" t="s">
        <v>92</v>
      </c>
      <c r="E7311" t="s">
        <v>97</v>
      </c>
      <c r="F7311">
        <v>0.0</v>
      </c>
    </row>
    <row r="7312" spans="1:6" ht="13.9">
      <c r="A7312" s="7">
        <v>44565.0</v>
      </c>
      <c r="B7312" t="s">
        <v>13</v>
      </c>
      <c r="C7312" s="4">
        <v>195096.16</v>
      </c>
      <c r="D7312" s="14" t="s">
        <v>92</v>
      </c>
      <c r="E7312" t="s">
        <v>97</v>
      </c>
      <c r="F7312">
        <v>0.0</v>
      </c>
    </row>
    <row r="7313" spans="1:6" ht="13.9">
      <c r="A7313" s="7">
        <v>44566.0</v>
      </c>
      <c r="B7313" t="s">
        <v>13</v>
      </c>
      <c r="C7313" s="4">
        <v>197396.0</v>
      </c>
      <c r="D7313" s="14" t="s">
        <v>92</v>
      </c>
      <c r="E7313" t="s">
        <v>97</v>
      </c>
      <c r="F7313">
        <v>0.0</v>
      </c>
    </row>
    <row r="7314" spans="1:6" ht="13.9">
      <c r="A7314" s="7">
        <v>44567.0</v>
      </c>
      <c r="B7314" t="s">
        <v>13</v>
      </c>
      <c r="C7314" s="4">
        <v>193540.09</v>
      </c>
      <c r="D7314" s="14" t="s">
        <v>92</v>
      </c>
      <c r="E7314" t="s">
        <v>97</v>
      </c>
      <c r="F7314">
        <v>0.0</v>
      </c>
    </row>
    <row r="7315" spans="1:6" ht="13.9">
      <c r="A7315" s="7">
        <v>44568.0</v>
      </c>
      <c r="B7315" t="s">
        <v>13</v>
      </c>
      <c r="C7315" s="4">
        <v>200070.2</v>
      </c>
      <c r="D7315" s="14" t="s">
        <v>92</v>
      </c>
      <c r="E7315" t="s">
        <v>97</v>
      </c>
      <c r="F7315">
        <v>0.0</v>
      </c>
    </row>
    <row r="7316" spans="1:6" ht="13.9">
      <c r="A7316" s="7">
        <v>44569.0</v>
      </c>
      <c r="B7316" t="s">
        <v>13</v>
      </c>
      <c r="C7316" s="4">
        <v>217527.87</v>
      </c>
      <c r="D7316" s="14" t="s">
        <v>92</v>
      </c>
      <c r="E7316" t="s">
        <v>97</v>
      </c>
      <c r="F7316">
        <v>0.0</v>
      </c>
    </row>
    <row r="7317" spans="1:6" ht="13.9">
      <c r="A7317" s="7">
        <v>44570.0</v>
      </c>
      <c r="B7317" t="s">
        <v>13</v>
      </c>
      <c r="C7317" s="4">
        <v>232152.96</v>
      </c>
      <c r="D7317" s="14" t="s">
        <v>92</v>
      </c>
      <c r="E7317" t="s">
        <v>97</v>
      </c>
      <c r="F7317">
        <v>0.0</v>
      </c>
    </row>
    <row r="7318" spans="1:6" ht="13.9">
      <c r="A7318" s="7">
        <v>44571.0</v>
      </c>
      <c r="B7318" t="s">
        <v>13</v>
      </c>
      <c r="C7318" s="4">
        <v>259671.68</v>
      </c>
      <c r="D7318" s="14" t="s">
        <v>92</v>
      </c>
      <c r="E7318" t="s">
        <v>97</v>
      </c>
      <c r="F7318">
        <v>0.0</v>
      </c>
    </row>
    <row r="7319" spans="1:6" ht="13.9">
      <c r="A7319" s="7">
        <v>44572.0</v>
      </c>
      <c r="B7319" t="s">
        <v>13</v>
      </c>
      <c r="C7319" s="4">
        <v>223846.42</v>
      </c>
      <c r="D7319" s="14" t="s">
        <v>92</v>
      </c>
      <c r="E7319" t="s">
        <v>97</v>
      </c>
      <c r="F7319">
        <v>0.0</v>
      </c>
    </row>
    <row r="7320" spans="1:6" ht="13.9">
      <c r="A7320" s="7">
        <v>44573.0</v>
      </c>
      <c r="B7320" t="s">
        <v>13</v>
      </c>
      <c r="C7320" s="4">
        <v>224433.54</v>
      </c>
      <c r="D7320" s="14" t="s">
        <v>92</v>
      </c>
      <c r="E7320" t="s">
        <v>97</v>
      </c>
      <c r="F7320">
        <v>1.0</v>
      </c>
    </row>
    <row r="7321" spans="1:6" ht="13.9">
      <c r="A7321" s="7">
        <v>44574.0</v>
      </c>
      <c r="B7321" t="s">
        <v>13</v>
      </c>
      <c r="C7321" s="4">
        <v>214823.25</v>
      </c>
      <c r="D7321" s="14" t="s">
        <v>92</v>
      </c>
      <c r="E7321" t="s">
        <v>97</v>
      </c>
      <c r="F7321">
        <v>0.0</v>
      </c>
    </row>
    <row r="7322" spans="1:6" ht="13.9">
      <c r="A7322" s="7">
        <v>44575.0</v>
      </c>
      <c r="B7322" t="s">
        <v>13</v>
      </c>
      <c r="C7322" s="4">
        <v>230364.96</v>
      </c>
      <c r="D7322" s="14" t="s">
        <v>92</v>
      </c>
      <c r="E7322" t="s">
        <v>97</v>
      </c>
      <c r="F7322">
        <v>0.0</v>
      </c>
    </row>
    <row r="7323" spans="1:6" ht="13.9">
      <c r="A7323" s="7">
        <v>44576.0</v>
      </c>
      <c r="B7323" t="s">
        <v>13</v>
      </c>
      <c r="C7323" s="4">
        <v>224376.32</v>
      </c>
      <c r="D7323" s="14" t="s">
        <v>92</v>
      </c>
      <c r="E7323" t="s">
        <v>97</v>
      </c>
      <c r="F7323">
        <v>0.0</v>
      </c>
    </row>
    <row r="7324" spans="1:6" ht="13.9">
      <c r="A7324" s="7">
        <v>44577.0</v>
      </c>
      <c r="B7324" t="s">
        <v>13</v>
      </c>
      <c r="C7324" s="4">
        <v>285400.29</v>
      </c>
      <c r="D7324" s="14" t="s">
        <v>92</v>
      </c>
      <c r="E7324" t="s">
        <v>97</v>
      </c>
      <c r="F7324">
        <v>1.0</v>
      </c>
    </row>
    <row r="7325" spans="1:6" ht="13.9">
      <c r="A7325" s="7">
        <v>44578.0</v>
      </c>
      <c r="B7325" t="s">
        <v>13</v>
      </c>
      <c r="C7325" s="4">
        <v>293732.18</v>
      </c>
      <c r="D7325" s="14" t="s">
        <v>92</v>
      </c>
      <c r="E7325" t="s">
        <v>97</v>
      </c>
      <c r="F7325">
        <v>0.0</v>
      </c>
    </row>
    <row r="7326" spans="1:6" ht="13.9">
      <c r="A7326" s="7">
        <v>44579.0</v>
      </c>
      <c r="B7326" t="s">
        <v>13</v>
      </c>
      <c r="C7326" s="4">
        <v>285262.74</v>
      </c>
      <c r="D7326" s="14" t="s">
        <v>92</v>
      </c>
      <c r="E7326" t="s">
        <v>97</v>
      </c>
      <c r="F7326">
        <v>0.0</v>
      </c>
    </row>
    <row r="7327" spans="1:6" ht="13.9">
      <c r="A7327" s="7">
        <v>44580.0</v>
      </c>
      <c r="B7327" t="s">
        <v>13</v>
      </c>
      <c r="C7327" s="4">
        <v>308549.6</v>
      </c>
      <c r="D7327" s="14" t="s">
        <v>92</v>
      </c>
      <c r="E7327" t="s">
        <v>97</v>
      </c>
      <c r="F7327">
        <v>0.0</v>
      </c>
    </row>
    <row r="7328" spans="1:6" ht="13.9">
      <c r="A7328" s="7">
        <v>44581.0</v>
      </c>
      <c r="B7328" t="s">
        <v>13</v>
      </c>
      <c r="C7328" s="4">
        <v>270330.45</v>
      </c>
      <c r="D7328" s="14" t="s">
        <v>92</v>
      </c>
      <c r="E7328" t="s">
        <v>97</v>
      </c>
      <c r="F7328">
        <v>0.0</v>
      </c>
    </row>
    <row r="7329" spans="1:6" ht="13.9">
      <c r="A7329" s="7">
        <v>44582.0</v>
      </c>
      <c r="B7329" t="s">
        <v>13</v>
      </c>
      <c r="C7329" s="4">
        <v>250326.18</v>
      </c>
      <c r="D7329" s="14" t="s">
        <v>92</v>
      </c>
      <c r="E7329" t="s">
        <v>97</v>
      </c>
      <c r="F7329">
        <v>0.0</v>
      </c>
    </row>
    <row r="7330" spans="1:6" ht="13.9">
      <c r="A7330" s="7">
        <v>44583.0</v>
      </c>
      <c r="B7330" t="s">
        <v>13</v>
      </c>
      <c r="C7330" s="4">
        <v>256335.18</v>
      </c>
      <c r="D7330" s="14" t="s">
        <v>92</v>
      </c>
      <c r="E7330" t="s">
        <v>97</v>
      </c>
      <c r="F7330">
        <v>0.0</v>
      </c>
    </row>
    <row r="7331" spans="1:6" ht="13.9">
      <c r="A7331" s="7">
        <v>44584.0</v>
      </c>
      <c r="B7331" t="s">
        <v>13</v>
      </c>
      <c r="C7331" s="4">
        <v>266187.72</v>
      </c>
      <c r="D7331" s="14" t="s">
        <v>92</v>
      </c>
      <c r="E7331" t="s">
        <v>97</v>
      </c>
      <c r="F7331">
        <v>0.0</v>
      </c>
    </row>
    <row r="7332" spans="1:6" ht="13.9">
      <c r="A7332" s="7">
        <v>44585.0</v>
      </c>
      <c r="B7332" t="s">
        <v>13</v>
      </c>
      <c r="C7332" s="4">
        <v>304469.55</v>
      </c>
      <c r="D7332" s="14" t="s">
        <v>92</v>
      </c>
      <c r="E7332" t="s">
        <v>97</v>
      </c>
      <c r="F7332">
        <v>0.0</v>
      </c>
    </row>
    <row r="7333" spans="1:6" ht="13.9">
      <c r="A7333" s="7">
        <v>44586.0</v>
      </c>
      <c r="B7333" t="s">
        <v>13</v>
      </c>
      <c r="C7333" s="4">
        <v>275231.87</v>
      </c>
      <c r="D7333" s="14" t="s">
        <v>92</v>
      </c>
      <c r="E7333" t="s">
        <v>97</v>
      </c>
      <c r="F7333">
        <v>0.0</v>
      </c>
    </row>
    <row r="7334" spans="1:6" ht="13.9">
      <c r="A7334" s="7">
        <v>44587.0</v>
      </c>
      <c r="B7334" t="s">
        <v>13</v>
      </c>
      <c r="C7334" s="4">
        <v>286573.72</v>
      </c>
      <c r="D7334" s="14" t="s">
        <v>92</v>
      </c>
      <c r="E7334" t="s">
        <v>97</v>
      </c>
      <c r="F7334">
        <v>1.0</v>
      </c>
    </row>
    <row r="7335" spans="1:6" ht="13.9">
      <c r="A7335" s="7">
        <v>44588.0</v>
      </c>
      <c r="B7335" t="s">
        <v>13</v>
      </c>
      <c r="C7335" s="4">
        <v>288136.87</v>
      </c>
      <c r="D7335" s="14" t="s">
        <v>92</v>
      </c>
      <c r="E7335" t="s">
        <v>97</v>
      </c>
      <c r="F7335">
        <v>0.0</v>
      </c>
    </row>
    <row r="7336" spans="1:6" ht="13.9">
      <c r="A7336" s="7">
        <v>44589.0</v>
      </c>
      <c r="B7336" t="s">
        <v>13</v>
      </c>
      <c r="C7336" s="4">
        <v>277403.68</v>
      </c>
      <c r="D7336" s="14" t="s">
        <v>92</v>
      </c>
      <c r="E7336" t="s">
        <v>97</v>
      </c>
      <c r="F7336">
        <v>0.0</v>
      </c>
    </row>
    <row r="7337" spans="1:6" ht="13.9">
      <c r="A7337" s="7">
        <v>44590.0</v>
      </c>
      <c r="B7337" t="s">
        <v>13</v>
      </c>
      <c r="C7337" s="4">
        <v>297686.84</v>
      </c>
      <c r="D7337" s="14" t="s">
        <v>92</v>
      </c>
      <c r="E7337" t="s">
        <v>97</v>
      </c>
      <c r="F7337">
        <v>0.0</v>
      </c>
    </row>
    <row r="7338" spans="1:6" ht="13.9">
      <c r="A7338" s="7">
        <v>44591.0</v>
      </c>
      <c r="B7338" t="s">
        <v>13</v>
      </c>
      <c r="C7338" s="4">
        <v>304910.62</v>
      </c>
      <c r="D7338" s="14" t="s">
        <v>92</v>
      </c>
      <c r="E7338" t="s">
        <v>97</v>
      </c>
      <c r="F7338">
        <v>0.0</v>
      </c>
    </row>
    <row r="7339" spans="1:6" ht="13.9">
      <c r="A7339" s="7">
        <v>44592.0</v>
      </c>
      <c r="B7339" t="s">
        <v>13</v>
      </c>
      <c r="C7339" s="4">
        <v>334775.44</v>
      </c>
      <c r="D7339" s="14" t="s">
        <v>92</v>
      </c>
      <c r="E7339" t="s">
        <v>97</v>
      </c>
      <c r="F7339">
        <v>0.0</v>
      </c>
    </row>
    <row r="7340" spans="1:6" ht="13.9">
      <c r="A7340" s="7">
        <v>44593.0</v>
      </c>
      <c r="B7340" t="s">
        <v>13</v>
      </c>
      <c r="C7340" s="4">
        <v>273641.68</v>
      </c>
      <c r="D7340" s="14" t="s">
        <v>92</v>
      </c>
      <c r="E7340" t="s">
        <v>97</v>
      </c>
      <c r="F7340">
        <v>0.0</v>
      </c>
    </row>
    <row r="7341" spans="1:6" ht="13.9">
      <c r="A7341" s="7">
        <v>44594.0</v>
      </c>
      <c r="B7341" t="s">
        <v>13</v>
      </c>
      <c r="C7341" s="4">
        <v>278906.74</v>
      </c>
      <c r="D7341" s="14" t="s">
        <v>92</v>
      </c>
      <c r="E7341" t="s">
        <v>97</v>
      </c>
      <c r="F7341">
        <v>0.0</v>
      </c>
    </row>
    <row r="7342" spans="1:6" ht="13.9">
      <c r="A7342" s="7">
        <v>44595.0</v>
      </c>
      <c r="B7342" t="s">
        <v>13</v>
      </c>
      <c r="C7342" s="4">
        <v>278935.47</v>
      </c>
      <c r="D7342" s="14" t="s">
        <v>92</v>
      </c>
      <c r="E7342" t="s">
        <v>97</v>
      </c>
      <c r="F7342">
        <v>0.0</v>
      </c>
    </row>
    <row r="7343" spans="1:6" ht="13.9">
      <c r="A7343" s="7">
        <v>44596.0</v>
      </c>
      <c r="B7343" t="s">
        <v>13</v>
      </c>
      <c r="C7343" s="4">
        <v>278674.8</v>
      </c>
      <c r="D7343" s="14" t="s">
        <v>92</v>
      </c>
      <c r="E7343" t="s">
        <v>97</v>
      </c>
      <c r="F7343">
        <v>0.0</v>
      </c>
    </row>
    <row r="7344" spans="1:6" ht="13.9">
      <c r="A7344" s="7">
        <v>44597.0</v>
      </c>
      <c r="B7344" t="s">
        <v>13</v>
      </c>
      <c r="C7344" s="4">
        <v>303767.04</v>
      </c>
      <c r="D7344" s="14" t="s">
        <v>92</v>
      </c>
      <c r="E7344" t="s">
        <v>97</v>
      </c>
      <c r="F7344">
        <v>0.0</v>
      </c>
    </row>
    <row r="7345" spans="1:6" ht="13.9">
      <c r="A7345" s="7">
        <v>44598.0</v>
      </c>
      <c r="B7345" t="s">
        <v>13</v>
      </c>
      <c r="C7345" s="4">
        <v>298062.37</v>
      </c>
      <c r="D7345" s="14" t="s">
        <v>92</v>
      </c>
      <c r="E7345" t="s">
        <v>97</v>
      </c>
      <c r="F7345">
        <v>0.0</v>
      </c>
    </row>
    <row r="7346" spans="1:6" ht="13.9">
      <c r="A7346" s="7">
        <v>44599.0</v>
      </c>
      <c r="B7346" t="s">
        <v>13</v>
      </c>
      <c r="C7346" s="4">
        <v>307967.79</v>
      </c>
      <c r="D7346" s="14" t="s">
        <v>92</v>
      </c>
      <c r="E7346" t="s">
        <v>97</v>
      </c>
      <c r="F7346">
        <v>0.0</v>
      </c>
    </row>
    <row r="7347" spans="1:6" ht="13.9">
      <c r="A7347" s="7">
        <v>44600.0</v>
      </c>
      <c r="B7347" t="s">
        <v>13</v>
      </c>
      <c r="C7347" s="4">
        <v>263572.26</v>
      </c>
      <c r="D7347" s="14" t="s">
        <v>92</v>
      </c>
      <c r="E7347" t="s">
        <v>97</v>
      </c>
      <c r="F7347">
        <v>0.0</v>
      </c>
    </row>
    <row r="7348" spans="1:6" ht="13.9">
      <c r="A7348" s="7">
        <v>44601.0</v>
      </c>
      <c r="B7348" t="s">
        <v>13</v>
      </c>
      <c r="C7348" s="4">
        <v>268381.08</v>
      </c>
      <c r="D7348" s="14" t="s">
        <v>92</v>
      </c>
      <c r="E7348" t="s">
        <v>97</v>
      </c>
      <c r="F7348">
        <v>0.0</v>
      </c>
    </row>
    <row r="7349" spans="1:6" ht="13.9">
      <c r="A7349" s="7">
        <v>44602.0</v>
      </c>
      <c r="B7349" t="s">
        <v>13</v>
      </c>
      <c r="C7349" s="4">
        <v>252666.5</v>
      </c>
      <c r="D7349" s="14" t="s">
        <v>92</v>
      </c>
      <c r="E7349" t="s">
        <v>97</v>
      </c>
      <c r="F7349">
        <v>0.0</v>
      </c>
    </row>
    <row r="7350" spans="1:6" ht="13.9">
      <c r="A7350" s="7">
        <v>44603.0</v>
      </c>
      <c r="B7350" t="s">
        <v>13</v>
      </c>
      <c r="C7350" s="4">
        <v>256462.56</v>
      </c>
      <c r="D7350" s="14" t="s">
        <v>92</v>
      </c>
      <c r="E7350" t="s">
        <v>97</v>
      </c>
      <c r="F7350">
        <v>0.0</v>
      </c>
    </row>
    <row r="7351" spans="1:6" ht="13.9">
      <c r="A7351" s="7">
        <v>44604.0</v>
      </c>
      <c r="B7351" t="s">
        <v>13</v>
      </c>
      <c r="C7351" s="4">
        <v>260558.62</v>
      </c>
      <c r="D7351" s="14" t="s">
        <v>92</v>
      </c>
      <c r="E7351" t="s">
        <v>97</v>
      </c>
      <c r="F7351">
        <v>0.0</v>
      </c>
    </row>
    <row r="7352" spans="1:6" ht="13.9">
      <c r="A7352" s="7">
        <v>44605.0</v>
      </c>
      <c r="B7352" t="s">
        <v>13</v>
      </c>
      <c r="C7352" s="4">
        <v>296590.64</v>
      </c>
      <c r="D7352" s="14" t="s">
        <v>92</v>
      </c>
      <c r="E7352" t="s">
        <v>97</v>
      </c>
      <c r="F7352">
        <v>0.0</v>
      </c>
    </row>
    <row r="7353" spans="1:6" ht="13.9">
      <c r="A7353" s="7">
        <v>44606.0</v>
      </c>
      <c r="B7353" t="s">
        <v>13</v>
      </c>
      <c r="C7353" s="4">
        <v>336839.09</v>
      </c>
      <c r="D7353" s="14" t="s">
        <v>92</v>
      </c>
      <c r="E7353" t="s">
        <v>97</v>
      </c>
      <c r="F7353">
        <v>0.0</v>
      </c>
    </row>
    <row r="7354" spans="1:6" ht="13.9">
      <c r="A7354" s="7">
        <v>44607.0</v>
      </c>
      <c r="B7354" t="s">
        <v>13</v>
      </c>
      <c r="C7354" s="4">
        <v>310614.26</v>
      </c>
      <c r="D7354" s="14" t="s">
        <v>92</v>
      </c>
      <c r="E7354" t="s">
        <v>97</v>
      </c>
      <c r="F7354">
        <v>0.0</v>
      </c>
    </row>
    <row r="7355" spans="1:6" ht="13.9">
      <c r="A7355" s="7">
        <v>44608.0</v>
      </c>
      <c r="B7355" t="s">
        <v>13</v>
      </c>
      <c r="C7355" s="4">
        <v>304092.32</v>
      </c>
      <c r="D7355" s="14" t="s">
        <v>92</v>
      </c>
      <c r="E7355" t="s">
        <v>97</v>
      </c>
      <c r="F7355">
        <v>0.0</v>
      </c>
    </row>
    <row r="7356" spans="1:6" ht="13.9">
      <c r="A7356" s="7">
        <v>44609.0</v>
      </c>
      <c r="B7356" t="s">
        <v>13</v>
      </c>
      <c r="C7356" s="4">
        <v>296140.1</v>
      </c>
      <c r="D7356" s="14" t="s">
        <v>92</v>
      </c>
      <c r="E7356" t="s">
        <v>97</v>
      </c>
      <c r="F7356">
        <v>0.0</v>
      </c>
    </row>
    <row r="7357" spans="1:6" ht="13.9">
      <c r="A7357" s="7">
        <v>44610.0</v>
      </c>
      <c r="B7357" t="s">
        <v>13</v>
      </c>
      <c r="C7357" s="4">
        <v>281663.95</v>
      </c>
      <c r="D7357" s="14" t="s">
        <v>92</v>
      </c>
      <c r="E7357" t="s">
        <v>97</v>
      </c>
      <c r="F7357">
        <v>0.0</v>
      </c>
    </row>
    <row r="7358" spans="1:6" ht="13.9">
      <c r="A7358" s="7">
        <v>44611.0</v>
      </c>
      <c r="B7358" t="s">
        <v>13</v>
      </c>
      <c r="C7358" s="4">
        <v>300636.84</v>
      </c>
      <c r="D7358" s="14" t="s">
        <v>92</v>
      </c>
      <c r="E7358" t="s">
        <v>97</v>
      </c>
      <c r="F7358">
        <v>0.0</v>
      </c>
    </row>
    <row r="7359" spans="1:6" ht="13.9">
      <c r="A7359" s="7">
        <v>44612.0</v>
      </c>
      <c r="B7359" t="s">
        <v>13</v>
      </c>
      <c r="C7359" s="4">
        <v>335349.33</v>
      </c>
      <c r="D7359" s="14" t="s">
        <v>92</v>
      </c>
      <c r="E7359" t="s">
        <v>97</v>
      </c>
      <c r="F7359">
        <v>0.0</v>
      </c>
    </row>
    <row r="7360" spans="1:6" ht="13.9">
      <c r="A7360" s="7">
        <v>44613.0</v>
      </c>
      <c r="B7360" t="s">
        <v>13</v>
      </c>
      <c r="C7360" s="4">
        <v>358307.64</v>
      </c>
      <c r="D7360" s="14" t="s">
        <v>92</v>
      </c>
      <c r="E7360" t="s">
        <v>97</v>
      </c>
      <c r="F7360">
        <v>0.0</v>
      </c>
    </row>
    <row r="7361" spans="1:6" ht="13.9">
      <c r="A7361" s="7">
        <v>44614.0</v>
      </c>
      <c r="B7361" t="s">
        <v>13</v>
      </c>
      <c r="C7361" s="4">
        <v>323386.4</v>
      </c>
      <c r="D7361" s="14" t="s">
        <v>92</v>
      </c>
      <c r="E7361" t="s">
        <v>97</v>
      </c>
      <c r="F7361">
        <v>0.0</v>
      </c>
    </row>
    <row r="7362" spans="1:6" ht="13.9">
      <c r="A7362" s="7">
        <v>44615.0</v>
      </c>
      <c r="B7362" t="s">
        <v>13</v>
      </c>
      <c r="C7362" s="4">
        <v>293333.7</v>
      </c>
      <c r="D7362" s="14" t="s">
        <v>92</v>
      </c>
      <c r="E7362" t="s">
        <v>97</v>
      </c>
      <c r="F7362">
        <v>0.0</v>
      </c>
    </row>
    <row r="7363" spans="1:6" ht="13.9">
      <c r="A7363" s="7">
        <v>44616.0</v>
      </c>
      <c r="B7363" t="s">
        <v>13</v>
      </c>
      <c r="C7363" s="4">
        <v>292660.76</v>
      </c>
      <c r="D7363" s="14" t="s">
        <v>92</v>
      </c>
      <c r="E7363" t="s">
        <v>97</v>
      </c>
      <c r="F7363">
        <v>0.0</v>
      </c>
    </row>
    <row r="7364" spans="1:6" ht="13.9">
      <c r="A7364" s="7">
        <v>44617.0</v>
      </c>
      <c r="B7364" t="s">
        <v>13</v>
      </c>
      <c r="C7364" s="4">
        <v>287278.24</v>
      </c>
      <c r="D7364" s="14" t="s">
        <v>92</v>
      </c>
      <c r="E7364" t="s">
        <v>97</v>
      </c>
      <c r="F7364">
        <v>0.0</v>
      </c>
    </row>
    <row r="7365" spans="1:6" ht="13.9">
      <c r="A7365" s="7">
        <v>44618.0</v>
      </c>
      <c r="B7365" t="s">
        <v>13</v>
      </c>
      <c r="C7365" s="4">
        <v>295767.0</v>
      </c>
      <c r="D7365" s="14" t="s">
        <v>92</v>
      </c>
      <c r="E7365" t="s">
        <v>97</v>
      </c>
      <c r="F7365">
        <v>0.0</v>
      </c>
    </row>
    <row r="7366" spans="1:6" ht="13.9">
      <c r="A7366" s="7">
        <v>44619.0</v>
      </c>
      <c r="B7366" t="s">
        <v>13</v>
      </c>
      <c r="C7366" s="4">
        <v>320400.99</v>
      </c>
      <c r="D7366" s="14" t="s">
        <v>92</v>
      </c>
      <c r="E7366" t="s">
        <v>97</v>
      </c>
      <c r="F7366">
        <v>0.0</v>
      </c>
    </row>
    <row r="7367" spans="1:6" ht="13.9">
      <c r="A7367" s="7">
        <v>44620.0</v>
      </c>
      <c r="B7367" t="s">
        <v>13</v>
      </c>
      <c r="C7367" s="4">
        <v>351337.32</v>
      </c>
      <c r="D7367" s="14" t="s">
        <v>92</v>
      </c>
      <c r="E7367" t="s">
        <v>97</v>
      </c>
      <c r="F7367">
        <v>0.0</v>
      </c>
    </row>
    <row r="7368" spans="1:6" ht="13.9">
      <c r="A7368" s="7">
        <v>44621.0</v>
      </c>
      <c r="B7368" t="s">
        <v>13</v>
      </c>
      <c r="C7368" s="4">
        <v>276617.2</v>
      </c>
      <c r="D7368" s="14" t="s">
        <v>92</v>
      </c>
      <c r="E7368" t="s">
        <v>97</v>
      </c>
      <c r="F7368">
        <v>0.0</v>
      </c>
    </row>
    <row r="7369" spans="1:6" ht="13.9">
      <c r="A7369" s="7">
        <v>44622.0</v>
      </c>
      <c r="B7369" t="s">
        <v>13</v>
      </c>
      <c r="C7369" s="4">
        <v>257879.43</v>
      </c>
      <c r="D7369" s="14" t="s">
        <v>92</v>
      </c>
      <c r="E7369" t="s">
        <v>97</v>
      </c>
      <c r="F7369">
        <v>0.0</v>
      </c>
    </row>
    <row r="7370" spans="1:6" ht="13.9">
      <c r="A7370" s="7">
        <v>44623.0</v>
      </c>
      <c r="B7370" t="s">
        <v>13</v>
      </c>
      <c r="C7370" s="4">
        <v>249452.52</v>
      </c>
      <c r="D7370" s="14" t="s">
        <v>92</v>
      </c>
      <c r="E7370" t="s">
        <v>97</v>
      </c>
      <c r="F7370">
        <v>0.0</v>
      </c>
    </row>
    <row r="7371" spans="1:6" ht="13.9">
      <c r="A7371" s="7">
        <v>44624.0</v>
      </c>
      <c r="B7371" t="s">
        <v>13</v>
      </c>
      <c r="C7371" s="4">
        <v>230450.19</v>
      </c>
      <c r="D7371" s="14" t="s">
        <v>92</v>
      </c>
      <c r="E7371" t="s">
        <v>97</v>
      </c>
      <c r="F7371">
        <v>0.0</v>
      </c>
    </row>
    <row r="7372" spans="1:6" ht="13.9">
      <c r="A7372" s="7">
        <v>44625.0</v>
      </c>
      <c r="B7372" t="s">
        <v>13</v>
      </c>
      <c r="C7372" s="4">
        <v>293336.16</v>
      </c>
      <c r="D7372" s="14" t="s">
        <v>92</v>
      </c>
      <c r="E7372" t="s">
        <v>97</v>
      </c>
      <c r="F7372">
        <v>0.0</v>
      </c>
    </row>
    <row r="7373" spans="1:6" ht="13.9">
      <c r="A7373" s="7">
        <v>44626.0</v>
      </c>
      <c r="B7373" t="s">
        <v>13</v>
      </c>
      <c r="C7373" s="4">
        <v>293701.56</v>
      </c>
      <c r="D7373" s="14" t="s">
        <v>92</v>
      </c>
      <c r="E7373" t="s">
        <v>97</v>
      </c>
      <c r="F7373">
        <v>0.0</v>
      </c>
    </row>
    <row r="7374" spans="1:6" ht="13.9">
      <c r="A7374" s="7">
        <v>44627.0</v>
      </c>
      <c r="B7374" t="s">
        <v>13</v>
      </c>
      <c r="C7374" s="4">
        <v>321749.76</v>
      </c>
      <c r="D7374" s="14" t="s">
        <v>92</v>
      </c>
      <c r="E7374" t="s">
        <v>97</v>
      </c>
      <c r="F7374">
        <v>0.0</v>
      </c>
    </row>
    <row r="7375" spans="1:6" ht="13.9">
      <c r="A7375" s="7">
        <v>44628.0</v>
      </c>
      <c r="B7375" t="s">
        <v>13</v>
      </c>
      <c r="C7375" s="4">
        <v>267021.37</v>
      </c>
      <c r="D7375" s="14" t="s">
        <v>92</v>
      </c>
      <c r="E7375" t="s">
        <v>97</v>
      </c>
      <c r="F7375">
        <v>0.0</v>
      </c>
    </row>
    <row r="7376" spans="1:6" ht="13.9">
      <c r="A7376" s="7">
        <v>44629.0</v>
      </c>
      <c r="B7376" t="s">
        <v>13</v>
      </c>
      <c r="C7376" s="4">
        <v>248311.14</v>
      </c>
      <c r="D7376" s="14" t="s">
        <v>92</v>
      </c>
      <c r="E7376" t="s">
        <v>97</v>
      </c>
      <c r="F7376">
        <v>1.0</v>
      </c>
    </row>
    <row r="7377" spans="1:6" ht="13.9">
      <c r="A7377" s="7">
        <v>44630.0</v>
      </c>
      <c r="B7377" t="s">
        <v>13</v>
      </c>
      <c r="C7377" s="4">
        <v>241610.85</v>
      </c>
      <c r="D7377" s="14" t="s">
        <v>92</v>
      </c>
      <c r="E7377" t="s">
        <v>97</v>
      </c>
      <c r="F7377">
        <v>0.0</v>
      </c>
    </row>
    <row r="7378" spans="1:6" ht="13.9">
      <c r="A7378" s="7">
        <v>44631.0</v>
      </c>
      <c r="B7378" t="s">
        <v>13</v>
      </c>
      <c r="C7378" s="4">
        <v>203605.71</v>
      </c>
      <c r="D7378" s="14" t="s">
        <v>92</v>
      </c>
      <c r="E7378" t="s">
        <v>97</v>
      </c>
      <c r="F7378">
        <v>1.0</v>
      </c>
    </row>
    <row r="7379" spans="1:6" ht="13.9">
      <c r="A7379" s="7">
        <v>44632.0</v>
      </c>
      <c r="B7379" t="s">
        <v>13</v>
      </c>
      <c r="C7379" s="4">
        <v>198475.1</v>
      </c>
      <c r="D7379" s="14" t="s">
        <v>92</v>
      </c>
      <c r="E7379" t="s">
        <v>97</v>
      </c>
      <c r="F7379">
        <v>0.0</v>
      </c>
    </row>
    <row r="7380" spans="1:6" ht="13.9">
      <c r="A7380" s="7">
        <v>44633.0</v>
      </c>
      <c r="B7380" t="s">
        <v>13</v>
      </c>
      <c r="C7380" s="4">
        <v>204435.0</v>
      </c>
      <c r="D7380" s="14" t="s">
        <v>92</v>
      </c>
      <c r="E7380" t="s">
        <v>97</v>
      </c>
      <c r="F7380">
        <v>0.0</v>
      </c>
    </row>
    <row r="7381" spans="1:6" ht="13.9">
      <c r="A7381" s="7">
        <v>44634.0</v>
      </c>
      <c r="B7381" t="s">
        <v>13</v>
      </c>
      <c r="C7381" s="4">
        <v>229442.88</v>
      </c>
      <c r="D7381" s="14" t="s">
        <v>92</v>
      </c>
      <c r="E7381" t="s">
        <v>97</v>
      </c>
      <c r="F7381">
        <v>0.0</v>
      </c>
    </row>
    <row r="7382" spans="1:6" ht="13.9">
      <c r="A7382" s="7">
        <v>44635.0</v>
      </c>
      <c r="B7382" t="s">
        <v>13</v>
      </c>
      <c r="C7382" s="4">
        <v>192068.82</v>
      </c>
      <c r="D7382" s="14" t="s">
        <v>92</v>
      </c>
      <c r="E7382" t="s">
        <v>97</v>
      </c>
      <c r="F7382">
        <v>0.0</v>
      </c>
    </row>
    <row r="7383" spans="1:6" ht="13.9">
      <c r="A7383" s="7">
        <v>44636.0</v>
      </c>
      <c r="B7383" t="s">
        <v>13</v>
      </c>
      <c r="C7383" s="4">
        <v>189265.5</v>
      </c>
      <c r="D7383" s="14" t="s">
        <v>92</v>
      </c>
      <c r="E7383" t="s">
        <v>97</v>
      </c>
      <c r="F7383">
        <v>0.0</v>
      </c>
    </row>
    <row r="7384" spans="1:6" ht="13.9">
      <c r="A7384" s="7">
        <v>44637.0</v>
      </c>
      <c r="B7384" t="s">
        <v>13</v>
      </c>
      <c r="C7384" s="4">
        <v>176942.7</v>
      </c>
      <c r="D7384" s="14" t="s">
        <v>92</v>
      </c>
      <c r="E7384" t="s">
        <v>97</v>
      </c>
      <c r="F7384">
        <v>0.0</v>
      </c>
    </row>
    <row r="7385" spans="1:6" ht="13.9">
      <c r="A7385" s="7">
        <v>44638.0</v>
      </c>
      <c r="B7385" t="s">
        <v>13</v>
      </c>
      <c r="C7385" s="4">
        <v>158005.86</v>
      </c>
      <c r="D7385" s="14" t="s">
        <v>92</v>
      </c>
      <c r="E7385" t="s">
        <v>97</v>
      </c>
      <c r="F7385">
        <v>0.0</v>
      </c>
    </row>
    <row r="7386" spans="1:6" ht="13.9">
      <c r="A7386" s="7">
        <v>44639.0</v>
      </c>
      <c r="B7386" t="s">
        <v>13</v>
      </c>
      <c r="C7386" s="4">
        <v>185844.3</v>
      </c>
      <c r="D7386" s="14" t="s">
        <v>92</v>
      </c>
      <c r="E7386" t="s">
        <v>97</v>
      </c>
      <c r="F7386">
        <v>0.0</v>
      </c>
    </row>
    <row r="7387" spans="1:6" ht="13.9">
      <c r="A7387" s="7">
        <v>44640.0</v>
      </c>
      <c r="B7387" t="s">
        <v>13</v>
      </c>
      <c r="C7387" s="4">
        <v>195234.24</v>
      </c>
      <c r="D7387" s="14" t="s">
        <v>92</v>
      </c>
      <c r="E7387" t="s">
        <v>97</v>
      </c>
      <c r="F7387">
        <v>0.0</v>
      </c>
    </row>
    <row r="7388" spans="1:6" ht="13.9">
      <c r="A7388" s="7">
        <v>44641.0</v>
      </c>
      <c r="B7388" t="s">
        <v>13</v>
      </c>
      <c r="C7388" s="4">
        <v>213066.89</v>
      </c>
      <c r="D7388" s="14" t="s">
        <v>92</v>
      </c>
      <c r="E7388" t="s">
        <v>97</v>
      </c>
      <c r="F7388">
        <v>0.0</v>
      </c>
    </row>
    <row r="7389" spans="1:6" ht="13.9">
      <c r="A7389" s="7">
        <v>44642.0</v>
      </c>
      <c r="B7389" t="s">
        <v>13</v>
      </c>
      <c r="C7389" s="4">
        <v>177415.04</v>
      </c>
      <c r="D7389" s="14" t="s">
        <v>92</v>
      </c>
      <c r="E7389" t="s">
        <v>97</v>
      </c>
      <c r="F7389">
        <v>0.0</v>
      </c>
    </row>
    <row r="7390" spans="1:6" ht="13.9">
      <c r="A7390" s="7">
        <v>44643.0</v>
      </c>
      <c r="B7390" t="s">
        <v>13</v>
      </c>
      <c r="C7390" s="4">
        <v>170466.48</v>
      </c>
      <c r="D7390" s="14" t="s">
        <v>92</v>
      </c>
      <c r="E7390" t="s">
        <v>97</v>
      </c>
      <c r="F7390">
        <v>1.0</v>
      </c>
    </row>
    <row r="7391" spans="1:6" ht="13.9">
      <c r="A7391" s="7">
        <v>44644.0</v>
      </c>
      <c r="B7391" t="s">
        <v>13</v>
      </c>
      <c r="C7391" s="4">
        <v>166591.62</v>
      </c>
      <c r="D7391" s="14" t="s">
        <v>92</v>
      </c>
      <c r="E7391" t="s">
        <v>97</v>
      </c>
      <c r="F7391">
        <v>0.0</v>
      </c>
    </row>
    <row r="7392" spans="1:6" ht="13.9">
      <c r="A7392" s="7">
        <v>44645.0</v>
      </c>
      <c r="B7392" t="s">
        <v>13</v>
      </c>
      <c r="C7392" s="4">
        <v>179946.6</v>
      </c>
      <c r="D7392" s="14" t="s">
        <v>92</v>
      </c>
      <c r="E7392" t="s">
        <v>97</v>
      </c>
      <c r="F7392">
        <v>0.0</v>
      </c>
    </row>
    <row r="7393" spans="1:6" ht="13.9">
      <c r="A7393" s="7">
        <v>44646.0</v>
      </c>
      <c r="B7393" t="s">
        <v>13</v>
      </c>
      <c r="C7393" s="4">
        <v>153881.28</v>
      </c>
      <c r="D7393" s="14" t="s">
        <v>92</v>
      </c>
      <c r="E7393" t="s">
        <v>97</v>
      </c>
      <c r="F7393">
        <v>0.0</v>
      </c>
    </row>
    <row r="7394" spans="1:6" ht="13.9">
      <c r="A7394" s="7">
        <v>44647.0</v>
      </c>
      <c r="B7394" t="s">
        <v>13</v>
      </c>
      <c r="C7394" s="4">
        <v>200037.6</v>
      </c>
      <c r="D7394" s="14" t="s">
        <v>92</v>
      </c>
      <c r="E7394" t="s">
        <v>97</v>
      </c>
      <c r="F7394">
        <v>0.0</v>
      </c>
    </row>
    <row r="7395" spans="1:6" ht="13.9">
      <c r="A7395" s="7">
        <v>44648.0</v>
      </c>
      <c r="B7395" t="s">
        <v>13</v>
      </c>
      <c r="C7395" s="4">
        <v>203278.38</v>
      </c>
      <c r="D7395" s="14" t="s">
        <v>92</v>
      </c>
      <c r="E7395" t="s">
        <v>97</v>
      </c>
      <c r="F7395">
        <v>0.0</v>
      </c>
    </row>
    <row r="7396" spans="1:6" ht="13.9">
      <c r="A7396" s="7">
        <v>44649.0</v>
      </c>
      <c r="B7396" t="s">
        <v>13</v>
      </c>
      <c r="C7396" s="4">
        <v>185722.16</v>
      </c>
      <c r="D7396" s="14" t="s">
        <v>92</v>
      </c>
      <c r="E7396" t="s">
        <v>97</v>
      </c>
      <c r="F7396">
        <v>0.0</v>
      </c>
    </row>
    <row r="7397" spans="1:6" ht="13.9">
      <c r="A7397" s="7">
        <v>44650.0</v>
      </c>
      <c r="B7397" t="s">
        <v>13</v>
      </c>
      <c r="C7397" s="4">
        <v>163524.48</v>
      </c>
      <c r="D7397" s="14" t="s">
        <v>92</v>
      </c>
      <c r="E7397" t="s">
        <v>97</v>
      </c>
      <c r="F7397">
        <v>0.0</v>
      </c>
    </row>
    <row r="7398" spans="1:6" ht="13.9">
      <c r="A7398" s="7">
        <v>44651.0</v>
      </c>
      <c r="B7398" t="s">
        <v>13</v>
      </c>
      <c r="C7398" s="4">
        <v>153500.62</v>
      </c>
      <c r="D7398" s="14" t="s">
        <v>92</v>
      </c>
      <c r="E7398" t="s">
        <v>97</v>
      </c>
      <c r="F7398">
        <v>0.0</v>
      </c>
    </row>
    <row r="7399" spans="1:6" ht="13.9">
      <c r="A7399" s="7">
        <v>44378.0</v>
      </c>
      <c r="B7399" t="s">
        <v>13</v>
      </c>
      <c r="C7399" s="4">
        <v>58623.99</v>
      </c>
      <c r="D7399" s="14" t="s">
        <v>92</v>
      </c>
      <c r="E7399" t="s">
        <v>98</v>
      </c>
      <c r="F7399">
        <v>0.0</v>
      </c>
    </row>
    <row r="7400" spans="1:6" ht="13.9">
      <c r="A7400" s="7">
        <v>44379.0</v>
      </c>
      <c r="B7400" t="s">
        <v>13</v>
      </c>
      <c r="C7400" s="4">
        <v>61503.74000000001</v>
      </c>
      <c r="D7400" s="14" t="s">
        <v>92</v>
      </c>
      <c r="E7400" t="s">
        <v>98</v>
      </c>
      <c r="F7400">
        <v>0.0</v>
      </c>
    </row>
    <row r="7401" spans="1:6" ht="13.9">
      <c r="A7401" s="7">
        <v>44380.0</v>
      </c>
      <c r="B7401" t="s">
        <v>13</v>
      </c>
      <c r="C7401" s="4">
        <v>42306.42</v>
      </c>
      <c r="D7401" s="14" t="s">
        <v>92</v>
      </c>
      <c r="E7401" t="s">
        <v>98</v>
      </c>
      <c r="F7401">
        <v>0.0</v>
      </c>
    </row>
    <row r="7402" spans="1:6" ht="13.9">
      <c r="A7402" s="7">
        <v>44381.0</v>
      </c>
      <c r="B7402" t="s">
        <v>13</v>
      </c>
      <c r="C7402" s="4">
        <v>63581.31</v>
      </c>
      <c r="D7402" s="14" t="s">
        <v>92</v>
      </c>
      <c r="E7402" t="s">
        <v>98</v>
      </c>
      <c r="F7402">
        <v>0.0</v>
      </c>
    </row>
    <row r="7403" spans="1:6" ht="13.9">
      <c r="A7403" s="7">
        <v>44382.0</v>
      </c>
      <c r="B7403" t="s">
        <v>13</v>
      </c>
      <c r="C7403" s="4">
        <v>66845.78</v>
      </c>
      <c r="D7403" s="14" t="s">
        <v>92</v>
      </c>
      <c r="E7403" t="s">
        <v>98</v>
      </c>
      <c r="F7403">
        <v>0.0</v>
      </c>
    </row>
    <row r="7404" spans="1:6" ht="13.9">
      <c r="A7404" s="7">
        <v>44383.0</v>
      </c>
      <c r="B7404" t="s">
        <v>13</v>
      </c>
      <c r="C7404" s="4">
        <v>77584.32</v>
      </c>
      <c r="D7404" s="14" t="s">
        <v>92</v>
      </c>
      <c r="E7404" t="s">
        <v>98</v>
      </c>
      <c r="F7404">
        <v>0.0</v>
      </c>
    </row>
    <row r="7405" spans="1:6" ht="13.9">
      <c r="A7405" s="7">
        <v>44384.0</v>
      </c>
      <c r="B7405" t="s">
        <v>13</v>
      </c>
      <c r="C7405" s="4">
        <v>72231.48</v>
      </c>
      <c r="D7405" s="14" t="s">
        <v>92</v>
      </c>
      <c r="E7405" t="s">
        <v>98</v>
      </c>
      <c r="F7405">
        <v>1.0</v>
      </c>
    </row>
    <row r="7406" spans="1:6" ht="13.9">
      <c r="A7406" s="7">
        <v>44385.0</v>
      </c>
      <c r="B7406" t="s">
        <v>13</v>
      </c>
      <c r="C7406" s="4">
        <v>71446.86</v>
      </c>
      <c r="D7406" s="14" t="s">
        <v>92</v>
      </c>
      <c r="E7406" t="s">
        <v>98</v>
      </c>
      <c r="F7406">
        <v>0.0</v>
      </c>
    </row>
    <row r="7407" spans="1:6" ht="13.9">
      <c r="A7407" s="7">
        <v>44386.0</v>
      </c>
      <c r="B7407" t="s">
        <v>13</v>
      </c>
      <c r="C7407" s="4">
        <v>64872.06</v>
      </c>
      <c r="D7407" s="14" t="s">
        <v>92</v>
      </c>
      <c r="E7407" t="s">
        <v>98</v>
      </c>
      <c r="F7407">
        <v>0.0</v>
      </c>
    </row>
    <row r="7408" spans="1:6" ht="13.9">
      <c r="A7408" s="7">
        <v>44387.0</v>
      </c>
      <c r="B7408" t="s">
        <v>13</v>
      </c>
      <c r="C7408" s="4">
        <v>60906.24</v>
      </c>
      <c r="D7408" s="14" t="s">
        <v>92</v>
      </c>
      <c r="E7408" t="s">
        <v>98</v>
      </c>
      <c r="F7408">
        <v>0.0</v>
      </c>
    </row>
    <row r="7409" spans="1:6" ht="13.9">
      <c r="A7409" s="7">
        <v>44388.0</v>
      </c>
      <c r="B7409" t="s">
        <v>13</v>
      </c>
      <c r="C7409" s="4">
        <v>61154.64</v>
      </c>
      <c r="D7409" s="14" t="s">
        <v>92</v>
      </c>
      <c r="E7409" t="s">
        <v>98</v>
      </c>
      <c r="F7409">
        <v>0.0</v>
      </c>
    </row>
    <row r="7410" spans="1:6" ht="13.9">
      <c r="A7410" s="7">
        <v>44389.0</v>
      </c>
      <c r="B7410" t="s">
        <v>13</v>
      </c>
      <c r="C7410" s="4">
        <v>70452.85</v>
      </c>
      <c r="D7410" s="14" t="s">
        <v>92</v>
      </c>
      <c r="E7410" t="s">
        <v>98</v>
      </c>
      <c r="F7410">
        <v>0.0</v>
      </c>
    </row>
    <row r="7411" spans="1:6" ht="13.9">
      <c r="A7411" s="7">
        <v>44390.0</v>
      </c>
      <c r="B7411" t="s">
        <v>13</v>
      </c>
      <c r="C7411" s="4">
        <v>60250.0</v>
      </c>
      <c r="D7411" s="14" t="s">
        <v>92</v>
      </c>
      <c r="E7411" t="s">
        <v>98</v>
      </c>
      <c r="F7411">
        <v>0.0</v>
      </c>
    </row>
    <row r="7412" spans="1:6" ht="13.9">
      <c r="A7412" s="7">
        <v>44391.0</v>
      </c>
      <c r="B7412" t="s">
        <v>13</v>
      </c>
      <c r="C7412" s="4">
        <v>60441.68</v>
      </c>
      <c r="D7412" s="14" t="s">
        <v>92</v>
      </c>
      <c r="E7412" t="s">
        <v>98</v>
      </c>
      <c r="F7412">
        <v>0.0</v>
      </c>
    </row>
    <row r="7413" spans="1:6" ht="13.9">
      <c r="A7413" s="7">
        <v>44392.0</v>
      </c>
      <c r="B7413" t="s">
        <v>13</v>
      </c>
      <c r="C7413" s="4">
        <v>56688.02</v>
      </c>
      <c r="D7413" s="14" t="s">
        <v>92</v>
      </c>
      <c r="E7413" t="s">
        <v>98</v>
      </c>
      <c r="F7413">
        <v>1.0</v>
      </c>
    </row>
    <row r="7414" spans="1:6" ht="13.9">
      <c r="A7414" s="7">
        <v>44393.0</v>
      </c>
      <c r="B7414" t="s">
        <v>13</v>
      </c>
      <c r="C7414" s="4">
        <v>53203.8</v>
      </c>
      <c r="D7414" s="14" t="s">
        <v>92</v>
      </c>
      <c r="E7414" t="s">
        <v>98</v>
      </c>
      <c r="F7414">
        <v>0.0</v>
      </c>
    </row>
    <row r="7415" spans="1:6" ht="13.9">
      <c r="A7415" s="7">
        <v>44394.0</v>
      </c>
      <c r="B7415" t="s">
        <v>13</v>
      </c>
      <c r="C7415" s="4">
        <v>61253.92</v>
      </c>
      <c r="D7415" s="14" t="s">
        <v>92</v>
      </c>
      <c r="E7415" t="s">
        <v>98</v>
      </c>
      <c r="F7415">
        <v>0.0</v>
      </c>
    </row>
    <row r="7416" spans="1:6" ht="13.9">
      <c r="A7416" s="7">
        <v>44395.0</v>
      </c>
      <c r="B7416" t="s">
        <v>13</v>
      </c>
      <c r="C7416" s="4">
        <v>61226.16</v>
      </c>
      <c r="D7416" s="14" t="s">
        <v>92</v>
      </c>
      <c r="E7416" t="s">
        <v>98</v>
      </c>
      <c r="F7416">
        <v>0.0</v>
      </c>
    </row>
    <row r="7417" spans="1:6" ht="13.9">
      <c r="A7417" s="7">
        <v>44396.0</v>
      </c>
      <c r="B7417" t="s">
        <v>13</v>
      </c>
      <c r="C7417" s="4">
        <v>74646.0</v>
      </c>
      <c r="D7417" s="14" t="s">
        <v>92</v>
      </c>
      <c r="E7417" t="s">
        <v>98</v>
      </c>
      <c r="F7417">
        <v>0.0</v>
      </c>
    </row>
    <row r="7418" spans="1:6" ht="13.9">
      <c r="A7418" s="7">
        <v>44397.0</v>
      </c>
      <c r="B7418" t="s">
        <v>13</v>
      </c>
      <c r="C7418" s="4">
        <v>66556.98</v>
      </c>
      <c r="D7418" s="14" t="s">
        <v>92</v>
      </c>
      <c r="E7418" t="s">
        <v>98</v>
      </c>
      <c r="F7418">
        <v>0.0</v>
      </c>
    </row>
    <row r="7419" spans="1:6" ht="13.9">
      <c r="A7419" s="7">
        <v>44398.0</v>
      </c>
      <c r="B7419" t="s">
        <v>13</v>
      </c>
      <c r="C7419" s="4">
        <v>70758.8</v>
      </c>
      <c r="D7419" s="14" t="s">
        <v>92</v>
      </c>
      <c r="E7419" t="s">
        <v>98</v>
      </c>
      <c r="F7419">
        <v>1.0</v>
      </c>
    </row>
    <row r="7420" spans="1:6" ht="13.9">
      <c r="A7420" s="7">
        <v>44399.0</v>
      </c>
      <c r="B7420" t="s">
        <v>13</v>
      </c>
      <c r="C7420" s="4">
        <v>67953.95999999999</v>
      </c>
      <c r="D7420" s="14" t="s">
        <v>92</v>
      </c>
      <c r="E7420" t="s">
        <v>98</v>
      </c>
      <c r="F7420">
        <v>0.0</v>
      </c>
    </row>
    <row r="7421" spans="1:6" ht="13.9">
      <c r="A7421" s="7">
        <v>44400.0</v>
      </c>
      <c r="B7421" t="s">
        <v>13</v>
      </c>
      <c r="C7421" s="4">
        <v>64386.96</v>
      </c>
      <c r="D7421" s="14" t="s">
        <v>92</v>
      </c>
      <c r="E7421" t="s">
        <v>98</v>
      </c>
      <c r="F7421">
        <v>0.0</v>
      </c>
    </row>
    <row r="7422" spans="1:6" ht="13.9">
      <c r="A7422" s="7">
        <v>44401.0</v>
      </c>
      <c r="B7422" t="s">
        <v>13</v>
      </c>
      <c r="C7422" s="4">
        <v>72694.72</v>
      </c>
      <c r="D7422" s="14" t="s">
        <v>92</v>
      </c>
      <c r="E7422" t="s">
        <v>98</v>
      </c>
      <c r="F7422">
        <v>1.0</v>
      </c>
    </row>
    <row r="7423" spans="1:6" ht="13.9">
      <c r="A7423" s="7">
        <v>44402.0</v>
      </c>
      <c r="B7423" t="s">
        <v>13</v>
      </c>
      <c r="C7423" s="4">
        <v>60831.54</v>
      </c>
      <c r="D7423" s="14" t="s">
        <v>92</v>
      </c>
      <c r="E7423" t="s">
        <v>98</v>
      </c>
      <c r="F7423">
        <v>0.0</v>
      </c>
    </row>
    <row r="7424" spans="1:6" ht="13.9">
      <c r="A7424" s="7">
        <v>44403.0</v>
      </c>
      <c r="B7424" t="s">
        <v>13</v>
      </c>
      <c r="C7424" s="4">
        <v>74523.24</v>
      </c>
      <c r="D7424" s="14" t="s">
        <v>92</v>
      </c>
      <c r="E7424" t="s">
        <v>98</v>
      </c>
      <c r="F7424">
        <v>0.0</v>
      </c>
    </row>
    <row r="7425" spans="1:6" ht="13.9">
      <c r="A7425" s="7">
        <v>44404.0</v>
      </c>
      <c r="B7425" t="s">
        <v>13</v>
      </c>
      <c r="C7425" s="4">
        <v>65303.69</v>
      </c>
      <c r="D7425" s="14" t="s">
        <v>92</v>
      </c>
      <c r="E7425" t="s">
        <v>98</v>
      </c>
      <c r="F7425">
        <v>0.0</v>
      </c>
    </row>
    <row r="7426" spans="1:6" ht="13.9">
      <c r="A7426" s="7">
        <v>44405.0</v>
      </c>
      <c r="B7426" t="s">
        <v>13</v>
      </c>
      <c r="C7426" s="4">
        <v>66603.15</v>
      </c>
      <c r="D7426" s="14" t="s">
        <v>92</v>
      </c>
      <c r="E7426" t="s">
        <v>98</v>
      </c>
      <c r="F7426">
        <v>0.0</v>
      </c>
    </row>
    <row r="7427" spans="1:6" ht="13.9">
      <c r="A7427" s="7">
        <v>44406.0</v>
      </c>
      <c r="B7427" t="s">
        <v>13</v>
      </c>
      <c r="C7427" s="4">
        <v>61397.35</v>
      </c>
      <c r="D7427" s="14" t="s">
        <v>92</v>
      </c>
      <c r="E7427" t="s">
        <v>98</v>
      </c>
      <c r="F7427">
        <v>1.0</v>
      </c>
    </row>
    <row r="7428" spans="1:6" ht="13.9">
      <c r="A7428" s="7">
        <v>44407.0</v>
      </c>
      <c r="B7428" t="s">
        <v>13</v>
      </c>
      <c r="C7428" s="4">
        <v>71296.2</v>
      </c>
      <c r="D7428" s="14" t="s">
        <v>92</v>
      </c>
      <c r="E7428" t="s">
        <v>98</v>
      </c>
      <c r="F7428">
        <v>0.0</v>
      </c>
    </row>
    <row r="7429" spans="1:6" ht="13.9">
      <c r="A7429" s="7">
        <v>44408.0</v>
      </c>
      <c r="B7429" t="s">
        <v>13</v>
      </c>
      <c r="C7429" s="4">
        <v>61901.64</v>
      </c>
      <c r="D7429" s="14" t="s">
        <v>92</v>
      </c>
      <c r="E7429" t="s">
        <v>98</v>
      </c>
      <c r="F7429">
        <v>0.0</v>
      </c>
    </row>
    <row r="7430" spans="1:6" ht="13.9">
      <c r="A7430" s="7">
        <v>44409.0</v>
      </c>
      <c r="B7430" t="s">
        <v>13</v>
      </c>
      <c r="C7430" s="4">
        <v>70015.86</v>
      </c>
      <c r="D7430" s="14" t="s">
        <v>92</v>
      </c>
      <c r="E7430" t="s">
        <v>98</v>
      </c>
      <c r="F7430">
        <v>0.0</v>
      </c>
    </row>
    <row r="7431" spans="1:6" ht="13.9">
      <c r="A7431" s="7">
        <v>44410.0</v>
      </c>
      <c r="B7431" t="s">
        <v>13</v>
      </c>
      <c r="C7431" s="4">
        <v>75591.28</v>
      </c>
      <c r="D7431" s="14" t="s">
        <v>92</v>
      </c>
      <c r="E7431" t="s">
        <v>98</v>
      </c>
      <c r="F7431">
        <v>0.0</v>
      </c>
    </row>
    <row r="7432" spans="1:6" ht="13.9">
      <c r="A7432" s="7">
        <v>44411.0</v>
      </c>
      <c r="B7432" t="s">
        <v>13</v>
      </c>
      <c r="C7432" s="4">
        <v>69449.15</v>
      </c>
      <c r="D7432" s="14" t="s">
        <v>92</v>
      </c>
      <c r="E7432" t="s">
        <v>98</v>
      </c>
      <c r="F7432">
        <v>0.0</v>
      </c>
    </row>
    <row r="7433" spans="1:6" ht="13.9">
      <c r="A7433" s="7">
        <v>44412.0</v>
      </c>
      <c r="B7433" t="s">
        <v>13</v>
      </c>
      <c r="C7433" s="4">
        <v>72596.56999999999</v>
      </c>
      <c r="D7433" s="14" t="s">
        <v>92</v>
      </c>
      <c r="E7433" t="s">
        <v>98</v>
      </c>
      <c r="F7433">
        <v>1.0</v>
      </c>
    </row>
    <row r="7434" spans="1:6" ht="13.9">
      <c r="A7434" s="7">
        <v>44413.0</v>
      </c>
      <c r="B7434" t="s">
        <v>13</v>
      </c>
      <c r="C7434" s="4">
        <v>70260.58</v>
      </c>
      <c r="D7434" s="14" t="s">
        <v>92</v>
      </c>
      <c r="E7434" t="s">
        <v>98</v>
      </c>
      <c r="F7434">
        <v>1.0</v>
      </c>
    </row>
    <row r="7435" spans="1:6" ht="13.9">
      <c r="A7435" s="7">
        <v>44414.0</v>
      </c>
      <c r="B7435" t="s">
        <v>13</v>
      </c>
      <c r="C7435" s="4">
        <v>75025.08</v>
      </c>
      <c r="D7435" s="14" t="s">
        <v>92</v>
      </c>
      <c r="E7435" t="s">
        <v>98</v>
      </c>
      <c r="F7435">
        <v>0.0</v>
      </c>
    </row>
    <row r="7436" spans="1:6" ht="13.9">
      <c r="A7436" s="7">
        <v>44415.0</v>
      </c>
      <c r="B7436" t="s">
        <v>13</v>
      </c>
      <c r="C7436" s="4">
        <v>70715.88</v>
      </c>
      <c r="D7436" s="14" t="s">
        <v>92</v>
      </c>
      <c r="E7436" t="s">
        <v>98</v>
      </c>
      <c r="F7436">
        <v>0.0</v>
      </c>
    </row>
    <row r="7437" spans="1:6" ht="13.9">
      <c r="A7437" s="7">
        <v>44416.0</v>
      </c>
      <c r="B7437" t="s">
        <v>13</v>
      </c>
      <c r="C7437" s="4">
        <v>71740.67</v>
      </c>
      <c r="D7437" s="14" t="s">
        <v>92</v>
      </c>
      <c r="E7437" t="s">
        <v>98</v>
      </c>
      <c r="F7437">
        <v>0.0</v>
      </c>
    </row>
    <row r="7438" spans="1:6" ht="13.9">
      <c r="A7438" s="7">
        <v>44417.0</v>
      </c>
      <c r="B7438" t="s">
        <v>13</v>
      </c>
      <c r="C7438" s="4">
        <v>73895.84</v>
      </c>
      <c r="D7438" s="14" t="s">
        <v>92</v>
      </c>
      <c r="E7438" t="s">
        <v>98</v>
      </c>
      <c r="F7438">
        <v>0.0</v>
      </c>
    </row>
    <row r="7439" spans="1:6" ht="13.9">
      <c r="A7439" s="7">
        <v>44418.0</v>
      </c>
      <c r="B7439" t="s">
        <v>13</v>
      </c>
      <c r="C7439" s="4">
        <v>69977.74</v>
      </c>
      <c r="D7439" s="14" t="s">
        <v>92</v>
      </c>
      <c r="E7439" t="s">
        <v>98</v>
      </c>
      <c r="F7439">
        <v>0.0</v>
      </c>
    </row>
    <row r="7440" spans="1:6" ht="13.9">
      <c r="A7440" s="7">
        <v>44419.0</v>
      </c>
      <c r="B7440" t="s">
        <v>13</v>
      </c>
      <c r="C7440" s="4">
        <v>72016.92</v>
      </c>
      <c r="D7440" s="14" t="s">
        <v>92</v>
      </c>
      <c r="E7440" t="s">
        <v>98</v>
      </c>
      <c r="F7440">
        <v>1.0</v>
      </c>
    </row>
    <row r="7441" spans="1:6" ht="13.9">
      <c r="A7441" s="7">
        <v>44420.0</v>
      </c>
      <c r="B7441" t="s">
        <v>13</v>
      </c>
      <c r="C7441" s="4">
        <v>70775.41</v>
      </c>
      <c r="D7441" s="14" t="s">
        <v>92</v>
      </c>
      <c r="E7441" t="s">
        <v>98</v>
      </c>
      <c r="F7441">
        <v>0.0</v>
      </c>
    </row>
    <row r="7442" spans="1:6" ht="13.9">
      <c r="A7442" s="7">
        <v>44421.0</v>
      </c>
      <c r="B7442" t="s">
        <v>13</v>
      </c>
      <c r="C7442" s="4">
        <v>71548.81</v>
      </c>
      <c r="D7442" s="14" t="s">
        <v>92</v>
      </c>
      <c r="E7442" t="s">
        <v>98</v>
      </c>
      <c r="F7442">
        <v>0.0</v>
      </c>
    </row>
    <row r="7443" spans="1:6" ht="13.9">
      <c r="A7443" s="7">
        <v>44422.0</v>
      </c>
      <c r="B7443" t="s">
        <v>13</v>
      </c>
      <c r="C7443" s="4">
        <v>81561.51000000001</v>
      </c>
      <c r="D7443" s="14" t="s">
        <v>92</v>
      </c>
      <c r="E7443" t="s">
        <v>98</v>
      </c>
      <c r="F7443">
        <v>0.0</v>
      </c>
    </row>
    <row r="7444" spans="1:6" ht="13.9">
      <c r="A7444" s="7">
        <v>44423.0</v>
      </c>
      <c r="B7444" t="s">
        <v>13</v>
      </c>
      <c r="C7444" s="4">
        <v>87308.01</v>
      </c>
      <c r="D7444" s="14" t="s">
        <v>92</v>
      </c>
      <c r="E7444" t="s">
        <v>98</v>
      </c>
      <c r="F7444">
        <v>0.0</v>
      </c>
    </row>
    <row r="7445" spans="1:6" ht="13.9">
      <c r="A7445" s="7">
        <v>44424.0</v>
      </c>
      <c r="B7445" t="s">
        <v>13</v>
      </c>
      <c r="C7445" s="4">
        <v>100286.55</v>
      </c>
      <c r="D7445" s="14" t="s">
        <v>92</v>
      </c>
      <c r="E7445" t="s">
        <v>98</v>
      </c>
      <c r="F7445">
        <v>1.0</v>
      </c>
    </row>
    <row r="7446" spans="1:6" ht="13.9">
      <c r="A7446" s="7">
        <v>44425.0</v>
      </c>
      <c r="B7446" t="s">
        <v>13</v>
      </c>
      <c r="C7446" s="4">
        <v>82149.76</v>
      </c>
      <c r="D7446" s="14" t="s">
        <v>92</v>
      </c>
      <c r="E7446" t="s">
        <v>98</v>
      </c>
      <c r="F7446">
        <v>0.0</v>
      </c>
    </row>
    <row r="7447" spans="1:6" ht="13.9">
      <c r="A7447" s="7">
        <v>44426.0</v>
      </c>
      <c r="B7447" t="s">
        <v>13</v>
      </c>
      <c r="C7447" s="4">
        <v>103566.5</v>
      </c>
      <c r="D7447" s="14" t="s">
        <v>92</v>
      </c>
      <c r="E7447" t="s">
        <v>98</v>
      </c>
      <c r="F7447">
        <v>1.0</v>
      </c>
    </row>
    <row r="7448" spans="1:6" ht="13.9">
      <c r="A7448" s="7">
        <v>44427.0</v>
      </c>
      <c r="B7448" t="s">
        <v>13</v>
      </c>
      <c r="C7448" s="4">
        <v>99221.65</v>
      </c>
      <c r="D7448" s="14" t="s">
        <v>92</v>
      </c>
      <c r="E7448" t="s">
        <v>98</v>
      </c>
      <c r="F7448">
        <v>1.0</v>
      </c>
    </row>
    <row r="7449" spans="1:6" ht="13.9">
      <c r="A7449" s="7">
        <v>44428.0</v>
      </c>
      <c r="B7449" t="s">
        <v>13</v>
      </c>
      <c r="C7449" s="4">
        <v>101402.82</v>
      </c>
      <c r="D7449" s="14" t="s">
        <v>92</v>
      </c>
      <c r="E7449" t="s">
        <v>98</v>
      </c>
      <c r="F7449">
        <v>0.0</v>
      </c>
    </row>
    <row r="7450" spans="1:6" ht="13.9">
      <c r="A7450" s="7">
        <v>44429.0</v>
      </c>
      <c r="B7450" t="s">
        <v>13</v>
      </c>
      <c r="C7450" s="4">
        <v>102729.2</v>
      </c>
      <c r="D7450" s="14" t="s">
        <v>92</v>
      </c>
      <c r="E7450" t="s">
        <v>98</v>
      </c>
      <c r="F7450">
        <v>0.0</v>
      </c>
    </row>
    <row r="7451" spans="1:6" ht="13.9">
      <c r="A7451" s="7">
        <v>44430.0</v>
      </c>
      <c r="B7451" t="s">
        <v>13</v>
      </c>
      <c r="C7451" s="4">
        <v>109277.96</v>
      </c>
      <c r="D7451" s="14" t="s">
        <v>92</v>
      </c>
      <c r="E7451" t="s">
        <v>98</v>
      </c>
      <c r="F7451">
        <v>0.0</v>
      </c>
    </row>
    <row r="7452" spans="1:6" ht="13.9">
      <c r="A7452" s="7">
        <v>44431.0</v>
      </c>
      <c r="B7452" t="s">
        <v>13</v>
      </c>
      <c r="C7452" s="4">
        <v>116409.06</v>
      </c>
      <c r="D7452" s="14" t="s">
        <v>92</v>
      </c>
      <c r="E7452" t="s">
        <v>98</v>
      </c>
      <c r="F7452">
        <v>1.0</v>
      </c>
    </row>
    <row r="7453" spans="1:6" ht="13.9">
      <c r="A7453" s="7">
        <v>44432.0</v>
      </c>
      <c r="B7453" t="s">
        <v>13</v>
      </c>
      <c r="C7453" s="4">
        <v>101561.74</v>
      </c>
      <c r="D7453" s="14" t="s">
        <v>92</v>
      </c>
      <c r="E7453" t="s">
        <v>98</v>
      </c>
      <c r="F7453">
        <v>0.0</v>
      </c>
    </row>
    <row r="7454" spans="1:6" ht="13.9">
      <c r="A7454" s="7">
        <v>44433.0</v>
      </c>
      <c r="B7454" t="s">
        <v>13</v>
      </c>
      <c r="C7454" s="4">
        <v>101505.8</v>
      </c>
      <c r="D7454" s="14" t="s">
        <v>92</v>
      </c>
      <c r="E7454" t="s">
        <v>98</v>
      </c>
      <c r="F7454">
        <v>0.0</v>
      </c>
    </row>
    <row r="7455" spans="1:6" ht="13.9">
      <c r="A7455" s="7">
        <v>44434.0</v>
      </c>
      <c r="B7455" t="s">
        <v>13</v>
      </c>
      <c r="C7455" s="4">
        <v>99569.25</v>
      </c>
      <c r="D7455" s="14" t="s">
        <v>92</v>
      </c>
      <c r="E7455" t="s">
        <v>98</v>
      </c>
      <c r="F7455">
        <v>1.0</v>
      </c>
    </row>
    <row r="7456" spans="1:6" ht="13.9">
      <c r="A7456" s="7">
        <v>44435.0</v>
      </c>
      <c r="B7456" t="s">
        <v>13</v>
      </c>
      <c r="C7456" s="4">
        <v>97162.65</v>
      </c>
      <c r="D7456" s="14" t="s">
        <v>92</v>
      </c>
      <c r="E7456" t="s">
        <v>98</v>
      </c>
      <c r="F7456">
        <v>0.0</v>
      </c>
    </row>
    <row r="7457" spans="1:6" ht="13.9">
      <c r="A7457" s="7">
        <v>44436.0</v>
      </c>
      <c r="B7457" t="s">
        <v>13</v>
      </c>
      <c r="C7457" s="4">
        <v>113875.5</v>
      </c>
      <c r="D7457" s="14" t="s">
        <v>92</v>
      </c>
      <c r="E7457" t="s">
        <v>98</v>
      </c>
      <c r="F7457">
        <v>0.0</v>
      </c>
    </row>
    <row r="7458" spans="1:6" ht="13.9">
      <c r="A7458" s="7">
        <v>44437.0</v>
      </c>
      <c r="B7458" t="s">
        <v>13</v>
      </c>
      <c r="C7458" s="4">
        <v>109796.58</v>
      </c>
      <c r="D7458" s="14" t="s">
        <v>92</v>
      </c>
      <c r="E7458" t="s">
        <v>98</v>
      </c>
      <c r="F7458">
        <v>0.0</v>
      </c>
    </row>
    <row r="7459" spans="1:6" ht="13.9">
      <c r="A7459" s="7">
        <v>44438.0</v>
      </c>
      <c r="B7459" t="s">
        <v>13</v>
      </c>
      <c r="C7459" s="4">
        <v>123960.57</v>
      </c>
      <c r="D7459" s="14" t="s">
        <v>92</v>
      </c>
      <c r="E7459" t="s">
        <v>98</v>
      </c>
      <c r="F7459">
        <v>0.0</v>
      </c>
    </row>
    <row r="7460" spans="1:6" ht="13.9">
      <c r="A7460" s="7">
        <v>44439.0</v>
      </c>
      <c r="B7460" t="s">
        <v>13</v>
      </c>
      <c r="C7460" s="4">
        <v>101186.6</v>
      </c>
      <c r="D7460" s="14" t="s">
        <v>92</v>
      </c>
      <c r="E7460" t="s">
        <v>98</v>
      </c>
      <c r="F7460">
        <v>1.0</v>
      </c>
    </row>
    <row r="7461" spans="1:6" ht="13.9">
      <c r="A7461" s="7">
        <v>44440.0</v>
      </c>
      <c r="B7461" t="s">
        <v>13</v>
      </c>
      <c r="C7461" s="4">
        <v>105045.66</v>
      </c>
      <c r="D7461" s="14" t="s">
        <v>92</v>
      </c>
      <c r="E7461" t="s">
        <v>98</v>
      </c>
      <c r="F7461">
        <v>0.0</v>
      </c>
    </row>
    <row r="7462" spans="1:6" ht="13.9">
      <c r="A7462" s="7">
        <v>44441.0</v>
      </c>
      <c r="B7462" t="s">
        <v>13</v>
      </c>
      <c r="C7462" s="4">
        <v>122369.87</v>
      </c>
      <c r="D7462" s="14" t="s">
        <v>92</v>
      </c>
      <c r="E7462" t="s">
        <v>98</v>
      </c>
      <c r="F7462">
        <v>1.0</v>
      </c>
    </row>
    <row r="7463" spans="1:6" ht="13.9">
      <c r="A7463" s="7">
        <v>44442.0</v>
      </c>
      <c r="B7463" t="s">
        <v>13</v>
      </c>
      <c r="C7463" s="4">
        <v>110607.36</v>
      </c>
      <c r="D7463" s="14" t="s">
        <v>92</v>
      </c>
      <c r="E7463" t="s">
        <v>98</v>
      </c>
      <c r="F7463">
        <v>0.0</v>
      </c>
    </row>
    <row r="7464" spans="1:6" ht="13.9">
      <c r="A7464" s="7">
        <v>44443.0</v>
      </c>
      <c r="B7464" t="s">
        <v>13</v>
      </c>
      <c r="C7464" s="4">
        <v>112185.55</v>
      </c>
      <c r="D7464" s="14" t="s">
        <v>92</v>
      </c>
      <c r="E7464" t="s">
        <v>98</v>
      </c>
      <c r="F7464">
        <v>0.0</v>
      </c>
    </row>
    <row r="7465" spans="1:6" ht="13.9">
      <c r="A7465" s="7">
        <v>44444.0</v>
      </c>
      <c r="B7465" t="s">
        <v>13</v>
      </c>
      <c r="C7465" s="4">
        <v>124419.12</v>
      </c>
      <c r="D7465" s="14" t="s">
        <v>92</v>
      </c>
      <c r="E7465" t="s">
        <v>98</v>
      </c>
      <c r="F7465">
        <v>0.0</v>
      </c>
    </row>
    <row r="7466" spans="1:6" ht="13.9">
      <c r="A7466" s="7">
        <v>44445.0</v>
      </c>
      <c r="B7466" t="s">
        <v>13</v>
      </c>
      <c r="C7466" s="4">
        <v>122690.97</v>
      </c>
      <c r="D7466" s="14" t="s">
        <v>92</v>
      </c>
      <c r="E7466" t="s">
        <v>98</v>
      </c>
      <c r="F7466">
        <v>0.0</v>
      </c>
    </row>
    <row r="7467" spans="1:6" ht="13.9">
      <c r="A7467" s="7">
        <v>44446.0</v>
      </c>
      <c r="B7467" t="s">
        <v>13</v>
      </c>
      <c r="C7467" s="4">
        <v>131513.18</v>
      </c>
      <c r="D7467" s="14" t="s">
        <v>92</v>
      </c>
      <c r="E7467" t="s">
        <v>98</v>
      </c>
      <c r="F7467">
        <v>0.0</v>
      </c>
    </row>
    <row r="7468" spans="1:6" ht="13.9">
      <c r="A7468" s="7">
        <v>44447.0</v>
      </c>
      <c r="B7468" t="s">
        <v>13</v>
      </c>
      <c r="C7468" s="4">
        <v>114650.7</v>
      </c>
      <c r="D7468" s="14" t="s">
        <v>92</v>
      </c>
      <c r="E7468" t="s">
        <v>98</v>
      </c>
      <c r="F7468">
        <v>1.0</v>
      </c>
    </row>
    <row r="7469" spans="1:6" ht="13.9">
      <c r="A7469" s="7">
        <v>44448.0</v>
      </c>
      <c r="B7469" t="s">
        <v>13</v>
      </c>
      <c r="C7469" s="4">
        <v>131063.08</v>
      </c>
      <c r="D7469" s="14" t="s">
        <v>92</v>
      </c>
      <c r="E7469" t="s">
        <v>98</v>
      </c>
      <c r="F7469">
        <v>0.0</v>
      </c>
    </row>
    <row r="7470" spans="1:6" ht="13.9">
      <c r="A7470" s="7">
        <v>44449.0</v>
      </c>
      <c r="B7470" t="s">
        <v>13</v>
      </c>
      <c r="C7470" s="4">
        <v>117255.84</v>
      </c>
      <c r="D7470" s="14" t="s">
        <v>92</v>
      </c>
      <c r="E7470" t="s">
        <v>98</v>
      </c>
      <c r="F7470">
        <v>0.0</v>
      </c>
    </row>
    <row r="7471" spans="1:6" ht="13.9">
      <c r="A7471" s="7">
        <v>44450.0</v>
      </c>
      <c r="B7471" t="s">
        <v>13</v>
      </c>
      <c r="C7471" s="4">
        <v>126258.08</v>
      </c>
      <c r="D7471" s="14" t="s">
        <v>92</v>
      </c>
      <c r="E7471" t="s">
        <v>98</v>
      </c>
      <c r="F7471">
        <v>0.0</v>
      </c>
    </row>
    <row r="7472" spans="1:6" ht="13.9">
      <c r="A7472" s="7">
        <v>44451.0</v>
      </c>
      <c r="B7472" t="s">
        <v>13</v>
      </c>
      <c r="C7472" s="4">
        <v>144322.2</v>
      </c>
      <c r="D7472" s="14" t="s">
        <v>92</v>
      </c>
      <c r="E7472" t="s">
        <v>98</v>
      </c>
      <c r="F7472">
        <v>0.0</v>
      </c>
    </row>
    <row r="7473" spans="1:6" ht="13.9">
      <c r="A7473" s="7">
        <v>44452.0</v>
      </c>
      <c r="B7473" t="s">
        <v>13</v>
      </c>
      <c r="C7473" s="4">
        <v>151019.08</v>
      </c>
      <c r="D7473" s="14" t="s">
        <v>92</v>
      </c>
      <c r="E7473" t="s">
        <v>98</v>
      </c>
      <c r="F7473">
        <v>0.0</v>
      </c>
    </row>
    <row r="7474" spans="1:6" ht="13.9">
      <c r="A7474" s="7">
        <v>44453.0</v>
      </c>
      <c r="B7474" t="s">
        <v>13</v>
      </c>
      <c r="C7474" s="4">
        <v>143199.25</v>
      </c>
      <c r="D7474" s="14" t="s">
        <v>92</v>
      </c>
      <c r="E7474" t="s">
        <v>98</v>
      </c>
      <c r="F7474">
        <v>0.0</v>
      </c>
    </row>
    <row r="7475" spans="1:6" ht="13.9">
      <c r="A7475" s="7">
        <v>44454.0</v>
      </c>
      <c r="B7475" t="s">
        <v>13</v>
      </c>
      <c r="C7475" s="4">
        <v>125497.72</v>
      </c>
      <c r="D7475" s="14" t="s">
        <v>92</v>
      </c>
      <c r="E7475" t="s">
        <v>98</v>
      </c>
      <c r="F7475">
        <v>0.0</v>
      </c>
    </row>
    <row r="7476" spans="1:6" ht="13.9">
      <c r="A7476" s="7">
        <v>44455.0</v>
      </c>
      <c r="B7476" t="s">
        <v>13</v>
      </c>
      <c r="C7476" s="4">
        <v>145728.56</v>
      </c>
      <c r="D7476" s="14" t="s">
        <v>92</v>
      </c>
      <c r="E7476" t="s">
        <v>98</v>
      </c>
      <c r="F7476">
        <v>0.0</v>
      </c>
    </row>
    <row r="7477" spans="1:6" ht="13.9">
      <c r="A7477" s="7">
        <v>44456.0</v>
      </c>
      <c r="B7477" t="s">
        <v>13</v>
      </c>
      <c r="C7477" s="4">
        <v>119778.04</v>
      </c>
      <c r="D7477" s="14" t="s">
        <v>92</v>
      </c>
      <c r="E7477" t="s">
        <v>98</v>
      </c>
      <c r="F7477">
        <v>0.0</v>
      </c>
    </row>
    <row r="7478" spans="1:6" ht="13.9">
      <c r="A7478" s="7">
        <v>44457.0</v>
      </c>
      <c r="B7478" t="s">
        <v>13</v>
      </c>
      <c r="C7478" s="4">
        <v>130716.63</v>
      </c>
      <c r="D7478" s="14" t="s">
        <v>92</v>
      </c>
      <c r="E7478" t="s">
        <v>98</v>
      </c>
      <c r="F7478">
        <v>1.0</v>
      </c>
    </row>
    <row r="7479" spans="1:6" ht="13.9">
      <c r="A7479" s="7">
        <v>44458.0</v>
      </c>
      <c r="B7479" t="s">
        <v>13</v>
      </c>
      <c r="C7479" s="4">
        <v>130201.83</v>
      </c>
      <c r="D7479" s="14" t="s">
        <v>92</v>
      </c>
      <c r="E7479" t="s">
        <v>98</v>
      </c>
      <c r="F7479">
        <v>0.0</v>
      </c>
    </row>
    <row r="7480" spans="1:6" ht="13.9">
      <c r="A7480" s="7">
        <v>44459.0</v>
      </c>
      <c r="B7480" t="s">
        <v>13</v>
      </c>
      <c r="C7480" s="4">
        <v>155484.7</v>
      </c>
      <c r="D7480" s="14" t="s">
        <v>92</v>
      </c>
      <c r="E7480" t="s">
        <v>98</v>
      </c>
      <c r="F7480">
        <v>0.0</v>
      </c>
    </row>
    <row r="7481" spans="1:6" ht="13.9">
      <c r="A7481" s="7">
        <v>44460.0</v>
      </c>
      <c r="B7481" t="s">
        <v>13</v>
      </c>
      <c r="C7481" s="4">
        <v>145051.2</v>
      </c>
      <c r="D7481" s="14" t="s">
        <v>92</v>
      </c>
      <c r="E7481" t="s">
        <v>98</v>
      </c>
      <c r="F7481">
        <v>0.0</v>
      </c>
    </row>
    <row r="7482" spans="1:6" ht="13.9">
      <c r="A7482" s="7">
        <v>44461.0</v>
      </c>
      <c r="B7482" t="s">
        <v>13</v>
      </c>
      <c r="C7482" s="4">
        <v>146467.58</v>
      </c>
      <c r="D7482" s="14" t="s">
        <v>92</v>
      </c>
      <c r="E7482" t="s">
        <v>98</v>
      </c>
      <c r="F7482">
        <v>0.0</v>
      </c>
    </row>
    <row r="7483" spans="1:6" ht="13.9">
      <c r="A7483" s="7">
        <v>44462.0</v>
      </c>
      <c r="B7483" t="s">
        <v>13</v>
      </c>
      <c r="C7483" s="4">
        <v>132594.59</v>
      </c>
      <c r="D7483" s="14" t="s">
        <v>92</v>
      </c>
      <c r="E7483" t="s">
        <v>98</v>
      </c>
      <c r="F7483">
        <v>0.0</v>
      </c>
    </row>
    <row r="7484" spans="1:6" ht="13.9">
      <c r="A7484" s="7">
        <v>44463.0</v>
      </c>
      <c r="B7484" t="s">
        <v>13</v>
      </c>
      <c r="C7484" s="4">
        <v>119079.1</v>
      </c>
      <c r="D7484" s="14" t="s">
        <v>92</v>
      </c>
      <c r="E7484" t="s">
        <v>98</v>
      </c>
      <c r="F7484">
        <v>1.0</v>
      </c>
    </row>
    <row r="7485" spans="1:6" ht="13.9">
      <c r="A7485" s="7">
        <v>44464.0</v>
      </c>
      <c r="B7485" t="s">
        <v>13</v>
      </c>
      <c r="C7485" s="4">
        <v>113141.0</v>
      </c>
      <c r="D7485" s="14" t="s">
        <v>92</v>
      </c>
      <c r="E7485" t="s">
        <v>98</v>
      </c>
      <c r="F7485">
        <v>0.0</v>
      </c>
    </row>
    <row r="7486" spans="1:6" ht="13.9">
      <c r="A7486" s="7">
        <v>44465.0</v>
      </c>
      <c r="B7486" t="s">
        <v>13</v>
      </c>
      <c r="C7486" s="4">
        <v>124010.92</v>
      </c>
      <c r="D7486" s="14" t="s">
        <v>92</v>
      </c>
      <c r="E7486" t="s">
        <v>98</v>
      </c>
      <c r="F7486">
        <v>0.0</v>
      </c>
    </row>
    <row r="7487" spans="1:6" ht="13.9">
      <c r="A7487" s="7">
        <v>44466.0</v>
      </c>
      <c r="B7487" t="s">
        <v>13</v>
      </c>
      <c r="C7487" s="4">
        <v>131941.48</v>
      </c>
      <c r="D7487" s="14" t="s">
        <v>92</v>
      </c>
      <c r="E7487" t="s">
        <v>98</v>
      </c>
      <c r="F7487">
        <v>0.0</v>
      </c>
    </row>
    <row r="7488" spans="1:6" ht="13.9">
      <c r="A7488" s="7">
        <v>44467.0</v>
      </c>
      <c r="B7488" t="s">
        <v>13</v>
      </c>
      <c r="C7488" s="4">
        <v>125307.35</v>
      </c>
      <c r="D7488" s="14" t="s">
        <v>92</v>
      </c>
      <c r="E7488" t="s">
        <v>98</v>
      </c>
      <c r="F7488">
        <v>0.0</v>
      </c>
    </row>
    <row r="7489" spans="1:6" ht="13.9">
      <c r="A7489" s="7">
        <v>44468.0</v>
      </c>
      <c r="B7489" t="s">
        <v>13</v>
      </c>
      <c r="C7489" s="4">
        <v>124227.32</v>
      </c>
      <c r="D7489" s="14" t="s">
        <v>92</v>
      </c>
      <c r="E7489" t="s">
        <v>98</v>
      </c>
      <c r="F7489">
        <v>1.0</v>
      </c>
    </row>
    <row r="7490" spans="1:6" ht="13.9">
      <c r="A7490" s="7">
        <v>44469.0</v>
      </c>
      <c r="B7490" t="s">
        <v>13</v>
      </c>
      <c r="C7490" s="4">
        <v>129047.43</v>
      </c>
      <c r="D7490" s="14" t="s">
        <v>92</v>
      </c>
      <c r="E7490" t="s">
        <v>98</v>
      </c>
      <c r="F7490">
        <v>0.0</v>
      </c>
    </row>
    <row r="7491" spans="1:6" ht="13.9">
      <c r="A7491" s="7">
        <v>44470.0</v>
      </c>
      <c r="B7491" t="s">
        <v>13</v>
      </c>
      <c r="C7491" s="4">
        <v>134672.8</v>
      </c>
      <c r="D7491" s="14" t="s">
        <v>92</v>
      </c>
      <c r="E7491" t="s">
        <v>98</v>
      </c>
      <c r="F7491">
        <v>0.0</v>
      </c>
    </row>
    <row r="7492" spans="1:6" ht="13.9">
      <c r="A7492" s="7">
        <v>44471.0</v>
      </c>
      <c r="B7492" t="s">
        <v>13</v>
      </c>
      <c r="C7492" s="4">
        <v>137878.08</v>
      </c>
      <c r="D7492" s="14" t="s">
        <v>92</v>
      </c>
      <c r="E7492" t="s">
        <v>98</v>
      </c>
      <c r="F7492">
        <v>0.0</v>
      </c>
    </row>
    <row r="7493" spans="1:6" ht="13.9">
      <c r="A7493" s="7">
        <v>44472.0</v>
      </c>
      <c r="B7493" t="s">
        <v>13</v>
      </c>
      <c r="C7493" s="4">
        <v>151074.12</v>
      </c>
      <c r="D7493" s="14" t="s">
        <v>92</v>
      </c>
      <c r="E7493" t="s">
        <v>98</v>
      </c>
      <c r="F7493">
        <v>0.0</v>
      </c>
    </row>
    <row r="7494" spans="1:6" ht="13.9">
      <c r="A7494" s="7">
        <v>44473.0</v>
      </c>
      <c r="B7494" t="s">
        <v>13</v>
      </c>
      <c r="C7494" s="4">
        <v>162242.28</v>
      </c>
      <c r="D7494" s="14" t="s">
        <v>92</v>
      </c>
      <c r="E7494" t="s">
        <v>98</v>
      </c>
      <c r="F7494">
        <v>0.0</v>
      </c>
    </row>
    <row r="7495" spans="1:6" ht="13.9">
      <c r="A7495" s="7">
        <v>44474.0</v>
      </c>
      <c r="B7495" t="s">
        <v>13</v>
      </c>
      <c r="C7495" s="4">
        <v>142801.28</v>
      </c>
      <c r="D7495" s="14" t="s">
        <v>92</v>
      </c>
      <c r="E7495" t="s">
        <v>98</v>
      </c>
      <c r="F7495">
        <v>0.0</v>
      </c>
    </row>
    <row r="7496" spans="1:6" ht="13.9">
      <c r="A7496" s="7">
        <v>44475.0</v>
      </c>
      <c r="B7496" t="s">
        <v>13</v>
      </c>
      <c r="C7496" s="4">
        <v>130400.01</v>
      </c>
      <c r="D7496" s="14" t="s">
        <v>92</v>
      </c>
      <c r="E7496" t="s">
        <v>98</v>
      </c>
      <c r="F7496">
        <v>0.0</v>
      </c>
    </row>
    <row r="7497" spans="1:6" ht="13.9">
      <c r="A7497" s="7">
        <v>44476.0</v>
      </c>
      <c r="B7497" t="s">
        <v>13</v>
      </c>
      <c r="C7497" s="4">
        <v>132186.12</v>
      </c>
      <c r="D7497" s="14" t="s">
        <v>92</v>
      </c>
      <c r="E7497" t="s">
        <v>98</v>
      </c>
      <c r="F7497">
        <v>0.0</v>
      </c>
    </row>
    <row r="7498" spans="1:6" ht="13.9">
      <c r="A7498" s="7">
        <v>44477.0</v>
      </c>
      <c r="B7498" t="s">
        <v>13</v>
      </c>
      <c r="C7498" s="4">
        <v>136721.83</v>
      </c>
      <c r="D7498" s="14" t="s">
        <v>92</v>
      </c>
      <c r="E7498" t="s">
        <v>98</v>
      </c>
      <c r="F7498">
        <v>1.0</v>
      </c>
    </row>
    <row r="7499" spans="1:6" ht="13.9">
      <c r="A7499" s="7">
        <v>44478.0</v>
      </c>
      <c r="B7499" t="s">
        <v>13</v>
      </c>
      <c r="C7499" s="4">
        <v>142680.96</v>
      </c>
      <c r="D7499" s="14" t="s">
        <v>92</v>
      </c>
      <c r="E7499" t="s">
        <v>98</v>
      </c>
      <c r="F7499">
        <v>0.0</v>
      </c>
    </row>
    <row r="7500" spans="1:6" ht="13.9">
      <c r="A7500" s="7">
        <v>44479.0</v>
      </c>
      <c r="B7500" t="s">
        <v>13</v>
      </c>
      <c r="C7500" s="4">
        <v>162817.05</v>
      </c>
      <c r="D7500" s="14" t="s">
        <v>92</v>
      </c>
      <c r="E7500" t="s">
        <v>98</v>
      </c>
      <c r="F7500">
        <v>0.0</v>
      </c>
    </row>
    <row r="7501" spans="1:6" ht="13.9">
      <c r="A7501" s="7">
        <v>44480.0</v>
      </c>
      <c r="B7501" t="s">
        <v>13</v>
      </c>
      <c r="C7501" s="4">
        <v>168828.86</v>
      </c>
      <c r="D7501" s="14" t="s">
        <v>92</v>
      </c>
      <c r="E7501" t="s">
        <v>98</v>
      </c>
      <c r="F7501">
        <v>0.0</v>
      </c>
    </row>
    <row r="7502" spans="1:6" ht="13.9">
      <c r="A7502" s="7">
        <v>44481.0</v>
      </c>
      <c r="B7502" t="s">
        <v>13</v>
      </c>
      <c r="C7502" s="4">
        <v>151015.8</v>
      </c>
      <c r="D7502" s="14" t="s">
        <v>92</v>
      </c>
      <c r="E7502" t="s">
        <v>98</v>
      </c>
      <c r="F7502">
        <v>0.0</v>
      </c>
    </row>
    <row r="7503" spans="1:6" ht="13.9">
      <c r="A7503" s="7">
        <v>44482.0</v>
      </c>
      <c r="B7503" t="s">
        <v>13</v>
      </c>
      <c r="C7503" s="4">
        <v>159059.78</v>
      </c>
      <c r="D7503" s="14" t="s">
        <v>92</v>
      </c>
      <c r="E7503" t="s">
        <v>98</v>
      </c>
      <c r="F7503">
        <v>0.0</v>
      </c>
    </row>
    <row r="7504" spans="1:6" ht="13.9">
      <c r="A7504" s="7">
        <v>44483.0</v>
      </c>
      <c r="B7504" t="s">
        <v>13</v>
      </c>
      <c r="C7504" s="4">
        <v>155295.63</v>
      </c>
      <c r="D7504" s="14" t="s">
        <v>92</v>
      </c>
      <c r="E7504" t="s">
        <v>98</v>
      </c>
      <c r="F7504">
        <v>1.0</v>
      </c>
    </row>
    <row r="7505" spans="1:6" ht="13.9">
      <c r="A7505" s="7">
        <v>44484.0</v>
      </c>
      <c r="B7505" t="s">
        <v>13</v>
      </c>
      <c r="C7505" s="4">
        <v>159720.09</v>
      </c>
      <c r="D7505" s="14" t="s">
        <v>92</v>
      </c>
      <c r="E7505" t="s">
        <v>98</v>
      </c>
      <c r="F7505">
        <v>0.0</v>
      </c>
    </row>
    <row r="7506" spans="1:6" ht="13.9">
      <c r="A7506" s="7">
        <v>44485.0</v>
      </c>
      <c r="B7506" t="s">
        <v>13</v>
      </c>
      <c r="C7506" s="4">
        <v>153884.0</v>
      </c>
      <c r="D7506" s="14" t="s">
        <v>92</v>
      </c>
      <c r="E7506" t="s">
        <v>98</v>
      </c>
      <c r="F7506">
        <v>0.0</v>
      </c>
    </row>
    <row r="7507" spans="1:6" ht="13.9">
      <c r="A7507" s="7">
        <v>44486.0</v>
      </c>
      <c r="B7507" t="s">
        <v>13</v>
      </c>
      <c r="C7507" s="4">
        <v>172860.03</v>
      </c>
      <c r="D7507" s="14" t="s">
        <v>92</v>
      </c>
      <c r="E7507" t="s">
        <v>98</v>
      </c>
      <c r="F7507">
        <v>0.0</v>
      </c>
    </row>
    <row r="7508" spans="1:6" ht="13.9">
      <c r="A7508" s="7">
        <v>44487.0</v>
      </c>
      <c r="B7508" t="s">
        <v>13</v>
      </c>
      <c r="C7508" s="4">
        <v>181653.98</v>
      </c>
      <c r="D7508" s="14" t="s">
        <v>92</v>
      </c>
      <c r="E7508" t="s">
        <v>98</v>
      </c>
      <c r="F7508">
        <v>0.0</v>
      </c>
    </row>
    <row r="7509" spans="1:6" ht="13.9">
      <c r="A7509" s="7">
        <v>44488.0</v>
      </c>
      <c r="B7509" t="s">
        <v>13</v>
      </c>
      <c r="C7509" s="4">
        <v>158809.2</v>
      </c>
      <c r="D7509" s="14" t="s">
        <v>92</v>
      </c>
      <c r="E7509" t="s">
        <v>98</v>
      </c>
      <c r="F7509">
        <v>0.0</v>
      </c>
    </row>
    <row r="7510" spans="1:6" ht="13.9">
      <c r="A7510" s="7">
        <v>44489.0</v>
      </c>
      <c r="B7510" t="s">
        <v>13</v>
      </c>
      <c r="C7510" s="4">
        <v>157864.34</v>
      </c>
      <c r="D7510" s="14" t="s">
        <v>92</v>
      </c>
      <c r="E7510" t="s">
        <v>98</v>
      </c>
      <c r="F7510">
        <v>0.0</v>
      </c>
    </row>
    <row r="7511" spans="1:6" ht="13.9">
      <c r="A7511" s="7">
        <v>44490.0</v>
      </c>
      <c r="B7511" t="s">
        <v>13</v>
      </c>
      <c r="C7511" s="4">
        <v>140032.92</v>
      </c>
      <c r="D7511" s="14" t="s">
        <v>92</v>
      </c>
      <c r="E7511" t="s">
        <v>98</v>
      </c>
      <c r="F7511">
        <v>0.0</v>
      </c>
    </row>
    <row r="7512" spans="1:6" ht="13.9">
      <c r="A7512" s="7">
        <v>44491.0</v>
      </c>
      <c r="B7512" t="s">
        <v>13</v>
      </c>
      <c r="C7512" s="4">
        <v>150527.52</v>
      </c>
      <c r="D7512" s="14" t="s">
        <v>92</v>
      </c>
      <c r="E7512" t="s">
        <v>98</v>
      </c>
      <c r="F7512">
        <v>1.0</v>
      </c>
    </row>
    <row r="7513" spans="1:6" ht="13.9">
      <c r="A7513" s="7">
        <v>44492.0</v>
      </c>
      <c r="B7513" t="s">
        <v>13</v>
      </c>
      <c r="C7513" s="4">
        <v>147397.8</v>
      </c>
      <c r="D7513" s="14" t="s">
        <v>92</v>
      </c>
      <c r="E7513" t="s">
        <v>98</v>
      </c>
      <c r="F7513">
        <v>0.0</v>
      </c>
    </row>
    <row r="7514" spans="1:6" ht="13.9">
      <c r="A7514" s="7">
        <v>44493.0</v>
      </c>
      <c r="B7514" t="s">
        <v>13</v>
      </c>
      <c r="C7514" s="4">
        <v>151289.32</v>
      </c>
      <c r="D7514" s="14" t="s">
        <v>92</v>
      </c>
      <c r="E7514" t="s">
        <v>98</v>
      </c>
      <c r="F7514">
        <v>0.0</v>
      </c>
    </row>
    <row r="7515" spans="1:6" ht="13.9">
      <c r="A7515" s="7">
        <v>44494.0</v>
      </c>
      <c r="B7515" t="s">
        <v>13</v>
      </c>
      <c r="C7515" s="4">
        <v>165622.11</v>
      </c>
      <c r="D7515" s="14" t="s">
        <v>92</v>
      </c>
      <c r="E7515" t="s">
        <v>98</v>
      </c>
      <c r="F7515">
        <v>0.0</v>
      </c>
    </row>
    <row r="7516" spans="1:6" ht="13.9">
      <c r="A7516" s="7">
        <v>44495.0</v>
      </c>
      <c r="B7516" t="s">
        <v>13</v>
      </c>
      <c r="C7516" s="4">
        <v>146525.6</v>
      </c>
      <c r="D7516" s="14" t="s">
        <v>92</v>
      </c>
      <c r="E7516" t="s">
        <v>98</v>
      </c>
      <c r="F7516">
        <v>0.0</v>
      </c>
    </row>
    <row r="7517" spans="1:6" ht="13.9">
      <c r="A7517" s="7">
        <v>44496.0</v>
      </c>
      <c r="B7517" t="s">
        <v>13</v>
      </c>
      <c r="C7517" s="4">
        <v>134387.94</v>
      </c>
      <c r="D7517" s="14" t="s">
        <v>92</v>
      </c>
      <c r="E7517" t="s">
        <v>98</v>
      </c>
      <c r="F7517">
        <v>0.0</v>
      </c>
    </row>
    <row r="7518" spans="1:6" ht="13.9">
      <c r="A7518" s="7">
        <v>44497.0</v>
      </c>
      <c r="B7518" t="s">
        <v>13</v>
      </c>
      <c r="C7518" s="4">
        <v>140032.2</v>
      </c>
      <c r="D7518" s="14" t="s">
        <v>92</v>
      </c>
      <c r="E7518" t="s">
        <v>98</v>
      </c>
      <c r="F7518">
        <v>0.0</v>
      </c>
    </row>
    <row r="7519" spans="1:6" ht="13.9">
      <c r="A7519" s="7">
        <v>44498.0</v>
      </c>
      <c r="B7519" t="s">
        <v>13</v>
      </c>
      <c r="C7519" s="4">
        <v>136203.57</v>
      </c>
      <c r="D7519" s="14" t="s">
        <v>92</v>
      </c>
      <c r="E7519" t="s">
        <v>98</v>
      </c>
      <c r="F7519">
        <v>0.0</v>
      </c>
    </row>
    <row r="7520" spans="1:6" ht="13.9">
      <c r="A7520" s="7">
        <v>44499.0</v>
      </c>
      <c r="B7520" t="s">
        <v>13</v>
      </c>
      <c r="C7520" s="4">
        <v>120186.94</v>
      </c>
      <c r="D7520" s="14" t="s">
        <v>92</v>
      </c>
      <c r="E7520" t="s">
        <v>98</v>
      </c>
      <c r="F7520">
        <v>0.0</v>
      </c>
    </row>
    <row r="7521" spans="1:6" ht="13.9">
      <c r="A7521" s="7">
        <v>44500.0</v>
      </c>
      <c r="B7521" t="s">
        <v>13</v>
      </c>
      <c r="C7521" s="4">
        <v>140849.55</v>
      </c>
      <c r="D7521" s="14" t="s">
        <v>92</v>
      </c>
      <c r="E7521" t="s">
        <v>98</v>
      </c>
      <c r="F7521">
        <v>0.0</v>
      </c>
    </row>
    <row r="7522" spans="1:6" ht="13.9">
      <c r="A7522" s="7">
        <v>44501.0</v>
      </c>
      <c r="B7522" t="s">
        <v>13</v>
      </c>
      <c r="C7522" s="4">
        <v>165493.64</v>
      </c>
      <c r="D7522" s="14" t="s">
        <v>92</v>
      </c>
      <c r="E7522" t="s">
        <v>98</v>
      </c>
      <c r="F7522">
        <v>0.0</v>
      </c>
    </row>
    <row r="7523" spans="1:6" ht="13.9">
      <c r="A7523" s="7">
        <v>44502.0</v>
      </c>
      <c r="B7523" t="s">
        <v>13</v>
      </c>
      <c r="C7523" s="4">
        <v>173907.84</v>
      </c>
      <c r="D7523" s="14" t="s">
        <v>92</v>
      </c>
      <c r="E7523" t="s">
        <v>98</v>
      </c>
      <c r="F7523">
        <v>0.0</v>
      </c>
    </row>
    <row r="7524" spans="1:6" ht="13.9">
      <c r="A7524" s="7">
        <v>44503.0</v>
      </c>
      <c r="B7524" t="s">
        <v>13</v>
      </c>
      <c r="C7524" s="4">
        <v>170361.16</v>
      </c>
      <c r="D7524" s="14" t="s">
        <v>92</v>
      </c>
      <c r="E7524" t="s">
        <v>98</v>
      </c>
      <c r="F7524">
        <v>0.0</v>
      </c>
    </row>
    <row r="7525" spans="1:6" ht="13.9">
      <c r="A7525" s="7">
        <v>44504.0</v>
      </c>
      <c r="B7525" t="s">
        <v>13</v>
      </c>
      <c r="C7525" s="4">
        <v>165271.0</v>
      </c>
      <c r="D7525" s="14" t="s">
        <v>92</v>
      </c>
      <c r="E7525" t="s">
        <v>98</v>
      </c>
      <c r="F7525">
        <v>1.0</v>
      </c>
    </row>
    <row r="7526" spans="1:6" ht="13.9">
      <c r="A7526" s="7">
        <v>44505.0</v>
      </c>
      <c r="B7526" t="s">
        <v>13</v>
      </c>
      <c r="C7526" s="4">
        <v>160127.63</v>
      </c>
      <c r="D7526" s="14" t="s">
        <v>92</v>
      </c>
      <c r="E7526" t="s">
        <v>98</v>
      </c>
      <c r="F7526">
        <v>0.0</v>
      </c>
    </row>
    <row r="7527" spans="1:6" ht="13.9">
      <c r="A7527" s="7">
        <v>44506.0</v>
      </c>
      <c r="B7527" t="s">
        <v>13</v>
      </c>
      <c r="C7527" s="4">
        <v>161170.62</v>
      </c>
      <c r="D7527" s="14" t="s">
        <v>92</v>
      </c>
      <c r="E7527" t="s">
        <v>98</v>
      </c>
      <c r="F7527">
        <v>0.0</v>
      </c>
    </row>
    <row r="7528" spans="1:6" ht="13.9">
      <c r="A7528" s="7">
        <v>44507.0</v>
      </c>
      <c r="B7528" t="s">
        <v>13</v>
      </c>
      <c r="C7528" s="4">
        <v>158968.44</v>
      </c>
      <c r="D7528" s="14" t="s">
        <v>92</v>
      </c>
      <c r="E7528" t="s">
        <v>98</v>
      </c>
      <c r="F7528">
        <v>0.0</v>
      </c>
    </row>
    <row r="7529" spans="1:6" ht="13.9">
      <c r="A7529" s="7">
        <v>44508.0</v>
      </c>
      <c r="B7529" t="s">
        <v>13</v>
      </c>
      <c r="C7529" s="4">
        <v>194231.6</v>
      </c>
      <c r="D7529" s="14" t="s">
        <v>92</v>
      </c>
      <c r="E7529" t="s">
        <v>98</v>
      </c>
      <c r="F7529">
        <v>0.0</v>
      </c>
    </row>
    <row r="7530" spans="1:6" ht="13.9">
      <c r="A7530" s="7">
        <v>44509.0</v>
      </c>
      <c r="B7530" t="s">
        <v>13</v>
      </c>
      <c r="C7530" s="4">
        <v>172465.71</v>
      </c>
      <c r="D7530" s="14" t="s">
        <v>92</v>
      </c>
      <c r="E7530" t="s">
        <v>98</v>
      </c>
      <c r="F7530">
        <v>0.0</v>
      </c>
    </row>
    <row r="7531" spans="1:6" ht="13.9">
      <c r="A7531" s="7">
        <v>44510.0</v>
      </c>
      <c r="B7531" t="s">
        <v>13</v>
      </c>
      <c r="C7531" s="4">
        <v>174878.55</v>
      </c>
      <c r="D7531" s="14" t="s">
        <v>92</v>
      </c>
      <c r="E7531" t="s">
        <v>98</v>
      </c>
      <c r="F7531">
        <v>0.0</v>
      </c>
    </row>
    <row r="7532" spans="1:6" ht="13.9">
      <c r="A7532" s="7">
        <v>44511.0</v>
      </c>
      <c r="B7532" t="s">
        <v>13</v>
      </c>
      <c r="C7532" s="4">
        <v>185241.75</v>
      </c>
      <c r="D7532" s="14" t="s">
        <v>92</v>
      </c>
      <c r="E7532" t="s">
        <v>98</v>
      </c>
      <c r="F7532">
        <v>1.0</v>
      </c>
    </row>
    <row r="7533" spans="1:6" ht="13.9">
      <c r="A7533" s="7">
        <v>44512.0</v>
      </c>
      <c r="B7533" t="s">
        <v>13</v>
      </c>
      <c r="C7533" s="4">
        <v>179412.8</v>
      </c>
      <c r="D7533" s="14" t="s">
        <v>92</v>
      </c>
      <c r="E7533" t="s">
        <v>98</v>
      </c>
      <c r="F7533">
        <v>0.0</v>
      </c>
    </row>
    <row r="7534" spans="1:6" ht="13.9">
      <c r="A7534" s="7">
        <v>44513.0</v>
      </c>
      <c r="B7534" t="s">
        <v>13</v>
      </c>
      <c r="C7534" s="4">
        <v>193659.7</v>
      </c>
      <c r="D7534" s="14" t="s">
        <v>92</v>
      </c>
      <c r="E7534" t="s">
        <v>98</v>
      </c>
      <c r="F7534">
        <v>0.0</v>
      </c>
    </row>
    <row r="7535" spans="1:6" ht="13.9">
      <c r="A7535" s="7">
        <v>44514.0</v>
      </c>
      <c r="B7535" t="s">
        <v>13</v>
      </c>
      <c r="C7535" s="4">
        <v>176705.14</v>
      </c>
      <c r="D7535" s="14" t="s">
        <v>92</v>
      </c>
      <c r="E7535" t="s">
        <v>98</v>
      </c>
      <c r="F7535">
        <v>0.0</v>
      </c>
    </row>
    <row r="7536" spans="1:6" ht="13.9">
      <c r="A7536" s="7">
        <v>44515.0</v>
      </c>
      <c r="B7536" t="s">
        <v>13</v>
      </c>
      <c r="C7536" s="4">
        <v>185868.72</v>
      </c>
      <c r="D7536" s="14" t="s">
        <v>92</v>
      </c>
      <c r="E7536" t="s">
        <v>98</v>
      </c>
      <c r="F7536">
        <v>0.0</v>
      </c>
    </row>
    <row r="7537" spans="1:6" ht="13.9">
      <c r="A7537" s="7">
        <v>44516.0</v>
      </c>
      <c r="B7537" t="s">
        <v>13</v>
      </c>
      <c r="C7537" s="4">
        <v>172159.0</v>
      </c>
      <c r="D7537" s="14" t="s">
        <v>92</v>
      </c>
      <c r="E7537" t="s">
        <v>98</v>
      </c>
      <c r="F7537">
        <v>0.0</v>
      </c>
    </row>
    <row r="7538" spans="1:6" ht="13.9">
      <c r="A7538" s="7">
        <v>44517.0</v>
      </c>
      <c r="B7538" t="s">
        <v>13</v>
      </c>
      <c r="C7538" s="4">
        <v>184477.32</v>
      </c>
      <c r="D7538" s="14" t="s">
        <v>92</v>
      </c>
      <c r="E7538" t="s">
        <v>98</v>
      </c>
      <c r="F7538">
        <v>0.0</v>
      </c>
    </row>
    <row r="7539" spans="1:6" ht="13.9">
      <c r="A7539" s="7">
        <v>44518.0</v>
      </c>
      <c r="B7539" t="s">
        <v>13</v>
      </c>
      <c r="C7539" s="4">
        <v>171583.64</v>
      </c>
      <c r="D7539" s="14" t="s">
        <v>92</v>
      </c>
      <c r="E7539" t="s">
        <v>98</v>
      </c>
      <c r="F7539">
        <v>0.0</v>
      </c>
    </row>
    <row r="7540" spans="1:6" ht="13.9">
      <c r="A7540" s="7">
        <v>44519.0</v>
      </c>
      <c r="B7540" t="s">
        <v>13</v>
      </c>
      <c r="C7540" s="4">
        <v>166632.88</v>
      </c>
      <c r="D7540" s="14" t="s">
        <v>92</v>
      </c>
      <c r="E7540" t="s">
        <v>98</v>
      </c>
      <c r="F7540">
        <v>1.0</v>
      </c>
    </row>
    <row r="7541" spans="1:6" ht="13.9">
      <c r="A7541" s="7">
        <v>44520.0</v>
      </c>
      <c r="B7541" t="s">
        <v>13</v>
      </c>
      <c r="C7541" s="4">
        <v>168770.32</v>
      </c>
      <c r="D7541" s="14" t="s">
        <v>92</v>
      </c>
      <c r="E7541" t="s">
        <v>98</v>
      </c>
      <c r="F7541">
        <v>0.0</v>
      </c>
    </row>
    <row r="7542" spans="1:6" ht="13.9">
      <c r="A7542" s="7">
        <v>44521.0</v>
      </c>
      <c r="B7542" t="s">
        <v>13</v>
      </c>
      <c r="C7542" s="4">
        <v>181099.46</v>
      </c>
      <c r="D7542" s="14" t="s">
        <v>92</v>
      </c>
      <c r="E7542" t="s">
        <v>98</v>
      </c>
      <c r="F7542">
        <v>0.0</v>
      </c>
    </row>
    <row r="7543" spans="1:6" ht="13.9">
      <c r="A7543" s="7">
        <v>44522.0</v>
      </c>
      <c r="B7543" t="s">
        <v>13</v>
      </c>
      <c r="C7543" s="4">
        <v>212147.44</v>
      </c>
      <c r="D7543" s="14" t="s">
        <v>92</v>
      </c>
      <c r="E7543" t="s">
        <v>98</v>
      </c>
      <c r="F7543">
        <v>0.0</v>
      </c>
    </row>
    <row r="7544" spans="1:6" ht="13.9">
      <c r="A7544" s="7">
        <v>44523.0</v>
      </c>
      <c r="B7544" t="s">
        <v>13</v>
      </c>
      <c r="C7544" s="4">
        <v>175527.81</v>
      </c>
      <c r="D7544" s="14" t="s">
        <v>92</v>
      </c>
      <c r="E7544" t="s">
        <v>98</v>
      </c>
      <c r="F7544">
        <v>0.0</v>
      </c>
    </row>
    <row r="7545" spans="1:6" ht="13.9">
      <c r="A7545" s="7">
        <v>44524.0</v>
      </c>
      <c r="B7545" t="s">
        <v>13</v>
      </c>
      <c r="C7545" s="4">
        <v>160387.11</v>
      </c>
      <c r="D7545" s="14" t="s">
        <v>92</v>
      </c>
      <c r="E7545" t="s">
        <v>98</v>
      </c>
      <c r="F7545">
        <v>0.0</v>
      </c>
    </row>
    <row r="7546" spans="1:6" ht="13.9">
      <c r="A7546" s="7">
        <v>44525.0</v>
      </c>
      <c r="B7546" t="s">
        <v>13</v>
      </c>
      <c r="C7546" s="4">
        <v>174871.87</v>
      </c>
      <c r="D7546" s="14" t="s">
        <v>92</v>
      </c>
      <c r="E7546" t="s">
        <v>98</v>
      </c>
      <c r="F7546">
        <v>1.0</v>
      </c>
    </row>
    <row r="7547" spans="1:6" ht="13.9">
      <c r="A7547" s="7">
        <v>44526.0</v>
      </c>
      <c r="B7547" t="s">
        <v>13</v>
      </c>
      <c r="C7547" s="4">
        <v>175032.06</v>
      </c>
      <c r="D7547" s="14" t="s">
        <v>92</v>
      </c>
      <c r="E7547" t="s">
        <v>98</v>
      </c>
      <c r="F7547">
        <v>0.0</v>
      </c>
    </row>
    <row r="7548" spans="1:6" ht="13.9">
      <c r="A7548" s="7">
        <v>44527.0</v>
      </c>
      <c r="B7548" t="s">
        <v>13</v>
      </c>
      <c r="C7548" s="4">
        <v>187227.6</v>
      </c>
      <c r="D7548" s="14" t="s">
        <v>92</v>
      </c>
      <c r="E7548" t="s">
        <v>98</v>
      </c>
      <c r="F7548">
        <v>0.0</v>
      </c>
    </row>
    <row r="7549" spans="1:6" ht="13.9">
      <c r="A7549" s="7">
        <v>44528.0</v>
      </c>
      <c r="B7549" t="s">
        <v>13</v>
      </c>
      <c r="C7549" s="4">
        <v>184701.44</v>
      </c>
      <c r="D7549" s="14" t="s">
        <v>92</v>
      </c>
      <c r="E7549" t="s">
        <v>98</v>
      </c>
      <c r="F7549">
        <v>0.0</v>
      </c>
    </row>
    <row r="7550" spans="1:6" ht="13.9">
      <c r="A7550" s="7">
        <v>44529.0</v>
      </c>
      <c r="B7550" t="s">
        <v>13</v>
      </c>
      <c r="C7550" s="4">
        <v>211905.6</v>
      </c>
      <c r="D7550" s="14" t="s">
        <v>92</v>
      </c>
      <c r="E7550" t="s">
        <v>98</v>
      </c>
      <c r="F7550">
        <v>0.0</v>
      </c>
    </row>
    <row r="7551" spans="1:6" ht="13.9">
      <c r="A7551" s="7">
        <v>44530.0</v>
      </c>
      <c r="B7551" t="s">
        <v>13</v>
      </c>
      <c r="C7551" s="4">
        <v>155829.0</v>
      </c>
      <c r="D7551" s="14" t="s">
        <v>92</v>
      </c>
      <c r="E7551" t="s">
        <v>98</v>
      </c>
      <c r="F7551">
        <v>1.0</v>
      </c>
    </row>
    <row r="7552" spans="1:6" ht="13.9">
      <c r="A7552" s="7">
        <v>44531.0</v>
      </c>
      <c r="B7552" t="s">
        <v>13</v>
      </c>
      <c r="C7552" s="4">
        <v>164477.56</v>
      </c>
      <c r="D7552" s="14" t="s">
        <v>92</v>
      </c>
      <c r="E7552" t="s">
        <v>98</v>
      </c>
      <c r="F7552">
        <v>0.0</v>
      </c>
    </row>
    <row r="7553" spans="1:6" ht="13.9">
      <c r="A7553" s="7">
        <v>44532.0</v>
      </c>
      <c r="B7553" t="s">
        <v>13</v>
      </c>
      <c r="C7553" s="4">
        <v>143143.73</v>
      </c>
      <c r="D7553" s="14" t="s">
        <v>92</v>
      </c>
      <c r="E7553" t="s">
        <v>98</v>
      </c>
      <c r="F7553">
        <v>1.0</v>
      </c>
    </row>
    <row r="7554" spans="1:6" ht="13.9">
      <c r="A7554" s="7">
        <v>44533.0</v>
      </c>
      <c r="B7554" t="s">
        <v>13</v>
      </c>
      <c r="C7554" s="4">
        <v>144282.06</v>
      </c>
      <c r="D7554" s="14" t="s">
        <v>92</v>
      </c>
      <c r="E7554" t="s">
        <v>98</v>
      </c>
      <c r="F7554">
        <v>0.0</v>
      </c>
    </row>
    <row r="7555" spans="1:6" ht="13.9">
      <c r="A7555" s="7">
        <v>44534.0</v>
      </c>
      <c r="B7555" t="s">
        <v>13</v>
      </c>
      <c r="C7555" s="4">
        <v>156222.4</v>
      </c>
      <c r="D7555" s="14" t="s">
        <v>92</v>
      </c>
      <c r="E7555" t="s">
        <v>98</v>
      </c>
      <c r="F7555">
        <v>0.0</v>
      </c>
    </row>
    <row r="7556" spans="1:6" ht="13.9">
      <c r="A7556" s="7">
        <v>44535.0</v>
      </c>
      <c r="B7556" t="s">
        <v>13</v>
      </c>
      <c r="C7556" s="4">
        <v>178530.6</v>
      </c>
      <c r="D7556" s="14" t="s">
        <v>92</v>
      </c>
      <c r="E7556" t="s">
        <v>98</v>
      </c>
      <c r="F7556">
        <v>0.0</v>
      </c>
    </row>
    <row r="7557" spans="1:6" ht="13.9">
      <c r="A7557" s="7">
        <v>44536.0</v>
      </c>
      <c r="B7557" t="s">
        <v>13</v>
      </c>
      <c r="C7557" s="4">
        <v>210278.04</v>
      </c>
      <c r="D7557" s="14" t="s">
        <v>92</v>
      </c>
      <c r="E7557" t="s">
        <v>98</v>
      </c>
      <c r="F7557">
        <v>0.0</v>
      </c>
    </row>
    <row r="7558" spans="1:6" ht="13.9">
      <c r="A7558" s="7">
        <v>44537.0</v>
      </c>
      <c r="B7558" t="s">
        <v>13</v>
      </c>
      <c r="C7558" s="4">
        <v>170094.2</v>
      </c>
      <c r="D7558" s="14" t="s">
        <v>92</v>
      </c>
      <c r="E7558" t="s">
        <v>98</v>
      </c>
      <c r="F7558">
        <v>0.0</v>
      </c>
    </row>
    <row r="7559" spans="1:6" ht="13.9">
      <c r="A7559" s="7">
        <v>44538.0</v>
      </c>
      <c r="B7559" t="s">
        <v>13</v>
      </c>
      <c r="C7559" s="4">
        <v>164502.24</v>
      </c>
      <c r="D7559" s="14" t="s">
        <v>92</v>
      </c>
      <c r="E7559" t="s">
        <v>98</v>
      </c>
      <c r="F7559">
        <v>0.0</v>
      </c>
    </row>
    <row r="7560" spans="1:6" ht="13.9">
      <c r="A7560" s="7">
        <v>44539.0</v>
      </c>
      <c r="B7560" t="s">
        <v>13</v>
      </c>
      <c r="C7560" s="4">
        <v>169301.3</v>
      </c>
      <c r="D7560" s="14" t="s">
        <v>92</v>
      </c>
      <c r="E7560" t="s">
        <v>98</v>
      </c>
      <c r="F7560">
        <v>1.0</v>
      </c>
    </row>
    <row r="7561" spans="1:6" ht="13.9">
      <c r="A7561" s="7">
        <v>44540.0</v>
      </c>
      <c r="B7561" t="s">
        <v>13</v>
      </c>
      <c r="C7561" s="4">
        <v>147118.26</v>
      </c>
      <c r="D7561" s="14" t="s">
        <v>92</v>
      </c>
      <c r="E7561" t="s">
        <v>98</v>
      </c>
      <c r="F7561">
        <v>0.0</v>
      </c>
    </row>
    <row r="7562" spans="1:6" ht="13.9">
      <c r="A7562" s="7">
        <v>44541.0</v>
      </c>
      <c r="B7562" t="s">
        <v>13</v>
      </c>
      <c r="C7562" s="4">
        <v>166455.12</v>
      </c>
      <c r="D7562" s="14" t="s">
        <v>92</v>
      </c>
      <c r="E7562" t="s">
        <v>98</v>
      </c>
      <c r="F7562">
        <v>0.0</v>
      </c>
    </row>
    <row r="7563" spans="1:6" ht="13.9">
      <c r="A7563" s="7">
        <v>44542.0</v>
      </c>
      <c r="B7563" t="s">
        <v>13</v>
      </c>
      <c r="C7563" s="4">
        <v>168619.23</v>
      </c>
      <c r="D7563" s="14" t="s">
        <v>92</v>
      </c>
      <c r="E7563" t="s">
        <v>98</v>
      </c>
      <c r="F7563">
        <v>0.0</v>
      </c>
    </row>
    <row r="7564" spans="1:6" ht="13.9">
      <c r="A7564" s="7">
        <v>44543.0</v>
      </c>
      <c r="B7564" t="s">
        <v>13</v>
      </c>
      <c r="C7564" s="4">
        <v>196499.6</v>
      </c>
      <c r="D7564" s="14" t="s">
        <v>92</v>
      </c>
      <c r="E7564" t="s">
        <v>98</v>
      </c>
      <c r="F7564">
        <v>0.0</v>
      </c>
    </row>
    <row r="7565" spans="1:6" ht="13.9">
      <c r="A7565" s="7">
        <v>44544.0</v>
      </c>
      <c r="B7565" t="s">
        <v>13</v>
      </c>
      <c r="C7565" s="4">
        <v>170667.0</v>
      </c>
      <c r="D7565" s="14" t="s">
        <v>92</v>
      </c>
      <c r="E7565" t="s">
        <v>98</v>
      </c>
      <c r="F7565">
        <v>0.0</v>
      </c>
    </row>
    <row r="7566" spans="1:6" ht="13.9">
      <c r="A7566" s="7">
        <v>44545.0</v>
      </c>
      <c r="B7566" t="s">
        <v>13</v>
      </c>
      <c r="C7566" s="4">
        <v>159466.43</v>
      </c>
      <c r="D7566" s="14" t="s">
        <v>92</v>
      </c>
      <c r="E7566" t="s">
        <v>98</v>
      </c>
      <c r="F7566">
        <v>0.0</v>
      </c>
    </row>
    <row r="7567" spans="1:6" ht="13.9">
      <c r="A7567" s="7">
        <v>44546.0</v>
      </c>
      <c r="B7567" t="s">
        <v>13</v>
      </c>
      <c r="C7567" s="4">
        <v>151733.28</v>
      </c>
      <c r="D7567" s="14" t="s">
        <v>92</v>
      </c>
      <c r="E7567" t="s">
        <v>98</v>
      </c>
      <c r="F7567">
        <v>1.0</v>
      </c>
    </row>
    <row r="7568" spans="1:6" ht="13.9">
      <c r="A7568" s="7">
        <v>44547.0</v>
      </c>
      <c r="B7568" t="s">
        <v>13</v>
      </c>
      <c r="C7568" s="4">
        <v>132666.3</v>
      </c>
      <c r="D7568" s="14" t="s">
        <v>92</v>
      </c>
      <c r="E7568" t="s">
        <v>98</v>
      </c>
      <c r="F7568">
        <v>1.0</v>
      </c>
    </row>
    <row r="7569" spans="1:6" ht="13.9">
      <c r="A7569" s="7">
        <v>44548.0</v>
      </c>
      <c r="B7569" t="s">
        <v>13</v>
      </c>
      <c r="C7569" s="4">
        <v>139099.62</v>
      </c>
      <c r="D7569" s="14" t="s">
        <v>92</v>
      </c>
      <c r="E7569" t="s">
        <v>98</v>
      </c>
      <c r="F7569">
        <v>0.0</v>
      </c>
    </row>
    <row r="7570" spans="1:6" ht="13.9">
      <c r="A7570" s="7">
        <v>44549.0</v>
      </c>
      <c r="B7570" t="s">
        <v>13</v>
      </c>
      <c r="C7570" s="4">
        <v>163057.37</v>
      </c>
      <c r="D7570" s="14" t="s">
        <v>92</v>
      </c>
      <c r="E7570" t="s">
        <v>98</v>
      </c>
      <c r="F7570">
        <v>0.0</v>
      </c>
    </row>
    <row r="7571" spans="1:6" ht="13.9">
      <c r="A7571" s="7">
        <v>44550.0</v>
      </c>
      <c r="B7571" t="s">
        <v>13</v>
      </c>
      <c r="C7571" s="4">
        <v>183911.53</v>
      </c>
      <c r="D7571" s="14" t="s">
        <v>92</v>
      </c>
      <c r="E7571" t="s">
        <v>98</v>
      </c>
      <c r="F7571">
        <v>0.0</v>
      </c>
    </row>
    <row r="7572" spans="1:6" ht="13.9">
      <c r="A7572" s="7">
        <v>44551.0</v>
      </c>
      <c r="B7572" t="s">
        <v>13</v>
      </c>
      <c r="C7572" s="4">
        <v>173947.37</v>
      </c>
      <c r="D7572" s="14" t="s">
        <v>92</v>
      </c>
      <c r="E7572" t="s">
        <v>98</v>
      </c>
      <c r="F7572">
        <v>1.0</v>
      </c>
    </row>
    <row r="7573" spans="1:6" ht="13.9">
      <c r="A7573" s="7">
        <v>44552.0</v>
      </c>
      <c r="B7573" t="s">
        <v>13</v>
      </c>
      <c r="C7573" s="4">
        <v>174573.24</v>
      </c>
      <c r="D7573" s="14" t="s">
        <v>92</v>
      </c>
      <c r="E7573" t="s">
        <v>98</v>
      </c>
      <c r="F7573">
        <v>1.0</v>
      </c>
    </row>
    <row r="7574" spans="1:6" ht="13.9">
      <c r="A7574" s="7">
        <v>44553.0</v>
      </c>
      <c r="B7574" t="s">
        <v>13</v>
      </c>
      <c r="C7574" s="4">
        <v>142125.32</v>
      </c>
      <c r="D7574" s="14" t="s">
        <v>92</v>
      </c>
      <c r="E7574" t="s">
        <v>98</v>
      </c>
      <c r="F7574">
        <v>0.0</v>
      </c>
    </row>
    <row r="7575" spans="1:6" ht="13.9">
      <c r="A7575" s="7">
        <v>44554.0</v>
      </c>
      <c r="B7575" t="s">
        <v>13</v>
      </c>
      <c r="C7575" s="4">
        <v>141745.68</v>
      </c>
      <c r="D7575" s="14" t="s">
        <v>92</v>
      </c>
      <c r="E7575" t="s">
        <v>98</v>
      </c>
      <c r="F7575">
        <v>1.0</v>
      </c>
    </row>
    <row r="7576" spans="1:6" ht="13.9">
      <c r="A7576" s="7">
        <v>44555.0</v>
      </c>
      <c r="B7576" t="s">
        <v>13</v>
      </c>
      <c r="C7576" s="4">
        <v>144202.18</v>
      </c>
      <c r="D7576" s="14" t="s">
        <v>92</v>
      </c>
      <c r="E7576" t="s">
        <v>98</v>
      </c>
      <c r="F7576">
        <v>0.0</v>
      </c>
    </row>
    <row r="7577" spans="1:6" ht="13.9">
      <c r="A7577" s="7">
        <v>44556.0</v>
      </c>
      <c r="B7577" t="s">
        <v>13</v>
      </c>
      <c r="C7577" s="4">
        <v>158130.72</v>
      </c>
      <c r="D7577" s="14" t="s">
        <v>92</v>
      </c>
      <c r="E7577" t="s">
        <v>98</v>
      </c>
      <c r="F7577">
        <v>0.0</v>
      </c>
    </row>
    <row r="7578" spans="1:6" ht="13.9">
      <c r="A7578" s="7">
        <v>44557.0</v>
      </c>
      <c r="B7578" t="s">
        <v>13</v>
      </c>
      <c r="C7578" s="4">
        <v>199853.88</v>
      </c>
      <c r="D7578" s="14" t="s">
        <v>92</v>
      </c>
      <c r="E7578" t="s">
        <v>98</v>
      </c>
      <c r="F7578">
        <v>1.0</v>
      </c>
    </row>
    <row r="7579" spans="1:6" ht="13.9">
      <c r="A7579" s="7">
        <v>44558.0</v>
      </c>
      <c r="B7579" t="s">
        <v>13</v>
      </c>
      <c r="C7579" s="4">
        <v>187259.55</v>
      </c>
      <c r="D7579" s="14" t="s">
        <v>92</v>
      </c>
      <c r="E7579" t="s">
        <v>98</v>
      </c>
      <c r="F7579">
        <v>1.0</v>
      </c>
    </row>
    <row r="7580" spans="1:6" ht="13.9">
      <c r="A7580" s="7">
        <v>44559.0</v>
      </c>
      <c r="B7580" t="s">
        <v>13</v>
      </c>
      <c r="C7580" s="4">
        <v>185111.44</v>
      </c>
      <c r="D7580" s="14" t="s">
        <v>92</v>
      </c>
      <c r="E7580" t="s">
        <v>98</v>
      </c>
      <c r="F7580">
        <v>1.0</v>
      </c>
    </row>
    <row r="7581" spans="1:6" ht="13.9">
      <c r="A7581" s="7">
        <v>44560.0</v>
      </c>
      <c r="B7581" t="s">
        <v>13</v>
      </c>
      <c r="C7581" s="4">
        <v>180793.58</v>
      </c>
      <c r="D7581" s="14" t="s">
        <v>92</v>
      </c>
      <c r="E7581" t="s">
        <v>98</v>
      </c>
      <c r="F7581">
        <v>1.0</v>
      </c>
    </row>
    <row r="7582" spans="1:6" ht="13.9">
      <c r="A7582" s="7">
        <v>44561.0</v>
      </c>
      <c r="B7582" t="s">
        <v>13</v>
      </c>
      <c r="C7582" s="4">
        <v>153907.56</v>
      </c>
      <c r="D7582" s="14" t="s">
        <v>92</v>
      </c>
      <c r="E7582" t="s">
        <v>98</v>
      </c>
      <c r="F7582">
        <v>0.0</v>
      </c>
    </row>
    <row r="7583" spans="1:6" ht="13.9">
      <c r="A7583" s="7">
        <v>44562.0</v>
      </c>
      <c r="B7583" t="s">
        <v>13</v>
      </c>
      <c r="C7583" s="4">
        <v>164883.84</v>
      </c>
      <c r="D7583" s="14" t="s">
        <v>92</v>
      </c>
      <c r="E7583" t="s">
        <v>98</v>
      </c>
      <c r="F7583">
        <v>0.0</v>
      </c>
    </row>
    <row r="7584" spans="1:6" ht="13.9">
      <c r="A7584" s="7">
        <v>44563.0</v>
      </c>
      <c r="B7584" t="s">
        <v>13</v>
      </c>
      <c r="C7584" s="4">
        <v>211334.4</v>
      </c>
      <c r="D7584" s="14" t="s">
        <v>92</v>
      </c>
      <c r="E7584" t="s">
        <v>98</v>
      </c>
      <c r="F7584">
        <v>0.0</v>
      </c>
    </row>
    <row r="7585" spans="1:6" ht="13.9">
      <c r="A7585" s="7">
        <v>44564.0</v>
      </c>
      <c r="B7585" t="s">
        <v>13</v>
      </c>
      <c r="C7585" s="4">
        <v>228847.2</v>
      </c>
      <c r="D7585" s="14" t="s">
        <v>92</v>
      </c>
      <c r="E7585" t="s">
        <v>98</v>
      </c>
      <c r="F7585">
        <v>0.0</v>
      </c>
    </row>
    <row r="7586" spans="1:6" ht="13.9">
      <c r="A7586" s="7">
        <v>44565.0</v>
      </c>
      <c r="B7586" t="s">
        <v>13</v>
      </c>
      <c r="C7586" s="4">
        <v>195096.16</v>
      </c>
      <c r="D7586" s="14" t="s">
        <v>92</v>
      </c>
      <c r="E7586" t="s">
        <v>98</v>
      </c>
      <c r="F7586">
        <v>1.0</v>
      </c>
    </row>
    <row r="7587" spans="1:6" ht="13.9">
      <c r="A7587" s="7">
        <v>44566.0</v>
      </c>
      <c r="B7587" t="s">
        <v>13</v>
      </c>
      <c r="C7587" s="4">
        <v>197396.0</v>
      </c>
      <c r="D7587" s="14" t="s">
        <v>92</v>
      </c>
      <c r="E7587" t="s">
        <v>98</v>
      </c>
      <c r="F7587">
        <v>0.0</v>
      </c>
    </row>
    <row r="7588" spans="1:6" ht="13.9">
      <c r="A7588" s="7">
        <v>44567.0</v>
      </c>
      <c r="B7588" t="s">
        <v>13</v>
      </c>
      <c r="C7588" s="4">
        <v>193540.09</v>
      </c>
      <c r="D7588" s="14" t="s">
        <v>92</v>
      </c>
      <c r="E7588" t="s">
        <v>98</v>
      </c>
      <c r="F7588">
        <v>1.0</v>
      </c>
    </row>
    <row r="7589" spans="1:6" ht="13.9">
      <c r="A7589" s="7">
        <v>44568.0</v>
      </c>
      <c r="B7589" t="s">
        <v>13</v>
      </c>
      <c r="C7589" s="4">
        <v>200070.2</v>
      </c>
      <c r="D7589" s="14" t="s">
        <v>92</v>
      </c>
      <c r="E7589" t="s">
        <v>98</v>
      </c>
      <c r="F7589">
        <v>0.0</v>
      </c>
    </row>
    <row r="7590" spans="1:6" ht="13.9">
      <c r="A7590" s="7">
        <v>44569.0</v>
      </c>
      <c r="B7590" t="s">
        <v>13</v>
      </c>
      <c r="C7590" s="4">
        <v>217527.87</v>
      </c>
      <c r="D7590" s="14" t="s">
        <v>92</v>
      </c>
      <c r="E7590" t="s">
        <v>98</v>
      </c>
      <c r="F7590">
        <v>0.0</v>
      </c>
    </row>
    <row r="7591" spans="1:6" ht="13.9">
      <c r="A7591" s="7">
        <v>44570.0</v>
      </c>
      <c r="B7591" t="s">
        <v>13</v>
      </c>
      <c r="C7591" s="4">
        <v>232152.96</v>
      </c>
      <c r="D7591" s="14" t="s">
        <v>92</v>
      </c>
      <c r="E7591" t="s">
        <v>98</v>
      </c>
      <c r="F7591">
        <v>0.0</v>
      </c>
    </row>
    <row r="7592" spans="1:6" ht="13.9">
      <c r="A7592" s="7">
        <v>44571.0</v>
      </c>
      <c r="B7592" t="s">
        <v>13</v>
      </c>
      <c r="C7592" s="4">
        <v>259671.68</v>
      </c>
      <c r="D7592" s="14" t="s">
        <v>92</v>
      </c>
      <c r="E7592" t="s">
        <v>98</v>
      </c>
      <c r="F7592">
        <v>0.0</v>
      </c>
    </row>
    <row r="7593" spans="1:6" ht="13.9">
      <c r="A7593" s="7">
        <v>44572.0</v>
      </c>
      <c r="B7593" t="s">
        <v>13</v>
      </c>
      <c r="C7593" s="4">
        <v>223846.42</v>
      </c>
      <c r="D7593" s="14" t="s">
        <v>92</v>
      </c>
      <c r="E7593" t="s">
        <v>98</v>
      </c>
      <c r="F7593">
        <v>0.0</v>
      </c>
    </row>
    <row r="7594" spans="1:6" ht="13.9">
      <c r="A7594" s="7">
        <v>44573.0</v>
      </c>
      <c r="B7594" t="s">
        <v>13</v>
      </c>
      <c r="C7594" s="4">
        <v>224433.54</v>
      </c>
      <c r="D7594" s="14" t="s">
        <v>92</v>
      </c>
      <c r="E7594" t="s">
        <v>98</v>
      </c>
      <c r="F7594">
        <v>0.0</v>
      </c>
    </row>
    <row r="7595" spans="1:6" ht="13.9">
      <c r="A7595" s="7">
        <v>44574.0</v>
      </c>
      <c r="B7595" t="s">
        <v>13</v>
      </c>
      <c r="C7595" s="4">
        <v>214823.25</v>
      </c>
      <c r="D7595" s="14" t="s">
        <v>92</v>
      </c>
      <c r="E7595" t="s">
        <v>98</v>
      </c>
      <c r="F7595">
        <v>1.0</v>
      </c>
    </row>
    <row r="7596" spans="1:6" ht="13.9">
      <c r="A7596" s="7">
        <v>44575.0</v>
      </c>
      <c r="B7596" t="s">
        <v>13</v>
      </c>
      <c r="C7596" s="4">
        <v>230364.96</v>
      </c>
      <c r="D7596" s="14" t="s">
        <v>92</v>
      </c>
      <c r="E7596" t="s">
        <v>98</v>
      </c>
      <c r="F7596">
        <v>0.0</v>
      </c>
    </row>
    <row r="7597" spans="1:6" ht="13.9">
      <c r="A7597" s="7">
        <v>44576.0</v>
      </c>
      <c r="B7597" t="s">
        <v>13</v>
      </c>
      <c r="C7597" s="4">
        <v>224376.32</v>
      </c>
      <c r="D7597" s="14" t="s">
        <v>92</v>
      </c>
      <c r="E7597" t="s">
        <v>98</v>
      </c>
      <c r="F7597">
        <v>0.0</v>
      </c>
    </row>
    <row r="7598" spans="1:6" ht="13.9">
      <c r="A7598" s="7">
        <v>44577.0</v>
      </c>
      <c r="B7598" t="s">
        <v>13</v>
      </c>
      <c r="C7598" s="4">
        <v>285400.29</v>
      </c>
      <c r="D7598" s="14" t="s">
        <v>92</v>
      </c>
      <c r="E7598" t="s">
        <v>98</v>
      </c>
      <c r="F7598">
        <v>0.0</v>
      </c>
    </row>
    <row r="7599" spans="1:6" ht="13.9">
      <c r="A7599" s="7">
        <v>44578.0</v>
      </c>
      <c r="B7599" t="s">
        <v>13</v>
      </c>
      <c r="C7599" s="4">
        <v>293732.18</v>
      </c>
      <c r="D7599" s="14" t="s">
        <v>92</v>
      </c>
      <c r="E7599" t="s">
        <v>98</v>
      </c>
      <c r="F7599">
        <v>1.0</v>
      </c>
    </row>
    <row r="7600" spans="1:6" ht="13.9">
      <c r="A7600" s="7">
        <v>44579.0</v>
      </c>
      <c r="B7600" t="s">
        <v>13</v>
      </c>
      <c r="C7600" s="4">
        <v>285262.74</v>
      </c>
      <c r="D7600" s="14" t="s">
        <v>92</v>
      </c>
      <c r="E7600" t="s">
        <v>98</v>
      </c>
      <c r="F7600">
        <v>0.0</v>
      </c>
    </row>
    <row r="7601" spans="1:6" ht="13.9">
      <c r="A7601" s="7">
        <v>44580.0</v>
      </c>
      <c r="B7601" t="s">
        <v>13</v>
      </c>
      <c r="C7601" s="4">
        <v>308549.6</v>
      </c>
      <c r="D7601" s="14" t="s">
        <v>92</v>
      </c>
      <c r="E7601" t="s">
        <v>98</v>
      </c>
      <c r="F7601">
        <v>0.0</v>
      </c>
    </row>
    <row r="7602" spans="1:6" ht="13.9">
      <c r="A7602" s="7">
        <v>44581.0</v>
      </c>
      <c r="B7602" t="s">
        <v>13</v>
      </c>
      <c r="C7602" s="4">
        <v>270330.45</v>
      </c>
      <c r="D7602" s="14" t="s">
        <v>92</v>
      </c>
      <c r="E7602" t="s">
        <v>98</v>
      </c>
      <c r="F7602">
        <v>1.0</v>
      </c>
    </row>
    <row r="7603" spans="1:6" ht="13.9">
      <c r="A7603" s="7">
        <v>44582.0</v>
      </c>
      <c r="B7603" t="s">
        <v>13</v>
      </c>
      <c r="C7603" s="4">
        <v>250326.18</v>
      </c>
      <c r="D7603" s="14" t="s">
        <v>92</v>
      </c>
      <c r="E7603" t="s">
        <v>98</v>
      </c>
      <c r="F7603">
        <v>1.0</v>
      </c>
    </row>
    <row r="7604" spans="1:6" ht="13.9">
      <c r="A7604" s="7">
        <v>44583.0</v>
      </c>
      <c r="B7604" t="s">
        <v>13</v>
      </c>
      <c r="C7604" s="4">
        <v>256335.18</v>
      </c>
      <c r="D7604" s="14" t="s">
        <v>92</v>
      </c>
      <c r="E7604" t="s">
        <v>98</v>
      </c>
      <c r="F7604">
        <v>0.0</v>
      </c>
    </row>
    <row r="7605" spans="1:6" ht="13.9">
      <c r="A7605" s="7">
        <v>44584.0</v>
      </c>
      <c r="B7605" t="s">
        <v>13</v>
      </c>
      <c r="C7605" s="4">
        <v>266187.72</v>
      </c>
      <c r="D7605" s="14" t="s">
        <v>92</v>
      </c>
      <c r="E7605" t="s">
        <v>98</v>
      </c>
      <c r="F7605">
        <v>0.0</v>
      </c>
    </row>
    <row r="7606" spans="1:6" ht="13.9">
      <c r="A7606" s="7">
        <v>44585.0</v>
      </c>
      <c r="B7606" t="s">
        <v>13</v>
      </c>
      <c r="C7606" s="4">
        <v>304469.55</v>
      </c>
      <c r="D7606" s="14" t="s">
        <v>92</v>
      </c>
      <c r="E7606" t="s">
        <v>98</v>
      </c>
      <c r="F7606">
        <v>0.0</v>
      </c>
    </row>
    <row r="7607" spans="1:6" ht="13.9">
      <c r="A7607" s="7">
        <v>44586.0</v>
      </c>
      <c r="B7607" t="s">
        <v>13</v>
      </c>
      <c r="C7607" s="4">
        <v>275231.87</v>
      </c>
      <c r="D7607" s="14" t="s">
        <v>92</v>
      </c>
      <c r="E7607" t="s">
        <v>98</v>
      </c>
      <c r="F7607">
        <v>0.0</v>
      </c>
    </row>
    <row r="7608" spans="1:6" ht="13.9">
      <c r="A7608" s="7">
        <v>44587.0</v>
      </c>
      <c r="B7608" t="s">
        <v>13</v>
      </c>
      <c r="C7608" s="4">
        <v>286573.72</v>
      </c>
      <c r="D7608" s="14" t="s">
        <v>92</v>
      </c>
      <c r="E7608" t="s">
        <v>98</v>
      </c>
      <c r="F7608">
        <v>1.0</v>
      </c>
    </row>
    <row r="7609" spans="1:6" ht="13.9">
      <c r="A7609" s="7">
        <v>44588.0</v>
      </c>
      <c r="B7609" t="s">
        <v>13</v>
      </c>
      <c r="C7609" s="4">
        <v>288136.87</v>
      </c>
      <c r="D7609" s="14" t="s">
        <v>92</v>
      </c>
      <c r="E7609" t="s">
        <v>98</v>
      </c>
      <c r="F7609">
        <v>0.0</v>
      </c>
    </row>
    <row r="7610" spans="1:6" ht="13.9">
      <c r="A7610" s="7">
        <v>44589.0</v>
      </c>
      <c r="B7610" t="s">
        <v>13</v>
      </c>
      <c r="C7610" s="4">
        <v>277403.68</v>
      </c>
      <c r="D7610" s="14" t="s">
        <v>92</v>
      </c>
      <c r="E7610" t="s">
        <v>98</v>
      </c>
      <c r="F7610">
        <v>0.0</v>
      </c>
    </row>
    <row r="7611" spans="1:6" ht="13.9">
      <c r="A7611" s="7">
        <v>44590.0</v>
      </c>
      <c r="B7611" t="s">
        <v>13</v>
      </c>
      <c r="C7611" s="4">
        <v>297686.84</v>
      </c>
      <c r="D7611" s="14" t="s">
        <v>92</v>
      </c>
      <c r="E7611" t="s">
        <v>98</v>
      </c>
      <c r="F7611">
        <v>0.0</v>
      </c>
    </row>
    <row r="7612" spans="1:6" ht="13.9">
      <c r="A7612" s="7">
        <v>44591.0</v>
      </c>
      <c r="B7612" t="s">
        <v>13</v>
      </c>
      <c r="C7612" s="4">
        <v>304910.62</v>
      </c>
      <c r="D7612" s="14" t="s">
        <v>92</v>
      </c>
      <c r="E7612" t="s">
        <v>98</v>
      </c>
      <c r="F7612">
        <v>0.0</v>
      </c>
    </row>
    <row r="7613" spans="1:6" ht="13.9">
      <c r="A7613" s="7">
        <v>44592.0</v>
      </c>
      <c r="B7613" t="s">
        <v>13</v>
      </c>
      <c r="C7613" s="4">
        <v>334775.44</v>
      </c>
      <c r="D7613" s="14" t="s">
        <v>92</v>
      </c>
      <c r="E7613" t="s">
        <v>98</v>
      </c>
      <c r="F7613">
        <v>0.0</v>
      </c>
    </row>
    <row r="7614" spans="1:6" ht="13.9">
      <c r="A7614" s="7">
        <v>44593.0</v>
      </c>
      <c r="B7614" t="s">
        <v>13</v>
      </c>
      <c r="C7614" s="4">
        <v>273641.68</v>
      </c>
      <c r="D7614" s="14" t="s">
        <v>92</v>
      </c>
      <c r="E7614" t="s">
        <v>98</v>
      </c>
      <c r="F7614">
        <v>0.0</v>
      </c>
    </row>
    <row r="7615" spans="1:6" ht="13.9">
      <c r="A7615" s="7">
        <v>44594.0</v>
      </c>
      <c r="B7615" t="s">
        <v>13</v>
      </c>
      <c r="C7615" s="4">
        <v>278906.74</v>
      </c>
      <c r="D7615" s="14" t="s">
        <v>92</v>
      </c>
      <c r="E7615" t="s">
        <v>98</v>
      </c>
      <c r="F7615">
        <v>0.0</v>
      </c>
    </row>
    <row r="7616" spans="1:6" ht="13.9">
      <c r="A7616" s="7">
        <v>44595.0</v>
      </c>
      <c r="B7616" t="s">
        <v>13</v>
      </c>
      <c r="C7616" s="4">
        <v>278935.47</v>
      </c>
      <c r="D7616" s="14" t="s">
        <v>92</v>
      </c>
      <c r="E7616" t="s">
        <v>98</v>
      </c>
      <c r="F7616">
        <v>0.0</v>
      </c>
    </row>
    <row r="7617" spans="1:6" ht="13.9">
      <c r="A7617" s="7">
        <v>44596.0</v>
      </c>
      <c r="B7617" t="s">
        <v>13</v>
      </c>
      <c r="C7617" s="4">
        <v>278674.8</v>
      </c>
      <c r="D7617" s="14" t="s">
        <v>92</v>
      </c>
      <c r="E7617" t="s">
        <v>98</v>
      </c>
      <c r="F7617">
        <v>0.0</v>
      </c>
    </row>
    <row r="7618" spans="1:6" ht="13.9">
      <c r="A7618" s="7">
        <v>44597.0</v>
      </c>
      <c r="B7618" t="s">
        <v>13</v>
      </c>
      <c r="C7618" s="4">
        <v>303767.04</v>
      </c>
      <c r="D7618" s="14" t="s">
        <v>92</v>
      </c>
      <c r="E7618" t="s">
        <v>98</v>
      </c>
      <c r="F7618">
        <v>0.0</v>
      </c>
    </row>
    <row r="7619" spans="1:6" ht="13.9">
      <c r="A7619" s="7">
        <v>44598.0</v>
      </c>
      <c r="B7619" t="s">
        <v>13</v>
      </c>
      <c r="C7619" s="4">
        <v>298062.37</v>
      </c>
      <c r="D7619" s="14" t="s">
        <v>92</v>
      </c>
      <c r="E7619" t="s">
        <v>98</v>
      </c>
      <c r="F7619">
        <v>0.0</v>
      </c>
    </row>
    <row r="7620" spans="1:6" ht="13.9">
      <c r="A7620" s="7">
        <v>44599.0</v>
      </c>
      <c r="B7620" t="s">
        <v>13</v>
      </c>
      <c r="C7620" s="4">
        <v>307967.79</v>
      </c>
      <c r="D7620" s="14" t="s">
        <v>92</v>
      </c>
      <c r="E7620" t="s">
        <v>98</v>
      </c>
      <c r="F7620">
        <v>0.0</v>
      </c>
    </row>
    <row r="7621" spans="1:6" ht="13.9">
      <c r="A7621" s="7">
        <v>44600.0</v>
      </c>
      <c r="B7621" t="s">
        <v>13</v>
      </c>
      <c r="C7621" s="4">
        <v>263572.26</v>
      </c>
      <c r="D7621" s="14" t="s">
        <v>92</v>
      </c>
      <c r="E7621" t="s">
        <v>98</v>
      </c>
      <c r="F7621">
        <v>0.0</v>
      </c>
    </row>
    <row r="7622" spans="1:6" ht="13.9">
      <c r="A7622" s="7">
        <v>44601.0</v>
      </c>
      <c r="B7622" t="s">
        <v>13</v>
      </c>
      <c r="C7622" s="4">
        <v>268381.08</v>
      </c>
      <c r="D7622" s="14" t="s">
        <v>92</v>
      </c>
      <c r="E7622" t="s">
        <v>98</v>
      </c>
      <c r="F7622">
        <v>1.0</v>
      </c>
    </row>
    <row r="7623" spans="1:6" ht="13.9">
      <c r="A7623" s="7">
        <v>44602.0</v>
      </c>
      <c r="B7623" t="s">
        <v>13</v>
      </c>
      <c r="C7623" s="4">
        <v>252666.5</v>
      </c>
      <c r="D7623" s="14" t="s">
        <v>92</v>
      </c>
      <c r="E7623" t="s">
        <v>98</v>
      </c>
      <c r="F7623">
        <v>0.0</v>
      </c>
    </row>
    <row r="7624" spans="1:6" ht="13.9">
      <c r="A7624" s="7">
        <v>44603.0</v>
      </c>
      <c r="B7624" t="s">
        <v>13</v>
      </c>
      <c r="C7624" s="4">
        <v>256462.56</v>
      </c>
      <c r="D7624" s="14" t="s">
        <v>92</v>
      </c>
      <c r="E7624" t="s">
        <v>98</v>
      </c>
      <c r="F7624">
        <v>0.0</v>
      </c>
    </row>
    <row r="7625" spans="1:6" ht="13.9">
      <c r="A7625" s="7">
        <v>44604.0</v>
      </c>
      <c r="B7625" t="s">
        <v>13</v>
      </c>
      <c r="C7625" s="4">
        <v>260558.62</v>
      </c>
      <c r="D7625" s="14" t="s">
        <v>92</v>
      </c>
      <c r="E7625" t="s">
        <v>98</v>
      </c>
      <c r="F7625">
        <v>0.0</v>
      </c>
    </row>
    <row r="7626" spans="1:6" ht="13.9">
      <c r="A7626" s="7">
        <v>44605.0</v>
      </c>
      <c r="B7626" t="s">
        <v>13</v>
      </c>
      <c r="C7626" s="4">
        <v>296590.64</v>
      </c>
      <c r="D7626" s="14" t="s">
        <v>92</v>
      </c>
      <c r="E7626" t="s">
        <v>98</v>
      </c>
      <c r="F7626">
        <v>0.0</v>
      </c>
    </row>
    <row r="7627" spans="1:6" ht="13.9">
      <c r="A7627" s="7">
        <v>44606.0</v>
      </c>
      <c r="B7627" t="s">
        <v>13</v>
      </c>
      <c r="C7627" s="4">
        <v>336839.09</v>
      </c>
      <c r="D7627" s="14" t="s">
        <v>92</v>
      </c>
      <c r="E7627" t="s">
        <v>98</v>
      </c>
      <c r="F7627">
        <v>0.0</v>
      </c>
    </row>
    <row r="7628" spans="1:6" ht="13.9">
      <c r="A7628" s="7">
        <v>44607.0</v>
      </c>
      <c r="B7628" t="s">
        <v>13</v>
      </c>
      <c r="C7628" s="4">
        <v>310614.26</v>
      </c>
      <c r="D7628" s="14" t="s">
        <v>92</v>
      </c>
      <c r="E7628" t="s">
        <v>98</v>
      </c>
      <c r="F7628">
        <v>0.0</v>
      </c>
    </row>
    <row r="7629" spans="1:6" ht="13.9">
      <c r="A7629" s="7">
        <v>44608.0</v>
      </c>
      <c r="B7629" t="s">
        <v>13</v>
      </c>
      <c r="C7629" s="4">
        <v>304092.32</v>
      </c>
      <c r="D7629" s="14" t="s">
        <v>92</v>
      </c>
      <c r="E7629" t="s">
        <v>98</v>
      </c>
      <c r="F7629">
        <v>1.0</v>
      </c>
    </row>
    <row r="7630" spans="1:6" ht="13.9">
      <c r="A7630" s="7">
        <v>44609.0</v>
      </c>
      <c r="B7630" t="s">
        <v>13</v>
      </c>
      <c r="C7630" s="4">
        <v>296140.1</v>
      </c>
      <c r="D7630" s="14" t="s">
        <v>92</v>
      </c>
      <c r="E7630" t="s">
        <v>98</v>
      </c>
      <c r="F7630">
        <v>1.0</v>
      </c>
    </row>
    <row r="7631" spans="1:6" ht="13.9">
      <c r="A7631" s="7">
        <v>44610.0</v>
      </c>
      <c r="B7631" t="s">
        <v>13</v>
      </c>
      <c r="C7631" s="4">
        <v>281663.95</v>
      </c>
      <c r="D7631" s="14" t="s">
        <v>92</v>
      </c>
      <c r="E7631" t="s">
        <v>98</v>
      </c>
      <c r="F7631">
        <v>1.0</v>
      </c>
    </row>
    <row r="7632" spans="1:6" ht="13.9">
      <c r="A7632" s="7">
        <v>44611.0</v>
      </c>
      <c r="B7632" t="s">
        <v>13</v>
      </c>
      <c r="C7632" s="4">
        <v>300636.84</v>
      </c>
      <c r="D7632" s="14" t="s">
        <v>92</v>
      </c>
      <c r="E7632" t="s">
        <v>98</v>
      </c>
      <c r="F7632">
        <v>0.0</v>
      </c>
    </row>
    <row r="7633" spans="1:6" ht="13.9">
      <c r="A7633" s="7">
        <v>44612.0</v>
      </c>
      <c r="B7633" t="s">
        <v>13</v>
      </c>
      <c r="C7633" s="4">
        <v>335349.33</v>
      </c>
      <c r="D7633" s="14" t="s">
        <v>92</v>
      </c>
      <c r="E7633" t="s">
        <v>98</v>
      </c>
      <c r="F7633">
        <v>0.0</v>
      </c>
    </row>
    <row r="7634" spans="1:6" ht="13.9">
      <c r="A7634" s="7">
        <v>44613.0</v>
      </c>
      <c r="B7634" t="s">
        <v>13</v>
      </c>
      <c r="C7634" s="4">
        <v>358307.64</v>
      </c>
      <c r="D7634" s="14" t="s">
        <v>92</v>
      </c>
      <c r="E7634" t="s">
        <v>98</v>
      </c>
      <c r="F7634">
        <v>0.0</v>
      </c>
    </row>
    <row r="7635" spans="1:6" ht="13.9">
      <c r="A7635" s="7">
        <v>44614.0</v>
      </c>
      <c r="B7635" t="s">
        <v>13</v>
      </c>
      <c r="C7635" s="4">
        <v>323386.4</v>
      </c>
      <c r="D7635" s="14" t="s">
        <v>92</v>
      </c>
      <c r="E7635" t="s">
        <v>98</v>
      </c>
      <c r="F7635">
        <v>0.0</v>
      </c>
    </row>
    <row r="7636" spans="1:6" ht="13.9">
      <c r="A7636" s="7">
        <v>44615.0</v>
      </c>
      <c r="B7636" t="s">
        <v>13</v>
      </c>
      <c r="C7636" s="4">
        <v>293333.7</v>
      </c>
      <c r="D7636" s="14" t="s">
        <v>92</v>
      </c>
      <c r="E7636" t="s">
        <v>98</v>
      </c>
      <c r="F7636">
        <v>0.0</v>
      </c>
    </row>
    <row r="7637" spans="1:6" ht="13.9">
      <c r="A7637" s="7">
        <v>44616.0</v>
      </c>
      <c r="B7637" t="s">
        <v>13</v>
      </c>
      <c r="C7637" s="4">
        <v>292660.76</v>
      </c>
      <c r="D7637" s="14" t="s">
        <v>92</v>
      </c>
      <c r="E7637" t="s">
        <v>98</v>
      </c>
      <c r="F7637">
        <v>1.0</v>
      </c>
    </row>
    <row r="7638" spans="1:6" ht="13.9">
      <c r="A7638" s="7">
        <v>44617.0</v>
      </c>
      <c r="B7638" t="s">
        <v>13</v>
      </c>
      <c r="C7638" s="4">
        <v>287278.24</v>
      </c>
      <c r="D7638" s="14" t="s">
        <v>92</v>
      </c>
      <c r="E7638" t="s">
        <v>98</v>
      </c>
      <c r="F7638">
        <v>1.0</v>
      </c>
    </row>
    <row r="7639" spans="1:6" ht="13.9">
      <c r="A7639" s="7">
        <v>44618.0</v>
      </c>
      <c r="B7639" t="s">
        <v>13</v>
      </c>
      <c r="C7639" s="4">
        <v>295767.0</v>
      </c>
      <c r="D7639" s="14" t="s">
        <v>92</v>
      </c>
      <c r="E7639" t="s">
        <v>98</v>
      </c>
      <c r="F7639">
        <v>0.0</v>
      </c>
    </row>
    <row r="7640" spans="1:6" ht="13.9">
      <c r="A7640" s="7">
        <v>44619.0</v>
      </c>
      <c r="B7640" t="s">
        <v>13</v>
      </c>
      <c r="C7640" s="4">
        <v>320400.99</v>
      </c>
      <c r="D7640" s="14" t="s">
        <v>92</v>
      </c>
      <c r="E7640" t="s">
        <v>98</v>
      </c>
      <c r="F7640">
        <v>0.0</v>
      </c>
    </row>
    <row r="7641" spans="1:6" ht="13.9">
      <c r="A7641" s="7">
        <v>44620.0</v>
      </c>
      <c r="B7641" t="s">
        <v>13</v>
      </c>
      <c r="C7641" s="4">
        <v>351337.32</v>
      </c>
      <c r="D7641" s="14" t="s">
        <v>92</v>
      </c>
      <c r="E7641" t="s">
        <v>98</v>
      </c>
      <c r="F7641">
        <v>0.0</v>
      </c>
    </row>
    <row r="7642" spans="1:6" ht="13.9">
      <c r="A7642" s="7">
        <v>44621.0</v>
      </c>
      <c r="B7642" t="s">
        <v>13</v>
      </c>
      <c r="C7642" s="4">
        <v>276617.2</v>
      </c>
      <c r="D7642" s="14" t="s">
        <v>92</v>
      </c>
      <c r="E7642" t="s">
        <v>98</v>
      </c>
      <c r="F7642">
        <v>0.0</v>
      </c>
    </row>
    <row r="7643" spans="1:6" ht="13.9">
      <c r="A7643" s="7">
        <v>44622.0</v>
      </c>
      <c r="B7643" t="s">
        <v>13</v>
      </c>
      <c r="C7643" s="4">
        <v>257879.43</v>
      </c>
      <c r="D7643" s="14" t="s">
        <v>92</v>
      </c>
      <c r="E7643" t="s">
        <v>98</v>
      </c>
      <c r="F7643">
        <v>1.0</v>
      </c>
    </row>
    <row r="7644" spans="1:6" ht="13.9">
      <c r="A7644" s="7">
        <v>44623.0</v>
      </c>
      <c r="B7644" t="s">
        <v>13</v>
      </c>
      <c r="C7644" s="4">
        <v>249452.52</v>
      </c>
      <c r="D7644" s="14" t="s">
        <v>92</v>
      </c>
      <c r="E7644" t="s">
        <v>98</v>
      </c>
      <c r="F7644">
        <v>1.0</v>
      </c>
    </row>
    <row r="7645" spans="1:6" ht="13.9">
      <c r="A7645" s="7">
        <v>44624.0</v>
      </c>
      <c r="B7645" t="s">
        <v>13</v>
      </c>
      <c r="C7645" s="4">
        <v>230450.19</v>
      </c>
      <c r="D7645" s="14" t="s">
        <v>92</v>
      </c>
      <c r="E7645" t="s">
        <v>98</v>
      </c>
      <c r="F7645">
        <v>1.0</v>
      </c>
    </row>
    <row r="7646" spans="1:6" ht="13.9">
      <c r="A7646" s="7">
        <v>44625.0</v>
      </c>
      <c r="B7646" t="s">
        <v>13</v>
      </c>
      <c r="C7646" s="4">
        <v>293336.16</v>
      </c>
      <c r="D7646" s="14" t="s">
        <v>92</v>
      </c>
      <c r="E7646" t="s">
        <v>98</v>
      </c>
      <c r="F7646">
        <v>0.0</v>
      </c>
    </row>
    <row r="7647" spans="1:6" ht="13.9">
      <c r="A7647" s="7">
        <v>44626.0</v>
      </c>
      <c r="B7647" t="s">
        <v>13</v>
      </c>
      <c r="C7647" s="4">
        <v>293701.56</v>
      </c>
      <c r="D7647" s="14" t="s">
        <v>92</v>
      </c>
      <c r="E7647" t="s">
        <v>98</v>
      </c>
      <c r="F7647">
        <v>0.0</v>
      </c>
    </row>
    <row r="7648" spans="1:6" ht="13.9">
      <c r="A7648" s="7">
        <v>44627.0</v>
      </c>
      <c r="B7648" t="s">
        <v>13</v>
      </c>
      <c r="C7648" s="4">
        <v>321749.76</v>
      </c>
      <c r="D7648" s="14" t="s">
        <v>92</v>
      </c>
      <c r="E7648" t="s">
        <v>98</v>
      </c>
      <c r="F7648">
        <v>0.0</v>
      </c>
    </row>
    <row r="7649" spans="1:6" ht="13.9">
      <c r="A7649" s="7">
        <v>44628.0</v>
      </c>
      <c r="B7649" t="s">
        <v>13</v>
      </c>
      <c r="C7649" s="4">
        <v>267021.37</v>
      </c>
      <c r="D7649" s="14" t="s">
        <v>92</v>
      </c>
      <c r="E7649" t="s">
        <v>98</v>
      </c>
      <c r="F7649">
        <v>0.0</v>
      </c>
    </row>
    <row r="7650" spans="1:6" ht="13.9">
      <c r="A7650" s="7">
        <v>44629.0</v>
      </c>
      <c r="B7650" t="s">
        <v>13</v>
      </c>
      <c r="C7650" s="4">
        <v>248311.14</v>
      </c>
      <c r="D7650" s="14" t="s">
        <v>92</v>
      </c>
      <c r="E7650" t="s">
        <v>98</v>
      </c>
      <c r="F7650">
        <v>0.0</v>
      </c>
    </row>
    <row r="7651" spans="1:6" ht="13.9">
      <c r="A7651" s="7">
        <v>44630.0</v>
      </c>
      <c r="B7651" t="s">
        <v>13</v>
      </c>
      <c r="C7651" s="4">
        <v>241610.85</v>
      </c>
      <c r="D7651" s="14" t="s">
        <v>92</v>
      </c>
      <c r="E7651" t="s">
        <v>98</v>
      </c>
      <c r="F7651">
        <v>1.0</v>
      </c>
    </row>
    <row r="7652" spans="1:6" ht="13.9">
      <c r="A7652" s="7">
        <v>44631.0</v>
      </c>
      <c r="B7652" t="s">
        <v>13</v>
      </c>
      <c r="C7652" s="4">
        <v>203605.71</v>
      </c>
      <c r="D7652" s="14" t="s">
        <v>92</v>
      </c>
      <c r="E7652" t="s">
        <v>98</v>
      </c>
      <c r="F7652">
        <v>1.0</v>
      </c>
    </row>
    <row r="7653" spans="1:6" ht="13.9">
      <c r="A7653" s="7">
        <v>44632.0</v>
      </c>
      <c r="B7653" t="s">
        <v>13</v>
      </c>
      <c r="C7653" s="4">
        <v>198475.1</v>
      </c>
      <c r="D7653" s="14" t="s">
        <v>92</v>
      </c>
      <c r="E7653" t="s">
        <v>98</v>
      </c>
      <c r="F7653">
        <v>0.0</v>
      </c>
    </row>
    <row r="7654" spans="1:6" ht="13.9">
      <c r="A7654" s="7">
        <v>44633.0</v>
      </c>
      <c r="B7654" t="s">
        <v>13</v>
      </c>
      <c r="C7654" s="4">
        <v>204435.0</v>
      </c>
      <c r="D7654" s="14" t="s">
        <v>92</v>
      </c>
      <c r="E7654" t="s">
        <v>98</v>
      </c>
      <c r="F7654">
        <v>0.0</v>
      </c>
    </row>
    <row r="7655" spans="1:6" ht="13.9">
      <c r="A7655" s="7">
        <v>44634.0</v>
      </c>
      <c r="B7655" t="s">
        <v>13</v>
      </c>
      <c r="C7655" s="4">
        <v>229442.88</v>
      </c>
      <c r="D7655" s="14" t="s">
        <v>92</v>
      </c>
      <c r="E7655" t="s">
        <v>98</v>
      </c>
      <c r="F7655">
        <v>1.0</v>
      </c>
    </row>
    <row r="7656" spans="1:6" ht="13.9">
      <c r="A7656" s="7">
        <v>44635.0</v>
      </c>
      <c r="B7656" t="s">
        <v>13</v>
      </c>
      <c r="C7656" s="4">
        <v>192068.82</v>
      </c>
      <c r="D7656" s="14" t="s">
        <v>92</v>
      </c>
      <c r="E7656" t="s">
        <v>98</v>
      </c>
      <c r="F7656">
        <v>0.0</v>
      </c>
    </row>
    <row r="7657" spans="1:6" ht="13.9">
      <c r="A7657" s="7">
        <v>44636.0</v>
      </c>
      <c r="B7657" t="s">
        <v>13</v>
      </c>
      <c r="C7657" s="4">
        <v>189265.5</v>
      </c>
      <c r="D7657" s="14" t="s">
        <v>92</v>
      </c>
      <c r="E7657" t="s">
        <v>98</v>
      </c>
      <c r="F7657">
        <v>0.0</v>
      </c>
    </row>
    <row r="7658" spans="1:6" ht="13.9">
      <c r="A7658" s="7">
        <v>44637.0</v>
      </c>
      <c r="B7658" t="s">
        <v>13</v>
      </c>
      <c r="C7658" s="4">
        <v>176942.7</v>
      </c>
      <c r="D7658" s="14" t="s">
        <v>92</v>
      </c>
      <c r="E7658" t="s">
        <v>98</v>
      </c>
      <c r="F7658">
        <v>1.0</v>
      </c>
    </row>
    <row r="7659" spans="1:6" ht="13.9">
      <c r="A7659" s="7">
        <v>44638.0</v>
      </c>
      <c r="B7659" t="s">
        <v>13</v>
      </c>
      <c r="C7659" s="4">
        <v>158005.86</v>
      </c>
      <c r="D7659" s="14" t="s">
        <v>92</v>
      </c>
      <c r="E7659" t="s">
        <v>98</v>
      </c>
      <c r="F7659">
        <v>1.0</v>
      </c>
    </row>
    <row r="7660" spans="1:6" ht="13.9">
      <c r="A7660" s="7">
        <v>44639.0</v>
      </c>
      <c r="B7660" t="s">
        <v>13</v>
      </c>
      <c r="C7660" s="4">
        <v>185844.3</v>
      </c>
      <c r="D7660" s="14" t="s">
        <v>92</v>
      </c>
      <c r="E7660" t="s">
        <v>98</v>
      </c>
      <c r="F7660">
        <v>0.0</v>
      </c>
    </row>
    <row r="7661" spans="1:6" ht="13.9">
      <c r="A7661" s="7">
        <v>44640.0</v>
      </c>
      <c r="B7661" t="s">
        <v>13</v>
      </c>
      <c r="C7661" s="4">
        <v>195234.24</v>
      </c>
      <c r="D7661" s="14" t="s">
        <v>92</v>
      </c>
      <c r="E7661" t="s">
        <v>98</v>
      </c>
      <c r="F7661">
        <v>0.0</v>
      </c>
    </row>
    <row r="7662" spans="1:6" ht="13.9">
      <c r="A7662" s="7">
        <v>44641.0</v>
      </c>
      <c r="B7662" t="s">
        <v>13</v>
      </c>
      <c r="C7662" s="4">
        <v>213066.89</v>
      </c>
      <c r="D7662" s="14" t="s">
        <v>92</v>
      </c>
      <c r="E7662" t="s">
        <v>98</v>
      </c>
      <c r="F7662">
        <v>1.0</v>
      </c>
    </row>
    <row r="7663" spans="1:6" ht="13.9">
      <c r="A7663" s="7">
        <v>44642.0</v>
      </c>
      <c r="B7663" t="s">
        <v>13</v>
      </c>
      <c r="C7663" s="4">
        <v>177415.04</v>
      </c>
      <c r="D7663" s="14" t="s">
        <v>92</v>
      </c>
      <c r="E7663" t="s">
        <v>98</v>
      </c>
      <c r="F7663">
        <v>1.0</v>
      </c>
    </row>
    <row r="7664" spans="1:6" ht="13.9">
      <c r="A7664" s="7">
        <v>44643.0</v>
      </c>
      <c r="B7664" t="s">
        <v>13</v>
      </c>
      <c r="C7664" s="4">
        <v>170466.48</v>
      </c>
      <c r="D7664" s="14" t="s">
        <v>92</v>
      </c>
      <c r="E7664" t="s">
        <v>98</v>
      </c>
      <c r="F7664">
        <v>0.0</v>
      </c>
    </row>
    <row r="7665" spans="1:6" ht="13.9">
      <c r="A7665" s="7">
        <v>44644.0</v>
      </c>
      <c r="B7665" t="s">
        <v>13</v>
      </c>
      <c r="C7665" s="4">
        <v>166591.62</v>
      </c>
      <c r="D7665" s="14" t="s">
        <v>92</v>
      </c>
      <c r="E7665" t="s">
        <v>98</v>
      </c>
      <c r="F7665">
        <v>1.0</v>
      </c>
    </row>
    <row r="7666" spans="1:6" ht="13.9">
      <c r="A7666" s="7">
        <v>44645.0</v>
      </c>
      <c r="B7666" t="s">
        <v>13</v>
      </c>
      <c r="C7666" s="4">
        <v>179946.6</v>
      </c>
      <c r="D7666" s="14" t="s">
        <v>92</v>
      </c>
      <c r="E7666" t="s">
        <v>98</v>
      </c>
      <c r="F7666">
        <v>1.0</v>
      </c>
    </row>
    <row r="7667" spans="1:6" ht="13.9">
      <c r="A7667" s="7">
        <v>44646.0</v>
      </c>
      <c r="B7667" t="s">
        <v>13</v>
      </c>
      <c r="C7667" s="4">
        <v>153881.28</v>
      </c>
      <c r="D7667" s="14" t="s">
        <v>92</v>
      </c>
      <c r="E7667" t="s">
        <v>98</v>
      </c>
      <c r="F7667">
        <v>0.0</v>
      </c>
    </row>
    <row r="7668" spans="1:6" ht="13.9">
      <c r="A7668" s="7">
        <v>44647.0</v>
      </c>
      <c r="B7668" t="s">
        <v>13</v>
      </c>
      <c r="C7668" s="4">
        <v>200037.6</v>
      </c>
      <c r="D7668" s="14" t="s">
        <v>92</v>
      </c>
      <c r="E7668" t="s">
        <v>98</v>
      </c>
      <c r="F7668">
        <v>0.0</v>
      </c>
    </row>
    <row r="7669" spans="1:6" ht="13.9">
      <c r="A7669" s="7">
        <v>44648.0</v>
      </c>
      <c r="B7669" t="s">
        <v>13</v>
      </c>
      <c r="C7669" s="4">
        <v>203278.38</v>
      </c>
      <c r="D7669" s="14" t="s">
        <v>92</v>
      </c>
      <c r="E7669" t="s">
        <v>98</v>
      </c>
      <c r="F7669">
        <v>1.0</v>
      </c>
    </row>
    <row r="7670" spans="1:6" ht="13.9">
      <c r="A7670" s="7">
        <v>44649.0</v>
      </c>
      <c r="B7670" t="s">
        <v>13</v>
      </c>
      <c r="C7670" s="4">
        <v>185722.16</v>
      </c>
      <c r="D7670" s="14" t="s">
        <v>92</v>
      </c>
      <c r="E7670" t="s">
        <v>98</v>
      </c>
      <c r="F7670">
        <v>0.0</v>
      </c>
    </row>
    <row r="7671" spans="1:6" ht="13.9">
      <c r="A7671" s="7">
        <v>44650.0</v>
      </c>
      <c r="B7671" t="s">
        <v>13</v>
      </c>
      <c r="C7671" s="4">
        <v>163524.48</v>
      </c>
      <c r="D7671" s="14" t="s">
        <v>92</v>
      </c>
      <c r="E7671" t="s">
        <v>98</v>
      </c>
      <c r="F7671">
        <v>0.0</v>
      </c>
    </row>
    <row r="7672" spans="1:6" ht="13.9">
      <c r="A7672" s="7">
        <v>44651.0</v>
      </c>
      <c r="B7672" t="s">
        <v>13</v>
      </c>
      <c r="C7672" s="4">
        <v>153500.62</v>
      </c>
      <c r="D7672" s="14" t="s">
        <v>92</v>
      </c>
      <c r="E7672" t="s">
        <v>98</v>
      </c>
      <c r="F7672">
        <v>1.0</v>
      </c>
    </row>
    <row r="7673" spans="1:6" ht="13.9">
      <c r="A7673" s="7">
        <v>44651.0</v>
      </c>
      <c r="B7673" t="s">
        <v>13</v>
      </c>
      <c r="C7673" s="4">
        <v>153500.62</v>
      </c>
      <c r="D7673" s="14" t="s">
        <v>92</v>
      </c>
      <c r="E7673" t="s">
        <v>96</v>
      </c>
      <c r="F7673">
        <v>1.0</v>
      </c>
    </row>
  </sheetData>
  <pageMargins left="0.7" right="0.7" top="0.75" bottom="0.75" header="0.3" footer="0.3"/>
  <pageSetup orientation="portrait"/>
  <drawing r:id="rId2"/>
  <tableParts>
    <tablePart r:id="rId1"/>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C0EC4ECD-6F76-4875-9181-A4795013AB4E}">
  <sheetPr>
    <tabColor theme="8" tint="-0.24997000396251678"/>
  </sheetPr>
  <dimension ref="A1:X60"/>
  <sheetViews>
    <sheetView showGridLines="0" zoomScale="80" zoomScaleNormal="80" workbookViewId="0" topLeftCell="A1">
      <pane xSplit="2" ySplit="4" topLeftCell="C5" activePane="bottomRight" state="frozen"/>
      <selection pane="topLeft" activeCell="A1" sqref="A1"/>
      <selection pane="bottomLeft" activeCell="A1" sqref="A1"/>
      <selection pane="topRight" activeCell="A1" sqref="A1"/>
      <selection pane="bottomRight" activeCell="D7" sqref="D7"/>
    </sheetView>
  </sheetViews>
  <sheetFormatPr defaultColWidth="11.505" defaultRowHeight="14.45" outlineLevelRow="2"/>
  <cols>
    <col min="1" max="1" width="11.5" style="18"/>
    <col min="2" max="2" width="28.875" style="19" customWidth="1"/>
    <col min="3" max="3" width="22.875" style="94" customWidth="1"/>
    <col min="4" max="4" width="27.125" style="19" customWidth="1"/>
    <col min="5" max="5" width="5.375" style="19" customWidth="1"/>
    <col min="6" max="6" width="18.5" style="19" customWidth="1"/>
    <col min="7" max="7" width="25.5" style="19" customWidth="1"/>
    <col min="8" max="8" width="11" style="19" hidden="1" customWidth="1"/>
    <col min="9" max="9" width="22" style="19" hidden="1" customWidth="1"/>
    <col min="10" max="10" width="5.375" style="19" customWidth="1"/>
    <col min="11" max="11" width="18.875" style="19" customWidth="1"/>
    <col min="12" max="12" width="26.625" style="19" customWidth="1"/>
    <col min="13" max="17" width="11.5" style="20"/>
    <col min="18" max="18" width="26.125" style="21" bestFit="1" customWidth="1"/>
    <col min="19" max="19" width="11.5" style="21"/>
    <col min="20" max="16384" width="11.5" style="20"/>
  </cols>
  <sheetData>
    <row r="1" spans="3:3" ht="29.25" customHeight="1">
      <c r="C1" s="19"/>
    </row>
    <row r="2" spans="3:3" ht="13.5" customHeight="1" thickBot="1">
      <c r="C2" s="19"/>
    </row>
    <row r="3" spans="2:4" ht="29.25" customHeight="1" thickBot="1">
      <c r="B3" s="22" t="s">
        <v>99</v>
      </c>
      <c r="C3" s="23">
        <v>47.47682481751826</v>
      </c>
      <c r="D3" s="24"/>
    </row>
    <row r="4" spans="3:12" ht="29.25" customHeight="1" thickBot="1">
      <c r="C4" s="25" t="s">
        <v>100</v>
      </c>
      <c r="D4" s="25" t="s">
        <v>101</v>
      </c>
      <c r="F4" s="26" t="s">
        <v>102</v>
      </c>
      <c r="G4" s="27" t="s">
        <v>103</v>
      </c>
      <c r="H4" s="28" t="s">
        <v>104</v>
      </c>
      <c r="I4" s="29" t="s">
        <v>105</v>
      </c>
      <c r="K4" s="30" t="s">
        <v>106</v>
      </c>
      <c r="L4" s="31" t="s">
        <v>107</v>
      </c>
    </row>
    <row r="5" spans="2:19" ht="29.25" customHeight="1">
      <c r="B5" s="32" t="s">
        <v>108</v>
      </c>
      <c r="C5" s="33">
        <f>SUM(C6,C10:C11,C14,C18:C20,C23:C26,C29:C31)</f>
        <v>63.72206139731195</v>
      </c>
      <c r="D5" s="34">
        <f>C5/$C$3</f>
        <v>1.3421719258234688</v>
      </c>
      <c r="F5" s="35">
        <f>SUM(F6,F10:F11,F14,F18:F20,F23:F26,F29:F31)</f>
        <v>1.64856861E7</v>
      </c>
      <c r="G5" s="36">
        <f>F5/$F$5</f>
        <v>1.0</v>
      </c>
      <c r="H5" s="37">
        <f t="shared" si="0" ref="H5:H31">C5/F5</f>
        <v>3.8652962946632806E-6</v>
      </c>
      <c r="I5" s="38">
        <f t="shared" si="1" ref="I5:I31">C5/L5*1000</f>
        <v>1.698941486895385E-5</v>
      </c>
      <c r="K5" s="39">
        <f t="shared" si="2" ref="K5:K31">F5/L5*1000</f>
        <v>4.395371938862932</v>
      </c>
      <c r="L5" s="33">
        <f>SUM(L6,L10:L11,L14,L18:L20,L23:L26,L29:L31)</f>
        <v>3.750691939E9</v>
      </c>
      <c r="R5" s="40" t="s">
        <v>16</v>
      </c>
      <c r="S5" s="40" t="s">
        <v>14</v>
      </c>
    </row>
    <row r="6" spans="2:19" ht="29.25" customHeight="1">
      <c r="B6" s="41" t="s">
        <v>109</v>
      </c>
      <c r="C6" s="42">
        <f>SUM(C7:C9)</f>
        <v>12.934740049529225</v>
      </c>
      <c r="D6" s="43">
        <f t="shared" si="3" ref="D6:D31">C6/$C$3</f>
        <v>0.2724432415024623</v>
      </c>
      <c r="F6" s="44">
        <f>SUM(F7:F9)</f>
        <v>5290216.23</v>
      </c>
      <c r="G6" s="45">
        <f>F6/$F$5</f>
        <v>0.32089754699381307</v>
      </c>
      <c r="H6" s="46">
        <f t="shared" si="0"/>
        <v>2.445030502945855E-6</v>
      </c>
      <c r="I6" s="47">
        <f t="shared" si="1"/>
        <v>4.729370666370357E-5</v>
      </c>
      <c r="K6" s="48">
        <f t="shared" si="2"/>
        <v>19.342787996600666</v>
      </c>
      <c r="L6" s="49">
        <f>SUM(L7:L9)</f>
        <v>2.73498124E8</v>
      </c>
      <c r="R6" s="8" t="s">
        <v>9</v>
      </c>
      <c r="S6">
        <v>2035446.2400000002</v>
      </c>
    </row>
    <row r="7" spans="1:19" ht="29.25" customHeight="1" outlineLevel="1">
      <c r="A7" s="18" t="s">
        <v>26</v>
      </c>
      <c r="B7" s="50" t="s">
        <v>110</v>
      </c>
      <c r="C7" s="51">
        <f>VLOOKUP(A7,Sheet6!$A$4:$B$53,2,FALSE)</f>
        <v>11.622585542715683</v>
      </c>
      <c r="D7" s="52">
        <f>C7/$C$3</f>
        <v>0.24480545165748147</v>
      </c>
      <c r="E7" s="53"/>
      <c r="F7" s="54">
        <v>4001668.72</v>
      </c>
      <c r="G7" s="55">
        <f>F7/$F$5</f>
        <v>0.24273595261528122</v>
      </c>
      <c r="H7" s="56">
        <f t="shared" si="0"/>
        <v>2.904434713605099E-6</v>
      </c>
      <c r="I7" s="57">
        <f t="shared" si="1"/>
        <v>6.736532037221366E-5</v>
      </c>
      <c r="J7" s="53"/>
      <c r="K7" s="58">
        <f t="shared" si="2"/>
        <v>23.193952357289238</v>
      </c>
      <c r="L7" s="59">
        <v>1.72530695E8</v>
      </c>
      <c r="R7" s="8" t="s">
        <v>17</v>
      </c>
      <c r="S7">
        <v>20081.94623978148</v>
      </c>
    </row>
    <row r="8" spans="1:19" ht="29.25" customHeight="1" outlineLevel="1">
      <c r="A8" s="18" t="s">
        <v>24</v>
      </c>
      <c r="B8" s="50" t="s">
        <v>111</v>
      </c>
      <c r="C8" s="51">
        <f>VLOOKUP(A8,Sheet6!$A$4:$B$53,2,FALSE)</f>
        <v>0.8477019680082383</v>
      </c>
      <c r="D8" s="52">
        <f t="shared" si="3"/>
        <v>0.017855068683857066</v>
      </c>
      <c r="E8" s="53"/>
      <c r="F8" s="54">
        <v>1258034.6</v>
      </c>
      <c r="G8" s="55">
        <f t="shared" si="4" ref="G8:G31">F8/$F$5</f>
        <v>0.07631072145671876</v>
      </c>
      <c r="H8" s="56">
        <f t="shared" si="0"/>
        <v>6.738304081686133E-7</v>
      </c>
      <c r="I8" s="57">
        <f t="shared" si="1"/>
        <v>8.534223470556472E-6</v>
      </c>
      <c r="J8" s="53"/>
      <c r="K8" s="58">
        <f t="shared" si="2"/>
        <v>12.665239453576193</v>
      </c>
      <c r="L8" s="59">
        <v>9.9329713E7</v>
      </c>
      <c r="R8" s="8" t="s">
        <v>18</v>
      </c>
      <c r="S8">
        <v>85397.7776711599</v>
      </c>
    </row>
    <row r="9" spans="1:19" ht="29.25" customHeight="1" outlineLevel="1">
      <c r="A9" s="18" t="s">
        <v>25</v>
      </c>
      <c r="B9" s="50" t="s">
        <v>112</v>
      </c>
      <c r="C9" s="51">
        <f>VLOOKUP(A9,Sheet6!$A$4:$B$53,2,FALSE)</f>
        <v>0.46445253880530407</v>
      </c>
      <c r="D9" s="52">
        <f t="shared" si="3"/>
        <v>0.009782721161123812</v>
      </c>
      <c r="E9" s="53"/>
      <c r="F9" s="54">
        <v>30512.91</v>
      </c>
      <c r="G9" s="55">
        <f t="shared" si="4"/>
        <v>0.001850872921813063</v>
      </c>
      <c r="H9" s="56">
        <f t="shared" si="0"/>
        <v>1.522150915154615E-5</v>
      </c>
      <c r="I9" s="57">
        <f t="shared" si="1"/>
        <v>2.835977292798654E-4</v>
      </c>
      <c r="J9" s="53"/>
      <c r="K9" s="58">
        <f t="shared" si="2"/>
        <v>18.6313805324</v>
      </c>
      <c r="L9" s="59">
        <v>1637716.0</v>
      </c>
      <c r="R9" s="8" t="s">
        <v>19</v>
      </c>
      <c r="S9">
        <v>41232.79584874532</v>
      </c>
    </row>
    <row r="10" spans="1:19" ht="29.25" customHeight="1" outlineLevel="1">
      <c r="A10" s="18" t="s">
        <v>42</v>
      </c>
      <c r="B10" s="60" t="s">
        <v>113</v>
      </c>
      <c r="C10" s="42">
        <f>VLOOKUP(A10,Sheet6!$A$4:$B$53,2,FALSE)</f>
        <v>3.339086564133863</v>
      </c>
      <c r="D10" s="43">
        <f t="shared" si="3"/>
        <v>0.0703308735781713</v>
      </c>
      <c r="F10" s="44">
        <v>3149164.8</v>
      </c>
      <c r="G10" s="45">
        <f t="shared" si="4"/>
        <v>0.19102418794690018</v>
      </c>
      <c r="H10" s="46">
        <f t="shared" si="0"/>
        <v>1.0603086139327682E-6</v>
      </c>
      <c r="I10" s="47">
        <f t="shared" si="1"/>
        <v>3.182196905802927E-5</v>
      </c>
      <c r="K10" s="48">
        <f t="shared" si="2"/>
        <v>30.011987679699285</v>
      </c>
      <c r="L10" s="49">
        <v>1.04930231E8</v>
      </c>
      <c r="R10" s="8" t="s">
        <v>20</v>
      </c>
      <c r="S10">
        <v>2641.043022473928</v>
      </c>
    </row>
    <row r="11" spans="2:19" ht="29.25" customHeight="1" outlineLevel="1">
      <c r="B11" s="60" t="s">
        <v>114</v>
      </c>
      <c r="C11" s="42">
        <f>SUM(C12:C13)</f>
        <v>4.026075404183208</v>
      </c>
      <c r="D11" s="43">
        <f t="shared" si="3"/>
        <v>0.08480085641063437</v>
      </c>
      <c r="F11" s="44">
        <f>SUM(F12:F13)</f>
        <v>1572620.25</v>
      </c>
      <c r="G11" s="45">
        <f t="shared" si="4"/>
        <v>0.0953930725394559</v>
      </c>
      <c r="H11" s="61">
        <f t="shared" si="0"/>
        <v>2.5601065509510055E-6</v>
      </c>
      <c r="I11" s="47">
        <f t="shared" si="1"/>
        <v>1.1038179168234789E-4</v>
      </c>
      <c r="K11" s="48">
        <f t="shared" si="2"/>
        <v>43.116092820958656</v>
      </c>
      <c r="L11" s="49">
        <f>SUM(L12:L13)</f>
        <v>3.647409E7</v>
      </c>
      <c r="R11" s="8" t="s">
        <v>115</v>
      </c>
      <c r="S11">
        <v>355286.6346774876</v>
      </c>
    </row>
    <row r="12" spans="1:19" ht="29.25" customHeight="1" outlineLevel="1">
      <c r="A12" s="18" t="s">
        <v>61</v>
      </c>
      <c r="B12" s="50" t="s">
        <v>116</v>
      </c>
      <c r="C12" s="51">
        <f>VLOOKUP(A12,Sheet6!$A$4:$B$53,2,FALSE)</f>
        <v>3.1869794735082846</v>
      </c>
      <c r="D12" s="52">
        <f t="shared" si="3"/>
        <v>0.06712705590059458</v>
      </c>
      <c r="E12" s="53"/>
      <c r="F12" s="54">
        <v>1202337.17</v>
      </c>
      <c r="G12" s="55">
        <f t="shared" si="4"/>
        <v>0.07293218873068316</v>
      </c>
      <c r="H12" s="56">
        <f t="shared" si="0"/>
        <v>2.6506537043251227E-6</v>
      </c>
      <c r="I12" s="57">
        <f t="shared" si="1"/>
        <v>1.407863933076019E-4</v>
      </c>
      <c r="J12" s="53"/>
      <c r="K12" s="58">
        <f t="shared" si="2"/>
        <v>53.11383870245971</v>
      </c>
      <c r="L12" s="59">
        <v>2.2636985E7</v>
      </c>
      <c r="R12" s="8" t="s">
        <v>22</v>
      </c>
      <c r="S12">
        <v>4907.966681475595</v>
      </c>
    </row>
    <row r="13" spans="1:19" ht="29.25" customHeight="1" outlineLevel="1">
      <c r="A13" s="18" t="s">
        <v>60</v>
      </c>
      <c r="B13" s="50" t="s">
        <v>117</v>
      </c>
      <c r="C13" s="51">
        <f>VLOOKUP(A13,Sheet6!$A$4:$B$53,2,FALSE)</f>
        <v>0.8390959306749236</v>
      </c>
      <c r="D13" s="52">
        <f t="shared" si="3"/>
        <v>0.01767380051003978</v>
      </c>
      <c r="E13" s="53"/>
      <c r="F13" s="54">
        <v>370283.08</v>
      </c>
      <c r="G13" s="55">
        <f t="shared" si="4"/>
        <v>0.02246088380877275</v>
      </c>
      <c r="H13" s="62">
        <f t="shared" si="0"/>
        <v>2.2660930947072267E-6</v>
      </c>
      <c r="I13" s="57">
        <f t="shared" si="1"/>
        <v>6.064100335112899E-5</v>
      </c>
      <c r="J13" s="53"/>
      <c r="K13" s="58">
        <f t="shared" si="2"/>
        <v>26.760155393776373</v>
      </c>
      <c r="L13" s="59">
        <v>1.3837105E7</v>
      </c>
      <c r="R13" s="8" t="s">
        <v>118</v>
      </c>
      <c r="S13">
        <v>192471.6737754655</v>
      </c>
    </row>
    <row r="14" spans="2:19" ht="29.25" customHeight="1" outlineLevel="1">
      <c r="B14" s="60" t="s">
        <v>119</v>
      </c>
      <c r="C14" s="42">
        <f>SUM(C15:C17)</f>
        <v>4.414823814214265</v>
      </c>
      <c r="D14" s="43">
        <f t="shared" si="3"/>
        <v>0.09298902846142437</v>
      </c>
      <c r="F14" s="44">
        <f>SUM(F15:F17)</f>
        <v>3336629.83</v>
      </c>
      <c r="G14" s="45">
        <f t="shared" si="4"/>
        <v>0.20239556969363867</v>
      </c>
      <c r="H14" s="46">
        <f t="shared" si="0"/>
        <v>1.323138627641612E-6</v>
      </c>
      <c r="I14" s="47">
        <f t="shared" si="1"/>
        <v>2.0006943634607173E-4</v>
      </c>
      <c r="K14" s="48">
        <f t="shared" si="2"/>
        <v>151.20821973331653</v>
      </c>
      <c r="L14" s="49">
        <f>SUM(L15:L17)</f>
        <v>2.2066458E7</v>
      </c>
      <c r="R14" s="8" t="s">
        <v>120</v>
      </c>
      <c r="S14">
        <v>132632.7543291039</v>
      </c>
    </row>
    <row r="15" spans="1:19" ht="29.25" customHeight="1" outlineLevel="1">
      <c r="A15" s="18" t="s">
        <v>21</v>
      </c>
      <c r="B15" s="50" t="s">
        <v>121</v>
      </c>
      <c r="C15" s="51">
        <f>VLOOKUP(A15,Sheet6!$A$4:$B$53,2,FALSE)</f>
        <v>0.007850674930194763</v>
      </c>
      <c r="D15" s="52">
        <f t="shared" si="3"/>
        <v>1.6535804490653254E-4</v>
      </c>
      <c r="E15" s="53"/>
      <c r="F15" s="54">
        <v>2110227.47</v>
      </c>
      <c r="G15" s="55">
        <f t="shared" si="4"/>
        <v>0.12800361824188805</v>
      </c>
      <c r="H15" s="56">
        <f t="shared" si="0"/>
        <v>3.7202979497725723E-9</v>
      </c>
      <c r="I15" s="57">
        <f t="shared" si="1"/>
        <v>7.112356171934231E-7</v>
      </c>
      <c r="J15" s="53"/>
      <c r="K15" s="58">
        <f t="shared" si="2"/>
        <v>191.17705807323904</v>
      </c>
      <c r="L15" s="59">
        <v>1.1038079E7</v>
      </c>
      <c r="R15" s="8" t="s">
        <v>25</v>
      </c>
      <c r="S15">
        <v>64360.259626667044</v>
      </c>
    </row>
    <row r="16" spans="1:19" ht="29.25" customHeight="1" outlineLevel="1">
      <c r="A16" s="18" t="s">
        <v>19</v>
      </c>
      <c r="B16" s="50" t="s">
        <v>122</v>
      </c>
      <c r="C16" s="51">
        <f>VLOOKUP(A16,Sheet6!$A$4:$B$53,2,FALSE)</f>
        <v>4.23516347819561</v>
      </c>
      <c r="D16" s="52">
        <f t="shared" si="3"/>
        <v>0.08920485930712233</v>
      </c>
      <c r="E16" s="53"/>
      <c r="F16" s="54">
        <v>1145423.36</v>
      </c>
      <c r="G16" s="55">
        <f t="shared" si="4"/>
        <v>0.06947987199634961</v>
      </c>
      <c r="H16" s="56">
        <f t="shared" si="0"/>
        <v>3.69746560625026E-6</v>
      </c>
      <c r="I16" s="57">
        <f t="shared" si="1"/>
        <v>4.4501062816637376E-4</v>
      </c>
      <c r="J16" s="53"/>
      <c r="K16" s="58">
        <f t="shared" si="2"/>
        <v>120.35558286576624</v>
      </c>
      <c r="L16" s="59">
        <v>9516994.0</v>
      </c>
      <c r="R16" s="8" t="s">
        <v>123</v>
      </c>
      <c r="S16">
        <v>71974.18799921685</v>
      </c>
    </row>
    <row r="17" spans="1:19" s="63" customFormat="1" ht="29.25" customHeight="1" outlineLevel="2">
      <c r="A17" s="18" t="s">
        <v>20</v>
      </c>
      <c r="B17" s="50" t="s">
        <v>124</v>
      </c>
      <c r="C17" s="51">
        <f>VLOOKUP(A17,Sheet6!$A$4:$B$53,2,FALSE)</f>
        <v>0.1718096610884605</v>
      </c>
      <c r="D17" s="52">
        <f t="shared" si="3"/>
        <v>0.00361881110939553</v>
      </c>
      <c r="E17" s="53"/>
      <c r="F17" s="54">
        <v>80979.0</v>
      </c>
      <c r="G17" s="55">
        <f t="shared" si="4"/>
        <v>0.00491207945540101</v>
      </c>
      <c r="H17" s="56">
        <f t="shared" si="0"/>
        <v>2.1216569862366847E-6</v>
      </c>
      <c r="I17" s="57">
        <f t="shared" si="1"/>
        <v>1.1367696588788462E-4</v>
      </c>
      <c r="J17" s="53"/>
      <c r="K17" s="58">
        <f t="shared" si="2"/>
        <v>53.57933286356554</v>
      </c>
      <c r="L17" s="59">
        <v>1511385.0</v>
      </c>
      <c r="R17" s="8" t="s">
        <v>125</v>
      </c>
      <c r="S17">
        <v>68339.20977077684</v>
      </c>
    </row>
    <row r="18" spans="1:19" s="63" customFormat="1" ht="29.25" customHeight="1" outlineLevel="2">
      <c r="A18" s="18" t="s">
        <v>44</v>
      </c>
      <c r="B18" s="60" t="s">
        <v>126</v>
      </c>
      <c r="C18" s="42">
        <f>VLOOKUP(A18,Sheet6!$A$4:$B$53,2,FALSE)</f>
        <v>2.6862877304086585</v>
      </c>
      <c r="D18" s="43">
        <f t="shared" si="3"/>
        <v>0.056581031708284275</v>
      </c>
      <c r="E18" s="64"/>
      <c r="F18" s="44">
        <v>1255098.33</v>
      </c>
      <c r="G18" s="45">
        <f t="shared" si="4"/>
        <v>0.07613261118686471</v>
      </c>
      <c r="H18" s="46">
        <f t="shared" si="0"/>
        <v>2.140300617250171E-6</v>
      </c>
      <c r="I18" s="47">
        <f t="shared" si="1"/>
        <v>1.470009033134673E-6</v>
      </c>
      <c r="J18" s="64"/>
      <c r="K18" s="48">
        <f t="shared" si="2"/>
        <v>0.6868236271516478</v>
      </c>
      <c r="L18" s="49">
        <v>1.82739539E9</v>
      </c>
      <c r="R18" s="8" t="s">
        <v>27</v>
      </c>
      <c r="S18">
        <v>-2808.761957204238</v>
      </c>
    </row>
    <row r="19" spans="1:19" s="63" customFormat="1" ht="29.25" customHeight="1" outlineLevel="2">
      <c r="A19" s="18" t="s">
        <v>29</v>
      </c>
      <c r="B19" s="60" t="s">
        <v>127</v>
      </c>
      <c r="C19" s="42">
        <f>VLOOKUP(A19,Sheet6!$A$4:$B$53,2,FALSE)</f>
        <v>19.296708067333704</v>
      </c>
      <c r="D19" s="43">
        <f t="shared" si="3"/>
        <v>0.4064447894631213</v>
      </c>
      <c r="E19" s="64"/>
      <c r="F19" s="44">
        <v>836258.48</v>
      </c>
      <c r="G19" s="45">
        <f t="shared" si="4"/>
        <v>0.05072633768029831</v>
      </c>
      <c r="H19" s="61">
        <f t="shared" si="0"/>
        <v>2.3075052186416936E-5</v>
      </c>
      <c r="I19" s="47">
        <f t="shared" si="1"/>
        <v>0.0010991098008525364</v>
      </c>
      <c r="J19" s="64"/>
      <c r="K19" s="48">
        <f t="shared" si="2"/>
        <v>47.63195298425043</v>
      </c>
      <c r="L19" s="49">
        <v>1.755667E7</v>
      </c>
      <c r="R19" s="8" t="s">
        <v>28</v>
      </c>
      <c r="S19">
        <v>7180.489007239669</v>
      </c>
    </row>
    <row r="20" spans="1:19" s="63" customFormat="1" ht="29.25" customHeight="1" outlineLevel="2">
      <c r="A20" s="18"/>
      <c r="B20" s="60" t="s">
        <v>128</v>
      </c>
      <c r="C20" s="42">
        <f>SUM(C21:C22)</f>
        <v>0.07362030081416696</v>
      </c>
      <c r="D20" s="43">
        <f t="shared" si="3"/>
        <v>0.0015506576334271226</v>
      </c>
      <c r="E20" s="64"/>
      <c r="F20" s="44">
        <f>SUM(F21:F22)</f>
        <v>334745.17</v>
      </c>
      <c r="G20" s="45">
        <f t="shared" si="4"/>
        <v>0.02030520100707243</v>
      </c>
      <c r="H20" s="61">
        <f t="shared" si="0"/>
        <v>2.199293893147643E-7</v>
      </c>
      <c r="I20" s="47">
        <f t="shared" si="1"/>
        <v>4.230964720045815E-6</v>
      </c>
      <c r="J20" s="64"/>
      <c r="K20" s="48">
        <f t="shared" si="2"/>
        <v>19.237832348047093</v>
      </c>
      <c r="L20" s="49">
        <f>SUM(L21:L22)</f>
        <v>1.7400358E7</v>
      </c>
      <c r="R20" s="8" t="s">
        <v>129</v>
      </c>
      <c r="S20">
        <v>88590.66613498965</v>
      </c>
    </row>
    <row r="21" spans="1:19" s="63" customFormat="1" ht="29.25" customHeight="1" outlineLevel="2">
      <c r="A21" s="18" t="s">
        <v>63</v>
      </c>
      <c r="B21" s="50" t="s">
        <v>130</v>
      </c>
      <c r="C21" s="51">
        <f>VLOOKUP(A21,Sheet6!$A$4:$B$53,2,FALSE)</f>
        <v>0.07234185708054515</v>
      </c>
      <c r="D21" s="52">
        <f t="shared" si="3"/>
        <v>0.0015237298905012714</v>
      </c>
      <c r="E21" s="53"/>
      <c r="F21" s="54">
        <v>316036.29</v>
      </c>
      <c r="G21" s="55">
        <f t="shared" si="4"/>
        <v>0.019170344994012715</v>
      </c>
      <c r="H21" s="56">
        <f t="shared" si="0"/>
        <v>2.2890363977043635E-7</v>
      </c>
      <c r="I21" s="57">
        <f t="shared" si="1"/>
        <v>4.794715177140437E-6</v>
      </c>
      <c r="J21" s="53"/>
      <c r="K21" s="58">
        <f t="shared" si="2"/>
        <v>20.94643484895643</v>
      </c>
      <c r="L21" s="59">
        <v>1.5087832E7</v>
      </c>
      <c r="R21" s="8" t="s">
        <v>131</v>
      </c>
      <c r="S21">
        <v>130914.58914912071</v>
      </c>
    </row>
    <row r="22" spans="1:19" s="63" customFormat="1" ht="29.25" customHeight="1" outlineLevel="2">
      <c r="A22" s="18" t="s">
        <v>62</v>
      </c>
      <c r="B22" s="50" t="s">
        <v>132</v>
      </c>
      <c r="C22" s="51">
        <f>VLOOKUP(A22,Sheet6!$A$4:$B$53,2,FALSE)</f>
        <v>0.0012784437336218002</v>
      </c>
      <c r="D22" s="52">
        <f t="shared" si="3"/>
        <v>2.692774292585112E-5</v>
      </c>
      <c r="E22" s="53"/>
      <c r="F22" s="54">
        <v>18708.88</v>
      </c>
      <c r="G22" s="55">
        <f t="shared" si="4"/>
        <v>0.0011348560130597174</v>
      </c>
      <c r="H22" s="56">
        <f t="shared" si="0"/>
        <v>6.833352577074631E-8</v>
      </c>
      <c r="I22" s="57">
        <f t="shared" si="1"/>
        <v>5.528343178073675E-7</v>
      </c>
      <c r="J22" s="53"/>
      <c r="K22" s="58">
        <f t="shared" si="2"/>
        <v>8.090235526000573</v>
      </c>
      <c r="L22" s="59">
        <v>2312526.0</v>
      </c>
      <c r="R22" s="8" t="s">
        <v>133</v>
      </c>
      <c r="S22">
        <v>3907.934245358077</v>
      </c>
    </row>
    <row r="23" spans="1:19" ht="29.25" customHeight="1" outlineLevel="1">
      <c r="A23" s="18" t="s">
        <v>18</v>
      </c>
      <c r="B23" s="60" t="s">
        <v>134</v>
      </c>
      <c r="C23" s="42">
        <f>VLOOKUP(A23,Sheet6!$A$4:$B$53,2,FALSE)</f>
        <v>1.024468156838303</v>
      </c>
      <c r="D23" s="43">
        <f t="shared" si="3"/>
        <v>0.021578278681776735</v>
      </c>
      <c r="F23" s="44">
        <v>279286.04</v>
      </c>
      <c r="G23" s="45">
        <f t="shared" si="4"/>
        <v>0.016941123245091994</v>
      </c>
      <c r="H23" s="61">
        <f t="shared" si="0"/>
        <v>3.668168150611119E-6</v>
      </c>
      <c r="I23" s="65">
        <f t="shared" si="1"/>
        <v>0.001049295538576563</v>
      </c>
      <c r="K23" s="48">
        <f t="shared" si="2"/>
        <v>286.0543725079096</v>
      </c>
      <c r="L23" s="49">
        <v>976339.0</v>
      </c>
      <c r="R23" s="8" t="s">
        <v>135</v>
      </c>
      <c r="S23">
        <v>3914.741136578402</v>
      </c>
    </row>
    <row r="24" spans="1:19" s="63" customFormat="1" ht="29.25" customHeight="1" outlineLevel="2">
      <c r="A24" s="18" t="s">
        <v>40</v>
      </c>
      <c r="B24" s="60" t="s">
        <v>136</v>
      </c>
      <c r="C24" s="42">
        <f>VLOOKUP(A24,Sheet6!$A$4:$B$53,2,FALSE)</f>
        <v>14.62368308683673</v>
      </c>
      <c r="D24" s="43">
        <f t="shared" si="3"/>
        <v>0.3080172935541553</v>
      </c>
      <c r="E24" s="64"/>
      <c r="F24" s="44">
        <v>222613.92</v>
      </c>
      <c r="G24" s="45">
        <f t="shared" si="4"/>
        <v>0.013503467107747491</v>
      </c>
      <c r="H24" s="46">
        <f t="shared" si="0"/>
        <v>6.569078468604627E-5</v>
      </c>
      <c r="I24" s="47">
        <f t="shared" si="1"/>
        <v>0.0015326539810708026</v>
      </c>
      <c r="J24" s="64"/>
      <c r="K24" s="48">
        <f t="shared" si="2"/>
        <v>23.33133921897514</v>
      </c>
      <c r="L24" s="49">
        <v>9541412.0</v>
      </c>
      <c r="R24" s="8" t="s">
        <v>30</v>
      </c>
      <c r="S24">
        <v>3527.9301606714102</v>
      </c>
    </row>
    <row r="25" spans="1:19" s="63" customFormat="1" ht="29.25" customHeight="1" outlineLevel="2">
      <c r="A25" s="18" t="s">
        <v>17</v>
      </c>
      <c r="B25" s="66" t="s">
        <v>137</v>
      </c>
      <c r="C25" s="67">
        <f>VLOOKUP(A25,Sheet6!$A$4:$B$53,2,FALSE)</f>
        <v>0.050308874236498005</v>
      </c>
      <c r="D25" s="68">
        <f t="shared" si="3"/>
        <v>0.0010596511967652638</v>
      </c>
      <c r="E25" s="64"/>
      <c r="F25" s="69">
        <v>98943.0</v>
      </c>
      <c r="G25" s="70">
        <f t="shared" si="4"/>
        <v>0.006001752028991988</v>
      </c>
      <c r="H25" s="71">
        <f t="shared" si="0"/>
        <v>5.084631983717696E-7</v>
      </c>
      <c r="I25" s="72">
        <f t="shared" si="1"/>
        <v>3.8379191156000335E-8</v>
      </c>
      <c r="J25" s="64"/>
      <c r="K25" s="73">
        <f t="shared" si="2"/>
        <v>0.07548076493815169</v>
      </c>
      <c r="L25" s="74">
        <v>1.310837272E9</v>
      </c>
      <c r="R25" s="8" t="s">
        <v>31</v>
      </c>
      <c r="S25">
        <v>-13717.640054816755</v>
      </c>
    </row>
    <row r="26" spans="1:19" s="63" customFormat="1" ht="29.25" customHeight="1" outlineLevel="2">
      <c r="A26" s="18"/>
      <c r="B26" s="66" t="s">
        <v>138</v>
      </c>
      <c r="C26" s="67">
        <f>IFERROR(SUM(C27:C28),0)</f>
        <v>0.8048341951843703</v>
      </c>
      <c r="D26" s="68">
        <f t="shared" si="3"/>
        <v>0.016952148722620516</v>
      </c>
      <c r="E26" s="64"/>
      <c r="F26" s="69">
        <f>SUM(F27:F28)</f>
        <v>46483.850000000006</v>
      </c>
      <c r="G26" s="70">
        <f t="shared" si="4"/>
        <v>0.002819649101531783</v>
      </c>
      <c r="H26" s="75">
        <f t="shared" si="0"/>
        <v>1.7314275714777717E-5</v>
      </c>
      <c r="I26" s="72">
        <f t="shared" si="1"/>
        <v>6.942093643936016E-5</v>
      </c>
      <c r="J26" s="64"/>
      <c r="K26" s="73">
        <f t="shared" si="2"/>
        <v>4.009462340957725</v>
      </c>
      <c r="L26" s="74">
        <f>SUM(L27:L28)</f>
        <v>1.1593537E7</v>
      </c>
      <c r="R26" s="8" t="s">
        <v>39</v>
      </c>
      <c r="S26">
        <v>444229.0084465776</v>
      </c>
    </row>
    <row r="27" spans="1:19" ht="29.25" customHeight="1" outlineLevel="1">
      <c r="A27" s="18" t="s">
        <v>58</v>
      </c>
      <c r="B27" s="76" t="s">
        <v>139</v>
      </c>
      <c r="C27" s="98">
        <f>VLOOKUP(A27,Sheet6!$A$4:$B$53,2,FALSE)</f>
        <v>0.5004194467823657</v>
      </c>
      <c r="D27" s="77">
        <f t="shared" si="3"/>
        <v>0.010540288839992478</v>
      </c>
      <c r="E27" s="78"/>
      <c r="F27" s="79">
        <v>37275.65</v>
      </c>
      <c r="G27" s="80">
        <f t="shared" si="4"/>
        <v>0.0022610918207401753</v>
      </c>
      <c r="H27" s="81">
        <f t="shared" si="0"/>
        <v>1.3424834893083439E-5</v>
      </c>
      <c r="I27" s="82">
        <f t="shared" si="1"/>
        <v>5.2372647969991525E-5</v>
      </c>
      <c r="J27" s="78"/>
      <c r="K27" s="83">
        <f t="shared" si="2"/>
        <v>3.901176318896425</v>
      </c>
      <c r="L27" s="84">
        <v>9554977.0</v>
      </c>
      <c r="R27" s="8" t="s">
        <v>40</v>
      </c>
      <c r="S27">
        <v>82771.19527489367</v>
      </c>
    </row>
    <row r="28" spans="1:19" ht="29.25" customHeight="1" outlineLevel="1">
      <c r="A28" s="18" t="s">
        <v>59</v>
      </c>
      <c r="B28" s="76" t="s">
        <v>140</v>
      </c>
      <c r="C28" s="98">
        <f>VLOOKUP(A28,Sheet6!$A$4:$B$53,2,FALSE)</f>
        <v>0.3044147484020045</v>
      </c>
      <c r="D28" s="77">
        <f t="shared" si="3"/>
        <v>0.006411859882628036</v>
      </c>
      <c r="E28" s="78"/>
      <c r="F28" s="79">
        <v>9208.2</v>
      </c>
      <c r="G28" s="80">
        <f t="shared" si="4"/>
        <v>5.585572807916075E-4</v>
      </c>
      <c r="H28" s="81">
        <f t="shared" si="0"/>
        <v>3.3059093894789916E-5</v>
      </c>
      <c r="I28" s="82">
        <f t="shared" si="1"/>
        <v>1.4932832411212058E-4</v>
      </c>
      <c r="J28" s="78"/>
      <c r="K28" s="83">
        <f t="shared" si="2"/>
        <v>4.517012008476572</v>
      </c>
      <c r="L28" s="84">
        <v>2038560.0</v>
      </c>
      <c r="R28" s="8" t="s">
        <v>141</v>
      </c>
      <c r="S28">
        <v>1403.7044399847252</v>
      </c>
    </row>
    <row r="29" spans="1:19" ht="29.25" customHeight="1" outlineLevel="1">
      <c r="A29" s="18" t="s">
        <v>23</v>
      </c>
      <c r="B29" s="66" t="s">
        <v>142</v>
      </c>
      <c r="C29" s="67">
        <f>VLOOKUP(A29,Sheet6!$A$4:$B$53,2,FALSE)</f>
        <v>0.003184548550151862</v>
      </c>
      <c r="D29" s="68">
        <f t="shared" si="3"/>
        <v>6.707585358523828E-5</v>
      </c>
      <c r="F29" s="69">
        <v>30126.2</v>
      </c>
      <c r="G29" s="70">
        <f t="shared" si="4"/>
        <v>0.0018274156026784959</v>
      </c>
      <c r="H29" s="71">
        <f t="shared" si="0"/>
        <v>1.0570694445870579E-7</v>
      </c>
      <c r="I29" s="72">
        <f t="shared" si="1"/>
        <v>1.0136789827242266E-6</v>
      </c>
      <c r="K29" s="73">
        <f t="shared" si="2"/>
        <v>9.589521179663068</v>
      </c>
      <c r="L29" s="74">
        <v>3141575.0</v>
      </c>
      <c r="R29" s="8" t="s">
        <v>143</v>
      </c>
      <c r="S29">
        <v>6421.031084471147</v>
      </c>
    </row>
    <row r="30" spans="1:19" ht="29.25" customHeight="1" outlineLevel="1">
      <c r="A30" s="18" t="s">
        <v>41</v>
      </c>
      <c r="B30" s="66" t="s">
        <v>144</v>
      </c>
      <c r="C30" s="67">
        <f>VLOOKUP(A30,Sheet6!$A$4:$B$53,2,FALSE)</f>
        <v>0.20755112611144796</v>
      </c>
      <c r="D30" s="68">
        <f t="shared" si="3"/>
        <v>0.004371630304031296</v>
      </c>
      <c r="F30" s="69">
        <v>19155.0</v>
      </c>
      <c r="G30" s="70">
        <f t="shared" si="4"/>
        <v>0.0011619170645254492</v>
      </c>
      <c r="H30" s="71">
        <f t="shared" si="0"/>
        <v>1.0835349836149724E-5</v>
      </c>
      <c r="I30" s="72">
        <f t="shared" si="1"/>
        <v>1.765995176161619E-5</v>
      </c>
      <c r="K30" s="73">
        <f t="shared" si="2"/>
        <v>1.6298460159262886</v>
      </c>
      <c r="L30" s="74">
        <v>1.1752644E7</v>
      </c>
      <c r="R30" s="8" t="s">
        <v>145</v>
      </c>
      <c r="S30">
        <v>8498.80983990752</v>
      </c>
    </row>
    <row r="31" spans="1:24" ht="29.25" customHeight="1" outlineLevel="1" thickBot="1">
      <c r="A31" s="18" t="s">
        <v>43</v>
      </c>
      <c r="B31" s="85" t="s">
        <v>146</v>
      </c>
      <c r="C31" s="99">
        <f>VLOOKUP(A31,Sheet6!$A$4:$B$53,2,FALSE)</f>
        <v>0.23668947893734943</v>
      </c>
      <c r="D31" s="86">
        <f t="shared" si="3"/>
        <v>0.004985368753009246</v>
      </c>
      <c r="F31" s="87">
        <v>14345.0</v>
      </c>
      <c r="G31" s="88">
        <f t="shared" si="4"/>
        <v>8.701488013895885E-4</v>
      </c>
      <c r="H31" s="89">
        <f t="shared" si="0"/>
        <v>1.6499789399606096E-5</v>
      </c>
      <c r="I31" s="90">
        <f t="shared" si="1"/>
        <v>2.286239925643086E-6</v>
      </c>
      <c r="K31" s="91">
        <f t="shared" si="2"/>
        <v>0.1385617640487985</v>
      </c>
      <c r="L31" s="92">
        <v>1.03527839E8</v>
      </c>
      <c r="R31" s="8" t="s">
        <v>147</v>
      </c>
      <c r="S31">
        <v>142255.6458555658</v>
      </c>
      <c r="V31" s="8" t="s">
        <v>95</v>
      </c>
      <c r="X31" s="20" t="e">
        <f>VLOOKUP(V31,$R$7:$S$44,2,FALSE)</f>
        <v>#N/A</v>
      </c>
    </row>
    <row r="32" spans="1:19" ht="29.25" customHeight="1" outlineLevel="1">
      <c r="A32" s="18" t="s">
        <v>43</v>
      </c>
      <c r="C32" s="19"/>
      <c r="K32" s="93"/>
      <c r="R32" s="8" t="s">
        <v>45</v>
      </c>
      <c r="S32">
        <v>1800.9750646984028</v>
      </c>
    </row>
    <row r="33" spans="18:19" ht="14.45">
      <c r="R33" s="8" t="s">
        <v>46</v>
      </c>
      <c r="S33">
        <v>-11977.32928707827</v>
      </c>
    </row>
    <row r="34" spans="18:19" ht="14.45">
      <c r="R34" s="8" t="s">
        <v>47</v>
      </c>
      <c r="S34">
        <v>-10940.617850586152</v>
      </c>
    </row>
    <row r="35" spans="18:19" ht="14.45">
      <c r="R35" s="8" t="s">
        <v>48</v>
      </c>
      <c r="S35">
        <v>57103.90813625564</v>
      </c>
    </row>
    <row r="36" spans="18:19" ht="18" customHeight="1">
      <c r="R36" s="8" t="s">
        <v>49</v>
      </c>
      <c r="S36">
        <v>28449.878452753994</v>
      </c>
    </row>
    <row r="37" spans="2:19" ht="18" customHeight="1">
      <c r="B37" s="95"/>
      <c r="R37" s="8" t="s">
        <v>50</v>
      </c>
      <c r="S37">
        <v>5425.8954648893605</v>
      </c>
    </row>
    <row r="38" spans="2:19" ht="18" customHeight="1">
      <c r="B38" s="95"/>
      <c r="R38" s="8" t="s">
        <v>51</v>
      </c>
      <c r="S38">
        <v>-28321.220741835827</v>
      </c>
    </row>
    <row r="39" spans="2:19" ht="18" customHeight="1">
      <c r="B39" s="95" t="s">
        <v>148</v>
      </c>
      <c r="R39" s="8" t="s">
        <v>52</v>
      </c>
      <c r="S39">
        <v>-47586.81185072518</v>
      </c>
    </row>
    <row r="40" spans="2:19" ht="18" customHeight="1">
      <c r="B40" s="96" t="s">
        <v>149</v>
      </c>
      <c r="R40" s="8" t="s">
        <v>53</v>
      </c>
      <c r="S40">
        <v>-86820.21037212215</v>
      </c>
    </row>
    <row r="41" spans="2:19" ht="18" customHeight="1">
      <c r="B41" s="96" t="s">
        <v>150</v>
      </c>
      <c r="R41" s="8" t="s">
        <v>55</v>
      </c>
      <c r="S41">
        <v>-20777.85914181111</v>
      </c>
    </row>
    <row r="42" spans="2:19" ht="19.5" customHeight="1">
      <c r="B42" s="96" t="s">
        <v>151</v>
      </c>
      <c r="R42" s="8" t="s">
        <v>56</v>
      </c>
      <c r="S42">
        <v>-19895.105105373153</v>
      </c>
    </row>
    <row r="43" spans="2:19" ht="19.5" customHeight="1">
      <c r="B43" s="19" t="s">
        <v>152</v>
      </c>
      <c r="R43" s="8" t="s">
        <v>153</v>
      </c>
      <c r="S43">
        <v>2035446.2400221468</v>
      </c>
    </row>
    <row r="44" spans="18:19" ht="29.25" customHeight="1">
      <c r="R44" s="8" t="s">
        <v>154</v>
      </c>
      <c r="S44">
        <v>41939.024377312446</v>
      </c>
    </row>
    <row r="45" spans="18:19" ht="29.25" customHeight="1">
      <c r="R45" s="8" t="s">
        <v>155</v>
      </c>
      <c r="S45">
        <v>28826.7928666222</v>
      </c>
    </row>
    <row r="46" spans="18:19" ht="29.25" customHeight="1">
      <c r="R46" s="8" t="s">
        <v>156</v>
      </c>
      <c r="S46">
        <v>38738.20540301885</v>
      </c>
    </row>
    <row r="47" spans="18:19" ht="29.25" customHeight="1">
      <c r="R47" s="8" t="s">
        <v>157</v>
      </c>
      <c r="S47">
        <v>9741.59080209496</v>
      </c>
    </row>
    <row r="48" spans="18:19" ht="29.25" customHeight="1">
      <c r="R48" s="8" t="s">
        <v>62</v>
      </c>
      <c r="S48">
        <v>410.44404855337535</v>
      </c>
    </row>
    <row r="49" spans="18:19" ht="29.25" customHeight="1">
      <c r="R49" s="8" t="s">
        <v>63</v>
      </c>
      <c r="S49">
        <v>18598.53361493887</v>
      </c>
    </row>
    <row r="50" spans="18:19" ht="29.25" customHeight="1">
      <c r="R50" s="8" t="s">
        <v>64</v>
      </c>
      <c r="S50">
        <v>3242.1010199823218</v>
      </c>
    </row>
    <row r="51" spans="18:19" ht="29.25" customHeight="1">
      <c r="R51" s="8" t="s">
        <v>65</v>
      </c>
      <c r="S51">
        <v>-2072.533122136948</v>
      </c>
    </row>
    <row r="52" spans="18:19" ht="29.25" customHeight="1">
      <c r="R52" s="8" t="s">
        <v>158</v>
      </c>
      <c r="S52">
        <v>-1077.4874812085757</v>
      </c>
    </row>
    <row r="53" spans="18:19" ht="29.25" customHeight="1">
      <c r="R53" s="8" t="s">
        <v>159</v>
      </c>
      <c r="S53">
        <v>3142.6458800478035</v>
      </c>
    </row>
    <row r="54" spans="18:19" ht="29.25" customHeight="1">
      <c r="R54" s="8" t="s">
        <v>160</v>
      </c>
      <c r="S54">
        <v>11960.035584431856</v>
      </c>
    </row>
    <row r="55" spans="18:19" ht="29.25" customHeight="1">
      <c r="R55" s="8" t="s">
        <v>161</v>
      </c>
      <c r="S55">
        <v>30512.279756569795</v>
      </c>
    </row>
    <row r="56" spans="18:19" ht="29.25" customHeight="1">
      <c r="R56" s="8" t="s">
        <v>162</v>
      </c>
      <c r="S56">
        <v>20877.986854552422</v>
      </c>
    </row>
    <row r="57" spans="18:19" ht="29.25" customHeight="1">
      <c r="R57" s="8" t="s">
        <v>163</v>
      </c>
      <c r="S57">
        <v>17729.52522046498</v>
      </c>
    </row>
    <row r="58" spans="18:19" ht="29.25" customHeight="1">
      <c r="R58" s="97" t="s">
        <v>70</v>
      </c>
      <c r="S58" s="16">
        <v>6106338.720022148</v>
      </c>
    </row>
    <row r="59" spans="18:19" ht="29.25" customHeight="1">
      <c r="R59" s="21" t="s">
        <v>163</v>
      </c>
      <c r="S59" s="21">
        <v>26340.50416526729</v>
      </c>
    </row>
    <row r="60" spans="18:19" ht="29.25" customHeight="1">
      <c r="R60" s="21" t="s">
        <v>70</v>
      </c>
      <c r="S60" s="21">
        <v>6106338.720000016</v>
      </c>
    </row>
    <row r="61" ht="29.25" customHeight="1"/>
    <row r="62" ht="29.25" customHeight="1"/>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E7837EF4-A558-491A-A1DE-37F9897F89A9}">
  <dimension ref="B2:D7"/>
  <sheetViews>
    <sheetView workbookViewId="0" topLeftCell="A1">
      <selection pane="topLeft" activeCell="C8" sqref="C8"/>
    </sheetView>
  </sheetViews>
  <sheetFormatPr defaultRowHeight="13.9"/>
  <cols>
    <col min="1" max="2" width="4.125" customWidth="1"/>
    <col min="3" max="3" width="77.5" style="100" customWidth="1"/>
    <col min="4" max="4" width="108.25" customWidth="1"/>
  </cols>
  <sheetData>
    <row r="2" spans="2:4" ht="13.9">
      <c r="B2" t="s">
        <v>164</v>
      </c>
      <c r="C2" s="102" t="s">
        <v>165</v>
      </c>
      <c r="D2" s="102" t="s">
        <v>166</v>
      </c>
    </row>
    <row r="3" spans="2:4" ht="13.9">
      <c r="B3">
        <v>1.0</v>
      </c>
      <c r="C3" s="101" t="s">
        <v>167</v>
      </c>
      <c r="D3" s="101" t="s">
        <v>168</v>
      </c>
    </row>
    <row r="4" spans="2:4" ht="13.9">
      <c r="B4">
        <v>2.0</v>
      </c>
      <c r="C4" s="100" t="s">
        <v>169</v>
      </c>
      <c r="D4" t="s">
        <v>170</v>
      </c>
    </row>
    <row r="5" spans="2:4" ht="13.9">
      <c r="B5">
        <v>3.0</v>
      </c>
      <c r="C5" s="100" t="s">
        <v>171</v>
      </c>
      <c r="D5" t="s">
        <v>172</v>
      </c>
    </row>
    <row r="6" spans="2:4" ht="13.9">
      <c r="B6">
        <v>4.0</v>
      </c>
      <c r="C6" s="100" t="s">
        <v>173</v>
      </c>
      <c r="D6" t="s">
        <v>174</v>
      </c>
    </row>
    <row r="7" spans="3:3" ht="13.9">
      <c r="C7" s="100" t="s">
        <v>175</v>
      </c>
    </row>
  </sheetData>
  <pageMargins left="0.7" right="0.7" top="0.75" bottom="0.75" header="0.3" footer="0.3"/>
  <pageSetup orientation="portrait"/>
  <tableParts>
    <tablePart r:id="rId1"/>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2E512697-258D-4D60-BF69-1508E46248BE}"/>
</file>

<file path=docProps/app.xml><?xml version="1.0" encoding="utf-8"?>
<Properties xmlns="http://schemas.openxmlformats.org/officeDocument/2006/extended-properties" xmlns:vt="http://schemas.openxmlformats.org/officeDocument/2006/docPropsVTypes">
  <Application>Microsoft Excel Online</Application>
  <AppVersion>16.0300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Kavya Bhat</dc:creator>
  <cp:keywords/>
  <dc:description/>
  <cp:lastModifiedBy/>
  <dcterms:created xsi:type="dcterms:W3CDTF">2022-12-13T08:40:38Z</dcterms:created>
  <dcterms:modified xsi:type="dcterms:W3CDTF">2022-12-16T06:50:53Z</dcterms:modified>
  <cp:category/>
</cp:coreProperties>
</file>